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BP\Website\SBP23\"/>
    </mc:Choice>
  </mc:AlternateContent>
  <workbookProtection workbookAlgorithmName="SHA-512" workbookHashValue="61pvC4Vh+DGZgdtLPqkwSJNRrq6JxoKVcncXLtD6B9XbL6COwF4TxBOD2KnnTDtK/VTswCtqKXyAdL1mBABm0w==" workbookSaltValue="UYUq0l1k+KrZxd7H4YGljQ==" workbookSpinCount="100000" lockStructure="1"/>
  <bookViews>
    <workbookView xWindow="930" yWindow="0" windowWidth="26970" windowHeight="15930" tabRatio="706" firstSheet="1" activeTab="2"/>
  </bookViews>
  <sheets>
    <sheet name="Directions" sheetId="24" state="hidden" r:id="rId1"/>
    <sheet name="Disclaimer" sheetId="22" r:id="rId2"/>
    <sheet name="Personal Information" sheetId="20" r:id="rId3"/>
    <sheet name="Results" sheetId="29" r:id="rId4"/>
    <sheet name="Mort Rates" sheetId="8" state="hidden" r:id="rId5"/>
    <sheet name="Calculations" sheetId="17" state="hidden" r:id="rId6"/>
    <sheet name="mil mi val" sheetId="39" state="hidden" r:id="rId7"/>
    <sheet name="Mort Imp Cume" sheetId="32" state="hidden" r:id="rId8"/>
  </sheets>
  <definedNames>
    <definedName name="Colas">Calculations!$W$23:$AA$34</definedName>
    <definedName name="Months">Calculations!$W$21:$X$44</definedName>
    <definedName name="Mort_Imp_Retirees">'Mort Imp Cume'!$B$123:$DC$240</definedName>
    <definedName name="Mort_Imp_Survivors">'Mort Imp Cume'!$B$244:$DC$360</definedName>
    <definedName name="_xlnm.Print_Area" localSheetId="2">'Personal Information'!$B$1:$M$36</definedName>
    <definedName name="_xlnm.Print_Area" localSheetId="3">Results!$B$1:$M$14</definedName>
    <definedName name="_xlnm.Print_Titles" localSheetId="4">'Mort Rates'!$1:$6</definedName>
    <definedName name="Rates">'Mort Rates'!$A$7:$J$128</definedName>
    <definedName name="Rates2">'Mort Rates'!$L$7:$R$128</definedName>
    <definedName name="Setback">'Mort Rates'!$W$8:$Y$15</definedName>
    <definedName name="Setback2">'Mort Rates'!$W$13:$X$16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C245" i="32" l="1"/>
  <c r="DC246" i="32"/>
  <c r="DC247" i="32"/>
  <c r="DC248" i="32"/>
  <c r="DC249" i="32"/>
  <c r="DC250" i="32"/>
  <c r="DC251" i="32"/>
  <c r="DC252" i="32"/>
  <c r="DC253" i="32"/>
  <c r="DC254" i="32"/>
  <c r="DC255" i="32"/>
  <c r="DC256" i="32"/>
  <c r="DC257" i="32"/>
  <c r="DC258" i="32"/>
  <c r="DC259" i="32"/>
  <c r="DC260" i="32"/>
  <c r="DC261" i="32"/>
  <c r="DC262" i="32"/>
  <c r="DC263" i="32"/>
  <c r="DC264" i="32"/>
  <c r="DC265" i="32"/>
  <c r="DC266" i="32"/>
  <c r="DC267" i="32"/>
  <c r="DC268" i="32"/>
  <c r="DC269" i="32"/>
  <c r="DC270" i="32"/>
  <c r="DC271" i="32"/>
  <c r="DC272" i="32"/>
  <c r="DC273" i="32"/>
  <c r="DC274" i="32"/>
  <c r="DC275" i="32"/>
  <c r="DC276" i="32"/>
  <c r="DC277" i="32"/>
  <c r="DC278" i="32"/>
  <c r="DC279" i="32"/>
  <c r="DC280" i="32"/>
  <c r="DC281" i="32"/>
  <c r="DC282" i="32"/>
  <c r="DC283" i="32"/>
  <c r="DC284" i="32"/>
  <c r="DC285" i="32"/>
  <c r="DC286" i="32"/>
  <c r="DC287" i="32"/>
  <c r="DC288" i="32"/>
  <c r="DC289" i="32"/>
  <c r="DC290" i="32"/>
  <c r="DC291" i="32"/>
  <c r="DC292" i="32"/>
  <c r="DC293" i="32"/>
  <c r="DC294" i="32"/>
  <c r="DC295" i="32"/>
  <c r="DC296" i="32"/>
  <c r="DC297" i="32"/>
  <c r="DC298" i="32"/>
  <c r="DC299" i="32"/>
  <c r="DC300" i="32"/>
  <c r="DC301" i="32"/>
  <c r="DC302" i="32"/>
  <c r="DC303" i="32"/>
  <c r="DC304" i="32"/>
  <c r="DC305" i="32"/>
  <c r="DC306" i="32"/>
  <c r="DC307" i="32"/>
  <c r="DC308" i="32"/>
  <c r="DC309" i="32"/>
  <c r="DC310" i="32"/>
  <c r="DC311" i="32"/>
  <c r="DC312" i="32"/>
  <c r="DC313" i="32"/>
  <c r="DC314" i="32"/>
  <c r="DC315" i="32"/>
  <c r="DC316" i="32"/>
  <c r="DC317" i="32"/>
  <c r="DC318" i="32"/>
  <c r="DC319" i="32"/>
  <c r="DC320" i="32"/>
  <c r="DC321" i="32"/>
  <c r="DC322" i="32"/>
  <c r="DC323" i="32"/>
  <c r="DC324" i="32"/>
  <c r="DC325" i="32"/>
  <c r="DC326" i="32"/>
  <c r="DC327" i="32"/>
  <c r="DC328" i="32"/>
  <c r="DC329" i="32"/>
  <c r="DC330" i="32"/>
  <c r="DC331" i="32"/>
  <c r="DC332" i="32"/>
  <c r="DC333" i="32"/>
  <c r="DC334" i="32"/>
  <c r="DC335" i="32"/>
  <c r="DC336" i="32"/>
  <c r="DC337" i="32"/>
  <c r="DC338" i="32"/>
  <c r="DC339" i="32"/>
  <c r="DC340" i="32"/>
  <c r="DC341" i="32"/>
  <c r="DC342" i="32"/>
  <c r="DC343" i="32"/>
  <c r="DC344" i="32"/>
  <c r="DC345" i="32"/>
  <c r="DC346" i="32"/>
  <c r="DC347" i="32"/>
  <c r="DC348" i="32"/>
  <c r="DC349" i="32"/>
  <c r="DC350" i="32"/>
  <c r="DC351" i="32"/>
  <c r="DC352" i="32"/>
  <c r="DC353" i="32"/>
  <c r="DC354" i="32"/>
  <c r="DC355" i="32"/>
  <c r="DC356" i="32"/>
  <c r="DC357" i="32"/>
  <c r="DC358" i="32"/>
  <c r="DC359" i="32"/>
  <c r="DC360" i="32"/>
  <c r="E245" i="32"/>
  <c r="F245" i="32"/>
  <c r="G245" i="32"/>
  <c r="H245" i="32"/>
  <c r="I245" i="32"/>
  <c r="J245" i="32"/>
  <c r="K245" i="32"/>
  <c r="L245" i="32"/>
  <c r="M245" i="32"/>
  <c r="N245" i="32"/>
  <c r="O245" i="32"/>
  <c r="P245" i="32"/>
  <c r="Q245" i="32"/>
  <c r="R245" i="32"/>
  <c r="S245" i="32"/>
  <c r="T245" i="32"/>
  <c r="U245" i="32"/>
  <c r="V245" i="32"/>
  <c r="W245" i="32"/>
  <c r="X245" i="32"/>
  <c r="Y245" i="32"/>
  <c r="Z245" i="32"/>
  <c r="AA245" i="32"/>
  <c r="AB245" i="32"/>
  <c r="AC245" i="32"/>
  <c r="AD245" i="32"/>
  <c r="AE245" i="32"/>
  <c r="AF245" i="32"/>
  <c r="AG245" i="32"/>
  <c r="AH245" i="32"/>
  <c r="AI245" i="32"/>
  <c r="AJ245" i="32"/>
  <c r="AK245" i="32"/>
  <c r="AL245" i="32"/>
  <c r="AM245" i="32"/>
  <c r="AN245" i="32"/>
  <c r="AO245" i="32"/>
  <c r="AP245" i="32"/>
  <c r="AQ245" i="32"/>
  <c r="AR245" i="32"/>
  <c r="AS245" i="32"/>
  <c r="AT245" i="32"/>
  <c r="AU245" i="32"/>
  <c r="AV245" i="32"/>
  <c r="AW245" i="32"/>
  <c r="AX245" i="32"/>
  <c r="AY245" i="32"/>
  <c r="AZ245" i="32"/>
  <c r="BA245" i="32"/>
  <c r="BB245" i="32"/>
  <c r="BC245" i="32"/>
  <c r="BD245" i="32"/>
  <c r="BE245" i="32"/>
  <c r="BF245" i="32"/>
  <c r="BG245" i="32"/>
  <c r="BH245" i="32"/>
  <c r="BI245" i="32"/>
  <c r="BJ245" i="32"/>
  <c r="BK245" i="32"/>
  <c r="BL245" i="32"/>
  <c r="BM245" i="32"/>
  <c r="BN245" i="32"/>
  <c r="BO245" i="32"/>
  <c r="BP245" i="32"/>
  <c r="BQ245" i="32"/>
  <c r="BR245" i="32"/>
  <c r="BS245" i="32"/>
  <c r="BT245" i="32"/>
  <c r="BU245" i="32"/>
  <c r="BV245" i="32"/>
  <c r="BW245" i="32"/>
  <c r="BX245" i="32"/>
  <c r="BY245" i="32"/>
  <c r="BZ245" i="32"/>
  <c r="CA245" i="32"/>
  <c r="CB245" i="32"/>
  <c r="CC245" i="32"/>
  <c r="CD245" i="32"/>
  <c r="CE245" i="32"/>
  <c r="CF245" i="32"/>
  <c r="CG245" i="32"/>
  <c r="CH245" i="32"/>
  <c r="CI245" i="32"/>
  <c r="CJ245" i="32"/>
  <c r="CK245" i="32"/>
  <c r="CL245" i="32"/>
  <c r="CM245" i="32"/>
  <c r="CN245" i="32"/>
  <c r="CO245" i="32"/>
  <c r="CP245" i="32"/>
  <c r="CQ245" i="32"/>
  <c r="CR245" i="32"/>
  <c r="CS245" i="32"/>
  <c r="CT245" i="32"/>
  <c r="CU245" i="32"/>
  <c r="CV245" i="32"/>
  <c r="CW245" i="32"/>
  <c r="CX245" i="32"/>
  <c r="CY245" i="32"/>
  <c r="CZ245" i="32"/>
  <c r="DA245" i="32"/>
  <c r="DB245" i="32"/>
  <c r="E246" i="32"/>
  <c r="F246" i="32"/>
  <c r="G246" i="32"/>
  <c r="H246" i="32"/>
  <c r="I246" i="32"/>
  <c r="J246" i="32"/>
  <c r="K246" i="32"/>
  <c r="L246" i="32"/>
  <c r="M246" i="32"/>
  <c r="N246" i="32"/>
  <c r="O246" i="32"/>
  <c r="P246" i="32"/>
  <c r="Q246" i="32"/>
  <c r="R246" i="32"/>
  <c r="S246" i="32"/>
  <c r="T246" i="32"/>
  <c r="U246" i="32"/>
  <c r="V246" i="32"/>
  <c r="W246" i="32"/>
  <c r="X246" i="32"/>
  <c r="Y246" i="32"/>
  <c r="Z246" i="32"/>
  <c r="AA246" i="32"/>
  <c r="AB246" i="32"/>
  <c r="AC246" i="32"/>
  <c r="AD246" i="32"/>
  <c r="AE246" i="32"/>
  <c r="AF246" i="32"/>
  <c r="AG246" i="32"/>
  <c r="AH246" i="32"/>
  <c r="AI246" i="32"/>
  <c r="AJ246" i="32"/>
  <c r="AK246" i="32"/>
  <c r="AL246" i="32"/>
  <c r="AM246" i="32"/>
  <c r="AN246" i="32"/>
  <c r="AO246" i="32"/>
  <c r="AP246" i="32"/>
  <c r="AQ246" i="32"/>
  <c r="AR246" i="32"/>
  <c r="AS246" i="32"/>
  <c r="AT246" i="32"/>
  <c r="AU246" i="32"/>
  <c r="AV246" i="32"/>
  <c r="AW246" i="32"/>
  <c r="AX246" i="32"/>
  <c r="AY246" i="32"/>
  <c r="AZ246" i="32"/>
  <c r="BA246" i="32"/>
  <c r="BB246" i="32"/>
  <c r="BC246" i="32"/>
  <c r="BD246" i="32"/>
  <c r="BE246" i="32"/>
  <c r="BF246" i="32"/>
  <c r="BG246" i="32"/>
  <c r="BH246" i="32"/>
  <c r="BI246" i="32"/>
  <c r="BJ246" i="32"/>
  <c r="BK246" i="32"/>
  <c r="BL246" i="32"/>
  <c r="BM246" i="32"/>
  <c r="BN246" i="32"/>
  <c r="BO246" i="32"/>
  <c r="BP246" i="32"/>
  <c r="BQ246" i="32"/>
  <c r="BR246" i="32"/>
  <c r="BS246" i="32"/>
  <c r="BT246" i="32"/>
  <c r="BU246" i="32"/>
  <c r="BV246" i="32"/>
  <c r="BW246" i="32"/>
  <c r="BX246" i="32"/>
  <c r="BY246" i="32"/>
  <c r="BZ246" i="32"/>
  <c r="CA246" i="32"/>
  <c r="CB246" i="32"/>
  <c r="CC246" i="32"/>
  <c r="CD246" i="32"/>
  <c r="CE246" i="32"/>
  <c r="CF246" i="32"/>
  <c r="CG246" i="32"/>
  <c r="CH246" i="32"/>
  <c r="CI246" i="32"/>
  <c r="CJ246" i="32"/>
  <c r="CK246" i="32"/>
  <c r="CL246" i="32"/>
  <c r="CM246" i="32"/>
  <c r="CN246" i="32"/>
  <c r="CO246" i="32"/>
  <c r="CP246" i="32"/>
  <c r="CQ246" i="32"/>
  <c r="CR246" i="32"/>
  <c r="CS246" i="32"/>
  <c r="CT246" i="32"/>
  <c r="CU246" i="32"/>
  <c r="CV246" i="32"/>
  <c r="CW246" i="32"/>
  <c r="CX246" i="32"/>
  <c r="CY246" i="32"/>
  <c r="CZ246" i="32"/>
  <c r="DA246" i="32"/>
  <c r="DB246" i="32"/>
  <c r="E247" i="32"/>
  <c r="F247" i="32"/>
  <c r="G247" i="32"/>
  <c r="H247" i="32"/>
  <c r="I247" i="32"/>
  <c r="J247" i="32"/>
  <c r="K247" i="32"/>
  <c r="L247" i="32"/>
  <c r="M247" i="32"/>
  <c r="N247" i="32"/>
  <c r="O247" i="32"/>
  <c r="P247" i="32"/>
  <c r="Q247" i="32"/>
  <c r="R247" i="32"/>
  <c r="S247" i="32"/>
  <c r="T247" i="32"/>
  <c r="U247" i="32"/>
  <c r="V247" i="32"/>
  <c r="W247" i="32"/>
  <c r="X247" i="32"/>
  <c r="Y247" i="32"/>
  <c r="Z247" i="32"/>
  <c r="AA247" i="32"/>
  <c r="AB247" i="32"/>
  <c r="AC247" i="32"/>
  <c r="AD247" i="32"/>
  <c r="AE247" i="32"/>
  <c r="AF247" i="32"/>
  <c r="AG247" i="32"/>
  <c r="AH247" i="32"/>
  <c r="AI247" i="32"/>
  <c r="AJ247" i="32"/>
  <c r="AK247" i="32"/>
  <c r="AL247" i="32"/>
  <c r="AM247" i="32"/>
  <c r="AN247" i="32"/>
  <c r="AO247" i="32"/>
  <c r="AP247" i="32"/>
  <c r="AQ247" i="32"/>
  <c r="AR247" i="32"/>
  <c r="AS247" i="32"/>
  <c r="AT247" i="32"/>
  <c r="AU247" i="32"/>
  <c r="AV247" i="32"/>
  <c r="AW247" i="32"/>
  <c r="AX247" i="32"/>
  <c r="AY247" i="32"/>
  <c r="AZ247" i="32"/>
  <c r="BA247" i="32"/>
  <c r="BB247" i="32"/>
  <c r="BC247" i="32"/>
  <c r="BD247" i="32"/>
  <c r="BE247" i="32"/>
  <c r="BF247" i="32"/>
  <c r="BG247" i="32"/>
  <c r="BH247" i="32"/>
  <c r="BI247" i="32"/>
  <c r="BJ247" i="32"/>
  <c r="BK247" i="32"/>
  <c r="BL247" i="32"/>
  <c r="BM247" i="32"/>
  <c r="BN247" i="32"/>
  <c r="BO247" i="32"/>
  <c r="BP247" i="32"/>
  <c r="BQ247" i="32"/>
  <c r="BR247" i="32"/>
  <c r="BS247" i="32"/>
  <c r="BT247" i="32"/>
  <c r="BU247" i="32"/>
  <c r="BV247" i="32"/>
  <c r="BW247" i="32"/>
  <c r="BX247" i="32"/>
  <c r="BY247" i="32"/>
  <c r="BZ247" i="32"/>
  <c r="CA247" i="32"/>
  <c r="CB247" i="32"/>
  <c r="CC247" i="32"/>
  <c r="CD247" i="32"/>
  <c r="CE247" i="32"/>
  <c r="CF247" i="32"/>
  <c r="CG247" i="32"/>
  <c r="CH247" i="32"/>
  <c r="CI247" i="32"/>
  <c r="CJ247" i="32"/>
  <c r="CK247" i="32"/>
  <c r="CL247" i="32"/>
  <c r="CM247" i="32"/>
  <c r="CN247" i="32"/>
  <c r="CO247" i="32"/>
  <c r="CP247" i="32"/>
  <c r="CQ247" i="32"/>
  <c r="CR247" i="32"/>
  <c r="CS247" i="32"/>
  <c r="CT247" i="32"/>
  <c r="CU247" i="32"/>
  <c r="CV247" i="32"/>
  <c r="CW247" i="32"/>
  <c r="CX247" i="32"/>
  <c r="CY247" i="32"/>
  <c r="CZ247" i="32"/>
  <c r="DA247" i="32"/>
  <c r="DB247" i="32"/>
  <c r="E248" i="32"/>
  <c r="F248" i="32"/>
  <c r="G248" i="32"/>
  <c r="H248" i="32"/>
  <c r="I248" i="32"/>
  <c r="J248" i="32"/>
  <c r="K248" i="32"/>
  <c r="L248" i="32"/>
  <c r="M248" i="32"/>
  <c r="N248" i="32"/>
  <c r="O248" i="32"/>
  <c r="P248" i="32"/>
  <c r="Q248" i="32"/>
  <c r="R248" i="32"/>
  <c r="S248" i="32"/>
  <c r="T248" i="32"/>
  <c r="U248" i="32"/>
  <c r="V248" i="32"/>
  <c r="W248" i="32"/>
  <c r="X248" i="32"/>
  <c r="Y248" i="32"/>
  <c r="Z248" i="32"/>
  <c r="AA248" i="32"/>
  <c r="AB248" i="32"/>
  <c r="AC248" i="32"/>
  <c r="AD248" i="32"/>
  <c r="AE248" i="32"/>
  <c r="AF248" i="32"/>
  <c r="AG248" i="32"/>
  <c r="AH248" i="32"/>
  <c r="AI248" i="32"/>
  <c r="AJ248" i="32"/>
  <c r="AK248" i="32"/>
  <c r="AL248" i="32"/>
  <c r="AM248" i="32"/>
  <c r="AN248" i="32"/>
  <c r="AO248" i="32"/>
  <c r="AP248" i="32"/>
  <c r="AQ248" i="32"/>
  <c r="AR248" i="32"/>
  <c r="AS248" i="32"/>
  <c r="AT248" i="32"/>
  <c r="AU248" i="32"/>
  <c r="AV248" i="32"/>
  <c r="AW248" i="32"/>
  <c r="AX248" i="32"/>
  <c r="AY248" i="32"/>
  <c r="AZ248" i="32"/>
  <c r="BA248" i="32"/>
  <c r="BB248" i="32"/>
  <c r="BC248" i="32"/>
  <c r="BD248" i="32"/>
  <c r="BE248" i="32"/>
  <c r="BF248" i="32"/>
  <c r="BG248" i="32"/>
  <c r="BH248" i="32"/>
  <c r="BI248" i="32"/>
  <c r="BJ248" i="32"/>
  <c r="BK248" i="32"/>
  <c r="BL248" i="32"/>
  <c r="BM248" i="32"/>
  <c r="BN248" i="32"/>
  <c r="BO248" i="32"/>
  <c r="BP248" i="32"/>
  <c r="BQ248" i="32"/>
  <c r="BR248" i="32"/>
  <c r="BS248" i="32"/>
  <c r="BT248" i="32"/>
  <c r="BU248" i="32"/>
  <c r="BV248" i="32"/>
  <c r="BW248" i="32"/>
  <c r="BX248" i="32"/>
  <c r="BY248" i="32"/>
  <c r="BZ248" i="32"/>
  <c r="CA248" i="32"/>
  <c r="CB248" i="32"/>
  <c r="CC248" i="32"/>
  <c r="CD248" i="32"/>
  <c r="CE248" i="32"/>
  <c r="CF248" i="32"/>
  <c r="CG248" i="32"/>
  <c r="CH248" i="32"/>
  <c r="CI248" i="32"/>
  <c r="CJ248" i="32"/>
  <c r="CK248" i="32"/>
  <c r="CL248" i="32"/>
  <c r="CM248" i="32"/>
  <c r="CN248" i="32"/>
  <c r="CO248" i="32"/>
  <c r="CP248" i="32"/>
  <c r="CQ248" i="32"/>
  <c r="CR248" i="32"/>
  <c r="CS248" i="32"/>
  <c r="CT248" i="32"/>
  <c r="CU248" i="32"/>
  <c r="CV248" i="32"/>
  <c r="CW248" i="32"/>
  <c r="CX248" i="32"/>
  <c r="CY248" i="32"/>
  <c r="CZ248" i="32"/>
  <c r="DA248" i="32"/>
  <c r="DB248" i="32"/>
  <c r="E249" i="32"/>
  <c r="F249" i="32"/>
  <c r="G249" i="32"/>
  <c r="H249" i="32"/>
  <c r="I249" i="32"/>
  <c r="J249" i="32"/>
  <c r="K249" i="32"/>
  <c r="L249" i="32"/>
  <c r="M249" i="32"/>
  <c r="N249" i="32"/>
  <c r="O249" i="32"/>
  <c r="P249" i="32"/>
  <c r="Q249" i="32"/>
  <c r="R249" i="32"/>
  <c r="S249" i="32"/>
  <c r="T249" i="32"/>
  <c r="U249" i="32"/>
  <c r="V249" i="32"/>
  <c r="W249" i="32"/>
  <c r="X249" i="32"/>
  <c r="Y249" i="32"/>
  <c r="Z249" i="32"/>
  <c r="AA249" i="32"/>
  <c r="AB249" i="32"/>
  <c r="AC249" i="32"/>
  <c r="AD249" i="32"/>
  <c r="AE249" i="32"/>
  <c r="AF249" i="32"/>
  <c r="AG249" i="32"/>
  <c r="AH249" i="32"/>
  <c r="AI249" i="32"/>
  <c r="AJ249" i="32"/>
  <c r="AK249" i="32"/>
  <c r="AL249" i="32"/>
  <c r="AM249" i="32"/>
  <c r="AN249" i="32"/>
  <c r="AO249" i="32"/>
  <c r="AP249" i="32"/>
  <c r="AQ249" i="32"/>
  <c r="AR249" i="32"/>
  <c r="AS249" i="32"/>
  <c r="AT249" i="32"/>
  <c r="AU249" i="32"/>
  <c r="AV249" i="32"/>
  <c r="AW249" i="32"/>
  <c r="AX249" i="32"/>
  <c r="AY249" i="32"/>
  <c r="AZ249" i="32"/>
  <c r="BA249" i="32"/>
  <c r="BB249" i="32"/>
  <c r="BC249" i="32"/>
  <c r="BD249" i="32"/>
  <c r="BE249" i="32"/>
  <c r="BF249" i="32"/>
  <c r="BG249" i="32"/>
  <c r="BH249" i="32"/>
  <c r="BI249" i="32"/>
  <c r="BJ249" i="32"/>
  <c r="BK249" i="32"/>
  <c r="BL249" i="32"/>
  <c r="BM249" i="32"/>
  <c r="BN249" i="32"/>
  <c r="BO249" i="32"/>
  <c r="BP249" i="32"/>
  <c r="BQ249" i="32"/>
  <c r="BR249" i="32"/>
  <c r="BS249" i="32"/>
  <c r="BT249" i="32"/>
  <c r="BU249" i="32"/>
  <c r="BV249" i="32"/>
  <c r="BW249" i="32"/>
  <c r="BX249" i="32"/>
  <c r="BY249" i="32"/>
  <c r="BZ249" i="32"/>
  <c r="CA249" i="32"/>
  <c r="CB249" i="32"/>
  <c r="CC249" i="32"/>
  <c r="CD249" i="32"/>
  <c r="CE249" i="32"/>
  <c r="CF249" i="32"/>
  <c r="CG249" i="32"/>
  <c r="CH249" i="32"/>
  <c r="CI249" i="32"/>
  <c r="CJ249" i="32"/>
  <c r="CK249" i="32"/>
  <c r="CL249" i="32"/>
  <c r="CM249" i="32"/>
  <c r="CN249" i="32"/>
  <c r="CO249" i="32"/>
  <c r="CP249" i="32"/>
  <c r="CQ249" i="32"/>
  <c r="CR249" i="32"/>
  <c r="CS249" i="32"/>
  <c r="CT249" i="32"/>
  <c r="CU249" i="32"/>
  <c r="CV249" i="32"/>
  <c r="CW249" i="32"/>
  <c r="CX249" i="32"/>
  <c r="CY249" i="32"/>
  <c r="CZ249" i="32"/>
  <c r="DA249" i="32"/>
  <c r="DB249" i="32"/>
  <c r="E250" i="32"/>
  <c r="F250" i="32"/>
  <c r="G250" i="32"/>
  <c r="H250" i="32"/>
  <c r="I250" i="32"/>
  <c r="J250" i="32"/>
  <c r="K250" i="32"/>
  <c r="L250" i="32"/>
  <c r="M250" i="32"/>
  <c r="N250" i="32"/>
  <c r="O250" i="32"/>
  <c r="P250" i="32"/>
  <c r="Q250" i="32"/>
  <c r="R250" i="32"/>
  <c r="S250" i="32"/>
  <c r="T250" i="32"/>
  <c r="U250" i="32"/>
  <c r="V250" i="32"/>
  <c r="W250" i="32"/>
  <c r="X250" i="32"/>
  <c r="Y250" i="32"/>
  <c r="Z250" i="32"/>
  <c r="AA250" i="32"/>
  <c r="AB250" i="32"/>
  <c r="AC250" i="32"/>
  <c r="AD250" i="32"/>
  <c r="AE250" i="32"/>
  <c r="AF250" i="32"/>
  <c r="AG250" i="32"/>
  <c r="AH250" i="32"/>
  <c r="AI250" i="32"/>
  <c r="AJ250" i="32"/>
  <c r="AK250" i="32"/>
  <c r="AL250" i="32"/>
  <c r="AM250" i="32"/>
  <c r="AN250" i="32"/>
  <c r="AO250" i="32"/>
  <c r="AP250" i="32"/>
  <c r="AQ250" i="32"/>
  <c r="AR250" i="32"/>
  <c r="AS250" i="32"/>
  <c r="AT250" i="32"/>
  <c r="AU250" i="32"/>
  <c r="AV250" i="32"/>
  <c r="AW250" i="32"/>
  <c r="AX250" i="32"/>
  <c r="AY250" i="32"/>
  <c r="AZ250" i="32"/>
  <c r="BA250" i="32"/>
  <c r="BB250" i="32"/>
  <c r="BC250" i="32"/>
  <c r="BD250" i="32"/>
  <c r="BE250" i="32"/>
  <c r="BF250" i="32"/>
  <c r="BG250" i="32"/>
  <c r="BH250" i="32"/>
  <c r="BI250" i="32"/>
  <c r="BJ250" i="32"/>
  <c r="BK250" i="32"/>
  <c r="BL250" i="32"/>
  <c r="BM250" i="32"/>
  <c r="BN250" i="32"/>
  <c r="BO250" i="32"/>
  <c r="BP250" i="32"/>
  <c r="BQ250" i="32"/>
  <c r="BR250" i="32"/>
  <c r="BS250" i="32"/>
  <c r="BT250" i="32"/>
  <c r="BU250" i="32"/>
  <c r="BV250" i="32"/>
  <c r="BW250" i="32"/>
  <c r="BX250" i="32"/>
  <c r="BY250" i="32"/>
  <c r="BZ250" i="32"/>
  <c r="CA250" i="32"/>
  <c r="CB250" i="32"/>
  <c r="CC250" i="32"/>
  <c r="CD250" i="32"/>
  <c r="CE250" i="32"/>
  <c r="CF250" i="32"/>
  <c r="CG250" i="32"/>
  <c r="CH250" i="32"/>
  <c r="CI250" i="32"/>
  <c r="CJ250" i="32"/>
  <c r="CK250" i="32"/>
  <c r="CL250" i="32"/>
  <c r="CM250" i="32"/>
  <c r="CN250" i="32"/>
  <c r="CO250" i="32"/>
  <c r="CP250" i="32"/>
  <c r="CQ250" i="32"/>
  <c r="CR250" i="32"/>
  <c r="CS250" i="32"/>
  <c r="CT250" i="32"/>
  <c r="CU250" i="32"/>
  <c r="CV250" i="32"/>
  <c r="CW250" i="32"/>
  <c r="CX250" i="32"/>
  <c r="CY250" i="32"/>
  <c r="CZ250" i="32"/>
  <c r="DA250" i="32"/>
  <c r="DB250" i="32"/>
  <c r="E251" i="32"/>
  <c r="F251" i="32"/>
  <c r="G251" i="32"/>
  <c r="H251" i="32"/>
  <c r="I251" i="32"/>
  <c r="J251" i="32"/>
  <c r="K251" i="32"/>
  <c r="L251" i="32"/>
  <c r="M251" i="32"/>
  <c r="N251" i="32"/>
  <c r="O251" i="32"/>
  <c r="P251" i="32"/>
  <c r="Q251" i="32"/>
  <c r="R251" i="32"/>
  <c r="S251" i="32"/>
  <c r="T251" i="32"/>
  <c r="U251" i="32"/>
  <c r="V251" i="32"/>
  <c r="W251" i="32"/>
  <c r="X251" i="32"/>
  <c r="Y251" i="32"/>
  <c r="Z251" i="32"/>
  <c r="AA251" i="32"/>
  <c r="AB251" i="32"/>
  <c r="AC251" i="32"/>
  <c r="AD251" i="32"/>
  <c r="AE251" i="32"/>
  <c r="AF251" i="32"/>
  <c r="AG251" i="32"/>
  <c r="AH251" i="32"/>
  <c r="AI251" i="32"/>
  <c r="AJ251" i="32"/>
  <c r="AK251" i="32"/>
  <c r="AL251" i="32"/>
  <c r="AM251" i="32"/>
  <c r="AN251" i="32"/>
  <c r="AO251" i="32"/>
  <c r="AP251" i="32"/>
  <c r="AQ251" i="32"/>
  <c r="AR251" i="32"/>
  <c r="AS251" i="32"/>
  <c r="AT251" i="32"/>
  <c r="AU251" i="32"/>
  <c r="AV251" i="32"/>
  <c r="AW251" i="32"/>
  <c r="AX251" i="32"/>
  <c r="AY251" i="32"/>
  <c r="AZ251" i="32"/>
  <c r="BA251" i="32"/>
  <c r="BB251" i="32"/>
  <c r="BC251" i="32"/>
  <c r="BD251" i="32"/>
  <c r="BE251" i="32"/>
  <c r="BF251" i="32"/>
  <c r="BG251" i="32"/>
  <c r="BH251" i="32"/>
  <c r="BI251" i="32"/>
  <c r="BJ251" i="32"/>
  <c r="BK251" i="32"/>
  <c r="BL251" i="32"/>
  <c r="BM251" i="32"/>
  <c r="BN251" i="32"/>
  <c r="BO251" i="32"/>
  <c r="BP251" i="32"/>
  <c r="BQ251" i="32"/>
  <c r="BR251" i="32"/>
  <c r="BS251" i="32"/>
  <c r="BT251" i="32"/>
  <c r="BU251" i="32"/>
  <c r="BV251" i="32"/>
  <c r="BW251" i="32"/>
  <c r="BX251" i="32"/>
  <c r="BY251" i="32"/>
  <c r="BZ251" i="32"/>
  <c r="CA251" i="32"/>
  <c r="CB251" i="32"/>
  <c r="CC251" i="32"/>
  <c r="CD251" i="32"/>
  <c r="CE251" i="32"/>
  <c r="CF251" i="32"/>
  <c r="CG251" i="32"/>
  <c r="CH251" i="32"/>
  <c r="CI251" i="32"/>
  <c r="CJ251" i="32"/>
  <c r="CK251" i="32"/>
  <c r="CL251" i="32"/>
  <c r="CM251" i="32"/>
  <c r="CN251" i="32"/>
  <c r="CO251" i="32"/>
  <c r="CP251" i="32"/>
  <c r="CQ251" i="32"/>
  <c r="CR251" i="32"/>
  <c r="CS251" i="32"/>
  <c r="CT251" i="32"/>
  <c r="CU251" i="32"/>
  <c r="CV251" i="32"/>
  <c r="CW251" i="32"/>
  <c r="CX251" i="32"/>
  <c r="CY251" i="32"/>
  <c r="CZ251" i="32"/>
  <c r="DA251" i="32"/>
  <c r="DB251" i="32"/>
  <c r="E252" i="32"/>
  <c r="F252" i="32"/>
  <c r="G252" i="32"/>
  <c r="H252" i="32"/>
  <c r="I252" i="32"/>
  <c r="J252" i="32"/>
  <c r="K252" i="32"/>
  <c r="L252" i="32"/>
  <c r="M252" i="32"/>
  <c r="N252" i="32"/>
  <c r="O252" i="32"/>
  <c r="P252" i="32"/>
  <c r="Q252" i="32"/>
  <c r="R252" i="32"/>
  <c r="S252" i="32"/>
  <c r="T252" i="32"/>
  <c r="U252" i="32"/>
  <c r="V252" i="32"/>
  <c r="W252" i="32"/>
  <c r="X252" i="32"/>
  <c r="Y252" i="32"/>
  <c r="Z252" i="32"/>
  <c r="AA252" i="32"/>
  <c r="AB252" i="32"/>
  <c r="AC252" i="32"/>
  <c r="AD252" i="32"/>
  <c r="AE252" i="32"/>
  <c r="AF252" i="32"/>
  <c r="AG252" i="32"/>
  <c r="AH252" i="32"/>
  <c r="AI252" i="32"/>
  <c r="AJ252" i="32"/>
  <c r="AK252" i="32"/>
  <c r="AL252" i="32"/>
  <c r="AM252" i="32"/>
  <c r="AN252" i="32"/>
  <c r="AO252" i="32"/>
  <c r="AP252" i="32"/>
  <c r="AQ252" i="32"/>
  <c r="AR252" i="32"/>
  <c r="AS252" i="32"/>
  <c r="AT252" i="32"/>
  <c r="AU252" i="32"/>
  <c r="AV252" i="32"/>
  <c r="AW252" i="32"/>
  <c r="AX252" i="32"/>
  <c r="AY252" i="32"/>
  <c r="AZ252" i="32"/>
  <c r="BA252" i="32"/>
  <c r="BB252" i="32"/>
  <c r="BC252" i="32"/>
  <c r="BD252" i="32"/>
  <c r="BE252" i="32"/>
  <c r="BF252" i="32"/>
  <c r="BG252" i="32"/>
  <c r="BH252" i="32"/>
  <c r="BI252" i="32"/>
  <c r="BJ252" i="32"/>
  <c r="BK252" i="32"/>
  <c r="BL252" i="32"/>
  <c r="BM252" i="32"/>
  <c r="BN252" i="32"/>
  <c r="BO252" i="32"/>
  <c r="BP252" i="32"/>
  <c r="BQ252" i="32"/>
  <c r="BR252" i="32"/>
  <c r="BS252" i="32"/>
  <c r="BT252" i="32"/>
  <c r="BU252" i="32"/>
  <c r="BV252" i="32"/>
  <c r="BW252" i="32"/>
  <c r="BX252" i="32"/>
  <c r="BY252" i="32"/>
  <c r="BZ252" i="32"/>
  <c r="CA252" i="32"/>
  <c r="CB252" i="32"/>
  <c r="CC252" i="32"/>
  <c r="CD252" i="32"/>
  <c r="CE252" i="32"/>
  <c r="CF252" i="32"/>
  <c r="CG252" i="32"/>
  <c r="CH252" i="32"/>
  <c r="CI252" i="32"/>
  <c r="CJ252" i="32"/>
  <c r="CK252" i="32"/>
  <c r="CL252" i="32"/>
  <c r="CM252" i="32"/>
  <c r="CN252" i="32"/>
  <c r="CO252" i="32"/>
  <c r="CP252" i="32"/>
  <c r="CQ252" i="32"/>
  <c r="CR252" i="32"/>
  <c r="CS252" i="32"/>
  <c r="CT252" i="32"/>
  <c r="CU252" i="32"/>
  <c r="CV252" i="32"/>
  <c r="CW252" i="32"/>
  <c r="CX252" i="32"/>
  <c r="CY252" i="32"/>
  <c r="CZ252" i="32"/>
  <c r="DA252" i="32"/>
  <c r="DB252" i="32"/>
  <c r="E253" i="32"/>
  <c r="F253" i="32"/>
  <c r="G253" i="32"/>
  <c r="H253" i="32"/>
  <c r="I253" i="32"/>
  <c r="J253" i="32"/>
  <c r="K253" i="32"/>
  <c r="L253" i="32"/>
  <c r="M253" i="32"/>
  <c r="N253" i="32"/>
  <c r="O253" i="32"/>
  <c r="P253" i="32"/>
  <c r="Q253" i="32"/>
  <c r="R253" i="32"/>
  <c r="S253" i="32"/>
  <c r="T253" i="32"/>
  <c r="U253" i="32"/>
  <c r="V253" i="32"/>
  <c r="W253" i="32"/>
  <c r="X253" i="32"/>
  <c r="Y253" i="32"/>
  <c r="Z253" i="32"/>
  <c r="AA253" i="32"/>
  <c r="AB253" i="32"/>
  <c r="AC253" i="32"/>
  <c r="AD253" i="32"/>
  <c r="AE253" i="32"/>
  <c r="AF253" i="32"/>
  <c r="AG253" i="32"/>
  <c r="AH253" i="32"/>
  <c r="AI253" i="32"/>
  <c r="AJ253" i="32"/>
  <c r="AK253" i="32"/>
  <c r="AL253" i="32"/>
  <c r="AM253" i="32"/>
  <c r="AN253" i="32"/>
  <c r="AO253" i="32"/>
  <c r="AP253" i="32"/>
  <c r="AQ253" i="32"/>
  <c r="AR253" i="32"/>
  <c r="AS253" i="32"/>
  <c r="AT253" i="32"/>
  <c r="AU253" i="32"/>
  <c r="AV253" i="32"/>
  <c r="AW253" i="32"/>
  <c r="AX253" i="32"/>
  <c r="AY253" i="32"/>
  <c r="AZ253" i="32"/>
  <c r="BA253" i="32"/>
  <c r="BB253" i="32"/>
  <c r="BC253" i="32"/>
  <c r="BD253" i="32"/>
  <c r="BE253" i="32"/>
  <c r="BF253" i="32"/>
  <c r="BG253" i="32"/>
  <c r="BH253" i="32"/>
  <c r="BI253" i="32"/>
  <c r="BJ253" i="32"/>
  <c r="BK253" i="32"/>
  <c r="BL253" i="32"/>
  <c r="BM253" i="32"/>
  <c r="BN253" i="32"/>
  <c r="BO253" i="32"/>
  <c r="BP253" i="32"/>
  <c r="BQ253" i="32"/>
  <c r="BR253" i="32"/>
  <c r="BS253" i="32"/>
  <c r="BT253" i="32"/>
  <c r="BU253" i="32"/>
  <c r="BV253" i="32"/>
  <c r="BW253" i="32"/>
  <c r="BX253" i="32"/>
  <c r="BY253" i="32"/>
  <c r="BZ253" i="32"/>
  <c r="CA253" i="32"/>
  <c r="CB253" i="32"/>
  <c r="CC253" i="32"/>
  <c r="CD253" i="32"/>
  <c r="CE253" i="32"/>
  <c r="CF253" i="32"/>
  <c r="CG253" i="32"/>
  <c r="CH253" i="32"/>
  <c r="CI253" i="32"/>
  <c r="CJ253" i="32"/>
  <c r="CK253" i="32"/>
  <c r="CL253" i="32"/>
  <c r="CM253" i="32"/>
  <c r="CN253" i="32"/>
  <c r="CO253" i="32"/>
  <c r="CP253" i="32"/>
  <c r="CQ253" i="32"/>
  <c r="CR253" i="32"/>
  <c r="CS253" i="32"/>
  <c r="CT253" i="32"/>
  <c r="CU253" i="32"/>
  <c r="CV253" i="32"/>
  <c r="CW253" i="32"/>
  <c r="CX253" i="32"/>
  <c r="CY253" i="32"/>
  <c r="CZ253" i="32"/>
  <c r="DA253" i="32"/>
  <c r="DB253" i="32"/>
  <c r="E254" i="32"/>
  <c r="F254" i="32"/>
  <c r="G254" i="32"/>
  <c r="H254" i="32"/>
  <c r="I254" i="32"/>
  <c r="J254" i="32"/>
  <c r="K254" i="32"/>
  <c r="L254" i="32"/>
  <c r="M254" i="32"/>
  <c r="N254" i="32"/>
  <c r="O254" i="32"/>
  <c r="P254" i="32"/>
  <c r="Q254" i="32"/>
  <c r="R254" i="32"/>
  <c r="S254" i="32"/>
  <c r="T254" i="32"/>
  <c r="U254" i="32"/>
  <c r="V254" i="32"/>
  <c r="W254" i="32"/>
  <c r="X254" i="32"/>
  <c r="Y254" i="32"/>
  <c r="Z254" i="32"/>
  <c r="AA254" i="32"/>
  <c r="AB254" i="32"/>
  <c r="AC254" i="32"/>
  <c r="AD254" i="32"/>
  <c r="AE254" i="32"/>
  <c r="AF254" i="32"/>
  <c r="AG254" i="32"/>
  <c r="AH254" i="32"/>
  <c r="AI254" i="32"/>
  <c r="AJ254" i="32"/>
  <c r="AK254" i="32"/>
  <c r="AL254" i="32"/>
  <c r="AM254" i="32"/>
  <c r="AN254" i="32"/>
  <c r="AO254" i="32"/>
  <c r="AP254" i="32"/>
  <c r="AQ254" i="32"/>
  <c r="AR254" i="32"/>
  <c r="AS254" i="32"/>
  <c r="AT254" i="32"/>
  <c r="AU254" i="32"/>
  <c r="AV254" i="32"/>
  <c r="AW254" i="32"/>
  <c r="AX254" i="32"/>
  <c r="AY254" i="32"/>
  <c r="AZ254" i="32"/>
  <c r="BA254" i="32"/>
  <c r="BB254" i="32"/>
  <c r="BC254" i="32"/>
  <c r="BD254" i="32"/>
  <c r="BE254" i="32"/>
  <c r="BF254" i="32"/>
  <c r="BG254" i="32"/>
  <c r="BH254" i="32"/>
  <c r="BI254" i="32"/>
  <c r="BJ254" i="32"/>
  <c r="BK254" i="32"/>
  <c r="BL254" i="32"/>
  <c r="BM254" i="32"/>
  <c r="BN254" i="32"/>
  <c r="BO254" i="32"/>
  <c r="BP254" i="32"/>
  <c r="BQ254" i="32"/>
  <c r="BR254" i="32"/>
  <c r="BS254" i="32"/>
  <c r="BT254" i="32"/>
  <c r="BU254" i="32"/>
  <c r="BV254" i="32"/>
  <c r="BW254" i="32"/>
  <c r="BX254" i="32"/>
  <c r="BY254" i="32"/>
  <c r="BZ254" i="32"/>
  <c r="CA254" i="32"/>
  <c r="CB254" i="32"/>
  <c r="CC254" i="32"/>
  <c r="CD254" i="32"/>
  <c r="CE254" i="32"/>
  <c r="CF254" i="32"/>
  <c r="CG254" i="32"/>
  <c r="CH254" i="32"/>
  <c r="CI254" i="32"/>
  <c r="CJ254" i="32"/>
  <c r="CK254" i="32"/>
  <c r="CL254" i="32"/>
  <c r="CM254" i="32"/>
  <c r="CN254" i="32"/>
  <c r="CO254" i="32"/>
  <c r="CP254" i="32"/>
  <c r="CQ254" i="32"/>
  <c r="CR254" i="32"/>
  <c r="CS254" i="32"/>
  <c r="CT254" i="32"/>
  <c r="CU254" i="32"/>
  <c r="CV254" i="32"/>
  <c r="CW254" i="32"/>
  <c r="CX254" i="32"/>
  <c r="CY254" i="32"/>
  <c r="CZ254" i="32"/>
  <c r="DA254" i="32"/>
  <c r="DB254" i="32"/>
  <c r="E255" i="32"/>
  <c r="F255" i="32"/>
  <c r="G255" i="32"/>
  <c r="H255" i="32"/>
  <c r="I255" i="32"/>
  <c r="J255" i="32"/>
  <c r="K255" i="32"/>
  <c r="L255" i="32"/>
  <c r="M255" i="32"/>
  <c r="N255" i="32"/>
  <c r="O255" i="32"/>
  <c r="P255" i="32"/>
  <c r="Q255" i="32"/>
  <c r="R255" i="32"/>
  <c r="S255" i="32"/>
  <c r="T255" i="32"/>
  <c r="U255" i="32"/>
  <c r="V255" i="32"/>
  <c r="W255" i="32"/>
  <c r="X255" i="32"/>
  <c r="Y255" i="32"/>
  <c r="Z255" i="32"/>
  <c r="AA255" i="32"/>
  <c r="AB255" i="32"/>
  <c r="AC255" i="32"/>
  <c r="AD255" i="32"/>
  <c r="AE255" i="32"/>
  <c r="AF255" i="32"/>
  <c r="AG255" i="32"/>
  <c r="AH255" i="32"/>
  <c r="AI255" i="32"/>
  <c r="AJ255" i="32"/>
  <c r="AK255" i="32"/>
  <c r="AL255" i="32"/>
  <c r="AM255" i="32"/>
  <c r="AN255" i="32"/>
  <c r="AO255" i="32"/>
  <c r="AP255" i="32"/>
  <c r="AQ255" i="32"/>
  <c r="AR255" i="32"/>
  <c r="AS255" i="32"/>
  <c r="AT255" i="32"/>
  <c r="AU255" i="32"/>
  <c r="AV255" i="32"/>
  <c r="AW255" i="32"/>
  <c r="AX255" i="32"/>
  <c r="AY255" i="32"/>
  <c r="AZ255" i="32"/>
  <c r="BA255" i="32"/>
  <c r="BB255" i="32"/>
  <c r="BC255" i="32"/>
  <c r="BD255" i="32"/>
  <c r="BE255" i="32"/>
  <c r="BF255" i="32"/>
  <c r="BG255" i="32"/>
  <c r="BH255" i="32"/>
  <c r="BI255" i="32"/>
  <c r="BJ255" i="32"/>
  <c r="BK255" i="32"/>
  <c r="BL255" i="32"/>
  <c r="BM255" i="32"/>
  <c r="BN255" i="32"/>
  <c r="BO255" i="32"/>
  <c r="BP255" i="32"/>
  <c r="BQ255" i="32"/>
  <c r="BR255" i="32"/>
  <c r="BS255" i="32"/>
  <c r="BT255" i="32"/>
  <c r="BU255" i="32"/>
  <c r="BV255" i="32"/>
  <c r="BW255" i="32"/>
  <c r="BX255" i="32"/>
  <c r="BY255" i="32"/>
  <c r="BZ255" i="32"/>
  <c r="CA255" i="32"/>
  <c r="CB255" i="32"/>
  <c r="CC255" i="32"/>
  <c r="CD255" i="32"/>
  <c r="CE255" i="32"/>
  <c r="CF255" i="32"/>
  <c r="CG255" i="32"/>
  <c r="CH255" i="32"/>
  <c r="CI255" i="32"/>
  <c r="CJ255" i="32"/>
  <c r="CK255" i="32"/>
  <c r="CL255" i="32"/>
  <c r="CM255" i="32"/>
  <c r="CN255" i="32"/>
  <c r="CO255" i="32"/>
  <c r="CP255" i="32"/>
  <c r="CQ255" i="32"/>
  <c r="CR255" i="32"/>
  <c r="CS255" i="32"/>
  <c r="CT255" i="32"/>
  <c r="CU255" i="32"/>
  <c r="CV255" i="32"/>
  <c r="CW255" i="32"/>
  <c r="CX255" i="32"/>
  <c r="CY255" i="32"/>
  <c r="CZ255" i="32"/>
  <c r="DA255" i="32"/>
  <c r="DB255" i="32"/>
  <c r="E256" i="32"/>
  <c r="F256" i="32"/>
  <c r="G256" i="32"/>
  <c r="H256" i="32"/>
  <c r="I256" i="32"/>
  <c r="J256" i="32"/>
  <c r="K256" i="32"/>
  <c r="L256" i="32"/>
  <c r="M256" i="32"/>
  <c r="N256" i="32"/>
  <c r="O256" i="32"/>
  <c r="P256" i="32"/>
  <c r="Q256" i="32"/>
  <c r="R256" i="32"/>
  <c r="S256" i="32"/>
  <c r="T256" i="32"/>
  <c r="U256" i="32"/>
  <c r="V256" i="32"/>
  <c r="W256" i="32"/>
  <c r="X256" i="32"/>
  <c r="Y256" i="32"/>
  <c r="Z256" i="32"/>
  <c r="AA256" i="32"/>
  <c r="AB256" i="32"/>
  <c r="AC256" i="32"/>
  <c r="AD256" i="32"/>
  <c r="AE256" i="32"/>
  <c r="AF256" i="32"/>
  <c r="AG256" i="32"/>
  <c r="AH256" i="32"/>
  <c r="AI256" i="32"/>
  <c r="AJ256" i="32"/>
  <c r="AK256" i="32"/>
  <c r="AL256" i="32"/>
  <c r="AM256" i="32"/>
  <c r="AN256" i="32"/>
  <c r="AO256" i="32"/>
  <c r="AP256" i="32"/>
  <c r="AQ256" i="32"/>
  <c r="AR256" i="32"/>
  <c r="AS256" i="32"/>
  <c r="AT256" i="32"/>
  <c r="AU256" i="32"/>
  <c r="AV256" i="32"/>
  <c r="AW256" i="32"/>
  <c r="AX256" i="32"/>
  <c r="AY256" i="32"/>
  <c r="AZ256" i="32"/>
  <c r="BA256" i="32"/>
  <c r="BB256" i="32"/>
  <c r="BC256" i="32"/>
  <c r="BD256" i="32"/>
  <c r="BE256" i="32"/>
  <c r="BF256" i="32"/>
  <c r="BG256" i="32"/>
  <c r="BH256" i="32"/>
  <c r="BI256" i="32"/>
  <c r="BJ256" i="32"/>
  <c r="BK256" i="32"/>
  <c r="BL256" i="32"/>
  <c r="BM256" i="32"/>
  <c r="BN256" i="32"/>
  <c r="BO256" i="32"/>
  <c r="BP256" i="32"/>
  <c r="BQ256" i="32"/>
  <c r="BR256" i="32"/>
  <c r="BS256" i="32"/>
  <c r="BT256" i="32"/>
  <c r="BU256" i="32"/>
  <c r="BV256" i="32"/>
  <c r="BW256" i="32"/>
  <c r="BX256" i="32"/>
  <c r="BY256" i="32"/>
  <c r="BZ256" i="32"/>
  <c r="CA256" i="32"/>
  <c r="CB256" i="32"/>
  <c r="CC256" i="32"/>
  <c r="CD256" i="32"/>
  <c r="CE256" i="32"/>
  <c r="CF256" i="32"/>
  <c r="CG256" i="32"/>
  <c r="CH256" i="32"/>
  <c r="CI256" i="32"/>
  <c r="CJ256" i="32"/>
  <c r="CK256" i="32"/>
  <c r="CL256" i="32"/>
  <c r="CM256" i="32"/>
  <c r="CN256" i="32"/>
  <c r="CO256" i="32"/>
  <c r="CP256" i="32"/>
  <c r="CQ256" i="32"/>
  <c r="CR256" i="32"/>
  <c r="CS256" i="32"/>
  <c r="CT256" i="32"/>
  <c r="CU256" i="32"/>
  <c r="CV256" i="32"/>
  <c r="CW256" i="32"/>
  <c r="CX256" i="32"/>
  <c r="CY256" i="32"/>
  <c r="CZ256" i="32"/>
  <c r="DA256" i="32"/>
  <c r="DB256" i="32"/>
  <c r="E257" i="32"/>
  <c r="F257" i="32"/>
  <c r="G257" i="32"/>
  <c r="H257" i="32"/>
  <c r="I257" i="32"/>
  <c r="J257" i="32"/>
  <c r="K257" i="32"/>
  <c r="L257" i="32"/>
  <c r="M257" i="32"/>
  <c r="N257" i="32"/>
  <c r="O257" i="32"/>
  <c r="P257" i="32"/>
  <c r="Q257" i="32"/>
  <c r="R257" i="32"/>
  <c r="S257" i="32"/>
  <c r="T257" i="32"/>
  <c r="U257" i="32"/>
  <c r="V257" i="32"/>
  <c r="W257" i="32"/>
  <c r="X257" i="32"/>
  <c r="Y257" i="32"/>
  <c r="Z257" i="32"/>
  <c r="AA257" i="32"/>
  <c r="AB257" i="32"/>
  <c r="AC257" i="32"/>
  <c r="AD257" i="32"/>
  <c r="AE257" i="32"/>
  <c r="AF257" i="32"/>
  <c r="AG257" i="32"/>
  <c r="AH257" i="32"/>
  <c r="AI257" i="32"/>
  <c r="AJ257" i="32"/>
  <c r="AK257" i="32"/>
  <c r="AL257" i="32"/>
  <c r="AM257" i="32"/>
  <c r="AN257" i="32"/>
  <c r="AO257" i="32"/>
  <c r="AP257" i="32"/>
  <c r="AQ257" i="32"/>
  <c r="AR257" i="32"/>
  <c r="AS257" i="32"/>
  <c r="AT257" i="32"/>
  <c r="AU257" i="32"/>
  <c r="AV257" i="32"/>
  <c r="AW257" i="32"/>
  <c r="AX257" i="32"/>
  <c r="AY257" i="32"/>
  <c r="AZ257" i="32"/>
  <c r="BA257" i="32"/>
  <c r="BB257" i="32"/>
  <c r="BC257" i="32"/>
  <c r="BD257" i="32"/>
  <c r="BE257" i="32"/>
  <c r="BF257" i="32"/>
  <c r="BG257" i="32"/>
  <c r="BH257" i="32"/>
  <c r="BI257" i="32"/>
  <c r="BJ257" i="32"/>
  <c r="BK257" i="32"/>
  <c r="BL257" i="32"/>
  <c r="BM257" i="32"/>
  <c r="BN257" i="32"/>
  <c r="BO257" i="32"/>
  <c r="BP257" i="32"/>
  <c r="BQ257" i="32"/>
  <c r="BR257" i="32"/>
  <c r="BS257" i="32"/>
  <c r="BT257" i="32"/>
  <c r="BU257" i="32"/>
  <c r="BV257" i="32"/>
  <c r="BW257" i="32"/>
  <c r="BX257" i="32"/>
  <c r="BY257" i="32"/>
  <c r="BZ257" i="32"/>
  <c r="CA257" i="32"/>
  <c r="CB257" i="32"/>
  <c r="CC257" i="32"/>
  <c r="CD257" i="32"/>
  <c r="CE257" i="32"/>
  <c r="CF257" i="32"/>
  <c r="CG257" i="32"/>
  <c r="CH257" i="32"/>
  <c r="CI257" i="32"/>
  <c r="CJ257" i="32"/>
  <c r="CK257" i="32"/>
  <c r="CL257" i="32"/>
  <c r="CM257" i="32"/>
  <c r="CN257" i="32"/>
  <c r="CO257" i="32"/>
  <c r="CP257" i="32"/>
  <c r="CQ257" i="32"/>
  <c r="CR257" i="32"/>
  <c r="CS257" i="32"/>
  <c r="CT257" i="32"/>
  <c r="CU257" i="32"/>
  <c r="CV257" i="32"/>
  <c r="CW257" i="32"/>
  <c r="CX257" i="32"/>
  <c r="CY257" i="32"/>
  <c r="CZ257" i="32"/>
  <c r="DA257" i="32"/>
  <c r="DB257" i="32"/>
  <c r="E258" i="32"/>
  <c r="F258" i="32"/>
  <c r="G258" i="32"/>
  <c r="H258" i="32"/>
  <c r="I258" i="32"/>
  <c r="J258" i="32"/>
  <c r="K258" i="32"/>
  <c r="L258" i="32"/>
  <c r="M258" i="32"/>
  <c r="N258" i="32"/>
  <c r="O258" i="32"/>
  <c r="P258" i="32"/>
  <c r="Q258" i="32"/>
  <c r="R258" i="32"/>
  <c r="S258" i="32"/>
  <c r="T258" i="32"/>
  <c r="U258" i="32"/>
  <c r="V258" i="32"/>
  <c r="W258" i="32"/>
  <c r="X258" i="32"/>
  <c r="Y258" i="32"/>
  <c r="Z258" i="32"/>
  <c r="AA258" i="32"/>
  <c r="AB258" i="32"/>
  <c r="AC258" i="32"/>
  <c r="AD258" i="32"/>
  <c r="AE258" i="32"/>
  <c r="AF258" i="32"/>
  <c r="AG258" i="32"/>
  <c r="AH258" i="32"/>
  <c r="AI258" i="32"/>
  <c r="AJ258" i="32"/>
  <c r="AK258" i="32"/>
  <c r="AL258" i="32"/>
  <c r="AM258" i="32"/>
  <c r="AN258" i="32"/>
  <c r="AO258" i="32"/>
  <c r="AP258" i="32"/>
  <c r="AQ258" i="32"/>
  <c r="AR258" i="32"/>
  <c r="AS258" i="32"/>
  <c r="AT258" i="32"/>
  <c r="AU258" i="32"/>
  <c r="AV258" i="32"/>
  <c r="AW258" i="32"/>
  <c r="AX258" i="32"/>
  <c r="AY258" i="32"/>
  <c r="AZ258" i="32"/>
  <c r="BA258" i="32"/>
  <c r="BB258" i="32"/>
  <c r="BC258" i="32"/>
  <c r="BD258" i="32"/>
  <c r="BE258" i="32"/>
  <c r="BF258" i="32"/>
  <c r="BG258" i="32"/>
  <c r="BH258" i="32"/>
  <c r="BI258" i="32"/>
  <c r="BJ258" i="32"/>
  <c r="BK258" i="32"/>
  <c r="BL258" i="32"/>
  <c r="BM258" i="32"/>
  <c r="BN258" i="32"/>
  <c r="BO258" i="32"/>
  <c r="BP258" i="32"/>
  <c r="BQ258" i="32"/>
  <c r="BR258" i="32"/>
  <c r="BS258" i="32"/>
  <c r="BT258" i="32"/>
  <c r="BU258" i="32"/>
  <c r="BV258" i="32"/>
  <c r="BW258" i="32"/>
  <c r="BX258" i="32"/>
  <c r="BY258" i="32"/>
  <c r="BZ258" i="32"/>
  <c r="CA258" i="32"/>
  <c r="CB258" i="32"/>
  <c r="CC258" i="32"/>
  <c r="CD258" i="32"/>
  <c r="CE258" i="32"/>
  <c r="CF258" i="32"/>
  <c r="CG258" i="32"/>
  <c r="CH258" i="32"/>
  <c r="CI258" i="32"/>
  <c r="CJ258" i="32"/>
  <c r="CK258" i="32"/>
  <c r="CL258" i="32"/>
  <c r="CM258" i="32"/>
  <c r="CN258" i="32"/>
  <c r="CO258" i="32"/>
  <c r="CP258" i="32"/>
  <c r="CQ258" i="32"/>
  <c r="CR258" i="32"/>
  <c r="CS258" i="32"/>
  <c r="CT258" i="32"/>
  <c r="CU258" i="32"/>
  <c r="CV258" i="32"/>
  <c r="CW258" i="32"/>
  <c r="CX258" i="32"/>
  <c r="CY258" i="32"/>
  <c r="CZ258" i="32"/>
  <c r="DA258" i="32"/>
  <c r="DB258" i="32"/>
  <c r="E259" i="32"/>
  <c r="F259" i="32"/>
  <c r="G259" i="32"/>
  <c r="H259" i="32"/>
  <c r="I259" i="32"/>
  <c r="J259" i="32"/>
  <c r="K259" i="32"/>
  <c r="L259" i="32"/>
  <c r="M259" i="32"/>
  <c r="N259" i="32"/>
  <c r="O259" i="32"/>
  <c r="P259" i="32"/>
  <c r="Q259" i="32"/>
  <c r="R259" i="32"/>
  <c r="S259" i="32"/>
  <c r="T259" i="32"/>
  <c r="U259" i="32"/>
  <c r="V259" i="32"/>
  <c r="W259" i="32"/>
  <c r="X259" i="32"/>
  <c r="Y259" i="32"/>
  <c r="Z259" i="32"/>
  <c r="AA259" i="32"/>
  <c r="AB259" i="32"/>
  <c r="AC259" i="32"/>
  <c r="AD259" i="32"/>
  <c r="AE259" i="32"/>
  <c r="AF259" i="32"/>
  <c r="AG259" i="32"/>
  <c r="AH259" i="32"/>
  <c r="AI259" i="32"/>
  <c r="AJ259" i="32"/>
  <c r="AK259" i="32"/>
  <c r="AL259" i="32"/>
  <c r="AM259" i="32"/>
  <c r="AN259" i="32"/>
  <c r="AO259" i="32"/>
  <c r="AP259" i="32"/>
  <c r="AQ259" i="32"/>
  <c r="AR259" i="32"/>
  <c r="AS259" i="32"/>
  <c r="AT259" i="32"/>
  <c r="AU259" i="32"/>
  <c r="AV259" i="32"/>
  <c r="AW259" i="32"/>
  <c r="AX259" i="32"/>
  <c r="AY259" i="32"/>
  <c r="AZ259" i="32"/>
  <c r="BA259" i="32"/>
  <c r="BB259" i="32"/>
  <c r="BC259" i="32"/>
  <c r="BD259" i="32"/>
  <c r="BE259" i="32"/>
  <c r="BF259" i="32"/>
  <c r="BG259" i="32"/>
  <c r="BH259" i="32"/>
  <c r="BI259" i="32"/>
  <c r="BJ259" i="32"/>
  <c r="BK259" i="32"/>
  <c r="BL259" i="32"/>
  <c r="BM259" i="32"/>
  <c r="BN259" i="32"/>
  <c r="BO259" i="32"/>
  <c r="BP259" i="32"/>
  <c r="BQ259" i="32"/>
  <c r="BR259" i="32"/>
  <c r="BS259" i="32"/>
  <c r="BT259" i="32"/>
  <c r="BU259" i="32"/>
  <c r="BV259" i="32"/>
  <c r="BW259" i="32"/>
  <c r="BX259" i="32"/>
  <c r="BY259" i="32"/>
  <c r="BZ259" i="32"/>
  <c r="CA259" i="32"/>
  <c r="CB259" i="32"/>
  <c r="CC259" i="32"/>
  <c r="CD259" i="32"/>
  <c r="CE259" i="32"/>
  <c r="CF259" i="32"/>
  <c r="CG259" i="32"/>
  <c r="CH259" i="32"/>
  <c r="CI259" i="32"/>
  <c r="CJ259" i="32"/>
  <c r="CK259" i="32"/>
  <c r="CL259" i="32"/>
  <c r="CM259" i="32"/>
  <c r="CN259" i="32"/>
  <c r="CO259" i="32"/>
  <c r="CP259" i="32"/>
  <c r="CQ259" i="32"/>
  <c r="CR259" i="32"/>
  <c r="CS259" i="32"/>
  <c r="CT259" i="32"/>
  <c r="CU259" i="32"/>
  <c r="CV259" i="32"/>
  <c r="CW259" i="32"/>
  <c r="CX259" i="32"/>
  <c r="CY259" i="32"/>
  <c r="CZ259" i="32"/>
  <c r="DA259" i="32"/>
  <c r="DB259" i="32"/>
  <c r="E260" i="32"/>
  <c r="F260" i="32"/>
  <c r="G260" i="32"/>
  <c r="H260" i="32"/>
  <c r="I260" i="32"/>
  <c r="J260" i="32"/>
  <c r="K260" i="32"/>
  <c r="L260" i="32"/>
  <c r="M260" i="32"/>
  <c r="N260" i="32"/>
  <c r="O260" i="32"/>
  <c r="P260" i="32"/>
  <c r="Q260" i="32"/>
  <c r="R260" i="32"/>
  <c r="S260" i="32"/>
  <c r="T260" i="32"/>
  <c r="U260" i="32"/>
  <c r="V260" i="32"/>
  <c r="W260" i="32"/>
  <c r="X260" i="32"/>
  <c r="Y260" i="32"/>
  <c r="Z260" i="32"/>
  <c r="AA260" i="32"/>
  <c r="AB260" i="32"/>
  <c r="AC260" i="32"/>
  <c r="AD260" i="32"/>
  <c r="AE260" i="32"/>
  <c r="AF260" i="32"/>
  <c r="AG260" i="32"/>
  <c r="AH260" i="32"/>
  <c r="AI260" i="32"/>
  <c r="AJ260" i="32"/>
  <c r="AK260" i="32"/>
  <c r="AL260" i="32"/>
  <c r="AM260" i="32"/>
  <c r="AN260" i="32"/>
  <c r="AO260" i="32"/>
  <c r="AP260" i="32"/>
  <c r="AQ260" i="32"/>
  <c r="AR260" i="32"/>
  <c r="AS260" i="32"/>
  <c r="AT260" i="32"/>
  <c r="AU260" i="32"/>
  <c r="AV260" i="32"/>
  <c r="AW260" i="32"/>
  <c r="AX260" i="32"/>
  <c r="AY260" i="32"/>
  <c r="AZ260" i="32"/>
  <c r="BA260" i="32"/>
  <c r="BB260" i="32"/>
  <c r="BC260" i="32"/>
  <c r="BD260" i="32"/>
  <c r="BE260" i="32"/>
  <c r="BF260" i="32"/>
  <c r="BG260" i="32"/>
  <c r="BH260" i="32"/>
  <c r="BI260" i="32"/>
  <c r="BJ260" i="32"/>
  <c r="BK260" i="32"/>
  <c r="BL260" i="32"/>
  <c r="BM260" i="32"/>
  <c r="BN260" i="32"/>
  <c r="BO260" i="32"/>
  <c r="BP260" i="32"/>
  <c r="BQ260" i="32"/>
  <c r="BR260" i="32"/>
  <c r="BS260" i="32"/>
  <c r="BT260" i="32"/>
  <c r="BU260" i="32"/>
  <c r="BV260" i="32"/>
  <c r="BW260" i="32"/>
  <c r="BX260" i="32"/>
  <c r="BY260" i="32"/>
  <c r="BZ260" i="32"/>
  <c r="CA260" i="32"/>
  <c r="CB260" i="32"/>
  <c r="CC260" i="32"/>
  <c r="CD260" i="32"/>
  <c r="CE260" i="32"/>
  <c r="CF260" i="32"/>
  <c r="CG260" i="32"/>
  <c r="CH260" i="32"/>
  <c r="CI260" i="32"/>
  <c r="CJ260" i="32"/>
  <c r="CK260" i="32"/>
  <c r="CL260" i="32"/>
  <c r="CM260" i="32"/>
  <c r="CN260" i="32"/>
  <c r="CO260" i="32"/>
  <c r="CP260" i="32"/>
  <c r="CQ260" i="32"/>
  <c r="CR260" i="32"/>
  <c r="CS260" i="32"/>
  <c r="CT260" i="32"/>
  <c r="CU260" i="32"/>
  <c r="CV260" i="32"/>
  <c r="CW260" i="32"/>
  <c r="CX260" i="32"/>
  <c r="CY260" i="32"/>
  <c r="CZ260" i="32"/>
  <c r="DA260" i="32"/>
  <c r="DB260" i="32"/>
  <c r="E261" i="32"/>
  <c r="F261" i="32"/>
  <c r="G261" i="32"/>
  <c r="H261" i="32"/>
  <c r="I261" i="32"/>
  <c r="J261" i="32"/>
  <c r="K261" i="32"/>
  <c r="L261" i="32"/>
  <c r="M261" i="32"/>
  <c r="N261" i="32"/>
  <c r="O261" i="32"/>
  <c r="P261" i="32"/>
  <c r="Q261" i="32"/>
  <c r="R261" i="32"/>
  <c r="S261" i="32"/>
  <c r="T261" i="32"/>
  <c r="U261" i="32"/>
  <c r="V261" i="32"/>
  <c r="W261" i="32"/>
  <c r="X261" i="32"/>
  <c r="Y261" i="32"/>
  <c r="Z261" i="32"/>
  <c r="AA261" i="32"/>
  <c r="AB261" i="32"/>
  <c r="AC261" i="32"/>
  <c r="AD261" i="32"/>
  <c r="AE261" i="32"/>
  <c r="AF261" i="32"/>
  <c r="AG261" i="32"/>
  <c r="AH261" i="32"/>
  <c r="AI261" i="32"/>
  <c r="AJ261" i="32"/>
  <c r="AK261" i="32"/>
  <c r="AL261" i="32"/>
  <c r="AM261" i="32"/>
  <c r="AN261" i="32"/>
  <c r="AO261" i="32"/>
  <c r="AP261" i="32"/>
  <c r="AQ261" i="32"/>
  <c r="AR261" i="32"/>
  <c r="AS261" i="32"/>
  <c r="AT261" i="32"/>
  <c r="AU261" i="32"/>
  <c r="AV261" i="32"/>
  <c r="AW261" i="32"/>
  <c r="AX261" i="32"/>
  <c r="AY261" i="32"/>
  <c r="AZ261" i="32"/>
  <c r="BA261" i="32"/>
  <c r="BB261" i="32"/>
  <c r="BC261" i="32"/>
  <c r="BD261" i="32"/>
  <c r="BE261" i="32"/>
  <c r="BF261" i="32"/>
  <c r="BG261" i="32"/>
  <c r="BH261" i="32"/>
  <c r="BI261" i="32"/>
  <c r="BJ261" i="32"/>
  <c r="BK261" i="32"/>
  <c r="BL261" i="32"/>
  <c r="BM261" i="32"/>
  <c r="BN261" i="32"/>
  <c r="BO261" i="32"/>
  <c r="BP261" i="32"/>
  <c r="BQ261" i="32"/>
  <c r="BR261" i="32"/>
  <c r="BS261" i="32"/>
  <c r="BT261" i="32"/>
  <c r="BU261" i="32"/>
  <c r="BV261" i="32"/>
  <c r="BW261" i="32"/>
  <c r="BX261" i="32"/>
  <c r="BY261" i="32"/>
  <c r="BZ261" i="32"/>
  <c r="CA261" i="32"/>
  <c r="CB261" i="32"/>
  <c r="CC261" i="32"/>
  <c r="CD261" i="32"/>
  <c r="CE261" i="32"/>
  <c r="CF261" i="32"/>
  <c r="CG261" i="32"/>
  <c r="CH261" i="32"/>
  <c r="CI261" i="32"/>
  <c r="CJ261" i="32"/>
  <c r="CK261" i="32"/>
  <c r="CL261" i="32"/>
  <c r="CM261" i="32"/>
  <c r="CN261" i="32"/>
  <c r="CO261" i="32"/>
  <c r="CP261" i="32"/>
  <c r="CQ261" i="32"/>
  <c r="CR261" i="32"/>
  <c r="CS261" i="32"/>
  <c r="CT261" i="32"/>
  <c r="CU261" i="32"/>
  <c r="CV261" i="32"/>
  <c r="CW261" i="32"/>
  <c r="CX261" i="32"/>
  <c r="CY261" i="32"/>
  <c r="CZ261" i="32"/>
  <c r="DA261" i="32"/>
  <c r="DB261" i="32"/>
  <c r="E262" i="32"/>
  <c r="F262" i="32"/>
  <c r="G262" i="32"/>
  <c r="H262" i="32"/>
  <c r="I262" i="32"/>
  <c r="J262" i="32"/>
  <c r="K262" i="32"/>
  <c r="L262" i="32"/>
  <c r="M262" i="32"/>
  <c r="N262" i="32"/>
  <c r="O262" i="32"/>
  <c r="P262" i="32"/>
  <c r="Q262" i="32"/>
  <c r="R262" i="32"/>
  <c r="S262" i="32"/>
  <c r="T262" i="32"/>
  <c r="U262" i="32"/>
  <c r="V262" i="32"/>
  <c r="W262" i="32"/>
  <c r="X262" i="32"/>
  <c r="Y262" i="32"/>
  <c r="Z262" i="32"/>
  <c r="AA262" i="32"/>
  <c r="AB262" i="32"/>
  <c r="AC262" i="32"/>
  <c r="AD262" i="32"/>
  <c r="AE262" i="32"/>
  <c r="AF262" i="32"/>
  <c r="AG262" i="32"/>
  <c r="AH262" i="32"/>
  <c r="AI262" i="32"/>
  <c r="AJ262" i="32"/>
  <c r="AK262" i="32"/>
  <c r="AL262" i="32"/>
  <c r="AM262" i="32"/>
  <c r="AN262" i="32"/>
  <c r="AO262" i="32"/>
  <c r="AP262" i="32"/>
  <c r="AQ262" i="32"/>
  <c r="AR262" i="32"/>
  <c r="AS262" i="32"/>
  <c r="AT262" i="32"/>
  <c r="AU262" i="32"/>
  <c r="AV262" i="32"/>
  <c r="AW262" i="32"/>
  <c r="AX262" i="32"/>
  <c r="AY262" i="32"/>
  <c r="AZ262" i="32"/>
  <c r="BA262" i="32"/>
  <c r="BB262" i="32"/>
  <c r="BC262" i="32"/>
  <c r="BD262" i="32"/>
  <c r="BE262" i="32"/>
  <c r="BF262" i="32"/>
  <c r="BG262" i="32"/>
  <c r="BH262" i="32"/>
  <c r="BI262" i="32"/>
  <c r="BJ262" i="32"/>
  <c r="BK262" i="32"/>
  <c r="BL262" i="32"/>
  <c r="BM262" i="32"/>
  <c r="BN262" i="32"/>
  <c r="BO262" i="32"/>
  <c r="BP262" i="32"/>
  <c r="BQ262" i="32"/>
  <c r="BR262" i="32"/>
  <c r="BS262" i="32"/>
  <c r="BT262" i="32"/>
  <c r="BU262" i="32"/>
  <c r="BV262" i="32"/>
  <c r="BW262" i="32"/>
  <c r="BX262" i="32"/>
  <c r="BY262" i="32"/>
  <c r="BZ262" i="32"/>
  <c r="CA262" i="32"/>
  <c r="CB262" i="32"/>
  <c r="CC262" i="32"/>
  <c r="CD262" i="32"/>
  <c r="CE262" i="32"/>
  <c r="CF262" i="32"/>
  <c r="CG262" i="32"/>
  <c r="CH262" i="32"/>
  <c r="CI262" i="32"/>
  <c r="CJ262" i="32"/>
  <c r="CK262" i="32"/>
  <c r="CL262" i="32"/>
  <c r="CM262" i="32"/>
  <c r="CN262" i="32"/>
  <c r="CO262" i="32"/>
  <c r="CP262" i="32"/>
  <c r="CQ262" i="32"/>
  <c r="CR262" i="32"/>
  <c r="CS262" i="32"/>
  <c r="CT262" i="32"/>
  <c r="CU262" i="32"/>
  <c r="CV262" i="32"/>
  <c r="CW262" i="32"/>
  <c r="CX262" i="32"/>
  <c r="CY262" i="32"/>
  <c r="CZ262" i="32"/>
  <c r="DA262" i="32"/>
  <c r="DB262" i="32"/>
  <c r="E263" i="32"/>
  <c r="F263" i="32"/>
  <c r="G263" i="32"/>
  <c r="H263" i="32"/>
  <c r="I263" i="32"/>
  <c r="J263" i="32"/>
  <c r="K263" i="32"/>
  <c r="L263" i="32"/>
  <c r="M263" i="32"/>
  <c r="N263" i="32"/>
  <c r="O263" i="32"/>
  <c r="P263" i="32"/>
  <c r="Q263" i="32"/>
  <c r="R263" i="32"/>
  <c r="S263" i="32"/>
  <c r="T263" i="32"/>
  <c r="U263" i="32"/>
  <c r="V263" i="32"/>
  <c r="W263" i="32"/>
  <c r="X263" i="32"/>
  <c r="Y263" i="32"/>
  <c r="Z263" i="32"/>
  <c r="AA263" i="32"/>
  <c r="AB263" i="32"/>
  <c r="AC263" i="32"/>
  <c r="AD263" i="32"/>
  <c r="AE263" i="32"/>
  <c r="AF263" i="32"/>
  <c r="AG263" i="32"/>
  <c r="AH263" i="32"/>
  <c r="AI263" i="32"/>
  <c r="AJ263" i="32"/>
  <c r="AK263" i="32"/>
  <c r="AL263" i="32"/>
  <c r="AM263" i="32"/>
  <c r="AN263" i="32"/>
  <c r="AO263" i="32"/>
  <c r="AP263" i="32"/>
  <c r="AQ263" i="32"/>
  <c r="AR263" i="32"/>
  <c r="AS263" i="32"/>
  <c r="AT263" i="32"/>
  <c r="AU263" i="32"/>
  <c r="AV263" i="32"/>
  <c r="AW263" i="32"/>
  <c r="AX263" i="32"/>
  <c r="AY263" i="32"/>
  <c r="AZ263" i="32"/>
  <c r="BA263" i="32"/>
  <c r="BB263" i="32"/>
  <c r="BC263" i="32"/>
  <c r="BD263" i="32"/>
  <c r="BE263" i="32"/>
  <c r="BF263" i="32"/>
  <c r="BG263" i="32"/>
  <c r="BH263" i="32"/>
  <c r="BI263" i="32"/>
  <c r="BJ263" i="32"/>
  <c r="BK263" i="32"/>
  <c r="BL263" i="32"/>
  <c r="BM263" i="32"/>
  <c r="BN263" i="32"/>
  <c r="BO263" i="32"/>
  <c r="BP263" i="32"/>
  <c r="BQ263" i="32"/>
  <c r="BR263" i="32"/>
  <c r="BS263" i="32"/>
  <c r="BT263" i="32"/>
  <c r="BU263" i="32"/>
  <c r="BV263" i="32"/>
  <c r="BW263" i="32"/>
  <c r="BX263" i="32"/>
  <c r="BY263" i="32"/>
  <c r="BZ263" i="32"/>
  <c r="CA263" i="32"/>
  <c r="CB263" i="32"/>
  <c r="CC263" i="32"/>
  <c r="CD263" i="32"/>
  <c r="CE263" i="32"/>
  <c r="CF263" i="32"/>
  <c r="CG263" i="32"/>
  <c r="CH263" i="32"/>
  <c r="CI263" i="32"/>
  <c r="CJ263" i="32"/>
  <c r="CK263" i="32"/>
  <c r="CL263" i="32"/>
  <c r="CM263" i="32"/>
  <c r="CN263" i="32"/>
  <c r="CO263" i="32"/>
  <c r="CP263" i="32"/>
  <c r="CQ263" i="32"/>
  <c r="CR263" i="32"/>
  <c r="CS263" i="32"/>
  <c r="CT263" i="32"/>
  <c r="CU263" i="32"/>
  <c r="CV263" i="32"/>
  <c r="CW263" i="32"/>
  <c r="CX263" i="32"/>
  <c r="CY263" i="32"/>
  <c r="CZ263" i="32"/>
  <c r="DA263" i="32"/>
  <c r="DB263" i="32"/>
  <c r="E264" i="32"/>
  <c r="F264" i="32"/>
  <c r="G264" i="32"/>
  <c r="H264" i="32"/>
  <c r="I264" i="32"/>
  <c r="J264" i="32"/>
  <c r="K264" i="32"/>
  <c r="L264" i="32"/>
  <c r="M264" i="32"/>
  <c r="N264" i="32"/>
  <c r="O264" i="32"/>
  <c r="P264" i="32"/>
  <c r="Q264" i="32"/>
  <c r="R264" i="32"/>
  <c r="S264" i="32"/>
  <c r="T264" i="32"/>
  <c r="U264" i="32"/>
  <c r="V264" i="32"/>
  <c r="W264" i="32"/>
  <c r="X264" i="32"/>
  <c r="Y264" i="32"/>
  <c r="Z264" i="32"/>
  <c r="AA264" i="32"/>
  <c r="AB264" i="32"/>
  <c r="AC264" i="32"/>
  <c r="AD264" i="32"/>
  <c r="AE264" i="32"/>
  <c r="AF264" i="32"/>
  <c r="AG264" i="32"/>
  <c r="AH264" i="32"/>
  <c r="AI264" i="32"/>
  <c r="AJ264" i="32"/>
  <c r="AK264" i="32"/>
  <c r="AL264" i="32"/>
  <c r="AM264" i="32"/>
  <c r="AN264" i="32"/>
  <c r="AO264" i="32"/>
  <c r="AP264" i="32"/>
  <c r="AQ264" i="32"/>
  <c r="AR264" i="32"/>
  <c r="AS264" i="32"/>
  <c r="AT264" i="32"/>
  <c r="AU264" i="32"/>
  <c r="AV264" i="32"/>
  <c r="AW264" i="32"/>
  <c r="AX264" i="32"/>
  <c r="AY264" i="32"/>
  <c r="AZ264" i="32"/>
  <c r="BA264" i="32"/>
  <c r="BB264" i="32"/>
  <c r="BC264" i="32"/>
  <c r="BD264" i="32"/>
  <c r="BE264" i="32"/>
  <c r="BF264" i="32"/>
  <c r="BG264" i="32"/>
  <c r="BH264" i="32"/>
  <c r="BI264" i="32"/>
  <c r="BJ264" i="32"/>
  <c r="BK264" i="32"/>
  <c r="BL264" i="32"/>
  <c r="BM264" i="32"/>
  <c r="BN264" i="32"/>
  <c r="BO264" i="32"/>
  <c r="BP264" i="32"/>
  <c r="BQ264" i="32"/>
  <c r="BR264" i="32"/>
  <c r="BS264" i="32"/>
  <c r="BT264" i="32"/>
  <c r="BU264" i="32"/>
  <c r="BV264" i="32"/>
  <c r="BW264" i="32"/>
  <c r="BX264" i="32"/>
  <c r="BY264" i="32"/>
  <c r="BZ264" i="32"/>
  <c r="CA264" i="32"/>
  <c r="CB264" i="32"/>
  <c r="CC264" i="32"/>
  <c r="CD264" i="32"/>
  <c r="CE264" i="32"/>
  <c r="CF264" i="32"/>
  <c r="CG264" i="32"/>
  <c r="CH264" i="32"/>
  <c r="CI264" i="32"/>
  <c r="CJ264" i="32"/>
  <c r="CK264" i="32"/>
  <c r="CL264" i="32"/>
  <c r="CM264" i="32"/>
  <c r="CN264" i="32"/>
  <c r="CO264" i="32"/>
  <c r="CP264" i="32"/>
  <c r="CQ264" i="32"/>
  <c r="CR264" i="32"/>
  <c r="CS264" i="32"/>
  <c r="CT264" i="32"/>
  <c r="CU264" i="32"/>
  <c r="CV264" i="32"/>
  <c r="CW264" i="32"/>
  <c r="CX264" i="32"/>
  <c r="CY264" i="32"/>
  <c r="CZ264" i="32"/>
  <c r="DA264" i="32"/>
  <c r="DB264" i="32"/>
  <c r="E265" i="32"/>
  <c r="F265" i="32"/>
  <c r="G265" i="32"/>
  <c r="H265" i="32"/>
  <c r="I265" i="32"/>
  <c r="J265" i="32"/>
  <c r="K265" i="32"/>
  <c r="L265" i="32"/>
  <c r="M265" i="32"/>
  <c r="N265" i="32"/>
  <c r="O265" i="32"/>
  <c r="P265" i="32"/>
  <c r="Q265" i="32"/>
  <c r="R265" i="32"/>
  <c r="S265" i="32"/>
  <c r="T265" i="32"/>
  <c r="U265" i="32"/>
  <c r="V265" i="32"/>
  <c r="W265" i="32"/>
  <c r="X265" i="32"/>
  <c r="Y265" i="32"/>
  <c r="Z265" i="32"/>
  <c r="AA265" i="32"/>
  <c r="AB265" i="32"/>
  <c r="AC265" i="32"/>
  <c r="AD265" i="32"/>
  <c r="AE265" i="32"/>
  <c r="AF265" i="32"/>
  <c r="AG265" i="32"/>
  <c r="AH265" i="32"/>
  <c r="AI265" i="32"/>
  <c r="AJ265" i="32"/>
  <c r="AK265" i="32"/>
  <c r="AL265" i="32"/>
  <c r="AM265" i="32"/>
  <c r="AN265" i="32"/>
  <c r="AO265" i="32"/>
  <c r="AP265" i="32"/>
  <c r="AQ265" i="32"/>
  <c r="AR265" i="32"/>
  <c r="AS265" i="32"/>
  <c r="AT265" i="32"/>
  <c r="AU265" i="32"/>
  <c r="AV265" i="32"/>
  <c r="AW265" i="32"/>
  <c r="AX265" i="32"/>
  <c r="AY265" i="32"/>
  <c r="AZ265" i="32"/>
  <c r="BA265" i="32"/>
  <c r="BB265" i="32"/>
  <c r="BC265" i="32"/>
  <c r="BD265" i="32"/>
  <c r="BE265" i="32"/>
  <c r="BF265" i="32"/>
  <c r="BG265" i="32"/>
  <c r="BH265" i="32"/>
  <c r="BI265" i="32"/>
  <c r="BJ265" i="32"/>
  <c r="BK265" i="32"/>
  <c r="BL265" i="32"/>
  <c r="BM265" i="32"/>
  <c r="BN265" i="32"/>
  <c r="BO265" i="32"/>
  <c r="BP265" i="32"/>
  <c r="BQ265" i="32"/>
  <c r="BR265" i="32"/>
  <c r="BS265" i="32"/>
  <c r="BT265" i="32"/>
  <c r="BU265" i="32"/>
  <c r="BV265" i="32"/>
  <c r="BW265" i="32"/>
  <c r="BX265" i="32"/>
  <c r="BY265" i="32"/>
  <c r="BZ265" i="32"/>
  <c r="CA265" i="32"/>
  <c r="CB265" i="32"/>
  <c r="CC265" i="32"/>
  <c r="CD265" i="32"/>
  <c r="CE265" i="32"/>
  <c r="CF265" i="32"/>
  <c r="CG265" i="32"/>
  <c r="CH265" i="32"/>
  <c r="CI265" i="32"/>
  <c r="CJ265" i="32"/>
  <c r="CK265" i="32"/>
  <c r="CL265" i="32"/>
  <c r="CM265" i="32"/>
  <c r="CN265" i="32"/>
  <c r="CO265" i="32"/>
  <c r="CP265" i="32"/>
  <c r="CQ265" i="32"/>
  <c r="CR265" i="32"/>
  <c r="CS265" i="32"/>
  <c r="CT265" i="32"/>
  <c r="CU265" i="32"/>
  <c r="CV265" i="32"/>
  <c r="CW265" i="32"/>
  <c r="CX265" i="32"/>
  <c r="CY265" i="32"/>
  <c r="CZ265" i="32"/>
  <c r="DA265" i="32"/>
  <c r="DB265" i="32"/>
  <c r="E266" i="32"/>
  <c r="F266" i="32"/>
  <c r="G266" i="32"/>
  <c r="H266" i="32"/>
  <c r="I266" i="32"/>
  <c r="J266" i="32"/>
  <c r="K266" i="32"/>
  <c r="L266" i="32"/>
  <c r="M266" i="32"/>
  <c r="N266" i="32"/>
  <c r="O266" i="32"/>
  <c r="P266" i="32"/>
  <c r="Q266" i="32"/>
  <c r="R266" i="32"/>
  <c r="S266" i="32"/>
  <c r="T266" i="32"/>
  <c r="U266" i="32"/>
  <c r="V266" i="32"/>
  <c r="W266" i="32"/>
  <c r="X266" i="32"/>
  <c r="Y266" i="32"/>
  <c r="Z266" i="32"/>
  <c r="AA266" i="32"/>
  <c r="AB266" i="32"/>
  <c r="AC266" i="32"/>
  <c r="AD266" i="32"/>
  <c r="AE266" i="32"/>
  <c r="AF266" i="32"/>
  <c r="AG266" i="32"/>
  <c r="AH266" i="32"/>
  <c r="AI266" i="32"/>
  <c r="AJ266" i="32"/>
  <c r="AK266" i="32"/>
  <c r="AL266" i="32"/>
  <c r="AM266" i="32"/>
  <c r="AN266" i="32"/>
  <c r="AO266" i="32"/>
  <c r="AP266" i="32"/>
  <c r="AQ266" i="32"/>
  <c r="AR266" i="32"/>
  <c r="AS266" i="32"/>
  <c r="AT266" i="32"/>
  <c r="AU266" i="32"/>
  <c r="AV266" i="32"/>
  <c r="AW266" i="32"/>
  <c r="AX266" i="32"/>
  <c r="AY266" i="32"/>
  <c r="AZ266" i="32"/>
  <c r="BA266" i="32"/>
  <c r="BB266" i="32"/>
  <c r="BC266" i="32"/>
  <c r="BD266" i="32"/>
  <c r="BE266" i="32"/>
  <c r="BF266" i="32"/>
  <c r="BG266" i="32"/>
  <c r="BH266" i="32"/>
  <c r="BI266" i="32"/>
  <c r="BJ266" i="32"/>
  <c r="BK266" i="32"/>
  <c r="BL266" i="32"/>
  <c r="BM266" i="32"/>
  <c r="BN266" i="32"/>
  <c r="BO266" i="32"/>
  <c r="BP266" i="32"/>
  <c r="BQ266" i="32"/>
  <c r="BR266" i="32"/>
  <c r="BS266" i="32"/>
  <c r="BT266" i="32"/>
  <c r="BU266" i="32"/>
  <c r="BV266" i="32"/>
  <c r="BW266" i="32"/>
  <c r="BX266" i="32"/>
  <c r="BY266" i="32"/>
  <c r="BZ266" i="32"/>
  <c r="CA266" i="32"/>
  <c r="CB266" i="32"/>
  <c r="CC266" i="32"/>
  <c r="CD266" i="32"/>
  <c r="CE266" i="32"/>
  <c r="CF266" i="32"/>
  <c r="CG266" i="32"/>
  <c r="CH266" i="32"/>
  <c r="CI266" i="32"/>
  <c r="CJ266" i="32"/>
  <c r="CK266" i="32"/>
  <c r="CL266" i="32"/>
  <c r="CM266" i="32"/>
  <c r="CN266" i="32"/>
  <c r="CO266" i="32"/>
  <c r="CP266" i="32"/>
  <c r="CQ266" i="32"/>
  <c r="CR266" i="32"/>
  <c r="CS266" i="32"/>
  <c r="CT266" i="32"/>
  <c r="CU266" i="32"/>
  <c r="CV266" i="32"/>
  <c r="CW266" i="32"/>
  <c r="CX266" i="32"/>
  <c r="CY266" i="32"/>
  <c r="CZ266" i="32"/>
  <c r="DA266" i="32"/>
  <c r="DB266" i="32"/>
  <c r="E267" i="32"/>
  <c r="F267" i="32"/>
  <c r="G267" i="32"/>
  <c r="H267" i="32"/>
  <c r="I267" i="32"/>
  <c r="J267" i="32"/>
  <c r="K267" i="32"/>
  <c r="L267" i="32"/>
  <c r="M267" i="32"/>
  <c r="N267" i="32"/>
  <c r="O267" i="32"/>
  <c r="P267" i="32"/>
  <c r="Q267" i="32"/>
  <c r="R267" i="32"/>
  <c r="S267" i="32"/>
  <c r="T267" i="32"/>
  <c r="U267" i="32"/>
  <c r="V267" i="32"/>
  <c r="W267" i="32"/>
  <c r="X267" i="32"/>
  <c r="Y267" i="32"/>
  <c r="Z267" i="32"/>
  <c r="AA267" i="32"/>
  <c r="AB267" i="32"/>
  <c r="AC267" i="32"/>
  <c r="AD267" i="32"/>
  <c r="AE267" i="32"/>
  <c r="AF267" i="32"/>
  <c r="AG267" i="32"/>
  <c r="AH267" i="32"/>
  <c r="AI267" i="32"/>
  <c r="AJ267" i="32"/>
  <c r="AK267" i="32"/>
  <c r="AL267" i="32"/>
  <c r="AM267" i="32"/>
  <c r="AN267" i="32"/>
  <c r="AO267" i="32"/>
  <c r="AP267" i="32"/>
  <c r="AQ267" i="32"/>
  <c r="AR267" i="32"/>
  <c r="AS267" i="32"/>
  <c r="AT267" i="32"/>
  <c r="AU267" i="32"/>
  <c r="AV267" i="32"/>
  <c r="AW267" i="32"/>
  <c r="AX267" i="32"/>
  <c r="AY267" i="32"/>
  <c r="AZ267" i="32"/>
  <c r="BA267" i="32"/>
  <c r="BB267" i="32"/>
  <c r="BC267" i="32"/>
  <c r="BD267" i="32"/>
  <c r="BE267" i="32"/>
  <c r="BF267" i="32"/>
  <c r="BG267" i="32"/>
  <c r="BH267" i="32"/>
  <c r="BI267" i="32"/>
  <c r="BJ267" i="32"/>
  <c r="BK267" i="32"/>
  <c r="BL267" i="32"/>
  <c r="BM267" i="32"/>
  <c r="BN267" i="32"/>
  <c r="BO267" i="32"/>
  <c r="BP267" i="32"/>
  <c r="BQ267" i="32"/>
  <c r="BR267" i="32"/>
  <c r="BS267" i="32"/>
  <c r="BT267" i="32"/>
  <c r="BU267" i="32"/>
  <c r="BV267" i="32"/>
  <c r="BW267" i="32"/>
  <c r="BX267" i="32"/>
  <c r="BY267" i="32"/>
  <c r="BZ267" i="32"/>
  <c r="CA267" i="32"/>
  <c r="CB267" i="32"/>
  <c r="CC267" i="32"/>
  <c r="CD267" i="32"/>
  <c r="CE267" i="32"/>
  <c r="CF267" i="32"/>
  <c r="CG267" i="32"/>
  <c r="CH267" i="32"/>
  <c r="CI267" i="32"/>
  <c r="CJ267" i="32"/>
  <c r="CK267" i="32"/>
  <c r="CL267" i="32"/>
  <c r="CM267" i="32"/>
  <c r="CN267" i="32"/>
  <c r="CO267" i="32"/>
  <c r="CP267" i="32"/>
  <c r="CQ267" i="32"/>
  <c r="CR267" i="32"/>
  <c r="CS267" i="32"/>
  <c r="CT267" i="32"/>
  <c r="CU267" i="32"/>
  <c r="CV267" i="32"/>
  <c r="CW267" i="32"/>
  <c r="CX267" i="32"/>
  <c r="CY267" i="32"/>
  <c r="CZ267" i="32"/>
  <c r="DA267" i="32"/>
  <c r="DB267" i="32"/>
  <c r="E268" i="32"/>
  <c r="F268" i="32"/>
  <c r="G268" i="32"/>
  <c r="H268" i="32"/>
  <c r="I268" i="32"/>
  <c r="J268" i="32"/>
  <c r="K268" i="32"/>
  <c r="L268" i="32"/>
  <c r="M268" i="32"/>
  <c r="N268" i="32"/>
  <c r="O268" i="32"/>
  <c r="P268" i="32"/>
  <c r="Q268" i="32"/>
  <c r="R268" i="32"/>
  <c r="S268" i="32"/>
  <c r="T268" i="32"/>
  <c r="U268" i="32"/>
  <c r="V268" i="32"/>
  <c r="W268" i="32"/>
  <c r="X268" i="32"/>
  <c r="Y268" i="32"/>
  <c r="Z268" i="32"/>
  <c r="AA268" i="32"/>
  <c r="AB268" i="32"/>
  <c r="AC268" i="32"/>
  <c r="AD268" i="32"/>
  <c r="AE268" i="32"/>
  <c r="AF268" i="32"/>
  <c r="AG268" i="32"/>
  <c r="AH268" i="32"/>
  <c r="AI268" i="32"/>
  <c r="AJ268" i="32"/>
  <c r="AK268" i="32"/>
  <c r="AL268" i="32"/>
  <c r="AM268" i="32"/>
  <c r="AN268" i="32"/>
  <c r="AO268" i="32"/>
  <c r="AP268" i="32"/>
  <c r="AQ268" i="32"/>
  <c r="AR268" i="32"/>
  <c r="AS268" i="32"/>
  <c r="AT268" i="32"/>
  <c r="AU268" i="32"/>
  <c r="AV268" i="32"/>
  <c r="AW268" i="32"/>
  <c r="AX268" i="32"/>
  <c r="AY268" i="32"/>
  <c r="AZ268" i="32"/>
  <c r="BA268" i="32"/>
  <c r="BB268" i="32"/>
  <c r="BC268" i="32"/>
  <c r="BD268" i="32"/>
  <c r="BE268" i="32"/>
  <c r="BF268" i="32"/>
  <c r="BG268" i="32"/>
  <c r="BH268" i="32"/>
  <c r="BI268" i="32"/>
  <c r="BJ268" i="32"/>
  <c r="BK268" i="32"/>
  <c r="BL268" i="32"/>
  <c r="BM268" i="32"/>
  <c r="BN268" i="32"/>
  <c r="BO268" i="32"/>
  <c r="BP268" i="32"/>
  <c r="BQ268" i="32"/>
  <c r="BR268" i="32"/>
  <c r="BS268" i="32"/>
  <c r="BT268" i="32"/>
  <c r="BU268" i="32"/>
  <c r="BV268" i="32"/>
  <c r="BW268" i="32"/>
  <c r="BX268" i="32"/>
  <c r="BY268" i="32"/>
  <c r="BZ268" i="32"/>
  <c r="CA268" i="32"/>
  <c r="CB268" i="32"/>
  <c r="CC268" i="32"/>
  <c r="CD268" i="32"/>
  <c r="CE268" i="32"/>
  <c r="CF268" i="32"/>
  <c r="CG268" i="32"/>
  <c r="CH268" i="32"/>
  <c r="CI268" i="32"/>
  <c r="CJ268" i="32"/>
  <c r="CK268" i="32"/>
  <c r="CL268" i="32"/>
  <c r="CM268" i="32"/>
  <c r="CN268" i="32"/>
  <c r="CO268" i="32"/>
  <c r="CP268" i="32"/>
  <c r="CQ268" i="32"/>
  <c r="CR268" i="32"/>
  <c r="CS268" i="32"/>
  <c r="CT268" i="32"/>
  <c r="CU268" i="32"/>
  <c r="CV268" i="32"/>
  <c r="CW268" i="32"/>
  <c r="CX268" i="32"/>
  <c r="CY268" i="32"/>
  <c r="CZ268" i="32"/>
  <c r="DA268" i="32"/>
  <c r="DB268" i="32"/>
  <c r="E269" i="32"/>
  <c r="F269" i="32"/>
  <c r="G269" i="32"/>
  <c r="H269" i="32"/>
  <c r="I269" i="32"/>
  <c r="J269" i="32"/>
  <c r="K269" i="32"/>
  <c r="L269" i="32"/>
  <c r="M269" i="32"/>
  <c r="N269" i="32"/>
  <c r="O269" i="32"/>
  <c r="P269" i="32"/>
  <c r="Q269" i="32"/>
  <c r="R269" i="32"/>
  <c r="S269" i="32"/>
  <c r="T269" i="32"/>
  <c r="U269" i="32"/>
  <c r="V269" i="32"/>
  <c r="W269" i="32"/>
  <c r="X269" i="32"/>
  <c r="Y269" i="32"/>
  <c r="Z269" i="32"/>
  <c r="AA269" i="32"/>
  <c r="AB269" i="32"/>
  <c r="AC269" i="32"/>
  <c r="AD269" i="32"/>
  <c r="AE269" i="32"/>
  <c r="AF269" i="32"/>
  <c r="AG269" i="32"/>
  <c r="AH269" i="32"/>
  <c r="AI269" i="32"/>
  <c r="AJ269" i="32"/>
  <c r="AK269" i="32"/>
  <c r="AL269" i="32"/>
  <c r="AM269" i="32"/>
  <c r="AN269" i="32"/>
  <c r="AO269" i="32"/>
  <c r="AP269" i="32"/>
  <c r="AQ269" i="32"/>
  <c r="AR269" i="32"/>
  <c r="AS269" i="32"/>
  <c r="AT269" i="32"/>
  <c r="AU269" i="32"/>
  <c r="AV269" i="32"/>
  <c r="AW269" i="32"/>
  <c r="AX269" i="32"/>
  <c r="AY269" i="32"/>
  <c r="AZ269" i="32"/>
  <c r="BA269" i="32"/>
  <c r="BB269" i="32"/>
  <c r="BC269" i="32"/>
  <c r="BD269" i="32"/>
  <c r="BE269" i="32"/>
  <c r="BF269" i="32"/>
  <c r="BG269" i="32"/>
  <c r="BH269" i="32"/>
  <c r="BI269" i="32"/>
  <c r="BJ269" i="32"/>
  <c r="BK269" i="32"/>
  <c r="BL269" i="32"/>
  <c r="BM269" i="32"/>
  <c r="BN269" i="32"/>
  <c r="BO269" i="32"/>
  <c r="BP269" i="32"/>
  <c r="BQ269" i="32"/>
  <c r="BR269" i="32"/>
  <c r="BS269" i="32"/>
  <c r="BT269" i="32"/>
  <c r="BU269" i="32"/>
  <c r="BV269" i="32"/>
  <c r="BW269" i="32"/>
  <c r="BX269" i="32"/>
  <c r="BY269" i="32"/>
  <c r="BZ269" i="32"/>
  <c r="CA269" i="32"/>
  <c r="CB269" i="32"/>
  <c r="CC269" i="32"/>
  <c r="CD269" i="32"/>
  <c r="CE269" i="32"/>
  <c r="CF269" i="32"/>
  <c r="CG269" i="32"/>
  <c r="CH269" i="32"/>
  <c r="CI269" i="32"/>
  <c r="CJ269" i="32"/>
  <c r="CK269" i="32"/>
  <c r="CL269" i="32"/>
  <c r="CM269" i="32"/>
  <c r="CN269" i="32"/>
  <c r="CO269" i="32"/>
  <c r="CP269" i="32"/>
  <c r="CQ269" i="32"/>
  <c r="CR269" i="32"/>
  <c r="CS269" i="32"/>
  <c r="CT269" i="32"/>
  <c r="CU269" i="32"/>
  <c r="CV269" i="32"/>
  <c r="CW269" i="32"/>
  <c r="CX269" i="32"/>
  <c r="CY269" i="32"/>
  <c r="CZ269" i="32"/>
  <c r="DA269" i="32"/>
  <c r="DB269" i="32"/>
  <c r="E270" i="32"/>
  <c r="F270" i="32"/>
  <c r="G270" i="32"/>
  <c r="H270" i="32"/>
  <c r="I270" i="32"/>
  <c r="J270" i="32"/>
  <c r="K270" i="32"/>
  <c r="L270" i="32"/>
  <c r="M270" i="32"/>
  <c r="N270" i="32"/>
  <c r="O270" i="32"/>
  <c r="P270" i="32"/>
  <c r="Q270" i="32"/>
  <c r="R270" i="32"/>
  <c r="S270" i="32"/>
  <c r="T270" i="32"/>
  <c r="U270" i="32"/>
  <c r="V270" i="32"/>
  <c r="W270" i="32"/>
  <c r="X270" i="32"/>
  <c r="Y270" i="32"/>
  <c r="Z270" i="32"/>
  <c r="AA270" i="32"/>
  <c r="AB270" i="32"/>
  <c r="AC270" i="32"/>
  <c r="AD270" i="32"/>
  <c r="AE270" i="32"/>
  <c r="AF270" i="32"/>
  <c r="AG270" i="32"/>
  <c r="AH270" i="32"/>
  <c r="AI270" i="32"/>
  <c r="AJ270" i="32"/>
  <c r="AK270" i="32"/>
  <c r="AL270" i="32"/>
  <c r="AM270" i="32"/>
  <c r="AN270" i="32"/>
  <c r="AO270" i="32"/>
  <c r="AP270" i="32"/>
  <c r="AQ270" i="32"/>
  <c r="AR270" i="32"/>
  <c r="AS270" i="32"/>
  <c r="AT270" i="32"/>
  <c r="AU270" i="32"/>
  <c r="AV270" i="32"/>
  <c r="AW270" i="32"/>
  <c r="AX270" i="32"/>
  <c r="AY270" i="32"/>
  <c r="AZ270" i="32"/>
  <c r="BA270" i="32"/>
  <c r="BB270" i="32"/>
  <c r="BC270" i="32"/>
  <c r="BD270" i="32"/>
  <c r="BE270" i="32"/>
  <c r="BF270" i="32"/>
  <c r="BG270" i="32"/>
  <c r="BH270" i="32"/>
  <c r="BI270" i="32"/>
  <c r="BJ270" i="32"/>
  <c r="BK270" i="32"/>
  <c r="BL270" i="32"/>
  <c r="BM270" i="32"/>
  <c r="BN270" i="32"/>
  <c r="BO270" i="32"/>
  <c r="BP270" i="32"/>
  <c r="BQ270" i="32"/>
  <c r="BR270" i="32"/>
  <c r="BS270" i="32"/>
  <c r="BT270" i="32"/>
  <c r="BU270" i="32"/>
  <c r="BV270" i="32"/>
  <c r="BW270" i="32"/>
  <c r="BX270" i="32"/>
  <c r="BY270" i="32"/>
  <c r="BZ270" i="32"/>
  <c r="CA270" i="32"/>
  <c r="CB270" i="32"/>
  <c r="CC270" i="32"/>
  <c r="CD270" i="32"/>
  <c r="CE270" i="32"/>
  <c r="CF270" i="32"/>
  <c r="CG270" i="32"/>
  <c r="CH270" i="32"/>
  <c r="CI270" i="32"/>
  <c r="CJ270" i="32"/>
  <c r="CK270" i="32"/>
  <c r="CL270" i="32"/>
  <c r="CM270" i="32"/>
  <c r="CN270" i="32"/>
  <c r="CO270" i="32"/>
  <c r="CP270" i="32"/>
  <c r="CQ270" i="32"/>
  <c r="CR270" i="32"/>
  <c r="CS270" i="32"/>
  <c r="CT270" i="32"/>
  <c r="CU270" i="32"/>
  <c r="CV270" i="32"/>
  <c r="CW270" i="32"/>
  <c r="CX270" i="32"/>
  <c r="CY270" i="32"/>
  <c r="CZ270" i="32"/>
  <c r="DA270" i="32"/>
  <c r="DB270" i="32"/>
  <c r="E271" i="32"/>
  <c r="F271" i="32"/>
  <c r="G271" i="32"/>
  <c r="H271" i="32"/>
  <c r="I271" i="32"/>
  <c r="J271" i="32"/>
  <c r="K271" i="32"/>
  <c r="L271" i="32"/>
  <c r="M271" i="32"/>
  <c r="N271" i="32"/>
  <c r="O271" i="32"/>
  <c r="P271" i="32"/>
  <c r="Q271" i="32"/>
  <c r="R271" i="32"/>
  <c r="S271" i="32"/>
  <c r="T271" i="32"/>
  <c r="U271" i="32"/>
  <c r="V271" i="32"/>
  <c r="W271" i="32"/>
  <c r="X271" i="32"/>
  <c r="Y271" i="32"/>
  <c r="Z271" i="32"/>
  <c r="AA271" i="32"/>
  <c r="AB271" i="32"/>
  <c r="AC271" i="32"/>
  <c r="AD271" i="32"/>
  <c r="AE271" i="32"/>
  <c r="AF271" i="32"/>
  <c r="AG271" i="32"/>
  <c r="AH271" i="32"/>
  <c r="AI271" i="32"/>
  <c r="AJ271" i="32"/>
  <c r="AK271" i="32"/>
  <c r="AL271" i="32"/>
  <c r="AM271" i="32"/>
  <c r="AN271" i="32"/>
  <c r="AO271" i="32"/>
  <c r="AP271" i="32"/>
  <c r="AQ271" i="32"/>
  <c r="AR271" i="32"/>
  <c r="AS271" i="32"/>
  <c r="AT271" i="32"/>
  <c r="AU271" i="32"/>
  <c r="AV271" i="32"/>
  <c r="AW271" i="32"/>
  <c r="AX271" i="32"/>
  <c r="AY271" i="32"/>
  <c r="AZ271" i="32"/>
  <c r="BA271" i="32"/>
  <c r="BB271" i="32"/>
  <c r="BC271" i="32"/>
  <c r="BD271" i="32"/>
  <c r="BE271" i="32"/>
  <c r="BF271" i="32"/>
  <c r="BG271" i="32"/>
  <c r="BH271" i="32"/>
  <c r="BI271" i="32"/>
  <c r="BJ271" i="32"/>
  <c r="BK271" i="32"/>
  <c r="BL271" i="32"/>
  <c r="BM271" i="32"/>
  <c r="BN271" i="32"/>
  <c r="BO271" i="32"/>
  <c r="BP271" i="32"/>
  <c r="BQ271" i="32"/>
  <c r="BR271" i="32"/>
  <c r="BS271" i="32"/>
  <c r="BT271" i="32"/>
  <c r="BU271" i="32"/>
  <c r="BV271" i="32"/>
  <c r="BW271" i="32"/>
  <c r="BX271" i="32"/>
  <c r="BY271" i="32"/>
  <c r="BZ271" i="32"/>
  <c r="CA271" i="32"/>
  <c r="CB271" i="32"/>
  <c r="CC271" i="32"/>
  <c r="CD271" i="32"/>
  <c r="CE271" i="32"/>
  <c r="CF271" i="32"/>
  <c r="CG271" i="32"/>
  <c r="CH271" i="32"/>
  <c r="CI271" i="32"/>
  <c r="CJ271" i="32"/>
  <c r="CK271" i="32"/>
  <c r="CL271" i="32"/>
  <c r="CM271" i="32"/>
  <c r="CN271" i="32"/>
  <c r="CO271" i="32"/>
  <c r="CP271" i="32"/>
  <c r="CQ271" i="32"/>
  <c r="CR271" i="32"/>
  <c r="CS271" i="32"/>
  <c r="CT271" i="32"/>
  <c r="CU271" i="32"/>
  <c r="CV271" i="32"/>
  <c r="CW271" i="32"/>
  <c r="CX271" i="32"/>
  <c r="CY271" i="32"/>
  <c r="CZ271" i="32"/>
  <c r="DA271" i="32"/>
  <c r="DB271" i="32"/>
  <c r="E272" i="32"/>
  <c r="F272" i="32"/>
  <c r="G272" i="32"/>
  <c r="H272" i="32"/>
  <c r="I272" i="32"/>
  <c r="J272" i="32"/>
  <c r="K272" i="32"/>
  <c r="L272" i="32"/>
  <c r="M272" i="32"/>
  <c r="N272" i="32"/>
  <c r="O272" i="32"/>
  <c r="P272" i="32"/>
  <c r="Q272" i="32"/>
  <c r="R272" i="32"/>
  <c r="S272" i="32"/>
  <c r="T272" i="32"/>
  <c r="U272" i="32"/>
  <c r="V272" i="32"/>
  <c r="W272" i="32"/>
  <c r="X272" i="32"/>
  <c r="Y272" i="32"/>
  <c r="Z272" i="32"/>
  <c r="AA272" i="32"/>
  <c r="AB272" i="32"/>
  <c r="AC272" i="32"/>
  <c r="AD272" i="32"/>
  <c r="AE272" i="32"/>
  <c r="AF272" i="32"/>
  <c r="AG272" i="32"/>
  <c r="AH272" i="32"/>
  <c r="AI272" i="32"/>
  <c r="AJ272" i="32"/>
  <c r="AK272" i="32"/>
  <c r="AL272" i="32"/>
  <c r="AM272" i="32"/>
  <c r="AN272" i="32"/>
  <c r="AO272" i="32"/>
  <c r="AP272" i="32"/>
  <c r="AQ272" i="32"/>
  <c r="AR272" i="32"/>
  <c r="AS272" i="32"/>
  <c r="AT272" i="32"/>
  <c r="AU272" i="32"/>
  <c r="AV272" i="32"/>
  <c r="AW272" i="32"/>
  <c r="AX272" i="32"/>
  <c r="AY272" i="32"/>
  <c r="AZ272" i="32"/>
  <c r="BA272" i="32"/>
  <c r="BB272" i="32"/>
  <c r="BC272" i="32"/>
  <c r="BD272" i="32"/>
  <c r="BE272" i="32"/>
  <c r="BF272" i="32"/>
  <c r="BG272" i="32"/>
  <c r="BH272" i="32"/>
  <c r="BI272" i="32"/>
  <c r="BJ272" i="32"/>
  <c r="BK272" i="32"/>
  <c r="BL272" i="32"/>
  <c r="BM272" i="32"/>
  <c r="BN272" i="32"/>
  <c r="BO272" i="32"/>
  <c r="BP272" i="32"/>
  <c r="BQ272" i="32"/>
  <c r="BR272" i="32"/>
  <c r="BS272" i="32"/>
  <c r="BT272" i="32"/>
  <c r="BU272" i="32"/>
  <c r="BV272" i="32"/>
  <c r="BW272" i="32"/>
  <c r="BX272" i="32"/>
  <c r="BY272" i="32"/>
  <c r="BZ272" i="32"/>
  <c r="CA272" i="32"/>
  <c r="CB272" i="32"/>
  <c r="CC272" i="32"/>
  <c r="CD272" i="32"/>
  <c r="CE272" i="32"/>
  <c r="CF272" i="32"/>
  <c r="CG272" i="32"/>
  <c r="CH272" i="32"/>
  <c r="CI272" i="32"/>
  <c r="CJ272" i="32"/>
  <c r="CK272" i="32"/>
  <c r="CL272" i="32"/>
  <c r="CM272" i="32"/>
  <c r="CN272" i="32"/>
  <c r="CO272" i="32"/>
  <c r="CP272" i="32"/>
  <c r="CQ272" i="32"/>
  <c r="CR272" i="32"/>
  <c r="CS272" i="32"/>
  <c r="CT272" i="32"/>
  <c r="CU272" i="32"/>
  <c r="CV272" i="32"/>
  <c r="CW272" i="32"/>
  <c r="CX272" i="32"/>
  <c r="CY272" i="32"/>
  <c r="CZ272" i="32"/>
  <c r="DA272" i="32"/>
  <c r="DB272" i="32"/>
  <c r="E273" i="32"/>
  <c r="F273" i="32"/>
  <c r="G273" i="32"/>
  <c r="H273" i="32"/>
  <c r="I273" i="32"/>
  <c r="J273" i="32"/>
  <c r="K273" i="32"/>
  <c r="L273" i="32"/>
  <c r="M273" i="32"/>
  <c r="N273" i="32"/>
  <c r="O273" i="32"/>
  <c r="P273" i="32"/>
  <c r="Q273" i="32"/>
  <c r="R273" i="32"/>
  <c r="S273" i="32"/>
  <c r="T273" i="32"/>
  <c r="U273" i="32"/>
  <c r="V273" i="32"/>
  <c r="W273" i="32"/>
  <c r="X273" i="32"/>
  <c r="Y273" i="32"/>
  <c r="Z273" i="32"/>
  <c r="AA273" i="32"/>
  <c r="AB273" i="32"/>
  <c r="AC273" i="32"/>
  <c r="AD273" i="32"/>
  <c r="AE273" i="32"/>
  <c r="AF273" i="32"/>
  <c r="AG273" i="32"/>
  <c r="AH273" i="32"/>
  <c r="AI273" i="32"/>
  <c r="AJ273" i="32"/>
  <c r="AK273" i="32"/>
  <c r="AL273" i="32"/>
  <c r="AM273" i="32"/>
  <c r="AN273" i="32"/>
  <c r="AO273" i="32"/>
  <c r="AP273" i="32"/>
  <c r="AQ273" i="32"/>
  <c r="AR273" i="32"/>
  <c r="AS273" i="32"/>
  <c r="AT273" i="32"/>
  <c r="AU273" i="32"/>
  <c r="AV273" i="32"/>
  <c r="AW273" i="32"/>
  <c r="AX273" i="32"/>
  <c r="AY273" i="32"/>
  <c r="AZ273" i="32"/>
  <c r="BA273" i="32"/>
  <c r="BB273" i="32"/>
  <c r="BC273" i="32"/>
  <c r="BD273" i="32"/>
  <c r="BE273" i="32"/>
  <c r="BF273" i="32"/>
  <c r="BG273" i="32"/>
  <c r="BH273" i="32"/>
  <c r="BI273" i="32"/>
  <c r="BJ273" i="32"/>
  <c r="BK273" i="32"/>
  <c r="BL273" i="32"/>
  <c r="BM273" i="32"/>
  <c r="BN273" i="32"/>
  <c r="BO273" i="32"/>
  <c r="BP273" i="32"/>
  <c r="BQ273" i="32"/>
  <c r="BR273" i="32"/>
  <c r="BS273" i="32"/>
  <c r="BT273" i="32"/>
  <c r="BU273" i="32"/>
  <c r="BV273" i="32"/>
  <c r="BW273" i="32"/>
  <c r="BX273" i="32"/>
  <c r="BY273" i="32"/>
  <c r="BZ273" i="32"/>
  <c r="CA273" i="32"/>
  <c r="CB273" i="32"/>
  <c r="CC273" i="32"/>
  <c r="CD273" i="32"/>
  <c r="CE273" i="32"/>
  <c r="CF273" i="32"/>
  <c r="CG273" i="32"/>
  <c r="CH273" i="32"/>
  <c r="CI273" i="32"/>
  <c r="CJ273" i="32"/>
  <c r="CK273" i="32"/>
  <c r="CL273" i="32"/>
  <c r="CM273" i="32"/>
  <c r="CN273" i="32"/>
  <c r="CO273" i="32"/>
  <c r="CP273" i="32"/>
  <c r="CQ273" i="32"/>
  <c r="CR273" i="32"/>
  <c r="CS273" i="32"/>
  <c r="CT273" i="32"/>
  <c r="CU273" i="32"/>
  <c r="CV273" i="32"/>
  <c r="CW273" i="32"/>
  <c r="CX273" i="32"/>
  <c r="CY273" i="32"/>
  <c r="CZ273" i="32"/>
  <c r="DA273" i="32"/>
  <c r="DB273" i="32"/>
  <c r="E274" i="32"/>
  <c r="F274" i="32"/>
  <c r="G274" i="32"/>
  <c r="H274" i="32"/>
  <c r="I274" i="32"/>
  <c r="J274" i="32"/>
  <c r="K274" i="32"/>
  <c r="L274" i="32"/>
  <c r="M274" i="32"/>
  <c r="N274" i="32"/>
  <c r="O274" i="32"/>
  <c r="P274" i="32"/>
  <c r="Q274" i="32"/>
  <c r="R274" i="32"/>
  <c r="S274" i="32"/>
  <c r="T274" i="32"/>
  <c r="U274" i="32"/>
  <c r="V274" i="32"/>
  <c r="W274" i="32"/>
  <c r="X274" i="32"/>
  <c r="Y274" i="32"/>
  <c r="Z274" i="32"/>
  <c r="AA274" i="32"/>
  <c r="AB274" i="32"/>
  <c r="AC274" i="32"/>
  <c r="AD274" i="32"/>
  <c r="AE274" i="32"/>
  <c r="AF274" i="32"/>
  <c r="AG274" i="32"/>
  <c r="AH274" i="32"/>
  <c r="AI274" i="32"/>
  <c r="AJ274" i="32"/>
  <c r="AK274" i="32"/>
  <c r="AL274" i="32"/>
  <c r="AM274" i="32"/>
  <c r="AN274" i="32"/>
  <c r="AO274" i="32"/>
  <c r="AP274" i="32"/>
  <c r="AQ274" i="32"/>
  <c r="AR274" i="32"/>
  <c r="AS274" i="32"/>
  <c r="AT274" i="32"/>
  <c r="AU274" i="32"/>
  <c r="AV274" i="32"/>
  <c r="AW274" i="32"/>
  <c r="AX274" i="32"/>
  <c r="AY274" i="32"/>
  <c r="AZ274" i="32"/>
  <c r="BA274" i="32"/>
  <c r="BB274" i="32"/>
  <c r="BC274" i="32"/>
  <c r="BD274" i="32"/>
  <c r="BE274" i="32"/>
  <c r="BF274" i="32"/>
  <c r="BG274" i="32"/>
  <c r="BH274" i="32"/>
  <c r="BI274" i="32"/>
  <c r="BJ274" i="32"/>
  <c r="BK274" i="32"/>
  <c r="BL274" i="32"/>
  <c r="BM274" i="32"/>
  <c r="BN274" i="32"/>
  <c r="BO274" i="32"/>
  <c r="BP274" i="32"/>
  <c r="BQ274" i="32"/>
  <c r="BR274" i="32"/>
  <c r="BS274" i="32"/>
  <c r="BT274" i="32"/>
  <c r="BU274" i="32"/>
  <c r="BV274" i="32"/>
  <c r="BW274" i="32"/>
  <c r="BX274" i="32"/>
  <c r="BY274" i="32"/>
  <c r="BZ274" i="32"/>
  <c r="CA274" i="32"/>
  <c r="CB274" i="32"/>
  <c r="CC274" i="32"/>
  <c r="CD274" i="32"/>
  <c r="CE274" i="32"/>
  <c r="CF274" i="32"/>
  <c r="CG274" i="32"/>
  <c r="CH274" i="32"/>
  <c r="CI274" i="32"/>
  <c r="CJ274" i="32"/>
  <c r="CK274" i="32"/>
  <c r="CL274" i="32"/>
  <c r="CM274" i="32"/>
  <c r="CN274" i="32"/>
  <c r="CO274" i="32"/>
  <c r="CP274" i="32"/>
  <c r="CQ274" i="32"/>
  <c r="CR274" i="32"/>
  <c r="CS274" i="32"/>
  <c r="CT274" i="32"/>
  <c r="CU274" i="32"/>
  <c r="CV274" i="32"/>
  <c r="CW274" i="32"/>
  <c r="CX274" i="32"/>
  <c r="CY274" i="32"/>
  <c r="CZ274" i="32"/>
  <c r="DA274" i="32"/>
  <c r="DB274" i="32"/>
  <c r="E275" i="32"/>
  <c r="F275" i="32"/>
  <c r="G275" i="32"/>
  <c r="H275" i="32"/>
  <c r="I275" i="32"/>
  <c r="J275" i="32"/>
  <c r="K275" i="32"/>
  <c r="L275" i="32"/>
  <c r="M275" i="32"/>
  <c r="N275" i="32"/>
  <c r="O275" i="32"/>
  <c r="P275" i="32"/>
  <c r="Q275" i="32"/>
  <c r="R275" i="32"/>
  <c r="S275" i="32"/>
  <c r="T275" i="32"/>
  <c r="U275" i="32"/>
  <c r="V275" i="32"/>
  <c r="W275" i="32"/>
  <c r="X275" i="32"/>
  <c r="Y275" i="32"/>
  <c r="Z275" i="32"/>
  <c r="AA275" i="32"/>
  <c r="AB275" i="32"/>
  <c r="AC275" i="32"/>
  <c r="AD275" i="32"/>
  <c r="AE275" i="32"/>
  <c r="AF275" i="32"/>
  <c r="AG275" i="32"/>
  <c r="AH275" i="32"/>
  <c r="AI275" i="32"/>
  <c r="AJ275" i="32"/>
  <c r="AK275" i="32"/>
  <c r="AL275" i="32"/>
  <c r="AM275" i="32"/>
  <c r="AN275" i="32"/>
  <c r="AO275" i="32"/>
  <c r="AP275" i="32"/>
  <c r="AQ275" i="32"/>
  <c r="AR275" i="32"/>
  <c r="AS275" i="32"/>
  <c r="AT275" i="32"/>
  <c r="AU275" i="32"/>
  <c r="AV275" i="32"/>
  <c r="AW275" i="32"/>
  <c r="AX275" i="32"/>
  <c r="AY275" i="32"/>
  <c r="AZ275" i="32"/>
  <c r="BA275" i="32"/>
  <c r="BB275" i="32"/>
  <c r="BC275" i="32"/>
  <c r="BD275" i="32"/>
  <c r="BE275" i="32"/>
  <c r="BF275" i="32"/>
  <c r="BG275" i="32"/>
  <c r="BH275" i="32"/>
  <c r="BI275" i="32"/>
  <c r="BJ275" i="32"/>
  <c r="BK275" i="32"/>
  <c r="BL275" i="32"/>
  <c r="BM275" i="32"/>
  <c r="BN275" i="32"/>
  <c r="BO275" i="32"/>
  <c r="BP275" i="32"/>
  <c r="BQ275" i="32"/>
  <c r="BR275" i="32"/>
  <c r="BS275" i="32"/>
  <c r="BT275" i="32"/>
  <c r="BU275" i="32"/>
  <c r="BV275" i="32"/>
  <c r="BW275" i="32"/>
  <c r="BX275" i="32"/>
  <c r="BY275" i="32"/>
  <c r="BZ275" i="32"/>
  <c r="CA275" i="32"/>
  <c r="CB275" i="32"/>
  <c r="CC275" i="32"/>
  <c r="CD275" i="32"/>
  <c r="CE275" i="32"/>
  <c r="CF275" i="32"/>
  <c r="CG275" i="32"/>
  <c r="CH275" i="32"/>
  <c r="CI275" i="32"/>
  <c r="CJ275" i="32"/>
  <c r="CK275" i="32"/>
  <c r="CL275" i="32"/>
  <c r="CM275" i="32"/>
  <c r="CN275" i="32"/>
  <c r="CO275" i="32"/>
  <c r="CP275" i="32"/>
  <c r="CQ275" i="32"/>
  <c r="CR275" i="32"/>
  <c r="CS275" i="32"/>
  <c r="CT275" i="32"/>
  <c r="CU275" i="32"/>
  <c r="CV275" i="32"/>
  <c r="CW275" i="32"/>
  <c r="CX275" i="32"/>
  <c r="CY275" i="32"/>
  <c r="CZ275" i="32"/>
  <c r="DA275" i="32"/>
  <c r="DB275" i="32"/>
  <c r="E276" i="32"/>
  <c r="F276" i="32"/>
  <c r="G276" i="32"/>
  <c r="H276" i="32"/>
  <c r="I276" i="32"/>
  <c r="J276" i="32"/>
  <c r="K276" i="32"/>
  <c r="L276" i="32"/>
  <c r="M276" i="32"/>
  <c r="N276" i="32"/>
  <c r="O276" i="32"/>
  <c r="P276" i="32"/>
  <c r="Q276" i="32"/>
  <c r="R276" i="32"/>
  <c r="S276" i="32"/>
  <c r="T276" i="32"/>
  <c r="U276" i="32"/>
  <c r="V276" i="32"/>
  <c r="W276" i="32"/>
  <c r="X276" i="32"/>
  <c r="Y276" i="32"/>
  <c r="Z276" i="32"/>
  <c r="AA276" i="32"/>
  <c r="AB276" i="32"/>
  <c r="AC276" i="32"/>
  <c r="AD276" i="32"/>
  <c r="AE276" i="32"/>
  <c r="AF276" i="32"/>
  <c r="AG276" i="32"/>
  <c r="AH276" i="32"/>
  <c r="AI276" i="32"/>
  <c r="AJ276" i="32"/>
  <c r="AK276" i="32"/>
  <c r="AL276" i="32"/>
  <c r="AM276" i="32"/>
  <c r="AN276" i="32"/>
  <c r="AO276" i="32"/>
  <c r="AP276" i="32"/>
  <c r="AQ276" i="32"/>
  <c r="AR276" i="32"/>
  <c r="AS276" i="32"/>
  <c r="AT276" i="32"/>
  <c r="AU276" i="32"/>
  <c r="AV276" i="32"/>
  <c r="AW276" i="32"/>
  <c r="AX276" i="32"/>
  <c r="AY276" i="32"/>
  <c r="AZ276" i="32"/>
  <c r="BA276" i="32"/>
  <c r="BB276" i="32"/>
  <c r="BC276" i="32"/>
  <c r="BD276" i="32"/>
  <c r="BE276" i="32"/>
  <c r="BF276" i="32"/>
  <c r="BG276" i="32"/>
  <c r="BH276" i="32"/>
  <c r="BI276" i="32"/>
  <c r="BJ276" i="32"/>
  <c r="BK276" i="32"/>
  <c r="BL276" i="32"/>
  <c r="BM276" i="32"/>
  <c r="BN276" i="32"/>
  <c r="BO276" i="32"/>
  <c r="BP276" i="32"/>
  <c r="BQ276" i="32"/>
  <c r="BR276" i="32"/>
  <c r="BS276" i="32"/>
  <c r="BT276" i="32"/>
  <c r="BU276" i="32"/>
  <c r="BV276" i="32"/>
  <c r="BW276" i="32"/>
  <c r="BX276" i="32"/>
  <c r="BY276" i="32"/>
  <c r="BZ276" i="32"/>
  <c r="CA276" i="32"/>
  <c r="CB276" i="32"/>
  <c r="CC276" i="32"/>
  <c r="CD276" i="32"/>
  <c r="CE276" i="32"/>
  <c r="CF276" i="32"/>
  <c r="CG276" i="32"/>
  <c r="CH276" i="32"/>
  <c r="CI276" i="32"/>
  <c r="CJ276" i="32"/>
  <c r="CK276" i="32"/>
  <c r="CL276" i="32"/>
  <c r="CM276" i="32"/>
  <c r="CN276" i="32"/>
  <c r="CO276" i="32"/>
  <c r="CP276" i="32"/>
  <c r="CQ276" i="32"/>
  <c r="CR276" i="32"/>
  <c r="CS276" i="32"/>
  <c r="CT276" i="32"/>
  <c r="CU276" i="32"/>
  <c r="CV276" i="32"/>
  <c r="CW276" i="32"/>
  <c r="CX276" i="32"/>
  <c r="CY276" i="32"/>
  <c r="CZ276" i="32"/>
  <c r="DA276" i="32"/>
  <c r="DB276" i="32"/>
  <c r="E277" i="32"/>
  <c r="F277" i="32"/>
  <c r="G277" i="32"/>
  <c r="H277" i="32"/>
  <c r="I277" i="32"/>
  <c r="J277" i="32"/>
  <c r="K277" i="32"/>
  <c r="L277" i="32"/>
  <c r="M277" i="32"/>
  <c r="N277" i="32"/>
  <c r="O277" i="32"/>
  <c r="P277" i="32"/>
  <c r="Q277" i="32"/>
  <c r="R277" i="32"/>
  <c r="S277" i="32"/>
  <c r="T277" i="32"/>
  <c r="U277" i="32"/>
  <c r="V277" i="32"/>
  <c r="W277" i="32"/>
  <c r="X277" i="32"/>
  <c r="Y277" i="32"/>
  <c r="Z277" i="32"/>
  <c r="AA277" i="32"/>
  <c r="AB277" i="32"/>
  <c r="AC277" i="32"/>
  <c r="AD277" i="32"/>
  <c r="AE277" i="32"/>
  <c r="AF277" i="32"/>
  <c r="AG277" i="32"/>
  <c r="AH277" i="32"/>
  <c r="AI277" i="32"/>
  <c r="AJ277" i="32"/>
  <c r="AK277" i="32"/>
  <c r="AL277" i="32"/>
  <c r="AM277" i="32"/>
  <c r="AN277" i="32"/>
  <c r="AO277" i="32"/>
  <c r="AP277" i="32"/>
  <c r="AQ277" i="32"/>
  <c r="AR277" i="32"/>
  <c r="AS277" i="32"/>
  <c r="AT277" i="32"/>
  <c r="AU277" i="32"/>
  <c r="AV277" i="32"/>
  <c r="AW277" i="32"/>
  <c r="AX277" i="32"/>
  <c r="AY277" i="32"/>
  <c r="AZ277" i="32"/>
  <c r="BA277" i="32"/>
  <c r="BB277" i="32"/>
  <c r="BC277" i="32"/>
  <c r="BD277" i="32"/>
  <c r="BE277" i="32"/>
  <c r="BF277" i="32"/>
  <c r="BG277" i="32"/>
  <c r="BH277" i="32"/>
  <c r="BI277" i="32"/>
  <c r="BJ277" i="32"/>
  <c r="BK277" i="32"/>
  <c r="BL277" i="32"/>
  <c r="BM277" i="32"/>
  <c r="BN277" i="32"/>
  <c r="BO277" i="32"/>
  <c r="BP277" i="32"/>
  <c r="BQ277" i="32"/>
  <c r="BR277" i="32"/>
  <c r="BS277" i="32"/>
  <c r="BT277" i="32"/>
  <c r="BU277" i="32"/>
  <c r="BV277" i="32"/>
  <c r="BW277" i="32"/>
  <c r="BX277" i="32"/>
  <c r="BY277" i="32"/>
  <c r="BZ277" i="32"/>
  <c r="CA277" i="32"/>
  <c r="CB277" i="32"/>
  <c r="CC277" i="32"/>
  <c r="CD277" i="32"/>
  <c r="CE277" i="32"/>
  <c r="CF277" i="32"/>
  <c r="CG277" i="32"/>
  <c r="CH277" i="32"/>
  <c r="CI277" i="32"/>
  <c r="CJ277" i="32"/>
  <c r="CK277" i="32"/>
  <c r="CL277" i="32"/>
  <c r="CM277" i="32"/>
  <c r="CN277" i="32"/>
  <c r="CO277" i="32"/>
  <c r="CP277" i="32"/>
  <c r="CQ277" i="32"/>
  <c r="CR277" i="32"/>
  <c r="CS277" i="32"/>
  <c r="CT277" i="32"/>
  <c r="CU277" i="32"/>
  <c r="CV277" i="32"/>
  <c r="CW277" i="32"/>
  <c r="CX277" i="32"/>
  <c r="CY277" i="32"/>
  <c r="CZ277" i="32"/>
  <c r="DA277" i="32"/>
  <c r="DB277" i="32"/>
  <c r="E278" i="32"/>
  <c r="F278" i="32"/>
  <c r="G278" i="32"/>
  <c r="H278" i="32"/>
  <c r="I278" i="32"/>
  <c r="J278" i="32"/>
  <c r="K278" i="32"/>
  <c r="L278" i="32"/>
  <c r="M278" i="32"/>
  <c r="N278" i="32"/>
  <c r="O278" i="32"/>
  <c r="P278" i="32"/>
  <c r="Q278" i="32"/>
  <c r="R278" i="32"/>
  <c r="S278" i="32"/>
  <c r="T278" i="32"/>
  <c r="U278" i="32"/>
  <c r="V278" i="32"/>
  <c r="W278" i="32"/>
  <c r="X278" i="32"/>
  <c r="Y278" i="32"/>
  <c r="Z278" i="32"/>
  <c r="AA278" i="32"/>
  <c r="AB278" i="32"/>
  <c r="AC278" i="32"/>
  <c r="AD278" i="32"/>
  <c r="AE278" i="32"/>
  <c r="AF278" i="32"/>
  <c r="AG278" i="32"/>
  <c r="AH278" i="32"/>
  <c r="AI278" i="32"/>
  <c r="AJ278" i="32"/>
  <c r="AK278" i="32"/>
  <c r="AL278" i="32"/>
  <c r="AM278" i="32"/>
  <c r="AN278" i="32"/>
  <c r="AO278" i="32"/>
  <c r="AP278" i="32"/>
  <c r="AQ278" i="32"/>
  <c r="AR278" i="32"/>
  <c r="AS278" i="32"/>
  <c r="AT278" i="32"/>
  <c r="AU278" i="32"/>
  <c r="AV278" i="32"/>
  <c r="AW278" i="32"/>
  <c r="AX278" i="32"/>
  <c r="AY278" i="32"/>
  <c r="AZ278" i="32"/>
  <c r="BA278" i="32"/>
  <c r="BB278" i="32"/>
  <c r="BC278" i="32"/>
  <c r="BD278" i="32"/>
  <c r="BE278" i="32"/>
  <c r="BF278" i="32"/>
  <c r="BG278" i="32"/>
  <c r="BH278" i="32"/>
  <c r="BI278" i="32"/>
  <c r="BJ278" i="32"/>
  <c r="BK278" i="32"/>
  <c r="BL278" i="32"/>
  <c r="BM278" i="32"/>
  <c r="BN278" i="32"/>
  <c r="BO278" i="32"/>
  <c r="BP278" i="32"/>
  <c r="BQ278" i="32"/>
  <c r="BR278" i="32"/>
  <c r="BS278" i="32"/>
  <c r="BT278" i="32"/>
  <c r="BU278" i="32"/>
  <c r="BV278" i="32"/>
  <c r="BW278" i="32"/>
  <c r="BX278" i="32"/>
  <c r="BY278" i="32"/>
  <c r="BZ278" i="32"/>
  <c r="CA278" i="32"/>
  <c r="CB278" i="32"/>
  <c r="CC278" i="32"/>
  <c r="CD278" i="32"/>
  <c r="CE278" i="32"/>
  <c r="CF278" i="32"/>
  <c r="CG278" i="32"/>
  <c r="CH278" i="32"/>
  <c r="CI278" i="32"/>
  <c r="CJ278" i="32"/>
  <c r="CK278" i="32"/>
  <c r="CL278" i="32"/>
  <c r="CM278" i="32"/>
  <c r="CN278" i="32"/>
  <c r="CO278" i="32"/>
  <c r="CP278" i="32"/>
  <c r="CQ278" i="32"/>
  <c r="CR278" i="32"/>
  <c r="CS278" i="32"/>
  <c r="CT278" i="32"/>
  <c r="CU278" i="32"/>
  <c r="CV278" i="32"/>
  <c r="CW278" i="32"/>
  <c r="CX278" i="32"/>
  <c r="CY278" i="32"/>
  <c r="CZ278" i="32"/>
  <c r="DA278" i="32"/>
  <c r="DB278" i="32"/>
  <c r="E279" i="32"/>
  <c r="F279" i="32"/>
  <c r="G279" i="32"/>
  <c r="H279" i="32"/>
  <c r="I279" i="32"/>
  <c r="J279" i="32"/>
  <c r="K279" i="32"/>
  <c r="L279" i="32"/>
  <c r="M279" i="32"/>
  <c r="N279" i="32"/>
  <c r="O279" i="32"/>
  <c r="P279" i="32"/>
  <c r="Q279" i="32"/>
  <c r="R279" i="32"/>
  <c r="S279" i="32"/>
  <c r="T279" i="32"/>
  <c r="U279" i="32"/>
  <c r="V279" i="32"/>
  <c r="W279" i="32"/>
  <c r="X279" i="32"/>
  <c r="Y279" i="32"/>
  <c r="Z279" i="32"/>
  <c r="AA279" i="32"/>
  <c r="AB279" i="32"/>
  <c r="AC279" i="32"/>
  <c r="AD279" i="32"/>
  <c r="AE279" i="32"/>
  <c r="AF279" i="32"/>
  <c r="AG279" i="32"/>
  <c r="AH279" i="32"/>
  <c r="AI279" i="32"/>
  <c r="AJ279" i="32"/>
  <c r="AK279" i="32"/>
  <c r="AL279" i="32"/>
  <c r="AM279" i="32"/>
  <c r="AN279" i="32"/>
  <c r="AO279" i="32"/>
  <c r="AP279" i="32"/>
  <c r="AQ279" i="32"/>
  <c r="AR279" i="32"/>
  <c r="AS279" i="32"/>
  <c r="AT279" i="32"/>
  <c r="AU279" i="32"/>
  <c r="AV279" i="32"/>
  <c r="AW279" i="32"/>
  <c r="AX279" i="32"/>
  <c r="AY279" i="32"/>
  <c r="AZ279" i="32"/>
  <c r="BA279" i="32"/>
  <c r="BB279" i="32"/>
  <c r="BC279" i="32"/>
  <c r="BD279" i="32"/>
  <c r="BE279" i="32"/>
  <c r="BF279" i="32"/>
  <c r="BG279" i="32"/>
  <c r="BH279" i="32"/>
  <c r="BI279" i="32"/>
  <c r="BJ279" i="32"/>
  <c r="BK279" i="32"/>
  <c r="BL279" i="32"/>
  <c r="BM279" i="32"/>
  <c r="BN279" i="32"/>
  <c r="BO279" i="32"/>
  <c r="BP279" i="32"/>
  <c r="BQ279" i="32"/>
  <c r="BR279" i="32"/>
  <c r="BS279" i="32"/>
  <c r="BT279" i="32"/>
  <c r="BU279" i="32"/>
  <c r="BV279" i="32"/>
  <c r="BW279" i="32"/>
  <c r="BX279" i="32"/>
  <c r="BY279" i="32"/>
  <c r="BZ279" i="32"/>
  <c r="CA279" i="32"/>
  <c r="CB279" i="32"/>
  <c r="CC279" i="32"/>
  <c r="CD279" i="32"/>
  <c r="CE279" i="32"/>
  <c r="CF279" i="32"/>
  <c r="CG279" i="32"/>
  <c r="CH279" i="32"/>
  <c r="CI279" i="32"/>
  <c r="CJ279" i="32"/>
  <c r="CK279" i="32"/>
  <c r="CL279" i="32"/>
  <c r="CM279" i="32"/>
  <c r="CN279" i="32"/>
  <c r="CO279" i="32"/>
  <c r="CP279" i="32"/>
  <c r="CQ279" i="32"/>
  <c r="CR279" i="32"/>
  <c r="CS279" i="32"/>
  <c r="CT279" i="32"/>
  <c r="CU279" i="32"/>
  <c r="CV279" i="32"/>
  <c r="CW279" i="32"/>
  <c r="CX279" i="32"/>
  <c r="CY279" i="32"/>
  <c r="CZ279" i="32"/>
  <c r="DA279" i="32"/>
  <c r="DB279" i="32"/>
  <c r="E280" i="32"/>
  <c r="F280" i="32"/>
  <c r="G280" i="32"/>
  <c r="H280" i="32"/>
  <c r="I280" i="32"/>
  <c r="J280" i="32"/>
  <c r="K280" i="32"/>
  <c r="L280" i="32"/>
  <c r="M280" i="32"/>
  <c r="N280" i="32"/>
  <c r="O280" i="32"/>
  <c r="P280" i="32"/>
  <c r="Q280" i="32"/>
  <c r="R280" i="32"/>
  <c r="S280" i="32"/>
  <c r="T280" i="32"/>
  <c r="U280" i="32"/>
  <c r="V280" i="32"/>
  <c r="W280" i="32"/>
  <c r="X280" i="32"/>
  <c r="Y280" i="32"/>
  <c r="Z280" i="32"/>
  <c r="AA280" i="32"/>
  <c r="AB280" i="32"/>
  <c r="AC280" i="32"/>
  <c r="AD280" i="32"/>
  <c r="AE280" i="32"/>
  <c r="AF280" i="32"/>
  <c r="AG280" i="32"/>
  <c r="AH280" i="32"/>
  <c r="AI280" i="32"/>
  <c r="AJ280" i="32"/>
  <c r="AK280" i="32"/>
  <c r="AL280" i="32"/>
  <c r="AM280" i="32"/>
  <c r="AN280" i="32"/>
  <c r="AO280" i="32"/>
  <c r="AP280" i="32"/>
  <c r="AQ280" i="32"/>
  <c r="AR280" i="32"/>
  <c r="AS280" i="32"/>
  <c r="AT280" i="32"/>
  <c r="AU280" i="32"/>
  <c r="AV280" i="32"/>
  <c r="AW280" i="32"/>
  <c r="AX280" i="32"/>
  <c r="AY280" i="32"/>
  <c r="AZ280" i="32"/>
  <c r="BA280" i="32"/>
  <c r="BB280" i="32"/>
  <c r="BC280" i="32"/>
  <c r="BD280" i="32"/>
  <c r="BE280" i="32"/>
  <c r="BF280" i="32"/>
  <c r="BG280" i="32"/>
  <c r="BH280" i="32"/>
  <c r="BI280" i="32"/>
  <c r="BJ280" i="32"/>
  <c r="BK280" i="32"/>
  <c r="BL280" i="32"/>
  <c r="BM280" i="32"/>
  <c r="BN280" i="32"/>
  <c r="BO280" i="32"/>
  <c r="BP280" i="32"/>
  <c r="BQ280" i="32"/>
  <c r="BR280" i="32"/>
  <c r="BS280" i="32"/>
  <c r="BT280" i="32"/>
  <c r="BU280" i="32"/>
  <c r="BV280" i="32"/>
  <c r="BW280" i="32"/>
  <c r="BX280" i="32"/>
  <c r="BY280" i="32"/>
  <c r="BZ280" i="32"/>
  <c r="CA280" i="32"/>
  <c r="CB280" i="32"/>
  <c r="CC280" i="32"/>
  <c r="CD280" i="32"/>
  <c r="CE280" i="32"/>
  <c r="CF280" i="32"/>
  <c r="CG280" i="32"/>
  <c r="CH280" i="32"/>
  <c r="CI280" i="32"/>
  <c r="CJ280" i="32"/>
  <c r="CK280" i="32"/>
  <c r="CL280" i="32"/>
  <c r="CM280" i="32"/>
  <c r="CN280" i="32"/>
  <c r="CO280" i="32"/>
  <c r="CP280" i="32"/>
  <c r="CQ280" i="32"/>
  <c r="CR280" i="32"/>
  <c r="CS280" i="32"/>
  <c r="CT280" i="32"/>
  <c r="CU280" i="32"/>
  <c r="CV280" i="32"/>
  <c r="CW280" i="32"/>
  <c r="CX280" i="32"/>
  <c r="CY280" i="32"/>
  <c r="CZ280" i="32"/>
  <c r="DA280" i="32"/>
  <c r="DB280" i="32"/>
  <c r="E281" i="32"/>
  <c r="F281" i="32"/>
  <c r="G281" i="32"/>
  <c r="H281" i="32"/>
  <c r="I281" i="32"/>
  <c r="J281" i="32"/>
  <c r="K281" i="32"/>
  <c r="L281" i="32"/>
  <c r="M281" i="32"/>
  <c r="N281" i="32"/>
  <c r="O281" i="32"/>
  <c r="P281" i="32"/>
  <c r="Q281" i="32"/>
  <c r="R281" i="32"/>
  <c r="S281" i="32"/>
  <c r="T281" i="32"/>
  <c r="U281" i="32"/>
  <c r="V281" i="32"/>
  <c r="W281" i="32"/>
  <c r="X281" i="32"/>
  <c r="Y281" i="32"/>
  <c r="Z281" i="32"/>
  <c r="AA281" i="32"/>
  <c r="AB281" i="32"/>
  <c r="AC281" i="32"/>
  <c r="AD281" i="32"/>
  <c r="AE281" i="32"/>
  <c r="AF281" i="32"/>
  <c r="AG281" i="32"/>
  <c r="AH281" i="32"/>
  <c r="AI281" i="32"/>
  <c r="AJ281" i="32"/>
  <c r="AK281" i="32"/>
  <c r="AL281" i="32"/>
  <c r="AM281" i="32"/>
  <c r="AN281" i="32"/>
  <c r="AO281" i="32"/>
  <c r="AP281" i="32"/>
  <c r="AQ281" i="32"/>
  <c r="AR281" i="32"/>
  <c r="AS281" i="32"/>
  <c r="AT281" i="32"/>
  <c r="AU281" i="32"/>
  <c r="AV281" i="32"/>
  <c r="AW281" i="32"/>
  <c r="AX281" i="32"/>
  <c r="AY281" i="32"/>
  <c r="AZ281" i="32"/>
  <c r="BA281" i="32"/>
  <c r="BB281" i="32"/>
  <c r="BC281" i="32"/>
  <c r="BD281" i="32"/>
  <c r="BE281" i="32"/>
  <c r="BF281" i="32"/>
  <c r="BG281" i="32"/>
  <c r="BH281" i="32"/>
  <c r="BI281" i="32"/>
  <c r="BJ281" i="32"/>
  <c r="BK281" i="32"/>
  <c r="BL281" i="32"/>
  <c r="BM281" i="32"/>
  <c r="BN281" i="32"/>
  <c r="BO281" i="32"/>
  <c r="BP281" i="32"/>
  <c r="BQ281" i="32"/>
  <c r="BR281" i="32"/>
  <c r="BS281" i="32"/>
  <c r="BT281" i="32"/>
  <c r="BU281" i="32"/>
  <c r="BV281" i="32"/>
  <c r="BW281" i="32"/>
  <c r="BX281" i="32"/>
  <c r="BY281" i="32"/>
  <c r="BZ281" i="32"/>
  <c r="CA281" i="32"/>
  <c r="CB281" i="32"/>
  <c r="CC281" i="32"/>
  <c r="CD281" i="32"/>
  <c r="CE281" i="32"/>
  <c r="CF281" i="32"/>
  <c r="CG281" i="32"/>
  <c r="CH281" i="32"/>
  <c r="CI281" i="32"/>
  <c r="CJ281" i="32"/>
  <c r="CK281" i="32"/>
  <c r="CL281" i="32"/>
  <c r="CM281" i="32"/>
  <c r="CN281" i="32"/>
  <c r="CO281" i="32"/>
  <c r="CP281" i="32"/>
  <c r="CQ281" i="32"/>
  <c r="CR281" i="32"/>
  <c r="CS281" i="32"/>
  <c r="CT281" i="32"/>
  <c r="CU281" i="32"/>
  <c r="CV281" i="32"/>
  <c r="CW281" i="32"/>
  <c r="CX281" i="32"/>
  <c r="CY281" i="32"/>
  <c r="CZ281" i="32"/>
  <c r="DA281" i="32"/>
  <c r="DB281" i="32"/>
  <c r="E282" i="32"/>
  <c r="F282" i="32"/>
  <c r="G282" i="32"/>
  <c r="H282" i="32"/>
  <c r="I282" i="32"/>
  <c r="J282" i="32"/>
  <c r="K282" i="32"/>
  <c r="L282" i="32"/>
  <c r="M282" i="32"/>
  <c r="N282" i="32"/>
  <c r="O282" i="32"/>
  <c r="P282" i="32"/>
  <c r="Q282" i="32"/>
  <c r="R282" i="32"/>
  <c r="S282" i="32"/>
  <c r="T282" i="32"/>
  <c r="U282" i="32"/>
  <c r="V282" i="32"/>
  <c r="W282" i="32"/>
  <c r="X282" i="32"/>
  <c r="Y282" i="32"/>
  <c r="Z282" i="32"/>
  <c r="AA282" i="32"/>
  <c r="AB282" i="32"/>
  <c r="AC282" i="32"/>
  <c r="AD282" i="32"/>
  <c r="AE282" i="32"/>
  <c r="AF282" i="32"/>
  <c r="AG282" i="32"/>
  <c r="AH282" i="32"/>
  <c r="AI282" i="32"/>
  <c r="AJ282" i="32"/>
  <c r="AK282" i="32"/>
  <c r="AL282" i="32"/>
  <c r="AM282" i="32"/>
  <c r="AN282" i="32"/>
  <c r="AO282" i="32"/>
  <c r="AP282" i="32"/>
  <c r="AQ282" i="32"/>
  <c r="AR282" i="32"/>
  <c r="AS282" i="32"/>
  <c r="AT282" i="32"/>
  <c r="AU282" i="32"/>
  <c r="AV282" i="32"/>
  <c r="AW282" i="32"/>
  <c r="AX282" i="32"/>
  <c r="AY282" i="32"/>
  <c r="AZ282" i="32"/>
  <c r="BA282" i="32"/>
  <c r="BB282" i="32"/>
  <c r="BC282" i="32"/>
  <c r="BD282" i="32"/>
  <c r="BE282" i="32"/>
  <c r="BF282" i="32"/>
  <c r="BG282" i="32"/>
  <c r="BH282" i="32"/>
  <c r="BI282" i="32"/>
  <c r="BJ282" i="32"/>
  <c r="BK282" i="32"/>
  <c r="BL282" i="32"/>
  <c r="BM282" i="32"/>
  <c r="BN282" i="32"/>
  <c r="BO282" i="32"/>
  <c r="BP282" i="32"/>
  <c r="BQ282" i="32"/>
  <c r="BR282" i="32"/>
  <c r="BS282" i="32"/>
  <c r="BT282" i="32"/>
  <c r="BU282" i="32"/>
  <c r="BV282" i="32"/>
  <c r="BW282" i="32"/>
  <c r="BX282" i="32"/>
  <c r="BY282" i="32"/>
  <c r="BZ282" i="32"/>
  <c r="CA282" i="32"/>
  <c r="CB282" i="32"/>
  <c r="CC282" i="32"/>
  <c r="CD282" i="32"/>
  <c r="CE282" i="32"/>
  <c r="CF282" i="32"/>
  <c r="CG282" i="32"/>
  <c r="CH282" i="32"/>
  <c r="CI282" i="32"/>
  <c r="CJ282" i="32"/>
  <c r="CK282" i="32"/>
  <c r="CL282" i="32"/>
  <c r="CM282" i="32"/>
  <c r="CN282" i="32"/>
  <c r="CO282" i="32"/>
  <c r="CP282" i="32"/>
  <c r="CQ282" i="32"/>
  <c r="CR282" i="32"/>
  <c r="CS282" i="32"/>
  <c r="CT282" i="32"/>
  <c r="CU282" i="32"/>
  <c r="CV282" i="32"/>
  <c r="CW282" i="32"/>
  <c r="CX282" i="32"/>
  <c r="CY282" i="32"/>
  <c r="CZ282" i="32"/>
  <c r="DA282" i="32"/>
  <c r="DB282" i="32"/>
  <c r="E283" i="32"/>
  <c r="F283" i="32"/>
  <c r="G283" i="32"/>
  <c r="H283" i="32"/>
  <c r="I283" i="32"/>
  <c r="J283" i="32"/>
  <c r="K283" i="32"/>
  <c r="L283" i="32"/>
  <c r="M283" i="32"/>
  <c r="N283" i="32"/>
  <c r="O283" i="32"/>
  <c r="P283" i="32"/>
  <c r="Q283" i="32"/>
  <c r="R283" i="32"/>
  <c r="S283" i="32"/>
  <c r="T283" i="32"/>
  <c r="U283" i="32"/>
  <c r="V283" i="32"/>
  <c r="W283" i="32"/>
  <c r="X283" i="32"/>
  <c r="Y283" i="32"/>
  <c r="Z283" i="32"/>
  <c r="AA283" i="32"/>
  <c r="AB283" i="32"/>
  <c r="AC283" i="32"/>
  <c r="AD283" i="32"/>
  <c r="AE283" i="32"/>
  <c r="AF283" i="32"/>
  <c r="AG283" i="32"/>
  <c r="AH283" i="32"/>
  <c r="AI283" i="32"/>
  <c r="AJ283" i="32"/>
  <c r="AK283" i="32"/>
  <c r="AL283" i="32"/>
  <c r="AM283" i="32"/>
  <c r="AN283" i="32"/>
  <c r="AO283" i="32"/>
  <c r="AP283" i="32"/>
  <c r="AQ283" i="32"/>
  <c r="AR283" i="32"/>
  <c r="AS283" i="32"/>
  <c r="AT283" i="32"/>
  <c r="AU283" i="32"/>
  <c r="AV283" i="32"/>
  <c r="AW283" i="32"/>
  <c r="AX283" i="32"/>
  <c r="AY283" i="32"/>
  <c r="AZ283" i="32"/>
  <c r="BA283" i="32"/>
  <c r="BB283" i="32"/>
  <c r="BC283" i="32"/>
  <c r="BD283" i="32"/>
  <c r="BE283" i="32"/>
  <c r="BF283" i="32"/>
  <c r="BG283" i="32"/>
  <c r="BH283" i="32"/>
  <c r="BI283" i="32"/>
  <c r="BJ283" i="32"/>
  <c r="BK283" i="32"/>
  <c r="BL283" i="32"/>
  <c r="BM283" i="32"/>
  <c r="BN283" i="32"/>
  <c r="BO283" i="32"/>
  <c r="BP283" i="32"/>
  <c r="BQ283" i="32"/>
  <c r="BR283" i="32"/>
  <c r="BS283" i="32"/>
  <c r="BT283" i="32"/>
  <c r="BU283" i="32"/>
  <c r="BV283" i="32"/>
  <c r="BW283" i="32"/>
  <c r="BX283" i="32"/>
  <c r="BY283" i="32"/>
  <c r="BZ283" i="32"/>
  <c r="CA283" i="32"/>
  <c r="CB283" i="32"/>
  <c r="CC283" i="32"/>
  <c r="CD283" i="32"/>
  <c r="CE283" i="32"/>
  <c r="CF283" i="32"/>
  <c r="CG283" i="32"/>
  <c r="CH283" i="32"/>
  <c r="CI283" i="32"/>
  <c r="CJ283" i="32"/>
  <c r="CK283" i="32"/>
  <c r="CL283" i="32"/>
  <c r="CM283" i="32"/>
  <c r="CN283" i="32"/>
  <c r="CO283" i="32"/>
  <c r="CP283" i="32"/>
  <c r="CQ283" i="32"/>
  <c r="CR283" i="32"/>
  <c r="CS283" i="32"/>
  <c r="CT283" i="32"/>
  <c r="CU283" i="32"/>
  <c r="CV283" i="32"/>
  <c r="CW283" i="32"/>
  <c r="CX283" i="32"/>
  <c r="CY283" i="32"/>
  <c r="CZ283" i="32"/>
  <c r="DA283" i="32"/>
  <c r="DB283" i="32"/>
  <c r="E284" i="32"/>
  <c r="F284" i="32"/>
  <c r="G284" i="32"/>
  <c r="H284" i="32"/>
  <c r="I284" i="32"/>
  <c r="J284" i="32"/>
  <c r="K284" i="32"/>
  <c r="L284" i="32"/>
  <c r="M284" i="32"/>
  <c r="N284" i="32"/>
  <c r="O284" i="32"/>
  <c r="P284" i="32"/>
  <c r="Q284" i="32"/>
  <c r="R284" i="32"/>
  <c r="S284" i="32"/>
  <c r="T284" i="32"/>
  <c r="U284" i="32"/>
  <c r="V284" i="32"/>
  <c r="W284" i="32"/>
  <c r="X284" i="32"/>
  <c r="Y284" i="32"/>
  <c r="Z284" i="32"/>
  <c r="AA284" i="32"/>
  <c r="AB284" i="32"/>
  <c r="AC284" i="32"/>
  <c r="AD284" i="32"/>
  <c r="AE284" i="32"/>
  <c r="AF284" i="32"/>
  <c r="AG284" i="32"/>
  <c r="AH284" i="32"/>
  <c r="AI284" i="32"/>
  <c r="AJ284" i="32"/>
  <c r="AK284" i="32"/>
  <c r="AL284" i="32"/>
  <c r="AM284" i="32"/>
  <c r="AN284" i="32"/>
  <c r="AO284" i="32"/>
  <c r="AP284" i="32"/>
  <c r="AQ284" i="32"/>
  <c r="AR284" i="32"/>
  <c r="AS284" i="32"/>
  <c r="AT284" i="32"/>
  <c r="AU284" i="32"/>
  <c r="AV284" i="32"/>
  <c r="AW284" i="32"/>
  <c r="AX284" i="32"/>
  <c r="AY284" i="32"/>
  <c r="AZ284" i="32"/>
  <c r="BA284" i="32"/>
  <c r="BB284" i="32"/>
  <c r="BC284" i="32"/>
  <c r="BD284" i="32"/>
  <c r="BE284" i="32"/>
  <c r="BF284" i="32"/>
  <c r="BG284" i="32"/>
  <c r="BH284" i="32"/>
  <c r="BI284" i="32"/>
  <c r="BJ284" i="32"/>
  <c r="BK284" i="32"/>
  <c r="BL284" i="32"/>
  <c r="BM284" i="32"/>
  <c r="BN284" i="32"/>
  <c r="BO284" i="32"/>
  <c r="BP284" i="32"/>
  <c r="BQ284" i="32"/>
  <c r="BR284" i="32"/>
  <c r="BS284" i="32"/>
  <c r="BT284" i="32"/>
  <c r="BU284" i="32"/>
  <c r="BV284" i="32"/>
  <c r="BW284" i="32"/>
  <c r="BX284" i="32"/>
  <c r="BY284" i="32"/>
  <c r="BZ284" i="32"/>
  <c r="CA284" i="32"/>
  <c r="CB284" i="32"/>
  <c r="CC284" i="32"/>
  <c r="CD284" i="32"/>
  <c r="CE284" i="32"/>
  <c r="CF284" i="32"/>
  <c r="CG284" i="32"/>
  <c r="CH284" i="32"/>
  <c r="CI284" i="32"/>
  <c r="CJ284" i="32"/>
  <c r="CK284" i="32"/>
  <c r="CL284" i="32"/>
  <c r="CM284" i="32"/>
  <c r="CN284" i="32"/>
  <c r="CO284" i="32"/>
  <c r="CP284" i="32"/>
  <c r="CQ284" i="32"/>
  <c r="CR284" i="32"/>
  <c r="CS284" i="32"/>
  <c r="CT284" i="32"/>
  <c r="CU284" i="32"/>
  <c r="CV284" i="32"/>
  <c r="CW284" i="32"/>
  <c r="CX284" i="32"/>
  <c r="CY284" i="32"/>
  <c r="CZ284" i="32"/>
  <c r="DA284" i="32"/>
  <c r="DB284" i="32"/>
  <c r="E285" i="32"/>
  <c r="F285" i="32"/>
  <c r="G285" i="32"/>
  <c r="H285" i="32"/>
  <c r="I285" i="32"/>
  <c r="J285" i="32"/>
  <c r="K285" i="32"/>
  <c r="L285" i="32"/>
  <c r="M285" i="32"/>
  <c r="N285" i="32"/>
  <c r="O285" i="32"/>
  <c r="P285" i="32"/>
  <c r="Q285" i="32"/>
  <c r="R285" i="32"/>
  <c r="S285" i="32"/>
  <c r="T285" i="32"/>
  <c r="U285" i="32"/>
  <c r="V285" i="32"/>
  <c r="W285" i="32"/>
  <c r="X285" i="32"/>
  <c r="Y285" i="32"/>
  <c r="Z285" i="32"/>
  <c r="AA285" i="32"/>
  <c r="AB285" i="32"/>
  <c r="AC285" i="32"/>
  <c r="AD285" i="32"/>
  <c r="AE285" i="32"/>
  <c r="AF285" i="32"/>
  <c r="AG285" i="32"/>
  <c r="AH285" i="32"/>
  <c r="AI285" i="32"/>
  <c r="AJ285" i="32"/>
  <c r="AK285" i="32"/>
  <c r="AL285" i="32"/>
  <c r="AM285" i="32"/>
  <c r="AN285" i="32"/>
  <c r="AO285" i="32"/>
  <c r="AP285" i="32"/>
  <c r="AQ285" i="32"/>
  <c r="AR285" i="32"/>
  <c r="AS285" i="32"/>
  <c r="AT285" i="32"/>
  <c r="AU285" i="32"/>
  <c r="AV285" i="32"/>
  <c r="AW285" i="32"/>
  <c r="AX285" i="32"/>
  <c r="AY285" i="32"/>
  <c r="AZ285" i="32"/>
  <c r="BA285" i="32"/>
  <c r="BB285" i="32"/>
  <c r="BC285" i="32"/>
  <c r="BD285" i="32"/>
  <c r="BE285" i="32"/>
  <c r="BF285" i="32"/>
  <c r="BG285" i="32"/>
  <c r="BH285" i="32"/>
  <c r="BI285" i="32"/>
  <c r="BJ285" i="32"/>
  <c r="BK285" i="32"/>
  <c r="BL285" i="32"/>
  <c r="BM285" i="32"/>
  <c r="BN285" i="32"/>
  <c r="BO285" i="32"/>
  <c r="BP285" i="32"/>
  <c r="BQ285" i="32"/>
  <c r="BR285" i="32"/>
  <c r="BS285" i="32"/>
  <c r="BT285" i="32"/>
  <c r="BU285" i="32"/>
  <c r="BV285" i="32"/>
  <c r="BW285" i="32"/>
  <c r="BX285" i="32"/>
  <c r="BY285" i="32"/>
  <c r="BZ285" i="32"/>
  <c r="CA285" i="32"/>
  <c r="CB285" i="32"/>
  <c r="CC285" i="32"/>
  <c r="CD285" i="32"/>
  <c r="CE285" i="32"/>
  <c r="CF285" i="32"/>
  <c r="CG285" i="32"/>
  <c r="CH285" i="32"/>
  <c r="CI285" i="32"/>
  <c r="CJ285" i="32"/>
  <c r="CK285" i="32"/>
  <c r="CL285" i="32"/>
  <c r="CM285" i="32"/>
  <c r="CN285" i="32"/>
  <c r="CO285" i="32"/>
  <c r="CP285" i="32"/>
  <c r="CQ285" i="32"/>
  <c r="CR285" i="32"/>
  <c r="CS285" i="32"/>
  <c r="CT285" i="32"/>
  <c r="CU285" i="32"/>
  <c r="CV285" i="32"/>
  <c r="CW285" i="32"/>
  <c r="CX285" i="32"/>
  <c r="CY285" i="32"/>
  <c r="CZ285" i="32"/>
  <c r="DA285" i="32"/>
  <c r="DB285" i="32"/>
  <c r="E286" i="32"/>
  <c r="F286" i="32"/>
  <c r="G286" i="32"/>
  <c r="H286" i="32"/>
  <c r="I286" i="32"/>
  <c r="J286" i="32"/>
  <c r="K286" i="32"/>
  <c r="L286" i="32"/>
  <c r="M286" i="32"/>
  <c r="N286" i="32"/>
  <c r="O286" i="32"/>
  <c r="P286" i="32"/>
  <c r="Q286" i="32"/>
  <c r="R286" i="32"/>
  <c r="S286" i="32"/>
  <c r="T286" i="32"/>
  <c r="U286" i="32"/>
  <c r="V286" i="32"/>
  <c r="W286" i="32"/>
  <c r="X286" i="32"/>
  <c r="Y286" i="32"/>
  <c r="Z286" i="32"/>
  <c r="AA286" i="32"/>
  <c r="AB286" i="32"/>
  <c r="AC286" i="32"/>
  <c r="AD286" i="32"/>
  <c r="AE286" i="32"/>
  <c r="AF286" i="32"/>
  <c r="AG286" i="32"/>
  <c r="AH286" i="32"/>
  <c r="AI286" i="32"/>
  <c r="AJ286" i="32"/>
  <c r="AK286" i="32"/>
  <c r="AL286" i="32"/>
  <c r="AM286" i="32"/>
  <c r="AN286" i="32"/>
  <c r="AO286" i="32"/>
  <c r="AP286" i="32"/>
  <c r="AQ286" i="32"/>
  <c r="AR286" i="32"/>
  <c r="AS286" i="32"/>
  <c r="AT286" i="32"/>
  <c r="AU286" i="32"/>
  <c r="AV286" i="32"/>
  <c r="AW286" i="32"/>
  <c r="AX286" i="32"/>
  <c r="AY286" i="32"/>
  <c r="AZ286" i="32"/>
  <c r="BA286" i="32"/>
  <c r="BB286" i="32"/>
  <c r="BC286" i="32"/>
  <c r="BD286" i="32"/>
  <c r="BE286" i="32"/>
  <c r="BF286" i="32"/>
  <c r="BG286" i="32"/>
  <c r="BH286" i="32"/>
  <c r="BI286" i="32"/>
  <c r="BJ286" i="32"/>
  <c r="BK286" i="32"/>
  <c r="BL286" i="32"/>
  <c r="BM286" i="32"/>
  <c r="BN286" i="32"/>
  <c r="BO286" i="32"/>
  <c r="BP286" i="32"/>
  <c r="BQ286" i="32"/>
  <c r="BR286" i="32"/>
  <c r="BS286" i="32"/>
  <c r="BT286" i="32"/>
  <c r="BU286" i="32"/>
  <c r="BV286" i="32"/>
  <c r="BW286" i="32"/>
  <c r="BX286" i="32"/>
  <c r="BY286" i="32"/>
  <c r="BZ286" i="32"/>
  <c r="CA286" i="32"/>
  <c r="CB286" i="32"/>
  <c r="CC286" i="32"/>
  <c r="CD286" i="32"/>
  <c r="CE286" i="32"/>
  <c r="CF286" i="32"/>
  <c r="CG286" i="32"/>
  <c r="CH286" i="32"/>
  <c r="CI286" i="32"/>
  <c r="CJ286" i="32"/>
  <c r="CK286" i="32"/>
  <c r="CL286" i="32"/>
  <c r="CM286" i="32"/>
  <c r="CN286" i="32"/>
  <c r="CO286" i="32"/>
  <c r="CP286" i="32"/>
  <c r="CQ286" i="32"/>
  <c r="CR286" i="32"/>
  <c r="CS286" i="32"/>
  <c r="CT286" i="32"/>
  <c r="CU286" i="32"/>
  <c r="CV286" i="32"/>
  <c r="CW286" i="32"/>
  <c r="CX286" i="32"/>
  <c r="CY286" i="32"/>
  <c r="CZ286" i="32"/>
  <c r="DA286" i="32"/>
  <c r="DB286" i="32"/>
  <c r="E287" i="32"/>
  <c r="F287" i="32"/>
  <c r="G287" i="32"/>
  <c r="H287" i="32"/>
  <c r="I287" i="32"/>
  <c r="J287" i="32"/>
  <c r="K287" i="32"/>
  <c r="L287" i="32"/>
  <c r="M287" i="32"/>
  <c r="N287" i="32"/>
  <c r="O287" i="32"/>
  <c r="P287" i="32"/>
  <c r="Q287" i="32"/>
  <c r="R287" i="32"/>
  <c r="S287" i="32"/>
  <c r="T287" i="32"/>
  <c r="U287" i="32"/>
  <c r="V287" i="32"/>
  <c r="W287" i="32"/>
  <c r="X287" i="32"/>
  <c r="Y287" i="32"/>
  <c r="Z287" i="32"/>
  <c r="AA287" i="32"/>
  <c r="AB287" i="32"/>
  <c r="AC287" i="32"/>
  <c r="AD287" i="32"/>
  <c r="AE287" i="32"/>
  <c r="AF287" i="32"/>
  <c r="AG287" i="32"/>
  <c r="AH287" i="32"/>
  <c r="AI287" i="32"/>
  <c r="AJ287" i="32"/>
  <c r="AK287" i="32"/>
  <c r="AL287" i="32"/>
  <c r="AM287" i="32"/>
  <c r="AN287" i="32"/>
  <c r="AO287" i="32"/>
  <c r="AP287" i="32"/>
  <c r="AQ287" i="32"/>
  <c r="AR287" i="32"/>
  <c r="AS287" i="32"/>
  <c r="AT287" i="32"/>
  <c r="AU287" i="32"/>
  <c r="AV287" i="32"/>
  <c r="AW287" i="32"/>
  <c r="AX287" i="32"/>
  <c r="AY287" i="32"/>
  <c r="AZ287" i="32"/>
  <c r="BA287" i="32"/>
  <c r="BB287" i="32"/>
  <c r="BC287" i="32"/>
  <c r="BD287" i="32"/>
  <c r="BE287" i="32"/>
  <c r="BF287" i="32"/>
  <c r="BG287" i="32"/>
  <c r="BH287" i="32"/>
  <c r="BI287" i="32"/>
  <c r="BJ287" i="32"/>
  <c r="BK287" i="32"/>
  <c r="BL287" i="32"/>
  <c r="BM287" i="32"/>
  <c r="BN287" i="32"/>
  <c r="BO287" i="32"/>
  <c r="BP287" i="32"/>
  <c r="BQ287" i="32"/>
  <c r="BR287" i="32"/>
  <c r="BS287" i="32"/>
  <c r="BT287" i="32"/>
  <c r="BU287" i="32"/>
  <c r="BV287" i="32"/>
  <c r="BW287" i="32"/>
  <c r="BX287" i="32"/>
  <c r="BY287" i="32"/>
  <c r="BZ287" i="32"/>
  <c r="CA287" i="32"/>
  <c r="CB287" i="32"/>
  <c r="CC287" i="32"/>
  <c r="CD287" i="32"/>
  <c r="CE287" i="32"/>
  <c r="CF287" i="32"/>
  <c r="CG287" i="32"/>
  <c r="CH287" i="32"/>
  <c r="CI287" i="32"/>
  <c r="CJ287" i="32"/>
  <c r="CK287" i="32"/>
  <c r="CL287" i="32"/>
  <c r="CM287" i="32"/>
  <c r="CN287" i="32"/>
  <c r="CO287" i="32"/>
  <c r="CP287" i="32"/>
  <c r="CQ287" i="32"/>
  <c r="CR287" i="32"/>
  <c r="CS287" i="32"/>
  <c r="CT287" i="32"/>
  <c r="CU287" i="32"/>
  <c r="CV287" i="32"/>
  <c r="CW287" i="32"/>
  <c r="CX287" i="32"/>
  <c r="CY287" i="32"/>
  <c r="CZ287" i="32"/>
  <c r="DA287" i="32"/>
  <c r="DB287" i="32"/>
  <c r="E288" i="32"/>
  <c r="F288" i="32"/>
  <c r="G288" i="32"/>
  <c r="H288" i="32"/>
  <c r="I288" i="32"/>
  <c r="J288" i="32"/>
  <c r="K288" i="32"/>
  <c r="L288" i="32"/>
  <c r="M288" i="32"/>
  <c r="N288" i="32"/>
  <c r="O288" i="32"/>
  <c r="P288" i="32"/>
  <c r="Q288" i="32"/>
  <c r="R288" i="32"/>
  <c r="S288" i="32"/>
  <c r="T288" i="32"/>
  <c r="U288" i="32"/>
  <c r="V288" i="32"/>
  <c r="W288" i="32"/>
  <c r="X288" i="32"/>
  <c r="Y288" i="32"/>
  <c r="Z288" i="32"/>
  <c r="AA288" i="32"/>
  <c r="AB288" i="32"/>
  <c r="AC288" i="32"/>
  <c r="AD288" i="32"/>
  <c r="AE288" i="32"/>
  <c r="AF288" i="32"/>
  <c r="AG288" i="32"/>
  <c r="AH288" i="32"/>
  <c r="AI288" i="32"/>
  <c r="AJ288" i="32"/>
  <c r="AK288" i="32"/>
  <c r="AL288" i="32"/>
  <c r="AM288" i="32"/>
  <c r="AN288" i="32"/>
  <c r="AO288" i="32"/>
  <c r="AP288" i="32"/>
  <c r="AQ288" i="32"/>
  <c r="AR288" i="32"/>
  <c r="AS288" i="32"/>
  <c r="AT288" i="32"/>
  <c r="AU288" i="32"/>
  <c r="AV288" i="32"/>
  <c r="AW288" i="32"/>
  <c r="AX288" i="32"/>
  <c r="AY288" i="32"/>
  <c r="AZ288" i="32"/>
  <c r="BA288" i="32"/>
  <c r="BB288" i="32"/>
  <c r="BC288" i="32"/>
  <c r="BD288" i="32"/>
  <c r="BE288" i="32"/>
  <c r="BF288" i="32"/>
  <c r="BG288" i="32"/>
  <c r="BH288" i="32"/>
  <c r="BI288" i="32"/>
  <c r="BJ288" i="32"/>
  <c r="BK288" i="32"/>
  <c r="BL288" i="32"/>
  <c r="BM288" i="32"/>
  <c r="BN288" i="32"/>
  <c r="BO288" i="32"/>
  <c r="BP288" i="32"/>
  <c r="BQ288" i="32"/>
  <c r="BR288" i="32"/>
  <c r="BS288" i="32"/>
  <c r="BT288" i="32"/>
  <c r="BU288" i="32"/>
  <c r="BV288" i="32"/>
  <c r="BW288" i="32"/>
  <c r="BX288" i="32"/>
  <c r="BY288" i="32"/>
  <c r="BZ288" i="32"/>
  <c r="CA288" i="32"/>
  <c r="CB288" i="32"/>
  <c r="CC288" i="32"/>
  <c r="CD288" i="32"/>
  <c r="CE288" i="32"/>
  <c r="CF288" i="32"/>
  <c r="CG288" i="32"/>
  <c r="CH288" i="32"/>
  <c r="CI288" i="32"/>
  <c r="CJ288" i="32"/>
  <c r="CK288" i="32"/>
  <c r="CL288" i="32"/>
  <c r="CM288" i="32"/>
  <c r="CN288" i="32"/>
  <c r="CO288" i="32"/>
  <c r="CP288" i="32"/>
  <c r="CQ288" i="32"/>
  <c r="CR288" i="32"/>
  <c r="CS288" i="32"/>
  <c r="CT288" i="32"/>
  <c r="CU288" i="32"/>
  <c r="CV288" i="32"/>
  <c r="CW288" i="32"/>
  <c r="CX288" i="32"/>
  <c r="CY288" i="32"/>
  <c r="CZ288" i="32"/>
  <c r="DA288" i="32"/>
  <c r="DB288" i="32"/>
  <c r="E289" i="32"/>
  <c r="F289" i="32"/>
  <c r="G289" i="32"/>
  <c r="H289" i="32"/>
  <c r="I289" i="32"/>
  <c r="J289" i="32"/>
  <c r="K289" i="32"/>
  <c r="L289" i="32"/>
  <c r="M289" i="32"/>
  <c r="N289" i="32"/>
  <c r="O289" i="32"/>
  <c r="P289" i="32"/>
  <c r="Q289" i="32"/>
  <c r="R289" i="32"/>
  <c r="S289" i="32"/>
  <c r="T289" i="32"/>
  <c r="U289" i="32"/>
  <c r="V289" i="32"/>
  <c r="W289" i="32"/>
  <c r="X289" i="32"/>
  <c r="Y289" i="32"/>
  <c r="Z289" i="32"/>
  <c r="AA289" i="32"/>
  <c r="AB289" i="32"/>
  <c r="AC289" i="32"/>
  <c r="AD289" i="32"/>
  <c r="AE289" i="32"/>
  <c r="AF289" i="32"/>
  <c r="AG289" i="32"/>
  <c r="AH289" i="32"/>
  <c r="AI289" i="32"/>
  <c r="AJ289" i="32"/>
  <c r="AK289" i="32"/>
  <c r="AL289" i="32"/>
  <c r="AM289" i="32"/>
  <c r="AN289" i="32"/>
  <c r="AO289" i="32"/>
  <c r="AP289" i="32"/>
  <c r="AQ289" i="32"/>
  <c r="AR289" i="32"/>
  <c r="AS289" i="32"/>
  <c r="AT289" i="32"/>
  <c r="AU289" i="32"/>
  <c r="AV289" i="32"/>
  <c r="AW289" i="32"/>
  <c r="AX289" i="32"/>
  <c r="AY289" i="32"/>
  <c r="AZ289" i="32"/>
  <c r="BA289" i="32"/>
  <c r="BB289" i="32"/>
  <c r="BC289" i="32"/>
  <c r="BD289" i="32"/>
  <c r="BE289" i="32"/>
  <c r="BF289" i="32"/>
  <c r="BG289" i="32"/>
  <c r="BH289" i="32"/>
  <c r="BI289" i="32"/>
  <c r="BJ289" i="32"/>
  <c r="BK289" i="32"/>
  <c r="BL289" i="32"/>
  <c r="BM289" i="32"/>
  <c r="BN289" i="32"/>
  <c r="BO289" i="32"/>
  <c r="BP289" i="32"/>
  <c r="BQ289" i="32"/>
  <c r="BR289" i="32"/>
  <c r="BS289" i="32"/>
  <c r="BT289" i="32"/>
  <c r="BU289" i="32"/>
  <c r="BV289" i="32"/>
  <c r="BW289" i="32"/>
  <c r="BX289" i="32"/>
  <c r="BY289" i="32"/>
  <c r="BZ289" i="32"/>
  <c r="CA289" i="32"/>
  <c r="CB289" i="32"/>
  <c r="CC289" i="32"/>
  <c r="CD289" i="32"/>
  <c r="CE289" i="32"/>
  <c r="CF289" i="32"/>
  <c r="CG289" i="32"/>
  <c r="CH289" i="32"/>
  <c r="CI289" i="32"/>
  <c r="CJ289" i="32"/>
  <c r="CK289" i="32"/>
  <c r="CL289" i="32"/>
  <c r="CM289" i="32"/>
  <c r="CN289" i="32"/>
  <c r="CO289" i="32"/>
  <c r="CP289" i="32"/>
  <c r="CQ289" i="32"/>
  <c r="CR289" i="32"/>
  <c r="CS289" i="32"/>
  <c r="CT289" i="32"/>
  <c r="CU289" i="32"/>
  <c r="CV289" i="32"/>
  <c r="CW289" i="32"/>
  <c r="CX289" i="32"/>
  <c r="CY289" i="32"/>
  <c r="CZ289" i="32"/>
  <c r="DA289" i="32"/>
  <c r="DB289" i="32"/>
  <c r="E290" i="32"/>
  <c r="F290" i="32"/>
  <c r="G290" i="32"/>
  <c r="H290" i="32"/>
  <c r="I290" i="32"/>
  <c r="J290" i="32"/>
  <c r="K290" i="32"/>
  <c r="L290" i="32"/>
  <c r="M290" i="32"/>
  <c r="N290" i="32"/>
  <c r="O290" i="32"/>
  <c r="P290" i="32"/>
  <c r="Q290" i="32"/>
  <c r="R290" i="32"/>
  <c r="S290" i="32"/>
  <c r="T290" i="32"/>
  <c r="U290" i="32"/>
  <c r="V290" i="32"/>
  <c r="W290" i="32"/>
  <c r="X290" i="32"/>
  <c r="Y290" i="32"/>
  <c r="Z290" i="32"/>
  <c r="AA290" i="32"/>
  <c r="AB290" i="32"/>
  <c r="AC290" i="32"/>
  <c r="AD290" i="32"/>
  <c r="AE290" i="32"/>
  <c r="AF290" i="32"/>
  <c r="AG290" i="32"/>
  <c r="AH290" i="32"/>
  <c r="AI290" i="32"/>
  <c r="AJ290" i="32"/>
  <c r="AK290" i="32"/>
  <c r="AL290" i="32"/>
  <c r="AM290" i="32"/>
  <c r="AN290" i="32"/>
  <c r="AO290" i="32"/>
  <c r="AP290" i="32"/>
  <c r="AQ290" i="32"/>
  <c r="AR290" i="32"/>
  <c r="AS290" i="32"/>
  <c r="AT290" i="32"/>
  <c r="AU290" i="32"/>
  <c r="AV290" i="32"/>
  <c r="AW290" i="32"/>
  <c r="AX290" i="32"/>
  <c r="AY290" i="32"/>
  <c r="AZ290" i="32"/>
  <c r="BA290" i="32"/>
  <c r="BB290" i="32"/>
  <c r="BC290" i="32"/>
  <c r="BD290" i="32"/>
  <c r="BE290" i="32"/>
  <c r="BF290" i="32"/>
  <c r="BG290" i="32"/>
  <c r="BH290" i="32"/>
  <c r="BI290" i="32"/>
  <c r="BJ290" i="32"/>
  <c r="BK290" i="32"/>
  <c r="BL290" i="32"/>
  <c r="BM290" i="32"/>
  <c r="BN290" i="32"/>
  <c r="BO290" i="32"/>
  <c r="BP290" i="32"/>
  <c r="BQ290" i="32"/>
  <c r="BR290" i="32"/>
  <c r="BS290" i="32"/>
  <c r="BT290" i="32"/>
  <c r="BU290" i="32"/>
  <c r="BV290" i="32"/>
  <c r="BW290" i="32"/>
  <c r="BX290" i="32"/>
  <c r="BY290" i="32"/>
  <c r="BZ290" i="32"/>
  <c r="CA290" i="32"/>
  <c r="CB290" i="32"/>
  <c r="CC290" i="32"/>
  <c r="CD290" i="32"/>
  <c r="CE290" i="32"/>
  <c r="CF290" i="32"/>
  <c r="CG290" i="32"/>
  <c r="CH290" i="32"/>
  <c r="CI290" i="32"/>
  <c r="CJ290" i="32"/>
  <c r="CK290" i="32"/>
  <c r="CL290" i="32"/>
  <c r="CM290" i="32"/>
  <c r="CN290" i="32"/>
  <c r="CO290" i="32"/>
  <c r="CP290" i="32"/>
  <c r="CQ290" i="32"/>
  <c r="CR290" i="32"/>
  <c r="CS290" i="32"/>
  <c r="CT290" i="32"/>
  <c r="CU290" i="32"/>
  <c r="CV290" i="32"/>
  <c r="CW290" i="32"/>
  <c r="CX290" i="32"/>
  <c r="CY290" i="32"/>
  <c r="CZ290" i="32"/>
  <c r="DA290" i="32"/>
  <c r="DB290" i="32"/>
  <c r="E291" i="32"/>
  <c r="F291" i="32"/>
  <c r="G291" i="32"/>
  <c r="H291" i="32"/>
  <c r="I291" i="32"/>
  <c r="J291" i="32"/>
  <c r="K291" i="32"/>
  <c r="L291" i="32"/>
  <c r="M291" i="32"/>
  <c r="N291" i="32"/>
  <c r="O291" i="32"/>
  <c r="P291" i="32"/>
  <c r="Q291" i="32"/>
  <c r="R291" i="32"/>
  <c r="S291" i="32"/>
  <c r="T291" i="32"/>
  <c r="U291" i="32"/>
  <c r="V291" i="32"/>
  <c r="W291" i="32"/>
  <c r="X291" i="32"/>
  <c r="Y291" i="32"/>
  <c r="Z291" i="32"/>
  <c r="AA291" i="32"/>
  <c r="AB291" i="32"/>
  <c r="AC291" i="32"/>
  <c r="AD291" i="32"/>
  <c r="AE291" i="32"/>
  <c r="AF291" i="32"/>
  <c r="AG291" i="32"/>
  <c r="AH291" i="32"/>
  <c r="AI291" i="32"/>
  <c r="AJ291" i="32"/>
  <c r="AK291" i="32"/>
  <c r="AL291" i="32"/>
  <c r="AM291" i="32"/>
  <c r="AN291" i="32"/>
  <c r="AO291" i="32"/>
  <c r="AP291" i="32"/>
  <c r="AQ291" i="32"/>
  <c r="AR291" i="32"/>
  <c r="AS291" i="32"/>
  <c r="AT291" i="32"/>
  <c r="AU291" i="32"/>
  <c r="AV291" i="32"/>
  <c r="AW291" i="32"/>
  <c r="AX291" i="32"/>
  <c r="AY291" i="32"/>
  <c r="AZ291" i="32"/>
  <c r="BA291" i="32"/>
  <c r="BB291" i="32"/>
  <c r="BC291" i="32"/>
  <c r="BD291" i="32"/>
  <c r="BE291" i="32"/>
  <c r="BF291" i="32"/>
  <c r="BG291" i="32"/>
  <c r="BH291" i="32"/>
  <c r="BI291" i="32"/>
  <c r="BJ291" i="32"/>
  <c r="BK291" i="32"/>
  <c r="BL291" i="32"/>
  <c r="BM291" i="32"/>
  <c r="BN291" i="32"/>
  <c r="BO291" i="32"/>
  <c r="BP291" i="32"/>
  <c r="BQ291" i="32"/>
  <c r="BR291" i="32"/>
  <c r="BS291" i="32"/>
  <c r="BT291" i="32"/>
  <c r="BU291" i="32"/>
  <c r="BV291" i="32"/>
  <c r="BW291" i="32"/>
  <c r="BX291" i="32"/>
  <c r="BY291" i="32"/>
  <c r="BZ291" i="32"/>
  <c r="CA291" i="32"/>
  <c r="CB291" i="32"/>
  <c r="CC291" i="32"/>
  <c r="CD291" i="32"/>
  <c r="CE291" i="32"/>
  <c r="CF291" i="32"/>
  <c r="CG291" i="32"/>
  <c r="CH291" i="32"/>
  <c r="CI291" i="32"/>
  <c r="CJ291" i="32"/>
  <c r="CK291" i="32"/>
  <c r="CL291" i="32"/>
  <c r="CM291" i="32"/>
  <c r="CN291" i="32"/>
  <c r="CO291" i="32"/>
  <c r="CP291" i="32"/>
  <c r="CQ291" i="32"/>
  <c r="CR291" i="32"/>
  <c r="CS291" i="32"/>
  <c r="CT291" i="32"/>
  <c r="CU291" i="32"/>
  <c r="CV291" i="32"/>
  <c r="CW291" i="32"/>
  <c r="CX291" i="32"/>
  <c r="CY291" i="32"/>
  <c r="CZ291" i="32"/>
  <c r="DA291" i="32"/>
  <c r="DB291" i="32"/>
  <c r="E292" i="32"/>
  <c r="F292" i="32"/>
  <c r="G292" i="32"/>
  <c r="H292" i="32"/>
  <c r="I292" i="32"/>
  <c r="J292" i="32"/>
  <c r="K292" i="32"/>
  <c r="L292" i="32"/>
  <c r="M292" i="32"/>
  <c r="N292" i="32"/>
  <c r="O292" i="32"/>
  <c r="P292" i="32"/>
  <c r="Q292" i="32"/>
  <c r="R292" i="32"/>
  <c r="S292" i="32"/>
  <c r="T292" i="32"/>
  <c r="U292" i="32"/>
  <c r="V292" i="32"/>
  <c r="W292" i="32"/>
  <c r="X292" i="32"/>
  <c r="Y292" i="32"/>
  <c r="Z292" i="32"/>
  <c r="AA292" i="32"/>
  <c r="AB292" i="32"/>
  <c r="AC292" i="32"/>
  <c r="AD292" i="32"/>
  <c r="AE292" i="32"/>
  <c r="AF292" i="32"/>
  <c r="AG292" i="32"/>
  <c r="AH292" i="32"/>
  <c r="AI292" i="32"/>
  <c r="AJ292" i="32"/>
  <c r="AK292" i="32"/>
  <c r="AL292" i="32"/>
  <c r="AM292" i="32"/>
  <c r="AN292" i="32"/>
  <c r="AO292" i="32"/>
  <c r="AP292" i="32"/>
  <c r="AQ292" i="32"/>
  <c r="AR292" i="32"/>
  <c r="AS292" i="32"/>
  <c r="AT292" i="32"/>
  <c r="AU292" i="32"/>
  <c r="AV292" i="32"/>
  <c r="AW292" i="32"/>
  <c r="AX292" i="32"/>
  <c r="AY292" i="32"/>
  <c r="AZ292" i="32"/>
  <c r="BA292" i="32"/>
  <c r="BB292" i="32"/>
  <c r="BC292" i="32"/>
  <c r="BD292" i="32"/>
  <c r="BE292" i="32"/>
  <c r="BF292" i="32"/>
  <c r="BG292" i="32"/>
  <c r="BH292" i="32"/>
  <c r="BI292" i="32"/>
  <c r="BJ292" i="32"/>
  <c r="BK292" i="32"/>
  <c r="BL292" i="32"/>
  <c r="BM292" i="32"/>
  <c r="BN292" i="32"/>
  <c r="BO292" i="32"/>
  <c r="BP292" i="32"/>
  <c r="BQ292" i="32"/>
  <c r="BR292" i="32"/>
  <c r="BS292" i="32"/>
  <c r="BT292" i="32"/>
  <c r="BU292" i="32"/>
  <c r="BV292" i="32"/>
  <c r="BW292" i="32"/>
  <c r="BX292" i="32"/>
  <c r="BY292" i="32"/>
  <c r="BZ292" i="32"/>
  <c r="CA292" i="32"/>
  <c r="CB292" i="32"/>
  <c r="CC292" i="32"/>
  <c r="CD292" i="32"/>
  <c r="CE292" i="32"/>
  <c r="CF292" i="32"/>
  <c r="CG292" i="32"/>
  <c r="CH292" i="32"/>
  <c r="CI292" i="32"/>
  <c r="CJ292" i="32"/>
  <c r="CK292" i="32"/>
  <c r="CL292" i="32"/>
  <c r="CM292" i="32"/>
  <c r="CN292" i="32"/>
  <c r="CO292" i="32"/>
  <c r="CP292" i="32"/>
  <c r="CQ292" i="32"/>
  <c r="CR292" i="32"/>
  <c r="CS292" i="32"/>
  <c r="CT292" i="32"/>
  <c r="CU292" i="32"/>
  <c r="CV292" i="32"/>
  <c r="CW292" i="32"/>
  <c r="CX292" i="32"/>
  <c r="CY292" i="32"/>
  <c r="CZ292" i="32"/>
  <c r="DA292" i="32"/>
  <c r="DB292" i="32"/>
  <c r="E293" i="32"/>
  <c r="F293" i="32"/>
  <c r="G293" i="32"/>
  <c r="H293" i="32"/>
  <c r="I293" i="32"/>
  <c r="J293" i="32"/>
  <c r="K293" i="32"/>
  <c r="L293" i="32"/>
  <c r="M293" i="32"/>
  <c r="N293" i="32"/>
  <c r="O293" i="32"/>
  <c r="P293" i="32"/>
  <c r="Q293" i="32"/>
  <c r="R293" i="32"/>
  <c r="S293" i="32"/>
  <c r="T293" i="32"/>
  <c r="U293" i="32"/>
  <c r="V293" i="32"/>
  <c r="W293" i="32"/>
  <c r="X293" i="32"/>
  <c r="Y293" i="32"/>
  <c r="Z293" i="32"/>
  <c r="AA293" i="32"/>
  <c r="AB293" i="32"/>
  <c r="AC293" i="32"/>
  <c r="AD293" i="32"/>
  <c r="AE293" i="32"/>
  <c r="AF293" i="32"/>
  <c r="AG293" i="32"/>
  <c r="AH293" i="32"/>
  <c r="AI293" i="32"/>
  <c r="AJ293" i="32"/>
  <c r="AK293" i="32"/>
  <c r="AL293" i="32"/>
  <c r="AM293" i="32"/>
  <c r="AN293" i="32"/>
  <c r="AO293" i="32"/>
  <c r="AP293" i="32"/>
  <c r="AQ293" i="32"/>
  <c r="AR293" i="32"/>
  <c r="AS293" i="32"/>
  <c r="AT293" i="32"/>
  <c r="AU293" i="32"/>
  <c r="AV293" i="32"/>
  <c r="AW293" i="32"/>
  <c r="AX293" i="32"/>
  <c r="AY293" i="32"/>
  <c r="AZ293" i="32"/>
  <c r="BA293" i="32"/>
  <c r="BB293" i="32"/>
  <c r="BC293" i="32"/>
  <c r="BD293" i="32"/>
  <c r="BE293" i="32"/>
  <c r="BF293" i="32"/>
  <c r="BG293" i="32"/>
  <c r="BH293" i="32"/>
  <c r="BI293" i="32"/>
  <c r="BJ293" i="32"/>
  <c r="BK293" i="32"/>
  <c r="BL293" i="32"/>
  <c r="BM293" i="32"/>
  <c r="BN293" i="32"/>
  <c r="BO293" i="32"/>
  <c r="BP293" i="32"/>
  <c r="BQ293" i="32"/>
  <c r="BR293" i="32"/>
  <c r="BS293" i="32"/>
  <c r="BT293" i="32"/>
  <c r="BU293" i="32"/>
  <c r="BV293" i="32"/>
  <c r="BW293" i="32"/>
  <c r="BX293" i="32"/>
  <c r="BY293" i="32"/>
  <c r="BZ293" i="32"/>
  <c r="CA293" i="32"/>
  <c r="CB293" i="32"/>
  <c r="CC293" i="32"/>
  <c r="CD293" i="32"/>
  <c r="CE293" i="32"/>
  <c r="CF293" i="32"/>
  <c r="CG293" i="32"/>
  <c r="CH293" i="32"/>
  <c r="CI293" i="32"/>
  <c r="CJ293" i="32"/>
  <c r="CK293" i="32"/>
  <c r="CL293" i="32"/>
  <c r="CM293" i="32"/>
  <c r="CN293" i="32"/>
  <c r="CO293" i="32"/>
  <c r="CP293" i="32"/>
  <c r="CQ293" i="32"/>
  <c r="CR293" i="32"/>
  <c r="CS293" i="32"/>
  <c r="CT293" i="32"/>
  <c r="CU293" i="32"/>
  <c r="CV293" i="32"/>
  <c r="CW293" i="32"/>
  <c r="CX293" i="32"/>
  <c r="CY293" i="32"/>
  <c r="CZ293" i="32"/>
  <c r="DA293" i="32"/>
  <c r="DB293" i="32"/>
  <c r="E294" i="32"/>
  <c r="F294" i="32"/>
  <c r="G294" i="32"/>
  <c r="H294" i="32"/>
  <c r="I294" i="32"/>
  <c r="J294" i="32"/>
  <c r="K294" i="32"/>
  <c r="L294" i="32"/>
  <c r="M294" i="32"/>
  <c r="N294" i="32"/>
  <c r="O294" i="32"/>
  <c r="P294" i="32"/>
  <c r="Q294" i="32"/>
  <c r="R294" i="32"/>
  <c r="S294" i="32"/>
  <c r="T294" i="32"/>
  <c r="U294" i="32"/>
  <c r="V294" i="32"/>
  <c r="W294" i="32"/>
  <c r="X294" i="32"/>
  <c r="Y294" i="32"/>
  <c r="Z294" i="32"/>
  <c r="AA294" i="32"/>
  <c r="AB294" i="32"/>
  <c r="AC294" i="32"/>
  <c r="AD294" i="32"/>
  <c r="AE294" i="32"/>
  <c r="AF294" i="32"/>
  <c r="AG294" i="32"/>
  <c r="AH294" i="32"/>
  <c r="AI294" i="32"/>
  <c r="AJ294" i="32"/>
  <c r="AK294" i="32"/>
  <c r="AL294" i="32"/>
  <c r="AM294" i="32"/>
  <c r="AN294" i="32"/>
  <c r="AO294" i="32"/>
  <c r="AP294" i="32"/>
  <c r="AQ294" i="32"/>
  <c r="AR294" i="32"/>
  <c r="AS294" i="32"/>
  <c r="AT294" i="32"/>
  <c r="AU294" i="32"/>
  <c r="AV294" i="32"/>
  <c r="AW294" i="32"/>
  <c r="AX294" i="32"/>
  <c r="AY294" i="32"/>
  <c r="AZ294" i="32"/>
  <c r="BA294" i="32"/>
  <c r="BB294" i="32"/>
  <c r="BC294" i="32"/>
  <c r="BD294" i="32"/>
  <c r="BE294" i="32"/>
  <c r="BF294" i="32"/>
  <c r="BG294" i="32"/>
  <c r="BH294" i="32"/>
  <c r="BI294" i="32"/>
  <c r="BJ294" i="32"/>
  <c r="BK294" i="32"/>
  <c r="BL294" i="32"/>
  <c r="BM294" i="32"/>
  <c r="BN294" i="32"/>
  <c r="BO294" i="32"/>
  <c r="BP294" i="32"/>
  <c r="BQ294" i="32"/>
  <c r="BR294" i="32"/>
  <c r="BS294" i="32"/>
  <c r="BT294" i="32"/>
  <c r="BU294" i="32"/>
  <c r="BV294" i="32"/>
  <c r="BW294" i="32"/>
  <c r="BX294" i="32"/>
  <c r="BY294" i="32"/>
  <c r="BZ294" i="32"/>
  <c r="CA294" i="32"/>
  <c r="CB294" i="32"/>
  <c r="CC294" i="32"/>
  <c r="CD294" i="32"/>
  <c r="CE294" i="32"/>
  <c r="CF294" i="32"/>
  <c r="CG294" i="32"/>
  <c r="CH294" i="32"/>
  <c r="CI294" i="32"/>
  <c r="CJ294" i="32"/>
  <c r="CK294" i="32"/>
  <c r="CL294" i="32"/>
  <c r="CM294" i="32"/>
  <c r="CN294" i="32"/>
  <c r="CO294" i="32"/>
  <c r="CP294" i="32"/>
  <c r="CQ294" i="32"/>
  <c r="CR294" i="32"/>
  <c r="CS294" i="32"/>
  <c r="CT294" i="32"/>
  <c r="CU294" i="32"/>
  <c r="CV294" i="32"/>
  <c r="CW294" i="32"/>
  <c r="CX294" i="32"/>
  <c r="CY294" i="32"/>
  <c r="CZ294" i="32"/>
  <c r="DA294" i="32"/>
  <c r="DB294" i="32"/>
  <c r="E295" i="32"/>
  <c r="F295" i="32"/>
  <c r="G295" i="32"/>
  <c r="H295" i="32"/>
  <c r="I295" i="32"/>
  <c r="J295" i="32"/>
  <c r="K295" i="32"/>
  <c r="L295" i="32"/>
  <c r="M295" i="32"/>
  <c r="N295" i="32"/>
  <c r="O295" i="32"/>
  <c r="P295" i="32"/>
  <c r="Q295" i="32"/>
  <c r="R295" i="32"/>
  <c r="S295" i="32"/>
  <c r="T295" i="32"/>
  <c r="U295" i="32"/>
  <c r="V295" i="32"/>
  <c r="W295" i="32"/>
  <c r="X295" i="32"/>
  <c r="Y295" i="32"/>
  <c r="Z295" i="32"/>
  <c r="AA295" i="32"/>
  <c r="AB295" i="32"/>
  <c r="AC295" i="32"/>
  <c r="AD295" i="32"/>
  <c r="AE295" i="32"/>
  <c r="AF295" i="32"/>
  <c r="AG295" i="32"/>
  <c r="AH295" i="32"/>
  <c r="AI295" i="32"/>
  <c r="AJ295" i="32"/>
  <c r="AK295" i="32"/>
  <c r="AL295" i="32"/>
  <c r="AM295" i="32"/>
  <c r="AN295" i="32"/>
  <c r="AO295" i="32"/>
  <c r="AP295" i="32"/>
  <c r="AQ295" i="32"/>
  <c r="AR295" i="32"/>
  <c r="AS295" i="32"/>
  <c r="AT295" i="32"/>
  <c r="AU295" i="32"/>
  <c r="AV295" i="32"/>
  <c r="AW295" i="32"/>
  <c r="AX295" i="32"/>
  <c r="AY295" i="32"/>
  <c r="AZ295" i="32"/>
  <c r="BA295" i="32"/>
  <c r="BB295" i="32"/>
  <c r="BC295" i="32"/>
  <c r="BD295" i="32"/>
  <c r="BE295" i="32"/>
  <c r="BF295" i="32"/>
  <c r="BG295" i="32"/>
  <c r="BH295" i="32"/>
  <c r="BI295" i="32"/>
  <c r="BJ295" i="32"/>
  <c r="BK295" i="32"/>
  <c r="BL295" i="32"/>
  <c r="BM295" i="32"/>
  <c r="BN295" i="32"/>
  <c r="BO295" i="32"/>
  <c r="BP295" i="32"/>
  <c r="BQ295" i="32"/>
  <c r="BR295" i="32"/>
  <c r="BS295" i="32"/>
  <c r="BT295" i="32"/>
  <c r="BU295" i="32"/>
  <c r="BV295" i="32"/>
  <c r="BW295" i="32"/>
  <c r="BX295" i="32"/>
  <c r="BY295" i="32"/>
  <c r="BZ295" i="32"/>
  <c r="CA295" i="32"/>
  <c r="CB295" i="32"/>
  <c r="CC295" i="32"/>
  <c r="CD295" i="32"/>
  <c r="CE295" i="32"/>
  <c r="CF295" i="32"/>
  <c r="CG295" i="32"/>
  <c r="CH295" i="32"/>
  <c r="CI295" i="32"/>
  <c r="CJ295" i="32"/>
  <c r="CK295" i="32"/>
  <c r="CL295" i="32"/>
  <c r="CM295" i="32"/>
  <c r="CN295" i="32"/>
  <c r="CO295" i="32"/>
  <c r="CP295" i="32"/>
  <c r="CQ295" i="32"/>
  <c r="CR295" i="32"/>
  <c r="CS295" i="32"/>
  <c r="CT295" i="32"/>
  <c r="CU295" i="32"/>
  <c r="CV295" i="32"/>
  <c r="CW295" i="32"/>
  <c r="CX295" i="32"/>
  <c r="CY295" i="32"/>
  <c r="CZ295" i="32"/>
  <c r="DA295" i="32"/>
  <c r="DB295" i="32"/>
  <c r="E296" i="32"/>
  <c r="F296" i="32"/>
  <c r="G296" i="32"/>
  <c r="H296" i="32"/>
  <c r="I296" i="32"/>
  <c r="J296" i="32"/>
  <c r="K296" i="32"/>
  <c r="L296" i="32"/>
  <c r="M296" i="32"/>
  <c r="N296" i="32"/>
  <c r="O296" i="32"/>
  <c r="P296" i="32"/>
  <c r="Q296" i="32"/>
  <c r="R296" i="32"/>
  <c r="S296" i="32"/>
  <c r="T296" i="32"/>
  <c r="U296" i="32"/>
  <c r="V296" i="32"/>
  <c r="W296" i="32"/>
  <c r="X296" i="32"/>
  <c r="Y296" i="32"/>
  <c r="Z296" i="32"/>
  <c r="AA296" i="32"/>
  <c r="AB296" i="32"/>
  <c r="AC296" i="32"/>
  <c r="AD296" i="32"/>
  <c r="AE296" i="32"/>
  <c r="AF296" i="32"/>
  <c r="AG296" i="32"/>
  <c r="AH296" i="32"/>
  <c r="AI296" i="32"/>
  <c r="AJ296" i="32"/>
  <c r="AK296" i="32"/>
  <c r="AL296" i="32"/>
  <c r="AM296" i="32"/>
  <c r="AN296" i="32"/>
  <c r="AO296" i="32"/>
  <c r="AP296" i="32"/>
  <c r="AQ296" i="32"/>
  <c r="AR296" i="32"/>
  <c r="AS296" i="32"/>
  <c r="AT296" i="32"/>
  <c r="AU296" i="32"/>
  <c r="AV296" i="32"/>
  <c r="AW296" i="32"/>
  <c r="AX296" i="32"/>
  <c r="AY296" i="32"/>
  <c r="AZ296" i="32"/>
  <c r="BA296" i="32"/>
  <c r="BB296" i="32"/>
  <c r="BC296" i="32"/>
  <c r="BD296" i="32"/>
  <c r="BE296" i="32"/>
  <c r="BF296" i="32"/>
  <c r="BG296" i="32"/>
  <c r="BH296" i="32"/>
  <c r="BI296" i="32"/>
  <c r="BJ296" i="32"/>
  <c r="BK296" i="32"/>
  <c r="BL296" i="32"/>
  <c r="BM296" i="32"/>
  <c r="BN296" i="32"/>
  <c r="BO296" i="32"/>
  <c r="BP296" i="32"/>
  <c r="BQ296" i="32"/>
  <c r="BR296" i="32"/>
  <c r="BS296" i="32"/>
  <c r="BT296" i="32"/>
  <c r="BU296" i="32"/>
  <c r="BV296" i="32"/>
  <c r="BW296" i="32"/>
  <c r="BX296" i="32"/>
  <c r="BY296" i="32"/>
  <c r="BZ296" i="32"/>
  <c r="CA296" i="32"/>
  <c r="CB296" i="32"/>
  <c r="CC296" i="32"/>
  <c r="CD296" i="32"/>
  <c r="CE296" i="32"/>
  <c r="CF296" i="32"/>
  <c r="CG296" i="32"/>
  <c r="CH296" i="32"/>
  <c r="CI296" i="32"/>
  <c r="CJ296" i="32"/>
  <c r="CK296" i="32"/>
  <c r="CL296" i="32"/>
  <c r="CM296" i="32"/>
  <c r="CN296" i="32"/>
  <c r="CO296" i="32"/>
  <c r="CP296" i="32"/>
  <c r="CQ296" i="32"/>
  <c r="CR296" i="32"/>
  <c r="CS296" i="32"/>
  <c r="CT296" i="32"/>
  <c r="CU296" i="32"/>
  <c r="CV296" i="32"/>
  <c r="CW296" i="32"/>
  <c r="CX296" i="32"/>
  <c r="CY296" i="32"/>
  <c r="CZ296" i="32"/>
  <c r="DA296" i="32"/>
  <c r="DB296" i="32"/>
  <c r="E297" i="32"/>
  <c r="F297" i="32"/>
  <c r="G297" i="32"/>
  <c r="H297" i="32"/>
  <c r="I297" i="32"/>
  <c r="J297" i="32"/>
  <c r="K297" i="32"/>
  <c r="L297" i="32"/>
  <c r="M297" i="32"/>
  <c r="N297" i="32"/>
  <c r="O297" i="32"/>
  <c r="P297" i="32"/>
  <c r="Q297" i="32"/>
  <c r="R297" i="32"/>
  <c r="S297" i="32"/>
  <c r="T297" i="32"/>
  <c r="U297" i="32"/>
  <c r="V297" i="32"/>
  <c r="W297" i="32"/>
  <c r="X297" i="32"/>
  <c r="Y297" i="32"/>
  <c r="Z297" i="32"/>
  <c r="AA297" i="32"/>
  <c r="AB297" i="32"/>
  <c r="AC297" i="32"/>
  <c r="AD297" i="32"/>
  <c r="AE297" i="32"/>
  <c r="AF297" i="32"/>
  <c r="AG297" i="32"/>
  <c r="AH297" i="32"/>
  <c r="AI297" i="32"/>
  <c r="AJ297" i="32"/>
  <c r="AK297" i="32"/>
  <c r="AL297" i="32"/>
  <c r="AM297" i="32"/>
  <c r="AN297" i="32"/>
  <c r="AO297" i="32"/>
  <c r="AP297" i="32"/>
  <c r="AQ297" i="32"/>
  <c r="AR297" i="32"/>
  <c r="AS297" i="32"/>
  <c r="AT297" i="32"/>
  <c r="AU297" i="32"/>
  <c r="AV297" i="32"/>
  <c r="AW297" i="32"/>
  <c r="AX297" i="32"/>
  <c r="AY297" i="32"/>
  <c r="AZ297" i="32"/>
  <c r="BA297" i="32"/>
  <c r="BB297" i="32"/>
  <c r="BC297" i="32"/>
  <c r="BD297" i="32"/>
  <c r="BE297" i="32"/>
  <c r="BF297" i="32"/>
  <c r="BG297" i="32"/>
  <c r="BH297" i="32"/>
  <c r="BI297" i="32"/>
  <c r="BJ297" i="32"/>
  <c r="BK297" i="32"/>
  <c r="BL297" i="32"/>
  <c r="BM297" i="32"/>
  <c r="BN297" i="32"/>
  <c r="BO297" i="32"/>
  <c r="BP297" i="32"/>
  <c r="BQ297" i="32"/>
  <c r="BR297" i="32"/>
  <c r="BS297" i="32"/>
  <c r="BT297" i="32"/>
  <c r="BU297" i="32"/>
  <c r="BV297" i="32"/>
  <c r="BW297" i="32"/>
  <c r="BX297" i="32"/>
  <c r="BY297" i="32"/>
  <c r="BZ297" i="32"/>
  <c r="CA297" i="32"/>
  <c r="CB297" i="32"/>
  <c r="CC297" i="32"/>
  <c r="CD297" i="32"/>
  <c r="CE297" i="32"/>
  <c r="CF297" i="32"/>
  <c r="CG297" i="32"/>
  <c r="CH297" i="32"/>
  <c r="CI297" i="32"/>
  <c r="CJ297" i="32"/>
  <c r="CK297" i="32"/>
  <c r="CL297" i="32"/>
  <c r="CM297" i="32"/>
  <c r="CN297" i="32"/>
  <c r="CO297" i="32"/>
  <c r="CP297" i="32"/>
  <c r="CQ297" i="32"/>
  <c r="CR297" i="32"/>
  <c r="CS297" i="32"/>
  <c r="CT297" i="32"/>
  <c r="CU297" i="32"/>
  <c r="CV297" i="32"/>
  <c r="CW297" i="32"/>
  <c r="CX297" i="32"/>
  <c r="CY297" i="32"/>
  <c r="CZ297" i="32"/>
  <c r="DA297" i="32"/>
  <c r="DB297" i="32"/>
  <c r="E298" i="32"/>
  <c r="F298" i="32"/>
  <c r="G298" i="32"/>
  <c r="H298" i="32"/>
  <c r="I298" i="32"/>
  <c r="J298" i="32"/>
  <c r="K298" i="32"/>
  <c r="L298" i="32"/>
  <c r="M298" i="32"/>
  <c r="N298" i="32"/>
  <c r="O298" i="32"/>
  <c r="P298" i="32"/>
  <c r="Q298" i="32"/>
  <c r="R298" i="32"/>
  <c r="S298" i="32"/>
  <c r="T298" i="32"/>
  <c r="U298" i="32"/>
  <c r="V298" i="32"/>
  <c r="W298" i="32"/>
  <c r="X298" i="32"/>
  <c r="Y298" i="32"/>
  <c r="Z298" i="32"/>
  <c r="AA298" i="32"/>
  <c r="AB298" i="32"/>
  <c r="AC298" i="32"/>
  <c r="AD298" i="32"/>
  <c r="AE298" i="32"/>
  <c r="AF298" i="32"/>
  <c r="AG298" i="32"/>
  <c r="AH298" i="32"/>
  <c r="AI298" i="32"/>
  <c r="AJ298" i="32"/>
  <c r="AK298" i="32"/>
  <c r="AL298" i="32"/>
  <c r="AM298" i="32"/>
  <c r="AN298" i="32"/>
  <c r="AO298" i="32"/>
  <c r="AP298" i="32"/>
  <c r="AQ298" i="32"/>
  <c r="AR298" i="32"/>
  <c r="AS298" i="32"/>
  <c r="AT298" i="32"/>
  <c r="AU298" i="32"/>
  <c r="AV298" i="32"/>
  <c r="AW298" i="32"/>
  <c r="AX298" i="32"/>
  <c r="AY298" i="32"/>
  <c r="AZ298" i="32"/>
  <c r="BA298" i="32"/>
  <c r="BB298" i="32"/>
  <c r="BC298" i="32"/>
  <c r="BD298" i="32"/>
  <c r="BE298" i="32"/>
  <c r="BF298" i="32"/>
  <c r="BG298" i="32"/>
  <c r="BH298" i="32"/>
  <c r="BI298" i="32"/>
  <c r="BJ298" i="32"/>
  <c r="BK298" i="32"/>
  <c r="BL298" i="32"/>
  <c r="BM298" i="32"/>
  <c r="BN298" i="32"/>
  <c r="BO298" i="32"/>
  <c r="BP298" i="32"/>
  <c r="BQ298" i="32"/>
  <c r="BR298" i="32"/>
  <c r="BS298" i="32"/>
  <c r="BT298" i="32"/>
  <c r="BU298" i="32"/>
  <c r="BV298" i="32"/>
  <c r="BW298" i="32"/>
  <c r="BX298" i="32"/>
  <c r="BY298" i="32"/>
  <c r="BZ298" i="32"/>
  <c r="CA298" i="32"/>
  <c r="CB298" i="32"/>
  <c r="CC298" i="32"/>
  <c r="CD298" i="32"/>
  <c r="CE298" i="32"/>
  <c r="CF298" i="32"/>
  <c r="CG298" i="32"/>
  <c r="CH298" i="32"/>
  <c r="CI298" i="32"/>
  <c r="CJ298" i="32"/>
  <c r="CK298" i="32"/>
  <c r="CL298" i="32"/>
  <c r="CM298" i="32"/>
  <c r="CN298" i="32"/>
  <c r="CO298" i="32"/>
  <c r="CP298" i="32"/>
  <c r="CQ298" i="32"/>
  <c r="CR298" i="32"/>
  <c r="CS298" i="32"/>
  <c r="CT298" i="32"/>
  <c r="CU298" i="32"/>
  <c r="CV298" i="32"/>
  <c r="CW298" i="32"/>
  <c r="CX298" i="32"/>
  <c r="CY298" i="32"/>
  <c r="CZ298" i="32"/>
  <c r="DA298" i="32"/>
  <c r="DB298" i="32"/>
  <c r="E299" i="32"/>
  <c r="F299" i="32"/>
  <c r="G299" i="32"/>
  <c r="H299" i="32"/>
  <c r="I299" i="32"/>
  <c r="J299" i="32"/>
  <c r="K299" i="32"/>
  <c r="L299" i="32"/>
  <c r="M299" i="32"/>
  <c r="N299" i="32"/>
  <c r="O299" i="32"/>
  <c r="P299" i="32"/>
  <c r="Q299" i="32"/>
  <c r="R299" i="32"/>
  <c r="S299" i="32"/>
  <c r="T299" i="32"/>
  <c r="U299" i="32"/>
  <c r="V299" i="32"/>
  <c r="W299" i="32"/>
  <c r="X299" i="32"/>
  <c r="Y299" i="32"/>
  <c r="Z299" i="32"/>
  <c r="AA299" i="32"/>
  <c r="AB299" i="32"/>
  <c r="AC299" i="32"/>
  <c r="AD299" i="32"/>
  <c r="AE299" i="32"/>
  <c r="AF299" i="32"/>
  <c r="AG299" i="32"/>
  <c r="AH299" i="32"/>
  <c r="AI299" i="32"/>
  <c r="AJ299" i="32"/>
  <c r="AK299" i="32"/>
  <c r="AL299" i="32"/>
  <c r="AM299" i="32"/>
  <c r="AN299" i="32"/>
  <c r="AO299" i="32"/>
  <c r="AP299" i="32"/>
  <c r="AQ299" i="32"/>
  <c r="AR299" i="32"/>
  <c r="AS299" i="32"/>
  <c r="AT299" i="32"/>
  <c r="AU299" i="32"/>
  <c r="AV299" i="32"/>
  <c r="AW299" i="32"/>
  <c r="AX299" i="32"/>
  <c r="AY299" i="32"/>
  <c r="AZ299" i="32"/>
  <c r="BA299" i="32"/>
  <c r="BB299" i="32"/>
  <c r="BC299" i="32"/>
  <c r="BD299" i="32"/>
  <c r="BE299" i="32"/>
  <c r="BF299" i="32"/>
  <c r="BG299" i="32"/>
  <c r="BH299" i="32"/>
  <c r="BI299" i="32"/>
  <c r="BJ299" i="32"/>
  <c r="BK299" i="32"/>
  <c r="BL299" i="32"/>
  <c r="BM299" i="32"/>
  <c r="BN299" i="32"/>
  <c r="BO299" i="32"/>
  <c r="BP299" i="32"/>
  <c r="BQ299" i="32"/>
  <c r="BR299" i="32"/>
  <c r="BS299" i="32"/>
  <c r="BT299" i="32"/>
  <c r="BU299" i="32"/>
  <c r="BV299" i="32"/>
  <c r="BW299" i="32"/>
  <c r="BX299" i="32"/>
  <c r="BY299" i="32"/>
  <c r="BZ299" i="32"/>
  <c r="CA299" i="32"/>
  <c r="CB299" i="32"/>
  <c r="CC299" i="32"/>
  <c r="CD299" i="32"/>
  <c r="CE299" i="32"/>
  <c r="CF299" i="32"/>
  <c r="CG299" i="32"/>
  <c r="CH299" i="32"/>
  <c r="CI299" i="32"/>
  <c r="CJ299" i="32"/>
  <c r="CK299" i="32"/>
  <c r="CL299" i="32"/>
  <c r="CM299" i="32"/>
  <c r="CN299" i="32"/>
  <c r="CO299" i="32"/>
  <c r="CP299" i="32"/>
  <c r="CQ299" i="32"/>
  <c r="CR299" i="32"/>
  <c r="CS299" i="32"/>
  <c r="CT299" i="32"/>
  <c r="CU299" i="32"/>
  <c r="CV299" i="32"/>
  <c r="CW299" i="32"/>
  <c r="CX299" i="32"/>
  <c r="CY299" i="32"/>
  <c r="CZ299" i="32"/>
  <c r="DA299" i="32"/>
  <c r="DB299" i="32"/>
  <c r="E300" i="32"/>
  <c r="F300" i="32"/>
  <c r="G300" i="32"/>
  <c r="H300" i="32"/>
  <c r="I300" i="32"/>
  <c r="J300" i="32"/>
  <c r="K300" i="32"/>
  <c r="L300" i="32"/>
  <c r="M300" i="32"/>
  <c r="N300" i="32"/>
  <c r="O300" i="32"/>
  <c r="P300" i="32"/>
  <c r="Q300" i="32"/>
  <c r="R300" i="32"/>
  <c r="S300" i="32"/>
  <c r="T300" i="32"/>
  <c r="U300" i="32"/>
  <c r="V300" i="32"/>
  <c r="W300" i="32"/>
  <c r="X300" i="32"/>
  <c r="Y300" i="32"/>
  <c r="Z300" i="32"/>
  <c r="AA300" i="32"/>
  <c r="AB300" i="32"/>
  <c r="AC300" i="32"/>
  <c r="AD300" i="32"/>
  <c r="AE300" i="32"/>
  <c r="AF300" i="32"/>
  <c r="AG300" i="32"/>
  <c r="AH300" i="32"/>
  <c r="AI300" i="32"/>
  <c r="AJ300" i="32"/>
  <c r="AK300" i="32"/>
  <c r="AL300" i="32"/>
  <c r="AM300" i="32"/>
  <c r="AN300" i="32"/>
  <c r="AO300" i="32"/>
  <c r="AP300" i="32"/>
  <c r="AQ300" i="32"/>
  <c r="AR300" i="32"/>
  <c r="AS300" i="32"/>
  <c r="AT300" i="32"/>
  <c r="AU300" i="32"/>
  <c r="AV300" i="32"/>
  <c r="AW300" i="32"/>
  <c r="AX300" i="32"/>
  <c r="AY300" i="32"/>
  <c r="AZ300" i="32"/>
  <c r="BA300" i="32"/>
  <c r="BB300" i="32"/>
  <c r="BC300" i="32"/>
  <c r="BD300" i="32"/>
  <c r="BE300" i="32"/>
  <c r="BF300" i="32"/>
  <c r="BG300" i="32"/>
  <c r="BH300" i="32"/>
  <c r="BI300" i="32"/>
  <c r="BJ300" i="32"/>
  <c r="BK300" i="32"/>
  <c r="BL300" i="32"/>
  <c r="BM300" i="32"/>
  <c r="BN300" i="32"/>
  <c r="BO300" i="32"/>
  <c r="BP300" i="32"/>
  <c r="BQ300" i="32"/>
  <c r="BR300" i="32"/>
  <c r="BS300" i="32"/>
  <c r="BT300" i="32"/>
  <c r="BU300" i="32"/>
  <c r="BV300" i="32"/>
  <c r="BW300" i="32"/>
  <c r="BX300" i="32"/>
  <c r="BY300" i="32"/>
  <c r="BZ300" i="32"/>
  <c r="CA300" i="32"/>
  <c r="CB300" i="32"/>
  <c r="CC300" i="32"/>
  <c r="CD300" i="32"/>
  <c r="CE300" i="32"/>
  <c r="CF300" i="32"/>
  <c r="CG300" i="32"/>
  <c r="CH300" i="32"/>
  <c r="CI300" i="32"/>
  <c r="CJ300" i="32"/>
  <c r="CK300" i="32"/>
  <c r="CL300" i="32"/>
  <c r="CM300" i="32"/>
  <c r="CN300" i="32"/>
  <c r="CO300" i="32"/>
  <c r="CP300" i="32"/>
  <c r="CQ300" i="32"/>
  <c r="CR300" i="32"/>
  <c r="CS300" i="32"/>
  <c r="CT300" i="32"/>
  <c r="CU300" i="32"/>
  <c r="CV300" i="32"/>
  <c r="CW300" i="32"/>
  <c r="CX300" i="32"/>
  <c r="CY300" i="32"/>
  <c r="CZ300" i="32"/>
  <c r="DA300" i="32"/>
  <c r="DB300" i="32"/>
  <c r="E301" i="32"/>
  <c r="F301" i="32"/>
  <c r="G301" i="32"/>
  <c r="H301" i="32"/>
  <c r="I301" i="32"/>
  <c r="J301" i="32"/>
  <c r="K301" i="32"/>
  <c r="L301" i="32"/>
  <c r="M301" i="32"/>
  <c r="N301" i="32"/>
  <c r="O301" i="32"/>
  <c r="P301" i="32"/>
  <c r="Q301" i="32"/>
  <c r="R301" i="32"/>
  <c r="S301" i="32"/>
  <c r="T301" i="32"/>
  <c r="U301" i="32"/>
  <c r="V301" i="32"/>
  <c r="W301" i="32"/>
  <c r="X301" i="32"/>
  <c r="Y301" i="32"/>
  <c r="Z301" i="32"/>
  <c r="AA301" i="32"/>
  <c r="AB301" i="32"/>
  <c r="AC301" i="32"/>
  <c r="AD301" i="32"/>
  <c r="AE301" i="32"/>
  <c r="AF301" i="32"/>
  <c r="AG301" i="32"/>
  <c r="AH301" i="32"/>
  <c r="AI301" i="32"/>
  <c r="AJ301" i="32"/>
  <c r="AK301" i="32"/>
  <c r="AL301" i="32"/>
  <c r="AM301" i="32"/>
  <c r="AN301" i="32"/>
  <c r="AO301" i="32"/>
  <c r="AP301" i="32"/>
  <c r="AQ301" i="32"/>
  <c r="AR301" i="32"/>
  <c r="AS301" i="32"/>
  <c r="AT301" i="32"/>
  <c r="AU301" i="32"/>
  <c r="AV301" i="32"/>
  <c r="AW301" i="32"/>
  <c r="AX301" i="32"/>
  <c r="AY301" i="32"/>
  <c r="AZ301" i="32"/>
  <c r="BA301" i="32"/>
  <c r="BB301" i="32"/>
  <c r="BC301" i="32"/>
  <c r="BD301" i="32"/>
  <c r="BE301" i="32"/>
  <c r="BF301" i="32"/>
  <c r="BG301" i="32"/>
  <c r="BH301" i="32"/>
  <c r="BI301" i="32"/>
  <c r="BJ301" i="32"/>
  <c r="BK301" i="32"/>
  <c r="BL301" i="32"/>
  <c r="BM301" i="32"/>
  <c r="BN301" i="32"/>
  <c r="BO301" i="32"/>
  <c r="BP301" i="32"/>
  <c r="BQ301" i="32"/>
  <c r="BR301" i="32"/>
  <c r="BS301" i="32"/>
  <c r="BT301" i="32"/>
  <c r="BU301" i="32"/>
  <c r="BV301" i="32"/>
  <c r="BW301" i="32"/>
  <c r="BX301" i="32"/>
  <c r="BY301" i="32"/>
  <c r="BZ301" i="32"/>
  <c r="CA301" i="32"/>
  <c r="CB301" i="32"/>
  <c r="CC301" i="32"/>
  <c r="CD301" i="32"/>
  <c r="CE301" i="32"/>
  <c r="CF301" i="32"/>
  <c r="CG301" i="32"/>
  <c r="CH301" i="32"/>
  <c r="CI301" i="32"/>
  <c r="CJ301" i="32"/>
  <c r="CK301" i="32"/>
  <c r="CL301" i="32"/>
  <c r="CM301" i="32"/>
  <c r="CN301" i="32"/>
  <c r="CO301" i="32"/>
  <c r="CP301" i="32"/>
  <c r="CQ301" i="32"/>
  <c r="CR301" i="32"/>
  <c r="CS301" i="32"/>
  <c r="CT301" i="32"/>
  <c r="CU301" i="32"/>
  <c r="CV301" i="32"/>
  <c r="CW301" i="32"/>
  <c r="CX301" i="32"/>
  <c r="CY301" i="32"/>
  <c r="CZ301" i="32"/>
  <c r="DA301" i="32"/>
  <c r="DB301" i="32"/>
  <c r="E302" i="32"/>
  <c r="F302" i="32"/>
  <c r="G302" i="32"/>
  <c r="H302" i="32"/>
  <c r="I302" i="32"/>
  <c r="J302" i="32"/>
  <c r="K302" i="32"/>
  <c r="L302" i="32"/>
  <c r="M302" i="32"/>
  <c r="N302" i="32"/>
  <c r="O302" i="32"/>
  <c r="P302" i="32"/>
  <c r="Q302" i="32"/>
  <c r="R302" i="32"/>
  <c r="S302" i="32"/>
  <c r="T302" i="32"/>
  <c r="U302" i="32"/>
  <c r="V302" i="32"/>
  <c r="W302" i="32"/>
  <c r="X302" i="32"/>
  <c r="Y302" i="32"/>
  <c r="Z302" i="32"/>
  <c r="AA302" i="32"/>
  <c r="AB302" i="32"/>
  <c r="AC302" i="32"/>
  <c r="AD302" i="32"/>
  <c r="AE302" i="32"/>
  <c r="AF302" i="32"/>
  <c r="AG302" i="32"/>
  <c r="AH302" i="32"/>
  <c r="AI302" i="32"/>
  <c r="AJ302" i="32"/>
  <c r="AK302" i="32"/>
  <c r="AL302" i="32"/>
  <c r="AM302" i="32"/>
  <c r="AN302" i="32"/>
  <c r="AO302" i="32"/>
  <c r="AP302" i="32"/>
  <c r="AQ302" i="32"/>
  <c r="AR302" i="32"/>
  <c r="AS302" i="32"/>
  <c r="AT302" i="32"/>
  <c r="AU302" i="32"/>
  <c r="AV302" i="32"/>
  <c r="AW302" i="32"/>
  <c r="AX302" i="32"/>
  <c r="AY302" i="32"/>
  <c r="AZ302" i="32"/>
  <c r="BA302" i="32"/>
  <c r="BB302" i="32"/>
  <c r="BC302" i="32"/>
  <c r="BD302" i="32"/>
  <c r="BE302" i="32"/>
  <c r="BF302" i="32"/>
  <c r="BG302" i="32"/>
  <c r="BH302" i="32"/>
  <c r="BI302" i="32"/>
  <c r="BJ302" i="32"/>
  <c r="BK302" i="32"/>
  <c r="BL302" i="32"/>
  <c r="BM302" i="32"/>
  <c r="BN302" i="32"/>
  <c r="BO302" i="32"/>
  <c r="BP302" i="32"/>
  <c r="BQ302" i="32"/>
  <c r="BR302" i="32"/>
  <c r="BS302" i="32"/>
  <c r="BT302" i="32"/>
  <c r="BU302" i="32"/>
  <c r="BV302" i="32"/>
  <c r="BW302" i="32"/>
  <c r="BX302" i="32"/>
  <c r="BY302" i="32"/>
  <c r="BZ302" i="32"/>
  <c r="CA302" i="32"/>
  <c r="CB302" i="32"/>
  <c r="CC302" i="32"/>
  <c r="CD302" i="32"/>
  <c r="CE302" i="32"/>
  <c r="CF302" i="32"/>
  <c r="CG302" i="32"/>
  <c r="CH302" i="32"/>
  <c r="CI302" i="32"/>
  <c r="CJ302" i="32"/>
  <c r="CK302" i="32"/>
  <c r="CL302" i="32"/>
  <c r="CM302" i="32"/>
  <c r="CN302" i="32"/>
  <c r="CO302" i="32"/>
  <c r="CP302" i="32"/>
  <c r="CQ302" i="32"/>
  <c r="CR302" i="32"/>
  <c r="CS302" i="32"/>
  <c r="CT302" i="32"/>
  <c r="CU302" i="32"/>
  <c r="CV302" i="32"/>
  <c r="CW302" i="32"/>
  <c r="CX302" i="32"/>
  <c r="CY302" i="32"/>
  <c r="CZ302" i="32"/>
  <c r="DA302" i="32"/>
  <c r="DB302" i="32"/>
  <c r="E303" i="32"/>
  <c r="F303" i="32"/>
  <c r="G303" i="32"/>
  <c r="H303" i="32"/>
  <c r="I303" i="32"/>
  <c r="J303" i="32"/>
  <c r="K303" i="32"/>
  <c r="L303" i="32"/>
  <c r="M303" i="32"/>
  <c r="N303" i="32"/>
  <c r="O303" i="32"/>
  <c r="P303" i="32"/>
  <c r="Q303" i="32"/>
  <c r="R303" i="32"/>
  <c r="S303" i="32"/>
  <c r="T303" i="32"/>
  <c r="U303" i="32"/>
  <c r="V303" i="32"/>
  <c r="W303" i="32"/>
  <c r="X303" i="32"/>
  <c r="Y303" i="32"/>
  <c r="Z303" i="32"/>
  <c r="AA303" i="32"/>
  <c r="AB303" i="32"/>
  <c r="AC303" i="32"/>
  <c r="AD303" i="32"/>
  <c r="AE303" i="32"/>
  <c r="AF303" i="32"/>
  <c r="AG303" i="32"/>
  <c r="AH303" i="32"/>
  <c r="AI303" i="32"/>
  <c r="AJ303" i="32"/>
  <c r="AK303" i="32"/>
  <c r="AL303" i="32"/>
  <c r="AM303" i="32"/>
  <c r="AN303" i="32"/>
  <c r="AO303" i="32"/>
  <c r="AP303" i="32"/>
  <c r="AQ303" i="32"/>
  <c r="AR303" i="32"/>
  <c r="AS303" i="32"/>
  <c r="AT303" i="32"/>
  <c r="AU303" i="32"/>
  <c r="AV303" i="32"/>
  <c r="AW303" i="32"/>
  <c r="AX303" i="32"/>
  <c r="AY303" i="32"/>
  <c r="AZ303" i="32"/>
  <c r="BA303" i="32"/>
  <c r="BB303" i="32"/>
  <c r="BC303" i="32"/>
  <c r="BD303" i="32"/>
  <c r="BE303" i="32"/>
  <c r="BF303" i="32"/>
  <c r="BG303" i="32"/>
  <c r="BH303" i="32"/>
  <c r="BI303" i="32"/>
  <c r="BJ303" i="32"/>
  <c r="BK303" i="32"/>
  <c r="BL303" i="32"/>
  <c r="BM303" i="32"/>
  <c r="BN303" i="32"/>
  <c r="BO303" i="32"/>
  <c r="BP303" i="32"/>
  <c r="BQ303" i="32"/>
  <c r="BR303" i="32"/>
  <c r="BS303" i="32"/>
  <c r="BT303" i="32"/>
  <c r="BU303" i="32"/>
  <c r="BV303" i="32"/>
  <c r="BW303" i="32"/>
  <c r="BX303" i="32"/>
  <c r="BY303" i="32"/>
  <c r="BZ303" i="32"/>
  <c r="CA303" i="32"/>
  <c r="CB303" i="32"/>
  <c r="CC303" i="32"/>
  <c r="CD303" i="32"/>
  <c r="CE303" i="32"/>
  <c r="CF303" i="32"/>
  <c r="CG303" i="32"/>
  <c r="CH303" i="32"/>
  <c r="CI303" i="32"/>
  <c r="CJ303" i="32"/>
  <c r="CK303" i="32"/>
  <c r="CL303" i="32"/>
  <c r="CM303" i="32"/>
  <c r="CN303" i="32"/>
  <c r="CO303" i="32"/>
  <c r="CP303" i="32"/>
  <c r="CQ303" i="32"/>
  <c r="CR303" i="32"/>
  <c r="CS303" i="32"/>
  <c r="CT303" i="32"/>
  <c r="CU303" i="32"/>
  <c r="CV303" i="32"/>
  <c r="CW303" i="32"/>
  <c r="CX303" i="32"/>
  <c r="CY303" i="32"/>
  <c r="CZ303" i="32"/>
  <c r="DA303" i="32"/>
  <c r="DB303" i="32"/>
  <c r="E304" i="32"/>
  <c r="F304" i="32"/>
  <c r="G304" i="32"/>
  <c r="H304" i="32"/>
  <c r="I304" i="32"/>
  <c r="J304" i="32"/>
  <c r="K304" i="32"/>
  <c r="L304" i="32"/>
  <c r="M304" i="32"/>
  <c r="N304" i="32"/>
  <c r="O304" i="32"/>
  <c r="P304" i="32"/>
  <c r="Q304" i="32"/>
  <c r="R304" i="32"/>
  <c r="S304" i="32"/>
  <c r="T304" i="32"/>
  <c r="U304" i="32"/>
  <c r="V304" i="32"/>
  <c r="W304" i="32"/>
  <c r="X304" i="32"/>
  <c r="Y304" i="32"/>
  <c r="Z304" i="32"/>
  <c r="AA304" i="32"/>
  <c r="AB304" i="32"/>
  <c r="AC304" i="32"/>
  <c r="AD304" i="32"/>
  <c r="AE304" i="32"/>
  <c r="AF304" i="32"/>
  <c r="AG304" i="32"/>
  <c r="AH304" i="32"/>
  <c r="AI304" i="32"/>
  <c r="AJ304" i="32"/>
  <c r="AK304" i="32"/>
  <c r="AL304" i="32"/>
  <c r="AM304" i="32"/>
  <c r="AN304" i="32"/>
  <c r="AO304" i="32"/>
  <c r="AP304" i="32"/>
  <c r="AQ304" i="32"/>
  <c r="AR304" i="32"/>
  <c r="AS304" i="32"/>
  <c r="AT304" i="32"/>
  <c r="AU304" i="32"/>
  <c r="AV304" i="32"/>
  <c r="AW304" i="32"/>
  <c r="AX304" i="32"/>
  <c r="AY304" i="32"/>
  <c r="AZ304" i="32"/>
  <c r="BA304" i="32"/>
  <c r="BB304" i="32"/>
  <c r="BC304" i="32"/>
  <c r="BD304" i="32"/>
  <c r="BE304" i="32"/>
  <c r="BF304" i="32"/>
  <c r="BG304" i="32"/>
  <c r="BH304" i="32"/>
  <c r="BI304" i="32"/>
  <c r="BJ304" i="32"/>
  <c r="BK304" i="32"/>
  <c r="BL304" i="32"/>
  <c r="BM304" i="32"/>
  <c r="BN304" i="32"/>
  <c r="BO304" i="32"/>
  <c r="BP304" i="32"/>
  <c r="BQ304" i="32"/>
  <c r="BR304" i="32"/>
  <c r="BS304" i="32"/>
  <c r="BT304" i="32"/>
  <c r="BU304" i="32"/>
  <c r="BV304" i="32"/>
  <c r="BW304" i="32"/>
  <c r="BX304" i="32"/>
  <c r="BY304" i="32"/>
  <c r="BZ304" i="32"/>
  <c r="CA304" i="32"/>
  <c r="CB304" i="32"/>
  <c r="CC304" i="32"/>
  <c r="CD304" i="32"/>
  <c r="CE304" i="32"/>
  <c r="CF304" i="32"/>
  <c r="CG304" i="32"/>
  <c r="CH304" i="32"/>
  <c r="CI304" i="32"/>
  <c r="CJ304" i="32"/>
  <c r="CK304" i="32"/>
  <c r="CL304" i="32"/>
  <c r="CM304" i="32"/>
  <c r="CN304" i="32"/>
  <c r="CO304" i="32"/>
  <c r="CP304" i="32"/>
  <c r="CQ304" i="32"/>
  <c r="CR304" i="32"/>
  <c r="CS304" i="32"/>
  <c r="CT304" i="32"/>
  <c r="CU304" i="32"/>
  <c r="CV304" i="32"/>
  <c r="CW304" i="32"/>
  <c r="CX304" i="32"/>
  <c r="CY304" i="32"/>
  <c r="CZ304" i="32"/>
  <c r="DA304" i="32"/>
  <c r="DB304" i="32"/>
  <c r="E305" i="32"/>
  <c r="F305" i="32"/>
  <c r="G305" i="32"/>
  <c r="H305" i="32"/>
  <c r="I305" i="32"/>
  <c r="J305" i="32"/>
  <c r="K305" i="32"/>
  <c r="L305" i="32"/>
  <c r="M305" i="32"/>
  <c r="N305" i="32"/>
  <c r="O305" i="32"/>
  <c r="P305" i="32"/>
  <c r="Q305" i="32"/>
  <c r="R305" i="32"/>
  <c r="S305" i="32"/>
  <c r="T305" i="32"/>
  <c r="U305" i="32"/>
  <c r="V305" i="32"/>
  <c r="W305" i="32"/>
  <c r="X305" i="32"/>
  <c r="Y305" i="32"/>
  <c r="Z305" i="32"/>
  <c r="AA305" i="32"/>
  <c r="AB305" i="32"/>
  <c r="AC305" i="32"/>
  <c r="AD305" i="32"/>
  <c r="AE305" i="32"/>
  <c r="AF305" i="32"/>
  <c r="AG305" i="32"/>
  <c r="AH305" i="32"/>
  <c r="AI305" i="32"/>
  <c r="AJ305" i="32"/>
  <c r="AK305" i="32"/>
  <c r="AL305" i="32"/>
  <c r="AM305" i="32"/>
  <c r="AN305" i="32"/>
  <c r="AO305" i="32"/>
  <c r="AP305" i="32"/>
  <c r="AQ305" i="32"/>
  <c r="AR305" i="32"/>
  <c r="AS305" i="32"/>
  <c r="AT305" i="32"/>
  <c r="AU305" i="32"/>
  <c r="AV305" i="32"/>
  <c r="AW305" i="32"/>
  <c r="AX305" i="32"/>
  <c r="AY305" i="32"/>
  <c r="AZ305" i="32"/>
  <c r="BA305" i="32"/>
  <c r="BB305" i="32"/>
  <c r="BC305" i="32"/>
  <c r="BD305" i="32"/>
  <c r="BE305" i="32"/>
  <c r="BF305" i="32"/>
  <c r="BG305" i="32"/>
  <c r="BH305" i="32"/>
  <c r="BI305" i="32"/>
  <c r="BJ305" i="32"/>
  <c r="BK305" i="32"/>
  <c r="BL305" i="32"/>
  <c r="BM305" i="32"/>
  <c r="BN305" i="32"/>
  <c r="BO305" i="32"/>
  <c r="BP305" i="32"/>
  <c r="BQ305" i="32"/>
  <c r="BR305" i="32"/>
  <c r="BS305" i="32"/>
  <c r="BT305" i="32"/>
  <c r="BU305" i="32"/>
  <c r="BV305" i="32"/>
  <c r="BW305" i="32"/>
  <c r="BX305" i="32"/>
  <c r="BY305" i="32"/>
  <c r="BZ305" i="32"/>
  <c r="CA305" i="32"/>
  <c r="CB305" i="32"/>
  <c r="CC305" i="32"/>
  <c r="CD305" i="32"/>
  <c r="CE305" i="32"/>
  <c r="CF305" i="32"/>
  <c r="CG305" i="32"/>
  <c r="CH305" i="32"/>
  <c r="CI305" i="32"/>
  <c r="CJ305" i="32"/>
  <c r="CK305" i="32"/>
  <c r="CL305" i="32"/>
  <c r="CM305" i="32"/>
  <c r="CN305" i="32"/>
  <c r="CO305" i="32"/>
  <c r="CP305" i="32"/>
  <c r="CQ305" i="32"/>
  <c r="CR305" i="32"/>
  <c r="CS305" i="32"/>
  <c r="CT305" i="32"/>
  <c r="CU305" i="32"/>
  <c r="CV305" i="32"/>
  <c r="CW305" i="32"/>
  <c r="CX305" i="32"/>
  <c r="CY305" i="32"/>
  <c r="CZ305" i="32"/>
  <c r="DA305" i="32"/>
  <c r="DB305" i="32"/>
  <c r="E306" i="32"/>
  <c r="F306" i="32"/>
  <c r="G306" i="32"/>
  <c r="H306" i="32"/>
  <c r="I306" i="32"/>
  <c r="J306" i="32"/>
  <c r="K306" i="32"/>
  <c r="L306" i="32"/>
  <c r="M306" i="32"/>
  <c r="N306" i="32"/>
  <c r="O306" i="32"/>
  <c r="P306" i="32"/>
  <c r="Q306" i="32"/>
  <c r="R306" i="32"/>
  <c r="S306" i="32"/>
  <c r="T306" i="32"/>
  <c r="U306" i="32"/>
  <c r="V306" i="32"/>
  <c r="W306" i="32"/>
  <c r="X306" i="32"/>
  <c r="Y306" i="32"/>
  <c r="Z306" i="32"/>
  <c r="AA306" i="32"/>
  <c r="AB306" i="32"/>
  <c r="AC306" i="32"/>
  <c r="AD306" i="32"/>
  <c r="AE306" i="32"/>
  <c r="AF306" i="32"/>
  <c r="AG306" i="32"/>
  <c r="AH306" i="32"/>
  <c r="AI306" i="32"/>
  <c r="AJ306" i="32"/>
  <c r="AK306" i="32"/>
  <c r="AL306" i="32"/>
  <c r="AM306" i="32"/>
  <c r="AN306" i="32"/>
  <c r="AO306" i="32"/>
  <c r="AP306" i="32"/>
  <c r="AQ306" i="32"/>
  <c r="AR306" i="32"/>
  <c r="AS306" i="32"/>
  <c r="AT306" i="32"/>
  <c r="AU306" i="32"/>
  <c r="AV306" i="32"/>
  <c r="AW306" i="32"/>
  <c r="AX306" i="32"/>
  <c r="AY306" i="32"/>
  <c r="AZ306" i="32"/>
  <c r="BA306" i="32"/>
  <c r="BB306" i="32"/>
  <c r="BC306" i="32"/>
  <c r="BD306" i="32"/>
  <c r="BE306" i="32"/>
  <c r="BF306" i="32"/>
  <c r="BG306" i="32"/>
  <c r="BH306" i="32"/>
  <c r="BI306" i="32"/>
  <c r="BJ306" i="32"/>
  <c r="BK306" i="32"/>
  <c r="BL306" i="32"/>
  <c r="BM306" i="32"/>
  <c r="BN306" i="32"/>
  <c r="BO306" i="32"/>
  <c r="BP306" i="32"/>
  <c r="BQ306" i="32"/>
  <c r="BR306" i="32"/>
  <c r="BS306" i="32"/>
  <c r="BT306" i="32"/>
  <c r="BU306" i="32"/>
  <c r="BV306" i="32"/>
  <c r="BW306" i="32"/>
  <c r="BX306" i="32"/>
  <c r="BY306" i="32"/>
  <c r="BZ306" i="32"/>
  <c r="CA306" i="32"/>
  <c r="CB306" i="32"/>
  <c r="CC306" i="32"/>
  <c r="CD306" i="32"/>
  <c r="CE306" i="32"/>
  <c r="CF306" i="32"/>
  <c r="CG306" i="32"/>
  <c r="CH306" i="32"/>
  <c r="CI306" i="32"/>
  <c r="CJ306" i="32"/>
  <c r="CK306" i="32"/>
  <c r="CL306" i="32"/>
  <c r="CM306" i="32"/>
  <c r="CN306" i="32"/>
  <c r="CO306" i="32"/>
  <c r="CP306" i="32"/>
  <c r="CQ306" i="32"/>
  <c r="CR306" i="32"/>
  <c r="CS306" i="32"/>
  <c r="CT306" i="32"/>
  <c r="CU306" i="32"/>
  <c r="CV306" i="32"/>
  <c r="CW306" i="32"/>
  <c r="CX306" i="32"/>
  <c r="CY306" i="32"/>
  <c r="CZ306" i="32"/>
  <c r="DA306" i="32"/>
  <c r="DB306" i="32"/>
  <c r="E307" i="32"/>
  <c r="F307" i="32"/>
  <c r="G307" i="32"/>
  <c r="H307" i="32"/>
  <c r="I307" i="32"/>
  <c r="J307" i="32"/>
  <c r="K307" i="32"/>
  <c r="L307" i="32"/>
  <c r="M307" i="32"/>
  <c r="N307" i="32"/>
  <c r="O307" i="32"/>
  <c r="P307" i="32"/>
  <c r="Q307" i="32"/>
  <c r="R307" i="32"/>
  <c r="S307" i="32"/>
  <c r="T307" i="32"/>
  <c r="U307" i="32"/>
  <c r="V307" i="32"/>
  <c r="W307" i="32"/>
  <c r="X307" i="32"/>
  <c r="Y307" i="32"/>
  <c r="Z307" i="32"/>
  <c r="AA307" i="32"/>
  <c r="AB307" i="32"/>
  <c r="AC307" i="32"/>
  <c r="AD307" i="32"/>
  <c r="AE307" i="32"/>
  <c r="AF307" i="32"/>
  <c r="AG307" i="32"/>
  <c r="AH307" i="32"/>
  <c r="AI307" i="32"/>
  <c r="AJ307" i="32"/>
  <c r="AK307" i="32"/>
  <c r="AL307" i="32"/>
  <c r="AM307" i="32"/>
  <c r="AN307" i="32"/>
  <c r="AO307" i="32"/>
  <c r="AP307" i="32"/>
  <c r="AQ307" i="32"/>
  <c r="AR307" i="32"/>
  <c r="AS307" i="32"/>
  <c r="AT307" i="32"/>
  <c r="AU307" i="32"/>
  <c r="AV307" i="32"/>
  <c r="AW307" i="32"/>
  <c r="AX307" i="32"/>
  <c r="AY307" i="32"/>
  <c r="AZ307" i="32"/>
  <c r="BA307" i="32"/>
  <c r="BB307" i="32"/>
  <c r="BC307" i="32"/>
  <c r="BD307" i="32"/>
  <c r="BE307" i="32"/>
  <c r="BF307" i="32"/>
  <c r="BG307" i="32"/>
  <c r="BH307" i="32"/>
  <c r="BI307" i="32"/>
  <c r="BJ307" i="32"/>
  <c r="BK307" i="32"/>
  <c r="BL307" i="32"/>
  <c r="BM307" i="32"/>
  <c r="BN307" i="32"/>
  <c r="BO307" i="32"/>
  <c r="BP307" i="32"/>
  <c r="BQ307" i="32"/>
  <c r="BR307" i="32"/>
  <c r="BS307" i="32"/>
  <c r="BT307" i="32"/>
  <c r="BU307" i="32"/>
  <c r="BV307" i="32"/>
  <c r="BW307" i="32"/>
  <c r="BX307" i="32"/>
  <c r="BY307" i="32"/>
  <c r="BZ307" i="32"/>
  <c r="CA307" i="32"/>
  <c r="CB307" i="32"/>
  <c r="CC307" i="32"/>
  <c r="CD307" i="32"/>
  <c r="CE307" i="32"/>
  <c r="CF307" i="32"/>
  <c r="CG307" i="32"/>
  <c r="CH307" i="32"/>
  <c r="CI307" i="32"/>
  <c r="CJ307" i="32"/>
  <c r="CK307" i="32"/>
  <c r="CL307" i="32"/>
  <c r="CM307" i="32"/>
  <c r="CN307" i="32"/>
  <c r="CO307" i="32"/>
  <c r="CP307" i="32"/>
  <c r="CQ307" i="32"/>
  <c r="CR307" i="32"/>
  <c r="CS307" i="32"/>
  <c r="CT307" i="32"/>
  <c r="CU307" i="32"/>
  <c r="CV307" i="32"/>
  <c r="CW307" i="32"/>
  <c r="CX307" i="32"/>
  <c r="CY307" i="32"/>
  <c r="CZ307" i="32"/>
  <c r="DA307" i="32"/>
  <c r="DB307" i="32"/>
  <c r="E308" i="32"/>
  <c r="F308" i="32"/>
  <c r="G308" i="32"/>
  <c r="H308" i="32"/>
  <c r="I308" i="32"/>
  <c r="J308" i="32"/>
  <c r="K308" i="32"/>
  <c r="L308" i="32"/>
  <c r="M308" i="32"/>
  <c r="N308" i="32"/>
  <c r="O308" i="32"/>
  <c r="P308" i="32"/>
  <c r="Q308" i="32"/>
  <c r="R308" i="32"/>
  <c r="S308" i="32"/>
  <c r="T308" i="32"/>
  <c r="U308" i="32"/>
  <c r="V308" i="32"/>
  <c r="W308" i="32"/>
  <c r="X308" i="32"/>
  <c r="Y308" i="32"/>
  <c r="Z308" i="32"/>
  <c r="AA308" i="32"/>
  <c r="AB308" i="32"/>
  <c r="AC308" i="32"/>
  <c r="AD308" i="32"/>
  <c r="AE308" i="32"/>
  <c r="AF308" i="32"/>
  <c r="AG308" i="32"/>
  <c r="AH308" i="32"/>
  <c r="AI308" i="32"/>
  <c r="AJ308" i="32"/>
  <c r="AK308" i="32"/>
  <c r="AL308" i="32"/>
  <c r="AM308" i="32"/>
  <c r="AN308" i="32"/>
  <c r="AO308" i="32"/>
  <c r="AP308" i="32"/>
  <c r="AQ308" i="32"/>
  <c r="AR308" i="32"/>
  <c r="AS308" i="32"/>
  <c r="AT308" i="32"/>
  <c r="AU308" i="32"/>
  <c r="AV308" i="32"/>
  <c r="AW308" i="32"/>
  <c r="AX308" i="32"/>
  <c r="AY308" i="32"/>
  <c r="AZ308" i="32"/>
  <c r="BA308" i="32"/>
  <c r="BB308" i="32"/>
  <c r="BC308" i="32"/>
  <c r="BD308" i="32"/>
  <c r="BE308" i="32"/>
  <c r="BF308" i="32"/>
  <c r="BG308" i="32"/>
  <c r="BH308" i="32"/>
  <c r="BI308" i="32"/>
  <c r="BJ308" i="32"/>
  <c r="BK308" i="32"/>
  <c r="BL308" i="32"/>
  <c r="BM308" i="32"/>
  <c r="BN308" i="32"/>
  <c r="BO308" i="32"/>
  <c r="BP308" i="32"/>
  <c r="BQ308" i="32"/>
  <c r="BR308" i="32"/>
  <c r="BS308" i="32"/>
  <c r="BT308" i="32"/>
  <c r="BU308" i="32"/>
  <c r="BV308" i="32"/>
  <c r="BW308" i="32"/>
  <c r="BX308" i="32"/>
  <c r="BY308" i="32"/>
  <c r="BZ308" i="32"/>
  <c r="CA308" i="32"/>
  <c r="CB308" i="32"/>
  <c r="CC308" i="32"/>
  <c r="CD308" i="32"/>
  <c r="CE308" i="32"/>
  <c r="CF308" i="32"/>
  <c r="CG308" i="32"/>
  <c r="CH308" i="32"/>
  <c r="CI308" i="32"/>
  <c r="CJ308" i="32"/>
  <c r="CK308" i="32"/>
  <c r="CL308" i="32"/>
  <c r="CM308" i="32"/>
  <c r="CN308" i="32"/>
  <c r="CO308" i="32"/>
  <c r="CP308" i="32"/>
  <c r="CQ308" i="32"/>
  <c r="CR308" i="32"/>
  <c r="CS308" i="32"/>
  <c r="CT308" i="32"/>
  <c r="CU308" i="32"/>
  <c r="CV308" i="32"/>
  <c r="CW308" i="32"/>
  <c r="CX308" i="32"/>
  <c r="CY308" i="32"/>
  <c r="CZ308" i="32"/>
  <c r="DA308" i="32"/>
  <c r="DB308" i="32"/>
  <c r="E309" i="32"/>
  <c r="F309" i="32"/>
  <c r="G309" i="32"/>
  <c r="H309" i="32"/>
  <c r="I309" i="32"/>
  <c r="J309" i="32"/>
  <c r="K309" i="32"/>
  <c r="L309" i="32"/>
  <c r="M309" i="32"/>
  <c r="N309" i="32"/>
  <c r="O309" i="32"/>
  <c r="P309" i="32"/>
  <c r="Q309" i="32"/>
  <c r="R309" i="32"/>
  <c r="S309" i="32"/>
  <c r="T309" i="32"/>
  <c r="U309" i="32"/>
  <c r="V309" i="32"/>
  <c r="W309" i="32"/>
  <c r="X309" i="32"/>
  <c r="Y309" i="32"/>
  <c r="Z309" i="32"/>
  <c r="AA309" i="32"/>
  <c r="AB309" i="32"/>
  <c r="AC309" i="32"/>
  <c r="AD309" i="32"/>
  <c r="AE309" i="32"/>
  <c r="AF309" i="32"/>
  <c r="AG309" i="32"/>
  <c r="AH309" i="32"/>
  <c r="AI309" i="32"/>
  <c r="AJ309" i="32"/>
  <c r="AK309" i="32"/>
  <c r="AL309" i="32"/>
  <c r="AM309" i="32"/>
  <c r="AN309" i="32"/>
  <c r="AO309" i="32"/>
  <c r="AP309" i="32"/>
  <c r="AQ309" i="32"/>
  <c r="AR309" i="32"/>
  <c r="AS309" i="32"/>
  <c r="AT309" i="32"/>
  <c r="AU309" i="32"/>
  <c r="AV309" i="32"/>
  <c r="AW309" i="32"/>
  <c r="AX309" i="32"/>
  <c r="AY309" i="32"/>
  <c r="AZ309" i="32"/>
  <c r="BA309" i="32"/>
  <c r="BB309" i="32"/>
  <c r="BC309" i="32"/>
  <c r="BD309" i="32"/>
  <c r="BE309" i="32"/>
  <c r="BF309" i="32"/>
  <c r="BG309" i="32"/>
  <c r="BH309" i="32"/>
  <c r="BI309" i="32"/>
  <c r="BJ309" i="32"/>
  <c r="BK309" i="32"/>
  <c r="BL309" i="32"/>
  <c r="BM309" i="32"/>
  <c r="BN309" i="32"/>
  <c r="BO309" i="32"/>
  <c r="BP309" i="32"/>
  <c r="BQ309" i="32"/>
  <c r="BR309" i="32"/>
  <c r="BS309" i="32"/>
  <c r="BT309" i="32"/>
  <c r="BU309" i="32"/>
  <c r="BV309" i="32"/>
  <c r="BW309" i="32"/>
  <c r="BX309" i="32"/>
  <c r="BY309" i="32"/>
  <c r="BZ309" i="32"/>
  <c r="CA309" i="32"/>
  <c r="CB309" i="32"/>
  <c r="CC309" i="32"/>
  <c r="CD309" i="32"/>
  <c r="CE309" i="32"/>
  <c r="CF309" i="32"/>
  <c r="CG309" i="32"/>
  <c r="CH309" i="32"/>
  <c r="CI309" i="32"/>
  <c r="CJ309" i="32"/>
  <c r="CK309" i="32"/>
  <c r="CL309" i="32"/>
  <c r="CM309" i="32"/>
  <c r="CN309" i="32"/>
  <c r="CO309" i="32"/>
  <c r="CP309" i="32"/>
  <c r="CQ309" i="32"/>
  <c r="CR309" i="32"/>
  <c r="CS309" i="32"/>
  <c r="CT309" i="32"/>
  <c r="CU309" i="32"/>
  <c r="CV309" i="32"/>
  <c r="CW309" i="32"/>
  <c r="CX309" i="32"/>
  <c r="CY309" i="32"/>
  <c r="CZ309" i="32"/>
  <c r="DA309" i="32"/>
  <c r="DB309" i="32"/>
  <c r="E310" i="32"/>
  <c r="F310" i="32"/>
  <c r="G310" i="32"/>
  <c r="H310" i="32"/>
  <c r="I310" i="32"/>
  <c r="J310" i="32"/>
  <c r="K310" i="32"/>
  <c r="L310" i="32"/>
  <c r="M310" i="32"/>
  <c r="N310" i="32"/>
  <c r="O310" i="32"/>
  <c r="P310" i="32"/>
  <c r="Q310" i="32"/>
  <c r="R310" i="32"/>
  <c r="S310" i="32"/>
  <c r="T310" i="32"/>
  <c r="U310" i="32"/>
  <c r="V310" i="32"/>
  <c r="W310" i="32"/>
  <c r="X310" i="32"/>
  <c r="Y310" i="32"/>
  <c r="Z310" i="32"/>
  <c r="AA310" i="32"/>
  <c r="AB310" i="32"/>
  <c r="AC310" i="32"/>
  <c r="AD310" i="32"/>
  <c r="AE310" i="32"/>
  <c r="AF310" i="32"/>
  <c r="AG310" i="32"/>
  <c r="AH310" i="32"/>
  <c r="AI310" i="32"/>
  <c r="AJ310" i="32"/>
  <c r="AK310" i="32"/>
  <c r="AL310" i="32"/>
  <c r="AM310" i="32"/>
  <c r="AN310" i="32"/>
  <c r="AO310" i="32"/>
  <c r="AP310" i="32"/>
  <c r="AQ310" i="32"/>
  <c r="AR310" i="32"/>
  <c r="AS310" i="32"/>
  <c r="AT310" i="32"/>
  <c r="AU310" i="32"/>
  <c r="AV310" i="32"/>
  <c r="AW310" i="32"/>
  <c r="AX310" i="32"/>
  <c r="AY310" i="32"/>
  <c r="AZ310" i="32"/>
  <c r="BA310" i="32"/>
  <c r="BB310" i="32"/>
  <c r="BC310" i="32"/>
  <c r="BD310" i="32"/>
  <c r="BE310" i="32"/>
  <c r="BF310" i="32"/>
  <c r="BG310" i="32"/>
  <c r="BH310" i="32"/>
  <c r="BI310" i="32"/>
  <c r="BJ310" i="32"/>
  <c r="BK310" i="32"/>
  <c r="BL310" i="32"/>
  <c r="BM310" i="32"/>
  <c r="BN310" i="32"/>
  <c r="BO310" i="32"/>
  <c r="BP310" i="32"/>
  <c r="BQ310" i="32"/>
  <c r="BR310" i="32"/>
  <c r="BS310" i="32"/>
  <c r="BT310" i="32"/>
  <c r="BU310" i="32"/>
  <c r="BV310" i="32"/>
  <c r="BW310" i="32"/>
  <c r="BX310" i="32"/>
  <c r="BY310" i="32"/>
  <c r="BZ310" i="32"/>
  <c r="CA310" i="32"/>
  <c r="CB310" i="32"/>
  <c r="CC310" i="32"/>
  <c r="CD310" i="32"/>
  <c r="CE310" i="32"/>
  <c r="CF310" i="32"/>
  <c r="CG310" i="32"/>
  <c r="CH310" i="32"/>
  <c r="CI310" i="32"/>
  <c r="CJ310" i="32"/>
  <c r="CK310" i="32"/>
  <c r="CL310" i="32"/>
  <c r="CM310" i="32"/>
  <c r="CN310" i="32"/>
  <c r="CO310" i="32"/>
  <c r="CP310" i="32"/>
  <c r="CQ310" i="32"/>
  <c r="CR310" i="32"/>
  <c r="CS310" i="32"/>
  <c r="CT310" i="32"/>
  <c r="CU310" i="32"/>
  <c r="CV310" i="32"/>
  <c r="CW310" i="32"/>
  <c r="CX310" i="32"/>
  <c r="CY310" i="32"/>
  <c r="CZ310" i="32"/>
  <c r="DA310" i="32"/>
  <c r="DB310" i="32"/>
  <c r="E311" i="32"/>
  <c r="F311" i="32"/>
  <c r="G311" i="32"/>
  <c r="H311" i="32"/>
  <c r="I311" i="32"/>
  <c r="J311" i="32"/>
  <c r="K311" i="32"/>
  <c r="L311" i="32"/>
  <c r="M311" i="32"/>
  <c r="N311" i="32"/>
  <c r="O311" i="32"/>
  <c r="P311" i="32"/>
  <c r="Q311" i="32"/>
  <c r="R311" i="32"/>
  <c r="S311" i="32"/>
  <c r="T311" i="32"/>
  <c r="U311" i="32"/>
  <c r="V311" i="32"/>
  <c r="W311" i="32"/>
  <c r="X311" i="32"/>
  <c r="Y311" i="32"/>
  <c r="Z311" i="32"/>
  <c r="AA311" i="32"/>
  <c r="AB311" i="32"/>
  <c r="AC311" i="32"/>
  <c r="AD311" i="32"/>
  <c r="AE311" i="32"/>
  <c r="AF311" i="32"/>
  <c r="AG311" i="32"/>
  <c r="AH311" i="32"/>
  <c r="AI311" i="32"/>
  <c r="AJ311" i="32"/>
  <c r="AK311" i="32"/>
  <c r="AL311" i="32"/>
  <c r="AM311" i="32"/>
  <c r="AN311" i="32"/>
  <c r="AO311" i="32"/>
  <c r="AP311" i="32"/>
  <c r="AQ311" i="32"/>
  <c r="AR311" i="32"/>
  <c r="AS311" i="32"/>
  <c r="AT311" i="32"/>
  <c r="AU311" i="32"/>
  <c r="AV311" i="32"/>
  <c r="AW311" i="32"/>
  <c r="AX311" i="32"/>
  <c r="AY311" i="32"/>
  <c r="AZ311" i="32"/>
  <c r="BA311" i="32"/>
  <c r="BB311" i="32"/>
  <c r="BC311" i="32"/>
  <c r="BD311" i="32"/>
  <c r="BE311" i="32"/>
  <c r="BF311" i="32"/>
  <c r="BG311" i="32"/>
  <c r="BH311" i="32"/>
  <c r="BI311" i="32"/>
  <c r="BJ311" i="32"/>
  <c r="BK311" i="32"/>
  <c r="BL311" i="32"/>
  <c r="BM311" i="32"/>
  <c r="BN311" i="32"/>
  <c r="BO311" i="32"/>
  <c r="BP311" i="32"/>
  <c r="BQ311" i="32"/>
  <c r="BR311" i="32"/>
  <c r="BS311" i="32"/>
  <c r="BT311" i="32"/>
  <c r="BU311" i="32"/>
  <c r="BV311" i="32"/>
  <c r="BW311" i="32"/>
  <c r="BX311" i="32"/>
  <c r="BY311" i="32"/>
  <c r="BZ311" i="32"/>
  <c r="CA311" i="32"/>
  <c r="CB311" i="32"/>
  <c r="CC311" i="32"/>
  <c r="CD311" i="32"/>
  <c r="CE311" i="32"/>
  <c r="CF311" i="32"/>
  <c r="CG311" i="32"/>
  <c r="CH311" i="32"/>
  <c r="CI311" i="32"/>
  <c r="CJ311" i="32"/>
  <c r="CK311" i="32"/>
  <c r="CL311" i="32"/>
  <c r="CM311" i="32"/>
  <c r="CN311" i="32"/>
  <c r="CO311" i="32"/>
  <c r="CP311" i="32"/>
  <c r="CQ311" i="32"/>
  <c r="CR311" i="32"/>
  <c r="CS311" i="32"/>
  <c r="CT311" i="32"/>
  <c r="CU311" i="32"/>
  <c r="CV311" i="32"/>
  <c r="CW311" i="32"/>
  <c r="CX311" i="32"/>
  <c r="CY311" i="32"/>
  <c r="CZ311" i="32"/>
  <c r="DA311" i="32"/>
  <c r="DB311" i="32"/>
  <c r="E312" i="32"/>
  <c r="F312" i="32"/>
  <c r="G312" i="32"/>
  <c r="H312" i="32"/>
  <c r="I312" i="32"/>
  <c r="J312" i="32"/>
  <c r="K312" i="32"/>
  <c r="L312" i="32"/>
  <c r="M312" i="32"/>
  <c r="N312" i="32"/>
  <c r="O312" i="32"/>
  <c r="P312" i="32"/>
  <c r="Q312" i="32"/>
  <c r="R312" i="32"/>
  <c r="S312" i="32"/>
  <c r="T312" i="32"/>
  <c r="U312" i="32"/>
  <c r="V312" i="32"/>
  <c r="W312" i="32"/>
  <c r="X312" i="32"/>
  <c r="Y312" i="32"/>
  <c r="Z312" i="32"/>
  <c r="AA312" i="32"/>
  <c r="AB312" i="32"/>
  <c r="AC312" i="32"/>
  <c r="AD312" i="32"/>
  <c r="AE312" i="32"/>
  <c r="AF312" i="32"/>
  <c r="AG312" i="32"/>
  <c r="AH312" i="32"/>
  <c r="AI312" i="32"/>
  <c r="AJ312" i="32"/>
  <c r="AK312" i="32"/>
  <c r="AL312" i="32"/>
  <c r="AM312" i="32"/>
  <c r="AN312" i="32"/>
  <c r="AO312" i="32"/>
  <c r="AP312" i="32"/>
  <c r="AQ312" i="32"/>
  <c r="AR312" i="32"/>
  <c r="AS312" i="32"/>
  <c r="AT312" i="32"/>
  <c r="AU312" i="32"/>
  <c r="AV312" i="32"/>
  <c r="AW312" i="32"/>
  <c r="AX312" i="32"/>
  <c r="AY312" i="32"/>
  <c r="AZ312" i="32"/>
  <c r="BA312" i="32"/>
  <c r="BB312" i="32"/>
  <c r="BC312" i="32"/>
  <c r="BD312" i="32"/>
  <c r="BE312" i="32"/>
  <c r="BF312" i="32"/>
  <c r="BG312" i="32"/>
  <c r="BH312" i="32"/>
  <c r="BI312" i="32"/>
  <c r="BJ312" i="32"/>
  <c r="BK312" i="32"/>
  <c r="BL312" i="32"/>
  <c r="BM312" i="32"/>
  <c r="BN312" i="32"/>
  <c r="BO312" i="32"/>
  <c r="BP312" i="32"/>
  <c r="BQ312" i="32"/>
  <c r="BR312" i="32"/>
  <c r="BS312" i="32"/>
  <c r="BT312" i="32"/>
  <c r="BU312" i="32"/>
  <c r="BV312" i="32"/>
  <c r="BW312" i="32"/>
  <c r="BX312" i="32"/>
  <c r="BY312" i="32"/>
  <c r="BZ312" i="32"/>
  <c r="CA312" i="32"/>
  <c r="CB312" i="32"/>
  <c r="CC312" i="32"/>
  <c r="CD312" i="32"/>
  <c r="CE312" i="32"/>
  <c r="CF312" i="32"/>
  <c r="CG312" i="32"/>
  <c r="CH312" i="32"/>
  <c r="CI312" i="32"/>
  <c r="CJ312" i="32"/>
  <c r="CK312" i="32"/>
  <c r="CL312" i="32"/>
  <c r="CM312" i="32"/>
  <c r="CN312" i="32"/>
  <c r="CO312" i="32"/>
  <c r="CP312" i="32"/>
  <c r="CQ312" i="32"/>
  <c r="CR312" i="32"/>
  <c r="CS312" i="32"/>
  <c r="CT312" i="32"/>
  <c r="CU312" i="32"/>
  <c r="CV312" i="32"/>
  <c r="CW312" i="32"/>
  <c r="CX312" i="32"/>
  <c r="CY312" i="32"/>
  <c r="CZ312" i="32"/>
  <c r="DA312" i="32"/>
  <c r="DB312" i="32"/>
  <c r="E313" i="32"/>
  <c r="F313" i="32"/>
  <c r="G313" i="32"/>
  <c r="H313" i="32"/>
  <c r="I313" i="32"/>
  <c r="J313" i="32"/>
  <c r="K313" i="32"/>
  <c r="L313" i="32"/>
  <c r="M313" i="32"/>
  <c r="N313" i="32"/>
  <c r="O313" i="32"/>
  <c r="P313" i="32"/>
  <c r="Q313" i="32"/>
  <c r="R313" i="32"/>
  <c r="S313" i="32"/>
  <c r="T313" i="32"/>
  <c r="U313" i="32"/>
  <c r="V313" i="32"/>
  <c r="W313" i="32"/>
  <c r="X313" i="32"/>
  <c r="Y313" i="32"/>
  <c r="Z313" i="32"/>
  <c r="AA313" i="32"/>
  <c r="AB313" i="32"/>
  <c r="AC313" i="32"/>
  <c r="AD313" i="32"/>
  <c r="AE313" i="32"/>
  <c r="AF313" i="32"/>
  <c r="AG313" i="32"/>
  <c r="AH313" i="32"/>
  <c r="AI313" i="32"/>
  <c r="AJ313" i="32"/>
  <c r="AK313" i="32"/>
  <c r="AL313" i="32"/>
  <c r="AM313" i="32"/>
  <c r="AN313" i="32"/>
  <c r="AO313" i="32"/>
  <c r="AP313" i="32"/>
  <c r="AQ313" i="32"/>
  <c r="AR313" i="32"/>
  <c r="AS313" i="32"/>
  <c r="AT313" i="32"/>
  <c r="AU313" i="32"/>
  <c r="AV313" i="32"/>
  <c r="AW313" i="32"/>
  <c r="AX313" i="32"/>
  <c r="AY313" i="32"/>
  <c r="AZ313" i="32"/>
  <c r="BA313" i="32"/>
  <c r="BB313" i="32"/>
  <c r="BC313" i="32"/>
  <c r="BD313" i="32"/>
  <c r="BE313" i="32"/>
  <c r="BF313" i="32"/>
  <c r="BG313" i="32"/>
  <c r="BH313" i="32"/>
  <c r="BI313" i="32"/>
  <c r="BJ313" i="32"/>
  <c r="BK313" i="32"/>
  <c r="BL313" i="32"/>
  <c r="BM313" i="32"/>
  <c r="BN313" i="32"/>
  <c r="BO313" i="32"/>
  <c r="BP313" i="32"/>
  <c r="BQ313" i="32"/>
  <c r="BR313" i="32"/>
  <c r="BS313" i="32"/>
  <c r="BT313" i="32"/>
  <c r="BU313" i="32"/>
  <c r="BV313" i="32"/>
  <c r="BW313" i="32"/>
  <c r="BX313" i="32"/>
  <c r="BY313" i="32"/>
  <c r="BZ313" i="32"/>
  <c r="CA313" i="32"/>
  <c r="CB313" i="32"/>
  <c r="CC313" i="32"/>
  <c r="CD313" i="32"/>
  <c r="CE313" i="32"/>
  <c r="CF313" i="32"/>
  <c r="CG313" i="32"/>
  <c r="CH313" i="32"/>
  <c r="CI313" i="32"/>
  <c r="CJ313" i="32"/>
  <c r="CK313" i="32"/>
  <c r="CL313" i="32"/>
  <c r="CM313" i="32"/>
  <c r="CN313" i="32"/>
  <c r="CO313" i="32"/>
  <c r="CP313" i="32"/>
  <c r="CQ313" i="32"/>
  <c r="CR313" i="32"/>
  <c r="CS313" i="32"/>
  <c r="CT313" i="32"/>
  <c r="CU313" i="32"/>
  <c r="CV313" i="32"/>
  <c r="CW313" i="32"/>
  <c r="CX313" i="32"/>
  <c r="CY313" i="32"/>
  <c r="CZ313" i="32"/>
  <c r="DA313" i="32"/>
  <c r="DB313" i="32"/>
  <c r="E314" i="32"/>
  <c r="F314" i="32"/>
  <c r="G314" i="32"/>
  <c r="H314" i="32"/>
  <c r="I314" i="32"/>
  <c r="J314" i="32"/>
  <c r="K314" i="32"/>
  <c r="L314" i="32"/>
  <c r="M314" i="32"/>
  <c r="N314" i="32"/>
  <c r="O314" i="32"/>
  <c r="P314" i="32"/>
  <c r="Q314" i="32"/>
  <c r="R314" i="32"/>
  <c r="S314" i="32"/>
  <c r="T314" i="32"/>
  <c r="U314" i="32"/>
  <c r="V314" i="32"/>
  <c r="W314" i="32"/>
  <c r="X314" i="32"/>
  <c r="Y314" i="32"/>
  <c r="Z314" i="32"/>
  <c r="AA314" i="32"/>
  <c r="AB314" i="32"/>
  <c r="AC314" i="32"/>
  <c r="AD314" i="32"/>
  <c r="AE314" i="32"/>
  <c r="AF314" i="32"/>
  <c r="AG314" i="32"/>
  <c r="AH314" i="32"/>
  <c r="AI314" i="32"/>
  <c r="AJ314" i="32"/>
  <c r="AK314" i="32"/>
  <c r="AL314" i="32"/>
  <c r="AM314" i="32"/>
  <c r="AN314" i="32"/>
  <c r="AO314" i="32"/>
  <c r="AP314" i="32"/>
  <c r="AQ314" i="32"/>
  <c r="AR314" i="32"/>
  <c r="AS314" i="32"/>
  <c r="AT314" i="32"/>
  <c r="AU314" i="32"/>
  <c r="AV314" i="32"/>
  <c r="AW314" i="32"/>
  <c r="AX314" i="32"/>
  <c r="AY314" i="32"/>
  <c r="AZ314" i="32"/>
  <c r="BA314" i="32"/>
  <c r="BB314" i="32"/>
  <c r="BC314" i="32"/>
  <c r="BD314" i="32"/>
  <c r="BE314" i="32"/>
  <c r="BF314" i="32"/>
  <c r="BG314" i="32"/>
  <c r="BH314" i="32"/>
  <c r="BI314" i="32"/>
  <c r="BJ314" i="32"/>
  <c r="BK314" i="32"/>
  <c r="BL314" i="32"/>
  <c r="BM314" i="32"/>
  <c r="BN314" i="32"/>
  <c r="BO314" i="32"/>
  <c r="BP314" i="32"/>
  <c r="BQ314" i="32"/>
  <c r="BR314" i="32"/>
  <c r="BS314" i="32"/>
  <c r="BT314" i="32"/>
  <c r="BU314" i="32"/>
  <c r="BV314" i="32"/>
  <c r="BW314" i="32"/>
  <c r="BX314" i="32"/>
  <c r="BY314" i="32"/>
  <c r="BZ314" i="32"/>
  <c r="CA314" i="32"/>
  <c r="CB314" i="32"/>
  <c r="CC314" i="32"/>
  <c r="CD314" i="32"/>
  <c r="CE314" i="32"/>
  <c r="CF314" i="32"/>
  <c r="CG314" i="32"/>
  <c r="CH314" i="32"/>
  <c r="CI314" i="32"/>
  <c r="CJ314" i="32"/>
  <c r="CK314" i="32"/>
  <c r="CL314" i="32"/>
  <c r="CM314" i="32"/>
  <c r="CN314" i="32"/>
  <c r="CO314" i="32"/>
  <c r="CP314" i="32"/>
  <c r="CQ314" i="32"/>
  <c r="CR314" i="32"/>
  <c r="CS314" i="32"/>
  <c r="CT314" i="32"/>
  <c r="CU314" i="32"/>
  <c r="CV314" i="32"/>
  <c r="CW314" i="32"/>
  <c r="CX314" i="32"/>
  <c r="CY314" i="32"/>
  <c r="CZ314" i="32"/>
  <c r="DA314" i="32"/>
  <c r="DB314" i="32"/>
  <c r="E315" i="32"/>
  <c r="F315" i="32"/>
  <c r="G315" i="32"/>
  <c r="H315" i="32"/>
  <c r="I315" i="32"/>
  <c r="J315" i="32"/>
  <c r="K315" i="32"/>
  <c r="L315" i="32"/>
  <c r="M315" i="32"/>
  <c r="N315" i="32"/>
  <c r="O315" i="32"/>
  <c r="P315" i="32"/>
  <c r="Q315" i="32"/>
  <c r="R315" i="32"/>
  <c r="S315" i="32"/>
  <c r="T315" i="32"/>
  <c r="U315" i="32"/>
  <c r="V315" i="32"/>
  <c r="W315" i="32"/>
  <c r="X315" i="32"/>
  <c r="Y315" i="32"/>
  <c r="Z315" i="32"/>
  <c r="AA315" i="32"/>
  <c r="AB315" i="32"/>
  <c r="AC315" i="32"/>
  <c r="AD315" i="32"/>
  <c r="AE315" i="32"/>
  <c r="AF315" i="32"/>
  <c r="AG315" i="32"/>
  <c r="AH315" i="32"/>
  <c r="AI315" i="32"/>
  <c r="AJ315" i="32"/>
  <c r="AK315" i="32"/>
  <c r="AL315" i="32"/>
  <c r="AM315" i="32"/>
  <c r="AN315" i="32"/>
  <c r="AO315" i="32"/>
  <c r="AP315" i="32"/>
  <c r="AQ315" i="32"/>
  <c r="AR315" i="32"/>
  <c r="AS315" i="32"/>
  <c r="AT315" i="32"/>
  <c r="AU315" i="32"/>
  <c r="AV315" i="32"/>
  <c r="AW315" i="32"/>
  <c r="AX315" i="32"/>
  <c r="AY315" i="32"/>
  <c r="AZ315" i="32"/>
  <c r="BA315" i="32"/>
  <c r="BB315" i="32"/>
  <c r="BC315" i="32"/>
  <c r="BD315" i="32"/>
  <c r="BE315" i="32"/>
  <c r="BF315" i="32"/>
  <c r="BG315" i="32"/>
  <c r="BH315" i="32"/>
  <c r="BI315" i="32"/>
  <c r="BJ315" i="32"/>
  <c r="BK315" i="32"/>
  <c r="BL315" i="32"/>
  <c r="BM315" i="32"/>
  <c r="BN315" i="32"/>
  <c r="BO315" i="32"/>
  <c r="BP315" i="32"/>
  <c r="BQ315" i="32"/>
  <c r="BR315" i="32"/>
  <c r="BS315" i="32"/>
  <c r="BT315" i="32"/>
  <c r="BU315" i="32"/>
  <c r="BV315" i="32"/>
  <c r="BW315" i="32"/>
  <c r="BX315" i="32"/>
  <c r="BY315" i="32"/>
  <c r="BZ315" i="32"/>
  <c r="CA315" i="32"/>
  <c r="CB315" i="32"/>
  <c r="CC315" i="32"/>
  <c r="CD315" i="32"/>
  <c r="CE315" i="32"/>
  <c r="CF315" i="32"/>
  <c r="CG315" i="32"/>
  <c r="CH315" i="32"/>
  <c r="CI315" i="32"/>
  <c r="CJ315" i="32"/>
  <c r="CK315" i="32"/>
  <c r="CL315" i="32"/>
  <c r="CM315" i="32"/>
  <c r="CN315" i="32"/>
  <c r="CO315" i="32"/>
  <c r="CP315" i="32"/>
  <c r="CQ315" i="32"/>
  <c r="CR315" i="32"/>
  <c r="CS315" i="32"/>
  <c r="CT315" i="32"/>
  <c r="CU315" i="32"/>
  <c r="CV315" i="32"/>
  <c r="CW315" i="32"/>
  <c r="CX315" i="32"/>
  <c r="CY315" i="32"/>
  <c r="CZ315" i="32"/>
  <c r="DA315" i="32"/>
  <c r="DB315" i="32"/>
  <c r="E316" i="32"/>
  <c r="F316" i="32"/>
  <c r="G316" i="32"/>
  <c r="H316" i="32"/>
  <c r="I316" i="32"/>
  <c r="J316" i="32"/>
  <c r="K316" i="32"/>
  <c r="L316" i="32"/>
  <c r="M316" i="32"/>
  <c r="N316" i="32"/>
  <c r="O316" i="32"/>
  <c r="P316" i="32"/>
  <c r="Q316" i="32"/>
  <c r="R316" i="32"/>
  <c r="S316" i="32"/>
  <c r="T316" i="32"/>
  <c r="U316" i="32"/>
  <c r="V316" i="32"/>
  <c r="W316" i="32"/>
  <c r="X316" i="32"/>
  <c r="Y316" i="32"/>
  <c r="Z316" i="32"/>
  <c r="AA316" i="32"/>
  <c r="AB316" i="32"/>
  <c r="AC316" i="32"/>
  <c r="AD316" i="32"/>
  <c r="AE316" i="32"/>
  <c r="AF316" i="32"/>
  <c r="AG316" i="32"/>
  <c r="AH316" i="32"/>
  <c r="AI316" i="32"/>
  <c r="AJ316" i="32"/>
  <c r="AK316" i="32"/>
  <c r="AL316" i="32"/>
  <c r="AM316" i="32"/>
  <c r="AN316" i="32"/>
  <c r="AO316" i="32"/>
  <c r="AP316" i="32"/>
  <c r="AQ316" i="32"/>
  <c r="AR316" i="32"/>
  <c r="AS316" i="32"/>
  <c r="AT316" i="32"/>
  <c r="AU316" i="32"/>
  <c r="AV316" i="32"/>
  <c r="AW316" i="32"/>
  <c r="AX316" i="32"/>
  <c r="AY316" i="32"/>
  <c r="AZ316" i="32"/>
  <c r="BA316" i="32"/>
  <c r="BB316" i="32"/>
  <c r="BC316" i="32"/>
  <c r="BD316" i="32"/>
  <c r="BE316" i="32"/>
  <c r="BF316" i="32"/>
  <c r="BG316" i="32"/>
  <c r="BH316" i="32"/>
  <c r="BI316" i="32"/>
  <c r="BJ316" i="32"/>
  <c r="BK316" i="32"/>
  <c r="BL316" i="32"/>
  <c r="BM316" i="32"/>
  <c r="BN316" i="32"/>
  <c r="BO316" i="32"/>
  <c r="BP316" i="32"/>
  <c r="BQ316" i="32"/>
  <c r="BR316" i="32"/>
  <c r="BS316" i="32"/>
  <c r="BT316" i="32"/>
  <c r="BU316" i="32"/>
  <c r="BV316" i="32"/>
  <c r="BW316" i="32"/>
  <c r="BX316" i="32"/>
  <c r="BY316" i="32"/>
  <c r="BZ316" i="32"/>
  <c r="CA316" i="32"/>
  <c r="CB316" i="32"/>
  <c r="CC316" i="32"/>
  <c r="CD316" i="32"/>
  <c r="CE316" i="32"/>
  <c r="CF316" i="32"/>
  <c r="CG316" i="32"/>
  <c r="CH316" i="32"/>
  <c r="CI316" i="32"/>
  <c r="CJ316" i="32"/>
  <c r="CK316" i="32"/>
  <c r="CL316" i="32"/>
  <c r="CM316" i="32"/>
  <c r="CN316" i="32"/>
  <c r="CO316" i="32"/>
  <c r="CP316" i="32"/>
  <c r="CQ316" i="32"/>
  <c r="CR316" i="32"/>
  <c r="CS316" i="32"/>
  <c r="CT316" i="32"/>
  <c r="CU316" i="32"/>
  <c r="CV316" i="32"/>
  <c r="CW316" i="32"/>
  <c r="CX316" i="32"/>
  <c r="CY316" i="32"/>
  <c r="CZ316" i="32"/>
  <c r="DA316" i="32"/>
  <c r="DB316" i="32"/>
  <c r="E317" i="32"/>
  <c r="F317" i="32"/>
  <c r="G317" i="32"/>
  <c r="H317" i="32"/>
  <c r="I317" i="32"/>
  <c r="J317" i="32"/>
  <c r="K317" i="32"/>
  <c r="L317" i="32"/>
  <c r="M317" i="32"/>
  <c r="N317" i="32"/>
  <c r="O317" i="32"/>
  <c r="P317" i="32"/>
  <c r="Q317" i="32"/>
  <c r="R317" i="32"/>
  <c r="S317" i="32"/>
  <c r="T317" i="32"/>
  <c r="U317" i="32"/>
  <c r="V317" i="32"/>
  <c r="W317" i="32"/>
  <c r="X317" i="32"/>
  <c r="Y317" i="32"/>
  <c r="Z317" i="32"/>
  <c r="AA317" i="32"/>
  <c r="AB317" i="32"/>
  <c r="AC317" i="32"/>
  <c r="AD317" i="32"/>
  <c r="AE317" i="32"/>
  <c r="AF317" i="32"/>
  <c r="AG317" i="32"/>
  <c r="AH317" i="32"/>
  <c r="AI317" i="32"/>
  <c r="AJ317" i="32"/>
  <c r="AK317" i="32"/>
  <c r="AL317" i="32"/>
  <c r="AM317" i="32"/>
  <c r="AN317" i="32"/>
  <c r="AO317" i="32"/>
  <c r="AP317" i="32"/>
  <c r="AQ317" i="32"/>
  <c r="AR317" i="32"/>
  <c r="AS317" i="32"/>
  <c r="AT317" i="32"/>
  <c r="AU317" i="32"/>
  <c r="AV317" i="32"/>
  <c r="AW317" i="32"/>
  <c r="AX317" i="32"/>
  <c r="AY317" i="32"/>
  <c r="AZ317" i="32"/>
  <c r="BA317" i="32"/>
  <c r="BB317" i="32"/>
  <c r="BC317" i="32"/>
  <c r="BD317" i="32"/>
  <c r="BE317" i="32"/>
  <c r="BF317" i="32"/>
  <c r="BG317" i="32"/>
  <c r="BH317" i="32"/>
  <c r="BI317" i="32"/>
  <c r="BJ317" i="32"/>
  <c r="BK317" i="32"/>
  <c r="BL317" i="32"/>
  <c r="BM317" i="32"/>
  <c r="BN317" i="32"/>
  <c r="BO317" i="32"/>
  <c r="BP317" i="32"/>
  <c r="BQ317" i="32"/>
  <c r="BR317" i="32"/>
  <c r="BS317" i="32"/>
  <c r="BT317" i="32"/>
  <c r="BU317" i="32"/>
  <c r="BV317" i="32"/>
  <c r="BW317" i="32"/>
  <c r="BX317" i="32"/>
  <c r="BY317" i="32"/>
  <c r="BZ317" i="32"/>
  <c r="CA317" i="32"/>
  <c r="CB317" i="32"/>
  <c r="CC317" i="32"/>
  <c r="CD317" i="32"/>
  <c r="CE317" i="32"/>
  <c r="CF317" i="32"/>
  <c r="CG317" i="32"/>
  <c r="CH317" i="32"/>
  <c r="CI317" i="32"/>
  <c r="CJ317" i="32"/>
  <c r="CK317" i="32"/>
  <c r="CL317" i="32"/>
  <c r="CM317" i="32"/>
  <c r="CN317" i="32"/>
  <c r="CO317" i="32"/>
  <c r="CP317" i="32"/>
  <c r="CQ317" i="32"/>
  <c r="CR317" i="32"/>
  <c r="CS317" i="32"/>
  <c r="CT317" i="32"/>
  <c r="CU317" i="32"/>
  <c r="CV317" i="32"/>
  <c r="CW317" i="32"/>
  <c r="CX317" i="32"/>
  <c r="CY317" i="32"/>
  <c r="CZ317" i="32"/>
  <c r="DA317" i="32"/>
  <c r="DB317" i="32"/>
  <c r="E318" i="32"/>
  <c r="F318" i="32"/>
  <c r="G318" i="32"/>
  <c r="H318" i="32"/>
  <c r="I318" i="32"/>
  <c r="J318" i="32"/>
  <c r="K318" i="32"/>
  <c r="L318" i="32"/>
  <c r="M318" i="32"/>
  <c r="N318" i="32"/>
  <c r="O318" i="32"/>
  <c r="P318" i="32"/>
  <c r="Q318" i="32"/>
  <c r="R318" i="32"/>
  <c r="S318" i="32"/>
  <c r="T318" i="32"/>
  <c r="U318" i="32"/>
  <c r="V318" i="32"/>
  <c r="W318" i="32"/>
  <c r="X318" i="32"/>
  <c r="Y318" i="32"/>
  <c r="Z318" i="32"/>
  <c r="AA318" i="32"/>
  <c r="AB318" i="32"/>
  <c r="AC318" i="32"/>
  <c r="AD318" i="32"/>
  <c r="AE318" i="32"/>
  <c r="AF318" i="32"/>
  <c r="AG318" i="32"/>
  <c r="AH318" i="32"/>
  <c r="AI318" i="32"/>
  <c r="AJ318" i="32"/>
  <c r="AK318" i="32"/>
  <c r="AL318" i="32"/>
  <c r="AM318" i="32"/>
  <c r="AN318" i="32"/>
  <c r="AO318" i="32"/>
  <c r="AP318" i="32"/>
  <c r="AQ318" i="32"/>
  <c r="AR318" i="32"/>
  <c r="AS318" i="32"/>
  <c r="AT318" i="32"/>
  <c r="AU318" i="32"/>
  <c r="AV318" i="32"/>
  <c r="AW318" i="32"/>
  <c r="AX318" i="32"/>
  <c r="AY318" i="32"/>
  <c r="AZ318" i="32"/>
  <c r="BA318" i="32"/>
  <c r="BB318" i="32"/>
  <c r="BC318" i="32"/>
  <c r="BD318" i="32"/>
  <c r="BE318" i="32"/>
  <c r="BF318" i="32"/>
  <c r="BG318" i="32"/>
  <c r="BH318" i="32"/>
  <c r="BI318" i="32"/>
  <c r="BJ318" i="32"/>
  <c r="BK318" i="32"/>
  <c r="BL318" i="32"/>
  <c r="BM318" i="32"/>
  <c r="BN318" i="32"/>
  <c r="BO318" i="32"/>
  <c r="BP318" i="32"/>
  <c r="BQ318" i="32"/>
  <c r="BR318" i="32"/>
  <c r="BS318" i="32"/>
  <c r="BT318" i="32"/>
  <c r="BU318" i="32"/>
  <c r="BV318" i="32"/>
  <c r="BW318" i="32"/>
  <c r="BX318" i="32"/>
  <c r="BY318" i="32"/>
  <c r="BZ318" i="32"/>
  <c r="CA318" i="32"/>
  <c r="CB318" i="32"/>
  <c r="CC318" i="32"/>
  <c r="CD318" i="32"/>
  <c r="CE318" i="32"/>
  <c r="CF318" i="32"/>
  <c r="CG318" i="32"/>
  <c r="CH318" i="32"/>
  <c r="CI318" i="32"/>
  <c r="CJ318" i="32"/>
  <c r="CK318" i="32"/>
  <c r="CL318" i="32"/>
  <c r="CM318" i="32"/>
  <c r="CN318" i="32"/>
  <c r="CO318" i="32"/>
  <c r="CP318" i="32"/>
  <c r="CQ318" i="32"/>
  <c r="CR318" i="32"/>
  <c r="CS318" i="32"/>
  <c r="CT318" i="32"/>
  <c r="CU318" i="32"/>
  <c r="CV318" i="32"/>
  <c r="CW318" i="32"/>
  <c r="CX318" i="32"/>
  <c r="CY318" i="32"/>
  <c r="CZ318" i="32"/>
  <c r="DA318" i="32"/>
  <c r="DB318" i="32"/>
  <c r="E319" i="32"/>
  <c r="F319" i="32"/>
  <c r="G319" i="32"/>
  <c r="H319" i="32"/>
  <c r="I319" i="32"/>
  <c r="J319" i="32"/>
  <c r="K319" i="32"/>
  <c r="L319" i="32"/>
  <c r="M319" i="32"/>
  <c r="N319" i="32"/>
  <c r="O319" i="32"/>
  <c r="P319" i="32"/>
  <c r="Q319" i="32"/>
  <c r="R319" i="32"/>
  <c r="S319" i="32"/>
  <c r="T319" i="32"/>
  <c r="U319" i="32"/>
  <c r="V319" i="32"/>
  <c r="W319" i="32"/>
  <c r="X319" i="32"/>
  <c r="Y319" i="32"/>
  <c r="Z319" i="32"/>
  <c r="AA319" i="32"/>
  <c r="AB319" i="32"/>
  <c r="AC319" i="32"/>
  <c r="AD319" i="32"/>
  <c r="AE319" i="32"/>
  <c r="AF319" i="32"/>
  <c r="AG319" i="32"/>
  <c r="AH319" i="32"/>
  <c r="AI319" i="32"/>
  <c r="AJ319" i="32"/>
  <c r="AK319" i="32"/>
  <c r="AL319" i="32"/>
  <c r="AM319" i="32"/>
  <c r="AN319" i="32"/>
  <c r="AO319" i="32"/>
  <c r="AP319" i="32"/>
  <c r="AQ319" i="32"/>
  <c r="AR319" i="32"/>
  <c r="AS319" i="32"/>
  <c r="AT319" i="32"/>
  <c r="AU319" i="32"/>
  <c r="AV319" i="32"/>
  <c r="AW319" i="32"/>
  <c r="AX319" i="32"/>
  <c r="AY319" i="32"/>
  <c r="AZ319" i="32"/>
  <c r="BA319" i="32"/>
  <c r="BB319" i="32"/>
  <c r="BC319" i="32"/>
  <c r="BD319" i="32"/>
  <c r="BE319" i="32"/>
  <c r="BF319" i="32"/>
  <c r="BG319" i="32"/>
  <c r="BH319" i="32"/>
  <c r="BI319" i="32"/>
  <c r="BJ319" i="32"/>
  <c r="BK319" i="32"/>
  <c r="BL319" i="32"/>
  <c r="BM319" i="32"/>
  <c r="BN319" i="32"/>
  <c r="BO319" i="32"/>
  <c r="BP319" i="32"/>
  <c r="BQ319" i="32"/>
  <c r="BR319" i="32"/>
  <c r="BS319" i="32"/>
  <c r="BT319" i="32"/>
  <c r="BU319" i="32"/>
  <c r="BV319" i="32"/>
  <c r="BW319" i="32"/>
  <c r="BX319" i="32"/>
  <c r="BY319" i="32"/>
  <c r="BZ319" i="32"/>
  <c r="CA319" i="32"/>
  <c r="CB319" i="32"/>
  <c r="CC319" i="32"/>
  <c r="CD319" i="32"/>
  <c r="CE319" i="32"/>
  <c r="CF319" i="32"/>
  <c r="CG319" i="32"/>
  <c r="CH319" i="32"/>
  <c r="CI319" i="32"/>
  <c r="CJ319" i="32"/>
  <c r="CK319" i="32"/>
  <c r="CL319" i="32"/>
  <c r="CM319" i="32"/>
  <c r="CN319" i="32"/>
  <c r="CO319" i="32"/>
  <c r="CP319" i="32"/>
  <c r="CQ319" i="32"/>
  <c r="CR319" i="32"/>
  <c r="CS319" i="32"/>
  <c r="CT319" i="32"/>
  <c r="CU319" i="32"/>
  <c r="CV319" i="32"/>
  <c r="CW319" i="32"/>
  <c r="CX319" i="32"/>
  <c r="CY319" i="32"/>
  <c r="CZ319" i="32"/>
  <c r="DA319" i="32"/>
  <c r="DB319" i="32"/>
  <c r="E320" i="32"/>
  <c r="F320" i="32"/>
  <c r="G320" i="32"/>
  <c r="H320" i="32"/>
  <c r="I320" i="32"/>
  <c r="J320" i="32"/>
  <c r="K320" i="32"/>
  <c r="L320" i="32"/>
  <c r="M320" i="32"/>
  <c r="N320" i="32"/>
  <c r="O320" i="32"/>
  <c r="P320" i="32"/>
  <c r="Q320" i="32"/>
  <c r="R320" i="32"/>
  <c r="S320" i="32"/>
  <c r="T320" i="32"/>
  <c r="U320" i="32"/>
  <c r="V320" i="32"/>
  <c r="W320" i="32"/>
  <c r="X320" i="32"/>
  <c r="Y320" i="32"/>
  <c r="Z320" i="32"/>
  <c r="AA320" i="32"/>
  <c r="AB320" i="32"/>
  <c r="AC320" i="32"/>
  <c r="AD320" i="32"/>
  <c r="AE320" i="32"/>
  <c r="AF320" i="32"/>
  <c r="AG320" i="32"/>
  <c r="AH320" i="32"/>
  <c r="AI320" i="32"/>
  <c r="AJ320" i="32"/>
  <c r="AK320" i="32"/>
  <c r="AL320" i="32"/>
  <c r="AM320" i="32"/>
  <c r="AN320" i="32"/>
  <c r="AO320" i="32"/>
  <c r="AP320" i="32"/>
  <c r="AQ320" i="32"/>
  <c r="AR320" i="32"/>
  <c r="AS320" i="32"/>
  <c r="AT320" i="32"/>
  <c r="AU320" i="32"/>
  <c r="AV320" i="32"/>
  <c r="AW320" i="32"/>
  <c r="AX320" i="32"/>
  <c r="AY320" i="32"/>
  <c r="AZ320" i="32"/>
  <c r="BA320" i="32"/>
  <c r="BB320" i="32"/>
  <c r="BC320" i="32"/>
  <c r="BD320" i="32"/>
  <c r="BE320" i="32"/>
  <c r="BF320" i="32"/>
  <c r="BG320" i="32"/>
  <c r="BH320" i="32"/>
  <c r="BI320" i="32"/>
  <c r="BJ320" i="32"/>
  <c r="BK320" i="32"/>
  <c r="BL320" i="32"/>
  <c r="BM320" i="32"/>
  <c r="BN320" i="32"/>
  <c r="BO320" i="32"/>
  <c r="BP320" i="32"/>
  <c r="BQ320" i="32"/>
  <c r="BR320" i="32"/>
  <c r="BS320" i="32"/>
  <c r="BT320" i="32"/>
  <c r="BU320" i="32"/>
  <c r="BV320" i="32"/>
  <c r="BW320" i="32"/>
  <c r="BX320" i="32"/>
  <c r="BY320" i="32"/>
  <c r="BZ320" i="32"/>
  <c r="CA320" i="32"/>
  <c r="CB320" i="32"/>
  <c r="CC320" i="32"/>
  <c r="CD320" i="32"/>
  <c r="CE320" i="32"/>
  <c r="CF320" i="32"/>
  <c r="CG320" i="32"/>
  <c r="CH320" i="32"/>
  <c r="CI320" i="32"/>
  <c r="CJ320" i="32"/>
  <c r="CK320" i="32"/>
  <c r="CL320" i="32"/>
  <c r="CM320" i="32"/>
  <c r="CN320" i="32"/>
  <c r="CO320" i="32"/>
  <c r="CP320" i="32"/>
  <c r="CQ320" i="32"/>
  <c r="CR320" i="32"/>
  <c r="CS320" i="32"/>
  <c r="CT320" i="32"/>
  <c r="CU320" i="32"/>
  <c r="CV320" i="32"/>
  <c r="CW320" i="32"/>
  <c r="CX320" i="32"/>
  <c r="CY320" i="32"/>
  <c r="CZ320" i="32"/>
  <c r="DA320" i="32"/>
  <c r="DB320" i="32"/>
  <c r="E321" i="32"/>
  <c r="F321" i="32"/>
  <c r="G321" i="32"/>
  <c r="H321" i="32"/>
  <c r="I321" i="32"/>
  <c r="J321" i="32"/>
  <c r="K321" i="32"/>
  <c r="L321" i="32"/>
  <c r="M321" i="32"/>
  <c r="N321" i="32"/>
  <c r="O321" i="32"/>
  <c r="P321" i="32"/>
  <c r="Q321" i="32"/>
  <c r="R321" i="32"/>
  <c r="S321" i="32"/>
  <c r="T321" i="32"/>
  <c r="U321" i="32"/>
  <c r="V321" i="32"/>
  <c r="W321" i="32"/>
  <c r="X321" i="32"/>
  <c r="Y321" i="32"/>
  <c r="Z321" i="32"/>
  <c r="AA321" i="32"/>
  <c r="AB321" i="32"/>
  <c r="AC321" i="32"/>
  <c r="AD321" i="32"/>
  <c r="AE321" i="32"/>
  <c r="AF321" i="32"/>
  <c r="AG321" i="32"/>
  <c r="AH321" i="32"/>
  <c r="AI321" i="32"/>
  <c r="AJ321" i="32"/>
  <c r="AK321" i="32"/>
  <c r="AL321" i="32"/>
  <c r="AM321" i="32"/>
  <c r="AN321" i="32"/>
  <c r="AO321" i="32"/>
  <c r="AP321" i="32"/>
  <c r="AQ321" i="32"/>
  <c r="AR321" i="32"/>
  <c r="AS321" i="32"/>
  <c r="AT321" i="32"/>
  <c r="AU321" i="32"/>
  <c r="AV321" i="32"/>
  <c r="AW321" i="32"/>
  <c r="AX321" i="32"/>
  <c r="AY321" i="32"/>
  <c r="AZ321" i="32"/>
  <c r="BA321" i="32"/>
  <c r="BB321" i="32"/>
  <c r="BC321" i="32"/>
  <c r="BD321" i="32"/>
  <c r="BE321" i="32"/>
  <c r="BF321" i="32"/>
  <c r="BG321" i="32"/>
  <c r="BH321" i="32"/>
  <c r="BI321" i="32"/>
  <c r="BJ321" i="32"/>
  <c r="BK321" i="32"/>
  <c r="BL321" i="32"/>
  <c r="BM321" i="32"/>
  <c r="BN321" i="32"/>
  <c r="BO321" i="32"/>
  <c r="BP321" i="32"/>
  <c r="BQ321" i="32"/>
  <c r="BR321" i="32"/>
  <c r="BS321" i="32"/>
  <c r="BT321" i="32"/>
  <c r="BU321" i="32"/>
  <c r="BV321" i="32"/>
  <c r="BW321" i="32"/>
  <c r="BX321" i="32"/>
  <c r="BY321" i="32"/>
  <c r="BZ321" i="32"/>
  <c r="CA321" i="32"/>
  <c r="CB321" i="32"/>
  <c r="CC321" i="32"/>
  <c r="CD321" i="32"/>
  <c r="CE321" i="32"/>
  <c r="CF321" i="32"/>
  <c r="CG321" i="32"/>
  <c r="CH321" i="32"/>
  <c r="CI321" i="32"/>
  <c r="CJ321" i="32"/>
  <c r="CK321" i="32"/>
  <c r="CL321" i="32"/>
  <c r="CM321" i="32"/>
  <c r="CN321" i="32"/>
  <c r="CO321" i="32"/>
  <c r="CP321" i="32"/>
  <c r="CQ321" i="32"/>
  <c r="CR321" i="32"/>
  <c r="CS321" i="32"/>
  <c r="CT321" i="32"/>
  <c r="CU321" i="32"/>
  <c r="CV321" i="32"/>
  <c r="CW321" i="32"/>
  <c r="CX321" i="32"/>
  <c r="CY321" i="32"/>
  <c r="CZ321" i="32"/>
  <c r="DA321" i="32"/>
  <c r="DB321" i="32"/>
  <c r="E322" i="32"/>
  <c r="F322" i="32"/>
  <c r="G322" i="32"/>
  <c r="H322" i="32"/>
  <c r="I322" i="32"/>
  <c r="J322" i="32"/>
  <c r="K322" i="32"/>
  <c r="L322" i="32"/>
  <c r="M322" i="32"/>
  <c r="N322" i="32"/>
  <c r="O322" i="32"/>
  <c r="P322" i="32"/>
  <c r="Q322" i="32"/>
  <c r="R322" i="32"/>
  <c r="S322" i="32"/>
  <c r="T322" i="32"/>
  <c r="U322" i="32"/>
  <c r="V322" i="32"/>
  <c r="W322" i="32"/>
  <c r="X322" i="32"/>
  <c r="Y322" i="32"/>
  <c r="Z322" i="32"/>
  <c r="AA322" i="32"/>
  <c r="AB322" i="32"/>
  <c r="AC322" i="32"/>
  <c r="AD322" i="32"/>
  <c r="AE322" i="32"/>
  <c r="AF322" i="32"/>
  <c r="AG322" i="32"/>
  <c r="AH322" i="32"/>
  <c r="AI322" i="32"/>
  <c r="AJ322" i="32"/>
  <c r="AK322" i="32"/>
  <c r="AL322" i="32"/>
  <c r="AM322" i="32"/>
  <c r="AN322" i="32"/>
  <c r="AO322" i="32"/>
  <c r="AP322" i="32"/>
  <c r="AQ322" i="32"/>
  <c r="AR322" i="32"/>
  <c r="AS322" i="32"/>
  <c r="AT322" i="32"/>
  <c r="AU322" i="32"/>
  <c r="AV322" i="32"/>
  <c r="AW322" i="32"/>
  <c r="AX322" i="32"/>
  <c r="AY322" i="32"/>
  <c r="AZ322" i="32"/>
  <c r="BA322" i="32"/>
  <c r="BB322" i="32"/>
  <c r="BC322" i="32"/>
  <c r="BD322" i="32"/>
  <c r="BE322" i="32"/>
  <c r="BF322" i="32"/>
  <c r="BG322" i="32"/>
  <c r="BH322" i="32"/>
  <c r="BI322" i="32"/>
  <c r="BJ322" i="32"/>
  <c r="BK322" i="32"/>
  <c r="BL322" i="32"/>
  <c r="BM322" i="32"/>
  <c r="BN322" i="32"/>
  <c r="BO322" i="32"/>
  <c r="BP322" i="32"/>
  <c r="BQ322" i="32"/>
  <c r="BR322" i="32"/>
  <c r="BS322" i="32"/>
  <c r="BT322" i="32"/>
  <c r="BU322" i="32"/>
  <c r="BV322" i="32"/>
  <c r="BW322" i="32"/>
  <c r="BX322" i="32"/>
  <c r="BY322" i="32"/>
  <c r="BZ322" i="32"/>
  <c r="CA322" i="32"/>
  <c r="CB322" i="32"/>
  <c r="CC322" i="32"/>
  <c r="CD322" i="32"/>
  <c r="CE322" i="32"/>
  <c r="CF322" i="32"/>
  <c r="CG322" i="32"/>
  <c r="CH322" i="32"/>
  <c r="CI322" i="32"/>
  <c r="CJ322" i="32"/>
  <c r="CK322" i="32"/>
  <c r="CL322" i="32"/>
  <c r="CM322" i="32"/>
  <c r="CN322" i="32"/>
  <c r="CO322" i="32"/>
  <c r="CP322" i="32"/>
  <c r="CQ322" i="32"/>
  <c r="CR322" i="32"/>
  <c r="CS322" i="32"/>
  <c r="CT322" i="32"/>
  <c r="CU322" i="32"/>
  <c r="CV322" i="32"/>
  <c r="CW322" i="32"/>
  <c r="CX322" i="32"/>
  <c r="CY322" i="32"/>
  <c r="CZ322" i="32"/>
  <c r="DA322" i="32"/>
  <c r="DB322" i="32"/>
  <c r="E323" i="32"/>
  <c r="F323" i="32"/>
  <c r="G323" i="32"/>
  <c r="H323" i="32"/>
  <c r="I323" i="32"/>
  <c r="J323" i="32"/>
  <c r="K323" i="32"/>
  <c r="L323" i="32"/>
  <c r="M323" i="32"/>
  <c r="N323" i="32"/>
  <c r="O323" i="32"/>
  <c r="P323" i="32"/>
  <c r="Q323" i="32"/>
  <c r="R323" i="32"/>
  <c r="S323" i="32"/>
  <c r="T323" i="32"/>
  <c r="U323" i="32"/>
  <c r="V323" i="32"/>
  <c r="W323" i="32"/>
  <c r="X323" i="32"/>
  <c r="Y323" i="32"/>
  <c r="Z323" i="32"/>
  <c r="AA323" i="32"/>
  <c r="AB323" i="32"/>
  <c r="AC323" i="32"/>
  <c r="AD323" i="32"/>
  <c r="AE323" i="32"/>
  <c r="AF323" i="32"/>
  <c r="AG323" i="32"/>
  <c r="AH323" i="32"/>
  <c r="AI323" i="32"/>
  <c r="AJ323" i="32"/>
  <c r="AK323" i="32"/>
  <c r="AL323" i="32"/>
  <c r="AM323" i="32"/>
  <c r="AN323" i="32"/>
  <c r="AO323" i="32"/>
  <c r="AP323" i="32"/>
  <c r="AQ323" i="32"/>
  <c r="AR323" i="32"/>
  <c r="AS323" i="32"/>
  <c r="AT323" i="32"/>
  <c r="AU323" i="32"/>
  <c r="AV323" i="32"/>
  <c r="AW323" i="32"/>
  <c r="AX323" i="32"/>
  <c r="AY323" i="32"/>
  <c r="AZ323" i="32"/>
  <c r="BA323" i="32"/>
  <c r="BB323" i="32"/>
  <c r="BC323" i="32"/>
  <c r="BD323" i="32"/>
  <c r="BE323" i="32"/>
  <c r="BF323" i="32"/>
  <c r="BG323" i="32"/>
  <c r="BH323" i="32"/>
  <c r="BI323" i="32"/>
  <c r="BJ323" i="32"/>
  <c r="BK323" i="32"/>
  <c r="BL323" i="32"/>
  <c r="BM323" i="32"/>
  <c r="BN323" i="32"/>
  <c r="BO323" i="32"/>
  <c r="BP323" i="32"/>
  <c r="BQ323" i="32"/>
  <c r="BR323" i="32"/>
  <c r="BS323" i="32"/>
  <c r="BT323" i="32"/>
  <c r="BU323" i="32"/>
  <c r="BV323" i="32"/>
  <c r="BW323" i="32"/>
  <c r="BX323" i="32"/>
  <c r="BY323" i="32"/>
  <c r="BZ323" i="32"/>
  <c r="CA323" i="32"/>
  <c r="CB323" i="32"/>
  <c r="CC323" i="32"/>
  <c r="CD323" i="32"/>
  <c r="CE323" i="32"/>
  <c r="CF323" i="32"/>
  <c r="CG323" i="32"/>
  <c r="CH323" i="32"/>
  <c r="CI323" i="32"/>
  <c r="CJ323" i="32"/>
  <c r="CK323" i="32"/>
  <c r="CL323" i="32"/>
  <c r="CM323" i="32"/>
  <c r="CN323" i="32"/>
  <c r="CO323" i="32"/>
  <c r="CP323" i="32"/>
  <c r="CQ323" i="32"/>
  <c r="CR323" i="32"/>
  <c r="CS323" i="32"/>
  <c r="CT323" i="32"/>
  <c r="CU323" i="32"/>
  <c r="CV323" i="32"/>
  <c r="CW323" i="32"/>
  <c r="CX323" i="32"/>
  <c r="CY323" i="32"/>
  <c r="CZ323" i="32"/>
  <c r="DA323" i="32"/>
  <c r="DB323" i="32"/>
  <c r="E324" i="32"/>
  <c r="F324" i="32"/>
  <c r="G324" i="32"/>
  <c r="H324" i="32"/>
  <c r="I324" i="32"/>
  <c r="J324" i="32"/>
  <c r="K324" i="32"/>
  <c r="L324" i="32"/>
  <c r="M324" i="32"/>
  <c r="N324" i="32"/>
  <c r="O324" i="32"/>
  <c r="P324" i="32"/>
  <c r="Q324" i="32"/>
  <c r="R324" i="32"/>
  <c r="S324" i="32"/>
  <c r="T324" i="32"/>
  <c r="U324" i="32"/>
  <c r="V324" i="32"/>
  <c r="W324" i="32"/>
  <c r="X324" i="32"/>
  <c r="Y324" i="32"/>
  <c r="Z324" i="32"/>
  <c r="AA324" i="32"/>
  <c r="AB324" i="32"/>
  <c r="AC324" i="32"/>
  <c r="AD324" i="32"/>
  <c r="AE324" i="32"/>
  <c r="AF324" i="32"/>
  <c r="AG324" i="32"/>
  <c r="AH324" i="32"/>
  <c r="AI324" i="32"/>
  <c r="AJ324" i="32"/>
  <c r="AK324" i="32"/>
  <c r="AL324" i="32"/>
  <c r="AM324" i="32"/>
  <c r="AN324" i="32"/>
  <c r="AO324" i="32"/>
  <c r="AP324" i="32"/>
  <c r="AQ324" i="32"/>
  <c r="AR324" i="32"/>
  <c r="AS324" i="32"/>
  <c r="AT324" i="32"/>
  <c r="AU324" i="32"/>
  <c r="AV324" i="32"/>
  <c r="AW324" i="32"/>
  <c r="AX324" i="32"/>
  <c r="AY324" i="32"/>
  <c r="AZ324" i="32"/>
  <c r="BA324" i="32"/>
  <c r="BB324" i="32"/>
  <c r="BC324" i="32"/>
  <c r="BD324" i="32"/>
  <c r="BE324" i="32"/>
  <c r="BF324" i="32"/>
  <c r="BG324" i="32"/>
  <c r="BH324" i="32"/>
  <c r="BI324" i="32"/>
  <c r="BJ324" i="32"/>
  <c r="BK324" i="32"/>
  <c r="BL324" i="32"/>
  <c r="BM324" i="32"/>
  <c r="BN324" i="32"/>
  <c r="BO324" i="32"/>
  <c r="BP324" i="32"/>
  <c r="BQ324" i="32"/>
  <c r="BR324" i="32"/>
  <c r="BS324" i="32"/>
  <c r="BT324" i="32"/>
  <c r="BU324" i="32"/>
  <c r="BV324" i="32"/>
  <c r="BW324" i="32"/>
  <c r="BX324" i="32"/>
  <c r="BY324" i="32"/>
  <c r="BZ324" i="32"/>
  <c r="CA324" i="32"/>
  <c r="CB324" i="32"/>
  <c r="CC324" i="32"/>
  <c r="CD324" i="32"/>
  <c r="CE324" i="32"/>
  <c r="CF324" i="32"/>
  <c r="CG324" i="32"/>
  <c r="CH324" i="32"/>
  <c r="CI324" i="32"/>
  <c r="CJ324" i="32"/>
  <c r="CK324" i="32"/>
  <c r="CL324" i="32"/>
  <c r="CM324" i="32"/>
  <c r="CN324" i="32"/>
  <c r="CO324" i="32"/>
  <c r="CP324" i="32"/>
  <c r="CQ324" i="32"/>
  <c r="CR324" i="32"/>
  <c r="CS324" i="32"/>
  <c r="CT324" i="32"/>
  <c r="CU324" i="32"/>
  <c r="CV324" i="32"/>
  <c r="CW324" i="32"/>
  <c r="CX324" i="32"/>
  <c r="CY324" i="32"/>
  <c r="CZ324" i="32"/>
  <c r="DA324" i="32"/>
  <c r="DB324" i="32"/>
  <c r="E325" i="32"/>
  <c r="F325" i="32"/>
  <c r="G325" i="32"/>
  <c r="H325" i="32"/>
  <c r="I325" i="32"/>
  <c r="J325" i="32"/>
  <c r="K325" i="32"/>
  <c r="L325" i="32"/>
  <c r="M325" i="32"/>
  <c r="N325" i="32"/>
  <c r="O325" i="32"/>
  <c r="P325" i="32"/>
  <c r="Q325" i="32"/>
  <c r="R325" i="32"/>
  <c r="S325" i="32"/>
  <c r="T325" i="32"/>
  <c r="U325" i="32"/>
  <c r="V325" i="32"/>
  <c r="W325" i="32"/>
  <c r="X325" i="32"/>
  <c r="Y325" i="32"/>
  <c r="Z325" i="32"/>
  <c r="AA325" i="32"/>
  <c r="AB325" i="32"/>
  <c r="AC325" i="32"/>
  <c r="AD325" i="32"/>
  <c r="AE325" i="32"/>
  <c r="AF325" i="32"/>
  <c r="AG325" i="32"/>
  <c r="AH325" i="32"/>
  <c r="AI325" i="32"/>
  <c r="AJ325" i="32"/>
  <c r="AK325" i="32"/>
  <c r="AL325" i="32"/>
  <c r="AM325" i="32"/>
  <c r="AN325" i="32"/>
  <c r="AO325" i="32"/>
  <c r="AP325" i="32"/>
  <c r="AQ325" i="32"/>
  <c r="AR325" i="32"/>
  <c r="AS325" i="32"/>
  <c r="AT325" i="32"/>
  <c r="AU325" i="32"/>
  <c r="AV325" i="32"/>
  <c r="AW325" i="32"/>
  <c r="AX325" i="32"/>
  <c r="AY325" i="32"/>
  <c r="AZ325" i="32"/>
  <c r="BA325" i="32"/>
  <c r="BB325" i="32"/>
  <c r="BC325" i="32"/>
  <c r="BD325" i="32"/>
  <c r="BE325" i="32"/>
  <c r="BF325" i="32"/>
  <c r="BG325" i="32"/>
  <c r="BH325" i="32"/>
  <c r="BI325" i="32"/>
  <c r="BJ325" i="32"/>
  <c r="BK325" i="32"/>
  <c r="BL325" i="32"/>
  <c r="BM325" i="32"/>
  <c r="BN325" i="32"/>
  <c r="BO325" i="32"/>
  <c r="BP325" i="32"/>
  <c r="BQ325" i="32"/>
  <c r="BR325" i="32"/>
  <c r="BS325" i="32"/>
  <c r="BT325" i="32"/>
  <c r="BU325" i="32"/>
  <c r="BV325" i="32"/>
  <c r="BW325" i="32"/>
  <c r="BX325" i="32"/>
  <c r="BY325" i="32"/>
  <c r="BZ325" i="32"/>
  <c r="CA325" i="32"/>
  <c r="CB325" i="32"/>
  <c r="CC325" i="32"/>
  <c r="CD325" i="32"/>
  <c r="CE325" i="32"/>
  <c r="CF325" i="32"/>
  <c r="CG325" i="32"/>
  <c r="CH325" i="32"/>
  <c r="CI325" i="32"/>
  <c r="CJ325" i="32"/>
  <c r="CK325" i="32"/>
  <c r="CL325" i="32"/>
  <c r="CM325" i="32"/>
  <c r="CN325" i="32"/>
  <c r="CO325" i="32"/>
  <c r="CP325" i="32"/>
  <c r="CQ325" i="32"/>
  <c r="CR325" i="32"/>
  <c r="CS325" i="32"/>
  <c r="CT325" i="32"/>
  <c r="CU325" i="32"/>
  <c r="CV325" i="32"/>
  <c r="CW325" i="32"/>
  <c r="CX325" i="32"/>
  <c r="CY325" i="32"/>
  <c r="CZ325" i="32"/>
  <c r="DA325" i="32"/>
  <c r="DB325" i="32"/>
  <c r="E326" i="32"/>
  <c r="F326" i="32"/>
  <c r="G326" i="32"/>
  <c r="H326" i="32"/>
  <c r="I326" i="32"/>
  <c r="J326" i="32"/>
  <c r="K326" i="32"/>
  <c r="L326" i="32"/>
  <c r="M326" i="32"/>
  <c r="N326" i="32"/>
  <c r="O326" i="32"/>
  <c r="P326" i="32"/>
  <c r="Q326" i="32"/>
  <c r="R326" i="32"/>
  <c r="S326" i="32"/>
  <c r="T326" i="32"/>
  <c r="U326" i="32"/>
  <c r="V326" i="32"/>
  <c r="W326" i="32"/>
  <c r="X326" i="32"/>
  <c r="Y326" i="32"/>
  <c r="Z326" i="32"/>
  <c r="AA326" i="32"/>
  <c r="AB326" i="32"/>
  <c r="AC326" i="32"/>
  <c r="AD326" i="32"/>
  <c r="AE326" i="32"/>
  <c r="AF326" i="32"/>
  <c r="AG326" i="32"/>
  <c r="AH326" i="32"/>
  <c r="AI326" i="32"/>
  <c r="AJ326" i="32"/>
  <c r="AK326" i="32"/>
  <c r="AL326" i="32"/>
  <c r="AM326" i="32"/>
  <c r="AN326" i="32"/>
  <c r="AO326" i="32"/>
  <c r="AP326" i="32"/>
  <c r="AQ326" i="32"/>
  <c r="AR326" i="32"/>
  <c r="AS326" i="32"/>
  <c r="AT326" i="32"/>
  <c r="AU326" i="32"/>
  <c r="AV326" i="32"/>
  <c r="AW326" i="32"/>
  <c r="AX326" i="32"/>
  <c r="AY326" i="32"/>
  <c r="AZ326" i="32"/>
  <c r="BA326" i="32"/>
  <c r="BB326" i="32"/>
  <c r="BC326" i="32"/>
  <c r="BD326" i="32"/>
  <c r="BE326" i="32"/>
  <c r="BF326" i="32"/>
  <c r="BG326" i="32"/>
  <c r="BH326" i="32"/>
  <c r="BI326" i="32"/>
  <c r="BJ326" i="32"/>
  <c r="BK326" i="32"/>
  <c r="BL326" i="32"/>
  <c r="BM326" i="32"/>
  <c r="BN326" i="32"/>
  <c r="BO326" i="32"/>
  <c r="BP326" i="32"/>
  <c r="BQ326" i="32"/>
  <c r="BR326" i="32"/>
  <c r="BS326" i="32"/>
  <c r="BT326" i="32"/>
  <c r="BU326" i="32"/>
  <c r="BV326" i="32"/>
  <c r="BW326" i="32"/>
  <c r="BX326" i="32"/>
  <c r="BY326" i="32"/>
  <c r="BZ326" i="32"/>
  <c r="CA326" i="32"/>
  <c r="CB326" i="32"/>
  <c r="CC326" i="32"/>
  <c r="CD326" i="32"/>
  <c r="CE326" i="32"/>
  <c r="CF326" i="32"/>
  <c r="CG326" i="32"/>
  <c r="CH326" i="32"/>
  <c r="CI326" i="32"/>
  <c r="CJ326" i="32"/>
  <c r="CK326" i="32"/>
  <c r="CL326" i="32"/>
  <c r="CM326" i="32"/>
  <c r="CN326" i="32"/>
  <c r="CO326" i="32"/>
  <c r="CP326" i="32"/>
  <c r="CQ326" i="32"/>
  <c r="CR326" i="32"/>
  <c r="CS326" i="32"/>
  <c r="CT326" i="32"/>
  <c r="CU326" i="32"/>
  <c r="CV326" i="32"/>
  <c r="CW326" i="32"/>
  <c r="CX326" i="32"/>
  <c r="CY326" i="32"/>
  <c r="CZ326" i="32"/>
  <c r="DA326" i="32"/>
  <c r="DB326" i="32"/>
  <c r="E327" i="32"/>
  <c r="F327" i="32"/>
  <c r="G327" i="32"/>
  <c r="H327" i="32"/>
  <c r="I327" i="32"/>
  <c r="J327" i="32"/>
  <c r="K327" i="32"/>
  <c r="L327" i="32"/>
  <c r="M327" i="32"/>
  <c r="N327" i="32"/>
  <c r="O327" i="32"/>
  <c r="P327" i="32"/>
  <c r="Q327" i="32"/>
  <c r="R327" i="32"/>
  <c r="S327" i="32"/>
  <c r="T327" i="32"/>
  <c r="U327" i="32"/>
  <c r="V327" i="32"/>
  <c r="W327" i="32"/>
  <c r="X327" i="32"/>
  <c r="Y327" i="32"/>
  <c r="Z327" i="32"/>
  <c r="AA327" i="32"/>
  <c r="AB327" i="32"/>
  <c r="AC327" i="32"/>
  <c r="AD327" i="32"/>
  <c r="AE327" i="32"/>
  <c r="AF327" i="32"/>
  <c r="AG327" i="32"/>
  <c r="AH327" i="32"/>
  <c r="AI327" i="32"/>
  <c r="AJ327" i="32"/>
  <c r="AK327" i="32"/>
  <c r="AL327" i="32"/>
  <c r="AM327" i="32"/>
  <c r="AN327" i="32"/>
  <c r="AO327" i="32"/>
  <c r="AP327" i="32"/>
  <c r="AQ327" i="32"/>
  <c r="AR327" i="32"/>
  <c r="AS327" i="32"/>
  <c r="AT327" i="32"/>
  <c r="AU327" i="32"/>
  <c r="AV327" i="32"/>
  <c r="AW327" i="32"/>
  <c r="AX327" i="32"/>
  <c r="AY327" i="32"/>
  <c r="AZ327" i="32"/>
  <c r="BA327" i="32"/>
  <c r="BB327" i="32"/>
  <c r="BC327" i="32"/>
  <c r="BD327" i="32"/>
  <c r="BE327" i="32"/>
  <c r="BF327" i="32"/>
  <c r="BG327" i="32"/>
  <c r="BH327" i="32"/>
  <c r="BI327" i="32"/>
  <c r="BJ327" i="32"/>
  <c r="BK327" i="32"/>
  <c r="BL327" i="32"/>
  <c r="BM327" i="32"/>
  <c r="BN327" i="32"/>
  <c r="BO327" i="32"/>
  <c r="BP327" i="32"/>
  <c r="BQ327" i="32"/>
  <c r="BR327" i="32"/>
  <c r="BS327" i="32"/>
  <c r="BT327" i="32"/>
  <c r="BU327" i="32"/>
  <c r="BV327" i="32"/>
  <c r="BW327" i="32"/>
  <c r="BX327" i="32"/>
  <c r="BY327" i="32"/>
  <c r="BZ327" i="32"/>
  <c r="CA327" i="32"/>
  <c r="CB327" i="32"/>
  <c r="CC327" i="32"/>
  <c r="CD327" i="32"/>
  <c r="CE327" i="32"/>
  <c r="CF327" i="32"/>
  <c r="CG327" i="32"/>
  <c r="CH327" i="32"/>
  <c r="CI327" i="32"/>
  <c r="CJ327" i="32"/>
  <c r="CK327" i="32"/>
  <c r="CL327" i="32"/>
  <c r="CM327" i="32"/>
  <c r="CN327" i="32"/>
  <c r="CO327" i="32"/>
  <c r="CP327" i="32"/>
  <c r="CQ327" i="32"/>
  <c r="CR327" i="32"/>
  <c r="CS327" i="32"/>
  <c r="CT327" i="32"/>
  <c r="CU327" i="32"/>
  <c r="CV327" i="32"/>
  <c r="CW327" i="32"/>
  <c r="CX327" i="32"/>
  <c r="CY327" i="32"/>
  <c r="CZ327" i="32"/>
  <c r="DA327" i="32"/>
  <c r="DB327" i="32"/>
  <c r="E328" i="32"/>
  <c r="F328" i="32"/>
  <c r="G328" i="32"/>
  <c r="H328" i="32"/>
  <c r="I328" i="32"/>
  <c r="J328" i="32"/>
  <c r="K328" i="32"/>
  <c r="L328" i="32"/>
  <c r="M328" i="32"/>
  <c r="N328" i="32"/>
  <c r="O328" i="32"/>
  <c r="P328" i="32"/>
  <c r="Q328" i="32"/>
  <c r="R328" i="32"/>
  <c r="S328" i="32"/>
  <c r="T328" i="32"/>
  <c r="U328" i="32"/>
  <c r="V328" i="32"/>
  <c r="W328" i="32"/>
  <c r="X328" i="32"/>
  <c r="Y328" i="32"/>
  <c r="Z328" i="32"/>
  <c r="AA328" i="32"/>
  <c r="AB328" i="32"/>
  <c r="AC328" i="32"/>
  <c r="AD328" i="32"/>
  <c r="AE328" i="32"/>
  <c r="AF328" i="32"/>
  <c r="AG328" i="32"/>
  <c r="AH328" i="32"/>
  <c r="AI328" i="32"/>
  <c r="AJ328" i="32"/>
  <c r="AK328" i="32"/>
  <c r="AL328" i="32"/>
  <c r="AM328" i="32"/>
  <c r="AN328" i="32"/>
  <c r="AO328" i="32"/>
  <c r="AP328" i="32"/>
  <c r="AQ328" i="32"/>
  <c r="AR328" i="32"/>
  <c r="AS328" i="32"/>
  <c r="AT328" i="32"/>
  <c r="AU328" i="32"/>
  <c r="AV328" i="32"/>
  <c r="AW328" i="32"/>
  <c r="AX328" i="32"/>
  <c r="AY328" i="32"/>
  <c r="AZ328" i="32"/>
  <c r="BA328" i="32"/>
  <c r="BB328" i="32"/>
  <c r="BC328" i="32"/>
  <c r="BD328" i="32"/>
  <c r="BE328" i="32"/>
  <c r="BF328" i="32"/>
  <c r="BG328" i="32"/>
  <c r="BH328" i="32"/>
  <c r="BI328" i="32"/>
  <c r="BJ328" i="32"/>
  <c r="BK328" i="32"/>
  <c r="BL328" i="32"/>
  <c r="BM328" i="32"/>
  <c r="BN328" i="32"/>
  <c r="BO328" i="32"/>
  <c r="BP328" i="32"/>
  <c r="BQ328" i="32"/>
  <c r="BR328" i="32"/>
  <c r="BS328" i="32"/>
  <c r="BT328" i="32"/>
  <c r="BU328" i="32"/>
  <c r="BV328" i="32"/>
  <c r="BW328" i="32"/>
  <c r="BX328" i="32"/>
  <c r="BY328" i="32"/>
  <c r="BZ328" i="32"/>
  <c r="CA328" i="32"/>
  <c r="CB328" i="32"/>
  <c r="CC328" i="32"/>
  <c r="CD328" i="32"/>
  <c r="CE328" i="32"/>
  <c r="CF328" i="32"/>
  <c r="CG328" i="32"/>
  <c r="CH328" i="32"/>
  <c r="CI328" i="32"/>
  <c r="CJ328" i="32"/>
  <c r="CK328" i="32"/>
  <c r="CL328" i="32"/>
  <c r="CM328" i="32"/>
  <c r="CN328" i="32"/>
  <c r="CO328" i="32"/>
  <c r="CP328" i="32"/>
  <c r="CQ328" i="32"/>
  <c r="CR328" i="32"/>
  <c r="CS328" i="32"/>
  <c r="CT328" i="32"/>
  <c r="CU328" i="32"/>
  <c r="CV328" i="32"/>
  <c r="CW328" i="32"/>
  <c r="CX328" i="32"/>
  <c r="CY328" i="32"/>
  <c r="CZ328" i="32"/>
  <c r="DA328" i="32"/>
  <c r="DB328" i="32"/>
  <c r="E329" i="32"/>
  <c r="F329" i="32"/>
  <c r="G329" i="32"/>
  <c r="H329" i="32"/>
  <c r="I329" i="32"/>
  <c r="J329" i="32"/>
  <c r="K329" i="32"/>
  <c r="L329" i="32"/>
  <c r="M329" i="32"/>
  <c r="N329" i="32"/>
  <c r="O329" i="32"/>
  <c r="P329" i="32"/>
  <c r="Q329" i="32"/>
  <c r="R329" i="32"/>
  <c r="S329" i="32"/>
  <c r="T329" i="32"/>
  <c r="U329" i="32"/>
  <c r="V329" i="32"/>
  <c r="W329" i="32"/>
  <c r="X329" i="32"/>
  <c r="Y329" i="32"/>
  <c r="Z329" i="32"/>
  <c r="AA329" i="32"/>
  <c r="AB329" i="32"/>
  <c r="AC329" i="32"/>
  <c r="AD329" i="32"/>
  <c r="AE329" i="32"/>
  <c r="AF329" i="32"/>
  <c r="AG329" i="32"/>
  <c r="AH329" i="32"/>
  <c r="AI329" i="32"/>
  <c r="AJ329" i="32"/>
  <c r="AK329" i="32"/>
  <c r="AL329" i="32"/>
  <c r="AM329" i="32"/>
  <c r="AN329" i="32"/>
  <c r="AO329" i="32"/>
  <c r="AP329" i="32"/>
  <c r="AQ329" i="32"/>
  <c r="AR329" i="32"/>
  <c r="AS329" i="32"/>
  <c r="AT329" i="32"/>
  <c r="AU329" i="32"/>
  <c r="AV329" i="32"/>
  <c r="AW329" i="32"/>
  <c r="AX329" i="32"/>
  <c r="AY329" i="32"/>
  <c r="AZ329" i="32"/>
  <c r="BA329" i="32"/>
  <c r="BB329" i="32"/>
  <c r="BC329" i="32"/>
  <c r="BD329" i="32"/>
  <c r="BE329" i="32"/>
  <c r="BF329" i="32"/>
  <c r="BG329" i="32"/>
  <c r="BH329" i="32"/>
  <c r="BI329" i="32"/>
  <c r="BJ329" i="32"/>
  <c r="BK329" i="32"/>
  <c r="BL329" i="32"/>
  <c r="BM329" i="32"/>
  <c r="BN329" i="32"/>
  <c r="BO329" i="32"/>
  <c r="BP329" i="32"/>
  <c r="BQ329" i="32"/>
  <c r="BR329" i="32"/>
  <c r="BS329" i="32"/>
  <c r="BT329" i="32"/>
  <c r="BU329" i="32"/>
  <c r="BV329" i="32"/>
  <c r="BW329" i="32"/>
  <c r="BX329" i="32"/>
  <c r="BY329" i="32"/>
  <c r="BZ329" i="32"/>
  <c r="CA329" i="32"/>
  <c r="CB329" i="32"/>
  <c r="CC329" i="32"/>
  <c r="CD329" i="32"/>
  <c r="CE329" i="32"/>
  <c r="CF329" i="32"/>
  <c r="CG329" i="32"/>
  <c r="CH329" i="32"/>
  <c r="CI329" i="32"/>
  <c r="CJ329" i="32"/>
  <c r="CK329" i="32"/>
  <c r="CL329" i="32"/>
  <c r="CM329" i="32"/>
  <c r="CN329" i="32"/>
  <c r="CO329" i="32"/>
  <c r="CP329" i="32"/>
  <c r="CQ329" i="32"/>
  <c r="CR329" i="32"/>
  <c r="CS329" i="32"/>
  <c r="CT329" i="32"/>
  <c r="CU329" i="32"/>
  <c r="CV329" i="32"/>
  <c r="CW329" i="32"/>
  <c r="CX329" i="32"/>
  <c r="CY329" i="32"/>
  <c r="CZ329" i="32"/>
  <c r="DA329" i="32"/>
  <c r="DB329" i="32"/>
  <c r="E330" i="32"/>
  <c r="F330" i="32"/>
  <c r="G330" i="32"/>
  <c r="H330" i="32"/>
  <c r="I330" i="32"/>
  <c r="J330" i="32"/>
  <c r="K330" i="32"/>
  <c r="L330" i="32"/>
  <c r="M330" i="32"/>
  <c r="N330" i="32"/>
  <c r="O330" i="32"/>
  <c r="P330" i="32"/>
  <c r="Q330" i="32"/>
  <c r="R330" i="32"/>
  <c r="S330" i="32"/>
  <c r="T330" i="32"/>
  <c r="U330" i="32"/>
  <c r="V330" i="32"/>
  <c r="W330" i="32"/>
  <c r="X330" i="32"/>
  <c r="Y330" i="32"/>
  <c r="Z330" i="32"/>
  <c r="AA330" i="32"/>
  <c r="AB330" i="32"/>
  <c r="AC330" i="32"/>
  <c r="AD330" i="32"/>
  <c r="AE330" i="32"/>
  <c r="AF330" i="32"/>
  <c r="AG330" i="32"/>
  <c r="AH330" i="32"/>
  <c r="AI330" i="32"/>
  <c r="AJ330" i="32"/>
  <c r="AK330" i="32"/>
  <c r="AL330" i="32"/>
  <c r="AM330" i="32"/>
  <c r="AN330" i="32"/>
  <c r="AO330" i="32"/>
  <c r="AP330" i="32"/>
  <c r="AQ330" i="32"/>
  <c r="AR330" i="32"/>
  <c r="AS330" i="32"/>
  <c r="AT330" i="32"/>
  <c r="AU330" i="32"/>
  <c r="AV330" i="32"/>
  <c r="AW330" i="32"/>
  <c r="AX330" i="32"/>
  <c r="AY330" i="32"/>
  <c r="AZ330" i="32"/>
  <c r="BA330" i="32"/>
  <c r="BB330" i="32"/>
  <c r="BC330" i="32"/>
  <c r="BD330" i="32"/>
  <c r="BE330" i="32"/>
  <c r="BF330" i="32"/>
  <c r="BG330" i="32"/>
  <c r="BH330" i="32"/>
  <c r="BI330" i="32"/>
  <c r="BJ330" i="32"/>
  <c r="BK330" i="32"/>
  <c r="BL330" i="32"/>
  <c r="BM330" i="32"/>
  <c r="BN330" i="32"/>
  <c r="BO330" i="32"/>
  <c r="BP330" i="32"/>
  <c r="BQ330" i="32"/>
  <c r="BR330" i="32"/>
  <c r="BS330" i="32"/>
  <c r="BT330" i="32"/>
  <c r="BU330" i="32"/>
  <c r="BV330" i="32"/>
  <c r="BW330" i="32"/>
  <c r="BX330" i="32"/>
  <c r="BY330" i="32"/>
  <c r="BZ330" i="32"/>
  <c r="CA330" i="32"/>
  <c r="CB330" i="32"/>
  <c r="CC330" i="32"/>
  <c r="CD330" i="32"/>
  <c r="CE330" i="32"/>
  <c r="CF330" i="32"/>
  <c r="CG330" i="32"/>
  <c r="CH330" i="32"/>
  <c r="CI330" i="32"/>
  <c r="CJ330" i="32"/>
  <c r="CK330" i="32"/>
  <c r="CL330" i="32"/>
  <c r="CM330" i="32"/>
  <c r="CN330" i="32"/>
  <c r="CO330" i="32"/>
  <c r="CP330" i="32"/>
  <c r="CQ330" i="32"/>
  <c r="CR330" i="32"/>
  <c r="CS330" i="32"/>
  <c r="CT330" i="32"/>
  <c r="CU330" i="32"/>
  <c r="CV330" i="32"/>
  <c r="CW330" i="32"/>
  <c r="CX330" i="32"/>
  <c r="CY330" i="32"/>
  <c r="CZ330" i="32"/>
  <c r="DA330" i="32"/>
  <c r="DB330" i="32"/>
  <c r="E331" i="32"/>
  <c r="F331" i="32"/>
  <c r="G331" i="32"/>
  <c r="H331" i="32"/>
  <c r="I331" i="32"/>
  <c r="J331" i="32"/>
  <c r="K331" i="32"/>
  <c r="L331" i="32"/>
  <c r="M331" i="32"/>
  <c r="N331" i="32"/>
  <c r="O331" i="32"/>
  <c r="P331" i="32"/>
  <c r="Q331" i="32"/>
  <c r="R331" i="32"/>
  <c r="S331" i="32"/>
  <c r="T331" i="32"/>
  <c r="U331" i="32"/>
  <c r="V331" i="32"/>
  <c r="W331" i="32"/>
  <c r="X331" i="32"/>
  <c r="Y331" i="32"/>
  <c r="Z331" i="32"/>
  <c r="AA331" i="32"/>
  <c r="AB331" i="32"/>
  <c r="AC331" i="32"/>
  <c r="AD331" i="32"/>
  <c r="AE331" i="32"/>
  <c r="AF331" i="32"/>
  <c r="AG331" i="32"/>
  <c r="AH331" i="32"/>
  <c r="AI331" i="32"/>
  <c r="AJ331" i="32"/>
  <c r="AK331" i="32"/>
  <c r="AL331" i="32"/>
  <c r="AM331" i="32"/>
  <c r="AN331" i="32"/>
  <c r="AO331" i="32"/>
  <c r="AP331" i="32"/>
  <c r="AQ331" i="32"/>
  <c r="AR331" i="32"/>
  <c r="AS331" i="32"/>
  <c r="AT331" i="32"/>
  <c r="AU331" i="32"/>
  <c r="AV331" i="32"/>
  <c r="AW331" i="32"/>
  <c r="AX331" i="32"/>
  <c r="AY331" i="32"/>
  <c r="AZ331" i="32"/>
  <c r="BA331" i="32"/>
  <c r="BB331" i="32"/>
  <c r="BC331" i="32"/>
  <c r="BD331" i="32"/>
  <c r="BE331" i="32"/>
  <c r="BF331" i="32"/>
  <c r="BG331" i="32"/>
  <c r="BH331" i="32"/>
  <c r="BI331" i="32"/>
  <c r="BJ331" i="32"/>
  <c r="BK331" i="32"/>
  <c r="BL331" i="32"/>
  <c r="BM331" i="32"/>
  <c r="BN331" i="32"/>
  <c r="BO331" i="32"/>
  <c r="BP331" i="32"/>
  <c r="BQ331" i="32"/>
  <c r="BR331" i="32"/>
  <c r="BS331" i="32"/>
  <c r="BT331" i="32"/>
  <c r="BU331" i="32"/>
  <c r="BV331" i="32"/>
  <c r="BW331" i="32"/>
  <c r="BX331" i="32"/>
  <c r="BY331" i="32"/>
  <c r="BZ331" i="32"/>
  <c r="CA331" i="32"/>
  <c r="CB331" i="32"/>
  <c r="CC331" i="32"/>
  <c r="CD331" i="32"/>
  <c r="CE331" i="32"/>
  <c r="CF331" i="32"/>
  <c r="CG331" i="32"/>
  <c r="CH331" i="32"/>
  <c r="CI331" i="32"/>
  <c r="CJ331" i="32"/>
  <c r="CK331" i="32"/>
  <c r="CL331" i="32"/>
  <c r="CM331" i="32"/>
  <c r="CN331" i="32"/>
  <c r="CO331" i="32"/>
  <c r="CP331" i="32"/>
  <c r="CQ331" i="32"/>
  <c r="CR331" i="32"/>
  <c r="CS331" i="32"/>
  <c r="CT331" i="32"/>
  <c r="CU331" i="32"/>
  <c r="CV331" i="32"/>
  <c r="CW331" i="32"/>
  <c r="CX331" i="32"/>
  <c r="CY331" i="32"/>
  <c r="CZ331" i="32"/>
  <c r="DA331" i="32"/>
  <c r="DB331" i="32"/>
  <c r="E332" i="32"/>
  <c r="F332" i="32"/>
  <c r="G332" i="32"/>
  <c r="H332" i="32"/>
  <c r="I332" i="32"/>
  <c r="J332" i="32"/>
  <c r="K332" i="32"/>
  <c r="L332" i="32"/>
  <c r="M332" i="32"/>
  <c r="N332" i="32"/>
  <c r="O332" i="32"/>
  <c r="P332" i="32"/>
  <c r="Q332" i="32"/>
  <c r="R332" i="32"/>
  <c r="S332" i="32"/>
  <c r="T332" i="32"/>
  <c r="U332" i="32"/>
  <c r="V332" i="32"/>
  <c r="W332" i="32"/>
  <c r="X332" i="32"/>
  <c r="Y332" i="32"/>
  <c r="Z332" i="32"/>
  <c r="AA332" i="32"/>
  <c r="AB332" i="32"/>
  <c r="AC332" i="32"/>
  <c r="AD332" i="32"/>
  <c r="AE332" i="32"/>
  <c r="AF332" i="32"/>
  <c r="AG332" i="32"/>
  <c r="AH332" i="32"/>
  <c r="AI332" i="32"/>
  <c r="AJ332" i="32"/>
  <c r="AK332" i="32"/>
  <c r="AL332" i="32"/>
  <c r="AM332" i="32"/>
  <c r="AN332" i="32"/>
  <c r="AO332" i="32"/>
  <c r="AP332" i="32"/>
  <c r="AQ332" i="32"/>
  <c r="AR332" i="32"/>
  <c r="AS332" i="32"/>
  <c r="AT332" i="32"/>
  <c r="AU332" i="32"/>
  <c r="AV332" i="32"/>
  <c r="AW332" i="32"/>
  <c r="AX332" i="32"/>
  <c r="AY332" i="32"/>
  <c r="AZ332" i="32"/>
  <c r="BA332" i="32"/>
  <c r="BB332" i="32"/>
  <c r="BC332" i="32"/>
  <c r="BD332" i="32"/>
  <c r="BE332" i="32"/>
  <c r="BF332" i="32"/>
  <c r="BG332" i="32"/>
  <c r="BH332" i="32"/>
  <c r="BI332" i="32"/>
  <c r="BJ332" i="32"/>
  <c r="BK332" i="32"/>
  <c r="BL332" i="32"/>
  <c r="BM332" i="32"/>
  <c r="BN332" i="32"/>
  <c r="BO332" i="32"/>
  <c r="BP332" i="32"/>
  <c r="BQ332" i="32"/>
  <c r="BR332" i="32"/>
  <c r="BS332" i="32"/>
  <c r="BT332" i="32"/>
  <c r="BU332" i="32"/>
  <c r="BV332" i="32"/>
  <c r="BW332" i="32"/>
  <c r="BX332" i="32"/>
  <c r="BY332" i="32"/>
  <c r="BZ332" i="32"/>
  <c r="CA332" i="32"/>
  <c r="CB332" i="32"/>
  <c r="CC332" i="32"/>
  <c r="CD332" i="32"/>
  <c r="CE332" i="32"/>
  <c r="CF332" i="32"/>
  <c r="CG332" i="32"/>
  <c r="CH332" i="32"/>
  <c r="CI332" i="32"/>
  <c r="CJ332" i="32"/>
  <c r="CK332" i="32"/>
  <c r="CL332" i="32"/>
  <c r="CM332" i="32"/>
  <c r="CN332" i="32"/>
  <c r="CO332" i="32"/>
  <c r="CP332" i="32"/>
  <c r="CQ332" i="32"/>
  <c r="CR332" i="32"/>
  <c r="CS332" i="32"/>
  <c r="CT332" i="32"/>
  <c r="CU332" i="32"/>
  <c r="CV332" i="32"/>
  <c r="CW332" i="32"/>
  <c r="CX332" i="32"/>
  <c r="CY332" i="32"/>
  <c r="CZ332" i="32"/>
  <c r="DA332" i="32"/>
  <c r="DB332" i="32"/>
  <c r="E333" i="32"/>
  <c r="F333" i="32"/>
  <c r="G333" i="32"/>
  <c r="H333" i="32"/>
  <c r="I333" i="32"/>
  <c r="J333" i="32"/>
  <c r="K333" i="32"/>
  <c r="L333" i="32"/>
  <c r="M333" i="32"/>
  <c r="N333" i="32"/>
  <c r="O333" i="32"/>
  <c r="P333" i="32"/>
  <c r="Q333" i="32"/>
  <c r="R333" i="32"/>
  <c r="S333" i="32"/>
  <c r="T333" i="32"/>
  <c r="U333" i="32"/>
  <c r="V333" i="32"/>
  <c r="W333" i="32"/>
  <c r="X333" i="32"/>
  <c r="Y333" i="32"/>
  <c r="Z333" i="32"/>
  <c r="AA333" i="32"/>
  <c r="AB333" i="32"/>
  <c r="AC333" i="32"/>
  <c r="AD333" i="32"/>
  <c r="AE333" i="32"/>
  <c r="AF333" i="32"/>
  <c r="AG333" i="32"/>
  <c r="AH333" i="32"/>
  <c r="AI333" i="32"/>
  <c r="AJ333" i="32"/>
  <c r="AK333" i="32"/>
  <c r="AL333" i="32"/>
  <c r="AM333" i="32"/>
  <c r="AN333" i="32"/>
  <c r="AO333" i="32"/>
  <c r="AP333" i="32"/>
  <c r="AQ333" i="32"/>
  <c r="AR333" i="32"/>
  <c r="AS333" i="32"/>
  <c r="AT333" i="32"/>
  <c r="AU333" i="32"/>
  <c r="AV333" i="32"/>
  <c r="AW333" i="32"/>
  <c r="AX333" i="32"/>
  <c r="AY333" i="32"/>
  <c r="AZ333" i="32"/>
  <c r="BA333" i="32"/>
  <c r="BB333" i="32"/>
  <c r="BC333" i="32"/>
  <c r="BD333" i="32"/>
  <c r="BE333" i="32"/>
  <c r="BF333" i="32"/>
  <c r="BG333" i="32"/>
  <c r="BH333" i="32"/>
  <c r="BI333" i="32"/>
  <c r="BJ333" i="32"/>
  <c r="BK333" i="32"/>
  <c r="BL333" i="32"/>
  <c r="BM333" i="32"/>
  <c r="BN333" i="32"/>
  <c r="BO333" i="32"/>
  <c r="BP333" i="32"/>
  <c r="BQ333" i="32"/>
  <c r="BR333" i="32"/>
  <c r="BS333" i="32"/>
  <c r="BT333" i="32"/>
  <c r="BU333" i="32"/>
  <c r="BV333" i="32"/>
  <c r="BW333" i="32"/>
  <c r="BX333" i="32"/>
  <c r="BY333" i="32"/>
  <c r="BZ333" i="32"/>
  <c r="CA333" i="32"/>
  <c r="CB333" i="32"/>
  <c r="CC333" i="32"/>
  <c r="CD333" i="32"/>
  <c r="CE333" i="32"/>
  <c r="CF333" i="32"/>
  <c r="CG333" i="32"/>
  <c r="CH333" i="32"/>
  <c r="CI333" i="32"/>
  <c r="CJ333" i="32"/>
  <c r="CK333" i="32"/>
  <c r="CL333" i="32"/>
  <c r="CM333" i="32"/>
  <c r="CN333" i="32"/>
  <c r="CO333" i="32"/>
  <c r="CP333" i="32"/>
  <c r="CQ333" i="32"/>
  <c r="CR333" i="32"/>
  <c r="CS333" i="32"/>
  <c r="CT333" i="32"/>
  <c r="CU333" i="32"/>
  <c r="CV333" i="32"/>
  <c r="CW333" i="32"/>
  <c r="CX333" i="32"/>
  <c r="CY333" i="32"/>
  <c r="CZ333" i="32"/>
  <c r="DA333" i="32"/>
  <c r="DB333" i="32"/>
  <c r="E334" i="32"/>
  <c r="F334" i="32"/>
  <c r="G334" i="32"/>
  <c r="H334" i="32"/>
  <c r="I334" i="32"/>
  <c r="J334" i="32"/>
  <c r="K334" i="32"/>
  <c r="L334" i="32"/>
  <c r="M334" i="32"/>
  <c r="N334" i="32"/>
  <c r="O334" i="32"/>
  <c r="P334" i="32"/>
  <c r="Q334" i="32"/>
  <c r="R334" i="32"/>
  <c r="S334" i="32"/>
  <c r="T334" i="32"/>
  <c r="U334" i="32"/>
  <c r="V334" i="32"/>
  <c r="W334" i="32"/>
  <c r="X334" i="32"/>
  <c r="Y334" i="32"/>
  <c r="Z334" i="32"/>
  <c r="AA334" i="32"/>
  <c r="AB334" i="32"/>
  <c r="AC334" i="32"/>
  <c r="AD334" i="32"/>
  <c r="AE334" i="32"/>
  <c r="AF334" i="32"/>
  <c r="AG334" i="32"/>
  <c r="AH334" i="32"/>
  <c r="AI334" i="32"/>
  <c r="AJ334" i="32"/>
  <c r="AK334" i="32"/>
  <c r="AL334" i="32"/>
  <c r="AM334" i="32"/>
  <c r="AN334" i="32"/>
  <c r="AO334" i="32"/>
  <c r="AP334" i="32"/>
  <c r="AQ334" i="32"/>
  <c r="AR334" i="32"/>
  <c r="AS334" i="32"/>
  <c r="AT334" i="32"/>
  <c r="AU334" i="32"/>
  <c r="AV334" i="32"/>
  <c r="AW334" i="32"/>
  <c r="AX334" i="32"/>
  <c r="AY334" i="32"/>
  <c r="AZ334" i="32"/>
  <c r="BA334" i="32"/>
  <c r="BB334" i="32"/>
  <c r="BC334" i="32"/>
  <c r="BD334" i="32"/>
  <c r="BE334" i="32"/>
  <c r="BF334" i="32"/>
  <c r="BG334" i="32"/>
  <c r="BH334" i="32"/>
  <c r="BI334" i="32"/>
  <c r="BJ334" i="32"/>
  <c r="BK334" i="32"/>
  <c r="BL334" i="32"/>
  <c r="BM334" i="32"/>
  <c r="BN334" i="32"/>
  <c r="BO334" i="32"/>
  <c r="BP334" i="32"/>
  <c r="BQ334" i="32"/>
  <c r="BR334" i="32"/>
  <c r="BS334" i="32"/>
  <c r="BT334" i="32"/>
  <c r="BU334" i="32"/>
  <c r="BV334" i="32"/>
  <c r="BW334" i="32"/>
  <c r="BX334" i="32"/>
  <c r="BY334" i="32"/>
  <c r="BZ334" i="32"/>
  <c r="CA334" i="32"/>
  <c r="CB334" i="32"/>
  <c r="CC334" i="32"/>
  <c r="CD334" i="32"/>
  <c r="CE334" i="32"/>
  <c r="CF334" i="32"/>
  <c r="CG334" i="32"/>
  <c r="CH334" i="32"/>
  <c r="CI334" i="32"/>
  <c r="CJ334" i="32"/>
  <c r="CK334" i="32"/>
  <c r="CL334" i="32"/>
  <c r="CM334" i="32"/>
  <c r="CN334" i="32"/>
  <c r="CO334" i="32"/>
  <c r="CP334" i="32"/>
  <c r="CQ334" i="32"/>
  <c r="CR334" i="32"/>
  <c r="CS334" i="32"/>
  <c r="CT334" i="32"/>
  <c r="CU334" i="32"/>
  <c r="CV334" i="32"/>
  <c r="CW334" i="32"/>
  <c r="CX334" i="32"/>
  <c r="CY334" i="32"/>
  <c r="CZ334" i="32"/>
  <c r="DA334" i="32"/>
  <c r="DB334" i="32"/>
  <c r="E335" i="32"/>
  <c r="F335" i="32"/>
  <c r="G335" i="32"/>
  <c r="H335" i="32"/>
  <c r="I335" i="32"/>
  <c r="J335" i="32"/>
  <c r="K335" i="32"/>
  <c r="L335" i="32"/>
  <c r="M335" i="32"/>
  <c r="N335" i="32"/>
  <c r="O335" i="32"/>
  <c r="P335" i="32"/>
  <c r="Q335" i="32"/>
  <c r="R335" i="32"/>
  <c r="S335" i="32"/>
  <c r="T335" i="32"/>
  <c r="U335" i="32"/>
  <c r="V335" i="32"/>
  <c r="W335" i="32"/>
  <c r="X335" i="32"/>
  <c r="Y335" i="32"/>
  <c r="Z335" i="32"/>
  <c r="AA335" i="32"/>
  <c r="AB335" i="32"/>
  <c r="AC335" i="32"/>
  <c r="AD335" i="32"/>
  <c r="AE335" i="32"/>
  <c r="AF335" i="32"/>
  <c r="AG335" i="32"/>
  <c r="AH335" i="32"/>
  <c r="AI335" i="32"/>
  <c r="AJ335" i="32"/>
  <c r="AK335" i="32"/>
  <c r="AL335" i="32"/>
  <c r="AM335" i="32"/>
  <c r="AN335" i="32"/>
  <c r="AO335" i="32"/>
  <c r="AP335" i="32"/>
  <c r="AQ335" i="32"/>
  <c r="AR335" i="32"/>
  <c r="AS335" i="32"/>
  <c r="AT335" i="32"/>
  <c r="AU335" i="32"/>
  <c r="AV335" i="32"/>
  <c r="AW335" i="32"/>
  <c r="AX335" i="32"/>
  <c r="AY335" i="32"/>
  <c r="AZ335" i="32"/>
  <c r="BA335" i="32"/>
  <c r="BB335" i="32"/>
  <c r="BC335" i="32"/>
  <c r="BD335" i="32"/>
  <c r="BE335" i="32"/>
  <c r="BF335" i="32"/>
  <c r="BG335" i="32"/>
  <c r="BH335" i="32"/>
  <c r="BI335" i="32"/>
  <c r="BJ335" i="32"/>
  <c r="BK335" i="32"/>
  <c r="BL335" i="32"/>
  <c r="BM335" i="32"/>
  <c r="BN335" i="32"/>
  <c r="BO335" i="32"/>
  <c r="BP335" i="32"/>
  <c r="BQ335" i="32"/>
  <c r="BR335" i="32"/>
  <c r="BS335" i="32"/>
  <c r="BT335" i="32"/>
  <c r="BU335" i="32"/>
  <c r="BV335" i="32"/>
  <c r="BW335" i="32"/>
  <c r="BX335" i="32"/>
  <c r="BY335" i="32"/>
  <c r="BZ335" i="32"/>
  <c r="CA335" i="32"/>
  <c r="CB335" i="32"/>
  <c r="CC335" i="32"/>
  <c r="CD335" i="32"/>
  <c r="CE335" i="32"/>
  <c r="CF335" i="32"/>
  <c r="CG335" i="32"/>
  <c r="CH335" i="32"/>
  <c r="CI335" i="32"/>
  <c r="CJ335" i="32"/>
  <c r="CK335" i="32"/>
  <c r="CL335" i="32"/>
  <c r="CM335" i="32"/>
  <c r="CN335" i="32"/>
  <c r="CO335" i="32"/>
  <c r="CP335" i="32"/>
  <c r="CQ335" i="32"/>
  <c r="CR335" i="32"/>
  <c r="CS335" i="32"/>
  <c r="CT335" i="32"/>
  <c r="CU335" i="32"/>
  <c r="CV335" i="32"/>
  <c r="CW335" i="32"/>
  <c r="CX335" i="32"/>
  <c r="CY335" i="32"/>
  <c r="CZ335" i="32"/>
  <c r="DA335" i="32"/>
  <c r="DB335" i="32"/>
  <c r="E336" i="32"/>
  <c r="F336" i="32"/>
  <c r="G336" i="32"/>
  <c r="H336" i="32"/>
  <c r="I336" i="32"/>
  <c r="J336" i="32"/>
  <c r="K336" i="32"/>
  <c r="L336" i="32"/>
  <c r="M336" i="32"/>
  <c r="N336" i="32"/>
  <c r="O336" i="32"/>
  <c r="P336" i="32"/>
  <c r="Q336" i="32"/>
  <c r="R336" i="32"/>
  <c r="S336" i="32"/>
  <c r="T336" i="32"/>
  <c r="U336" i="32"/>
  <c r="V336" i="32"/>
  <c r="W336" i="32"/>
  <c r="X336" i="32"/>
  <c r="Y336" i="32"/>
  <c r="Z336" i="32"/>
  <c r="AA336" i="32"/>
  <c r="AB336" i="32"/>
  <c r="AC336" i="32"/>
  <c r="AD336" i="32"/>
  <c r="AE336" i="32"/>
  <c r="AF336" i="32"/>
  <c r="AG336" i="32"/>
  <c r="AH336" i="32"/>
  <c r="AI336" i="32"/>
  <c r="AJ336" i="32"/>
  <c r="AK336" i="32"/>
  <c r="AL336" i="32"/>
  <c r="AM336" i="32"/>
  <c r="AN336" i="32"/>
  <c r="AO336" i="32"/>
  <c r="AP336" i="32"/>
  <c r="AQ336" i="32"/>
  <c r="AR336" i="32"/>
  <c r="AS336" i="32"/>
  <c r="AT336" i="32"/>
  <c r="AU336" i="32"/>
  <c r="AV336" i="32"/>
  <c r="AW336" i="32"/>
  <c r="AX336" i="32"/>
  <c r="AY336" i="32"/>
  <c r="AZ336" i="32"/>
  <c r="BA336" i="32"/>
  <c r="BB336" i="32"/>
  <c r="BC336" i="32"/>
  <c r="BD336" i="32"/>
  <c r="BE336" i="32"/>
  <c r="BF336" i="32"/>
  <c r="BG336" i="32"/>
  <c r="BH336" i="32"/>
  <c r="BI336" i="32"/>
  <c r="BJ336" i="32"/>
  <c r="BK336" i="32"/>
  <c r="BL336" i="32"/>
  <c r="BM336" i="32"/>
  <c r="BN336" i="32"/>
  <c r="BO336" i="32"/>
  <c r="BP336" i="32"/>
  <c r="BQ336" i="32"/>
  <c r="BR336" i="32"/>
  <c r="BS336" i="32"/>
  <c r="BT336" i="32"/>
  <c r="BU336" i="32"/>
  <c r="BV336" i="32"/>
  <c r="BW336" i="32"/>
  <c r="BX336" i="32"/>
  <c r="BY336" i="32"/>
  <c r="BZ336" i="32"/>
  <c r="CA336" i="32"/>
  <c r="CB336" i="32"/>
  <c r="CC336" i="32"/>
  <c r="CD336" i="32"/>
  <c r="CE336" i="32"/>
  <c r="CF336" i="32"/>
  <c r="CG336" i="32"/>
  <c r="CH336" i="32"/>
  <c r="CI336" i="32"/>
  <c r="CJ336" i="32"/>
  <c r="CK336" i="32"/>
  <c r="CL336" i="32"/>
  <c r="CM336" i="32"/>
  <c r="CN336" i="32"/>
  <c r="CO336" i="32"/>
  <c r="CP336" i="32"/>
  <c r="CQ336" i="32"/>
  <c r="CR336" i="32"/>
  <c r="CS336" i="32"/>
  <c r="CT336" i="32"/>
  <c r="CU336" i="32"/>
  <c r="CV336" i="32"/>
  <c r="CW336" i="32"/>
  <c r="CX336" i="32"/>
  <c r="CY336" i="32"/>
  <c r="CZ336" i="32"/>
  <c r="DA336" i="32"/>
  <c r="DB336" i="32"/>
  <c r="E337" i="32"/>
  <c r="F337" i="32"/>
  <c r="G337" i="32"/>
  <c r="H337" i="32"/>
  <c r="I337" i="32"/>
  <c r="J337" i="32"/>
  <c r="K337" i="32"/>
  <c r="L337" i="32"/>
  <c r="M337" i="32"/>
  <c r="N337" i="32"/>
  <c r="O337" i="32"/>
  <c r="P337" i="32"/>
  <c r="Q337" i="32"/>
  <c r="R337" i="32"/>
  <c r="S337" i="32"/>
  <c r="T337" i="32"/>
  <c r="U337" i="32"/>
  <c r="V337" i="32"/>
  <c r="W337" i="32"/>
  <c r="X337" i="32"/>
  <c r="Y337" i="32"/>
  <c r="Z337" i="32"/>
  <c r="AA337" i="32"/>
  <c r="AB337" i="32"/>
  <c r="AC337" i="32"/>
  <c r="AD337" i="32"/>
  <c r="AE337" i="32"/>
  <c r="AF337" i="32"/>
  <c r="AG337" i="32"/>
  <c r="AH337" i="32"/>
  <c r="AI337" i="32"/>
  <c r="AJ337" i="32"/>
  <c r="AK337" i="32"/>
  <c r="AL337" i="32"/>
  <c r="AM337" i="32"/>
  <c r="AN337" i="32"/>
  <c r="AO337" i="32"/>
  <c r="AP337" i="32"/>
  <c r="AQ337" i="32"/>
  <c r="AR337" i="32"/>
  <c r="AS337" i="32"/>
  <c r="AT337" i="32"/>
  <c r="AU337" i="32"/>
  <c r="AV337" i="32"/>
  <c r="AW337" i="32"/>
  <c r="AX337" i="32"/>
  <c r="AY337" i="32"/>
  <c r="AZ337" i="32"/>
  <c r="BA337" i="32"/>
  <c r="BB337" i="32"/>
  <c r="BC337" i="32"/>
  <c r="BD337" i="32"/>
  <c r="BE337" i="32"/>
  <c r="BF337" i="32"/>
  <c r="BG337" i="32"/>
  <c r="BH337" i="32"/>
  <c r="BI337" i="32"/>
  <c r="BJ337" i="32"/>
  <c r="BK337" i="32"/>
  <c r="BL337" i="32"/>
  <c r="BM337" i="32"/>
  <c r="BN337" i="32"/>
  <c r="BO337" i="32"/>
  <c r="BP337" i="32"/>
  <c r="BQ337" i="32"/>
  <c r="BR337" i="32"/>
  <c r="BS337" i="32"/>
  <c r="BT337" i="32"/>
  <c r="BU337" i="32"/>
  <c r="BV337" i="32"/>
  <c r="BW337" i="32"/>
  <c r="BX337" i="32"/>
  <c r="BY337" i="32"/>
  <c r="BZ337" i="32"/>
  <c r="CA337" i="32"/>
  <c r="CB337" i="32"/>
  <c r="CC337" i="32"/>
  <c r="CD337" i="32"/>
  <c r="CE337" i="32"/>
  <c r="CF337" i="32"/>
  <c r="CG337" i="32"/>
  <c r="CH337" i="32"/>
  <c r="CI337" i="32"/>
  <c r="CJ337" i="32"/>
  <c r="CK337" i="32"/>
  <c r="CL337" i="32"/>
  <c r="CM337" i="32"/>
  <c r="CN337" i="32"/>
  <c r="CO337" i="32"/>
  <c r="CP337" i="32"/>
  <c r="CQ337" i="32"/>
  <c r="CR337" i="32"/>
  <c r="CS337" i="32"/>
  <c r="CT337" i="32"/>
  <c r="CU337" i="32"/>
  <c r="CV337" i="32"/>
  <c r="CW337" i="32"/>
  <c r="CX337" i="32"/>
  <c r="CY337" i="32"/>
  <c r="CZ337" i="32"/>
  <c r="DA337" i="32"/>
  <c r="DB337" i="32"/>
  <c r="E338" i="32"/>
  <c r="F338" i="32"/>
  <c r="G338" i="32"/>
  <c r="H338" i="32"/>
  <c r="I338" i="32"/>
  <c r="J338" i="32"/>
  <c r="K338" i="32"/>
  <c r="L338" i="32"/>
  <c r="M338" i="32"/>
  <c r="N338" i="32"/>
  <c r="O338" i="32"/>
  <c r="P338" i="32"/>
  <c r="Q338" i="32"/>
  <c r="R338" i="32"/>
  <c r="S338" i="32"/>
  <c r="T338" i="32"/>
  <c r="U338" i="32"/>
  <c r="V338" i="32"/>
  <c r="W338" i="32"/>
  <c r="X338" i="32"/>
  <c r="Y338" i="32"/>
  <c r="Z338" i="32"/>
  <c r="AA338" i="32"/>
  <c r="AB338" i="32"/>
  <c r="AC338" i="32"/>
  <c r="AD338" i="32"/>
  <c r="AE338" i="32"/>
  <c r="AF338" i="32"/>
  <c r="AG338" i="32"/>
  <c r="AH338" i="32"/>
  <c r="AI338" i="32"/>
  <c r="AJ338" i="32"/>
  <c r="AK338" i="32"/>
  <c r="AL338" i="32"/>
  <c r="AM338" i="32"/>
  <c r="AN338" i="32"/>
  <c r="AO338" i="32"/>
  <c r="AP338" i="32"/>
  <c r="AQ338" i="32"/>
  <c r="AR338" i="32"/>
  <c r="AS338" i="32"/>
  <c r="AT338" i="32"/>
  <c r="AU338" i="32"/>
  <c r="AV338" i="32"/>
  <c r="AW338" i="32"/>
  <c r="AX338" i="32"/>
  <c r="AY338" i="32"/>
  <c r="AZ338" i="32"/>
  <c r="BA338" i="32"/>
  <c r="BB338" i="32"/>
  <c r="BC338" i="32"/>
  <c r="BD338" i="32"/>
  <c r="BE338" i="32"/>
  <c r="BF338" i="32"/>
  <c r="BG338" i="32"/>
  <c r="BH338" i="32"/>
  <c r="BI338" i="32"/>
  <c r="BJ338" i="32"/>
  <c r="BK338" i="32"/>
  <c r="BL338" i="32"/>
  <c r="BM338" i="32"/>
  <c r="BN338" i="32"/>
  <c r="BO338" i="32"/>
  <c r="BP338" i="32"/>
  <c r="BQ338" i="32"/>
  <c r="BR338" i="32"/>
  <c r="BS338" i="32"/>
  <c r="BT338" i="32"/>
  <c r="BU338" i="32"/>
  <c r="BV338" i="32"/>
  <c r="BW338" i="32"/>
  <c r="BX338" i="32"/>
  <c r="BY338" i="32"/>
  <c r="BZ338" i="32"/>
  <c r="CA338" i="32"/>
  <c r="CB338" i="32"/>
  <c r="CC338" i="32"/>
  <c r="CD338" i="32"/>
  <c r="CE338" i="32"/>
  <c r="CF338" i="32"/>
  <c r="CG338" i="32"/>
  <c r="CH338" i="32"/>
  <c r="CI338" i="32"/>
  <c r="CJ338" i="32"/>
  <c r="CK338" i="32"/>
  <c r="CL338" i="32"/>
  <c r="CM338" i="32"/>
  <c r="CN338" i="32"/>
  <c r="CO338" i="32"/>
  <c r="CP338" i="32"/>
  <c r="CQ338" i="32"/>
  <c r="CR338" i="32"/>
  <c r="CS338" i="32"/>
  <c r="CT338" i="32"/>
  <c r="CU338" i="32"/>
  <c r="CV338" i="32"/>
  <c r="CW338" i="32"/>
  <c r="CX338" i="32"/>
  <c r="CY338" i="32"/>
  <c r="CZ338" i="32"/>
  <c r="DA338" i="32"/>
  <c r="DB338" i="32"/>
  <c r="E339" i="32"/>
  <c r="F339" i="32"/>
  <c r="G339" i="32"/>
  <c r="H339" i="32"/>
  <c r="I339" i="32"/>
  <c r="J339" i="32"/>
  <c r="K339" i="32"/>
  <c r="L339" i="32"/>
  <c r="M339" i="32"/>
  <c r="N339" i="32"/>
  <c r="O339" i="32"/>
  <c r="P339" i="32"/>
  <c r="Q339" i="32"/>
  <c r="R339" i="32"/>
  <c r="S339" i="32"/>
  <c r="T339" i="32"/>
  <c r="U339" i="32"/>
  <c r="V339" i="32"/>
  <c r="W339" i="32"/>
  <c r="X339" i="32"/>
  <c r="Y339" i="32"/>
  <c r="Z339" i="32"/>
  <c r="AA339" i="32"/>
  <c r="AB339" i="32"/>
  <c r="AC339" i="32"/>
  <c r="AD339" i="32"/>
  <c r="AE339" i="32"/>
  <c r="AF339" i="32"/>
  <c r="AG339" i="32"/>
  <c r="AH339" i="32"/>
  <c r="AI339" i="32"/>
  <c r="AJ339" i="32"/>
  <c r="AK339" i="32"/>
  <c r="AL339" i="32"/>
  <c r="AM339" i="32"/>
  <c r="AN339" i="32"/>
  <c r="AO339" i="32"/>
  <c r="AP339" i="32"/>
  <c r="AQ339" i="32"/>
  <c r="AR339" i="32"/>
  <c r="AS339" i="32"/>
  <c r="AT339" i="32"/>
  <c r="AU339" i="32"/>
  <c r="AV339" i="32"/>
  <c r="AW339" i="32"/>
  <c r="AX339" i="32"/>
  <c r="AY339" i="32"/>
  <c r="AZ339" i="32"/>
  <c r="BA339" i="32"/>
  <c r="BB339" i="32"/>
  <c r="BC339" i="32"/>
  <c r="BD339" i="32"/>
  <c r="BE339" i="32"/>
  <c r="BF339" i="32"/>
  <c r="BG339" i="32"/>
  <c r="BH339" i="32"/>
  <c r="BI339" i="32"/>
  <c r="BJ339" i="32"/>
  <c r="BK339" i="32"/>
  <c r="BL339" i="32"/>
  <c r="BM339" i="32"/>
  <c r="BN339" i="32"/>
  <c r="BO339" i="32"/>
  <c r="BP339" i="32"/>
  <c r="BQ339" i="32"/>
  <c r="BR339" i="32"/>
  <c r="BS339" i="32"/>
  <c r="BT339" i="32"/>
  <c r="BU339" i="32"/>
  <c r="BV339" i="32"/>
  <c r="BW339" i="32"/>
  <c r="BX339" i="32"/>
  <c r="BY339" i="32"/>
  <c r="BZ339" i="32"/>
  <c r="CA339" i="32"/>
  <c r="CB339" i="32"/>
  <c r="CC339" i="32"/>
  <c r="CD339" i="32"/>
  <c r="CE339" i="32"/>
  <c r="CF339" i="32"/>
  <c r="CG339" i="32"/>
  <c r="CH339" i="32"/>
  <c r="CI339" i="32"/>
  <c r="CJ339" i="32"/>
  <c r="CK339" i="32"/>
  <c r="CL339" i="32"/>
  <c r="CM339" i="32"/>
  <c r="CN339" i="32"/>
  <c r="CO339" i="32"/>
  <c r="CP339" i="32"/>
  <c r="CQ339" i="32"/>
  <c r="CR339" i="32"/>
  <c r="CS339" i="32"/>
  <c r="CT339" i="32"/>
  <c r="CU339" i="32"/>
  <c r="CV339" i="32"/>
  <c r="CW339" i="32"/>
  <c r="CX339" i="32"/>
  <c r="CY339" i="32"/>
  <c r="CZ339" i="32"/>
  <c r="DA339" i="32"/>
  <c r="DB339" i="32"/>
  <c r="E340" i="32"/>
  <c r="F340" i="32"/>
  <c r="G340" i="32"/>
  <c r="H340" i="32"/>
  <c r="I340" i="32"/>
  <c r="J340" i="32"/>
  <c r="K340" i="32"/>
  <c r="L340" i="32"/>
  <c r="M340" i="32"/>
  <c r="N340" i="32"/>
  <c r="O340" i="32"/>
  <c r="P340" i="32"/>
  <c r="Q340" i="32"/>
  <c r="R340" i="32"/>
  <c r="S340" i="32"/>
  <c r="T340" i="32"/>
  <c r="U340" i="32"/>
  <c r="V340" i="32"/>
  <c r="W340" i="32"/>
  <c r="X340" i="32"/>
  <c r="Y340" i="32"/>
  <c r="Z340" i="32"/>
  <c r="AA340" i="32"/>
  <c r="AB340" i="32"/>
  <c r="AC340" i="32"/>
  <c r="AD340" i="32"/>
  <c r="AE340" i="32"/>
  <c r="AF340" i="32"/>
  <c r="AG340" i="32"/>
  <c r="AH340" i="32"/>
  <c r="AI340" i="32"/>
  <c r="AJ340" i="32"/>
  <c r="AK340" i="32"/>
  <c r="AL340" i="32"/>
  <c r="AM340" i="32"/>
  <c r="AN340" i="32"/>
  <c r="AO340" i="32"/>
  <c r="AP340" i="32"/>
  <c r="AQ340" i="32"/>
  <c r="AR340" i="32"/>
  <c r="AS340" i="32"/>
  <c r="AT340" i="32"/>
  <c r="AU340" i="32"/>
  <c r="AV340" i="32"/>
  <c r="AW340" i="32"/>
  <c r="AX340" i="32"/>
  <c r="AY340" i="32"/>
  <c r="AZ340" i="32"/>
  <c r="BA340" i="32"/>
  <c r="BB340" i="32"/>
  <c r="BC340" i="32"/>
  <c r="BD340" i="32"/>
  <c r="BE340" i="32"/>
  <c r="BF340" i="32"/>
  <c r="BG340" i="32"/>
  <c r="BH340" i="32"/>
  <c r="BI340" i="32"/>
  <c r="BJ340" i="32"/>
  <c r="BK340" i="32"/>
  <c r="BL340" i="32"/>
  <c r="BM340" i="32"/>
  <c r="BN340" i="32"/>
  <c r="BO340" i="32"/>
  <c r="BP340" i="32"/>
  <c r="BQ340" i="32"/>
  <c r="BR340" i="32"/>
  <c r="BS340" i="32"/>
  <c r="BT340" i="32"/>
  <c r="BU340" i="32"/>
  <c r="BV340" i="32"/>
  <c r="BW340" i="32"/>
  <c r="BX340" i="32"/>
  <c r="BY340" i="32"/>
  <c r="BZ340" i="32"/>
  <c r="CA340" i="32"/>
  <c r="CB340" i="32"/>
  <c r="CC340" i="32"/>
  <c r="CD340" i="32"/>
  <c r="CE340" i="32"/>
  <c r="CF340" i="32"/>
  <c r="CG340" i="32"/>
  <c r="CH340" i="32"/>
  <c r="CI340" i="32"/>
  <c r="CJ340" i="32"/>
  <c r="CK340" i="32"/>
  <c r="CL340" i="32"/>
  <c r="CM340" i="32"/>
  <c r="CN340" i="32"/>
  <c r="CO340" i="32"/>
  <c r="CP340" i="32"/>
  <c r="CQ340" i="32"/>
  <c r="CR340" i="32"/>
  <c r="CS340" i="32"/>
  <c r="CT340" i="32"/>
  <c r="CU340" i="32"/>
  <c r="CV340" i="32"/>
  <c r="CW340" i="32"/>
  <c r="CX340" i="32"/>
  <c r="CY340" i="32"/>
  <c r="CZ340" i="32"/>
  <c r="DA340" i="32"/>
  <c r="DB340" i="32"/>
  <c r="E341" i="32"/>
  <c r="F341" i="32"/>
  <c r="G341" i="32"/>
  <c r="H341" i="32"/>
  <c r="I341" i="32"/>
  <c r="J341" i="32"/>
  <c r="K341" i="32"/>
  <c r="L341" i="32"/>
  <c r="M341" i="32"/>
  <c r="N341" i="32"/>
  <c r="O341" i="32"/>
  <c r="P341" i="32"/>
  <c r="Q341" i="32"/>
  <c r="R341" i="32"/>
  <c r="S341" i="32"/>
  <c r="T341" i="32"/>
  <c r="U341" i="32"/>
  <c r="V341" i="32"/>
  <c r="W341" i="32"/>
  <c r="X341" i="32"/>
  <c r="Y341" i="32"/>
  <c r="Z341" i="32"/>
  <c r="AA341" i="32"/>
  <c r="AB341" i="32"/>
  <c r="AC341" i="32"/>
  <c r="AD341" i="32"/>
  <c r="AE341" i="32"/>
  <c r="AF341" i="32"/>
  <c r="AG341" i="32"/>
  <c r="AH341" i="32"/>
  <c r="AI341" i="32"/>
  <c r="AJ341" i="32"/>
  <c r="AK341" i="32"/>
  <c r="AL341" i="32"/>
  <c r="AM341" i="32"/>
  <c r="AN341" i="32"/>
  <c r="AO341" i="32"/>
  <c r="AP341" i="32"/>
  <c r="AQ341" i="32"/>
  <c r="AR341" i="32"/>
  <c r="AS341" i="32"/>
  <c r="AT341" i="32"/>
  <c r="AU341" i="32"/>
  <c r="AV341" i="32"/>
  <c r="AW341" i="32"/>
  <c r="AX341" i="32"/>
  <c r="AY341" i="32"/>
  <c r="AZ341" i="32"/>
  <c r="BA341" i="32"/>
  <c r="BB341" i="32"/>
  <c r="BC341" i="32"/>
  <c r="BD341" i="32"/>
  <c r="BE341" i="32"/>
  <c r="BF341" i="32"/>
  <c r="BG341" i="32"/>
  <c r="BH341" i="32"/>
  <c r="BI341" i="32"/>
  <c r="BJ341" i="32"/>
  <c r="BK341" i="32"/>
  <c r="BL341" i="32"/>
  <c r="BM341" i="32"/>
  <c r="BN341" i="32"/>
  <c r="BO341" i="32"/>
  <c r="BP341" i="32"/>
  <c r="BQ341" i="32"/>
  <c r="BR341" i="32"/>
  <c r="BS341" i="32"/>
  <c r="BT341" i="32"/>
  <c r="BU341" i="32"/>
  <c r="BV341" i="32"/>
  <c r="BW341" i="32"/>
  <c r="BX341" i="32"/>
  <c r="BY341" i="32"/>
  <c r="BZ341" i="32"/>
  <c r="CA341" i="32"/>
  <c r="CB341" i="32"/>
  <c r="CC341" i="32"/>
  <c r="CD341" i="32"/>
  <c r="CE341" i="32"/>
  <c r="CF341" i="32"/>
  <c r="CG341" i="32"/>
  <c r="CH341" i="32"/>
  <c r="CI341" i="32"/>
  <c r="CJ341" i="32"/>
  <c r="CK341" i="32"/>
  <c r="CL341" i="32"/>
  <c r="CM341" i="32"/>
  <c r="CN341" i="32"/>
  <c r="CO341" i="32"/>
  <c r="CP341" i="32"/>
  <c r="CQ341" i="32"/>
  <c r="CR341" i="32"/>
  <c r="CS341" i="32"/>
  <c r="CT341" i="32"/>
  <c r="CU341" i="32"/>
  <c r="CV341" i="32"/>
  <c r="CW341" i="32"/>
  <c r="CX341" i="32"/>
  <c r="CY341" i="32"/>
  <c r="CZ341" i="32"/>
  <c r="DA341" i="32"/>
  <c r="DB341" i="32"/>
  <c r="E342" i="32"/>
  <c r="F342" i="32"/>
  <c r="G342" i="32"/>
  <c r="H342" i="32"/>
  <c r="I342" i="32"/>
  <c r="J342" i="32"/>
  <c r="K342" i="32"/>
  <c r="L342" i="32"/>
  <c r="M342" i="32"/>
  <c r="N342" i="32"/>
  <c r="O342" i="32"/>
  <c r="P342" i="32"/>
  <c r="Q342" i="32"/>
  <c r="R342" i="32"/>
  <c r="S342" i="32"/>
  <c r="T342" i="32"/>
  <c r="U342" i="32"/>
  <c r="V342" i="32"/>
  <c r="W342" i="32"/>
  <c r="X342" i="32"/>
  <c r="Y342" i="32"/>
  <c r="Z342" i="32"/>
  <c r="AA342" i="32"/>
  <c r="AB342" i="32"/>
  <c r="AC342" i="32"/>
  <c r="AD342" i="32"/>
  <c r="AE342" i="32"/>
  <c r="AF342" i="32"/>
  <c r="AG342" i="32"/>
  <c r="AH342" i="32"/>
  <c r="AI342" i="32"/>
  <c r="AJ342" i="32"/>
  <c r="AK342" i="32"/>
  <c r="AL342" i="32"/>
  <c r="AM342" i="32"/>
  <c r="AN342" i="32"/>
  <c r="AO342" i="32"/>
  <c r="AP342" i="32"/>
  <c r="AQ342" i="32"/>
  <c r="AR342" i="32"/>
  <c r="AS342" i="32"/>
  <c r="AT342" i="32"/>
  <c r="AU342" i="32"/>
  <c r="AV342" i="32"/>
  <c r="AW342" i="32"/>
  <c r="AX342" i="32"/>
  <c r="AY342" i="32"/>
  <c r="AZ342" i="32"/>
  <c r="BA342" i="32"/>
  <c r="BB342" i="32"/>
  <c r="BC342" i="32"/>
  <c r="BD342" i="32"/>
  <c r="BE342" i="32"/>
  <c r="BF342" i="32"/>
  <c r="BG342" i="32"/>
  <c r="BH342" i="32"/>
  <c r="BI342" i="32"/>
  <c r="BJ342" i="32"/>
  <c r="BK342" i="32"/>
  <c r="BL342" i="32"/>
  <c r="BM342" i="32"/>
  <c r="BN342" i="32"/>
  <c r="BO342" i="32"/>
  <c r="BP342" i="32"/>
  <c r="BQ342" i="32"/>
  <c r="BR342" i="32"/>
  <c r="BS342" i="32"/>
  <c r="BT342" i="32"/>
  <c r="BU342" i="32"/>
  <c r="BV342" i="32"/>
  <c r="BW342" i="32"/>
  <c r="BX342" i="32"/>
  <c r="BY342" i="32"/>
  <c r="BZ342" i="32"/>
  <c r="CA342" i="32"/>
  <c r="CB342" i="32"/>
  <c r="CC342" i="32"/>
  <c r="CD342" i="32"/>
  <c r="CE342" i="32"/>
  <c r="CF342" i="32"/>
  <c r="CG342" i="32"/>
  <c r="CH342" i="32"/>
  <c r="CI342" i="32"/>
  <c r="CJ342" i="32"/>
  <c r="CK342" i="32"/>
  <c r="CL342" i="32"/>
  <c r="CM342" i="32"/>
  <c r="CN342" i="32"/>
  <c r="CO342" i="32"/>
  <c r="CP342" i="32"/>
  <c r="CQ342" i="32"/>
  <c r="CR342" i="32"/>
  <c r="CS342" i="32"/>
  <c r="CT342" i="32"/>
  <c r="CU342" i="32"/>
  <c r="CV342" i="32"/>
  <c r="CW342" i="32"/>
  <c r="CX342" i="32"/>
  <c r="CY342" i="32"/>
  <c r="CZ342" i="32"/>
  <c r="DA342" i="32"/>
  <c r="DB342" i="32"/>
  <c r="E343" i="32"/>
  <c r="F343" i="32"/>
  <c r="G343" i="32"/>
  <c r="H343" i="32"/>
  <c r="I343" i="32"/>
  <c r="J343" i="32"/>
  <c r="K343" i="32"/>
  <c r="L343" i="32"/>
  <c r="M343" i="32"/>
  <c r="N343" i="32"/>
  <c r="O343" i="32"/>
  <c r="P343" i="32"/>
  <c r="Q343" i="32"/>
  <c r="R343" i="32"/>
  <c r="S343" i="32"/>
  <c r="T343" i="32"/>
  <c r="U343" i="32"/>
  <c r="V343" i="32"/>
  <c r="W343" i="32"/>
  <c r="X343" i="32"/>
  <c r="Y343" i="32"/>
  <c r="Z343" i="32"/>
  <c r="AA343" i="32"/>
  <c r="AB343" i="32"/>
  <c r="AC343" i="32"/>
  <c r="AD343" i="32"/>
  <c r="AE343" i="32"/>
  <c r="AF343" i="32"/>
  <c r="AG343" i="32"/>
  <c r="AH343" i="32"/>
  <c r="AI343" i="32"/>
  <c r="AJ343" i="32"/>
  <c r="AK343" i="32"/>
  <c r="AL343" i="32"/>
  <c r="AM343" i="32"/>
  <c r="AN343" i="32"/>
  <c r="AO343" i="32"/>
  <c r="AP343" i="32"/>
  <c r="AQ343" i="32"/>
  <c r="AR343" i="32"/>
  <c r="AS343" i="32"/>
  <c r="AT343" i="32"/>
  <c r="AU343" i="32"/>
  <c r="AV343" i="32"/>
  <c r="AW343" i="32"/>
  <c r="AX343" i="32"/>
  <c r="AY343" i="32"/>
  <c r="AZ343" i="32"/>
  <c r="BA343" i="32"/>
  <c r="BB343" i="32"/>
  <c r="BC343" i="32"/>
  <c r="BD343" i="32"/>
  <c r="BE343" i="32"/>
  <c r="BF343" i="32"/>
  <c r="BG343" i="32"/>
  <c r="BH343" i="32"/>
  <c r="BI343" i="32"/>
  <c r="BJ343" i="32"/>
  <c r="BK343" i="32"/>
  <c r="BL343" i="32"/>
  <c r="BM343" i="32"/>
  <c r="BN343" i="32"/>
  <c r="BO343" i="32"/>
  <c r="BP343" i="32"/>
  <c r="BQ343" i="32"/>
  <c r="BR343" i="32"/>
  <c r="BS343" i="32"/>
  <c r="BT343" i="32"/>
  <c r="BU343" i="32"/>
  <c r="BV343" i="32"/>
  <c r="BW343" i="32"/>
  <c r="BX343" i="32"/>
  <c r="BY343" i="32"/>
  <c r="BZ343" i="32"/>
  <c r="CA343" i="32"/>
  <c r="CB343" i="32"/>
  <c r="CC343" i="32"/>
  <c r="CD343" i="32"/>
  <c r="CE343" i="32"/>
  <c r="CF343" i="32"/>
  <c r="CG343" i="32"/>
  <c r="CH343" i="32"/>
  <c r="CI343" i="32"/>
  <c r="CJ343" i="32"/>
  <c r="CK343" i="32"/>
  <c r="CL343" i="32"/>
  <c r="CM343" i="32"/>
  <c r="CN343" i="32"/>
  <c r="CO343" i="32"/>
  <c r="CP343" i="32"/>
  <c r="CQ343" i="32"/>
  <c r="CR343" i="32"/>
  <c r="CS343" i="32"/>
  <c r="CT343" i="32"/>
  <c r="CU343" i="32"/>
  <c r="CV343" i="32"/>
  <c r="CW343" i="32"/>
  <c r="CX343" i="32"/>
  <c r="CY343" i="32"/>
  <c r="CZ343" i="32"/>
  <c r="DA343" i="32"/>
  <c r="DB343" i="32"/>
  <c r="E344" i="32"/>
  <c r="F344" i="32"/>
  <c r="G344" i="32"/>
  <c r="H344" i="32"/>
  <c r="I344" i="32"/>
  <c r="J344" i="32"/>
  <c r="K344" i="32"/>
  <c r="L344" i="32"/>
  <c r="M344" i="32"/>
  <c r="N344" i="32"/>
  <c r="O344" i="32"/>
  <c r="P344" i="32"/>
  <c r="Q344" i="32"/>
  <c r="R344" i="32"/>
  <c r="S344" i="32"/>
  <c r="T344" i="32"/>
  <c r="U344" i="32"/>
  <c r="V344" i="32"/>
  <c r="W344" i="32"/>
  <c r="X344" i="32"/>
  <c r="Y344" i="32"/>
  <c r="Z344" i="32"/>
  <c r="AA344" i="32"/>
  <c r="AB344" i="32"/>
  <c r="AC344" i="32"/>
  <c r="AD344" i="32"/>
  <c r="AE344" i="32"/>
  <c r="AF344" i="32"/>
  <c r="AG344" i="32"/>
  <c r="AH344" i="32"/>
  <c r="AI344" i="32"/>
  <c r="AJ344" i="32"/>
  <c r="AK344" i="32"/>
  <c r="AL344" i="32"/>
  <c r="AM344" i="32"/>
  <c r="AN344" i="32"/>
  <c r="AO344" i="32"/>
  <c r="AP344" i="32"/>
  <c r="AQ344" i="32"/>
  <c r="AR344" i="32"/>
  <c r="AS344" i="32"/>
  <c r="AT344" i="32"/>
  <c r="AU344" i="32"/>
  <c r="AV344" i="32"/>
  <c r="AW344" i="32"/>
  <c r="AX344" i="32"/>
  <c r="AY344" i="32"/>
  <c r="AZ344" i="32"/>
  <c r="BA344" i="32"/>
  <c r="BB344" i="32"/>
  <c r="BC344" i="32"/>
  <c r="BD344" i="32"/>
  <c r="BE344" i="32"/>
  <c r="BF344" i="32"/>
  <c r="BG344" i="32"/>
  <c r="BH344" i="32"/>
  <c r="BI344" i="32"/>
  <c r="BJ344" i="32"/>
  <c r="BK344" i="32"/>
  <c r="BL344" i="32"/>
  <c r="BM344" i="32"/>
  <c r="BN344" i="32"/>
  <c r="BO344" i="32"/>
  <c r="BP344" i="32"/>
  <c r="BQ344" i="32"/>
  <c r="BR344" i="32"/>
  <c r="BS344" i="32"/>
  <c r="BT344" i="32"/>
  <c r="BU344" i="32"/>
  <c r="BV344" i="32"/>
  <c r="BW344" i="32"/>
  <c r="BX344" i="32"/>
  <c r="BY344" i="32"/>
  <c r="BZ344" i="32"/>
  <c r="CA344" i="32"/>
  <c r="CB344" i="32"/>
  <c r="CC344" i="32"/>
  <c r="CD344" i="32"/>
  <c r="CE344" i="32"/>
  <c r="CF344" i="32"/>
  <c r="CG344" i="32"/>
  <c r="CH344" i="32"/>
  <c r="CI344" i="32"/>
  <c r="CJ344" i="32"/>
  <c r="CK344" i="32"/>
  <c r="CL344" i="32"/>
  <c r="CM344" i="32"/>
  <c r="CN344" i="32"/>
  <c r="CO344" i="32"/>
  <c r="CP344" i="32"/>
  <c r="CQ344" i="32"/>
  <c r="CR344" i="32"/>
  <c r="CS344" i="32"/>
  <c r="CT344" i="32"/>
  <c r="CU344" i="32"/>
  <c r="CV344" i="32"/>
  <c r="CW344" i="32"/>
  <c r="CX344" i="32"/>
  <c r="CY344" i="32"/>
  <c r="CZ344" i="32"/>
  <c r="DA344" i="32"/>
  <c r="DB344" i="32"/>
  <c r="E345" i="32"/>
  <c r="F345" i="32"/>
  <c r="G345" i="32"/>
  <c r="H345" i="32"/>
  <c r="I345" i="32"/>
  <c r="J345" i="32"/>
  <c r="K345" i="32"/>
  <c r="L345" i="32"/>
  <c r="M345" i="32"/>
  <c r="N345" i="32"/>
  <c r="O345" i="32"/>
  <c r="P345" i="32"/>
  <c r="Q345" i="32"/>
  <c r="R345" i="32"/>
  <c r="S345" i="32"/>
  <c r="T345" i="32"/>
  <c r="U345" i="32"/>
  <c r="V345" i="32"/>
  <c r="W345" i="32"/>
  <c r="X345" i="32"/>
  <c r="Y345" i="32"/>
  <c r="Z345" i="32"/>
  <c r="AA345" i="32"/>
  <c r="AB345" i="32"/>
  <c r="AC345" i="32"/>
  <c r="AD345" i="32"/>
  <c r="AE345" i="32"/>
  <c r="AF345" i="32"/>
  <c r="AG345" i="32"/>
  <c r="AH345" i="32"/>
  <c r="AI345" i="32"/>
  <c r="AJ345" i="32"/>
  <c r="AK345" i="32"/>
  <c r="AL345" i="32"/>
  <c r="AM345" i="32"/>
  <c r="AN345" i="32"/>
  <c r="AO345" i="32"/>
  <c r="AP345" i="32"/>
  <c r="AQ345" i="32"/>
  <c r="AR345" i="32"/>
  <c r="AS345" i="32"/>
  <c r="AT345" i="32"/>
  <c r="AU345" i="32"/>
  <c r="AV345" i="32"/>
  <c r="AW345" i="32"/>
  <c r="AX345" i="32"/>
  <c r="AY345" i="32"/>
  <c r="AZ345" i="32"/>
  <c r="BA345" i="32"/>
  <c r="BB345" i="32"/>
  <c r="BC345" i="32"/>
  <c r="BD345" i="32"/>
  <c r="BE345" i="32"/>
  <c r="BF345" i="32"/>
  <c r="BG345" i="32"/>
  <c r="BH345" i="32"/>
  <c r="BI345" i="32"/>
  <c r="BJ345" i="32"/>
  <c r="BK345" i="32"/>
  <c r="BL345" i="32"/>
  <c r="BM345" i="32"/>
  <c r="BN345" i="32"/>
  <c r="BO345" i="32"/>
  <c r="BP345" i="32"/>
  <c r="BQ345" i="32"/>
  <c r="BR345" i="32"/>
  <c r="BS345" i="32"/>
  <c r="BT345" i="32"/>
  <c r="BU345" i="32"/>
  <c r="BV345" i="32"/>
  <c r="BW345" i="32"/>
  <c r="BX345" i="32"/>
  <c r="BY345" i="32"/>
  <c r="BZ345" i="32"/>
  <c r="CA345" i="32"/>
  <c r="CB345" i="32"/>
  <c r="CC345" i="32"/>
  <c r="CD345" i="32"/>
  <c r="CE345" i="32"/>
  <c r="CF345" i="32"/>
  <c r="CG345" i="32"/>
  <c r="CH345" i="32"/>
  <c r="CI345" i="32"/>
  <c r="CJ345" i="32"/>
  <c r="CK345" i="32"/>
  <c r="CL345" i="32"/>
  <c r="CM345" i="32"/>
  <c r="CN345" i="32"/>
  <c r="CO345" i="32"/>
  <c r="CP345" i="32"/>
  <c r="CQ345" i="32"/>
  <c r="CR345" i="32"/>
  <c r="CS345" i="32"/>
  <c r="CT345" i="32"/>
  <c r="CU345" i="32"/>
  <c r="CV345" i="32"/>
  <c r="CW345" i="32"/>
  <c r="CX345" i="32"/>
  <c r="CY345" i="32"/>
  <c r="CZ345" i="32"/>
  <c r="DA345" i="32"/>
  <c r="DB345" i="32"/>
  <c r="E346" i="32"/>
  <c r="F346" i="32"/>
  <c r="G346" i="32"/>
  <c r="H346" i="32"/>
  <c r="I346" i="32"/>
  <c r="J346" i="32"/>
  <c r="K346" i="32"/>
  <c r="L346" i="32"/>
  <c r="M346" i="32"/>
  <c r="N346" i="32"/>
  <c r="O346" i="32"/>
  <c r="P346" i="32"/>
  <c r="Q346" i="32"/>
  <c r="R346" i="32"/>
  <c r="S346" i="32"/>
  <c r="T346" i="32"/>
  <c r="U346" i="32"/>
  <c r="V346" i="32"/>
  <c r="W346" i="32"/>
  <c r="X346" i="32"/>
  <c r="Y346" i="32"/>
  <c r="Z346" i="32"/>
  <c r="AA346" i="32"/>
  <c r="AB346" i="32"/>
  <c r="AC346" i="32"/>
  <c r="AD346" i="32"/>
  <c r="AE346" i="32"/>
  <c r="AF346" i="32"/>
  <c r="AG346" i="32"/>
  <c r="AH346" i="32"/>
  <c r="AI346" i="32"/>
  <c r="AJ346" i="32"/>
  <c r="AK346" i="32"/>
  <c r="AL346" i="32"/>
  <c r="AM346" i="32"/>
  <c r="AN346" i="32"/>
  <c r="AO346" i="32"/>
  <c r="AP346" i="32"/>
  <c r="AQ346" i="32"/>
  <c r="AR346" i="32"/>
  <c r="AS346" i="32"/>
  <c r="AT346" i="32"/>
  <c r="AU346" i="32"/>
  <c r="AV346" i="32"/>
  <c r="AW346" i="32"/>
  <c r="AX346" i="32"/>
  <c r="AY346" i="32"/>
  <c r="AZ346" i="32"/>
  <c r="BA346" i="32"/>
  <c r="BB346" i="32"/>
  <c r="BC346" i="32"/>
  <c r="BD346" i="32"/>
  <c r="BE346" i="32"/>
  <c r="BF346" i="32"/>
  <c r="BG346" i="32"/>
  <c r="BH346" i="32"/>
  <c r="BI346" i="32"/>
  <c r="BJ346" i="32"/>
  <c r="BK346" i="32"/>
  <c r="BL346" i="32"/>
  <c r="BM346" i="32"/>
  <c r="BN346" i="32"/>
  <c r="BO346" i="32"/>
  <c r="BP346" i="32"/>
  <c r="BQ346" i="32"/>
  <c r="BR346" i="32"/>
  <c r="BS346" i="32"/>
  <c r="BT346" i="32"/>
  <c r="BU346" i="32"/>
  <c r="BV346" i="32"/>
  <c r="BW346" i="32"/>
  <c r="BX346" i="32"/>
  <c r="BY346" i="32"/>
  <c r="BZ346" i="32"/>
  <c r="CA346" i="32"/>
  <c r="CB346" i="32"/>
  <c r="CC346" i="32"/>
  <c r="CD346" i="32"/>
  <c r="CE346" i="32"/>
  <c r="CF346" i="32"/>
  <c r="CG346" i="32"/>
  <c r="CH346" i="32"/>
  <c r="CI346" i="32"/>
  <c r="CJ346" i="32"/>
  <c r="CK346" i="32"/>
  <c r="CL346" i="32"/>
  <c r="CM346" i="32"/>
  <c r="CN346" i="32"/>
  <c r="CO346" i="32"/>
  <c r="CP346" i="32"/>
  <c r="CQ346" i="32"/>
  <c r="CR346" i="32"/>
  <c r="CS346" i="32"/>
  <c r="CT346" i="32"/>
  <c r="CU346" i="32"/>
  <c r="CV346" i="32"/>
  <c r="CW346" i="32"/>
  <c r="CX346" i="32"/>
  <c r="CY346" i="32"/>
  <c r="CZ346" i="32"/>
  <c r="DA346" i="32"/>
  <c r="DB346" i="32"/>
  <c r="E347" i="32"/>
  <c r="F347" i="32"/>
  <c r="G347" i="32"/>
  <c r="H347" i="32"/>
  <c r="I347" i="32"/>
  <c r="J347" i="32"/>
  <c r="K347" i="32"/>
  <c r="L347" i="32"/>
  <c r="M347" i="32"/>
  <c r="N347" i="32"/>
  <c r="O347" i="32"/>
  <c r="P347" i="32"/>
  <c r="Q347" i="32"/>
  <c r="R347" i="32"/>
  <c r="S347" i="32"/>
  <c r="T347" i="32"/>
  <c r="U347" i="32"/>
  <c r="V347" i="32"/>
  <c r="W347" i="32"/>
  <c r="X347" i="32"/>
  <c r="Y347" i="32"/>
  <c r="Z347" i="32"/>
  <c r="AA347" i="32"/>
  <c r="AB347" i="32"/>
  <c r="AC347" i="32"/>
  <c r="AD347" i="32"/>
  <c r="AE347" i="32"/>
  <c r="AF347" i="32"/>
  <c r="AG347" i="32"/>
  <c r="AH347" i="32"/>
  <c r="AI347" i="32"/>
  <c r="AJ347" i="32"/>
  <c r="AK347" i="32"/>
  <c r="AL347" i="32"/>
  <c r="AM347" i="32"/>
  <c r="AN347" i="32"/>
  <c r="AO347" i="32"/>
  <c r="AP347" i="32"/>
  <c r="AQ347" i="32"/>
  <c r="AR347" i="32"/>
  <c r="AS347" i="32"/>
  <c r="AT347" i="32"/>
  <c r="AU347" i="32"/>
  <c r="AV347" i="32"/>
  <c r="AW347" i="32"/>
  <c r="AX347" i="32"/>
  <c r="AY347" i="32"/>
  <c r="AZ347" i="32"/>
  <c r="BA347" i="32"/>
  <c r="BB347" i="32"/>
  <c r="BC347" i="32"/>
  <c r="BD347" i="32"/>
  <c r="BE347" i="32"/>
  <c r="BF347" i="32"/>
  <c r="BG347" i="32"/>
  <c r="BH347" i="32"/>
  <c r="BI347" i="32"/>
  <c r="BJ347" i="32"/>
  <c r="BK347" i="32"/>
  <c r="BL347" i="32"/>
  <c r="BM347" i="32"/>
  <c r="BN347" i="32"/>
  <c r="BO347" i="32"/>
  <c r="BP347" i="32"/>
  <c r="BQ347" i="32"/>
  <c r="BR347" i="32"/>
  <c r="BS347" i="32"/>
  <c r="BT347" i="32"/>
  <c r="BU347" i="32"/>
  <c r="BV347" i="32"/>
  <c r="BW347" i="32"/>
  <c r="BX347" i="32"/>
  <c r="BY347" i="32"/>
  <c r="BZ347" i="32"/>
  <c r="CA347" i="32"/>
  <c r="CB347" i="32"/>
  <c r="CC347" i="32"/>
  <c r="CD347" i="32"/>
  <c r="CE347" i="32"/>
  <c r="CF347" i="32"/>
  <c r="CG347" i="32"/>
  <c r="CH347" i="32"/>
  <c r="CI347" i="32"/>
  <c r="CJ347" i="32"/>
  <c r="CK347" i="32"/>
  <c r="CL347" i="32"/>
  <c r="CM347" i="32"/>
  <c r="CN347" i="32"/>
  <c r="CO347" i="32"/>
  <c r="CP347" i="32"/>
  <c r="CQ347" i="32"/>
  <c r="CR347" i="32"/>
  <c r="CS347" i="32"/>
  <c r="CT347" i="32"/>
  <c r="CU347" i="32"/>
  <c r="CV347" i="32"/>
  <c r="CW347" i="32"/>
  <c r="CX347" i="32"/>
  <c r="CY347" i="32"/>
  <c r="CZ347" i="32"/>
  <c r="DA347" i="32"/>
  <c r="DB347" i="32"/>
  <c r="E348" i="32"/>
  <c r="F348" i="32"/>
  <c r="G348" i="32"/>
  <c r="H348" i="32"/>
  <c r="I348" i="32"/>
  <c r="J348" i="32"/>
  <c r="K348" i="32"/>
  <c r="L348" i="32"/>
  <c r="M348" i="32"/>
  <c r="N348" i="32"/>
  <c r="O348" i="32"/>
  <c r="P348" i="32"/>
  <c r="Q348" i="32"/>
  <c r="R348" i="32"/>
  <c r="S348" i="32"/>
  <c r="T348" i="32"/>
  <c r="U348" i="32"/>
  <c r="V348" i="32"/>
  <c r="W348" i="32"/>
  <c r="X348" i="32"/>
  <c r="Y348" i="32"/>
  <c r="Z348" i="32"/>
  <c r="AA348" i="32"/>
  <c r="AB348" i="32"/>
  <c r="AC348" i="32"/>
  <c r="AD348" i="32"/>
  <c r="AE348" i="32"/>
  <c r="AF348" i="32"/>
  <c r="AG348" i="32"/>
  <c r="AH348" i="32"/>
  <c r="AI348" i="32"/>
  <c r="AJ348" i="32"/>
  <c r="AK348" i="32"/>
  <c r="AL348" i="32"/>
  <c r="AM348" i="32"/>
  <c r="AN348" i="32"/>
  <c r="AO348" i="32"/>
  <c r="AP348" i="32"/>
  <c r="AQ348" i="32"/>
  <c r="AR348" i="32"/>
  <c r="AS348" i="32"/>
  <c r="AT348" i="32"/>
  <c r="AU348" i="32"/>
  <c r="AV348" i="32"/>
  <c r="AW348" i="32"/>
  <c r="AX348" i="32"/>
  <c r="AY348" i="32"/>
  <c r="AZ348" i="32"/>
  <c r="BA348" i="32"/>
  <c r="BB348" i="32"/>
  <c r="BC348" i="32"/>
  <c r="BD348" i="32"/>
  <c r="BE348" i="32"/>
  <c r="BF348" i="32"/>
  <c r="BG348" i="32"/>
  <c r="BH348" i="32"/>
  <c r="BI348" i="32"/>
  <c r="BJ348" i="32"/>
  <c r="BK348" i="32"/>
  <c r="BL348" i="32"/>
  <c r="BM348" i="32"/>
  <c r="BN348" i="32"/>
  <c r="BO348" i="32"/>
  <c r="BP348" i="32"/>
  <c r="BQ348" i="32"/>
  <c r="BR348" i="32"/>
  <c r="BS348" i="32"/>
  <c r="BT348" i="32"/>
  <c r="BU348" i="32"/>
  <c r="BV348" i="32"/>
  <c r="BW348" i="32"/>
  <c r="BX348" i="32"/>
  <c r="BY348" i="32"/>
  <c r="BZ348" i="32"/>
  <c r="CA348" i="32"/>
  <c r="CB348" i="32"/>
  <c r="CC348" i="32"/>
  <c r="CD348" i="32"/>
  <c r="CE348" i="32"/>
  <c r="CF348" i="32"/>
  <c r="CG348" i="32"/>
  <c r="CH348" i="32"/>
  <c r="CI348" i="32"/>
  <c r="CJ348" i="32"/>
  <c r="CK348" i="32"/>
  <c r="CL348" i="32"/>
  <c r="CM348" i="32"/>
  <c r="CN348" i="32"/>
  <c r="CO348" i="32"/>
  <c r="CP348" i="32"/>
  <c r="CQ348" i="32"/>
  <c r="CR348" i="32"/>
  <c r="CS348" i="32"/>
  <c r="CT348" i="32"/>
  <c r="CU348" i="32"/>
  <c r="CV348" i="32"/>
  <c r="CW348" i="32"/>
  <c r="CX348" i="32"/>
  <c r="CY348" i="32"/>
  <c r="CZ348" i="32"/>
  <c r="DA348" i="32"/>
  <c r="DB348" i="32"/>
  <c r="E349" i="32"/>
  <c r="F349" i="32"/>
  <c r="G349" i="32"/>
  <c r="H349" i="32"/>
  <c r="I349" i="32"/>
  <c r="J349" i="32"/>
  <c r="K349" i="32"/>
  <c r="L349" i="32"/>
  <c r="M349" i="32"/>
  <c r="N349" i="32"/>
  <c r="O349" i="32"/>
  <c r="P349" i="32"/>
  <c r="Q349" i="32"/>
  <c r="R349" i="32"/>
  <c r="S349" i="32"/>
  <c r="T349" i="32"/>
  <c r="U349" i="32"/>
  <c r="V349" i="32"/>
  <c r="W349" i="32"/>
  <c r="X349" i="32"/>
  <c r="Y349" i="32"/>
  <c r="Z349" i="32"/>
  <c r="AA349" i="32"/>
  <c r="AB349" i="32"/>
  <c r="AC349" i="32"/>
  <c r="AD349" i="32"/>
  <c r="AE349" i="32"/>
  <c r="AF349" i="32"/>
  <c r="AG349" i="32"/>
  <c r="AH349" i="32"/>
  <c r="AI349" i="32"/>
  <c r="AJ349" i="32"/>
  <c r="AK349" i="32"/>
  <c r="AL349" i="32"/>
  <c r="AM349" i="32"/>
  <c r="AN349" i="32"/>
  <c r="AO349" i="32"/>
  <c r="AP349" i="32"/>
  <c r="AQ349" i="32"/>
  <c r="AR349" i="32"/>
  <c r="AS349" i="32"/>
  <c r="AT349" i="32"/>
  <c r="AU349" i="32"/>
  <c r="AV349" i="32"/>
  <c r="AW349" i="32"/>
  <c r="AX349" i="32"/>
  <c r="AY349" i="32"/>
  <c r="AZ349" i="32"/>
  <c r="BA349" i="32"/>
  <c r="BB349" i="32"/>
  <c r="BC349" i="32"/>
  <c r="BD349" i="32"/>
  <c r="BE349" i="32"/>
  <c r="BF349" i="32"/>
  <c r="BG349" i="32"/>
  <c r="BH349" i="32"/>
  <c r="BI349" i="32"/>
  <c r="BJ349" i="32"/>
  <c r="BK349" i="32"/>
  <c r="BL349" i="32"/>
  <c r="BM349" i="32"/>
  <c r="BN349" i="32"/>
  <c r="BO349" i="32"/>
  <c r="BP349" i="32"/>
  <c r="BQ349" i="32"/>
  <c r="BR349" i="32"/>
  <c r="BS349" i="32"/>
  <c r="BT349" i="32"/>
  <c r="BU349" i="32"/>
  <c r="BV349" i="32"/>
  <c r="BW349" i="32"/>
  <c r="BX349" i="32"/>
  <c r="BY349" i="32"/>
  <c r="BZ349" i="32"/>
  <c r="CA349" i="32"/>
  <c r="CB349" i="32"/>
  <c r="CC349" i="32"/>
  <c r="CD349" i="32"/>
  <c r="CE349" i="32"/>
  <c r="CF349" i="32"/>
  <c r="CG349" i="32"/>
  <c r="CH349" i="32"/>
  <c r="CI349" i="32"/>
  <c r="CJ349" i="32"/>
  <c r="CK349" i="32"/>
  <c r="CL349" i="32"/>
  <c r="CM349" i="32"/>
  <c r="CN349" i="32"/>
  <c r="CO349" i="32"/>
  <c r="CP349" i="32"/>
  <c r="CQ349" i="32"/>
  <c r="CR349" i="32"/>
  <c r="CS349" i="32"/>
  <c r="CT349" i="32"/>
  <c r="CU349" i="32"/>
  <c r="CV349" i="32"/>
  <c r="CW349" i="32"/>
  <c r="CX349" i="32"/>
  <c r="CY349" i="32"/>
  <c r="CZ349" i="32"/>
  <c r="DA349" i="32"/>
  <c r="DB349" i="32"/>
  <c r="E350" i="32"/>
  <c r="F350" i="32"/>
  <c r="G350" i="32"/>
  <c r="H350" i="32"/>
  <c r="I350" i="32"/>
  <c r="J350" i="32"/>
  <c r="K350" i="32"/>
  <c r="L350" i="32"/>
  <c r="M350" i="32"/>
  <c r="N350" i="32"/>
  <c r="O350" i="32"/>
  <c r="P350" i="32"/>
  <c r="Q350" i="32"/>
  <c r="R350" i="32"/>
  <c r="S350" i="32"/>
  <c r="T350" i="32"/>
  <c r="U350" i="32"/>
  <c r="V350" i="32"/>
  <c r="W350" i="32"/>
  <c r="X350" i="32"/>
  <c r="Y350" i="32"/>
  <c r="Z350" i="32"/>
  <c r="AA350" i="32"/>
  <c r="AB350" i="32"/>
  <c r="AC350" i="32"/>
  <c r="AD350" i="32"/>
  <c r="AE350" i="32"/>
  <c r="AF350" i="32"/>
  <c r="AG350" i="32"/>
  <c r="AH350" i="32"/>
  <c r="AI350" i="32"/>
  <c r="AJ350" i="32"/>
  <c r="AK350" i="32"/>
  <c r="AL350" i="32"/>
  <c r="AM350" i="32"/>
  <c r="AN350" i="32"/>
  <c r="AO350" i="32"/>
  <c r="AP350" i="32"/>
  <c r="AQ350" i="32"/>
  <c r="AR350" i="32"/>
  <c r="AS350" i="32"/>
  <c r="AT350" i="32"/>
  <c r="AU350" i="32"/>
  <c r="AV350" i="32"/>
  <c r="AW350" i="32"/>
  <c r="AX350" i="32"/>
  <c r="AY350" i="32"/>
  <c r="AZ350" i="32"/>
  <c r="BA350" i="32"/>
  <c r="BB350" i="32"/>
  <c r="BC350" i="32"/>
  <c r="BD350" i="32"/>
  <c r="BE350" i="32"/>
  <c r="BF350" i="32"/>
  <c r="BG350" i="32"/>
  <c r="BH350" i="32"/>
  <c r="BI350" i="32"/>
  <c r="BJ350" i="32"/>
  <c r="BK350" i="32"/>
  <c r="BL350" i="32"/>
  <c r="BM350" i="32"/>
  <c r="BN350" i="32"/>
  <c r="BO350" i="32"/>
  <c r="BP350" i="32"/>
  <c r="BQ350" i="32"/>
  <c r="BR350" i="32"/>
  <c r="BS350" i="32"/>
  <c r="BT350" i="32"/>
  <c r="BU350" i="32"/>
  <c r="BV350" i="32"/>
  <c r="BW350" i="32"/>
  <c r="BX350" i="32"/>
  <c r="BY350" i="32"/>
  <c r="BZ350" i="32"/>
  <c r="CA350" i="32"/>
  <c r="CB350" i="32"/>
  <c r="CC350" i="32"/>
  <c r="CD350" i="32"/>
  <c r="CE350" i="32"/>
  <c r="CF350" i="32"/>
  <c r="CG350" i="32"/>
  <c r="CH350" i="32"/>
  <c r="CI350" i="32"/>
  <c r="CJ350" i="32"/>
  <c r="CK350" i="32"/>
  <c r="CL350" i="32"/>
  <c r="CM350" i="32"/>
  <c r="CN350" i="32"/>
  <c r="CO350" i="32"/>
  <c r="CP350" i="32"/>
  <c r="CQ350" i="32"/>
  <c r="CR350" i="32"/>
  <c r="CS350" i="32"/>
  <c r="CT350" i="32"/>
  <c r="CU350" i="32"/>
  <c r="CV350" i="32"/>
  <c r="CW350" i="32"/>
  <c r="CX350" i="32"/>
  <c r="CY350" i="32"/>
  <c r="CZ350" i="32"/>
  <c r="DA350" i="32"/>
  <c r="DB350" i="32"/>
  <c r="E351" i="32"/>
  <c r="F351" i="32"/>
  <c r="G351" i="32"/>
  <c r="H351" i="32"/>
  <c r="I351" i="32"/>
  <c r="J351" i="32"/>
  <c r="K351" i="32"/>
  <c r="L351" i="32"/>
  <c r="M351" i="32"/>
  <c r="N351" i="32"/>
  <c r="O351" i="32"/>
  <c r="P351" i="32"/>
  <c r="Q351" i="32"/>
  <c r="R351" i="32"/>
  <c r="S351" i="32"/>
  <c r="T351" i="32"/>
  <c r="U351" i="32"/>
  <c r="V351" i="32"/>
  <c r="W351" i="32"/>
  <c r="X351" i="32"/>
  <c r="Y351" i="32"/>
  <c r="Z351" i="32"/>
  <c r="AA351" i="32"/>
  <c r="AB351" i="32"/>
  <c r="AC351" i="32"/>
  <c r="AD351" i="32"/>
  <c r="AE351" i="32"/>
  <c r="AF351" i="32"/>
  <c r="AG351" i="32"/>
  <c r="AH351" i="32"/>
  <c r="AI351" i="32"/>
  <c r="AJ351" i="32"/>
  <c r="AK351" i="32"/>
  <c r="AL351" i="32"/>
  <c r="AM351" i="32"/>
  <c r="AN351" i="32"/>
  <c r="AO351" i="32"/>
  <c r="AP351" i="32"/>
  <c r="AQ351" i="32"/>
  <c r="AR351" i="32"/>
  <c r="AS351" i="32"/>
  <c r="AT351" i="32"/>
  <c r="AU351" i="32"/>
  <c r="AV351" i="32"/>
  <c r="AW351" i="32"/>
  <c r="AX351" i="32"/>
  <c r="AY351" i="32"/>
  <c r="AZ351" i="32"/>
  <c r="BA351" i="32"/>
  <c r="BB351" i="32"/>
  <c r="BC351" i="32"/>
  <c r="BD351" i="32"/>
  <c r="BE351" i="32"/>
  <c r="BF351" i="32"/>
  <c r="BG351" i="32"/>
  <c r="BH351" i="32"/>
  <c r="BI351" i="32"/>
  <c r="BJ351" i="32"/>
  <c r="BK351" i="32"/>
  <c r="BL351" i="32"/>
  <c r="BM351" i="32"/>
  <c r="BN351" i="32"/>
  <c r="BO351" i="32"/>
  <c r="BP351" i="32"/>
  <c r="BQ351" i="32"/>
  <c r="BR351" i="32"/>
  <c r="BS351" i="32"/>
  <c r="BT351" i="32"/>
  <c r="BU351" i="32"/>
  <c r="BV351" i="32"/>
  <c r="BW351" i="32"/>
  <c r="BX351" i="32"/>
  <c r="BY351" i="32"/>
  <c r="BZ351" i="32"/>
  <c r="CA351" i="32"/>
  <c r="CB351" i="32"/>
  <c r="CC351" i="32"/>
  <c r="CD351" i="32"/>
  <c r="CE351" i="32"/>
  <c r="CF351" i="32"/>
  <c r="CG351" i="32"/>
  <c r="CH351" i="32"/>
  <c r="CI351" i="32"/>
  <c r="CJ351" i="32"/>
  <c r="CK351" i="32"/>
  <c r="CL351" i="32"/>
  <c r="CM351" i="32"/>
  <c r="CN351" i="32"/>
  <c r="CO351" i="32"/>
  <c r="CP351" i="32"/>
  <c r="CQ351" i="32"/>
  <c r="CR351" i="32"/>
  <c r="CS351" i="32"/>
  <c r="CT351" i="32"/>
  <c r="CU351" i="32"/>
  <c r="CV351" i="32"/>
  <c r="CW351" i="32"/>
  <c r="CX351" i="32"/>
  <c r="CY351" i="32"/>
  <c r="CZ351" i="32"/>
  <c r="DA351" i="32"/>
  <c r="DB351" i="32"/>
  <c r="E352" i="32"/>
  <c r="F352" i="32"/>
  <c r="G352" i="32"/>
  <c r="H352" i="32"/>
  <c r="I352" i="32"/>
  <c r="J352" i="32"/>
  <c r="K352" i="32"/>
  <c r="L352" i="32"/>
  <c r="M352" i="32"/>
  <c r="N352" i="32"/>
  <c r="O352" i="32"/>
  <c r="P352" i="32"/>
  <c r="Q352" i="32"/>
  <c r="R352" i="32"/>
  <c r="S352" i="32"/>
  <c r="T352" i="32"/>
  <c r="U352" i="32"/>
  <c r="V352" i="32"/>
  <c r="W352" i="32"/>
  <c r="X352" i="32"/>
  <c r="Y352" i="32"/>
  <c r="Z352" i="32"/>
  <c r="AA352" i="32"/>
  <c r="AB352" i="32"/>
  <c r="AC352" i="32"/>
  <c r="AD352" i="32"/>
  <c r="AE352" i="32"/>
  <c r="AF352" i="32"/>
  <c r="AG352" i="32"/>
  <c r="AH352" i="32"/>
  <c r="AI352" i="32"/>
  <c r="AJ352" i="32"/>
  <c r="AK352" i="32"/>
  <c r="AL352" i="32"/>
  <c r="AM352" i="32"/>
  <c r="AN352" i="32"/>
  <c r="AO352" i="32"/>
  <c r="AP352" i="32"/>
  <c r="AQ352" i="32"/>
  <c r="AR352" i="32"/>
  <c r="AS352" i="32"/>
  <c r="AT352" i="32"/>
  <c r="AU352" i="32"/>
  <c r="AV352" i="32"/>
  <c r="AW352" i="32"/>
  <c r="AX352" i="32"/>
  <c r="AY352" i="32"/>
  <c r="AZ352" i="32"/>
  <c r="BA352" i="32"/>
  <c r="BB352" i="32"/>
  <c r="BC352" i="32"/>
  <c r="BD352" i="32"/>
  <c r="BE352" i="32"/>
  <c r="BF352" i="32"/>
  <c r="BG352" i="32"/>
  <c r="BH352" i="32"/>
  <c r="BI352" i="32"/>
  <c r="BJ352" i="32"/>
  <c r="BK352" i="32"/>
  <c r="BL352" i="32"/>
  <c r="BM352" i="32"/>
  <c r="BN352" i="32"/>
  <c r="BO352" i="32"/>
  <c r="BP352" i="32"/>
  <c r="BQ352" i="32"/>
  <c r="BR352" i="32"/>
  <c r="BS352" i="32"/>
  <c r="BT352" i="32"/>
  <c r="BU352" i="32"/>
  <c r="BV352" i="32"/>
  <c r="BW352" i="32"/>
  <c r="BX352" i="32"/>
  <c r="BY352" i="32"/>
  <c r="BZ352" i="32"/>
  <c r="CA352" i="32"/>
  <c r="CB352" i="32"/>
  <c r="CC352" i="32"/>
  <c r="CD352" i="32"/>
  <c r="CE352" i="32"/>
  <c r="CF352" i="32"/>
  <c r="CG352" i="32"/>
  <c r="CH352" i="32"/>
  <c r="CI352" i="32"/>
  <c r="CJ352" i="32"/>
  <c r="CK352" i="32"/>
  <c r="CL352" i="32"/>
  <c r="CM352" i="32"/>
  <c r="CN352" i="32"/>
  <c r="CO352" i="32"/>
  <c r="CP352" i="32"/>
  <c r="CQ352" i="32"/>
  <c r="CR352" i="32"/>
  <c r="CS352" i="32"/>
  <c r="CT352" i="32"/>
  <c r="CU352" i="32"/>
  <c r="CV352" i="32"/>
  <c r="CW352" i="32"/>
  <c r="CX352" i="32"/>
  <c r="CY352" i="32"/>
  <c r="CZ352" i="32"/>
  <c r="DA352" i="32"/>
  <c r="DB352" i="32"/>
  <c r="E353" i="32"/>
  <c r="F353" i="32"/>
  <c r="G353" i="32"/>
  <c r="H353" i="32"/>
  <c r="I353" i="32"/>
  <c r="J353" i="32"/>
  <c r="K353" i="32"/>
  <c r="L353" i="32"/>
  <c r="M353" i="32"/>
  <c r="N353" i="32"/>
  <c r="O353" i="32"/>
  <c r="P353" i="32"/>
  <c r="Q353" i="32"/>
  <c r="R353" i="32"/>
  <c r="S353" i="32"/>
  <c r="T353" i="32"/>
  <c r="U353" i="32"/>
  <c r="V353" i="32"/>
  <c r="W353" i="32"/>
  <c r="X353" i="32"/>
  <c r="Y353" i="32"/>
  <c r="Z353" i="32"/>
  <c r="AA353" i="32"/>
  <c r="AB353" i="32"/>
  <c r="AC353" i="32"/>
  <c r="AD353" i="32"/>
  <c r="AE353" i="32"/>
  <c r="AF353" i="32"/>
  <c r="AG353" i="32"/>
  <c r="AH353" i="32"/>
  <c r="AI353" i="32"/>
  <c r="AJ353" i="32"/>
  <c r="AK353" i="32"/>
  <c r="AL353" i="32"/>
  <c r="AM353" i="32"/>
  <c r="AN353" i="32"/>
  <c r="AO353" i="32"/>
  <c r="AP353" i="32"/>
  <c r="AQ353" i="32"/>
  <c r="AR353" i="32"/>
  <c r="AS353" i="32"/>
  <c r="AT353" i="32"/>
  <c r="AU353" i="32"/>
  <c r="AV353" i="32"/>
  <c r="AW353" i="32"/>
  <c r="AX353" i="32"/>
  <c r="AY353" i="32"/>
  <c r="AZ353" i="32"/>
  <c r="BA353" i="32"/>
  <c r="BB353" i="32"/>
  <c r="BC353" i="32"/>
  <c r="BD353" i="32"/>
  <c r="BE353" i="32"/>
  <c r="BF353" i="32"/>
  <c r="BG353" i="32"/>
  <c r="BH353" i="32"/>
  <c r="BI353" i="32"/>
  <c r="BJ353" i="32"/>
  <c r="BK353" i="32"/>
  <c r="BL353" i="32"/>
  <c r="BM353" i="32"/>
  <c r="BN353" i="32"/>
  <c r="BO353" i="32"/>
  <c r="BP353" i="32"/>
  <c r="BQ353" i="32"/>
  <c r="BR353" i="32"/>
  <c r="BS353" i="32"/>
  <c r="BT353" i="32"/>
  <c r="BU353" i="32"/>
  <c r="BV353" i="32"/>
  <c r="BW353" i="32"/>
  <c r="BX353" i="32"/>
  <c r="BY353" i="32"/>
  <c r="BZ353" i="32"/>
  <c r="CA353" i="32"/>
  <c r="CB353" i="32"/>
  <c r="CC353" i="32"/>
  <c r="CD353" i="32"/>
  <c r="CE353" i="32"/>
  <c r="CF353" i="32"/>
  <c r="CG353" i="32"/>
  <c r="CH353" i="32"/>
  <c r="CI353" i="32"/>
  <c r="CJ353" i="32"/>
  <c r="CK353" i="32"/>
  <c r="CL353" i="32"/>
  <c r="CM353" i="32"/>
  <c r="CN353" i="32"/>
  <c r="CO353" i="32"/>
  <c r="CP353" i="32"/>
  <c r="CQ353" i="32"/>
  <c r="CR353" i="32"/>
  <c r="CS353" i="32"/>
  <c r="CT353" i="32"/>
  <c r="CU353" i="32"/>
  <c r="CV353" i="32"/>
  <c r="CW353" i="32"/>
  <c r="CX353" i="32"/>
  <c r="CY353" i="32"/>
  <c r="CZ353" i="32"/>
  <c r="DA353" i="32"/>
  <c r="DB353" i="32"/>
  <c r="E354" i="32"/>
  <c r="F354" i="32"/>
  <c r="G354" i="32"/>
  <c r="H354" i="32"/>
  <c r="I354" i="32"/>
  <c r="J354" i="32"/>
  <c r="K354" i="32"/>
  <c r="L354" i="32"/>
  <c r="M354" i="32"/>
  <c r="N354" i="32"/>
  <c r="O354" i="32"/>
  <c r="P354" i="32"/>
  <c r="Q354" i="32"/>
  <c r="R354" i="32"/>
  <c r="S354" i="32"/>
  <c r="T354" i="32"/>
  <c r="U354" i="32"/>
  <c r="V354" i="32"/>
  <c r="W354" i="32"/>
  <c r="X354" i="32"/>
  <c r="Y354" i="32"/>
  <c r="Z354" i="32"/>
  <c r="AA354" i="32"/>
  <c r="AB354" i="32"/>
  <c r="AC354" i="32"/>
  <c r="AD354" i="32"/>
  <c r="AE354" i="32"/>
  <c r="AF354" i="32"/>
  <c r="AG354" i="32"/>
  <c r="AH354" i="32"/>
  <c r="AI354" i="32"/>
  <c r="AJ354" i="32"/>
  <c r="AK354" i="32"/>
  <c r="AL354" i="32"/>
  <c r="AM354" i="32"/>
  <c r="AN354" i="32"/>
  <c r="AO354" i="32"/>
  <c r="AP354" i="32"/>
  <c r="AQ354" i="32"/>
  <c r="AR354" i="32"/>
  <c r="AS354" i="32"/>
  <c r="AT354" i="32"/>
  <c r="AU354" i="32"/>
  <c r="AV354" i="32"/>
  <c r="AW354" i="32"/>
  <c r="AX354" i="32"/>
  <c r="AY354" i="32"/>
  <c r="AZ354" i="32"/>
  <c r="BA354" i="32"/>
  <c r="BB354" i="32"/>
  <c r="BC354" i="32"/>
  <c r="BD354" i="32"/>
  <c r="BE354" i="32"/>
  <c r="BF354" i="32"/>
  <c r="BG354" i="32"/>
  <c r="BH354" i="32"/>
  <c r="BI354" i="32"/>
  <c r="BJ354" i="32"/>
  <c r="BK354" i="32"/>
  <c r="BL354" i="32"/>
  <c r="BM354" i="32"/>
  <c r="BN354" i="32"/>
  <c r="BO354" i="32"/>
  <c r="BP354" i="32"/>
  <c r="BQ354" i="32"/>
  <c r="BR354" i="32"/>
  <c r="BS354" i="32"/>
  <c r="BT354" i="32"/>
  <c r="BU354" i="32"/>
  <c r="BV354" i="32"/>
  <c r="BW354" i="32"/>
  <c r="BX354" i="32"/>
  <c r="BY354" i="32"/>
  <c r="BZ354" i="32"/>
  <c r="CA354" i="32"/>
  <c r="CB354" i="32"/>
  <c r="CC354" i="32"/>
  <c r="CD354" i="32"/>
  <c r="CE354" i="32"/>
  <c r="CF354" i="32"/>
  <c r="CG354" i="32"/>
  <c r="CH354" i="32"/>
  <c r="CI354" i="32"/>
  <c r="CJ354" i="32"/>
  <c r="CK354" i="32"/>
  <c r="CL354" i="32"/>
  <c r="CM354" i="32"/>
  <c r="CN354" i="32"/>
  <c r="CO354" i="32"/>
  <c r="CP354" i="32"/>
  <c r="CQ354" i="32"/>
  <c r="CR354" i="32"/>
  <c r="CS354" i="32"/>
  <c r="CT354" i="32"/>
  <c r="CU354" i="32"/>
  <c r="CV354" i="32"/>
  <c r="CW354" i="32"/>
  <c r="CX354" i="32"/>
  <c r="CY354" i="32"/>
  <c r="CZ354" i="32"/>
  <c r="DA354" i="32"/>
  <c r="DB354" i="32"/>
  <c r="E355" i="32"/>
  <c r="F355" i="32"/>
  <c r="G355" i="32"/>
  <c r="H355" i="32"/>
  <c r="I355" i="32"/>
  <c r="J355" i="32"/>
  <c r="K355" i="32"/>
  <c r="L355" i="32"/>
  <c r="M355" i="32"/>
  <c r="N355" i="32"/>
  <c r="O355" i="32"/>
  <c r="P355" i="32"/>
  <c r="Q355" i="32"/>
  <c r="R355" i="32"/>
  <c r="S355" i="32"/>
  <c r="T355" i="32"/>
  <c r="U355" i="32"/>
  <c r="V355" i="32"/>
  <c r="W355" i="32"/>
  <c r="X355" i="32"/>
  <c r="Y355" i="32"/>
  <c r="Z355" i="32"/>
  <c r="AA355" i="32"/>
  <c r="AB355" i="32"/>
  <c r="AC355" i="32"/>
  <c r="AD355" i="32"/>
  <c r="AE355" i="32"/>
  <c r="AF355" i="32"/>
  <c r="AG355" i="32"/>
  <c r="AH355" i="32"/>
  <c r="AI355" i="32"/>
  <c r="AJ355" i="32"/>
  <c r="AK355" i="32"/>
  <c r="AL355" i="32"/>
  <c r="AM355" i="32"/>
  <c r="AN355" i="32"/>
  <c r="AO355" i="32"/>
  <c r="AP355" i="32"/>
  <c r="AQ355" i="32"/>
  <c r="AR355" i="32"/>
  <c r="AS355" i="32"/>
  <c r="AT355" i="32"/>
  <c r="AU355" i="32"/>
  <c r="AV355" i="32"/>
  <c r="AW355" i="32"/>
  <c r="AX355" i="32"/>
  <c r="AY355" i="32"/>
  <c r="AZ355" i="32"/>
  <c r="BA355" i="32"/>
  <c r="BB355" i="32"/>
  <c r="BC355" i="32"/>
  <c r="BD355" i="32"/>
  <c r="BE355" i="32"/>
  <c r="BF355" i="32"/>
  <c r="BG355" i="32"/>
  <c r="BH355" i="32"/>
  <c r="BI355" i="32"/>
  <c r="BJ355" i="32"/>
  <c r="BK355" i="32"/>
  <c r="BL355" i="32"/>
  <c r="BM355" i="32"/>
  <c r="BN355" i="32"/>
  <c r="BO355" i="32"/>
  <c r="BP355" i="32"/>
  <c r="BQ355" i="32"/>
  <c r="BR355" i="32"/>
  <c r="BS355" i="32"/>
  <c r="BT355" i="32"/>
  <c r="BU355" i="32"/>
  <c r="BV355" i="32"/>
  <c r="BW355" i="32"/>
  <c r="BX355" i="32"/>
  <c r="BY355" i="32"/>
  <c r="BZ355" i="32"/>
  <c r="CA355" i="32"/>
  <c r="CB355" i="32"/>
  <c r="CC355" i="32"/>
  <c r="CD355" i="32"/>
  <c r="CE355" i="32"/>
  <c r="CF355" i="32"/>
  <c r="CG355" i="32"/>
  <c r="CH355" i="32"/>
  <c r="CI355" i="32"/>
  <c r="CJ355" i="32"/>
  <c r="CK355" i="32"/>
  <c r="CL355" i="32"/>
  <c r="CM355" i="32"/>
  <c r="CN355" i="32"/>
  <c r="CO355" i="32"/>
  <c r="CP355" i="32"/>
  <c r="CQ355" i="32"/>
  <c r="CR355" i="32"/>
  <c r="CS355" i="32"/>
  <c r="CT355" i="32"/>
  <c r="CU355" i="32"/>
  <c r="CV355" i="32"/>
  <c r="CW355" i="32"/>
  <c r="CX355" i="32"/>
  <c r="CY355" i="32"/>
  <c r="CZ355" i="32"/>
  <c r="DA355" i="32"/>
  <c r="DB355" i="32"/>
  <c r="E356" i="32"/>
  <c r="F356" i="32"/>
  <c r="G356" i="32"/>
  <c r="H356" i="32"/>
  <c r="I356" i="32"/>
  <c r="J356" i="32"/>
  <c r="K356" i="32"/>
  <c r="L356" i="32"/>
  <c r="M356" i="32"/>
  <c r="N356" i="32"/>
  <c r="O356" i="32"/>
  <c r="P356" i="32"/>
  <c r="Q356" i="32"/>
  <c r="R356" i="32"/>
  <c r="S356" i="32"/>
  <c r="T356" i="32"/>
  <c r="U356" i="32"/>
  <c r="V356" i="32"/>
  <c r="W356" i="32"/>
  <c r="X356" i="32"/>
  <c r="Y356" i="32"/>
  <c r="Z356" i="32"/>
  <c r="AA356" i="32"/>
  <c r="AB356" i="32"/>
  <c r="AC356" i="32"/>
  <c r="AD356" i="32"/>
  <c r="AE356" i="32"/>
  <c r="AF356" i="32"/>
  <c r="AG356" i="32"/>
  <c r="AH356" i="32"/>
  <c r="AI356" i="32"/>
  <c r="AJ356" i="32"/>
  <c r="AK356" i="32"/>
  <c r="AL356" i="32"/>
  <c r="AM356" i="32"/>
  <c r="AN356" i="32"/>
  <c r="AO356" i="32"/>
  <c r="AP356" i="32"/>
  <c r="AQ356" i="32"/>
  <c r="AR356" i="32"/>
  <c r="AS356" i="32"/>
  <c r="AT356" i="32"/>
  <c r="AU356" i="32"/>
  <c r="AV356" i="32"/>
  <c r="AW356" i="32"/>
  <c r="AX356" i="32"/>
  <c r="AY356" i="32"/>
  <c r="AZ356" i="32"/>
  <c r="BA356" i="32"/>
  <c r="BB356" i="32"/>
  <c r="BC356" i="32"/>
  <c r="BD356" i="32"/>
  <c r="BE356" i="32"/>
  <c r="BF356" i="32"/>
  <c r="BG356" i="32"/>
  <c r="BH356" i="32"/>
  <c r="BI356" i="32"/>
  <c r="BJ356" i="32"/>
  <c r="BK356" i="32"/>
  <c r="BL356" i="32"/>
  <c r="BM356" i="32"/>
  <c r="BN356" i="32"/>
  <c r="BO356" i="32"/>
  <c r="BP356" i="32"/>
  <c r="BQ356" i="32"/>
  <c r="BR356" i="32"/>
  <c r="BS356" i="32"/>
  <c r="BT356" i="32"/>
  <c r="BU356" i="32"/>
  <c r="BV356" i="32"/>
  <c r="BW356" i="32"/>
  <c r="BX356" i="32"/>
  <c r="BY356" i="32"/>
  <c r="BZ356" i="32"/>
  <c r="CA356" i="32"/>
  <c r="CB356" i="32"/>
  <c r="CC356" i="32"/>
  <c r="CD356" i="32"/>
  <c r="CE356" i="32"/>
  <c r="CF356" i="32"/>
  <c r="CG356" i="32"/>
  <c r="CH356" i="32"/>
  <c r="CI356" i="32"/>
  <c r="CJ356" i="32"/>
  <c r="CK356" i="32"/>
  <c r="CL356" i="32"/>
  <c r="CM356" i="32"/>
  <c r="CN356" i="32"/>
  <c r="CO356" i="32"/>
  <c r="CP356" i="32"/>
  <c r="CQ356" i="32"/>
  <c r="CR356" i="32"/>
  <c r="CS356" i="32"/>
  <c r="CT356" i="32"/>
  <c r="CU356" i="32"/>
  <c r="CV356" i="32"/>
  <c r="CW356" i="32"/>
  <c r="CX356" i="32"/>
  <c r="CY356" i="32"/>
  <c r="CZ356" i="32"/>
  <c r="DA356" i="32"/>
  <c r="DB356" i="32"/>
  <c r="E357" i="32"/>
  <c r="F357" i="32"/>
  <c r="G357" i="32"/>
  <c r="H357" i="32"/>
  <c r="I357" i="32"/>
  <c r="J357" i="32"/>
  <c r="K357" i="32"/>
  <c r="L357" i="32"/>
  <c r="M357" i="32"/>
  <c r="N357" i="32"/>
  <c r="O357" i="32"/>
  <c r="P357" i="32"/>
  <c r="Q357" i="32"/>
  <c r="R357" i="32"/>
  <c r="S357" i="32"/>
  <c r="T357" i="32"/>
  <c r="U357" i="32"/>
  <c r="V357" i="32"/>
  <c r="W357" i="32"/>
  <c r="X357" i="32"/>
  <c r="Y357" i="32"/>
  <c r="Z357" i="32"/>
  <c r="AA357" i="32"/>
  <c r="AB357" i="32"/>
  <c r="AC357" i="32"/>
  <c r="AD357" i="32"/>
  <c r="AE357" i="32"/>
  <c r="AF357" i="32"/>
  <c r="AG357" i="32"/>
  <c r="AH357" i="32"/>
  <c r="AI357" i="32"/>
  <c r="AJ357" i="32"/>
  <c r="AK357" i="32"/>
  <c r="AL357" i="32"/>
  <c r="AM357" i="32"/>
  <c r="AN357" i="32"/>
  <c r="AO357" i="32"/>
  <c r="AP357" i="32"/>
  <c r="AQ357" i="32"/>
  <c r="AR357" i="32"/>
  <c r="AS357" i="32"/>
  <c r="AT357" i="32"/>
  <c r="AU357" i="32"/>
  <c r="AV357" i="32"/>
  <c r="AW357" i="32"/>
  <c r="AX357" i="32"/>
  <c r="AY357" i="32"/>
  <c r="AZ357" i="32"/>
  <c r="BA357" i="32"/>
  <c r="BB357" i="32"/>
  <c r="BC357" i="32"/>
  <c r="BD357" i="32"/>
  <c r="BE357" i="32"/>
  <c r="BF357" i="32"/>
  <c r="BG357" i="32"/>
  <c r="BH357" i="32"/>
  <c r="BI357" i="32"/>
  <c r="BJ357" i="32"/>
  <c r="BK357" i="32"/>
  <c r="BL357" i="32"/>
  <c r="BM357" i="32"/>
  <c r="BN357" i="32"/>
  <c r="BO357" i="32"/>
  <c r="BP357" i="32"/>
  <c r="BQ357" i="32"/>
  <c r="BR357" i="32"/>
  <c r="BS357" i="32"/>
  <c r="BT357" i="32"/>
  <c r="BU357" i="32"/>
  <c r="BV357" i="32"/>
  <c r="BW357" i="32"/>
  <c r="BX357" i="32"/>
  <c r="BY357" i="32"/>
  <c r="BZ357" i="32"/>
  <c r="CA357" i="32"/>
  <c r="CB357" i="32"/>
  <c r="CC357" i="32"/>
  <c r="CD357" i="32"/>
  <c r="CE357" i="32"/>
  <c r="CF357" i="32"/>
  <c r="CG357" i="32"/>
  <c r="CH357" i="32"/>
  <c r="CI357" i="32"/>
  <c r="CJ357" i="32"/>
  <c r="CK357" i="32"/>
  <c r="CL357" i="32"/>
  <c r="CM357" i="32"/>
  <c r="CN357" i="32"/>
  <c r="CO357" i="32"/>
  <c r="CP357" i="32"/>
  <c r="CQ357" i="32"/>
  <c r="CR357" i="32"/>
  <c r="CS357" i="32"/>
  <c r="CT357" i="32"/>
  <c r="CU357" i="32"/>
  <c r="CV357" i="32"/>
  <c r="CW357" i="32"/>
  <c r="CX357" i="32"/>
  <c r="CY357" i="32"/>
  <c r="CZ357" i="32"/>
  <c r="DA357" i="32"/>
  <c r="DB357" i="32"/>
  <c r="E358" i="32"/>
  <c r="F358" i="32"/>
  <c r="G358" i="32"/>
  <c r="H358" i="32"/>
  <c r="I358" i="32"/>
  <c r="J358" i="32"/>
  <c r="K358" i="32"/>
  <c r="L358" i="32"/>
  <c r="M358" i="32"/>
  <c r="N358" i="32"/>
  <c r="O358" i="32"/>
  <c r="P358" i="32"/>
  <c r="Q358" i="32"/>
  <c r="R358" i="32"/>
  <c r="S358" i="32"/>
  <c r="T358" i="32"/>
  <c r="U358" i="32"/>
  <c r="V358" i="32"/>
  <c r="W358" i="32"/>
  <c r="X358" i="32"/>
  <c r="Y358" i="32"/>
  <c r="Z358" i="32"/>
  <c r="AA358" i="32"/>
  <c r="AB358" i="32"/>
  <c r="AC358" i="32"/>
  <c r="AD358" i="32"/>
  <c r="AE358" i="32"/>
  <c r="AF358" i="32"/>
  <c r="AG358" i="32"/>
  <c r="AH358" i="32"/>
  <c r="AI358" i="32"/>
  <c r="AJ358" i="32"/>
  <c r="AK358" i="32"/>
  <c r="AL358" i="32"/>
  <c r="AM358" i="32"/>
  <c r="AN358" i="32"/>
  <c r="AO358" i="32"/>
  <c r="AP358" i="32"/>
  <c r="AQ358" i="32"/>
  <c r="AR358" i="32"/>
  <c r="AS358" i="32"/>
  <c r="AT358" i="32"/>
  <c r="AU358" i="32"/>
  <c r="AV358" i="32"/>
  <c r="AW358" i="32"/>
  <c r="AX358" i="32"/>
  <c r="AY358" i="32"/>
  <c r="AZ358" i="32"/>
  <c r="BA358" i="32"/>
  <c r="BB358" i="32"/>
  <c r="BC358" i="32"/>
  <c r="BD358" i="32"/>
  <c r="BE358" i="32"/>
  <c r="BF358" i="32"/>
  <c r="BG358" i="32"/>
  <c r="BH358" i="32"/>
  <c r="BI358" i="32"/>
  <c r="BJ358" i="32"/>
  <c r="BK358" i="32"/>
  <c r="BL358" i="32"/>
  <c r="BM358" i="32"/>
  <c r="BN358" i="32"/>
  <c r="BO358" i="32"/>
  <c r="BP358" i="32"/>
  <c r="BQ358" i="32"/>
  <c r="BR358" i="32"/>
  <c r="BS358" i="32"/>
  <c r="BT358" i="32"/>
  <c r="BU358" i="32"/>
  <c r="BV358" i="32"/>
  <c r="BW358" i="32"/>
  <c r="BX358" i="32"/>
  <c r="BY358" i="32"/>
  <c r="BZ358" i="32"/>
  <c r="CA358" i="32"/>
  <c r="CB358" i="32"/>
  <c r="CC358" i="32"/>
  <c r="CD358" i="32"/>
  <c r="CE358" i="32"/>
  <c r="CF358" i="32"/>
  <c r="CG358" i="32"/>
  <c r="CH358" i="32"/>
  <c r="CI358" i="32"/>
  <c r="CJ358" i="32"/>
  <c r="CK358" i="32"/>
  <c r="CL358" i="32"/>
  <c r="CM358" i="32"/>
  <c r="CN358" i="32"/>
  <c r="CO358" i="32"/>
  <c r="CP358" i="32"/>
  <c r="CQ358" i="32"/>
  <c r="CR358" i="32"/>
  <c r="CS358" i="32"/>
  <c r="CT358" i="32"/>
  <c r="CU358" i="32"/>
  <c r="CV358" i="32"/>
  <c r="CW358" i="32"/>
  <c r="CX358" i="32"/>
  <c r="CY358" i="32"/>
  <c r="CZ358" i="32"/>
  <c r="DA358" i="32"/>
  <c r="DB358" i="32"/>
  <c r="E359" i="32"/>
  <c r="F359" i="32"/>
  <c r="G359" i="32"/>
  <c r="H359" i="32"/>
  <c r="I359" i="32"/>
  <c r="J359" i="32"/>
  <c r="K359" i="32"/>
  <c r="L359" i="32"/>
  <c r="M359" i="32"/>
  <c r="N359" i="32"/>
  <c r="O359" i="32"/>
  <c r="P359" i="32"/>
  <c r="Q359" i="32"/>
  <c r="R359" i="32"/>
  <c r="S359" i="32"/>
  <c r="T359" i="32"/>
  <c r="U359" i="32"/>
  <c r="V359" i="32"/>
  <c r="W359" i="32"/>
  <c r="X359" i="32"/>
  <c r="Y359" i="32"/>
  <c r="Z359" i="32"/>
  <c r="AA359" i="32"/>
  <c r="AB359" i="32"/>
  <c r="AC359" i="32"/>
  <c r="AD359" i="32"/>
  <c r="AE359" i="32"/>
  <c r="AF359" i="32"/>
  <c r="AG359" i="32"/>
  <c r="AH359" i="32"/>
  <c r="AI359" i="32"/>
  <c r="AJ359" i="32"/>
  <c r="AK359" i="32"/>
  <c r="AL359" i="32"/>
  <c r="AM359" i="32"/>
  <c r="AN359" i="32"/>
  <c r="AO359" i="32"/>
  <c r="AP359" i="32"/>
  <c r="AQ359" i="32"/>
  <c r="AR359" i="32"/>
  <c r="AS359" i="32"/>
  <c r="AT359" i="32"/>
  <c r="AU359" i="32"/>
  <c r="AV359" i="32"/>
  <c r="AW359" i="32"/>
  <c r="AX359" i="32"/>
  <c r="AY359" i="32"/>
  <c r="AZ359" i="32"/>
  <c r="BA359" i="32"/>
  <c r="BB359" i="32"/>
  <c r="BC359" i="32"/>
  <c r="BD359" i="32"/>
  <c r="BE359" i="32"/>
  <c r="BF359" i="32"/>
  <c r="BG359" i="32"/>
  <c r="BH359" i="32"/>
  <c r="BI359" i="32"/>
  <c r="BJ359" i="32"/>
  <c r="BK359" i="32"/>
  <c r="BL359" i="32"/>
  <c r="BM359" i="32"/>
  <c r="BN359" i="32"/>
  <c r="BO359" i="32"/>
  <c r="BP359" i="32"/>
  <c r="BQ359" i="32"/>
  <c r="BR359" i="32"/>
  <c r="BS359" i="32"/>
  <c r="BT359" i="32"/>
  <c r="BU359" i="32"/>
  <c r="BV359" i="32"/>
  <c r="BW359" i="32"/>
  <c r="BX359" i="32"/>
  <c r="BY359" i="32"/>
  <c r="BZ359" i="32"/>
  <c r="CA359" i="32"/>
  <c r="CB359" i="32"/>
  <c r="CC359" i="32"/>
  <c r="CD359" i="32"/>
  <c r="CE359" i="32"/>
  <c r="CF359" i="32"/>
  <c r="CG359" i="32"/>
  <c r="CH359" i="32"/>
  <c r="CI359" i="32"/>
  <c r="CJ359" i="32"/>
  <c r="CK359" i="32"/>
  <c r="CL359" i="32"/>
  <c r="CM359" i="32"/>
  <c r="CN359" i="32"/>
  <c r="CO359" i="32"/>
  <c r="CP359" i="32"/>
  <c r="CQ359" i="32"/>
  <c r="CR359" i="32"/>
  <c r="CS359" i="32"/>
  <c r="CT359" i="32"/>
  <c r="CU359" i="32"/>
  <c r="CV359" i="32"/>
  <c r="CW359" i="32"/>
  <c r="CX359" i="32"/>
  <c r="CY359" i="32"/>
  <c r="CZ359" i="32"/>
  <c r="DA359" i="32"/>
  <c r="DB359" i="32"/>
  <c r="E360" i="32"/>
  <c r="F360" i="32"/>
  <c r="G360" i="32"/>
  <c r="H360" i="32"/>
  <c r="I360" i="32"/>
  <c r="J360" i="32"/>
  <c r="K360" i="32"/>
  <c r="L360" i="32"/>
  <c r="M360" i="32"/>
  <c r="N360" i="32"/>
  <c r="O360" i="32"/>
  <c r="P360" i="32"/>
  <c r="Q360" i="32"/>
  <c r="R360" i="32"/>
  <c r="S360" i="32"/>
  <c r="T360" i="32"/>
  <c r="U360" i="32"/>
  <c r="V360" i="32"/>
  <c r="W360" i="32"/>
  <c r="X360" i="32"/>
  <c r="Y360" i="32"/>
  <c r="Z360" i="32"/>
  <c r="AA360" i="32"/>
  <c r="AB360" i="32"/>
  <c r="AC360" i="32"/>
  <c r="AD360" i="32"/>
  <c r="AE360" i="32"/>
  <c r="AF360" i="32"/>
  <c r="AG360" i="32"/>
  <c r="AH360" i="32"/>
  <c r="AI360" i="32"/>
  <c r="AJ360" i="32"/>
  <c r="AK360" i="32"/>
  <c r="AL360" i="32"/>
  <c r="AM360" i="32"/>
  <c r="AN360" i="32"/>
  <c r="AO360" i="32"/>
  <c r="AP360" i="32"/>
  <c r="AQ360" i="32"/>
  <c r="AR360" i="32"/>
  <c r="AS360" i="32"/>
  <c r="AT360" i="32"/>
  <c r="AU360" i="32"/>
  <c r="AV360" i="32"/>
  <c r="AW360" i="32"/>
  <c r="AX360" i="32"/>
  <c r="AY360" i="32"/>
  <c r="AZ360" i="32"/>
  <c r="BA360" i="32"/>
  <c r="BB360" i="32"/>
  <c r="BC360" i="32"/>
  <c r="BD360" i="32"/>
  <c r="BE360" i="32"/>
  <c r="BF360" i="32"/>
  <c r="BG360" i="32"/>
  <c r="BH360" i="32"/>
  <c r="BI360" i="32"/>
  <c r="BJ360" i="32"/>
  <c r="BK360" i="32"/>
  <c r="BL360" i="32"/>
  <c r="BM360" i="32"/>
  <c r="BN360" i="32"/>
  <c r="BO360" i="32"/>
  <c r="BP360" i="32"/>
  <c r="BQ360" i="32"/>
  <c r="BR360" i="32"/>
  <c r="BS360" i="32"/>
  <c r="BT360" i="32"/>
  <c r="BU360" i="32"/>
  <c r="BV360" i="32"/>
  <c r="BW360" i="32"/>
  <c r="BX360" i="32"/>
  <c r="BY360" i="32"/>
  <c r="BZ360" i="32"/>
  <c r="CA360" i="32"/>
  <c r="CB360" i="32"/>
  <c r="CC360" i="32"/>
  <c r="CD360" i="32"/>
  <c r="CE360" i="32"/>
  <c r="CF360" i="32"/>
  <c r="CG360" i="32"/>
  <c r="CH360" i="32"/>
  <c r="CI360" i="32"/>
  <c r="CJ360" i="32"/>
  <c r="CK360" i="32"/>
  <c r="CL360" i="32"/>
  <c r="CM360" i="32"/>
  <c r="CN360" i="32"/>
  <c r="CO360" i="32"/>
  <c r="CP360" i="32"/>
  <c r="CQ360" i="32"/>
  <c r="CR360" i="32"/>
  <c r="CS360" i="32"/>
  <c r="CT360" i="32"/>
  <c r="CU360" i="32"/>
  <c r="CV360" i="32"/>
  <c r="CW360" i="32"/>
  <c r="CX360" i="32"/>
  <c r="CY360" i="32"/>
  <c r="CZ360" i="32"/>
  <c r="DA360" i="32"/>
  <c r="DB360" i="32"/>
  <c r="D246" i="32"/>
  <c r="D247" i="32"/>
  <c r="D248" i="32"/>
  <c r="D249" i="32"/>
  <c r="D250" i="32"/>
  <c r="D251" i="32"/>
  <c r="D252" i="32"/>
  <c r="D253" i="32"/>
  <c r="D254" i="32"/>
  <c r="D255" i="32"/>
  <c r="D256" i="32"/>
  <c r="D257" i="32"/>
  <c r="D258" i="32"/>
  <c r="D259" i="32"/>
  <c r="D260" i="32"/>
  <c r="D261" i="32"/>
  <c r="D262" i="32"/>
  <c r="D263" i="32"/>
  <c r="D264" i="32"/>
  <c r="D265" i="32"/>
  <c r="D266" i="32"/>
  <c r="D267" i="32"/>
  <c r="D268" i="32"/>
  <c r="D269" i="32"/>
  <c r="D270" i="32"/>
  <c r="D271" i="32"/>
  <c r="D272" i="32"/>
  <c r="D273" i="32"/>
  <c r="D274" i="32"/>
  <c r="D275" i="32"/>
  <c r="D276" i="32"/>
  <c r="D277" i="32"/>
  <c r="D278" i="32"/>
  <c r="D279" i="32"/>
  <c r="D280" i="32"/>
  <c r="D281" i="32"/>
  <c r="D282" i="32"/>
  <c r="D283" i="32"/>
  <c r="D284" i="32"/>
  <c r="D285" i="32"/>
  <c r="D286" i="32"/>
  <c r="D287" i="32"/>
  <c r="D288" i="32"/>
  <c r="D289" i="32"/>
  <c r="D290" i="32"/>
  <c r="D291" i="32"/>
  <c r="D292" i="32"/>
  <c r="D293" i="32"/>
  <c r="D294" i="32"/>
  <c r="D295" i="32"/>
  <c r="D296" i="32"/>
  <c r="D297" i="32"/>
  <c r="D298" i="32"/>
  <c r="D299" i="32"/>
  <c r="D300" i="32"/>
  <c r="D301" i="32"/>
  <c r="D302" i="32"/>
  <c r="D303" i="32"/>
  <c r="D304" i="32"/>
  <c r="D305" i="32"/>
  <c r="D306" i="32"/>
  <c r="D307" i="32"/>
  <c r="D308" i="32"/>
  <c r="D309" i="32"/>
  <c r="D310" i="32"/>
  <c r="D311" i="32"/>
  <c r="D312" i="32"/>
  <c r="D313" i="32"/>
  <c r="D314" i="32"/>
  <c r="D315" i="32"/>
  <c r="D316" i="32"/>
  <c r="D317" i="32"/>
  <c r="D318" i="32"/>
  <c r="D319" i="32"/>
  <c r="D320" i="32"/>
  <c r="D321" i="32"/>
  <c r="D322" i="32"/>
  <c r="D323" i="32"/>
  <c r="D324" i="32"/>
  <c r="D325" i="32"/>
  <c r="D326" i="32"/>
  <c r="D327" i="32"/>
  <c r="D328" i="32"/>
  <c r="D329" i="32"/>
  <c r="D330" i="32"/>
  <c r="D331" i="32"/>
  <c r="D332" i="32"/>
  <c r="D333" i="32"/>
  <c r="D334" i="32"/>
  <c r="D335" i="32"/>
  <c r="D336" i="32"/>
  <c r="D337" i="32"/>
  <c r="D338" i="32"/>
  <c r="D339" i="32"/>
  <c r="D340" i="32"/>
  <c r="D341" i="32"/>
  <c r="D342" i="32"/>
  <c r="D343" i="32"/>
  <c r="D344" i="32"/>
  <c r="D345" i="32"/>
  <c r="D346" i="32"/>
  <c r="D347" i="32"/>
  <c r="D348" i="32"/>
  <c r="D349" i="32"/>
  <c r="D350" i="32"/>
  <c r="D351" i="32"/>
  <c r="D352" i="32"/>
  <c r="D353" i="32"/>
  <c r="D354" i="32"/>
  <c r="D355" i="32"/>
  <c r="D356" i="32"/>
  <c r="D357" i="32"/>
  <c r="D358" i="32"/>
  <c r="D359" i="32"/>
  <c r="D360" i="32"/>
  <c r="D245" i="32"/>
  <c r="C243" i="32"/>
  <c r="W4" i="8" l="1"/>
  <c r="W3" i="8"/>
  <c r="A2" i="32" l="1"/>
  <c r="DC21" i="32" l="1"/>
  <c r="DC20" i="32" s="1"/>
  <c r="DC19" i="32" s="1"/>
  <c r="DC18" i="32" s="1"/>
  <c r="DC17" i="32" s="1"/>
  <c r="DC16" i="32" s="1"/>
  <c r="DC15" i="32" s="1"/>
  <c r="DC14" i="32" s="1"/>
  <c r="DC13" i="32" s="1"/>
  <c r="DC12" i="32" s="1"/>
  <c r="DC11" i="32" s="1"/>
  <c r="DC10" i="32" s="1"/>
  <c r="DC9" i="32" s="1"/>
  <c r="DC8" i="32" s="1"/>
  <c r="DC7" i="32" s="1"/>
  <c r="DC6" i="32" s="1"/>
  <c r="DC5" i="32" s="1"/>
  <c r="DC33" i="32"/>
  <c r="DC45" i="32"/>
  <c r="DC57" i="32"/>
  <c r="DC69" i="32"/>
  <c r="DC81" i="32"/>
  <c r="DC93" i="32"/>
  <c r="DC105" i="32"/>
  <c r="DC117" i="32"/>
  <c r="CH21" i="32"/>
  <c r="CH20" i="32" s="1"/>
  <c r="CH19" i="32" s="1"/>
  <c r="CH18" i="32" s="1"/>
  <c r="CH17" i="32" s="1"/>
  <c r="CH16" i="32" s="1"/>
  <c r="CH15" i="32" s="1"/>
  <c r="CH14" i="32" s="1"/>
  <c r="CH13" i="32" s="1"/>
  <c r="CH12" i="32" s="1"/>
  <c r="CH11" i="32" s="1"/>
  <c r="CH10" i="32" s="1"/>
  <c r="CH9" i="32" s="1"/>
  <c r="CH8" i="32" s="1"/>
  <c r="CH7" i="32" s="1"/>
  <c r="CH6" i="32" s="1"/>
  <c r="CH5" i="32" s="1"/>
  <c r="CT21" i="32"/>
  <c r="CT20" i="32" s="1"/>
  <c r="CT19" i="32" s="1"/>
  <c r="CT18" i="32" s="1"/>
  <c r="CT17" i="32" s="1"/>
  <c r="CT16" i="32" s="1"/>
  <c r="CT15" i="32" s="1"/>
  <c r="CT14" i="32" s="1"/>
  <c r="CT13" i="32" s="1"/>
  <c r="CT12" i="32" s="1"/>
  <c r="CT11" i="32" s="1"/>
  <c r="CT10" i="32" s="1"/>
  <c r="CT9" i="32" s="1"/>
  <c r="CT8" i="32" s="1"/>
  <c r="CT7" i="32" s="1"/>
  <c r="CT6" i="32" s="1"/>
  <c r="CT5" i="32" s="1"/>
  <c r="CE22" i="32"/>
  <c r="CQ22" i="32"/>
  <c r="CB23" i="32"/>
  <c r="CN23" i="32"/>
  <c r="CZ23" i="32"/>
  <c r="CK24" i="32"/>
  <c r="CW24" i="32"/>
  <c r="CH25" i="32"/>
  <c r="CT25" i="32"/>
  <c r="CE26" i="32"/>
  <c r="CQ26" i="32"/>
  <c r="CB27" i="32"/>
  <c r="CN27" i="32"/>
  <c r="CZ27" i="32"/>
  <c r="CK28" i="32"/>
  <c r="CW28" i="32"/>
  <c r="CH29" i="32"/>
  <c r="CT29" i="32"/>
  <c r="CE30" i="32"/>
  <c r="CQ30" i="32"/>
  <c r="CB31" i="32"/>
  <c r="CN31" i="32"/>
  <c r="CZ31" i="32"/>
  <c r="CK32" i="32"/>
  <c r="CW32" i="32"/>
  <c r="CH33" i="32"/>
  <c r="CT33" i="32"/>
  <c r="CE34" i="32"/>
  <c r="CQ34" i="32"/>
  <c r="CB35" i="32"/>
  <c r="CN35" i="32"/>
  <c r="CZ35" i="32"/>
  <c r="CK36" i="32"/>
  <c r="CW36" i="32"/>
  <c r="CH37" i="32"/>
  <c r="CT37" i="32"/>
  <c r="CE38" i="32"/>
  <c r="CQ38" i="32"/>
  <c r="CB39" i="32"/>
  <c r="CN39" i="32"/>
  <c r="CZ39" i="32"/>
  <c r="CK40" i="32"/>
  <c r="CW40" i="32"/>
  <c r="CH41" i="32"/>
  <c r="CT41" i="32"/>
  <c r="CE42" i="32"/>
  <c r="CQ42" i="32"/>
  <c r="CB43" i="32"/>
  <c r="CN43" i="32"/>
  <c r="CZ43" i="32"/>
  <c r="CK44" i="32"/>
  <c r="CW44" i="32"/>
  <c r="CH45" i="32"/>
  <c r="CT45" i="32"/>
  <c r="CE46" i="32"/>
  <c r="CQ46" i="32"/>
  <c r="DC22" i="32"/>
  <c r="DC34" i="32"/>
  <c r="DC46" i="32"/>
  <c r="DC58" i="32"/>
  <c r="DC70" i="32"/>
  <c r="DC82" i="32"/>
  <c r="DC94" i="32"/>
  <c r="DC106" i="32"/>
  <c r="DC118" i="32"/>
  <c r="CI21" i="32"/>
  <c r="CI20" i="32" s="1"/>
  <c r="CI19" i="32" s="1"/>
  <c r="CI18" i="32" s="1"/>
  <c r="CI17" i="32" s="1"/>
  <c r="CI16" i="32" s="1"/>
  <c r="CI15" i="32" s="1"/>
  <c r="CI14" i="32" s="1"/>
  <c r="CI13" i="32" s="1"/>
  <c r="CI12" i="32" s="1"/>
  <c r="CI11" i="32" s="1"/>
  <c r="CI10" i="32" s="1"/>
  <c r="CI9" i="32" s="1"/>
  <c r="CI8" i="32" s="1"/>
  <c r="CI7" i="32" s="1"/>
  <c r="CI6" i="32" s="1"/>
  <c r="CI5" i="32" s="1"/>
  <c r="CU21" i="32"/>
  <c r="CU20" i="32" s="1"/>
  <c r="CU19" i="32" s="1"/>
  <c r="CU18" i="32" s="1"/>
  <c r="CU17" i="32" s="1"/>
  <c r="CU16" i="32" s="1"/>
  <c r="CU15" i="32" s="1"/>
  <c r="CU14" i="32" s="1"/>
  <c r="CU13" i="32" s="1"/>
  <c r="CU12" i="32" s="1"/>
  <c r="CU11" i="32" s="1"/>
  <c r="CU10" i="32" s="1"/>
  <c r="CU9" i="32" s="1"/>
  <c r="CU8" i="32" s="1"/>
  <c r="CU7" i="32" s="1"/>
  <c r="CU6" i="32" s="1"/>
  <c r="CU5" i="32" s="1"/>
  <c r="CF22" i="32"/>
  <c r="CR22" i="32"/>
  <c r="CC23" i="32"/>
  <c r="CO23" i="32"/>
  <c r="DA23" i="32"/>
  <c r="CL24" i="32"/>
  <c r="CX24" i="32"/>
  <c r="CI25" i="32"/>
  <c r="CU25" i="32"/>
  <c r="CF26" i="32"/>
  <c r="CR26" i="32"/>
  <c r="CC27" i="32"/>
  <c r="CO27" i="32"/>
  <c r="DA27" i="32"/>
  <c r="CL28" i="32"/>
  <c r="CX28" i="32"/>
  <c r="CI29" i="32"/>
  <c r="CU29" i="32"/>
  <c r="CF30" i="32"/>
  <c r="CR30" i="32"/>
  <c r="CC31" i="32"/>
  <c r="CO31" i="32"/>
  <c r="DA31" i="32"/>
  <c r="CL32" i="32"/>
  <c r="CX32" i="32"/>
  <c r="CI33" i="32"/>
  <c r="CU33" i="32"/>
  <c r="CF34" i="32"/>
  <c r="CR34" i="32"/>
  <c r="CC35" i="32"/>
  <c r="CO35" i="32"/>
  <c r="DA35" i="32"/>
  <c r="CL36" i="32"/>
  <c r="CX36" i="32"/>
  <c r="CI37" i="32"/>
  <c r="CU37" i="32"/>
  <c r="CF38" i="32"/>
  <c r="CR38" i="32"/>
  <c r="CC39" i="32"/>
  <c r="CO39" i="32"/>
  <c r="DA39" i="32"/>
  <c r="CL40" i="32"/>
  <c r="CX40" i="32"/>
  <c r="CI41" i="32"/>
  <c r="CU41" i="32"/>
  <c r="CF42" i="32"/>
  <c r="CR42" i="32"/>
  <c r="CC43" i="32"/>
  <c r="CO43" i="32"/>
  <c r="DA43" i="32"/>
  <c r="CL44" i="32"/>
  <c r="CX44" i="32"/>
  <c r="CI45" i="32"/>
  <c r="CU45" i="32"/>
  <c r="DC23" i="32"/>
  <c r="DC35" i="32"/>
  <c r="DC47" i="32"/>
  <c r="DC59" i="32"/>
  <c r="DC71" i="32"/>
  <c r="DC83" i="32"/>
  <c r="DC95" i="32"/>
  <c r="DC107" i="32"/>
  <c r="DC119" i="32"/>
  <c r="CJ21" i="32"/>
  <c r="CJ20" i="32" s="1"/>
  <c r="CJ19" i="32" s="1"/>
  <c r="CJ18" i="32" s="1"/>
  <c r="CJ17" i="32" s="1"/>
  <c r="CJ16" i="32" s="1"/>
  <c r="CJ15" i="32" s="1"/>
  <c r="CJ14" i="32" s="1"/>
  <c r="CJ13" i="32" s="1"/>
  <c r="CJ12" i="32" s="1"/>
  <c r="CJ11" i="32" s="1"/>
  <c r="CJ10" i="32" s="1"/>
  <c r="CJ9" i="32" s="1"/>
  <c r="CJ8" i="32" s="1"/>
  <c r="CJ7" i="32" s="1"/>
  <c r="CJ6" i="32" s="1"/>
  <c r="CJ5" i="32" s="1"/>
  <c r="CV21" i="32"/>
  <c r="CV20" i="32" s="1"/>
  <c r="CV19" i="32" s="1"/>
  <c r="CV18" i="32" s="1"/>
  <c r="CV17" i="32" s="1"/>
  <c r="CV16" i="32" s="1"/>
  <c r="CV15" i="32" s="1"/>
  <c r="CV14" i="32" s="1"/>
  <c r="CV13" i="32" s="1"/>
  <c r="CV12" i="32" s="1"/>
  <c r="CV11" i="32" s="1"/>
  <c r="CV10" i="32" s="1"/>
  <c r="CV9" i="32" s="1"/>
  <c r="CV8" i="32" s="1"/>
  <c r="CV7" i="32" s="1"/>
  <c r="CV6" i="32" s="1"/>
  <c r="CV5" i="32" s="1"/>
  <c r="CG22" i="32"/>
  <c r="CS22" i="32"/>
  <c r="CD23" i="32"/>
  <c r="CP23" i="32"/>
  <c r="DB23" i="32"/>
  <c r="CM24" i="32"/>
  <c r="CY24" i="32"/>
  <c r="CJ25" i="32"/>
  <c r="CV25" i="32"/>
  <c r="CG26" i="32"/>
  <c r="CS26" i="32"/>
  <c r="CD27" i="32"/>
  <c r="CP27" i="32"/>
  <c r="DB27" i="32"/>
  <c r="CM28" i="32"/>
  <c r="CY28" i="32"/>
  <c r="CJ29" i="32"/>
  <c r="CV29" i="32"/>
  <c r="CG30" i="32"/>
  <c r="CS30" i="32"/>
  <c r="CD31" i="32"/>
  <c r="CP31" i="32"/>
  <c r="DB31" i="32"/>
  <c r="CM32" i="32"/>
  <c r="CY32" i="32"/>
  <c r="CJ33" i="32"/>
  <c r="CV33" i="32"/>
  <c r="CG34" i="32"/>
  <c r="CS34" i="32"/>
  <c r="CD35" i="32"/>
  <c r="CP35" i="32"/>
  <c r="DB35" i="32"/>
  <c r="CM36" i="32"/>
  <c r="CY36" i="32"/>
  <c r="CJ37" i="32"/>
  <c r="CV37" i="32"/>
  <c r="CG38" i="32"/>
  <c r="CS38" i="32"/>
  <c r="CD39" i="32"/>
  <c r="CP39" i="32"/>
  <c r="DB39" i="32"/>
  <c r="CM40" i="32"/>
  <c r="CY40" i="32"/>
  <c r="CJ41" i="32"/>
  <c r="CV41" i="32"/>
  <c r="CG42" i="32"/>
  <c r="CS42" i="32"/>
  <c r="CD43" i="32"/>
  <c r="CP43" i="32"/>
  <c r="DB43" i="32"/>
  <c r="CM44" i="32"/>
  <c r="CY44" i="32"/>
  <c r="CJ45" i="32"/>
  <c r="DC24" i="32"/>
  <c r="DC36" i="32"/>
  <c r="DC48" i="32"/>
  <c r="DC60" i="32"/>
  <c r="DC72" i="32"/>
  <c r="DC84" i="32"/>
  <c r="DC96" i="32"/>
  <c r="DC108" i="32"/>
  <c r="DC120" i="32"/>
  <c r="CK21" i="32"/>
  <c r="CK20" i="32" s="1"/>
  <c r="CK19" i="32" s="1"/>
  <c r="CK18" i="32" s="1"/>
  <c r="CK17" i="32" s="1"/>
  <c r="CK16" i="32" s="1"/>
  <c r="CK15" i="32" s="1"/>
  <c r="CK14" i="32" s="1"/>
  <c r="CK13" i="32" s="1"/>
  <c r="CK12" i="32" s="1"/>
  <c r="CK11" i="32" s="1"/>
  <c r="CK10" i="32" s="1"/>
  <c r="CK9" i="32" s="1"/>
  <c r="CK8" i="32" s="1"/>
  <c r="CK7" i="32" s="1"/>
  <c r="CK6" i="32" s="1"/>
  <c r="CK5" i="32" s="1"/>
  <c r="CW21" i="32"/>
  <c r="CW20" i="32" s="1"/>
  <c r="CW19" i="32" s="1"/>
  <c r="CW18" i="32" s="1"/>
  <c r="CW17" i="32" s="1"/>
  <c r="CW16" i="32" s="1"/>
  <c r="CW15" i="32" s="1"/>
  <c r="CW14" i="32" s="1"/>
  <c r="CW13" i="32" s="1"/>
  <c r="CW12" i="32" s="1"/>
  <c r="CW11" i="32" s="1"/>
  <c r="CW10" i="32" s="1"/>
  <c r="CW9" i="32" s="1"/>
  <c r="CW8" i="32" s="1"/>
  <c r="CW7" i="32" s="1"/>
  <c r="CW6" i="32" s="1"/>
  <c r="CW5" i="32" s="1"/>
  <c r="CH22" i="32"/>
  <c r="CT22" i="32"/>
  <c r="CE23" i="32"/>
  <c r="CQ23" i="32"/>
  <c r="CB24" i="32"/>
  <c r="CN24" i="32"/>
  <c r="CZ24" i="32"/>
  <c r="CK25" i="32"/>
  <c r="CW25" i="32"/>
  <c r="CH26" i="32"/>
  <c r="CT26" i="32"/>
  <c r="CE27" i="32"/>
  <c r="CQ27" i="32"/>
  <c r="CB28" i="32"/>
  <c r="CN28" i="32"/>
  <c r="CZ28" i="32"/>
  <c r="CK29" i="32"/>
  <c r="CW29" i="32"/>
  <c r="CH30" i="32"/>
  <c r="CT30" i="32"/>
  <c r="CE31" i="32"/>
  <c r="CQ31" i="32"/>
  <c r="CB32" i="32"/>
  <c r="CN32" i="32"/>
  <c r="CZ32" i="32"/>
  <c r="CK33" i="32"/>
  <c r="CW33" i="32"/>
  <c r="CH34" i="32"/>
  <c r="CT34" i="32"/>
  <c r="CE35" i="32"/>
  <c r="CQ35" i="32"/>
  <c r="CB36" i="32"/>
  <c r="CN36" i="32"/>
  <c r="CZ36" i="32"/>
  <c r="CK37" i="32"/>
  <c r="CW37" i="32"/>
  <c r="CH38" i="32"/>
  <c r="CT38" i="32"/>
  <c r="CE39" i="32"/>
  <c r="CQ39" i="32"/>
  <c r="CB40" i="32"/>
  <c r="CN40" i="32"/>
  <c r="CZ40" i="32"/>
  <c r="CK41" i="32"/>
  <c r="CW41" i="32"/>
  <c r="CH42" i="32"/>
  <c r="CT42" i="32"/>
  <c r="CE43" i="32"/>
  <c r="CQ43" i="32"/>
  <c r="CB44" i="32"/>
  <c r="CN44" i="32"/>
  <c r="CZ44" i="32"/>
  <c r="CK45" i="32"/>
  <c r="CW45" i="32"/>
  <c r="CH46" i="32"/>
  <c r="DC25" i="32"/>
  <c r="DC37" i="32"/>
  <c r="DC49" i="32"/>
  <c r="DC61" i="32"/>
  <c r="DC73" i="32"/>
  <c r="DC85" i="32"/>
  <c r="DC97" i="32"/>
  <c r="DC109" i="32"/>
  <c r="CL21" i="32"/>
  <c r="CL20" i="32" s="1"/>
  <c r="CL19" i="32" s="1"/>
  <c r="CL18" i="32" s="1"/>
  <c r="CL17" i="32" s="1"/>
  <c r="CL16" i="32" s="1"/>
  <c r="CL15" i="32" s="1"/>
  <c r="CL14" i="32" s="1"/>
  <c r="CL13" i="32" s="1"/>
  <c r="CL12" i="32" s="1"/>
  <c r="CL11" i="32" s="1"/>
  <c r="CL10" i="32" s="1"/>
  <c r="CL9" i="32" s="1"/>
  <c r="CL8" i="32" s="1"/>
  <c r="CL7" i="32" s="1"/>
  <c r="CL6" i="32" s="1"/>
  <c r="CL5" i="32" s="1"/>
  <c r="CX21" i="32"/>
  <c r="CX20" i="32" s="1"/>
  <c r="CX19" i="32" s="1"/>
  <c r="CX18" i="32" s="1"/>
  <c r="CX17" i="32" s="1"/>
  <c r="CX16" i="32" s="1"/>
  <c r="CX15" i="32" s="1"/>
  <c r="CX14" i="32" s="1"/>
  <c r="CX13" i="32" s="1"/>
  <c r="CX12" i="32" s="1"/>
  <c r="CX11" i="32" s="1"/>
  <c r="CX10" i="32" s="1"/>
  <c r="CX9" i="32" s="1"/>
  <c r="CX8" i="32" s="1"/>
  <c r="CX7" i="32" s="1"/>
  <c r="CX6" i="32" s="1"/>
  <c r="CX5" i="32" s="1"/>
  <c r="CI22" i="32"/>
  <c r="CU22" i="32"/>
  <c r="CF23" i="32"/>
  <c r="CR23" i="32"/>
  <c r="CC24" i="32"/>
  <c r="CO24" i="32"/>
  <c r="DA24" i="32"/>
  <c r="CL25" i="32"/>
  <c r="CX25" i="32"/>
  <c r="CI26" i="32"/>
  <c r="CU26" i="32"/>
  <c r="CF27" i="32"/>
  <c r="CR27" i="32"/>
  <c r="CC28" i="32"/>
  <c r="CO28" i="32"/>
  <c r="DA28" i="32"/>
  <c r="CL29" i="32"/>
  <c r="CX29" i="32"/>
  <c r="CI30" i="32"/>
  <c r="CU30" i="32"/>
  <c r="CF31" i="32"/>
  <c r="CR31" i="32"/>
  <c r="CC32" i="32"/>
  <c r="CO32" i="32"/>
  <c r="DA32" i="32"/>
  <c r="CL33" i="32"/>
  <c r="CX33" i="32"/>
  <c r="CI34" i="32"/>
  <c r="CU34" i="32"/>
  <c r="CF35" i="32"/>
  <c r="CR35" i="32"/>
  <c r="CC36" i="32"/>
  <c r="CO36" i="32"/>
  <c r="DA36" i="32"/>
  <c r="CL37" i="32"/>
  <c r="CX37" i="32"/>
  <c r="CI38" i="32"/>
  <c r="CU38" i="32"/>
  <c r="CF39" i="32"/>
  <c r="CR39" i="32"/>
  <c r="CC40" i="32"/>
  <c r="CO40" i="32"/>
  <c r="DA40" i="32"/>
  <c r="CL41" i="32"/>
  <c r="CX41" i="32"/>
  <c r="CI42" i="32"/>
  <c r="CU42" i="32"/>
  <c r="CF43" i="32"/>
  <c r="CR43" i="32"/>
  <c r="CC44" i="32"/>
  <c r="CO44" i="32"/>
  <c r="DA44" i="32"/>
  <c r="CL45" i="32"/>
  <c r="CX45" i="32"/>
  <c r="CI46" i="32"/>
  <c r="CU46" i="32"/>
  <c r="DC26" i="32"/>
  <c r="DC38" i="32"/>
  <c r="DC50" i="32"/>
  <c r="DC62" i="32"/>
  <c r="DC74" i="32"/>
  <c r="DC86" i="32"/>
  <c r="DC98" i="32"/>
  <c r="DC110" i="32"/>
  <c r="CM21" i="32"/>
  <c r="CM20" i="32" s="1"/>
  <c r="CM19" i="32" s="1"/>
  <c r="CM18" i="32" s="1"/>
  <c r="CM17" i="32" s="1"/>
  <c r="CM16" i="32" s="1"/>
  <c r="CM15" i="32" s="1"/>
  <c r="CM14" i="32" s="1"/>
  <c r="CM13" i="32" s="1"/>
  <c r="CM12" i="32" s="1"/>
  <c r="CM11" i="32" s="1"/>
  <c r="CM10" i="32" s="1"/>
  <c r="CM9" i="32" s="1"/>
  <c r="CM8" i="32" s="1"/>
  <c r="CM7" i="32" s="1"/>
  <c r="CM6" i="32" s="1"/>
  <c r="CM5" i="32" s="1"/>
  <c r="CY21" i="32"/>
  <c r="CY20" i="32" s="1"/>
  <c r="CY19" i="32" s="1"/>
  <c r="CY18" i="32" s="1"/>
  <c r="CY17" i="32" s="1"/>
  <c r="CY16" i="32" s="1"/>
  <c r="CY15" i="32" s="1"/>
  <c r="CY14" i="32" s="1"/>
  <c r="CY13" i="32" s="1"/>
  <c r="CY12" i="32" s="1"/>
  <c r="CY11" i="32" s="1"/>
  <c r="CY10" i="32" s="1"/>
  <c r="CY9" i="32" s="1"/>
  <c r="CY8" i="32" s="1"/>
  <c r="CY7" i="32" s="1"/>
  <c r="CY6" i="32" s="1"/>
  <c r="CY5" i="32" s="1"/>
  <c r="CJ22" i="32"/>
  <c r="CV22" i="32"/>
  <c r="CG23" i="32"/>
  <c r="CS23" i="32"/>
  <c r="CD24" i="32"/>
  <c r="CP24" i="32"/>
  <c r="DB24" i="32"/>
  <c r="CM25" i="32"/>
  <c r="CY25" i="32"/>
  <c r="CJ26" i="32"/>
  <c r="CV26" i="32"/>
  <c r="CG27" i="32"/>
  <c r="CS27" i="32"/>
  <c r="CD28" i="32"/>
  <c r="CP28" i="32"/>
  <c r="DB28" i="32"/>
  <c r="CM29" i="32"/>
  <c r="CY29" i="32"/>
  <c r="CJ30" i="32"/>
  <c r="CV30" i="32"/>
  <c r="CG31" i="32"/>
  <c r="CS31" i="32"/>
  <c r="CD32" i="32"/>
  <c r="CP32" i="32"/>
  <c r="DB32" i="32"/>
  <c r="CM33" i="32"/>
  <c r="CY33" i="32"/>
  <c r="CJ34" i="32"/>
  <c r="CV34" i="32"/>
  <c r="CG35" i="32"/>
  <c r="CS35" i="32"/>
  <c r="CD36" i="32"/>
  <c r="CP36" i="32"/>
  <c r="DB36" i="32"/>
  <c r="CM37" i="32"/>
  <c r="CY37" i="32"/>
  <c r="CJ38" i="32"/>
  <c r="CV38" i="32"/>
  <c r="CG39" i="32"/>
  <c r="CS39" i="32"/>
  <c r="CD40" i="32"/>
  <c r="CP40" i="32"/>
  <c r="DB40" i="32"/>
  <c r="CM41" i="32"/>
  <c r="CY41" i="32"/>
  <c r="CJ42" i="32"/>
  <c r="CV42" i="32"/>
  <c r="CG43" i="32"/>
  <c r="CS43" i="32"/>
  <c r="CD44" i="32"/>
  <c r="CP44" i="32"/>
  <c r="DC27" i="32"/>
  <c r="DC39" i="32"/>
  <c r="DC51" i="32"/>
  <c r="DC63" i="32"/>
  <c r="DC75" i="32"/>
  <c r="DC87" i="32"/>
  <c r="DC99" i="32"/>
  <c r="DC111" i="32"/>
  <c r="CB21" i="32"/>
  <c r="CB20" i="32" s="1"/>
  <c r="CB19" i="32" s="1"/>
  <c r="CB18" i="32" s="1"/>
  <c r="CB17" i="32" s="1"/>
  <c r="CB16" i="32" s="1"/>
  <c r="CB15" i="32" s="1"/>
  <c r="CB14" i="32" s="1"/>
  <c r="CB13" i="32" s="1"/>
  <c r="CB12" i="32" s="1"/>
  <c r="CB11" i="32" s="1"/>
  <c r="CB10" i="32" s="1"/>
  <c r="CB9" i="32" s="1"/>
  <c r="CB8" i="32" s="1"/>
  <c r="CB7" i="32" s="1"/>
  <c r="CB6" i="32" s="1"/>
  <c r="CB5" i="32" s="1"/>
  <c r="CN21" i="32"/>
  <c r="CN20" i="32" s="1"/>
  <c r="CN19" i="32" s="1"/>
  <c r="CN18" i="32" s="1"/>
  <c r="CN17" i="32" s="1"/>
  <c r="CN16" i="32" s="1"/>
  <c r="CN15" i="32" s="1"/>
  <c r="CN14" i="32" s="1"/>
  <c r="CN13" i="32" s="1"/>
  <c r="CN12" i="32" s="1"/>
  <c r="CN11" i="32" s="1"/>
  <c r="CN10" i="32" s="1"/>
  <c r="CN9" i="32" s="1"/>
  <c r="CN8" i="32" s="1"/>
  <c r="CN7" i="32" s="1"/>
  <c r="CN6" i="32" s="1"/>
  <c r="CN5" i="32" s="1"/>
  <c r="CZ21" i="32"/>
  <c r="CZ20" i="32" s="1"/>
  <c r="CZ19" i="32" s="1"/>
  <c r="CZ18" i="32" s="1"/>
  <c r="CZ17" i="32" s="1"/>
  <c r="CZ16" i="32" s="1"/>
  <c r="CZ15" i="32" s="1"/>
  <c r="CZ14" i="32" s="1"/>
  <c r="CZ13" i="32" s="1"/>
  <c r="CZ12" i="32" s="1"/>
  <c r="CZ11" i="32" s="1"/>
  <c r="CZ10" i="32" s="1"/>
  <c r="CZ9" i="32" s="1"/>
  <c r="CZ8" i="32" s="1"/>
  <c r="CZ7" i="32" s="1"/>
  <c r="CZ6" i="32" s="1"/>
  <c r="CZ5" i="32" s="1"/>
  <c r="CK22" i="32"/>
  <c r="CW22" i="32"/>
  <c r="CH23" i="32"/>
  <c r="CT23" i="32"/>
  <c r="CE24" i="32"/>
  <c r="CQ24" i="32"/>
  <c r="CB25" i="32"/>
  <c r="CN25" i="32"/>
  <c r="CZ25" i="32"/>
  <c r="CK26" i="32"/>
  <c r="CW26" i="32"/>
  <c r="CH27" i="32"/>
  <c r="CT27" i="32"/>
  <c r="CE28" i="32"/>
  <c r="CQ28" i="32"/>
  <c r="CB29" i="32"/>
  <c r="CN29" i="32"/>
  <c r="CZ29" i="32"/>
  <c r="CK30" i="32"/>
  <c r="CW30" i="32"/>
  <c r="CH31" i="32"/>
  <c r="CT31" i="32"/>
  <c r="CE32" i="32"/>
  <c r="CQ32" i="32"/>
  <c r="CB33" i="32"/>
  <c r="CN33" i="32"/>
  <c r="CZ33" i="32"/>
  <c r="CK34" i="32"/>
  <c r="CW34" i="32"/>
  <c r="CH35" i="32"/>
  <c r="CT35" i="32"/>
  <c r="CE36" i="32"/>
  <c r="CQ36" i="32"/>
  <c r="CB37" i="32"/>
  <c r="CN37" i="32"/>
  <c r="CZ37" i="32"/>
  <c r="CK38" i="32"/>
  <c r="CW38" i="32"/>
  <c r="CH39" i="32"/>
  <c r="CT39" i="32"/>
  <c r="CE40" i="32"/>
  <c r="CQ40" i="32"/>
  <c r="CB41" i="32"/>
  <c r="CN41" i="32"/>
  <c r="CZ41" i="32"/>
  <c r="CK42" i="32"/>
  <c r="CW42" i="32"/>
  <c r="CH43" i="32"/>
  <c r="DC28" i="32"/>
  <c r="DC40" i="32"/>
  <c r="DC52" i="32"/>
  <c r="DC64" i="32"/>
  <c r="DC76" i="32"/>
  <c r="DC88" i="32"/>
  <c r="DC100" i="32"/>
  <c r="DC112" i="32"/>
  <c r="CC21" i="32"/>
  <c r="CC20" i="32" s="1"/>
  <c r="CC19" i="32" s="1"/>
  <c r="CC18" i="32" s="1"/>
  <c r="CC17" i="32" s="1"/>
  <c r="CC16" i="32" s="1"/>
  <c r="CC15" i="32" s="1"/>
  <c r="CC14" i="32" s="1"/>
  <c r="CC13" i="32" s="1"/>
  <c r="CC12" i="32" s="1"/>
  <c r="CC11" i="32" s="1"/>
  <c r="CC10" i="32" s="1"/>
  <c r="CC9" i="32" s="1"/>
  <c r="CC8" i="32" s="1"/>
  <c r="CC7" i="32" s="1"/>
  <c r="CC6" i="32" s="1"/>
  <c r="CC5" i="32" s="1"/>
  <c r="CO21" i="32"/>
  <c r="CO20" i="32" s="1"/>
  <c r="CO19" i="32" s="1"/>
  <c r="CO18" i="32" s="1"/>
  <c r="CO17" i="32" s="1"/>
  <c r="CO16" i="32" s="1"/>
  <c r="CO15" i="32" s="1"/>
  <c r="CO14" i="32" s="1"/>
  <c r="CO13" i="32" s="1"/>
  <c r="CO12" i="32" s="1"/>
  <c r="CO11" i="32" s="1"/>
  <c r="CO10" i="32" s="1"/>
  <c r="CO9" i="32" s="1"/>
  <c r="CO8" i="32" s="1"/>
  <c r="CO7" i="32" s="1"/>
  <c r="CO6" i="32" s="1"/>
  <c r="CO5" i="32" s="1"/>
  <c r="DA21" i="32"/>
  <c r="DA20" i="32" s="1"/>
  <c r="DA19" i="32" s="1"/>
  <c r="DA18" i="32" s="1"/>
  <c r="DA17" i="32" s="1"/>
  <c r="DA16" i="32" s="1"/>
  <c r="DA15" i="32" s="1"/>
  <c r="DA14" i="32" s="1"/>
  <c r="DA13" i="32" s="1"/>
  <c r="DA12" i="32" s="1"/>
  <c r="DA11" i="32" s="1"/>
  <c r="DA10" i="32" s="1"/>
  <c r="DA9" i="32" s="1"/>
  <c r="DA8" i="32" s="1"/>
  <c r="DA7" i="32" s="1"/>
  <c r="DA6" i="32" s="1"/>
  <c r="DA5" i="32" s="1"/>
  <c r="CL22" i="32"/>
  <c r="CX22" i="32"/>
  <c r="CI23" i="32"/>
  <c r="CU23" i="32"/>
  <c r="CF24" i="32"/>
  <c r="CR24" i="32"/>
  <c r="CC25" i="32"/>
  <c r="CO25" i="32"/>
  <c r="DA25" i="32"/>
  <c r="CL26" i="32"/>
  <c r="CX26" i="32"/>
  <c r="CI27" i="32"/>
  <c r="CU27" i="32"/>
  <c r="CF28" i="32"/>
  <c r="CR28" i="32"/>
  <c r="CC29" i="32"/>
  <c r="CO29" i="32"/>
  <c r="DA29" i="32"/>
  <c r="CL30" i="32"/>
  <c r="CX30" i="32"/>
  <c r="CI31" i="32"/>
  <c r="CU31" i="32"/>
  <c r="CF32" i="32"/>
  <c r="CR32" i="32"/>
  <c r="CC33" i="32"/>
  <c r="CO33" i="32"/>
  <c r="DA33" i="32"/>
  <c r="CL34" i="32"/>
  <c r="CX34" i="32"/>
  <c r="CI35" i="32"/>
  <c r="CU35" i="32"/>
  <c r="CF36" i="32"/>
  <c r="CR36" i="32"/>
  <c r="CC37" i="32"/>
  <c r="CO37" i="32"/>
  <c r="DA37" i="32"/>
  <c r="CL38" i="32"/>
  <c r="CX38" i="32"/>
  <c r="CI39" i="32"/>
  <c r="CU39" i="32"/>
  <c r="CF40" i="32"/>
  <c r="CR40" i="32"/>
  <c r="CC41" i="32"/>
  <c r="CO41" i="32"/>
  <c r="DA41" i="32"/>
  <c r="CL42" i="32"/>
  <c r="CX42" i="32"/>
  <c r="CI43" i="32"/>
  <c r="CU43" i="32"/>
  <c r="CF44" i="32"/>
  <c r="CR44" i="32"/>
  <c r="DC29" i="32"/>
  <c r="DC41" i="32"/>
  <c r="DC53" i="32"/>
  <c r="DC65" i="32"/>
  <c r="DC77" i="32"/>
  <c r="DC89" i="32"/>
  <c r="DC101" i="32"/>
  <c r="DC113" i="32"/>
  <c r="CD21" i="32"/>
  <c r="CD20" i="32" s="1"/>
  <c r="CD19" i="32" s="1"/>
  <c r="CD18" i="32" s="1"/>
  <c r="CD17" i="32" s="1"/>
  <c r="CD16" i="32" s="1"/>
  <c r="CD15" i="32" s="1"/>
  <c r="CD14" i="32" s="1"/>
  <c r="CD13" i="32" s="1"/>
  <c r="CD12" i="32" s="1"/>
  <c r="CD11" i="32" s="1"/>
  <c r="CD10" i="32" s="1"/>
  <c r="CD9" i="32" s="1"/>
  <c r="CD8" i="32" s="1"/>
  <c r="CD7" i="32" s="1"/>
  <c r="CD6" i="32" s="1"/>
  <c r="CD5" i="32" s="1"/>
  <c r="CP21" i="32"/>
  <c r="CP20" i="32" s="1"/>
  <c r="CP19" i="32" s="1"/>
  <c r="CP18" i="32" s="1"/>
  <c r="CP17" i="32" s="1"/>
  <c r="CP16" i="32" s="1"/>
  <c r="CP15" i="32" s="1"/>
  <c r="CP14" i="32" s="1"/>
  <c r="CP13" i="32" s="1"/>
  <c r="CP12" i="32" s="1"/>
  <c r="CP11" i="32" s="1"/>
  <c r="CP10" i="32" s="1"/>
  <c r="CP9" i="32" s="1"/>
  <c r="CP8" i="32" s="1"/>
  <c r="CP7" i="32" s="1"/>
  <c r="CP6" i="32" s="1"/>
  <c r="CP5" i="32" s="1"/>
  <c r="DB21" i="32"/>
  <c r="DB20" i="32" s="1"/>
  <c r="DB19" i="32" s="1"/>
  <c r="DB18" i="32" s="1"/>
  <c r="DB17" i="32" s="1"/>
  <c r="DB16" i="32" s="1"/>
  <c r="DB15" i="32" s="1"/>
  <c r="DB14" i="32" s="1"/>
  <c r="DB13" i="32" s="1"/>
  <c r="DB12" i="32" s="1"/>
  <c r="DB11" i="32" s="1"/>
  <c r="DB10" i="32" s="1"/>
  <c r="DB9" i="32" s="1"/>
  <c r="DB8" i="32" s="1"/>
  <c r="DB7" i="32" s="1"/>
  <c r="DB6" i="32" s="1"/>
  <c r="DB5" i="32" s="1"/>
  <c r="CM22" i="32"/>
  <c r="CY22" i="32"/>
  <c r="CJ23" i="32"/>
  <c r="CV23" i="32"/>
  <c r="CG24" i="32"/>
  <c r="CS24" i="32"/>
  <c r="CD25" i="32"/>
  <c r="CP25" i="32"/>
  <c r="DB25" i="32"/>
  <c r="CM26" i="32"/>
  <c r="CY26" i="32"/>
  <c r="CJ27" i="32"/>
  <c r="CV27" i="32"/>
  <c r="CG28" i="32"/>
  <c r="CS28" i="32"/>
  <c r="CD29" i="32"/>
  <c r="CP29" i="32"/>
  <c r="DB29" i="32"/>
  <c r="CM30" i="32"/>
  <c r="CY30" i="32"/>
  <c r="CJ31" i="32"/>
  <c r="CV31" i="32"/>
  <c r="CG32" i="32"/>
  <c r="CS32" i="32"/>
  <c r="CD33" i="32"/>
  <c r="CP33" i="32"/>
  <c r="DB33" i="32"/>
  <c r="CM34" i="32"/>
  <c r="CY34" i="32"/>
  <c r="CJ35" i="32"/>
  <c r="CV35" i="32"/>
  <c r="CG36" i="32"/>
  <c r="CS36" i="32"/>
  <c r="CD37" i="32"/>
  <c r="CP37" i="32"/>
  <c r="DB37" i="32"/>
  <c r="CM38" i="32"/>
  <c r="CY38" i="32"/>
  <c r="CJ39" i="32"/>
  <c r="CV39" i="32"/>
  <c r="CG40" i="32"/>
  <c r="CS40" i="32"/>
  <c r="CD41" i="32"/>
  <c r="CP41" i="32"/>
  <c r="DB41" i="32"/>
  <c r="CM42" i="32"/>
  <c r="CY42" i="32"/>
  <c r="CJ43" i="32"/>
  <c r="CV43" i="32"/>
  <c r="CG44" i="32"/>
  <c r="CS44" i="32"/>
  <c r="CD45" i="32"/>
  <c r="CP45" i="32"/>
  <c r="DB45" i="32"/>
  <c r="CM46" i="32"/>
  <c r="CY46" i="32"/>
  <c r="CJ47" i="32"/>
  <c r="CV47" i="32"/>
  <c r="CG48" i="32"/>
  <c r="CS48" i="32"/>
  <c r="CD49" i="32"/>
  <c r="CP49" i="32"/>
  <c r="DB49" i="32"/>
  <c r="CM50" i="32"/>
  <c r="CY50" i="32"/>
  <c r="CJ51" i="32"/>
  <c r="DC30" i="32"/>
  <c r="DC42" i="32"/>
  <c r="DC54" i="32"/>
  <c r="DC66" i="32"/>
  <c r="DC78" i="32"/>
  <c r="DC90" i="32"/>
  <c r="DC102" i="32"/>
  <c r="DC114" i="32"/>
  <c r="CE21" i="32"/>
  <c r="CE20" i="32" s="1"/>
  <c r="CE19" i="32" s="1"/>
  <c r="CE18" i="32" s="1"/>
  <c r="CE17" i="32" s="1"/>
  <c r="CE16" i="32" s="1"/>
  <c r="CE15" i="32" s="1"/>
  <c r="CE14" i="32" s="1"/>
  <c r="CE13" i="32" s="1"/>
  <c r="CE12" i="32" s="1"/>
  <c r="CE11" i="32" s="1"/>
  <c r="CE10" i="32" s="1"/>
  <c r="CE9" i="32" s="1"/>
  <c r="CE8" i="32" s="1"/>
  <c r="CE7" i="32" s="1"/>
  <c r="CE6" i="32" s="1"/>
  <c r="CE5" i="32" s="1"/>
  <c r="CQ21" i="32"/>
  <c r="CQ20" i="32" s="1"/>
  <c r="CQ19" i="32" s="1"/>
  <c r="CQ18" i="32" s="1"/>
  <c r="CQ17" i="32" s="1"/>
  <c r="CQ16" i="32" s="1"/>
  <c r="CQ15" i="32" s="1"/>
  <c r="CQ14" i="32" s="1"/>
  <c r="CQ13" i="32" s="1"/>
  <c r="CQ12" i="32" s="1"/>
  <c r="CQ11" i="32" s="1"/>
  <c r="CQ10" i="32" s="1"/>
  <c r="CQ9" i="32" s="1"/>
  <c r="CQ8" i="32" s="1"/>
  <c r="CQ7" i="32" s="1"/>
  <c r="CQ6" i="32" s="1"/>
  <c r="CQ5" i="32" s="1"/>
  <c r="CB22" i="32"/>
  <c r="CN22" i="32"/>
  <c r="CZ22" i="32"/>
  <c r="CK23" i="32"/>
  <c r="CW23" i="32"/>
  <c r="CH24" i="32"/>
  <c r="CT24" i="32"/>
  <c r="CE25" i="32"/>
  <c r="CQ25" i="32"/>
  <c r="CB26" i="32"/>
  <c r="CN26" i="32"/>
  <c r="CZ26" i="32"/>
  <c r="CK27" i="32"/>
  <c r="CW27" i="32"/>
  <c r="CH28" i="32"/>
  <c r="CT28" i="32"/>
  <c r="CE29" i="32"/>
  <c r="CQ29" i="32"/>
  <c r="CB30" i="32"/>
  <c r="CN30" i="32"/>
  <c r="CZ30" i="32"/>
  <c r="CK31" i="32"/>
  <c r="CW31" i="32"/>
  <c r="CH32" i="32"/>
  <c r="CT32" i="32"/>
  <c r="CE33" i="32"/>
  <c r="CQ33" i="32"/>
  <c r="CB34" i="32"/>
  <c r="CN34" i="32"/>
  <c r="CZ34" i="32"/>
  <c r="CK35" i="32"/>
  <c r="CW35" i="32"/>
  <c r="CH36" i="32"/>
  <c r="CT36" i="32"/>
  <c r="CE37" i="32"/>
  <c r="CQ37" i="32"/>
  <c r="CB38" i="32"/>
  <c r="CN38" i="32"/>
  <c r="CZ38" i="32"/>
  <c r="CK39" i="32"/>
  <c r="CW39" i="32"/>
  <c r="CH40" i="32"/>
  <c r="CT40" i="32"/>
  <c r="CE41" i="32"/>
  <c r="CQ41" i="32"/>
  <c r="CB42" i="32"/>
  <c r="CN42" i="32"/>
  <c r="CZ42" i="32"/>
  <c r="CK43" i="32"/>
  <c r="CW43" i="32"/>
  <c r="CH44" i="32"/>
  <c r="CT44" i="32"/>
  <c r="CE45" i="32"/>
  <c r="CQ45" i="32"/>
  <c r="DC31" i="32"/>
  <c r="DC43" i="32"/>
  <c r="DC55" i="32"/>
  <c r="DC67" i="32"/>
  <c r="DC79" i="32"/>
  <c r="DC91" i="32"/>
  <c r="DC103" i="32"/>
  <c r="DC115" i="32"/>
  <c r="CF21" i="32"/>
  <c r="CF20" i="32" s="1"/>
  <c r="CF19" i="32" s="1"/>
  <c r="CF18" i="32" s="1"/>
  <c r="CF17" i="32" s="1"/>
  <c r="CF16" i="32" s="1"/>
  <c r="CF15" i="32" s="1"/>
  <c r="CF14" i="32" s="1"/>
  <c r="CF13" i="32" s="1"/>
  <c r="CF12" i="32" s="1"/>
  <c r="CF11" i="32" s="1"/>
  <c r="CF10" i="32" s="1"/>
  <c r="CF9" i="32" s="1"/>
  <c r="CF8" i="32" s="1"/>
  <c r="CF7" i="32" s="1"/>
  <c r="CF6" i="32" s="1"/>
  <c r="CF5" i="32" s="1"/>
  <c r="CR21" i="32"/>
  <c r="CR20" i="32" s="1"/>
  <c r="CR19" i="32" s="1"/>
  <c r="CR18" i="32" s="1"/>
  <c r="CR17" i="32" s="1"/>
  <c r="CR16" i="32" s="1"/>
  <c r="CR15" i="32" s="1"/>
  <c r="CR14" i="32" s="1"/>
  <c r="CR13" i="32" s="1"/>
  <c r="CR12" i="32" s="1"/>
  <c r="CR11" i="32" s="1"/>
  <c r="CR10" i="32" s="1"/>
  <c r="CR9" i="32" s="1"/>
  <c r="CR8" i="32" s="1"/>
  <c r="CR7" i="32" s="1"/>
  <c r="CR6" i="32" s="1"/>
  <c r="CR5" i="32" s="1"/>
  <c r="CC22" i="32"/>
  <c r="CO22" i="32"/>
  <c r="DA22" i="32"/>
  <c r="CL23" i="32"/>
  <c r="CX23" i="32"/>
  <c r="CI24" i="32"/>
  <c r="CU24" i="32"/>
  <c r="CF25" i="32"/>
  <c r="CR25" i="32"/>
  <c r="CC26" i="32"/>
  <c r="CO26" i="32"/>
  <c r="DA26" i="32"/>
  <c r="CL27" i="32"/>
  <c r="CX27" i="32"/>
  <c r="CI28" i="32"/>
  <c r="CU28" i="32"/>
  <c r="CF29" i="32"/>
  <c r="CR29" i="32"/>
  <c r="CC30" i="32"/>
  <c r="CO30" i="32"/>
  <c r="DA30" i="32"/>
  <c r="CL31" i="32"/>
  <c r="CX31" i="32"/>
  <c r="CI32" i="32"/>
  <c r="CU32" i="32"/>
  <c r="CF33" i="32"/>
  <c r="CR33" i="32"/>
  <c r="CC34" i="32"/>
  <c r="CO34" i="32"/>
  <c r="DA34" i="32"/>
  <c r="CL35" i="32"/>
  <c r="CX35" i="32"/>
  <c r="CI36" i="32"/>
  <c r="CU36" i="32"/>
  <c r="CF37" i="32"/>
  <c r="CR37" i="32"/>
  <c r="CC38" i="32"/>
  <c r="CO38" i="32"/>
  <c r="DA38" i="32"/>
  <c r="CL39" i="32"/>
  <c r="CX39" i="32"/>
  <c r="CI40" i="32"/>
  <c r="CU40" i="32"/>
  <c r="CF41" i="32"/>
  <c r="CR41" i="32"/>
  <c r="CC42" i="32"/>
  <c r="CO42" i="32"/>
  <c r="DA42" i="32"/>
  <c r="CL43" i="32"/>
  <c r="CX43" i="32"/>
  <c r="DC32" i="32"/>
  <c r="CD26" i="32"/>
  <c r="CM31" i="32"/>
  <c r="CV36" i="32"/>
  <c r="CD42" i="32"/>
  <c r="DB44" i="32"/>
  <c r="CZ45" i="32"/>
  <c r="CP46" i="32"/>
  <c r="CD47" i="32"/>
  <c r="CQ47" i="32"/>
  <c r="CC48" i="32"/>
  <c r="CP48" i="32"/>
  <c r="CB49" i="32"/>
  <c r="CO49" i="32"/>
  <c r="CB50" i="32"/>
  <c r="CO50" i="32"/>
  <c r="DB50" i="32"/>
  <c r="CN51" i="32"/>
  <c r="CZ51" i="32"/>
  <c r="CK52" i="32"/>
  <c r="CW52" i="32"/>
  <c r="CH53" i="32"/>
  <c r="CT53" i="32"/>
  <c r="CE54" i="32"/>
  <c r="CQ54" i="32"/>
  <c r="CB55" i="32"/>
  <c r="CN55" i="32"/>
  <c r="CZ55" i="32"/>
  <c r="CK56" i="32"/>
  <c r="CW56" i="32"/>
  <c r="CH57" i="32"/>
  <c r="CT57" i="32"/>
  <c r="CE58" i="32"/>
  <c r="CQ58" i="32"/>
  <c r="CB59" i="32"/>
  <c r="CN59" i="32"/>
  <c r="CZ59" i="32"/>
  <c r="CK60" i="32"/>
  <c r="CW60" i="32"/>
  <c r="CH61" i="32"/>
  <c r="CT61" i="32"/>
  <c r="CE62" i="32"/>
  <c r="CQ62" i="32"/>
  <c r="CB63" i="32"/>
  <c r="CN63" i="32"/>
  <c r="CZ63" i="32"/>
  <c r="CK64" i="32"/>
  <c r="CW64" i="32"/>
  <c r="CH65" i="32"/>
  <c r="CT65" i="32"/>
  <c r="CE66" i="32"/>
  <c r="CQ66" i="32"/>
  <c r="CB67" i="32"/>
  <c r="CN67" i="32"/>
  <c r="CZ67" i="32"/>
  <c r="CK68" i="32"/>
  <c r="CW68" i="32"/>
  <c r="CH69" i="32"/>
  <c r="CT69" i="32"/>
  <c r="CE70" i="32"/>
  <c r="CQ70" i="32"/>
  <c r="CB71" i="32"/>
  <c r="CN71" i="32"/>
  <c r="CZ71" i="32"/>
  <c r="CK72" i="32"/>
  <c r="CW72" i="32"/>
  <c r="CH73" i="32"/>
  <c r="CT73" i="32"/>
  <c r="CE74" i="32"/>
  <c r="CQ74" i="32"/>
  <c r="CB75" i="32"/>
  <c r="CN75" i="32"/>
  <c r="CZ75" i="32"/>
  <c r="CK76" i="32"/>
  <c r="CW76" i="32"/>
  <c r="CH77" i="32"/>
  <c r="CT77" i="32"/>
  <c r="CE78" i="32"/>
  <c r="CQ78" i="32"/>
  <c r="CB79" i="32"/>
  <c r="CN79" i="32"/>
  <c r="CZ79" i="32"/>
  <c r="CK80" i="32"/>
  <c r="DC44" i="32"/>
  <c r="CG21" i="32"/>
  <c r="CG20" i="32" s="1"/>
  <c r="CG19" i="32" s="1"/>
  <c r="CG18" i="32" s="1"/>
  <c r="CG17" i="32" s="1"/>
  <c r="CG16" i="32" s="1"/>
  <c r="CG15" i="32" s="1"/>
  <c r="CG14" i="32" s="1"/>
  <c r="CG13" i="32" s="1"/>
  <c r="CG12" i="32" s="1"/>
  <c r="CG11" i="32" s="1"/>
  <c r="CG10" i="32" s="1"/>
  <c r="CG9" i="32" s="1"/>
  <c r="CG8" i="32" s="1"/>
  <c r="CG7" i="32" s="1"/>
  <c r="CG6" i="32" s="1"/>
  <c r="CG5" i="32" s="1"/>
  <c r="CP26" i="32"/>
  <c r="CY31" i="32"/>
  <c r="CG37" i="32"/>
  <c r="CP42" i="32"/>
  <c r="CB45" i="32"/>
  <c r="DA45" i="32"/>
  <c r="CR46" i="32"/>
  <c r="CE47" i="32"/>
  <c r="CR47" i="32"/>
  <c r="CD48" i="32"/>
  <c r="CQ48" i="32"/>
  <c r="CC49" i="32"/>
  <c r="CQ49" i="32"/>
  <c r="CC50" i="32"/>
  <c r="CP50" i="32"/>
  <c r="CB51" i="32"/>
  <c r="CO51" i="32"/>
  <c r="DA51" i="32"/>
  <c r="CL52" i="32"/>
  <c r="CX52" i="32"/>
  <c r="CI53" i="32"/>
  <c r="CU53" i="32"/>
  <c r="CF54" i="32"/>
  <c r="CR54" i="32"/>
  <c r="CC55" i="32"/>
  <c r="CO55" i="32"/>
  <c r="DA55" i="32"/>
  <c r="CL56" i="32"/>
  <c r="CX56" i="32"/>
  <c r="CI57" i="32"/>
  <c r="CU57" i="32"/>
  <c r="CF58" i="32"/>
  <c r="CR58" i="32"/>
  <c r="CC59" i="32"/>
  <c r="DC56" i="32"/>
  <c r="CS21" i="32"/>
  <c r="CS20" i="32" s="1"/>
  <c r="CS19" i="32" s="1"/>
  <c r="CS18" i="32" s="1"/>
  <c r="CS17" i="32" s="1"/>
  <c r="CS16" i="32" s="1"/>
  <c r="CS15" i="32" s="1"/>
  <c r="CS14" i="32" s="1"/>
  <c r="CS13" i="32" s="1"/>
  <c r="CS12" i="32" s="1"/>
  <c r="CS11" i="32" s="1"/>
  <c r="CS10" i="32" s="1"/>
  <c r="CS9" i="32" s="1"/>
  <c r="CS8" i="32" s="1"/>
  <c r="CS7" i="32" s="1"/>
  <c r="CS6" i="32" s="1"/>
  <c r="CS5" i="32" s="1"/>
  <c r="DB26" i="32"/>
  <c r="CJ32" i="32"/>
  <c r="CS37" i="32"/>
  <c r="DB42" i="32"/>
  <c r="CC45" i="32"/>
  <c r="CB46" i="32"/>
  <c r="CS46" i="32"/>
  <c r="CF47" i="32"/>
  <c r="CS47" i="32"/>
  <c r="CE48" i="32"/>
  <c r="CR48" i="32"/>
  <c r="CE49" i="32"/>
  <c r="CR49" i="32"/>
  <c r="CD50" i="32"/>
  <c r="CQ50" i="32"/>
  <c r="CC51" i="32"/>
  <c r="CP51" i="32"/>
  <c r="DB51" i="32"/>
  <c r="CM52" i="32"/>
  <c r="CY52" i="32"/>
  <c r="CJ53" i="32"/>
  <c r="CV53" i="32"/>
  <c r="CG54" i="32"/>
  <c r="CS54" i="32"/>
  <c r="CD55" i="32"/>
  <c r="CP55" i="32"/>
  <c r="DB55" i="32"/>
  <c r="CM56" i="32"/>
  <c r="CY56" i="32"/>
  <c r="CJ57" i="32"/>
  <c r="CV57" i="32"/>
  <c r="CG58" i="32"/>
  <c r="CS58" i="32"/>
  <c r="CD59" i="32"/>
  <c r="CP59" i="32"/>
  <c r="DB59" i="32"/>
  <c r="CM60" i="32"/>
  <c r="CY60" i="32"/>
  <c r="CJ61" i="32"/>
  <c r="CV61" i="32"/>
  <c r="CG62" i="32"/>
  <c r="CS62" i="32"/>
  <c r="CD63" i="32"/>
  <c r="CP63" i="32"/>
  <c r="DB63" i="32"/>
  <c r="CM64" i="32"/>
  <c r="CY64" i="32"/>
  <c r="CJ65" i="32"/>
  <c r="CV65" i="32"/>
  <c r="CG66" i="32"/>
  <c r="CS66" i="32"/>
  <c r="DC68" i="32"/>
  <c r="CD22" i="32"/>
  <c r="CM27" i="32"/>
  <c r="CV32" i="32"/>
  <c r="CD38" i="32"/>
  <c r="CM43" i="32"/>
  <c r="CF45" i="32"/>
  <c r="CC46" i="32"/>
  <c r="CT46" i="32"/>
  <c r="CG47" i="32"/>
  <c r="CT47" i="32"/>
  <c r="CF48" i="32"/>
  <c r="CT48" i="32"/>
  <c r="CF49" i="32"/>
  <c r="CS49" i="32"/>
  <c r="CE50" i="32"/>
  <c r="CR50" i="32"/>
  <c r="CD51" i="32"/>
  <c r="CQ51" i="32"/>
  <c r="CB52" i="32"/>
  <c r="CN52" i="32"/>
  <c r="CZ52" i="32"/>
  <c r="CK53" i="32"/>
  <c r="CW53" i="32"/>
  <c r="CH54" i="32"/>
  <c r="CT54" i="32"/>
  <c r="CE55" i="32"/>
  <c r="CQ55" i="32"/>
  <c r="CB56" i="32"/>
  <c r="CN56" i="32"/>
  <c r="CZ56" i="32"/>
  <c r="CK57" i="32"/>
  <c r="CW57" i="32"/>
  <c r="CH58" i="32"/>
  <c r="CT58" i="32"/>
  <c r="CE59" i="32"/>
  <c r="CQ59" i="32"/>
  <c r="CB60" i="32"/>
  <c r="CN60" i="32"/>
  <c r="CZ60" i="32"/>
  <c r="CK61" i="32"/>
  <c r="CW61" i="32"/>
  <c r="CH62" i="32"/>
  <c r="CT62" i="32"/>
  <c r="CE63" i="32"/>
  <c r="CQ63" i="32"/>
  <c r="CB64" i="32"/>
  <c r="CN64" i="32"/>
  <c r="CZ64" i="32"/>
  <c r="CK65" i="32"/>
  <c r="CW65" i="32"/>
  <c r="CH66" i="32"/>
  <c r="DC80" i="32"/>
  <c r="CP22" i="32"/>
  <c r="CY27" i="32"/>
  <c r="CG33" i="32"/>
  <c r="CP38" i="32"/>
  <c r="CT43" i="32"/>
  <c r="CG45" i="32"/>
  <c r="CD46" i="32"/>
  <c r="CV46" i="32"/>
  <c r="CH47" i="32"/>
  <c r="CU47" i="32"/>
  <c r="CH48" i="32"/>
  <c r="CU48" i="32"/>
  <c r="CG49" i="32"/>
  <c r="CT49" i="32"/>
  <c r="CF50" i="32"/>
  <c r="CS50" i="32"/>
  <c r="CE51" i="32"/>
  <c r="CR51" i="32"/>
  <c r="CC52" i="32"/>
  <c r="CO52" i="32"/>
  <c r="DA52" i="32"/>
  <c r="CL53" i="32"/>
  <c r="CX53" i="32"/>
  <c r="CI54" i="32"/>
  <c r="CU54" i="32"/>
  <c r="CF55" i="32"/>
  <c r="CR55" i="32"/>
  <c r="CC56" i="32"/>
  <c r="CO56" i="32"/>
  <c r="DA56" i="32"/>
  <c r="CL57" i="32"/>
  <c r="CX57" i="32"/>
  <c r="CI58" i="32"/>
  <c r="CU58" i="32"/>
  <c r="CF59" i="32"/>
  <c r="CR59" i="32"/>
  <c r="CC60" i="32"/>
  <c r="CO60" i="32"/>
  <c r="DA60" i="32"/>
  <c r="CL61" i="32"/>
  <c r="CX61" i="32"/>
  <c r="CI62" i="32"/>
  <c r="CU62" i="32"/>
  <c r="CF63" i="32"/>
  <c r="CR63" i="32"/>
  <c r="CC64" i="32"/>
  <c r="CO64" i="32"/>
  <c r="DA64" i="32"/>
  <c r="CL65" i="32"/>
  <c r="CX65" i="32"/>
  <c r="CI66" i="32"/>
  <c r="CU66" i="32"/>
  <c r="CF67" i="32"/>
  <c r="CR67" i="32"/>
  <c r="CC68" i="32"/>
  <c r="CO68" i="32"/>
  <c r="DA68" i="32"/>
  <c r="CL69" i="32"/>
  <c r="CX69" i="32"/>
  <c r="CI70" i="32"/>
  <c r="CU70" i="32"/>
  <c r="CF71" i="32"/>
  <c r="CR71" i="32"/>
  <c r="CC72" i="32"/>
  <c r="CO72" i="32"/>
  <c r="DA72" i="32"/>
  <c r="CL73" i="32"/>
  <c r="CX73" i="32"/>
  <c r="CI74" i="32"/>
  <c r="CU74" i="32"/>
  <c r="CF75" i="32"/>
  <c r="CR75" i="32"/>
  <c r="CC76" i="32"/>
  <c r="CO76" i="32"/>
  <c r="DA76" i="32"/>
  <c r="CL77" i="32"/>
  <c r="CX77" i="32"/>
  <c r="CI78" i="32"/>
  <c r="CU78" i="32"/>
  <c r="CF79" i="32"/>
  <c r="CR79" i="32"/>
  <c r="CC80" i="32"/>
  <c r="CO80" i="32"/>
  <c r="DA80" i="32"/>
  <c r="DC92" i="32"/>
  <c r="DB22" i="32"/>
  <c r="CJ28" i="32"/>
  <c r="CS33" i="32"/>
  <c r="DB38" i="32"/>
  <c r="CY43" i="32"/>
  <c r="CM45" i="32"/>
  <c r="CF46" i="32"/>
  <c r="CW46" i="32"/>
  <c r="CI47" i="32"/>
  <c r="CW47" i="32"/>
  <c r="CI48" i="32"/>
  <c r="CV48" i="32"/>
  <c r="CH49" i="32"/>
  <c r="CU49" i="32"/>
  <c r="CG50" i="32"/>
  <c r="CT50" i="32"/>
  <c r="CF51" i="32"/>
  <c r="CS51" i="32"/>
  <c r="CD52" i="32"/>
  <c r="CP52" i="32"/>
  <c r="DB52" i="32"/>
  <c r="CM53" i="32"/>
  <c r="CY53" i="32"/>
  <c r="CJ54" i="32"/>
  <c r="CV54" i="32"/>
  <c r="CG55" i="32"/>
  <c r="CS55" i="32"/>
  <c r="CD56" i="32"/>
  <c r="CP56" i="32"/>
  <c r="DB56" i="32"/>
  <c r="CM57" i="32"/>
  <c r="CY57" i="32"/>
  <c r="CJ58" i="32"/>
  <c r="CV58" i="32"/>
  <c r="CG59" i="32"/>
  <c r="CS59" i="32"/>
  <c r="CD60" i="32"/>
  <c r="CP60" i="32"/>
  <c r="DB60" i="32"/>
  <c r="CM61" i="32"/>
  <c r="CY61" i="32"/>
  <c r="CJ62" i="32"/>
  <c r="CV62" i="32"/>
  <c r="CG63" i="32"/>
  <c r="CS63" i="32"/>
  <c r="CD64" i="32"/>
  <c r="CP64" i="32"/>
  <c r="DB64" i="32"/>
  <c r="CM65" i="32"/>
  <c r="CY65" i="32"/>
  <c r="CJ66" i="32"/>
  <c r="CV66" i="32"/>
  <c r="CG67" i="32"/>
  <c r="CS67" i="32"/>
  <c r="CD68" i="32"/>
  <c r="CP68" i="32"/>
  <c r="DB68" i="32"/>
  <c r="CM69" i="32"/>
  <c r="CY69" i="32"/>
  <c r="CJ70" i="32"/>
  <c r="CV70" i="32"/>
  <c r="CG71" i="32"/>
  <c r="CS71" i="32"/>
  <c r="CD72" i="32"/>
  <c r="CP72" i="32"/>
  <c r="DB72" i="32"/>
  <c r="CM73" i="32"/>
  <c r="CY73" i="32"/>
  <c r="CJ74" i="32"/>
  <c r="DC104" i="32"/>
  <c r="CM23" i="32"/>
  <c r="CV28" i="32"/>
  <c r="CD34" i="32"/>
  <c r="CM39" i="32"/>
  <c r="CE44" i="32"/>
  <c r="CN45" i="32"/>
  <c r="CG46" i="32"/>
  <c r="CX46" i="32"/>
  <c r="CK47" i="32"/>
  <c r="CX47" i="32"/>
  <c r="CJ48" i="32"/>
  <c r="CW48" i="32"/>
  <c r="CI49" i="32"/>
  <c r="CV49" i="32"/>
  <c r="CH50" i="32"/>
  <c r="CU50" i="32"/>
  <c r="CG51" i="32"/>
  <c r="CT51" i="32"/>
  <c r="CE52" i="32"/>
  <c r="CQ52" i="32"/>
  <c r="CB53" i="32"/>
  <c r="CN53" i="32"/>
  <c r="CZ53" i="32"/>
  <c r="CK54" i="32"/>
  <c r="CW54" i="32"/>
  <c r="CH55" i="32"/>
  <c r="CT55" i="32"/>
  <c r="CE56" i="32"/>
  <c r="CQ56" i="32"/>
  <c r="CB57" i="32"/>
  <c r="CN57" i="32"/>
  <c r="CZ57" i="32"/>
  <c r="CK58" i="32"/>
  <c r="CW58" i="32"/>
  <c r="CH59" i="32"/>
  <c r="CT59" i="32"/>
  <c r="CE60" i="32"/>
  <c r="CQ60" i="32"/>
  <c r="CB61" i="32"/>
  <c r="CN61" i="32"/>
  <c r="CZ61" i="32"/>
  <c r="CK62" i="32"/>
  <c r="CW62" i="32"/>
  <c r="CH63" i="32"/>
  <c r="CT63" i="32"/>
  <c r="CE64" i="32"/>
  <c r="CQ64" i="32"/>
  <c r="CB65" i="32"/>
  <c r="CN65" i="32"/>
  <c r="CZ65" i="32"/>
  <c r="CK66" i="32"/>
  <c r="CW66" i="32"/>
  <c r="CH67" i="32"/>
  <c r="DC116" i="32"/>
  <c r="CY23" i="32"/>
  <c r="CG29" i="32"/>
  <c r="CP34" i="32"/>
  <c r="CY39" i="32"/>
  <c r="CI44" i="32"/>
  <c r="CO45" i="32"/>
  <c r="CJ46" i="32"/>
  <c r="CZ46" i="32"/>
  <c r="CL47" i="32"/>
  <c r="CY47" i="32"/>
  <c r="CK48" i="32"/>
  <c r="CX48" i="32"/>
  <c r="CJ49" i="32"/>
  <c r="CW49" i="32"/>
  <c r="CI50" i="32"/>
  <c r="CV50" i="32"/>
  <c r="CH51" i="32"/>
  <c r="CU51" i="32"/>
  <c r="CF52" i="32"/>
  <c r="CR52" i="32"/>
  <c r="CC53" i="32"/>
  <c r="CO53" i="32"/>
  <c r="DA53" i="32"/>
  <c r="CL54" i="32"/>
  <c r="CX54" i="32"/>
  <c r="CI55" i="32"/>
  <c r="CU55" i="32"/>
  <c r="CF56" i="32"/>
  <c r="CR56" i="32"/>
  <c r="CC57" i="32"/>
  <c r="CO57" i="32"/>
  <c r="DA57" i="32"/>
  <c r="CL58" i="32"/>
  <c r="CX58" i="32"/>
  <c r="CI59" i="32"/>
  <c r="CU59" i="32"/>
  <c r="CF60" i="32"/>
  <c r="CR60" i="32"/>
  <c r="CC61" i="32"/>
  <c r="CO61" i="32"/>
  <c r="DA61" i="32"/>
  <c r="CL62" i="32"/>
  <c r="CX62" i="32"/>
  <c r="CI63" i="32"/>
  <c r="CU63" i="32"/>
  <c r="CF64" i="32"/>
  <c r="CR64" i="32"/>
  <c r="CC65" i="32"/>
  <c r="CO65" i="32"/>
  <c r="DA65" i="32"/>
  <c r="CL66" i="32"/>
  <c r="CX66" i="32"/>
  <c r="CI67" i="32"/>
  <c r="CU67" i="32"/>
  <c r="CF68" i="32"/>
  <c r="CR68" i="32"/>
  <c r="CC69" i="32"/>
  <c r="CO69" i="32"/>
  <c r="DA69" i="32"/>
  <c r="CL70" i="32"/>
  <c r="CX70" i="32"/>
  <c r="CI71" i="32"/>
  <c r="CU71" i="32"/>
  <c r="CF72" i="32"/>
  <c r="CR72" i="32"/>
  <c r="CC73" i="32"/>
  <c r="CO73" i="32"/>
  <c r="DA73" i="32"/>
  <c r="CL74" i="32"/>
  <c r="CJ24" i="32"/>
  <c r="CS29" i="32"/>
  <c r="DB34" i="32"/>
  <c r="CJ40" i="32"/>
  <c r="CJ44" i="32"/>
  <c r="CR45" i="32"/>
  <c r="CK46" i="32"/>
  <c r="DA46" i="32"/>
  <c r="CM47" i="32"/>
  <c r="CZ47" i="32"/>
  <c r="CL48" i="32"/>
  <c r="CY48" i="32"/>
  <c r="CK49" i="32"/>
  <c r="CX49" i="32"/>
  <c r="CJ50" i="32"/>
  <c r="CW50" i="32"/>
  <c r="CI51" i="32"/>
  <c r="CV51" i="32"/>
  <c r="CG52" i="32"/>
  <c r="CS52" i="32"/>
  <c r="CD53" i="32"/>
  <c r="CP53" i="32"/>
  <c r="DB53" i="32"/>
  <c r="CM54" i="32"/>
  <c r="CY54" i="32"/>
  <c r="CJ55" i="32"/>
  <c r="CV55" i="32"/>
  <c r="CG56" i="32"/>
  <c r="CS56" i="32"/>
  <c r="CD57" i="32"/>
  <c r="CP57" i="32"/>
  <c r="DB57" i="32"/>
  <c r="CM58" i="32"/>
  <c r="CY58" i="32"/>
  <c r="CJ59" i="32"/>
  <c r="CV59" i="32"/>
  <c r="CG60" i="32"/>
  <c r="CS60" i="32"/>
  <c r="CD61" i="32"/>
  <c r="CP61" i="32"/>
  <c r="DB61" i="32"/>
  <c r="CM62" i="32"/>
  <c r="CY62" i="32"/>
  <c r="CJ63" i="32"/>
  <c r="CV63" i="32"/>
  <c r="CG64" i="32"/>
  <c r="CS64" i="32"/>
  <c r="CD65" i="32"/>
  <c r="CP65" i="32"/>
  <c r="DB65" i="32"/>
  <c r="CM66" i="32"/>
  <c r="CY66" i="32"/>
  <c r="CV24" i="32"/>
  <c r="CD30" i="32"/>
  <c r="CM35" i="32"/>
  <c r="CV40" i="32"/>
  <c r="CQ44" i="32"/>
  <c r="CS45" i="32"/>
  <c r="CL46" i="32"/>
  <c r="DB46" i="32"/>
  <c r="CN47" i="32"/>
  <c r="DA47" i="32"/>
  <c r="CM48" i="32"/>
  <c r="CZ48" i="32"/>
  <c r="CL49" i="32"/>
  <c r="CY49" i="32"/>
  <c r="CK50" i="32"/>
  <c r="CX50" i="32"/>
  <c r="CK51" i="32"/>
  <c r="CW51" i="32"/>
  <c r="CH52" i="32"/>
  <c r="CT52" i="32"/>
  <c r="CE53" i="32"/>
  <c r="CQ53" i="32"/>
  <c r="CB54" i="32"/>
  <c r="CN54" i="32"/>
  <c r="CZ54" i="32"/>
  <c r="CK55" i="32"/>
  <c r="CW55" i="32"/>
  <c r="CH56" i="32"/>
  <c r="CT56" i="32"/>
  <c r="CE57" i="32"/>
  <c r="CQ57" i="32"/>
  <c r="CB58" i="32"/>
  <c r="CN58" i="32"/>
  <c r="CZ58" i="32"/>
  <c r="CK59" i="32"/>
  <c r="CW59" i="32"/>
  <c r="CH60" i="32"/>
  <c r="CT60" i="32"/>
  <c r="CE61" i="32"/>
  <c r="CQ61" i="32"/>
  <c r="CB62" i="32"/>
  <c r="CN62" i="32"/>
  <c r="CZ62" i="32"/>
  <c r="CK63" i="32"/>
  <c r="CW63" i="32"/>
  <c r="CS25" i="32"/>
  <c r="DB30" i="32"/>
  <c r="CJ36" i="32"/>
  <c r="CS41" i="32"/>
  <c r="CV44" i="32"/>
  <c r="CY45" i="32"/>
  <c r="CO46" i="32"/>
  <c r="CC47" i="32"/>
  <c r="CP47" i="32"/>
  <c r="CB48" i="32"/>
  <c r="CO48" i="32"/>
  <c r="DB48" i="32"/>
  <c r="CN49" i="32"/>
  <c r="DA49" i="32"/>
  <c r="CN50" i="32"/>
  <c r="DA50" i="32"/>
  <c r="CM51" i="32"/>
  <c r="CY51" i="32"/>
  <c r="CJ52" i="32"/>
  <c r="CV52" i="32"/>
  <c r="CG53" i="32"/>
  <c r="CS53" i="32"/>
  <c r="CD54" i="32"/>
  <c r="CP54" i="32"/>
  <c r="DB54" i="32"/>
  <c r="CM55" i="32"/>
  <c r="CY55" i="32"/>
  <c r="CJ56" i="32"/>
  <c r="CV56" i="32"/>
  <c r="CG57" i="32"/>
  <c r="CS57" i="32"/>
  <c r="CD58" i="32"/>
  <c r="CP58" i="32"/>
  <c r="DB58" i="32"/>
  <c r="CM59" i="32"/>
  <c r="CY59" i="32"/>
  <c r="CJ60" i="32"/>
  <c r="CV60" i="32"/>
  <c r="CG61" i="32"/>
  <c r="CS61" i="32"/>
  <c r="CD62" i="32"/>
  <c r="CP62" i="32"/>
  <c r="DB62" i="32"/>
  <c r="CM63" i="32"/>
  <c r="CY63" i="32"/>
  <c r="CJ64" i="32"/>
  <c r="CV64" i="32"/>
  <c r="CG65" i="32"/>
  <c r="CG41" i="32"/>
  <c r="CZ50" i="32"/>
  <c r="CI56" i="32"/>
  <c r="CL60" i="32"/>
  <c r="CC63" i="32"/>
  <c r="CF65" i="32"/>
  <c r="CP66" i="32"/>
  <c r="CM67" i="32"/>
  <c r="CE68" i="32"/>
  <c r="CV68" i="32"/>
  <c r="CN69" i="32"/>
  <c r="CD70" i="32"/>
  <c r="CW70" i="32"/>
  <c r="CM71" i="32"/>
  <c r="CE72" i="32"/>
  <c r="CV72" i="32"/>
  <c r="CN73" i="32"/>
  <c r="CD74" i="32"/>
  <c r="CV74" i="32"/>
  <c r="CI75" i="32"/>
  <c r="CW75" i="32"/>
  <c r="CJ76" i="32"/>
  <c r="CY76" i="32"/>
  <c r="CM77" i="32"/>
  <c r="DA77" i="32"/>
  <c r="CN78" i="32"/>
  <c r="DB78" i="32"/>
  <c r="CP79" i="32"/>
  <c r="CD80" i="32"/>
  <c r="CR80" i="32"/>
  <c r="CD81" i="32"/>
  <c r="CP81" i="32"/>
  <c r="DB81" i="32"/>
  <c r="CM82" i="32"/>
  <c r="CY82" i="32"/>
  <c r="CJ83" i="32"/>
  <c r="CV83" i="32"/>
  <c r="CG84" i="32"/>
  <c r="CS84" i="32"/>
  <c r="CD85" i="32"/>
  <c r="CP85" i="32"/>
  <c r="DB85" i="32"/>
  <c r="CM86" i="32"/>
  <c r="CY86" i="32"/>
  <c r="CJ87" i="32"/>
  <c r="CV87" i="32"/>
  <c r="CG88" i="32"/>
  <c r="CS88" i="32"/>
  <c r="CD89" i="32"/>
  <c r="CP89" i="32"/>
  <c r="DB89" i="32"/>
  <c r="CM90" i="32"/>
  <c r="CY90" i="32"/>
  <c r="CJ91" i="32"/>
  <c r="CV91" i="32"/>
  <c r="CG92" i="32"/>
  <c r="CS92" i="32"/>
  <c r="CD93" i="32"/>
  <c r="CP93" i="32"/>
  <c r="DB93" i="32"/>
  <c r="CM94" i="32"/>
  <c r="CY94" i="32"/>
  <c r="CJ95" i="32"/>
  <c r="CV95" i="32"/>
  <c r="CG96" i="32"/>
  <c r="CS96" i="32"/>
  <c r="CD97" i="32"/>
  <c r="CP97" i="32"/>
  <c r="DB97" i="32"/>
  <c r="CM98" i="32"/>
  <c r="CY98" i="32"/>
  <c r="CJ99" i="32"/>
  <c r="CV99" i="32"/>
  <c r="CG100" i="32"/>
  <c r="CS100" i="32"/>
  <c r="CD101" i="32"/>
  <c r="CP101" i="32"/>
  <c r="DB101" i="32"/>
  <c r="CM102" i="32"/>
  <c r="CY102" i="32"/>
  <c r="CJ103" i="32"/>
  <c r="CV103" i="32"/>
  <c r="CG104" i="32"/>
  <c r="CS104" i="32"/>
  <c r="CD105" i="32"/>
  <c r="CU44" i="32"/>
  <c r="CL51" i="32"/>
  <c r="CU56" i="32"/>
  <c r="CU60" i="32"/>
  <c r="CL63" i="32"/>
  <c r="CI65" i="32"/>
  <c r="CR66" i="32"/>
  <c r="CO67" i="32"/>
  <c r="CG68" i="32"/>
  <c r="CX68" i="32"/>
  <c r="CP69" i="32"/>
  <c r="CF70" i="32"/>
  <c r="CY70" i="32"/>
  <c r="CO71" i="32"/>
  <c r="CG72" i="32"/>
  <c r="CX72" i="32"/>
  <c r="CP73" i="32"/>
  <c r="CF74" i="32"/>
  <c r="CW74" i="32"/>
  <c r="CJ75" i="32"/>
  <c r="CX75" i="32"/>
  <c r="CL76" i="32"/>
  <c r="CZ76" i="32"/>
  <c r="CN77" i="32"/>
  <c r="DB77" i="32"/>
  <c r="CO78" i="32"/>
  <c r="CC79" i="32"/>
  <c r="CQ79" i="32"/>
  <c r="CE80" i="32"/>
  <c r="CS80" i="32"/>
  <c r="CE81" i="32"/>
  <c r="CQ81" i="32"/>
  <c r="CB82" i="32"/>
  <c r="CN82" i="32"/>
  <c r="CZ82" i="32"/>
  <c r="CK83" i="32"/>
  <c r="CW83" i="32"/>
  <c r="CH84" i="32"/>
  <c r="CT84" i="32"/>
  <c r="CE85" i="32"/>
  <c r="CQ85" i="32"/>
  <c r="CB86" i="32"/>
  <c r="CN86" i="32"/>
  <c r="CZ86" i="32"/>
  <c r="CK87" i="32"/>
  <c r="CW87" i="32"/>
  <c r="CH88" i="32"/>
  <c r="CT88" i="32"/>
  <c r="CE89" i="32"/>
  <c r="CQ89" i="32"/>
  <c r="CB90" i="32"/>
  <c r="CN90" i="32"/>
  <c r="CZ90" i="32"/>
  <c r="CK91" i="32"/>
  <c r="CW91" i="32"/>
  <c r="CH92" i="32"/>
  <c r="CT92" i="32"/>
  <c r="CE93" i="32"/>
  <c r="CQ93" i="32"/>
  <c r="CB94" i="32"/>
  <c r="CN94" i="32"/>
  <c r="CZ94" i="32"/>
  <c r="CK95" i="32"/>
  <c r="CW95" i="32"/>
  <c r="CH96" i="32"/>
  <c r="CT96" i="32"/>
  <c r="CE97" i="32"/>
  <c r="CQ97" i="32"/>
  <c r="CB98" i="32"/>
  <c r="CN98" i="32"/>
  <c r="CZ98" i="32"/>
  <c r="CK99" i="32"/>
  <c r="CW99" i="32"/>
  <c r="CH100" i="32"/>
  <c r="CT100" i="32"/>
  <c r="CE101" i="32"/>
  <c r="CQ101" i="32"/>
  <c r="CB102" i="32"/>
  <c r="CN102" i="32"/>
  <c r="CZ102" i="32"/>
  <c r="CK103" i="32"/>
  <c r="CW103" i="32"/>
  <c r="CH104" i="32"/>
  <c r="CT104" i="32"/>
  <c r="CE105" i="32"/>
  <c r="CV45" i="32"/>
  <c r="CX51" i="32"/>
  <c r="CF57" i="32"/>
  <c r="CX60" i="32"/>
  <c r="CO63" i="32"/>
  <c r="CQ65" i="32"/>
  <c r="CT66" i="32"/>
  <c r="CP67" i="32"/>
  <c r="CH68" i="32"/>
  <c r="CY68" i="32"/>
  <c r="CQ69" i="32"/>
  <c r="CG70" i="32"/>
  <c r="CZ70" i="32"/>
  <c r="CP71" i="32"/>
  <c r="CH72" i="32"/>
  <c r="CY72" i="32"/>
  <c r="CQ73" i="32"/>
  <c r="CG74" i="32"/>
  <c r="CX74" i="32"/>
  <c r="CK75" i="32"/>
  <c r="CY75" i="32"/>
  <c r="CM76" i="32"/>
  <c r="DB76" i="32"/>
  <c r="CO77" i="32"/>
  <c r="CB78" i="32"/>
  <c r="CP78" i="32"/>
  <c r="CD79" i="32"/>
  <c r="CS79" i="32"/>
  <c r="CF80" i="32"/>
  <c r="CT80" i="32"/>
  <c r="CF81" i="32"/>
  <c r="CR81" i="32"/>
  <c r="CC82" i="32"/>
  <c r="CO82" i="32"/>
  <c r="DA82" i="32"/>
  <c r="CL83" i="32"/>
  <c r="CX83" i="32"/>
  <c r="CI84" i="32"/>
  <c r="CU84" i="32"/>
  <c r="CF85" i="32"/>
  <c r="CR85" i="32"/>
  <c r="CC86" i="32"/>
  <c r="CO86" i="32"/>
  <c r="DA86" i="32"/>
  <c r="CL87" i="32"/>
  <c r="CX87" i="32"/>
  <c r="CI88" i="32"/>
  <c r="CU88" i="32"/>
  <c r="CF89" i="32"/>
  <c r="CR89" i="32"/>
  <c r="CC90" i="32"/>
  <c r="CO90" i="32"/>
  <c r="DA90" i="32"/>
  <c r="CL91" i="32"/>
  <c r="CX91" i="32"/>
  <c r="CI92" i="32"/>
  <c r="CU92" i="32"/>
  <c r="CF93" i="32"/>
  <c r="CR93" i="32"/>
  <c r="CC94" i="32"/>
  <c r="CO94" i="32"/>
  <c r="DA94" i="32"/>
  <c r="CL95" i="32"/>
  <c r="CX95" i="32"/>
  <c r="CI96" i="32"/>
  <c r="CU96" i="32"/>
  <c r="CF97" i="32"/>
  <c r="CR97" i="32"/>
  <c r="CC98" i="32"/>
  <c r="CN46" i="32"/>
  <c r="CI52" i="32"/>
  <c r="CR57" i="32"/>
  <c r="CF61" i="32"/>
  <c r="CX63" i="32"/>
  <c r="CR65" i="32"/>
  <c r="CZ66" i="32"/>
  <c r="CQ67" i="32"/>
  <c r="CI68" i="32"/>
  <c r="CZ68" i="32"/>
  <c r="CR69" i="32"/>
  <c r="CH70" i="32"/>
  <c r="DA70" i="32"/>
  <c r="CQ71" i="32"/>
  <c r="CI72" i="32"/>
  <c r="CZ72" i="32"/>
  <c r="CR73" i="32"/>
  <c r="CH74" i="32"/>
  <c r="CY74" i="32"/>
  <c r="CL75" i="32"/>
  <c r="DA75" i="32"/>
  <c r="CN76" i="32"/>
  <c r="CB77" i="32"/>
  <c r="CP77" i="32"/>
  <c r="CC78" i="32"/>
  <c r="CR78" i="32"/>
  <c r="CE79" i="32"/>
  <c r="CT79" i="32"/>
  <c r="CG80" i="32"/>
  <c r="CU80" i="32"/>
  <c r="CG81" i="32"/>
  <c r="CS81" i="32"/>
  <c r="CD82" i="32"/>
  <c r="CP82" i="32"/>
  <c r="DB82" i="32"/>
  <c r="CM83" i="32"/>
  <c r="CY83" i="32"/>
  <c r="CJ84" i="32"/>
  <c r="CV84" i="32"/>
  <c r="CG85" i="32"/>
  <c r="CS85" i="32"/>
  <c r="CD86" i="32"/>
  <c r="CP86" i="32"/>
  <c r="DB86" i="32"/>
  <c r="CM87" i="32"/>
  <c r="CY87" i="32"/>
  <c r="CJ88" i="32"/>
  <c r="CV88" i="32"/>
  <c r="CG89" i="32"/>
  <c r="CS89" i="32"/>
  <c r="CD90" i="32"/>
  <c r="CP90" i="32"/>
  <c r="DB90" i="32"/>
  <c r="CM91" i="32"/>
  <c r="CY91" i="32"/>
  <c r="CJ92" i="32"/>
  <c r="CV92" i="32"/>
  <c r="CG93" i="32"/>
  <c r="CS93" i="32"/>
  <c r="CD94" i="32"/>
  <c r="CP94" i="32"/>
  <c r="DB94" i="32"/>
  <c r="CM95" i="32"/>
  <c r="CY95" i="32"/>
  <c r="CJ96" i="32"/>
  <c r="CV96" i="32"/>
  <c r="CG97" i="32"/>
  <c r="CS97" i="32"/>
  <c r="CD98" i="32"/>
  <c r="CP98" i="32"/>
  <c r="CB47" i="32"/>
  <c r="CU52" i="32"/>
  <c r="CC58" i="32"/>
  <c r="CI61" i="32"/>
  <c r="DA63" i="32"/>
  <c r="CS65" i="32"/>
  <c r="DA66" i="32"/>
  <c r="CT67" i="32"/>
  <c r="CJ68" i="32"/>
  <c r="CB69" i="32"/>
  <c r="CS69" i="32"/>
  <c r="CK70" i="32"/>
  <c r="DB70" i="32"/>
  <c r="CT71" i="32"/>
  <c r="CJ72" i="32"/>
  <c r="CB73" i="32"/>
  <c r="CS73" i="32"/>
  <c r="CK74" i="32"/>
  <c r="CZ74" i="32"/>
  <c r="CM75" i="32"/>
  <c r="DB75" i="32"/>
  <c r="CP76" i="32"/>
  <c r="CC77" i="32"/>
  <c r="CQ77" i="32"/>
  <c r="CD78" i="32"/>
  <c r="CS78" i="32"/>
  <c r="CG79" i="32"/>
  <c r="CU79" i="32"/>
  <c r="CH80" i="32"/>
  <c r="CV80" i="32"/>
  <c r="CH81" i="32"/>
  <c r="CT81" i="32"/>
  <c r="CE82" i="32"/>
  <c r="CQ82" i="32"/>
  <c r="CB83" i="32"/>
  <c r="CN83" i="32"/>
  <c r="CZ83" i="32"/>
  <c r="CK84" i="32"/>
  <c r="CW84" i="32"/>
  <c r="CH85" i="32"/>
  <c r="CT85" i="32"/>
  <c r="CE86" i="32"/>
  <c r="CQ86" i="32"/>
  <c r="CB87" i="32"/>
  <c r="CN87" i="32"/>
  <c r="CZ87" i="32"/>
  <c r="CK88" i="32"/>
  <c r="CW88" i="32"/>
  <c r="CH89" i="32"/>
  <c r="CT89" i="32"/>
  <c r="CE90" i="32"/>
  <c r="CQ90" i="32"/>
  <c r="CB91" i="32"/>
  <c r="CN91" i="32"/>
  <c r="CZ91" i="32"/>
  <c r="CK92" i="32"/>
  <c r="CW92" i="32"/>
  <c r="CH93" i="32"/>
  <c r="CT93" i="32"/>
  <c r="CE94" i="32"/>
  <c r="CQ94" i="32"/>
  <c r="CB95" i="32"/>
  <c r="CN95" i="32"/>
  <c r="CZ95" i="32"/>
  <c r="CK96" i="32"/>
  <c r="CW96" i="32"/>
  <c r="CH97" i="32"/>
  <c r="CT97" i="32"/>
  <c r="CE98" i="32"/>
  <c r="CQ98" i="32"/>
  <c r="CO47" i="32"/>
  <c r="CF53" i="32"/>
  <c r="CO58" i="32"/>
  <c r="CR61" i="32"/>
  <c r="CH64" i="32"/>
  <c r="CU65" i="32"/>
  <c r="DB66" i="32"/>
  <c r="CV67" i="32"/>
  <c r="CL68" i="32"/>
  <c r="CD69" i="32"/>
  <c r="CU69" i="32"/>
  <c r="CM70" i="32"/>
  <c r="CC71" i="32"/>
  <c r="CV71" i="32"/>
  <c r="CL72" i="32"/>
  <c r="CD73" i="32"/>
  <c r="CU73" i="32"/>
  <c r="CM74" i="32"/>
  <c r="DA74" i="32"/>
  <c r="CO75" i="32"/>
  <c r="CB76" i="32"/>
  <c r="CQ76" i="32"/>
  <c r="CD77" i="32"/>
  <c r="CR77" i="32"/>
  <c r="CF78" i="32"/>
  <c r="CT78" i="32"/>
  <c r="CH79" i="32"/>
  <c r="CV79" i="32"/>
  <c r="CI80" i="32"/>
  <c r="CW80" i="32"/>
  <c r="CI81" i="32"/>
  <c r="CU81" i="32"/>
  <c r="CF82" i="32"/>
  <c r="CR82" i="32"/>
  <c r="CC83" i="32"/>
  <c r="CO83" i="32"/>
  <c r="DA83" i="32"/>
  <c r="CL84" i="32"/>
  <c r="CX84" i="32"/>
  <c r="CI85" i="32"/>
  <c r="CU85" i="32"/>
  <c r="CF86" i="32"/>
  <c r="CR86" i="32"/>
  <c r="CC87" i="32"/>
  <c r="CO87" i="32"/>
  <c r="DA87" i="32"/>
  <c r="CL88" i="32"/>
  <c r="CX88" i="32"/>
  <c r="CI89" i="32"/>
  <c r="CU89" i="32"/>
  <c r="CF90" i="32"/>
  <c r="CR90" i="32"/>
  <c r="CC91" i="32"/>
  <c r="CO91" i="32"/>
  <c r="DA91" i="32"/>
  <c r="CL92" i="32"/>
  <c r="CX92" i="32"/>
  <c r="CI93" i="32"/>
  <c r="CU93" i="32"/>
  <c r="CF94" i="32"/>
  <c r="CR94" i="32"/>
  <c r="CC95" i="32"/>
  <c r="DB47" i="32"/>
  <c r="CR53" i="32"/>
  <c r="DA58" i="32"/>
  <c r="CU61" i="32"/>
  <c r="CI64" i="32"/>
  <c r="CB66" i="32"/>
  <c r="CC67" i="32"/>
  <c r="CW67" i="32"/>
  <c r="CM68" i="32"/>
  <c r="CE69" i="32"/>
  <c r="CV69" i="32"/>
  <c r="CN70" i="32"/>
  <c r="CD71" i="32"/>
  <c r="CW71" i="32"/>
  <c r="CM72" i="32"/>
  <c r="CE73" i="32"/>
  <c r="CV73" i="32"/>
  <c r="CN74" i="32"/>
  <c r="DB74" i="32"/>
  <c r="CP75" i="32"/>
  <c r="CD76" i="32"/>
  <c r="CR76" i="32"/>
  <c r="CE77" i="32"/>
  <c r="CS77" i="32"/>
  <c r="CG78" i="32"/>
  <c r="CV78" i="32"/>
  <c r="CI79" i="32"/>
  <c r="CW79" i="32"/>
  <c r="CJ80" i="32"/>
  <c r="CX80" i="32"/>
  <c r="CJ81" i="32"/>
  <c r="CV81" i="32"/>
  <c r="CG82" i="32"/>
  <c r="CS82" i="32"/>
  <c r="CD83" i="32"/>
  <c r="CP83" i="32"/>
  <c r="DB83" i="32"/>
  <c r="CM84" i="32"/>
  <c r="CY84" i="32"/>
  <c r="CJ85" i="32"/>
  <c r="CV85" i="32"/>
  <c r="CG86" i="32"/>
  <c r="CS86" i="32"/>
  <c r="CD87" i="32"/>
  <c r="CP87" i="32"/>
  <c r="DB87" i="32"/>
  <c r="CM88" i="32"/>
  <c r="CY88" i="32"/>
  <c r="CJ89" i="32"/>
  <c r="CV89" i="32"/>
  <c r="CG90" i="32"/>
  <c r="CS90" i="32"/>
  <c r="CD91" i="32"/>
  <c r="CP91" i="32"/>
  <c r="CN48" i="32"/>
  <c r="CC54" i="32"/>
  <c r="CL59" i="32"/>
  <c r="CC62" i="32"/>
  <c r="CL64" i="32"/>
  <c r="CC66" i="32"/>
  <c r="CD67" i="32"/>
  <c r="CX67" i="32"/>
  <c r="CN68" i="32"/>
  <c r="CF69" i="32"/>
  <c r="CW69" i="32"/>
  <c r="CO70" i="32"/>
  <c r="CE71" i="32"/>
  <c r="CX71" i="32"/>
  <c r="CN72" i="32"/>
  <c r="CF73" i="32"/>
  <c r="CW73" i="32"/>
  <c r="CO74" i="32"/>
  <c r="CC75" i="32"/>
  <c r="CQ75" i="32"/>
  <c r="CE76" i="32"/>
  <c r="CS76" i="32"/>
  <c r="CF77" i="32"/>
  <c r="CU77" i="32"/>
  <c r="CH78" i="32"/>
  <c r="CW78" i="32"/>
  <c r="CJ79" i="32"/>
  <c r="CX79" i="32"/>
  <c r="CL80" i="32"/>
  <c r="CY80" i="32"/>
  <c r="CK81" i="32"/>
  <c r="CW81" i="32"/>
  <c r="CH82" i="32"/>
  <c r="CT82" i="32"/>
  <c r="CE83" i="32"/>
  <c r="CQ83" i="32"/>
  <c r="CB84" i="32"/>
  <c r="CN84" i="32"/>
  <c r="CZ84" i="32"/>
  <c r="CK85" i="32"/>
  <c r="CW85" i="32"/>
  <c r="CH86" i="32"/>
  <c r="CT86" i="32"/>
  <c r="CE87" i="32"/>
  <c r="CQ87" i="32"/>
  <c r="CB88" i="32"/>
  <c r="CN88" i="32"/>
  <c r="CZ88" i="32"/>
  <c r="CK89" i="32"/>
  <c r="CW89" i="32"/>
  <c r="CH90" i="32"/>
  <c r="DA48" i="32"/>
  <c r="CO54" i="32"/>
  <c r="CO59" i="32"/>
  <c r="CF62" i="32"/>
  <c r="CT64" i="32"/>
  <c r="CD66" i="32"/>
  <c r="CE67" i="32"/>
  <c r="CY67" i="32"/>
  <c r="CQ68" i="32"/>
  <c r="CG69" i="32"/>
  <c r="CZ69" i="32"/>
  <c r="CP70" i="32"/>
  <c r="CH71" i="32"/>
  <c r="CY71" i="32"/>
  <c r="CQ72" i="32"/>
  <c r="CG73" i="32"/>
  <c r="CZ73" i="32"/>
  <c r="CP74" i="32"/>
  <c r="CD75" i="32"/>
  <c r="CS75" i="32"/>
  <c r="CF76" i="32"/>
  <c r="CT76" i="32"/>
  <c r="CG77" i="32"/>
  <c r="CV77" i="32"/>
  <c r="CJ78" i="32"/>
  <c r="CX78" i="32"/>
  <c r="CK79" i="32"/>
  <c r="CY79" i="32"/>
  <c r="CM80" i="32"/>
  <c r="CZ80" i="32"/>
  <c r="CL81" i="32"/>
  <c r="CX81" i="32"/>
  <c r="CI82" i="32"/>
  <c r="CU82" i="32"/>
  <c r="CF83" i="32"/>
  <c r="CR83" i="32"/>
  <c r="CC84" i="32"/>
  <c r="CO84" i="32"/>
  <c r="DA84" i="32"/>
  <c r="CL85" i="32"/>
  <c r="CX85" i="32"/>
  <c r="CI86" i="32"/>
  <c r="CU86" i="32"/>
  <c r="CF87" i="32"/>
  <c r="CR87" i="32"/>
  <c r="CC88" i="32"/>
  <c r="CO88" i="32"/>
  <c r="DA88" i="32"/>
  <c r="CL89" i="32"/>
  <c r="CX89" i="32"/>
  <c r="CI90" i="32"/>
  <c r="CU90" i="32"/>
  <c r="CF91" i="32"/>
  <c r="CR91" i="32"/>
  <c r="CC92" i="32"/>
  <c r="CO92" i="32"/>
  <c r="DA92" i="32"/>
  <c r="CL93" i="32"/>
  <c r="CX93" i="32"/>
  <c r="CI94" i="32"/>
  <c r="CU94" i="32"/>
  <c r="CF95" i="32"/>
  <c r="CG25" i="32"/>
  <c r="CM49" i="32"/>
  <c r="DA54" i="32"/>
  <c r="CX59" i="32"/>
  <c r="CO62" i="32"/>
  <c r="CU64" i="32"/>
  <c r="CF66" i="32"/>
  <c r="CJ67" i="32"/>
  <c r="DA67" i="32"/>
  <c r="CS68" i="32"/>
  <c r="CI69" i="32"/>
  <c r="DB69" i="32"/>
  <c r="CR70" i="32"/>
  <c r="CJ71" i="32"/>
  <c r="DA71" i="32"/>
  <c r="CS72" i="32"/>
  <c r="CI73" i="32"/>
  <c r="DB73" i="32"/>
  <c r="CR74" i="32"/>
  <c r="CE75" i="32"/>
  <c r="CT75" i="32"/>
  <c r="CG76" i="32"/>
  <c r="CU76" i="32"/>
  <c r="CI77" i="32"/>
  <c r="CW77" i="32"/>
  <c r="CK78" i="32"/>
  <c r="CY78" i="32"/>
  <c r="CL79" i="32"/>
  <c r="DA79" i="32"/>
  <c r="CN80" i="32"/>
  <c r="DB80" i="32"/>
  <c r="CM81" i="32"/>
  <c r="CY81" i="32"/>
  <c r="CJ82" i="32"/>
  <c r="CV82" i="32"/>
  <c r="CG83" i="32"/>
  <c r="CS83" i="32"/>
  <c r="CD84" i="32"/>
  <c r="CP84" i="32"/>
  <c r="DB84" i="32"/>
  <c r="CM85" i="32"/>
  <c r="CY85" i="32"/>
  <c r="CJ86" i="32"/>
  <c r="CV86" i="32"/>
  <c r="CG87" i="32"/>
  <c r="CS87" i="32"/>
  <c r="CD88" i="32"/>
  <c r="CP88" i="32"/>
  <c r="DB88" i="32"/>
  <c r="CM89" i="32"/>
  <c r="CY89" i="32"/>
  <c r="CJ90" i="32"/>
  <c r="CV90" i="32"/>
  <c r="CP30" i="32"/>
  <c r="CZ49" i="32"/>
  <c r="CL55" i="32"/>
  <c r="DA59" i="32"/>
  <c r="CR62" i="32"/>
  <c r="CX64" i="32"/>
  <c r="CN66" i="32"/>
  <c r="CK67" i="32"/>
  <c r="DB67" i="32"/>
  <c r="CT68" i="32"/>
  <c r="CJ69" i="32"/>
  <c r="CB70" i="32"/>
  <c r="CS70" i="32"/>
  <c r="CK71" i="32"/>
  <c r="DB71" i="32"/>
  <c r="CT72" i="32"/>
  <c r="CJ73" i="32"/>
  <c r="CB74" i="32"/>
  <c r="CS74" i="32"/>
  <c r="CG75" i="32"/>
  <c r="CU75" i="32"/>
  <c r="CH76" i="32"/>
  <c r="CV76" i="32"/>
  <c r="CJ77" i="32"/>
  <c r="CY77" i="32"/>
  <c r="CL78" i="32"/>
  <c r="CZ78" i="32"/>
  <c r="CM79" i="32"/>
  <c r="DB79" i="32"/>
  <c r="CP80" i="32"/>
  <c r="CB81" i="32"/>
  <c r="CN81" i="32"/>
  <c r="CZ81" i="32"/>
  <c r="CK82" i="32"/>
  <c r="CW82" i="32"/>
  <c r="CH83" i="32"/>
  <c r="CT83" i="32"/>
  <c r="CE84" i="32"/>
  <c r="CQ84" i="32"/>
  <c r="CB85" i="32"/>
  <c r="CN85" i="32"/>
  <c r="CZ85" i="32"/>
  <c r="CK86" i="32"/>
  <c r="CW86" i="32"/>
  <c r="CH87" i="32"/>
  <c r="CT87" i="32"/>
  <c r="CE88" i="32"/>
  <c r="CQ88" i="32"/>
  <c r="CB89" i="32"/>
  <c r="CN89" i="32"/>
  <c r="CZ89" i="32"/>
  <c r="CK90" i="32"/>
  <c r="CW90" i="32"/>
  <c r="DA62" i="32"/>
  <c r="CK73" i="32"/>
  <c r="CB80" i="32"/>
  <c r="CO85" i="32"/>
  <c r="CT90" i="32"/>
  <c r="CD92" i="32"/>
  <c r="CC93" i="32"/>
  <c r="CH94" i="32"/>
  <c r="CH95" i="32"/>
  <c r="CC96" i="32"/>
  <c r="CY96" i="32"/>
  <c r="CO97" i="32"/>
  <c r="CJ98" i="32"/>
  <c r="DB98" i="32"/>
  <c r="CO99" i="32"/>
  <c r="CB100" i="32"/>
  <c r="CP100" i="32"/>
  <c r="CC101" i="32"/>
  <c r="CS101" i="32"/>
  <c r="CF102" i="32"/>
  <c r="CT102" i="32"/>
  <c r="CG103" i="32"/>
  <c r="CU103" i="32"/>
  <c r="CJ104" i="32"/>
  <c r="CX104" i="32"/>
  <c r="CK105" i="32"/>
  <c r="CW105" i="32"/>
  <c r="CH106" i="32"/>
  <c r="CT106" i="32"/>
  <c r="CE107" i="32"/>
  <c r="CQ107" i="32"/>
  <c r="CB108" i="32"/>
  <c r="CN108" i="32"/>
  <c r="CZ108" i="32"/>
  <c r="CK109" i="32"/>
  <c r="CW109" i="32"/>
  <c r="CH110" i="32"/>
  <c r="CT110" i="32"/>
  <c r="CE111" i="32"/>
  <c r="CQ111" i="32"/>
  <c r="CB112" i="32"/>
  <c r="CN112" i="32"/>
  <c r="CZ112" i="32"/>
  <c r="CK113" i="32"/>
  <c r="CW113" i="32"/>
  <c r="CH114" i="32"/>
  <c r="CT114" i="32"/>
  <c r="CE115" i="32"/>
  <c r="CQ115" i="32"/>
  <c r="CB116" i="32"/>
  <c r="CN116" i="32"/>
  <c r="CZ116" i="32"/>
  <c r="CK117" i="32"/>
  <c r="CW117" i="32"/>
  <c r="CH118" i="32"/>
  <c r="CT118" i="32"/>
  <c r="CE119" i="32"/>
  <c r="CQ119" i="32"/>
  <c r="CB120" i="32"/>
  <c r="CN120" i="32"/>
  <c r="CZ120" i="32"/>
  <c r="CE65" i="32"/>
  <c r="CC74" i="32"/>
  <c r="CQ80" i="32"/>
  <c r="DA85" i="32"/>
  <c r="CX90" i="32"/>
  <c r="CE92" i="32"/>
  <c r="CJ93" i="32"/>
  <c r="CJ94" i="32"/>
  <c r="CI95" i="32"/>
  <c r="CD96" i="32"/>
  <c r="CZ96" i="32"/>
  <c r="CU97" i="32"/>
  <c r="CK98" i="32"/>
  <c r="CB99" i="32"/>
  <c r="CP99" i="32"/>
  <c r="CC100" i="32"/>
  <c r="CQ100" i="32"/>
  <c r="CF101" i="32"/>
  <c r="CT101" i="32"/>
  <c r="CG102" i="32"/>
  <c r="CU102" i="32"/>
  <c r="CH103" i="32"/>
  <c r="CX103" i="32"/>
  <c r="CK104" i="32"/>
  <c r="CY104" i="32"/>
  <c r="CL105" i="32"/>
  <c r="CX105" i="32"/>
  <c r="CI106" i="32"/>
  <c r="CU106" i="32"/>
  <c r="CF107" i="32"/>
  <c r="CR107" i="32"/>
  <c r="CC108" i="32"/>
  <c r="CO108" i="32"/>
  <c r="DA108" i="32"/>
  <c r="CL109" i="32"/>
  <c r="CX109" i="32"/>
  <c r="CI110" i="32"/>
  <c r="CU110" i="32"/>
  <c r="CF111" i="32"/>
  <c r="CR111" i="32"/>
  <c r="CC112" i="32"/>
  <c r="CO112" i="32"/>
  <c r="DA112" i="32"/>
  <c r="CL113" i="32"/>
  <c r="CX113" i="32"/>
  <c r="CI114" i="32"/>
  <c r="CU114" i="32"/>
  <c r="CF115" i="32"/>
  <c r="CR115" i="32"/>
  <c r="CC116" i="32"/>
  <c r="CO116" i="32"/>
  <c r="DA116" i="32"/>
  <c r="CL117" i="32"/>
  <c r="CX117" i="32"/>
  <c r="CI118" i="32"/>
  <c r="CU118" i="32"/>
  <c r="CF119" i="32"/>
  <c r="CR119" i="32"/>
  <c r="CC120" i="32"/>
  <c r="CO120" i="32"/>
  <c r="DA120" i="32"/>
  <c r="CO66" i="32"/>
  <c r="CT74" i="32"/>
  <c r="CC81" i="32"/>
  <c r="CL86" i="32"/>
  <c r="CE91" i="32"/>
  <c r="CF92" i="32"/>
  <c r="CK93" i="32"/>
  <c r="CK94" i="32"/>
  <c r="CO95" i="32"/>
  <c r="CE96" i="32"/>
  <c r="DA96" i="32"/>
  <c r="CV97" i="32"/>
  <c r="CL98" i="32"/>
  <c r="CC99" i="32"/>
  <c r="CQ99" i="32"/>
  <c r="CD100" i="32"/>
  <c r="CR100" i="32"/>
  <c r="CG101" i="32"/>
  <c r="CU101" i="32"/>
  <c r="CH102" i="32"/>
  <c r="CV102" i="32"/>
  <c r="CI103" i="32"/>
  <c r="CY103" i="32"/>
  <c r="CL104" i="32"/>
  <c r="CZ104" i="32"/>
  <c r="CM105" i="32"/>
  <c r="CY105" i="32"/>
  <c r="CJ106" i="32"/>
  <c r="CV106" i="32"/>
  <c r="CG107" i="32"/>
  <c r="CS107" i="32"/>
  <c r="CD108" i="32"/>
  <c r="CP108" i="32"/>
  <c r="DB108" i="32"/>
  <c r="CM109" i="32"/>
  <c r="CY109" i="32"/>
  <c r="CJ110" i="32"/>
  <c r="CV110" i="32"/>
  <c r="CG111" i="32"/>
  <c r="CS111" i="32"/>
  <c r="CD112" i="32"/>
  <c r="CP112" i="32"/>
  <c r="DB112" i="32"/>
  <c r="CM113" i="32"/>
  <c r="CY113" i="32"/>
  <c r="CJ114" i="32"/>
  <c r="CV114" i="32"/>
  <c r="CG115" i="32"/>
  <c r="CS115" i="32"/>
  <c r="CD116" i="32"/>
  <c r="CP116" i="32"/>
  <c r="DB116" i="32"/>
  <c r="CM117" i="32"/>
  <c r="CY117" i="32"/>
  <c r="CJ118" i="32"/>
  <c r="CV118" i="32"/>
  <c r="CG119" i="32"/>
  <c r="CS119" i="32"/>
  <c r="CD120" i="32"/>
  <c r="CP120" i="32"/>
  <c r="DB120" i="32"/>
  <c r="CL67" i="32"/>
  <c r="CH75" i="32"/>
  <c r="CO81" i="32"/>
  <c r="CX86" i="32"/>
  <c r="CG91" i="32"/>
  <c r="CM92" i="32"/>
  <c r="CM93" i="32"/>
  <c r="CL94" i="32"/>
  <c r="CP95" i="32"/>
  <c r="CF96" i="32"/>
  <c r="DB96" i="32"/>
  <c r="CW97" i="32"/>
  <c r="CO98" i="32"/>
  <c r="CD99" i="32"/>
  <c r="CR99" i="32"/>
  <c r="CE100" i="32"/>
  <c r="CU100" i="32"/>
  <c r="CH101" i="32"/>
  <c r="CV101" i="32"/>
  <c r="CI102" i="32"/>
  <c r="CW102" i="32"/>
  <c r="CL103" i="32"/>
  <c r="CZ103" i="32"/>
  <c r="CM104" i="32"/>
  <c r="DA104" i="32"/>
  <c r="CN105" i="32"/>
  <c r="CZ105" i="32"/>
  <c r="CK106" i="32"/>
  <c r="CW106" i="32"/>
  <c r="CH107" i="32"/>
  <c r="CT107" i="32"/>
  <c r="CE108" i="32"/>
  <c r="CQ108" i="32"/>
  <c r="CB109" i="32"/>
  <c r="CN109" i="32"/>
  <c r="CZ109" i="32"/>
  <c r="CK110" i="32"/>
  <c r="CW110" i="32"/>
  <c r="CH111" i="32"/>
  <c r="CT111" i="32"/>
  <c r="CE112" i="32"/>
  <c r="CQ112" i="32"/>
  <c r="CB113" i="32"/>
  <c r="CN113" i="32"/>
  <c r="CZ113" i="32"/>
  <c r="CK114" i="32"/>
  <c r="CW114" i="32"/>
  <c r="CH115" i="32"/>
  <c r="CT115" i="32"/>
  <c r="CE116" i="32"/>
  <c r="CQ116" i="32"/>
  <c r="CB117" i="32"/>
  <c r="CN117" i="32"/>
  <c r="CZ117" i="32"/>
  <c r="CK118" i="32"/>
  <c r="CW118" i="32"/>
  <c r="CH119" i="32"/>
  <c r="CT119" i="32"/>
  <c r="CE120" i="32"/>
  <c r="CQ120" i="32"/>
  <c r="CB68" i="32"/>
  <c r="CV75" i="32"/>
  <c r="DA81" i="32"/>
  <c r="CI87" i="32"/>
  <c r="CH91" i="32"/>
  <c r="CN92" i="32"/>
  <c r="CN93" i="32"/>
  <c r="CS94" i="32"/>
  <c r="CQ95" i="32"/>
  <c r="CL96" i="32"/>
  <c r="CB97" i="32"/>
  <c r="CX97" i="32"/>
  <c r="CR98" i="32"/>
  <c r="CE99" i="32"/>
  <c r="CS99" i="32"/>
  <c r="CF100" i="32"/>
  <c r="CV100" i="32"/>
  <c r="CI101" i="32"/>
  <c r="CW101" i="32"/>
  <c r="CJ102" i="32"/>
  <c r="CX102" i="32"/>
  <c r="CM103" i="32"/>
  <c r="DA103" i="32"/>
  <c r="CN104" i="32"/>
  <c r="DB104" i="32"/>
  <c r="CO105" i="32"/>
  <c r="DA105" i="32"/>
  <c r="CL106" i="32"/>
  <c r="CX106" i="32"/>
  <c r="CI107" i="32"/>
  <c r="CU107" i="32"/>
  <c r="CF108" i="32"/>
  <c r="CR108" i="32"/>
  <c r="CC109" i="32"/>
  <c r="CO109" i="32"/>
  <c r="DA109" i="32"/>
  <c r="CL110" i="32"/>
  <c r="CX110" i="32"/>
  <c r="CI111" i="32"/>
  <c r="CU111" i="32"/>
  <c r="CF112" i="32"/>
  <c r="CR112" i="32"/>
  <c r="CC113" i="32"/>
  <c r="CO113" i="32"/>
  <c r="DA113" i="32"/>
  <c r="CL114" i="32"/>
  <c r="CX114" i="32"/>
  <c r="CI115" i="32"/>
  <c r="CU115" i="32"/>
  <c r="CF116" i="32"/>
  <c r="CR116" i="32"/>
  <c r="CC117" i="32"/>
  <c r="CO117" i="32"/>
  <c r="DA117" i="32"/>
  <c r="CL118" i="32"/>
  <c r="CX118" i="32"/>
  <c r="CI119" i="32"/>
  <c r="CU119" i="32"/>
  <c r="CF120" i="32"/>
  <c r="CR120" i="32"/>
  <c r="CU68" i="32"/>
  <c r="CI76" i="32"/>
  <c r="CL82" i="32"/>
  <c r="CU87" i="32"/>
  <c r="CI91" i="32"/>
  <c r="CP92" i="32"/>
  <c r="CO93" i="32"/>
  <c r="CT94" i="32"/>
  <c r="CR95" i="32"/>
  <c r="CM96" i="32"/>
  <c r="CC97" i="32"/>
  <c r="CY97" i="32"/>
  <c r="CS98" i="32"/>
  <c r="CF99" i="32"/>
  <c r="CT99" i="32"/>
  <c r="CI100" i="32"/>
  <c r="CW100" i="32"/>
  <c r="CJ101" i="32"/>
  <c r="CX101" i="32"/>
  <c r="CK102" i="32"/>
  <c r="DA102" i="32"/>
  <c r="CN103" i="32"/>
  <c r="DB103" i="32"/>
  <c r="CO104" i="32"/>
  <c r="CB105" i="32"/>
  <c r="CP105" i="32"/>
  <c r="DB105" i="32"/>
  <c r="CM106" i="32"/>
  <c r="CY106" i="32"/>
  <c r="CJ107" i="32"/>
  <c r="CV107" i="32"/>
  <c r="CG108" i="32"/>
  <c r="CS108" i="32"/>
  <c r="CD109" i="32"/>
  <c r="CP109" i="32"/>
  <c r="DB109" i="32"/>
  <c r="CM110" i="32"/>
  <c r="CY110" i="32"/>
  <c r="CJ111" i="32"/>
  <c r="CV111" i="32"/>
  <c r="CG112" i="32"/>
  <c r="CS112" i="32"/>
  <c r="CD113" i="32"/>
  <c r="CP113" i="32"/>
  <c r="DB113" i="32"/>
  <c r="CM114" i="32"/>
  <c r="CY114" i="32"/>
  <c r="CJ115" i="32"/>
  <c r="CV115" i="32"/>
  <c r="CG116" i="32"/>
  <c r="CS116" i="32"/>
  <c r="CD117" i="32"/>
  <c r="CP117" i="32"/>
  <c r="DB117" i="32"/>
  <c r="CM118" i="32"/>
  <c r="CY118" i="32"/>
  <c r="CJ119" i="32"/>
  <c r="CV119" i="32"/>
  <c r="CG120" i="32"/>
  <c r="CS120" i="32"/>
  <c r="CK69" i="32"/>
  <c r="CX76" i="32"/>
  <c r="CX82" i="32"/>
  <c r="CF88" i="32"/>
  <c r="CQ91" i="32"/>
  <c r="CQ92" i="32"/>
  <c r="CV93" i="32"/>
  <c r="CV94" i="32"/>
  <c r="CS95" i="32"/>
  <c r="CN96" i="32"/>
  <c r="CI97" i="32"/>
  <c r="CZ97" i="32"/>
  <c r="CT98" i="32"/>
  <c r="CG99" i="32"/>
  <c r="CU99" i="32"/>
  <c r="CJ100" i="32"/>
  <c r="CX100" i="32"/>
  <c r="CK101" i="32"/>
  <c r="CY101" i="32"/>
  <c r="CL102" i="32"/>
  <c r="DB102" i="32"/>
  <c r="CO103" i="32"/>
  <c r="CB104" i="32"/>
  <c r="CP104" i="32"/>
  <c r="CC105" i="32"/>
  <c r="CQ105" i="32"/>
  <c r="CB106" i="32"/>
  <c r="CN106" i="32"/>
  <c r="CZ106" i="32"/>
  <c r="CK107" i="32"/>
  <c r="CW107" i="32"/>
  <c r="CH108" i="32"/>
  <c r="CT108" i="32"/>
  <c r="CE109" i="32"/>
  <c r="CQ109" i="32"/>
  <c r="CB110" i="32"/>
  <c r="CN110" i="32"/>
  <c r="CZ110" i="32"/>
  <c r="CK111" i="32"/>
  <c r="CW111" i="32"/>
  <c r="CH112" i="32"/>
  <c r="CT112" i="32"/>
  <c r="CE113" i="32"/>
  <c r="CQ113" i="32"/>
  <c r="CB114" i="32"/>
  <c r="CN114" i="32"/>
  <c r="CZ114" i="32"/>
  <c r="CK115" i="32"/>
  <c r="CW115" i="32"/>
  <c r="CH116" i="32"/>
  <c r="CT116" i="32"/>
  <c r="CE117" i="32"/>
  <c r="CQ117" i="32"/>
  <c r="CB118" i="32"/>
  <c r="CN118" i="32"/>
  <c r="CZ118" i="32"/>
  <c r="CK119" i="32"/>
  <c r="CW119" i="32"/>
  <c r="CH120" i="32"/>
  <c r="CT120" i="32"/>
  <c r="CC70" i="32"/>
  <c r="CK77" i="32"/>
  <c r="CI83" i="32"/>
  <c r="CR88" i="32"/>
  <c r="CS91" i="32"/>
  <c r="CR92" i="32"/>
  <c r="CW93" i="32"/>
  <c r="CW94" i="32"/>
  <c r="CT95" i="32"/>
  <c r="CO96" i="32"/>
  <c r="CJ97" i="32"/>
  <c r="DA97" i="32"/>
  <c r="CU98" i="32"/>
  <c r="CH99" i="32"/>
  <c r="CX99" i="32"/>
  <c r="CK100" i="32"/>
  <c r="CY100" i="32"/>
  <c r="CL101" i="32"/>
  <c r="CZ101" i="32"/>
  <c r="CO102" i="32"/>
  <c r="CB103" i="32"/>
  <c r="CP103" i="32"/>
  <c r="CC104" i="32"/>
  <c r="CQ104" i="32"/>
  <c r="CF105" i="32"/>
  <c r="CR105" i="32"/>
  <c r="CC106" i="32"/>
  <c r="CO106" i="32"/>
  <c r="DA106" i="32"/>
  <c r="CL107" i="32"/>
  <c r="CX107" i="32"/>
  <c r="CI108" i="32"/>
  <c r="CU108" i="32"/>
  <c r="CF109" i="32"/>
  <c r="CR109" i="32"/>
  <c r="CC110" i="32"/>
  <c r="CO110" i="32"/>
  <c r="DA110" i="32"/>
  <c r="CL111" i="32"/>
  <c r="CX111" i="32"/>
  <c r="CI112" i="32"/>
  <c r="CU112" i="32"/>
  <c r="CF113" i="32"/>
  <c r="CR113" i="32"/>
  <c r="CC114" i="32"/>
  <c r="CO114" i="32"/>
  <c r="DA114" i="32"/>
  <c r="CL115" i="32"/>
  <c r="CX115" i="32"/>
  <c r="CI116" i="32"/>
  <c r="CU116" i="32"/>
  <c r="CF117" i="32"/>
  <c r="CR117" i="32"/>
  <c r="CC118" i="32"/>
  <c r="CO118" i="32"/>
  <c r="DA118" i="32"/>
  <c r="CL119" i="32"/>
  <c r="CX119" i="32"/>
  <c r="CI120" i="32"/>
  <c r="CU120" i="32"/>
  <c r="CY35" i="32"/>
  <c r="CT70" i="32"/>
  <c r="CZ77" i="32"/>
  <c r="CU83" i="32"/>
  <c r="CC89" i="32"/>
  <c r="CT91" i="32"/>
  <c r="CY92" i="32"/>
  <c r="CY93" i="32"/>
  <c r="CX94" i="32"/>
  <c r="CU95" i="32"/>
  <c r="CP96" i="32"/>
  <c r="CK97" i="32"/>
  <c r="CF98" i="32"/>
  <c r="CV98" i="32"/>
  <c r="CI99" i="32"/>
  <c r="CY99" i="32"/>
  <c r="CL100" i="32"/>
  <c r="CZ100" i="32"/>
  <c r="CM101" i="32"/>
  <c r="DA101" i="32"/>
  <c r="CP102" i="32"/>
  <c r="CC103" i="32"/>
  <c r="CQ103" i="32"/>
  <c r="CD104" i="32"/>
  <c r="CR104" i="32"/>
  <c r="CG105" i="32"/>
  <c r="CS105" i="32"/>
  <c r="CD106" i="32"/>
  <c r="CP106" i="32"/>
  <c r="DB106" i="32"/>
  <c r="CM107" i="32"/>
  <c r="CY107" i="32"/>
  <c r="CJ108" i="32"/>
  <c r="CV108" i="32"/>
  <c r="CG109" i="32"/>
  <c r="CS109" i="32"/>
  <c r="CD110" i="32"/>
  <c r="CP110" i="32"/>
  <c r="DB110" i="32"/>
  <c r="CM111" i="32"/>
  <c r="CY111" i="32"/>
  <c r="CJ112" i="32"/>
  <c r="CV112" i="32"/>
  <c r="CG113" i="32"/>
  <c r="CS113" i="32"/>
  <c r="CD114" i="32"/>
  <c r="CP114" i="32"/>
  <c r="DB114" i="32"/>
  <c r="CM115" i="32"/>
  <c r="CY115" i="32"/>
  <c r="CJ116" i="32"/>
  <c r="CV116" i="32"/>
  <c r="CG117" i="32"/>
  <c r="CS117" i="32"/>
  <c r="CD118" i="32"/>
  <c r="CP118" i="32"/>
  <c r="DB118" i="32"/>
  <c r="CM119" i="32"/>
  <c r="CY119" i="32"/>
  <c r="CJ120" i="32"/>
  <c r="CV120" i="32"/>
  <c r="CL50" i="32"/>
  <c r="CL71" i="32"/>
  <c r="CM78" i="32"/>
  <c r="CF84" i="32"/>
  <c r="CO89" i="32"/>
  <c r="CU91" i="32"/>
  <c r="CZ92" i="32"/>
  <c r="CZ93" i="32"/>
  <c r="CD95" i="32"/>
  <c r="DA95" i="32"/>
  <c r="CQ96" i="32"/>
  <c r="CL97" i="32"/>
  <c r="CG98" i="32"/>
  <c r="CW98" i="32"/>
  <c r="CL99" i="32"/>
  <c r="CZ99" i="32"/>
  <c r="CM100" i="32"/>
  <c r="DA100" i="32"/>
  <c r="CN101" i="32"/>
  <c r="CC102" i="32"/>
  <c r="CQ102" i="32"/>
  <c r="CD103" i="32"/>
  <c r="CR103" i="32"/>
  <c r="CE104" i="32"/>
  <c r="CU104" i="32"/>
  <c r="CH105" i="32"/>
  <c r="CT105" i="32"/>
  <c r="CE106" i="32"/>
  <c r="CQ106" i="32"/>
  <c r="CB107" i="32"/>
  <c r="CN107" i="32"/>
  <c r="CZ107" i="32"/>
  <c r="CK108" i="32"/>
  <c r="CW108" i="32"/>
  <c r="CH109" i="32"/>
  <c r="CT109" i="32"/>
  <c r="CE110" i="32"/>
  <c r="CQ110" i="32"/>
  <c r="CB111" i="32"/>
  <c r="CN111" i="32"/>
  <c r="CZ111" i="32"/>
  <c r="CK112" i="32"/>
  <c r="CW112" i="32"/>
  <c r="CH113" i="32"/>
  <c r="CT113" i="32"/>
  <c r="CE114" i="32"/>
  <c r="CQ114" i="32"/>
  <c r="CB115" i="32"/>
  <c r="CN115" i="32"/>
  <c r="CZ115" i="32"/>
  <c r="CK116" i="32"/>
  <c r="CW116" i="32"/>
  <c r="CH117" i="32"/>
  <c r="CT117" i="32"/>
  <c r="CE118" i="32"/>
  <c r="CQ118" i="32"/>
  <c r="CB119" i="32"/>
  <c r="CN119" i="32"/>
  <c r="CZ119" i="32"/>
  <c r="CK120" i="32"/>
  <c r="CW120" i="32"/>
  <c r="CX55" i="32"/>
  <c r="CB72" i="32"/>
  <c r="DA78" i="32"/>
  <c r="CR84" i="32"/>
  <c r="DA89" i="32"/>
  <c r="DB91" i="32"/>
  <c r="DB92" i="32"/>
  <c r="DA93" i="32"/>
  <c r="CE95" i="32"/>
  <c r="DB95" i="32"/>
  <c r="CR96" i="32"/>
  <c r="CM97" i="32"/>
  <c r="CH98" i="32"/>
  <c r="CX98" i="32"/>
  <c r="CM99" i="32"/>
  <c r="DA99" i="32"/>
  <c r="CN100" i="32"/>
  <c r="DB100" i="32"/>
  <c r="CO101" i="32"/>
  <c r="CD102" i="32"/>
  <c r="CR102" i="32"/>
  <c r="CE103" i="32"/>
  <c r="CS103" i="32"/>
  <c r="CF104" i="32"/>
  <c r="CV104" i="32"/>
  <c r="CI105" i="32"/>
  <c r="CU105" i="32"/>
  <c r="CF106" i="32"/>
  <c r="CR106" i="32"/>
  <c r="CC107" i="32"/>
  <c r="CO107" i="32"/>
  <c r="DA107" i="32"/>
  <c r="CL108" i="32"/>
  <c r="CX108" i="32"/>
  <c r="CI109" i="32"/>
  <c r="CU109" i="32"/>
  <c r="CF110" i="32"/>
  <c r="CR110" i="32"/>
  <c r="CC111" i="32"/>
  <c r="CO111" i="32"/>
  <c r="DA111" i="32"/>
  <c r="CL112" i="32"/>
  <c r="CX112" i="32"/>
  <c r="CI113" i="32"/>
  <c r="CU113" i="32"/>
  <c r="CF114" i="32"/>
  <c r="CR114" i="32"/>
  <c r="CC115" i="32"/>
  <c r="CO115" i="32"/>
  <c r="DA115" i="32"/>
  <c r="CL116" i="32"/>
  <c r="CX116" i="32"/>
  <c r="CI117" i="32"/>
  <c r="CU117" i="32"/>
  <c r="CF118" i="32"/>
  <c r="CR118" i="32"/>
  <c r="CC119" i="32"/>
  <c r="CO119" i="32"/>
  <c r="DA119" i="32"/>
  <c r="CL120" i="32"/>
  <c r="CX120" i="32"/>
  <c r="CL90" i="32"/>
  <c r="CO100" i="32"/>
  <c r="CS106" i="32"/>
  <c r="DB111" i="32"/>
  <c r="CJ117" i="32"/>
  <c r="CB92" i="32"/>
  <c r="CB101" i="32"/>
  <c r="CD107" i="32"/>
  <c r="CM112" i="32"/>
  <c r="CV117" i="32"/>
  <c r="CB93" i="32"/>
  <c r="CR101" i="32"/>
  <c r="CP107" i="32"/>
  <c r="CY112" i="32"/>
  <c r="CG118" i="32"/>
  <c r="CG94" i="32"/>
  <c r="CE102" i="32"/>
  <c r="DB107" i="32"/>
  <c r="CJ113" i="32"/>
  <c r="CS118" i="32"/>
  <c r="CG95" i="32"/>
  <c r="CS102" i="32"/>
  <c r="CM108" i="32"/>
  <c r="CV113" i="32"/>
  <c r="CD119" i="32"/>
  <c r="CB96" i="32"/>
  <c r="CF103" i="32"/>
  <c r="CY108" i="32"/>
  <c r="CG114" i="32"/>
  <c r="CP119" i="32"/>
  <c r="CX96" i="32"/>
  <c r="CT103" i="32"/>
  <c r="CJ109" i="32"/>
  <c r="CS114" i="32"/>
  <c r="DB119" i="32"/>
  <c r="CN97" i="32"/>
  <c r="CI104" i="32"/>
  <c r="CV109" i="32"/>
  <c r="CD115" i="32"/>
  <c r="CM120" i="32"/>
  <c r="CI60" i="32"/>
  <c r="CI98" i="32"/>
  <c r="CW104" i="32"/>
  <c r="CG110" i="32"/>
  <c r="CP115" i="32"/>
  <c r="CY120" i="32"/>
  <c r="CU72" i="32"/>
  <c r="DA98" i="32"/>
  <c r="CJ105" i="32"/>
  <c r="CS110" i="32"/>
  <c r="DB115" i="32"/>
  <c r="CC85" i="32"/>
  <c r="DB99" i="32"/>
  <c r="CG106" i="32"/>
  <c r="CP111" i="32"/>
  <c r="CY116" i="32"/>
  <c r="CM116" i="32"/>
  <c r="CO79" i="32"/>
  <c r="CN99" i="32"/>
  <c r="CV105" i="32"/>
  <c r="CD111" i="32"/>
  <c r="C30" i="32"/>
  <c r="C42" i="32"/>
  <c r="C54" i="32"/>
  <c r="C66" i="32"/>
  <c r="C78" i="32"/>
  <c r="C90" i="32"/>
  <c r="C102" i="32"/>
  <c r="C114" i="32"/>
  <c r="C31" i="32"/>
  <c r="C43" i="32"/>
  <c r="C55" i="32"/>
  <c r="C67" i="32"/>
  <c r="C79" i="32"/>
  <c r="C91" i="32"/>
  <c r="C103" i="32"/>
  <c r="C115" i="32"/>
  <c r="E45" i="32"/>
  <c r="C32" i="32"/>
  <c r="C44" i="32"/>
  <c r="C56" i="32"/>
  <c r="C68" i="32"/>
  <c r="C80" i="32"/>
  <c r="C92" i="32"/>
  <c r="C104" i="32"/>
  <c r="C116" i="32"/>
  <c r="C21" i="32"/>
  <c r="C20" i="32" s="1"/>
  <c r="C19" i="32" s="1"/>
  <c r="C18" i="32" s="1"/>
  <c r="C17" i="32" s="1"/>
  <c r="C16" i="32" s="1"/>
  <c r="C15" i="32" s="1"/>
  <c r="C14" i="32" s="1"/>
  <c r="C13" i="32" s="1"/>
  <c r="C12" i="32" s="1"/>
  <c r="C11" i="32" s="1"/>
  <c r="C10" i="32" s="1"/>
  <c r="C9" i="32" s="1"/>
  <c r="C8" i="32" s="1"/>
  <c r="C7" i="32" s="1"/>
  <c r="C6" i="32" s="1"/>
  <c r="C5" i="32" s="1"/>
  <c r="C33" i="32"/>
  <c r="C45" i="32"/>
  <c r="C57" i="32"/>
  <c r="C69" i="32"/>
  <c r="C81" i="32"/>
  <c r="C93" i="32"/>
  <c r="C105" i="32"/>
  <c r="C117" i="32"/>
  <c r="C22" i="32"/>
  <c r="C34" i="32"/>
  <c r="C46" i="32"/>
  <c r="C58" i="32"/>
  <c r="C70" i="32"/>
  <c r="C82" i="32"/>
  <c r="C94" i="32"/>
  <c r="C106" i="32"/>
  <c r="C118" i="32"/>
  <c r="C23" i="32"/>
  <c r="C35" i="32"/>
  <c r="C47" i="32"/>
  <c r="C59" i="32"/>
  <c r="C71" i="32"/>
  <c r="C83" i="32"/>
  <c r="C95" i="32"/>
  <c r="C107" i="32"/>
  <c r="C119" i="32"/>
  <c r="C24" i="32"/>
  <c r="C36" i="32"/>
  <c r="C48" i="32"/>
  <c r="C60" i="32"/>
  <c r="C72" i="32"/>
  <c r="C84" i="32"/>
  <c r="C96" i="32"/>
  <c r="C108" i="32"/>
  <c r="C120" i="32"/>
  <c r="C25" i="32"/>
  <c r="C37" i="32"/>
  <c r="C49" i="32"/>
  <c r="C61" i="32"/>
  <c r="C73" i="32"/>
  <c r="C85" i="32"/>
  <c r="C97" i="32"/>
  <c r="C109" i="32"/>
  <c r="C26" i="32"/>
  <c r="C38" i="32"/>
  <c r="C50" i="32"/>
  <c r="C62" i="32"/>
  <c r="C74" i="32"/>
  <c r="C86" i="32"/>
  <c r="C98" i="32"/>
  <c r="C110" i="32"/>
  <c r="C27" i="32"/>
  <c r="C39" i="32"/>
  <c r="C51" i="32"/>
  <c r="C63" i="32"/>
  <c r="C75" i="32"/>
  <c r="C87" i="32"/>
  <c r="C99" i="32"/>
  <c r="C111" i="32"/>
  <c r="C28" i="32"/>
  <c r="C40" i="32"/>
  <c r="C52" i="32"/>
  <c r="C64" i="32"/>
  <c r="C76" i="32"/>
  <c r="C88" i="32"/>
  <c r="C100" i="32"/>
  <c r="C112" i="32"/>
  <c r="C29" i="32"/>
  <c r="C41" i="32"/>
  <c r="C53" i="32"/>
  <c r="C65" i="32"/>
  <c r="C77" i="32"/>
  <c r="C89" i="32"/>
  <c r="C101" i="32"/>
  <c r="C113" i="32"/>
  <c r="Y3" i="8"/>
  <c r="Y4" i="8" l="1"/>
  <c r="B265" i="32" l="1"/>
  <c r="C140" i="32"/>
  <c r="C139" i="32" s="1"/>
  <c r="C138" i="32" s="1"/>
  <c r="C137" i="32" s="1"/>
  <c r="C136" i="32" s="1"/>
  <c r="C135" i="32" s="1"/>
  <c r="C134" i="32" s="1"/>
  <c r="C133" i="32" s="1"/>
  <c r="C132" i="32" s="1"/>
  <c r="C131" i="32" s="1"/>
  <c r="C130" i="32" s="1"/>
  <c r="C129" i="32" s="1"/>
  <c r="C128" i="32" s="1"/>
  <c r="C127" i="32" s="1"/>
  <c r="C126" i="32" s="1"/>
  <c r="C125" i="32" s="1"/>
  <c r="C123" i="32"/>
  <c r="L23" i="32" l="1"/>
  <c r="M23" i="32"/>
  <c r="G23" i="32"/>
  <c r="U23" i="32"/>
  <c r="AG23" i="32"/>
  <c r="AS23" i="32"/>
  <c r="BE23" i="32"/>
  <c r="BQ23" i="32"/>
  <c r="D24" i="32"/>
  <c r="P24" i="32"/>
  <c r="AB24" i="32"/>
  <c r="AN24" i="32"/>
  <c r="AZ24" i="32"/>
  <c r="BL24" i="32"/>
  <c r="BX24" i="32"/>
  <c r="K25" i="32"/>
  <c r="W25" i="32"/>
  <c r="AI25" i="32"/>
  <c r="AU25" i="32"/>
  <c r="BG25" i="32"/>
  <c r="BS25" i="32"/>
  <c r="F26" i="32"/>
  <c r="R26" i="32"/>
  <c r="AD26" i="32"/>
  <c r="AP26" i="32"/>
  <c r="BB26" i="32"/>
  <c r="BN26" i="32"/>
  <c r="BZ26" i="32"/>
  <c r="M27" i="32"/>
  <c r="Y27" i="32"/>
  <c r="AK27" i="32"/>
  <c r="AW27" i="32"/>
  <c r="BI27" i="32"/>
  <c r="BU27" i="32"/>
  <c r="H28" i="32"/>
  <c r="T28" i="32"/>
  <c r="AF28" i="32"/>
  <c r="AR28" i="32"/>
  <c r="BD28" i="32"/>
  <c r="BP28" i="32"/>
  <c r="O29" i="32"/>
  <c r="AA29" i="32"/>
  <c r="AM29" i="32"/>
  <c r="AY29" i="32"/>
  <c r="BK29" i="32"/>
  <c r="BW29" i="32"/>
  <c r="J30" i="32"/>
  <c r="V30" i="32"/>
  <c r="AH30" i="32"/>
  <c r="AT30" i="32"/>
  <c r="BF30" i="32"/>
  <c r="BR30" i="32"/>
  <c r="E31" i="32"/>
  <c r="Q31" i="32"/>
  <c r="AC31" i="32"/>
  <c r="AO31" i="32"/>
  <c r="BA31" i="32"/>
  <c r="BM31" i="32"/>
  <c r="BY31" i="32"/>
  <c r="L32" i="32"/>
  <c r="X32" i="32"/>
  <c r="AJ32" i="32"/>
  <c r="H23" i="32"/>
  <c r="V23" i="32"/>
  <c r="AH23" i="32"/>
  <c r="AT23" i="32"/>
  <c r="BF23" i="32"/>
  <c r="BR23" i="32"/>
  <c r="E24" i="32"/>
  <c r="Q24" i="32"/>
  <c r="AC24" i="32"/>
  <c r="AO24" i="32"/>
  <c r="BA24" i="32"/>
  <c r="BM24" i="32"/>
  <c r="BY24" i="32"/>
  <c r="L25" i="32"/>
  <c r="X25" i="32"/>
  <c r="AJ25" i="32"/>
  <c r="AV25" i="32"/>
  <c r="BH25" i="32"/>
  <c r="BT25" i="32"/>
  <c r="G26" i="32"/>
  <c r="S26" i="32"/>
  <c r="AE26" i="32"/>
  <c r="AQ26" i="32"/>
  <c r="BC26" i="32"/>
  <c r="BO26" i="32"/>
  <c r="CA26" i="32"/>
  <c r="N27" i="32"/>
  <c r="Z27" i="32"/>
  <c r="AL27" i="32"/>
  <c r="AX27" i="32"/>
  <c r="BJ27" i="32"/>
  <c r="BV27" i="32"/>
  <c r="I28" i="32"/>
  <c r="U28" i="32"/>
  <c r="I23" i="32"/>
  <c r="W23" i="32"/>
  <c r="AI23" i="32"/>
  <c r="AU23" i="32"/>
  <c r="BG23" i="32"/>
  <c r="BS23" i="32"/>
  <c r="F24" i="32"/>
  <c r="R24" i="32"/>
  <c r="AD24" i="32"/>
  <c r="AP24" i="32"/>
  <c r="BB24" i="32"/>
  <c r="BN24" i="32"/>
  <c r="BZ24" i="32"/>
  <c r="M25" i="32"/>
  <c r="Y25" i="32"/>
  <c r="AK25" i="32"/>
  <c r="AW25" i="32"/>
  <c r="BI25" i="32"/>
  <c r="BU25" i="32"/>
  <c r="H26" i="32"/>
  <c r="T26" i="32"/>
  <c r="AF26" i="32"/>
  <c r="AR26" i="32"/>
  <c r="BD26" i="32"/>
  <c r="BP26" i="32"/>
  <c r="O27" i="32"/>
  <c r="AA27" i="32"/>
  <c r="AM27" i="32"/>
  <c r="AY27" i="32"/>
  <c r="BK27" i="32"/>
  <c r="BW27" i="32"/>
  <c r="J28" i="32"/>
  <c r="V28" i="32"/>
  <c r="AH28" i="32"/>
  <c r="J23" i="32"/>
  <c r="X23" i="32"/>
  <c r="AJ23" i="32"/>
  <c r="AV23" i="32"/>
  <c r="BH23" i="32"/>
  <c r="BT23" i="32"/>
  <c r="G24" i="32"/>
  <c r="S24" i="32"/>
  <c r="AE24" i="32"/>
  <c r="AQ24" i="32"/>
  <c r="BC24" i="32"/>
  <c r="BO24" i="32"/>
  <c r="CA24" i="32"/>
  <c r="N25" i="32"/>
  <c r="Z25" i="32"/>
  <c r="AL25" i="32"/>
  <c r="AX25" i="32"/>
  <c r="BJ25" i="32"/>
  <c r="BV25" i="32"/>
  <c r="I26" i="32"/>
  <c r="U26" i="32"/>
  <c r="AG26" i="32"/>
  <c r="AS26" i="32"/>
  <c r="BE26" i="32"/>
  <c r="BQ26" i="32"/>
  <c r="D27" i="32"/>
  <c r="P27" i="32"/>
  <c r="AB27" i="32"/>
  <c r="AN27" i="32"/>
  <c r="AZ27" i="32"/>
  <c r="BL27" i="32"/>
  <c r="BX27" i="32"/>
  <c r="K28" i="32"/>
  <c r="W28" i="32"/>
  <c r="AI28" i="32"/>
  <c r="AU28" i="32"/>
  <c r="BG28" i="32"/>
  <c r="BS28" i="32"/>
  <c r="F29" i="32"/>
  <c r="R29" i="32"/>
  <c r="AD29" i="32"/>
  <c r="AP29" i="32"/>
  <c r="BB29" i="32"/>
  <c r="BN29" i="32"/>
  <c r="BZ29" i="32"/>
  <c r="M30" i="32"/>
  <c r="Y30" i="32"/>
  <c r="AK30" i="32"/>
  <c r="AW30" i="32"/>
  <c r="BI30" i="32"/>
  <c r="BU30" i="32"/>
  <c r="H31" i="32"/>
  <c r="T31" i="32"/>
  <c r="AF31" i="32"/>
  <c r="AR31" i="32"/>
  <c r="BD31" i="32"/>
  <c r="BP31" i="32"/>
  <c r="K23" i="32"/>
  <c r="Y23" i="32"/>
  <c r="AK23" i="32"/>
  <c r="AW23" i="32"/>
  <c r="BI23" i="32"/>
  <c r="BU23" i="32"/>
  <c r="H24" i="32"/>
  <c r="T24" i="32"/>
  <c r="AF24" i="32"/>
  <c r="AR24" i="32"/>
  <c r="BD24" i="32"/>
  <c r="BP24" i="32"/>
  <c r="O25" i="32"/>
  <c r="AA25" i="32"/>
  <c r="AM25" i="32"/>
  <c r="AY25" i="32"/>
  <c r="BK25" i="32"/>
  <c r="BW25" i="32"/>
  <c r="J26" i="32"/>
  <c r="V26" i="32"/>
  <c r="AH26" i="32"/>
  <c r="AT26" i="32"/>
  <c r="BF26" i="32"/>
  <c r="BR26" i="32"/>
  <c r="E27" i="32"/>
  <c r="Q27" i="32"/>
  <c r="N23" i="32"/>
  <c r="Z23" i="32"/>
  <c r="AL23" i="32"/>
  <c r="AX23" i="32"/>
  <c r="BJ23" i="32"/>
  <c r="BV23" i="32"/>
  <c r="I24" i="32"/>
  <c r="U24" i="32"/>
  <c r="AG24" i="32"/>
  <c r="AS24" i="32"/>
  <c r="BE24" i="32"/>
  <c r="BQ24" i="32"/>
  <c r="D25" i="32"/>
  <c r="P25" i="32"/>
  <c r="AB25" i="32"/>
  <c r="AN25" i="32"/>
  <c r="AZ25" i="32"/>
  <c r="BL25" i="32"/>
  <c r="BX25" i="32"/>
  <c r="K26" i="32"/>
  <c r="W26" i="32"/>
  <c r="AI26" i="32"/>
  <c r="AU26" i="32"/>
  <c r="BG26" i="32"/>
  <c r="BS26" i="32"/>
  <c r="F27" i="32"/>
  <c r="R27" i="32"/>
  <c r="AD27" i="32"/>
  <c r="AP27" i="32"/>
  <c r="BB27" i="32"/>
  <c r="O23" i="32"/>
  <c r="AA23" i="32"/>
  <c r="AM23" i="32"/>
  <c r="AY23" i="32"/>
  <c r="BK23" i="32"/>
  <c r="BW23" i="32"/>
  <c r="J24" i="32"/>
  <c r="V24" i="32"/>
  <c r="AH24" i="32"/>
  <c r="AT24" i="32"/>
  <c r="BF24" i="32"/>
  <c r="BR24" i="32"/>
  <c r="E25" i="32"/>
  <c r="Q25" i="32"/>
  <c r="AC25" i="32"/>
  <c r="AO25" i="32"/>
  <c r="BA25" i="32"/>
  <c r="BM25" i="32"/>
  <c r="BY25" i="32"/>
  <c r="L26" i="32"/>
  <c r="X26" i="32"/>
  <c r="AJ26" i="32"/>
  <c r="AV26" i="32"/>
  <c r="BH26" i="32"/>
  <c r="BT26" i="32"/>
  <c r="G27" i="32"/>
  <c r="S27" i="32"/>
  <c r="AE27" i="32"/>
  <c r="AQ27" i="32"/>
  <c r="BC27" i="32"/>
  <c r="BO27" i="32"/>
  <c r="CA27" i="32"/>
  <c r="N28" i="32"/>
  <c r="Z28" i="32"/>
  <c r="AL28" i="32"/>
  <c r="AX28" i="32"/>
  <c r="BJ28" i="32"/>
  <c r="BV28" i="32"/>
  <c r="I29" i="32"/>
  <c r="U29" i="32"/>
  <c r="AG29" i="32"/>
  <c r="AS29" i="32"/>
  <c r="P23" i="32"/>
  <c r="AB23" i="32"/>
  <c r="AN23" i="32"/>
  <c r="AZ23" i="32"/>
  <c r="BL23" i="32"/>
  <c r="BX23" i="32"/>
  <c r="K24" i="32"/>
  <c r="W24" i="32"/>
  <c r="AI24" i="32"/>
  <c r="AU24" i="32"/>
  <c r="BG24" i="32"/>
  <c r="BS24" i="32"/>
  <c r="F25" i="32"/>
  <c r="R25" i="32"/>
  <c r="AD25" i="32"/>
  <c r="AP25" i="32"/>
  <c r="BB25" i="32"/>
  <c r="BN25" i="32"/>
  <c r="BZ25" i="32"/>
  <c r="M26" i="32"/>
  <c r="Y26" i="32"/>
  <c r="AK26" i="32"/>
  <c r="AW26" i="32"/>
  <c r="BI26" i="32"/>
  <c r="BU26" i="32"/>
  <c r="H27" i="32"/>
  <c r="T27" i="32"/>
  <c r="AF27" i="32"/>
  <c r="AR27" i="32"/>
  <c r="BD27" i="32"/>
  <c r="BP27" i="32"/>
  <c r="O28" i="32"/>
  <c r="AA28" i="32"/>
  <c r="AM28" i="32"/>
  <c r="AY28" i="32"/>
  <c r="BK28" i="32"/>
  <c r="BW28" i="32"/>
  <c r="J29" i="32"/>
  <c r="V29" i="32"/>
  <c r="Q23" i="32"/>
  <c r="AC23" i="32"/>
  <c r="AO23" i="32"/>
  <c r="BA23" i="32"/>
  <c r="BM23" i="32"/>
  <c r="BY23" i="32"/>
  <c r="L24" i="32"/>
  <c r="X24" i="32"/>
  <c r="AJ24" i="32"/>
  <c r="AV24" i="32"/>
  <c r="BH24" i="32"/>
  <c r="BT24" i="32"/>
  <c r="G25" i="32"/>
  <c r="S25" i="32"/>
  <c r="AE25" i="32"/>
  <c r="AQ25" i="32"/>
  <c r="BC25" i="32"/>
  <c r="BO25" i="32"/>
  <c r="CA25" i="32"/>
  <c r="N26" i="32"/>
  <c r="Z26" i="32"/>
  <c r="AL26" i="32"/>
  <c r="AX26" i="32"/>
  <c r="BJ26" i="32"/>
  <c r="BV26" i="32"/>
  <c r="I27" i="32"/>
  <c r="U27" i="32"/>
  <c r="AG27" i="32"/>
  <c r="AS27" i="32"/>
  <c r="BE27" i="32"/>
  <c r="BQ27" i="32"/>
  <c r="D28" i="32"/>
  <c r="P28" i="32"/>
  <c r="AB28" i="32"/>
  <c r="AN28" i="32"/>
  <c r="AZ28" i="32"/>
  <c r="BL28" i="32"/>
  <c r="BX28" i="32"/>
  <c r="K29" i="32"/>
  <c r="W29" i="32"/>
  <c r="AI29" i="32"/>
  <c r="AU29" i="32"/>
  <c r="BG29" i="32"/>
  <c r="D23" i="32"/>
  <c r="R23" i="32"/>
  <c r="AD23" i="32"/>
  <c r="AP23" i="32"/>
  <c r="BB23" i="32"/>
  <c r="BN23" i="32"/>
  <c r="BZ23" i="32"/>
  <c r="M24" i="32"/>
  <c r="Y24" i="32"/>
  <c r="AK24" i="32"/>
  <c r="AW24" i="32"/>
  <c r="BI24" i="32"/>
  <c r="BU24" i="32"/>
  <c r="H25" i="32"/>
  <c r="T25" i="32"/>
  <c r="AF25" i="32"/>
  <c r="AR25" i="32"/>
  <c r="BD25" i="32"/>
  <c r="BP25" i="32"/>
  <c r="O26" i="32"/>
  <c r="AA26" i="32"/>
  <c r="AM26" i="32"/>
  <c r="AY26" i="32"/>
  <c r="BK26" i="32"/>
  <c r="BW26" i="32"/>
  <c r="J27" i="32"/>
  <c r="V27" i="32"/>
  <c r="AH27" i="32"/>
  <c r="AT27" i="32"/>
  <c r="BF27" i="32"/>
  <c r="BR27" i="32"/>
  <c r="E28" i="32"/>
  <c r="Q28" i="32"/>
  <c r="AC28" i="32"/>
  <c r="E23" i="32"/>
  <c r="S23" i="32"/>
  <c r="AE23" i="32"/>
  <c r="AQ23" i="32"/>
  <c r="BC23" i="32"/>
  <c r="BO23" i="32"/>
  <c r="CA23" i="32"/>
  <c r="N24" i="32"/>
  <c r="Z24" i="32"/>
  <c r="AL24" i="32"/>
  <c r="AX24" i="32"/>
  <c r="BJ24" i="32"/>
  <c r="BV24" i="32"/>
  <c r="I25" i="32"/>
  <c r="U25" i="32"/>
  <c r="AG25" i="32"/>
  <c r="AS25" i="32"/>
  <c r="BE25" i="32"/>
  <c r="BQ25" i="32"/>
  <c r="D26" i="32"/>
  <c r="P26" i="32"/>
  <c r="AB26" i="32"/>
  <c r="AN26" i="32"/>
  <c r="AZ26" i="32"/>
  <c r="BL26" i="32"/>
  <c r="BX26" i="32"/>
  <c r="K27" i="32"/>
  <c r="W27" i="32"/>
  <c r="AI27" i="32"/>
  <c r="AU27" i="32"/>
  <c r="BG27" i="32"/>
  <c r="F23" i="32"/>
  <c r="T23" i="32"/>
  <c r="AF23" i="32"/>
  <c r="AR23" i="32"/>
  <c r="BD23" i="32"/>
  <c r="BP23" i="32"/>
  <c r="O24" i="32"/>
  <c r="AA24" i="32"/>
  <c r="AM24" i="32"/>
  <c r="AY24" i="32"/>
  <c r="BK24" i="32"/>
  <c r="BW24" i="32"/>
  <c r="J25" i="32"/>
  <c r="V25" i="32"/>
  <c r="AH25" i="32"/>
  <c r="AT25" i="32"/>
  <c r="BF25" i="32"/>
  <c r="BR25" i="32"/>
  <c r="E26" i="32"/>
  <c r="AV27" i="32"/>
  <c r="M28" i="32"/>
  <c r="AQ28" i="32"/>
  <c r="BM28" i="32"/>
  <c r="G29" i="32"/>
  <c r="AB29" i="32"/>
  <c r="AT29" i="32"/>
  <c r="BJ29" i="32"/>
  <c r="BY29" i="32"/>
  <c r="O30" i="32"/>
  <c r="AC30" i="32"/>
  <c r="AQ30" i="32"/>
  <c r="BE30" i="32"/>
  <c r="BT30" i="32"/>
  <c r="J31" i="32"/>
  <c r="X31" i="32"/>
  <c r="AL31" i="32"/>
  <c r="AZ31" i="32"/>
  <c r="BO31" i="32"/>
  <c r="D32" i="32"/>
  <c r="Q32" i="32"/>
  <c r="AD32" i="32"/>
  <c r="AQ32" i="32"/>
  <c r="BC32" i="32"/>
  <c r="BO32" i="32"/>
  <c r="CA32" i="32"/>
  <c r="N33" i="32"/>
  <c r="Z33" i="32"/>
  <c r="AL33" i="32"/>
  <c r="AX33" i="32"/>
  <c r="BJ33" i="32"/>
  <c r="BV33" i="32"/>
  <c r="I34" i="32"/>
  <c r="U34" i="32"/>
  <c r="AG34" i="32"/>
  <c r="AS34" i="32"/>
  <c r="BE34" i="32"/>
  <c r="BQ34" i="32"/>
  <c r="D35" i="32"/>
  <c r="P35" i="32"/>
  <c r="AB35" i="32"/>
  <c r="AN35" i="32"/>
  <c r="AZ35" i="32"/>
  <c r="BL35" i="32"/>
  <c r="BX35" i="32"/>
  <c r="K36" i="32"/>
  <c r="W36" i="32"/>
  <c r="AI36" i="32"/>
  <c r="AU36" i="32"/>
  <c r="BG36" i="32"/>
  <c r="BS36" i="32"/>
  <c r="F37" i="32"/>
  <c r="R37" i="32"/>
  <c r="AD37" i="32"/>
  <c r="AP37" i="32"/>
  <c r="BB37" i="32"/>
  <c r="BN37" i="32"/>
  <c r="BZ37" i="32"/>
  <c r="M38" i="32"/>
  <c r="Y38" i="32"/>
  <c r="AK38" i="32"/>
  <c r="AW38" i="32"/>
  <c r="BI38" i="32"/>
  <c r="BU38" i="32"/>
  <c r="H39" i="32"/>
  <c r="T39" i="32"/>
  <c r="AF39" i="32"/>
  <c r="AR39" i="32"/>
  <c r="BD39" i="32"/>
  <c r="BP39" i="32"/>
  <c r="O40" i="32"/>
  <c r="AA40" i="32"/>
  <c r="AM40" i="32"/>
  <c r="AY40" i="32"/>
  <c r="BK40" i="32"/>
  <c r="BW40" i="32"/>
  <c r="J41" i="32"/>
  <c r="V41" i="32"/>
  <c r="AH41" i="32"/>
  <c r="AT41" i="32"/>
  <c r="BF41" i="32"/>
  <c r="BR41" i="32"/>
  <c r="E42" i="32"/>
  <c r="Q42" i="32"/>
  <c r="AC42" i="32"/>
  <c r="AO42" i="32"/>
  <c r="BA42" i="32"/>
  <c r="BM42" i="32"/>
  <c r="BY42" i="32"/>
  <c r="L43" i="32"/>
  <c r="X43" i="32"/>
  <c r="AJ43" i="32"/>
  <c r="AV43" i="32"/>
  <c r="BH43" i="32"/>
  <c r="BT43" i="32"/>
  <c r="G44" i="32"/>
  <c r="S44" i="32"/>
  <c r="AE44" i="32"/>
  <c r="AQ44" i="32"/>
  <c r="BC44" i="32"/>
  <c r="BO44" i="32"/>
  <c r="CA44" i="32"/>
  <c r="N45" i="32"/>
  <c r="Z45" i="32"/>
  <c r="AL45" i="32"/>
  <c r="AX45" i="32"/>
  <c r="BJ45" i="32"/>
  <c r="BV45" i="32"/>
  <c r="I46" i="32"/>
  <c r="U46" i="32"/>
  <c r="AG46" i="32"/>
  <c r="AS46" i="32"/>
  <c r="BE46" i="32"/>
  <c r="BQ46" i="32"/>
  <c r="D47" i="32"/>
  <c r="P47" i="32"/>
  <c r="AB47" i="32"/>
  <c r="AN47" i="32"/>
  <c r="AZ47" i="32"/>
  <c r="BL47" i="32"/>
  <c r="BX47" i="32"/>
  <c r="K48" i="32"/>
  <c r="W48" i="32"/>
  <c r="AI48" i="32"/>
  <c r="Q26" i="32"/>
  <c r="BA27" i="32"/>
  <c r="R28" i="32"/>
  <c r="AS28" i="32"/>
  <c r="BN28" i="32"/>
  <c r="H29" i="32"/>
  <c r="AC29" i="32"/>
  <c r="AV29" i="32"/>
  <c r="BL29" i="32"/>
  <c r="CA29" i="32"/>
  <c r="P30" i="32"/>
  <c r="AD30" i="32"/>
  <c r="AR30" i="32"/>
  <c r="BG30" i="32"/>
  <c r="BV30" i="32"/>
  <c r="K31" i="32"/>
  <c r="Y31" i="32"/>
  <c r="AM31" i="32"/>
  <c r="BB31" i="32"/>
  <c r="BQ31" i="32"/>
  <c r="E32" i="32"/>
  <c r="R32" i="32"/>
  <c r="AE32" i="32"/>
  <c r="AR32" i="32"/>
  <c r="BD32" i="32"/>
  <c r="BP32" i="32"/>
  <c r="O33" i="32"/>
  <c r="AA33" i="32"/>
  <c r="AM33" i="32"/>
  <c r="AY33" i="32"/>
  <c r="BK33" i="32"/>
  <c r="BW33" i="32"/>
  <c r="J34" i="32"/>
  <c r="V34" i="32"/>
  <c r="AH34" i="32"/>
  <c r="AT34" i="32"/>
  <c r="BF34" i="32"/>
  <c r="BR34" i="32"/>
  <c r="E35" i="32"/>
  <c r="Q35" i="32"/>
  <c r="AC35" i="32"/>
  <c r="AO35" i="32"/>
  <c r="BA35" i="32"/>
  <c r="BM35" i="32"/>
  <c r="BY35" i="32"/>
  <c r="L36" i="32"/>
  <c r="X36" i="32"/>
  <c r="AJ36" i="32"/>
  <c r="AV36" i="32"/>
  <c r="BH36" i="32"/>
  <c r="BT36" i="32"/>
  <c r="G37" i="32"/>
  <c r="S37" i="32"/>
  <c r="AE37" i="32"/>
  <c r="AQ37" i="32"/>
  <c r="BC37" i="32"/>
  <c r="BO37" i="32"/>
  <c r="CA37" i="32"/>
  <c r="N38" i="32"/>
  <c r="Z38" i="32"/>
  <c r="AL38" i="32"/>
  <c r="AX38" i="32"/>
  <c r="BJ38" i="32"/>
  <c r="BV38" i="32"/>
  <c r="I39" i="32"/>
  <c r="U39" i="32"/>
  <c r="AG39" i="32"/>
  <c r="AS39" i="32"/>
  <c r="BE39" i="32"/>
  <c r="BQ39" i="32"/>
  <c r="D40" i="32"/>
  <c r="P40" i="32"/>
  <c r="AB40" i="32"/>
  <c r="AN40" i="32"/>
  <c r="AZ40" i="32"/>
  <c r="BL40" i="32"/>
  <c r="BX40" i="32"/>
  <c r="K41" i="32"/>
  <c r="W41" i="32"/>
  <c r="AI41" i="32"/>
  <c r="AU41" i="32"/>
  <c r="BG41" i="32"/>
  <c r="BS41" i="32"/>
  <c r="F42" i="32"/>
  <c r="R42" i="32"/>
  <c r="AD42" i="32"/>
  <c r="AP42" i="32"/>
  <c r="BB42" i="32"/>
  <c r="AC26" i="32"/>
  <c r="BH27" i="32"/>
  <c r="S28" i="32"/>
  <c r="AT28" i="32"/>
  <c r="BO28" i="32"/>
  <c r="L29" i="32"/>
  <c r="AE29" i="32"/>
  <c r="AW29" i="32"/>
  <c r="BM29" i="32"/>
  <c r="Q30" i="32"/>
  <c r="AE30" i="32"/>
  <c r="AS30" i="32"/>
  <c r="BH30" i="32"/>
  <c r="BW30" i="32"/>
  <c r="L31" i="32"/>
  <c r="Z31" i="32"/>
  <c r="AN31" i="32"/>
  <c r="BC31" i="32"/>
  <c r="BR31" i="32"/>
  <c r="F32" i="32"/>
  <c r="S32" i="32"/>
  <c r="AF32" i="32"/>
  <c r="AS32" i="32"/>
  <c r="BE32" i="32"/>
  <c r="BQ32" i="32"/>
  <c r="D33" i="32"/>
  <c r="P33" i="32"/>
  <c r="AB33" i="32"/>
  <c r="AN33" i="32"/>
  <c r="AZ33" i="32"/>
  <c r="BL33" i="32"/>
  <c r="BX33" i="32"/>
  <c r="K34" i="32"/>
  <c r="W34" i="32"/>
  <c r="AI34" i="32"/>
  <c r="AU34" i="32"/>
  <c r="BG34" i="32"/>
  <c r="BS34" i="32"/>
  <c r="F35" i="32"/>
  <c r="R35" i="32"/>
  <c r="AD35" i="32"/>
  <c r="AP35" i="32"/>
  <c r="BB35" i="32"/>
  <c r="BN35" i="32"/>
  <c r="BZ35" i="32"/>
  <c r="M36" i="32"/>
  <c r="Y36" i="32"/>
  <c r="AK36" i="32"/>
  <c r="AW36" i="32"/>
  <c r="BI36" i="32"/>
  <c r="BU36" i="32"/>
  <c r="H37" i="32"/>
  <c r="T37" i="32"/>
  <c r="AF37" i="32"/>
  <c r="AR37" i="32"/>
  <c r="BD37" i="32"/>
  <c r="BP37" i="32"/>
  <c r="O38" i="32"/>
  <c r="AA38" i="32"/>
  <c r="AM38" i="32"/>
  <c r="AY38" i="32"/>
  <c r="BK38" i="32"/>
  <c r="BW38" i="32"/>
  <c r="J39" i="32"/>
  <c r="V39" i="32"/>
  <c r="AH39" i="32"/>
  <c r="AT39" i="32"/>
  <c r="BF39" i="32"/>
  <c r="BR39" i="32"/>
  <c r="E40" i="32"/>
  <c r="Q40" i="32"/>
  <c r="AC40" i="32"/>
  <c r="AO40" i="32"/>
  <c r="BA40" i="32"/>
  <c r="BM40" i="32"/>
  <c r="BY40" i="32"/>
  <c r="L41" i="32"/>
  <c r="X41" i="32"/>
  <c r="AJ41" i="32"/>
  <c r="AV41" i="32"/>
  <c r="BH41" i="32"/>
  <c r="BT41" i="32"/>
  <c r="G42" i="32"/>
  <c r="S42" i="32"/>
  <c r="AE42" i="32"/>
  <c r="AQ42" i="32"/>
  <c r="BC42" i="32"/>
  <c r="AO26" i="32"/>
  <c r="BM27" i="32"/>
  <c r="X28" i="32"/>
  <c r="AV28" i="32"/>
  <c r="BQ28" i="32"/>
  <c r="M29" i="32"/>
  <c r="AF29" i="32"/>
  <c r="AX29" i="32"/>
  <c r="BO29" i="32"/>
  <c r="D30" i="32"/>
  <c r="R30" i="32"/>
  <c r="AF30" i="32"/>
  <c r="AU30" i="32"/>
  <c r="BJ30" i="32"/>
  <c r="BX30" i="32"/>
  <c r="M31" i="32"/>
  <c r="AA31" i="32"/>
  <c r="AP31" i="32"/>
  <c r="BE31" i="32"/>
  <c r="BS31" i="32"/>
  <c r="G32" i="32"/>
  <c r="T32" i="32"/>
  <c r="AG32" i="32"/>
  <c r="AT32" i="32"/>
  <c r="BF32" i="32"/>
  <c r="BR32" i="32"/>
  <c r="E33" i="32"/>
  <c r="Q33" i="32"/>
  <c r="AC33" i="32"/>
  <c r="AO33" i="32"/>
  <c r="BA33" i="32"/>
  <c r="BM33" i="32"/>
  <c r="BY33" i="32"/>
  <c r="L34" i="32"/>
  <c r="X34" i="32"/>
  <c r="AJ34" i="32"/>
  <c r="AV34" i="32"/>
  <c r="BH34" i="32"/>
  <c r="BT34" i="32"/>
  <c r="G35" i="32"/>
  <c r="S35" i="32"/>
  <c r="AE35" i="32"/>
  <c r="AQ35" i="32"/>
  <c r="BC35" i="32"/>
  <c r="BO35" i="32"/>
  <c r="CA35" i="32"/>
  <c r="N36" i="32"/>
  <c r="Z36" i="32"/>
  <c r="AL36" i="32"/>
  <c r="AX36" i="32"/>
  <c r="BJ36" i="32"/>
  <c r="BV36" i="32"/>
  <c r="I37" i="32"/>
  <c r="U37" i="32"/>
  <c r="AG37" i="32"/>
  <c r="AS37" i="32"/>
  <c r="BE37" i="32"/>
  <c r="BQ37" i="32"/>
  <c r="D38" i="32"/>
  <c r="P38" i="32"/>
  <c r="AB38" i="32"/>
  <c r="AN38" i="32"/>
  <c r="AZ38" i="32"/>
  <c r="BL38" i="32"/>
  <c r="BX38" i="32"/>
  <c r="K39" i="32"/>
  <c r="W39" i="32"/>
  <c r="AI39" i="32"/>
  <c r="AU39" i="32"/>
  <c r="BG39" i="32"/>
  <c r="BS39" i="32"/>
  <c r="F40" i="32"/>
  <c r="R40" i="32"/>
  <c r="AD40" i="32"/>
  <c r="AP40" i="32"/>
  <c r="BB40" i="32"/>
  <c r="BN40" i="32"/>
  <c r="BZ40" i="32"/>
  <c r="M41" i="32"/>
  <c r="Y41" i="32"/>
  <c r="AK41" i="32"/>
  <c r="AW41" i="32"/>
  <c r="BI41" i="32"/>
  <c r="BU41" i="32"/>
  <c r="H42" i="32"/>
  <c r="T42" i="32"/>
  <c r="AF42" i="32"/>
  <c r="AR42" i="32"/>
  <c r="BD42" i="32"/>
  <c r="BP42" i="32"/>
  <c r="O43" i="32"/>
  <c r="AA43" i="32"/>
  <c r="AM43" i="32"/>
  <c r="AY43" i="32"/>
  <c r="BK43" i="32"/>
  <c r="BW43" i="32"/>
  <c r="J44" i="32"/>
  <c r="V44" i="32"/>
  <c r="AH44" i="32"/>
  <c r="AT44" i="32"/>
  <c r="BF44" i="32"/>
  <c r="BR44" i="32"/>
  <c r="Q45" i="32"/>
  <c r="AC45" i="32"/>
  <c r="AO45" i="32"/>
  <c r="BA45" i="32"/>
  <c r="BM45" i="32"/>
  <c r="BY45" i="32"/>
  <c r="L46" i="32"/>
  <c r="X46" i="32"/>
  <c r="BA26" i="32"/>
  <c r="BN27" i="32"/>
  <c r="Y28" i="32"/>
  <c r="AW28" i="32"/>
  <c r="BR28" i="32"/>
  <c r="N29" i="32"/>
  <c r="AH29" i="32"/>
  <c r="AZ29" i="32"/>
  <c r="BP29" i="32"/>
  <c r="E30" i="32"/>
  <c r="S30" i="32"/>
  <c r="AG30" i="32"/>
  <c r="AV30" i="32"/>
  <c r="BK30" i="32"/>
  <c r="BY30" i="32"/>
  <c r="N31" i="32"/>
  <c r="AB31" i="32"/>
  <c r="AQ31" i="32"/>
  <c r="BF31" i="32"/>
  <c r="BT31" i="32"/>
  <c r="H32" i="32"/>
  <c r="U32" i="32"/>
  <c r="AH32" i="32"/>
  <c r="AU32" i="32"/>
  <c r="BG32" i="32"/>
  <c r="BS32" i="32"/>
  <c r="F33" i="32"/>
  <c r="R33" i="32"/>
  <c r="AD33" i="32"/>
  <c r="AP33" i="32"/>
  <c r="BB33" i="32"/>
  <c r="BN33" i="32"/>
  <c r="BZ33" i="32"/>
  <c r="M34" i="32"/>
  <c r="Y34" i="32"/>
  <c r="AK34" i="32"/>
  <c r="AW34" i="32"/>
  <c r="BI34" i="32"/>
  <c r="BU34" i="32"/>
  <c r="H35" i="32"/>
  <c r="T35" i="32"/>
  <c r="AF35" i="32"/>
  <c r="AR35" i="32"/>
  <c r="BD35" i="32"/>
  <c r="BP35" i="32"/>
  <c r="O36" i="32"/>
  <c r="AA36" i="32"/>
  <c r="AM36" i="32"/>
  <c r="AY36" i="32"/>
  <c r="BK36" i="32"/>
  <c r="BW36" i="32"/>
  <c r="J37" i="32"/>
  <c r="V37" i="32"/>
  <c r="AH37" i="32"/>
  <c r="AT37" i="32"/>
  <c r="BF37" i="32"/>
  <c r="BR37" i="32"/>
  <c r="E38" i="32"/>
  <c r="Q38" i="32"/>
  <c r="AC38" i="32"/>
  <c r="AO38" i="32"/>
  <c r="BA38" i="32"/>
  <c r="BM38" i="32"/>
  <c r="BY38" i="32"/>
  <c r="L39" i="32"/>
  <c r="X39" i="32"/>
  <c r="AJ39" i="32"/>
  <c r="AV39" i="32"/>
  <c r="BH39" i="32"/>
  <c r="BT39" i="32"/>
  <c r="G40" i="32"/>
  <c r="S40" i="32"/>
  <c r="AE40" i="32"/>
  <c r="AQ40" i="32"/>
  <c r="BC40" i="32"/>
  <c r="BO40" i="32"/>
  <c r="CA40" i="32"/>
  <c r="N41" i="32"/>
  <c r="Z41" i="32"/>
  <c r="AL41" i="32"/>
  <c r="AX41" i="32"/>
  <c r="BJ41" i="32"/>
  <c r="BV41" i="32"/>
  <c r="I42" i="32"/>
  <c r="BM26" i="32"/>
  <c r="BS27" i="32"/>
  <c r="AD28" i="32"/>
  <c r="BA28" i="32"/>
  <c r="BT28" i="32"/>
  <c r="P29" i="32"/>
  <c r="AJ29" i="32"/>
  <c r="BA29" i="32"/>
  <c r="BQ29" i="32"/>
  <c r="F30" i="32"/>
  <c r="T30" i="32"/>
  <c r="AI30" i="32"/>
  <c r="AX30" i="32"/>
  <c r="BL30" i="32"/>
  <c r="BZ30" i="32"/>
  <c r="O31" i="32"/>
  <c r="AD31" i="32"/>
  <c r="AS31" i="32"/>
  <c r="BG31" i="32"/>
  <c r="BU31" i="32"/>
  <c r="I32" i="32"/>
  <c r="V32" i="32"/>
  <c r="AI32" i="32"/>
  <c r="AV32" i="32"/>
  <c r="BH32" i="32"/>
  <c r="BT32" i="32"/>
  <c r="G33" i="32"/>
  <c r="S33" i="32"/>
  <c r="AE33" i="32"/>
  <c r="AQ33" i="32"/>
  <c r="BC33" i="32"/>
  <c r="BO33" i="32"/>
  <c r="CA33" i="32"/>
  <c r="N34" i="32"/>
  <c r="Z34" i="32"/>
  <c r="AL34" i="32"/>
  <c r="AX34" i="32"/>
  <c r="BJ34" i="32"/>
  <c r="BV34" i="32"/>
  <c r="I35" i="32"/>
  <c r="U35" i="32"/>
  <c r="AG35" i="32"/>
  <c r="AS35" i="32"/>
  <c r="BE35" i="32"/>
  <c r="BQ35" i="32"/>
  <c r="D36" i="32"/>
  <c r="P36" i="32"/>
  <c r="AB36" i="32"/>
  <c r="AN36" i="32"/>
  <c r="AZ36" i="32"/>
  <c r="BL36" i="32"/>
  <c r="BX36" i="32"/>
  <c r="K37" i="32"/>
  <c r="W37" i="32"/>
  <c r="AI37" i="32"/>
  <c r="AU37" i="32"/>
  <c r="BG37" i="32"/>
  <c r="BS37" i="32"/>
  <c r="F38" i="32"/>
  <c r="R38" i="32"/>
  <c r="AD38" i="32"/>
  <c r="AP38" i="32"/>
  <c r="BB38" i="32"/>
  <c r="BN38" i="32"/>
  <c r="BZ38" i="32"/>
  <c r="M39" i="32"/>
  <c r="Y39" i="32"/>
  <c r="AK39" i="32"/>
  <c r="AW39" i="32"/>
  <c r="BI39" i="32"/>
  <c r="BU39" i="32"/>
  <c r="H40" i="32"/>
  <c r="T40" i="32"/>
  <c r="AF40" i="32"/>
  <c r="AR40" i="32"/>
  <c r="BD40" i="32"/>
  <c r="BP40" i="32"/>
  <c r="O41" i="32"/>
  <c r="AA41" i="32"/>
  <c r="AM41" i="32"/>
  <c r="AY41" i="32"/>
  <c r="BK41" i="32"/>
  <c r="BW41" i="32"/>
  <c r="J42" i="32"/>
  <c r="BY26" i="32"/>
  <c r="BT27" i="32"/>
  <c r="AE28" i="32"/>
  <c r="BB28" i="32"/>
  <c r="BU28" i="32"/>
  <c r="Q29" i="32"/>
  <c r="AK29" i="32"/>
  <c r="BC29" i="32"/>
  <c r="BR29" i="32"/>
  <c r="G30" i="32"/>
  <c r="U30" i="32"/>
  <c r="AJ30" i="32"/>
  <c r="AY30" i="32"/>
  <c r="BM30" i="32"/>
  <c r="CA30" i="32"/>
  <c r="P31" i="32"/>
  <c r="AE31" i="32"/>
  <c r="AT31" i="32"/>
  <c r="BH31" i="32"/>
  <c r="BV31" i="32"/>
  <c r="J32" i="32"/>
  <c r="W32" i="32"/>
  <c r="AK32" i="32"/>
  <c r="AW32" i="32"/>
  <c r="BI32" i="32"/>
  <c r="BU32" i="32"/>
  <c r="H33" i="32"/>
  <c r="T33" i="32"/>
  <c r="AF33" i="32"/>
  <c r="AR33" i="32"/>
  <c r="BD33" i="32"/>
  <c r="BP33" i="32"/>
  <c r="O34" i="32"/>
  <c r="AA34" i="32"/>
  <c r="AM34" i="32"/>
  <c r="AY34" i="32"/>
  <c r="BK34" i="32"/>
  <c r="BW34" i="32"/>
  <c r="J35" i="32"/>
  <c r="V35" i="32"/>
  <c r="AH35" i="32"/>
  <c r="AT35" i="32"/>
  <c r="BF35" i="32"/>
  <c r="BR35" i="32"/>
  <c r="E36" i="32"/>
  <c r="Q36" i="32"/>
  <c r="AC36" i="32"/>
  <c r="AO36" i="32"/>
  <c r="BA36" i="32"/>
  <c r="BM36" i="32"/>
  <c r="BY36" i="32"/>
  <c r="L37" i="32"/>
  <c r="X37" i="32"/>
  <c r="AJ37" i="32"/>
  <c r="AV37" i="32"/>
  <c r="BH37" i="32"/>
  <c r="BT37" i="32"/>
  <c r="G38" i="32"/>
  <c r="S38" i="32"/>
  <c r="AE38" i="32"/>
  <c r="AQ38" i="32"/>
  <c r="BC38" i="32"/>
  <c r="BO38" i="32"/>
  <c r="CA38" i="32"/>
  <c r="N39" i="32"/>
  <c r="Z39" i="32"/>
  <c r="AL39" i="32"/>
  <c r="AX39" i="32"/>
  <c r="BJ39" i="32"/>
  <c r="BV39" i="32"/>
  <c r="I40" i="32"/>
  <c r="U40" i="32"/>
  <c r="AG40" i="32"/>
  <c r="AS40" i="32"/>
  <c r="BE40" i="32"/>
  <c r="BQ40" i="32"/>
  <c r="D41" i="32"/>
  <c r="P41" i="32"/>
  <c r="AB41" i="32"/>
  <c r="AN41" i="32"/>
  <c r="AZ41" i="32"/>
  <c r="BL41" i="32"/>
  <c r="BX41" i="32"/>
  <c r="K42" i="32"/>
  <c r="W42" i="32"/>
  <c r="AI42" i="32"/>
  <c r="AU42" i="32"/>
  <c r="BG42" i="32"/>
  <c r="BS42" i="32"/>
  <c r="F43" i="32"/>
  <c r="R43" i="32"/>
  <c r="AD43" i="32"/>
  <c r="AP43" i="32"/>
  <c r="BB43" i="32"/>
  <c r="BN43" i="32"/>
  <c r="BZ43" i="32"/>
  <c r="M44" i="32"/>
  <c r="L27" i="32"/>
  <c r="BY27" i="32"/>
  <c r="AG28" i="32"/>
  <c r="BC28" i="32"/>
  <c r="BY28" i="32"/>
  <c r="S29" i="32"/>
  <c r="AL29" i="32"/>
  <c r="BD29" i="32"/>
  <c r="BS29" i="32"/>
  <c r="H30" i="32"/>
  <c r="W30" i="32"/>
  <c r="AL30" i="32"/>
  <c r="AZ30" i="32"/>
  <c r="BN30" i="32"/>
  <c r="R31" i="32"/>
  <c r="AG31" i="32"/>
  <c r="AU31" i="32"/>
  <c r="BI31" i="32"/>
  <c r="BW31" i="32"/>
  <c r="K32" i="32"/>
  <c r="Y32" i="32"/>
  <c r="AL32" i="32"/>
  <c r="AX32" i="32"/>
  <c r="BJ32" i="32"/>
  <c r="BV32" i="32"/>
  <c r="I33" i="32"/>
  <c r="U33" i="32"/>
  <c r="AG33" i="32"/>
  <c r="AS33" i="32"/>
  <c r="BE33" i="32"/>
  <c r="BQ33" i="32"/>
  <c r="D34" i="32"/>
  <c r="P34" i="32"/>
  <c r="AB34" i="32"/>
  <c r="AN34" i="32"/>
  <c r="AZ34" i="32"/>
  <c r="BL34" i="32"/>
  <c r="BX34" i="32"/>
  <c r="K35" i="32"/>
  <c r="W35" i="32"/>
  <c r="AI35" i="32"/>
  <c r="AU35" i="32"/>
  <c r="BG35" i="32"/>
  <c r="BS35" i="32"/>
  <c r="F36" i="32"/>
  <c r="R36" i="32"/>
  <c r="AD36" i="32"/>
  <c r="AP36" i="32"/>
  <c r="BB36" i="32"/>
  <c r="BN36" i="32"/>
  <c r="BZ36" i="32"/>
  <c r="M37" i="32"/>
  <c r="Y37" i="32"/>
  <c r="AK37" i="32"/>
  <c r="AW37" i="32"/>
  <c r="BI37" i="32"/>
  <c r="BU37" i="32"/>
  <c r="H38" i="32"/>
  <c r="T38" i="32"/>
  <c r="AF38" i="32"/>
  <c r="AR38" i="32"/>
  <c r="BD38" i="32"/>
  <c r="BP38" i="32"/>
  <c r="O39" i="32"/>
  <c r="AA39" i="32"/>
  <c r="AM39" i="32"/>
  <c r="AY39" i="32"/>
  <c r="BK39" i="32"/>
  <c r="BW39" i="32"/>
  <c r="J40" i="32"/>
  <c r="V40" i="32"/>
  <c r="AH40" i="32"/>
  <c r="AT40" i="32"/>
  <c r="BF40" i="32"/>
  <c r="BR40" i="32"/>
  <c r="E41" i="32"/>
  <c r="Q41" i="32"/>
  <c r="AC41" i="32"/>
  <c r="X27" i="32"/>
  <c r="BZ27" i="32"/>
  <c r="AJ28" i="32"/>
  <c r="BE28" i="32"/>
  <c r="BZ28" i="32"/>
  <c r="T29" i="32"/>
  <c r="AN29" i="32"/>
  <c r="BE29" i="32"/>
  <c r="BT29" i="32"/>
  <c r="I30" i="32"/>
  <c r="X30" i="32"/>
  <c r="AM30" i="32"/>
  <c r="BA30" i="32"/>
  <c r="BO30" i="32"/>
  <c r="D31" i="32"/>
  <c r="S31" i="32"/>
  <c r="AH31" i="32"/>
  <c r="AV31" i="32"/>
  <c r="BJ31" i="32"/>
  <c r="BX31" i="32"/>
  <c r="M32" i="32"/>
  <c r="Z32" i="32"/>
  <c r="AM32" i="32"/>
  <c r="AY32" i="32"/>
  <c r="BK32" i="32"/>
  <c r="BW32" i="32"/>
  <c r="J33" i="32"/>
  <c r="V33" i="32"/>
  <c r="AH33" i="32"/>
  <c r="AT33" i="32"/>
  <c r="BF33" i="32"/>
  <c r="BR33" i="32"/>
  <c r="E34" i="32"/>
  <c r="Q34" i="32"/>
  <c r="AC34" i="32"/>
  <c r="AO34" i="32"/>
  <c r="BA34" i="32"/>
  <c r="BM34" i="32"/>
  <c r="BY34" i="32"/>
  <c r="L35" i="32"/>
  <c r="X35" i="32"/>
  <c r="AJ35" i="32"/>
  <c r="AV35" i="32"/>
  <c r="BH35" i="32"/>
  <c r="BT35" i="32"/>
  <c r="G36" i="32"/>
  <c r="S36" i="32"/>
  <c r="AE36" i="32"/>
  <c r="AQ36" i="32"/>
  <c r="BC36" i="32"/>
  <c r="BO36" i="32"/>
  <c r="CA36" i="32"/>
  <c r="N37" i="32"/>
  <c r="Z37" i="32"/>
  <c r="AL37" i="32"/>
  <c r="AX37" i="32"/>
  <c r="BJ37" i="32"/>
  <c r="BV37" i="32"/>
  <c r="I38" i="32"/>
  <c r="U38" i="32"/>
  <c r="AG38" i="32"/>
  <c r="AS38" i="32"/>
  <c r="BE38" i="32"/>
  <c r="BQ38" i="32"/>
  <c r="D39" i="32"/>
  <c r="P39" i="32"/>
  <c r="AB39" i="32"/>
  <c r="AN39" i="32"/>
  <c r="AZ39" i="32"/>
  <c r="BL39" i="32"/>
  <c r="BX39" i="32"/>
  <c r="K40" i="32"/>
  <c r="W40" i="32"/>
  <c r="AI40" i="32"/>
  <c r="AU40" i="32"/>
  <c r="BG40" i="32"/>
  <c r="BS40" i="32"/>
  <c r="F41" i="32"/>
  <c r="R41" i="32"/>
  <c r="AD41" i="32"/>
  <c r="AP41" i="32"/>
  <c r="BB41" i="32"/>
  <c r="BN41" i="32"/>
  <c r="BZ41" i="32"/>
  <c r="M42" i="32"/>
  <c r="Y42" i="32"/>
  <c r="AK42" i="32"/>
  <c r="AW42" i="32"/>
  <c r="BI42" i="32"/>
  <c r="BU42" i="32"/>
  <c r="H43" i="32"/>
  <c r="T43" i="32"/>
  <c r="AF43" i="32"/>
  <c r="AR43" i="32"/>
  <c r="BD43" i="32"/>
  <c r="BP43" i="32"/>
  <c r="O44" i="32"/>
  <c r="AC27" i="32"/>
  <c r="F28" i="32"/>
  <c r="AK28" i="32"/>
  <c r="BF28" i="32"/>
  <c r="CA28" i="32"/>
  <c r="X29" i="32"/>
  <c r="AO29" i="32"/>
  <c r="BF29" i="32"/>
  <c r="BU29" i="32"/>
  <c r="K30" i="32"/>
  <c r="Z30" i="32"/>
  <c r="AN30" i="32"/>
  <c r="BB30" i="32"/>
  <c r="BP30" i="32"/>
  <c r="F31" i="32"/>
  <c r="U31" i="32"/>
  <c r="AI31" i="32"/>
  <c r="AW31" i="32"/>
  <c r="BK31" i="32"/>
  <c r="BZ31" i="32"/>
  <c r="N32" i="32"/>
  <c r="AA32" i="32"/>
  <c r="AN32" i="32"/>
  <c r="AZ32" i="32"/>
  <c r="BL32" i="32"/>
  <c r="BX32" i="32"/>
  <c r="K33" i="32"/>
  <c r="W33" i="32"/>
  <c r="AI33" i="32"/>
  <c r="AU33" i="32"/>
  <c r="BG33" i="32"/>
  <c r="BS33" i="32"/>
  <c r="F34" i="32"/>
  <c r="R34" i="32"/>
  <c r="AD34" i="32"/>
  <c r="AP34" i="32"/>
  <c r="BB34" i="32"/>
  <c r="BN34" i="32"/>
  <c r="BZ34" i="32"/>
  <c r="M35" i="32"/>
  <c r="Y35" i="32"/>
  <c r="AK35" i="32"/>
  <c r="AW35" i="32"/>
  <c r="BI35" i="32"/>
  <c r="BU35" i="32"/>
  <c r="H36" i="32"/>
  <c r="T36" i="32"/>
  <c r="AF36" i="32"/>
  <c r="AR36" i="32"/>
  <c r="BD36" i="32"/>
  <c r="BP36" i="32"/>
  <c r="O37" i="32"/>
  <c r="AA37" i="32"/>
  <c r="AM37" i="32"/>
  <c r="AY37" i="32"/>
  <c r="BK37" i="32"/>
  <c r="BW37" i="32"/>
  <c r="J38" i="32"/>
  <c r="V38" i="32"/>
  <c r="AH38" i="32"/>
  <c r="AT38" i="32"/>
  <c r="BF38" i="32"/>
  <c r="BR38" i="32"/>
  <c r="E39" i="32"/>
  <c r="Q39" i="32"/>
  <c r="AC39" i="32"/>
  <c r="AO39" i="32"/>
  <c r="BA39" i="32"/>
  <c r="BM39" i="32"/>
  <c r="BY39" i="32"/>
  <c r="L40" i="32"/>
  <c r="X40" i="32"/>
  <c r="AJ40" i="32"/>
  <c r="AV40" i="32"/>
  <c r="BH40" i="32"/>
  <c r="BT40" i="32"/>
  <c r="G41" i="32"/>
  <c r="S41" i="32"/>
  <c r="AE41" i="32"/>
  <c r="AQ41" i="32"/>
  <c r="BC41" i="32"/>
  <c r="BO41" i="32"/>
  <c r="CA41" i="32"/>
  <c r="N42" i="32"/>
  <c r="Z42" i="32"/>
  <c r="AL42" i="32"/>
  <c r="AX42" i="32"/>
  <c r="BJ42" i="32"/>
  <c r="AJ27" i="32"/>
  <c r="G28" i="32"/>
  <c r="AO28" i="32"/>
  <c r="BH28" i="32"/>
  <c r="D29" i="32"/>
  <c r="Y29" i="32"/>
  <c r="AQ29" i="32"/>
  <c r="BH29" i="32"/>
  <c r="BV29" i="32"/>
  <c r="L30" i="32"/>
  <c r="AA30" i="32"/>
  <c r="AO30" i="32"/>
  <c r="BC30" i="32"/>
  <c r="BQ30" i="32"/>
  <c r="G31" i="32"/>
  <c r="V31" i="32"/>
  <c r="AJ31" i="32"/>
  <c r="AX31" i="32"/>
  <c r="BL31" i="32"/>
  <c r="CA31" i="32"/>
  <c r="O32" i="32"/>
  <c r="AB32" i="32"/>
  <c r="AO32" i="32"/>
  <c r="BA32" i="32"/>
  <c r="BM32" i="32"/>
  <c r="BY32" i="32"/>
  <c r="L33" i="32"/>
  <c r="X33" i="32"/>
  <c r="AJ33" i="32"/>
  <c r="AV33" i="32"/>
  <c r="BH33" i="32"/>
  <c r="BT33" i="32"/>
  <c r="G34" i="32"/>
  <c r="S34" i="32"/>
  <c r="AE34" i="32"/>
  <c r="AQ34" i="32"/>
  <c r="BC34" i="32"/>
  <c r="BO34" i="32"/>
  <c r="CA34" i="32"/>
  <c r="N35" i="32"/>
  <c r="Z35" i="32"/>
  <c r="AL35" i="32"/>
  <c r="AX35" i="32"/>
  <c r="BJ35" i="32"/>
  <c r="BV35" i="32"/>
  <c r="I36" i="32"/>
  <c r="U36" i="32"/>
  <c r="AG36" i="32"/>
  <c r="AS36" i="32"/>
  <c r="BE36" i="32"/>
  <c r="BQ36" i="32"/>
  <c r="D37" i="32"/>
  <c r="P37" i="32"/>
  <c r="AB37" i="32"/>
  <c r="AN37" i="32"/>
  <c r="AZ37" i="32"/>
  <c r="BL37" i="32"/>
  <c r="BX37" i="32"/>
  <c r="K38" i="32"/>
  <c r="W38" i="32"/>
  <c r="AI38" i="32"/>
  <c r="AU38" i="32"/>
  <c r="BG38" i="32"/>
  <c r="BS38" i="32"/>
  <c r="F39" i="32"/>
  <c r="R39" i="32"/>
  <c r="AD39" i="32"/>
  <c r="AP39" i="32"/>
  <c r="BB39" i="32"/>
  <c r="BN39" i="32"/>
  <c r="BZ39" i="32"/>
  <c r="M40" i="32"/>
  <c r="Y40" i="32"/>
  <c r="AK40" i="32"/>
  <c r="AW40" i="32"/>
  <c r="BI40" i="32"/>
  <c r="BU40" i="32"/>
  <c r="H41" i="32"/>
  <c r="T41" i="32"/>
  <c r="AO27" i="32"/>
  <c r="L28" i="32"/>
  <c r="AP28" i="32"/>
  <c r="BI28" i="32"/>
  <c r="E29" i="32"/>
  <c r="Z29" i="32"/>
  <c r="AR29" i="32"/>
  <c r="BI29" i="32"/>
  <c r="BX29" i="32"/>
  <c r="N30" i="32"/>
  <c r="AB30" i="32"/>
  <c r="AP30" i="32"/>
  <c r="BD30" i="32"/>
  <c r="BS30" i="32"/>
  <c r="I31" i="32"/>
  <c r="W31" i="32"/>
  <c r="AK31" i="32"/>
  <c r="AY31" i="32"/>
  <c r="BN31" i="32"/>
  <c r="P32" i="32"/>
  <c r="AC32" i="32"/>
  <c r="AP32" i="32"/>
  <c r="BB32" i="32"/>
  <c r="BN32" i="32"/>
  <c r="BZ32" i="32"/>
  <c r="M33" i="32"/>
  <c r="Y33" i="32"/>
  <c r="AK33" i="32"/>
  <c r="AW33" i="32"/>
  <c r="BI33" i="32"/>
  <c r="BU33" i="32"/>
  <c r="H34" i="32"/>
  <c r="T34" i="32"/>
  <c r="AF34" i="32"/>
  <c r="AR34" i="32"/>
  <c r="BD34" i="32"/>
  <c r="BP34" i="32"/>
  <c r="O35" i="32"/>
  <c r="AA35" i="32"/>
  <c r="AM35" i="32"/>
  <c r="AY35" i="32"/>
  <c r="BK35" i="32"/>
  <c r="BW35" i="32"/>
  <c r="J36" i="32"/>
  <c r="V36" i="32"/>
  <c r="AH36" i="32"/>
  <c r="AT36" i="32"/>
  <c r="BF36" i="32"/>
  <c r="BR36" i="32"/>
  <c r="E37" i="32"/>
  <c r="Q37" i="32"/>
  <c r="AC37" i="32"/>
  <c r="AO37" i="32"/>
  <c r="BA37" i="32"/>
  <c r="BM37" i="32"/>
  <c r="BY37" i="32"/>
  <c r="L38" i="32"/>
  <c r="X38" i="32"/>
  <c r="AJ38" i="32"/>
  <c r="AV38" i="32"/>
  <c r="BH38" i="32"/>
  <c r="BT38" i="32"/>
  <c r="G39" i="32"/>
  <c r="S39" i="32"/>
  <c r="AE39" i="32"/>
  <c r="AQ39" i="32"/>
  <c r="BC39" i="32"/>
  <c r="BO39" i="32"/>
  <c r="CA39" i="32"/>
  <c r="N40" i="32"/>
  <c r="AS41" i="32"/>
  <c r="P42" i="32"/>
  <c r="AT42" i="32"/>
  <c r="BR42" i="32"/>
  <c r="K43" i="32"/>
  <c r="AC43" i="32"/>
  <c r="AU43" i="32"/>
  <c r="BM43" i="32"/>
  <c r="F44" i="32"/>
  <c r="X44" i="32"/>
  <c r="AL44" i="32"/>
  <c r="AZ44" i="32"/>
  <c r="BN44" i="32"/>
  <c r="D45" i="32"/>
  <c r="S45" i="32"/>
  <c r="AG45" i="32"/>
  <c r="AU45" i="32"/>
  <c r="BI45" i="32"/>
  <c r="BX45" i="32"/>
  <c r="N46" i="32"/>
  <c r="AB46" i="32"/>
  <c r="AO46" i="32"/>
  <c r="BB46" i="32"/>
  <c r="BO46" i="32"/>
  <c r="Q47" i="32"/>
  <c r="AD47" i="32"/>
  <c r="AQ47" i="32"/>
  <c r="BD47" i="32"/>
  <c r="BQ47" i="32"/>
  <c r="E48" i="32"/>
  <c r="R48" i="32"/>
  <c r="AE48" i="32"/>
  <c r="AR48" i="32"/>
  <c r="BD48" i="32"/>
  <c r="BP48" i="32"/>
  <c r="O49" i="32"/>
  <c r="AA49" i="32"/>
  <c r="AM49" i="32"/>
  <c r="AY49" i="32"/>
  <c r="BK49" i="32"/>
  <c r="BW49" i="32"/>
  <c r="J50" i="32"/>
  <c r="V50" i="32"/>
  <c r="AH50" i="32"/>
  <c r="AT50" i="32"/>
  <c r="BF50" i="32"/>
  <c r="BR50" i="32"/>
  <c r="E51" i="32"/>
  <c r="Q51" i="32"/>
  <c r="AC51" i="32"/>
  <c r="AO51" i="32"/>
  <c r="BA51" i="32"/>
  <c r="BM51" i="32"/>
  <c r="BY51" i="32"/>
  <c r="L52" i="32"/>
  <c r="X52" i="32"/>
  <c r="AJ52" i="32"/>
  <c r="AV52" i="32"/>
  <c r="BH52" i="32"/>
  <c r="BT52" i="32"/>
  <c r="G53" i="32"/>
  <c r="S53" i="32"/>
  <c r="AE53" i="32"/>
  <c r="AQ53" i="32"/>
  <c r="BC53" i="32"/>
  <c r="BO53" i="32"/>
  <c r="CA53" i="32"/>
  <c r="N54" i="32"/>
  <c r="Z54" i="32"/>
  <c r="AL54" i="32"/>
  <c r="AX54" i="32"/>
  <c r="BJ54" i="32"/>
  <c r="BV54" i="32"/>
  <c r="I55" i="32"/>
  <c r="U55" i="32"/>
  <c r="AG55" i="32"/>
  <c r="AS55" i="32"/>
  <c r="BE55" i="32"/>
  <c r="BQ55" i="32"/>
  <c r="D56" i="32"/>
  <c r="P56" i="32"/>
  <c r="AB56" i="32"/>
  <c r="AN56" i="32"/>
  <c r="AZ56" i="32"/>
  <c r="BL56" i="32"/>
  <c r="BX56" i="32"/>
  <c r="K57" i="32"/>
  <c r="W57" i="32"/>
  <c r="AI57" i="32"/>
  <c r="AU57" i="32"/>
  <c r="BG57" i="32"/>
  <c r="BS57" i="32"/>
  <c r="F58" i="32"/>
  <c r="R58" i="32"/>
  <c r="AD58" i="32"/>
  <c r="AP58" i="32"/>
  <c r="BB58" i="32"/>
  <c r="BN58" i="32"/>
  <c r="BZ58" i="32"/>
  <c r="M59" i="32"/>
  <c r="Y59" i="32"/>
  <c r="AK59" i="32"/>
  <c r="AW59" i="32"/>
  <c r="BI59" i="32"/>
  <c r="BU59" i="32"/>
  <c r="H60" i="32"/>
  <c r="T60" i="32"/>
  <c r="AF60" i="32"/>
  <c r="Z40" i="32"/>
  <c r="BA41" i="32"/>
  <c r="U42" i="32"/>
  <c r="AV42" i="32"/>
  <c r="BT42" i="32"/>
  <c r="M43" i="32"/>
  <c r="AE43" i="32"/>
  <c r="AW43" i="32"/>
  <c r="BO43" i="32"/>
  <c r="H44" i="32"/>
  <c r="Y44" i="32"/>
  <c r="AM44" i="32"/>
  <c r="BA44" i="32"/>
  <c r="BP44" i="32"/>
  <c r="F45" i="32"/>
  <c r="T45" i="32"/>
  <c r="AH45" i="32"/>
  <c r="AV45" i="32"/>
  <c r="BK45" i="32"/>
  <c r="BZ45" i="32"/>
  <c r="O46" i="32"/>
  <c r="AC46" i="32"/>
  <c r="AP46" i="32"/>
  <c r="BC46" i="32"/>
  <c r="BP46" i="32"/>
  <c r="E47" i="32"/>
  <c r="R47" i="32"/>
  <c r="AE47" i="32"/>
  <c r="AR47" i="32"/>
  <c r="BE47" i="32"/>
  <c r="BR47" i="32"/>
  <c r="F48" i="32"/>
  <c r="S48" i="32"/>
  <c r="AF48" i="32"/>
  <c r="AS48" i="32"/>
  <c r="BE48" i="32"/>
  <c r="BQ48" i="32"/>
  <c r="D49" i="32"/>
  <c r="P49" i="32"/>
  <c r="AB49" i="32"/>
  <c r="AN49" i="32"/>
  <c r="AZ49" i="32"/>
  <c r="BL49" i="32"/>
  <c r="BX49" i="32"/>
  <c r="K50" i="32"/>
  <c r="W50" i="32"/>
  <c r="AI50" i="32"/>
  <c r="AU50" i="32"/>
  <c r="BG50" i="32"/>
  <c r="BS50" i="32"/>
  <c r="F51" i="32"/>
  <c r="R51" i="32"/>
  <c r="AD51" i="32"/>
  <c r="AP51" i="32"/>
  <c r="BB51" i="32"/>
  <c r="BN51" i="32"/>
  <c r="BZ51" i="32"/>
  <c r="M52" i="32"/>
  <c r="Y52" i="32"/>
  <c r="AK52" i="32"/>
  <c r="AW52" i="32"/>
  <c r="BI52" i="32"/>
  <c r="BU52" i="32"/>
  <c r="H53" i="32"/>
  <c r="T53" i="32"/>
  <c r="AF53" i="32"/>
  <c r="AR53" i="32"/>
  <c r="BD53" i="32"/>
  <c r="BP53" i="32"/>
  <c r="O54" i="32"/>
  <c r="AA54" i="32"/>
  <c r="AM54" i="32"/>
  <c r="AY54" i="32"/>
  <c r="BK54" i="32"/>
  <c r="BW54" i="32"/>
  <c r="J55" i="32"/>
  <c r="V55" i="32"/>
  <c r="AH55" i="32"/>
  <c r="AT55" i="32"/>
  <c r="BF55" i="32"/>
  <c r="AL40" i="32"/>
  <c r="BD41" i="32"/>
  <c r="V42" i="32"/>
  <c r="AY42" i="32"/>
  <c r="BV42" i="32"/>
  <c r="N43" i="32"/>
  <c r="AG43" i="32"/>
  <c r="AX43" i="32"/>
  <c r="BQ43" i="32"/>
  <c r="I44" i="32"/>
  <c r="Z44" i="32"/>
  <c r="AN44" i="32"/>
  <c r="BB44" i="32"/>
  <c r="BQ44" i="32"/>
  <c r="G45" i="32"/>
  <c r="U45" i="32"/>
  <c r="AI45" i="32"/>
  <c r="AW45" i="32"/>
  <c r="BL45" i="32"/>
  <c r="CA45" i="32"/>
  <c r="P46" i="32"/>
  <c r="AD46" i="32"/>
  <c r="AQ46" i="32"/>
  <c r="BD46" i="32"/>
  <c r="BR46" i="32"/>
  <c r="F47" i="32"/>
  <c r="S47" i="32"/>
  <c r="AF47" i="32"/>
  <c r="AS47" i="32"/>
  <c r="BF47" i="32"/>
  <c r="BS47" i="32"/>
  <c r="G48" i="32"/>
  <c r="T48" i="32"/>
  <c r="AG48" i="32"/>
  <c r="AT48" i="32"/>
  <c r="BF48" i="32"/>
  <c r="BR48" i="32"/>
  <c r="E49" i="32"/>
  <c r="Q49" i="32"/>
  <c r="AC49" i="32"/>
  <c r="AO49" i="32"/>
  <c r="BA49" i="32"/>
  <c r="BM49" i="32"/>
  <c r="BY49" i="32"/>
  <c r="L50" i="32"/>
  <c r="X50" i="32"/>
  <c r="AJ50" i="32"/>
  <c r="AV50" i="32"/>
  <c r="BH50" i="32"/>
  <c r="BT50" i="32"/>
  <c r="G51" i="32"/>
  <c r="S51" i="32"/>
  <c r="AE51" i="32"/>
  <c r="AQ51" i="32"/>
  <c r="BC51" i="32"/>
  <c r="BO51" i="32"/>
  <c r="CA51" i="32"/>
  <c r="N52" i="32"/>
  <c r="Z52" i="32"/>
  <c r="AL52" i="32"/>
  <c r="AX52" i="32"/>
  <c r="BJ52" i="32"/>
  <c r="BV52" i="32"/>
  <c r="I53" i="32"/>
  <c r="U53" i="32"/>
  <c r="AG53" i="32"/>
  <c r="AS53" i="32"/>
  <c r="BE53" i="32"/>
  <c r="BQ53" i="32"/>
  <c r="D54" i="32"/>
  <c r="P54" i="32"/>
  <c r="AB54" i="32"/>
  <c r="AN54" i="32"/>
  <c r="AZ54" i="32"/>
  <c r="BL54" i="32"/>
  <c r="BX54" i="32"/>
  <c r="K55" i="32"/>
  <c r="W55" i="32"/>
  <c r="AI55" i="32"/>
  <c r="AU55" i="32"/>
  <c r="BG55" i="32"/>
  <c r="AX40" i="32"/>
  <c r="BE41" i="32"/>
  <c r="X42" i="32"/>
  <c r="AZ42" i="32"/>
  <c r="BW42" i="32"/>
  <c r="P43" i="32"/>
  <c r="AH43" i="32"/>
  <c r="AZ43" i="32"/>
  <c r="BR43" i="32"/>
  <c r="K44" i="32"/>
  <c r="AA44" i="32"/>
  <c r="AO44" i="32"/>
  <c r="BD44" i="32"/>
  <c r="BS44" i="32"/>
  <c r="H45" i="32"/>
  <c r="V45" i="32"/>
  <c r="AJ45" i="32"/>
  <c r="AY45" i="32"/>
  <c r="BN45" i="32"/>
  <c r="Q46" i="32"/>
  <c r="AE46" i="32"/>
  <c r="AR46" i="32"/>
  <c r="BF46" i="32"/>
  <c r="BS46" i="32"/>
  <c r="G47" i="32"/>
  <c r="T47" i="32"/>
  <c r="AG47" i="32"/>
  <c r="AT47" i="32"/>
  <c r="BG47" i="32"/>
  <c r="BT47" i="32"/>
  <c r="H48" i="32"/>
  <c r="U48" i="32"/>
  <c r="AH48" i="32"/>
  <c r="AU48" i="32"/>
  <c r="BG48" i="32"/>
  <c r="BS48" i="32"/>
  <c r="F49" i="32"/>
  <c r="R49" i="32"/>
  <c r="AD49" i="32"/>
  <c r="AP49" i="32"/>
  <c r="BB49" i="32"/>
  <c r="BN49" i="32"/>
  <c r="BZ49" i="32"/>
  <c r="M50" i="32"/>
  <c r="Y50" i="32"/>
  <c r="AK50" i="32"/>
  <c r="AW50" i="32"/>
  <c r="BI50" i="32"/>
  <c r="BU50" i="32"/>
  <c r="H51" i="32"/>
  <c r="T51" i="32"/>
  <c r="AF51" i="32"/>
  <c r="AR51" i="32"/>
  <c r="BD51" i="32"/>
  <c r="BP51" i="32"/>
  <c r="O52" i="32"/>
  <c r="AA52" i="32"/>
  <c r="AM52" i="32"/>
  <c r="AY52" i="32"/>
  <c r="BK52" i="32"/>
  <c r="BW52" i="32"/>
  <c r="J53" i="32"/>
  <c r="V53" i="32"/>
  <c r="AH53" i="32"/>
  <c r="AT53" i="32"/>
  <c r="BF53" i="32"/>
  <c r="BR53" i="32"/>
  <c r="E54" i="32"/>
  <c r="Q54" i="32"/>
  <c r="AC54" i="32"/>
  <c r="AO54" i="32"/>
  <c r="BA54" i="32"/>
  <c r="BM54" i="32"/>
  <c r="BY54" i="32"/>
  <c r="L55" i="32"/>
  <c r="X55" i="32"/>
  <c r="AJ55" i="32"/>
  <c r="AV55" i="32"/>
  <c r="BH55" i="32"/>
  <c r="BT55" i="32"/>
  <c r="G56" i="32"/>
  <c r="S56" i="32"/>
  <c r="AE56" i="32"/>
  <c r="AQ56" i="32"/>
  <c r="BC56" i="32"/>
  <c r="BO56" i="32"/>
  <c r="CA56" i="32"/>
  <c r="N57" i="32"/>
  <c r="Z57" i="32"/>
  <c r="AL57" i="32"/>
  <c r="AX57" i="32"/>
  <c r="BJ57" i="32"/>
  <c r="BV57" i="32"/>
  <c r="I58" i="32"/>
  <c r="U58" i="32"/>
  <c r="AG58" i="32"/>
  <c r="AS58" i="32"/>
  <c r="BE58" i="32"/>
  <c r="BQ58" i="32"/>
  <c r="BJ40" i="32"/>
  <c r="BM41" i="32"/>
  <c r="AA42" i="32"/>
  <c r="BE42" i="32"/>
  <c r="BX42" i="32"/>
  <c r="Q43" i="32"/>
  <c r="AI43" i="32"/>
  <c r="BA43" i="32"/>
  <c r="BS43" i="32"/>
  <c r="L44" i="32"/>
  <c r="AB44" i="32"/>
  <c r="AP44" i="32"/>
  <c r="BE44" i="32"/>
  <c r="BT44" i="32"/>
  <c r="I45" i="32"/>
  <c r="W45" i="32"/>
  <c r="AK45" i="32"/>
  <c r="AZ45" i="32"/>
  <c r="BO45" i="32"/>
  <c r="D46" i="32"/>
  <c r="R46" i="32"/>
  <c r="AF46" i="32"/>
  <c r="AT46" i="32"/>
  <c r="BG46" i="32"/>
  <c r="BT46" i="32"/>
  <c r="H47" i="32"/>
  <c r="U47" i="32"/>
  <c r="AH47" i="32"/>
  <c r="AU47" i="32"/>
  <c r="BH47" i="32"/>
  <c r="BU47" i="32"/>
  <c r="I48" i="32"/>
  <c r="V48" i="32"/>
  <c r="AJ48" i="32"/>
  <c r="AV48" i="32"/>
  <c r="BH48" i="32"/>
  <c r="BT48" i="32"/>
  <c r="G49" i="32"/>
  <c r="S49" i="32"/>
  <c r="AE49" i="32"/>
  <c r="AQ49" i="32"/>
  <c r="BC49" i="32"/>
  <c r="BO49" i="32"/>
  <c r="CA49" i="32"/>
  <c r="N50" i="32"/>
  <c r="Z50" i="32"/>
  <c r="AL50" i="32"/>
  <c r="AX50" i="32"/>
  <c r="BJ50" i="32"/>
  <c r="BV50" i="32"/>
  <c r="I51" i="32"/>
  <c r="U51" i="32"/>
  <c r="AG51" i="32"/>
  <c r="AS51" i="32"/>
  <c r="BE51" i="32"/>
  <c r="BQ51" i="32"/>
  <c r="D52" i="32"/>
  <c r="P52" i="32"/>
  <c r="AB52" i="32"/>
  <c r="AN52" i="32"/>
  <c r="AZ52" i="32"/>
  <c r="BL52" i="32"/>
  <c r="BX52" i="32"/>
  <c r="K53" i="32"/>
  <c r="W53" i="32"/>
  <c r="AI53" i="32"/>
  <c r="AU53" i="32"/>
  <c r="BG53" i="32"/>
  <c r="BS53" i="32"/>
  <c r="F54" i="32"/>
  <c r="R54" i="32"/>
  <c r="AD54" i="32"/>
  <c r="AP54" i="32"/>
  <c r="BB54" i="32"/>
  <c r="BV40" i="32"/>
  <c r="BP41" i="32"/>
  <c r="AB42" i="32"/>
  <c r="BF42" i="32"/>
  <c r="BZ42" i="32"/>
  <c r="S43" i="32"/>
  <c r="AK43" i="32"/>
  <c r="BC43" i="32"/>
  <c r="BU43" i="32"/>
  <c r="N44" i="32"/>
  <c r="AC44" i="32"/>
  <c r="AR44" i="32"/>
  <c r="BG44" i="32"/>
  <c r="BU44" i="32"/>
  <c r="J45" i="32"/>
  <c r="X45" i="32"/>
  <c r="AM45" i="32"/>
  <c r="BB45" i="32"/>
  <c r="BP45" i="32"/>
  <c r="E46" i="32"/>
  <c r="S46" i="32"/>
  <c r="AH46" i="32"/>
  <c r="AU46" i="32"/>
  <c r="BH46" i="32"/>
  <c r="BU46" i="32"/>
  <c r="I47" i="32"/>
  <c r="V47" i="32"/>
  <c r="AI47" i="32"/>
  <c r="AV47" i="32"/>
  <c r="BI47" i="32"/>
  <c r="BV47" i="32"/>
  <c r="J48" i="32"/>
  <c r="X48" i="32"/>
  <c r="AK48" i="32"/>
  <c r="AW48" i="32"/>
  <c r="BI48" i="32"/>
  <c r="BU48" i="32"/>
  <c r="H49" i="32"/>
  <c r="T49" i="32"/>
  <c r="AF49" i="32"/>
  <c r="AR49" i="32"/>
  <c r="BD49" i="32"/>
  <c r="BP49" i="32"/>
  <c r="O50" i="32"/>
  <c r="AA50" i="32"/>
  <c r="AM50" i="32"/>
  <c r="AY50" i="32"/>
  <c r="BK50" i="32"/>
  <c r="BW50" i="32"/>
  <c r="J51" i="32"/>
  <c r="V51" i="32"/>
  <c r="AH51" i="32"/>
  <c r="AT51" i="32"/>
  <c r="BF51" i="32"/>
  <c r="BR51" i="32"/>
  <c r="E52" i="32"/>
  <c r="Q52" i="32"/>
  <c r="AC52" i="32"/>
  <c r="AO52" i="32"/>
  <c r="BA52" i="32"/>
  <c r="BM52" i="32"/>
  <c r="BY52" i="32"/>
  <c r="L53" i="32"/>
  <c r="X53" i="32"/>
  <c r="AJ53" i="32"/>
  <c r="AV53" i="32"/>
  <c r="BH53" i="32"/>
  <c r="BT53" i="32"/>
  <c r="G54" i="32"/>
  <c r="S54" i="32"/>
  <c r="AE54" i="32"/>
  <c r="AQ54" i="32"/>
  <c r="BC54" i="32"/>
  <c r="BO54" i="32"/>
  <c r="I41" i="32"/>
  <c r="BQ41" i="32"/>
  <c r="AG42" i="32"/>
  <c r="BH42" i="32"/>
  <c r="CA42" i="32"/>
  <c r="U43" i="32"/>
  <c r="AL43" i="32"/>
  <c r="BE43" i="32"/>
  <c r="BV43" i="32"/>
  <c r="P44" i="32"/>
  <c r="AD44" i="32"/>
  <c r="AS44" i="32"/>
  <c r="BH44" i="32"/>
  <c r="BV44" i="32"/>
  <c r="K45" i="32"/>
  <c r="Y45" i="32"/>
  <c r="AN45" i="32"/>
  <c r="BC45" i="32"/>
  <c r="BQ45" i="32"/>
  <c r="F46" i="32"/>
  <c r="T46" i="32"/>
  <c r="AI46" i="32"/>
  <c r="AV46" i="32"/>
  <c r="BI46" i="32"/>
  <c r="BV46" i="32"/>
  <c r="J47" i="32"/>
  <c r="W47" i="32"/>
  <c r="AJ47" i="32"/>
  <c r="AW47" i="32"/>
  <c r="BJ47" i="32"/>
  <c r="BW47" i="32"/>
  <c r="L48" i="32"/>
  <c r="Y48" i="32"/>
  <c r="AL48" i="32"/>
  <c r="AX48" i="32"/>
  <c r="BJ48" i="32"/>
  <c r="BV48" i="32"/>
  <c r="I49" i="32"/>
  <c r="U49" i="32"/>
  <c r="AG49" i="32"/>
  <c r="AS49" i="32"/>
  <c r="BE49" i="32"/>
  <c r="BQ49" i="32"/>
  <c r="D50" i="32"/>
  <c r="P50" i="32"/>
  <c r="AB50" i="32"/>
  <c r="AN50" i="32"/>
  <c r="AZ50" i="32"/>
  <c r="BL50" i="32"/>
  <c r="BX50" i="32"/>
  <c r="K51" i="32"/>
  <c r="W51" i="32"/>
  <c r="AI51" i="32"/>
  <c r="AU51" i="32"/>
  <c r="BG51" i="32"/>
  <c r="BS51" i="32"/>
  <c r="F52" i="32"/>
  <c r="R52" i="32"/>
  <c r="AD52" i="32"/>
  <c r="AP52" i="32"/>
  <c r="BB52" i="32"/>
  <c r="BN52" i="32"/>
  <c r="BZ52" i="32"/>
  <c r="M53" i="32"/>
  <c r="Y53" i="32"/>
  <c r="AK53" i="32"/>
  <c r="AW53" i="32"/>
  <c r="BI53" i="32"/>
  <c r="BU53" i="32"/>
  <c r="H54" i="32"/>
  <c r="T54" i="32"/>
  <c r="AF54" i="32"/>
  <c r="AR54" i="32"/>
  <c r="BD54" i="32"/>
  <c r="BP54" i="32"/>
  <c r="O55" i="32"/>
  <c r="AA55" i="32"/>
  <c r="AM55" i="32"/>
  <c r="AY55" i="32"/>
  <c r="BK55" i="32"/>
  <c r="BW55" i="32"/>
  <c r="J56" i="32"/>
  <c r="V56" i="32"/>
  <c r="AH56" i="32"/>
  <c r="AT56" i="32"/>
  <c r="BF56" i="32"/>
  <c r="BR56" i="32"/>
  <c r="E57" i="32"/>
  <c r="Q57" i="32"/>
  <c r="AC57" i="32"/>
  <c r="AO57" i="32"/>
  <c r="BA57" i="32"/>
  <c r="BM57" i="32"/>
  <c r="U41" i="32"/>
  <c r="BY41" i="32"/>
  <c r="AH42" i="32"/>
  <c r="BK42" i="32"/>
  <c r="D43" i="32"/>
  <c r="V43" i="32"/>
  <c r="AN43" i="32"/>
  <c r="BF43" i="32"/>
  <c r="BX43" i="32"/>
  <c r="Q44" i="32"/>
  <c r="AF44" i="32"/>
  <c r="AU44" i="32"/>
  <c r="BI44" i="32"/>
  <c r="BW44" i="32"/>
  <c r="L45" i="32"/>
  <c r="AA45" i="32"/>
  <c r="AP45" i="32"/>
  <c r="BD45" i="32"/>
  <c r="BR45" i="32"/>
  <c r="G46" i="32"/>
  <c r="V46" i="32"/>
  <c r="AJ46" i="32"/>
  <c r="AW46" i="32"/>
  <c r="BJ46" i="32"/>
  <c r="BW46" i="32"/>
  <c r="K47" i="32"/>
  <c r="X47" i="32"/>
  <c r="AK47" i="32"/>
  <c r="AX47" i="32"/>
  <c r="BK47" i="32"/>
  <c r="BY47" i="32"/>
  <c r="M48" i="32"/>
  <c r="Z48" i="32"/>
  <c r="AM48" i="32"/>
  <c r="AY48" i="32"/>
  <c r="BK48" i="32"/>
  <c r="BW48" i="32"/>
  <c r="J49" i="32"/>
  <c r="V49" i="32"/>
  <c r="AH49" i="32"/>
  <c r="AT49" i="32"/>
  <c r="BF49" i="32"/>
  <c r="BR49" i="32"/>
  <c r="E50" i="32"/>
  <c r="Q50" i="32"/>
  <c r="AC50" i="32"/>
  <c r="AO50" i="32"/>
  <c r="BA50" i="32"/>
  <c r="BM50" i="32"/>
  <c r="BY50" i="32"/>
  <c r="L51" i="32"/>
  <c r="X51" i="32"/>
  <c r="AJ51" i="32"/>
  <c r="AV51" i="32"/>
  <c r="BH51" i="32"/>
  <c r="BT51" i="32"/>
  <c r="G52" i="32"/>
  <c r="S52" i="32"/>
  <c r="AE52" i="32"/>
  <c r="AQ52" i="32"/>
  <c r="BC52" i="32"/>
  <c r="BO52" i="32"/>
  <c r="CA52" i="32"/>
  <c r="N53" i="32"/>
  <c r="Z53" i="32"/>
  <c r="AL53" i="32"/>
  <c r="AX53" i="32"/>
  <c r="BJ53" i="32"/>
  <c r="BV53" i="32"/>
  <c r="I54" i="32"/>
  <c r="U54" i="32"/>
  <c r="AG54" i="32"/>
  <c r="AS54" i="32"/>
  <c r="BE54" i="32"/>
  <c r="BQ54" i="32"/>
  <c r="D55" i="32"/>
  <c r="P55" i="32"/>
  <c r="AB55" i="32"/>
  <c r="AN55" i="32"/>
  <c r="AZ55" i="32"/>
  <c r="BL55" i="32"/>
  <c r="BX55" i="32"/>
  <c r="K56" i="32"/>
  <c r="W56" i="32"/>
  <c r="AI56" i="32"/>
  <c r="AF41" i="32"/>
  <c r="AJ42" i="32"/>
  <c r="BL42" i="32"/>
  <c r="E43" i="32"/>
  <c r="W43" i="32"/>
  <c r="AO43" i="32"/>
  <c r="BG43" i="32"/>
  <c r="BY43" i="32"/>
  <c r="R44" i="32"/>
  <c r="AG44" i="32"/>
  <c r="AV44" i="32"/>
  <c r="BJ44" i="32"/>
  <c r="BX44" i="32"/>
  <c r="M45" i="32"/>
  <c r="AB45" i="32"/>
  <c r="AQ45" i="32"/>
  <c r="BE45" i="32"/>
  <c r="BS45" i="32"/>
  <c r="H46" i="32"/>
  <c r="W46" i="32"/>
  <c r="AK46" i="32"/>
  <c r="AX46" i="32"/>
  <c r="BK46" i="32"/>
  <c r="BX46" i="32"/>
  <c r="L47" i="32"/>
  <c r="Y47" i="32"/>
  <c r="AL47" i="32"/>
  <c r="AY47" i="32"/>
  <c r="BM47" i="32"/>
  <c r="BZ47" i="32"/>
  <c r="N48" i="32"/>
  <c r="AA48" i="32"/>
  <c r="AN48" i="32"/>
  <c r="AZ48" i="32"/>
  <c r="BL48" i="32"/>
  <c r="BX48" i="32"/>
  <c r="K49" i="32"/>
  <c r="W49" i="32"/>
  <c r="AI49" i="32"/>
  <c r="AU49" i="32"/>
  <c r="BG49" i="32"/>
  <c r="BS49" i="32"/>
  <c r="F50" i="32"/>
  <c r="R50" i="32"/>
  <c r="AD50" i="32"/>
  <c r="AP50" i="32"/>
  <c r="BB50" i="32"/>
  <c r="BN50" i="32"/>
  <c r="BZ50" i="32"/>
  <c r="M51" i="32"/>
  <c r="Y51" i="32"/>
  <c r="AK51" i="32"/>
  <c r="AW51" i="32"/>
  <c r="BI51" i="32"/>
  <c r="BU51" i="32"/>
  <c r="H52" i="32"/>
  <c r="T52" i="32"/>
  <c r="AF52" i="32"/>
  <c r="AR52" i="32"/>
  <c r="BD52" i="32"/>
  <c r="BP52" i="32"/>
  <c r="O53" i="32"/>
  <c r="AA53" i="32"/>
  <c r="AM53" i="32"/>
  <c r="AY53" i="32"/>
  <c r="BK53" i="32"/>
  <c r="BW53" i="32"/>
  <c r="J54" i="32"/>
  <c r="V54" i="32"/>
  <c r="AH54" i="32"/>
  <c r="AT54" i="32"/>
  <c r="BF54" i="32"/>
  <c r="BR54" i="32"/>
  <c r="E55" i="32"/>
  <c r="Q55" i="32"/>
  <c r="AC55" i="32"/>
  <c r="AO55" i="32"/>
  <c r="BA55" i="32"/>
  <c r="BM55" i="32"/>
  <c r="BY55" i="32"/>
  <c r="L56" i="32"/>
  <c r="X56" i="32"/>
  <c r="AJ56" i="32"/>
  <c r="AV56" i="32"/>
  <c r="BH56" i="32"/>
  <c r="BT56" i="32"/>
  <c r="G57" i="32"/>
  <c r="S57" i="32"/>
  <c r="AG41" i="32"/>
  <c r="D42" i="32"/>
  <c r="AM42" i="32"/>
  <c r="BN42" i="32"/>
  <c r="G43" i="32"/>
  <c r="Y43" i="32"/>
  <c r="AQ43" i="32"/>
  <c r="BI43" i="32"/>
  <c r="CA43" i="32"/>
  <c r="T44" i="32"/>
  <c r="AI44" i="32"/>
  <c r="AW44" i="32"/>
  <c r="BK44" i="32"/>
  <c r="BY44" i="32"/>
  <c r="O45" i="32"/>
  <c r="AD45" i="32"/>
  <c r="AR45" i="32"/>
  <c r="BF45" i="32"/>
  <c r="BT45" i="32"/>
  <c r="J46" i="32"/>
  <c r="Y46" i="32"/>
  <c r="AL46" i="32"/>
  <c r="AY46" i="32"/>
  <c r="BL46" i="32"/>
  <c r="BY46" i="32"/>
  <c r="M47" i="32"/>
  <c r="Z47" i="32"/>
  <c r="AM47" i="32"/>
  <c r="BA47" i="32"/>
  <c r="BN47" i="32"/>
  <c r="CA47" i="32"/>
  <c r="O48" i="32"/>
  <c r="AB48" i="32"/>
  <c r="AO48" i="32"/>
  <c r="BA48" i="32"/>
  <c r="BM48" i="32"/>
  <c r="BY48" i="32"/>
  <c r="L49" i="32"/>
  <c r="X49" i="32"/>
  <c r="AJ49" i="32"/>
  <c r="AV49" i="32"/>
  <c r="BH49" i="32"/>
  <c r="BT49" i="32"/>
  <c r="G50" i="32"/>
  <c r="S50" i="32"/>
  <c r="AE50" i="32"/>
  <c r="AQ50" i="32"/>
  <c r="BC50" i="32"/>
  <c r="BO50" i="32"/>
  <c r="CA50" i="32"/>
  <c r="N51" i="32"/>
  <c r="Z51" i="32"/>
  <c r="AL51" i="32"/>
  <c r="AX51" i="32"/>
  <c r="BJ51" i="32"/>
  <c r="BV51" i="32"/>
  <c r="I52" i="32"/>
  <c r="U52" i="32"/>
  <c r="AG52" i="32"/>
  <c r="AS52" i="32"/>
  <c r="BE52" i="32"/>
  <c r="BQ52" i="32"/>
  <c r="D53" i="32"/>
  <c r="P53" i="32"/>
  <c r="AB53" i="32"/>
  <c r="AN53" i="32"/>
  <c r="AZ53" i="32"/>
  <c r="BL53" i="32"/>
  <c r="BX53" i="32"/>
  <c r="K54" i="32"/>
  <c r="W54" i="32"/>
  <c r="AI54" i="32"/>
  <c r="AU54" i="32"/>
  <c r="BG54" i="32"/>
  <c r="BS54" i="32"/>
  <c r="F55" i="32"/>
  <c r="R55" i="32"/>
  <c r="AD55" i="32"/>
  <c r="AP55" i="32"/>
  <c r="BB55" i="32"/>
  <c r="BN55" i="32"/>
  <c r="AO41" i="32"/>
  <c r="L42" i="32"/>
  <c r="AN42" i="32"/>
  <c r="BO42" i="32"/>
  <c r="I43" i="32"/>
  <c r="Z43" i="32"/>
  <c r="AS43" i="32"/>
  <c r="BJ43" i="32"/>
  <c r="D44" i="32"/>
  <c r="U44" i="32"/>
  <c r="AJ44" i="32"/>
  <c r="AX44" i="32"/>
  <c r="BL44" i="32"/>
  <c r="BZ44" i="32"/>
  <c r="P45" i="32"/>
  <c r="AE45" i="32"/>
  <c r="AS45" i="32"/>
  <c r="BG45" i="32"/>
  <c r="BU45" i="32"/>
  <c r="K46" i="32"/>
  <c r="Z46" i="32"/>
  <c r="AM46" i="32"/>
  <c r="AZ46" i="32"/>
  <c r="BM46" i="32"/>
  <c r="BZ46" i="32"/>
  <c r="N47" i="32"/>
  <c r="AA47" i="32"/>
  <c r="AO47" i="32"/>
  <c r="BB47" i="32"/>
  <c r="BO47" i="32"/>
  <c r="P48" i="32"/>
  <c r="AC48" i="32"/>
  <c r="AP48" i="32"/>
  <c r="BB48" i="32"/>
  <c r="BN48" i="32"/>
  <c r="BZ48" i="32"/>
  <c r="M49" i="32"/>
  <c r="Y49" i="32"/>
  <c r="AK49" i="32"/>
  <c r="AW49" i="32"/>
  <c r="BI49" i="32"/>
  <c r="BU49" i="32"/>
  <c r="H50" i="32"/>
  <c r="T50" i="32"/>
  <c r="AF50" i="32"/>
  <c r="AR50" i="32"/>
  <c r="BD50" i="32"/>
  <c r="BP50" i="32"/>
  <c r="O51" i="32"/>
  <c r="AA51" i="32"/>
  <c r="AM51" i="32"/>
  <c r="AY51" i="32"/>
  <c r="BK51" i="32"/>
  <c r="BW51" i="32"/>
  <c r="J52" i="32"/>
  <c r="V52" i="32"/>
  <c r="AH52" i="32"/>
  <c r="AT52" i="32"/>
  <c r="BF52" i="32"/>
  <c r="BR52" i="32"/>
  <c r="E53" i="32"/>
  <c r="Q53" i="32"/>
  <c r="AC53" i="32"/>
  <c r="AO53" i="32"/>
  <c r="BA53" i="32"/>
  <c r="BM53" i="32"/>
  <c r="BY53" i="32"/>
  <c r="L54" i="32"/>
  <c r="AR41" i="32"/>
  <c r="O42" i="32"/>
  <c r="AS42" i="32"/>
  <c r="BQ42" i="32"/>
  <c r="J43" i="32"/>
  <c r="AB43" i="32"/>
  <c r="AT43" i="32"/>
  <c r="BL43" i="32"/>
  <c r="E44" i="32"/>
  <c r="W44" i="32"/>
  <c r="AK44" i="32"/>
  <c r="AY44" i="32"/>
  <c r="BM44" i="32"/>
  <c r="R45" i="32"/>
  <c r="AF45" i="32"/>
  <c r="AT45" i="32"/>
  <c r="BH45" i="32"/>
  <c r="BW45" i="32"/>
  <c r="M46" i="32"/>
  <c r="AA46" i="32"/>
  <c r="AN46" i="32"/>
  <c r="BA46" i="32"/>
  <c r="BN46" i="32"/>
  <c r="CA46" i="32"/>
  <c r="O47" i="32"/>
  <c r="AC47" i="32"/>
  <c r="AP47" i="32"/>
  <c r="BC47" i="32"/>
  <c r="BP47" i="32"/>
  <c r="D48" i="32"/>
  <c r="Q48" i="32"/>
  <c r="AD48" i="32"/>
  <c r="AQ48" i="32"/>
  <c r="BC48" i="32"/>
  <c r="BO48" i="32"/>
  <c r="CA48" i="32"/>
  <c r="N49" i="32"/>
  <c r="Z49" i="32"/>
  <c r="AL49" i="32"/>
  <c r="AX49" i="32"/>
  <c r="BJ49" i="32"/>
  <c r="BV49" i="32"/>
  <c r="I50" i="32"/>
  <c r="U50" i="32"/>
  <c r="AG50" i="32"/>
  <c r="AS50" i="32"/>
  <c r="BE50" i="32"/>
  <c r="BQ50" i="32"/>
  <c r="D51" i="32"/>
  <c r="P51" i="32"/>
  <c r="AB51" i="32"/>
  <c r="AN51" i="32"/>
  <c r="AZ51" i="32"/>
  <c r="BL51" i="32"/>
  <c r="BX51" i="32"/>
  <c r="K52" i="32"/>
  <c r="W52" i="32"/>
  <c r="AI52" i="32"/>
  <c r="X54" i="32"/>
  <c r="CA54" i="32"/>
  <c r="AL55" i="32"/>
  <c r="BS55" i="32"/>
  <c r="O56" i="32"/>
  <c r="AK56" i="32"/>
  <c r="BB56" i="32"/>
  <c r="BU56" i="32"/>
  <c r="M57" i="32"/>
  <c r="AE57" i="32"/>
  <c r="AT57" i="32"/>
  <c r="BK57" i="32"/>
  <c r="BZ57" i="32"/>
  <c r="O58" i="32"/>
  <c r="AC58" i="32"/>
  <c r="AR58" i="32"/>
  <c r="BG58" i="32"/>
  <c r="BU58" i="32"/>
  <c r="I59" i="32"/>
  <c r="V59" i="32"/>
  <c r="AI59" i="32"/>
  <c r="AV59" i="32"/>
  <c r="BJ59" i="32"/>
  <c r="BW59" i="32"/>
  <c r="K60" i="32"/>
  <c r="X60" i="32"/>
  <c r="AK60" i="32"/>
  <c r="AW60" i="32"/>
  <c r="BI60" i="32"/>
  <c r="BU60" i="32"/>
  <c r="H61" i="32"/>
  <c r="T61" i="32"/>
  <c r="AF61" i="32"/>
  <c r="AR61" i="32"/>
  <c r="BD61" i="32"/>
  <c r="BP61" i="32"/>
  <c r="O62" i="32"/>
  <c r="AA62" i="32"/>
  <c r="AM62" i="32"/>
  <c r="AY62" i="32"/>
  <c r="BK62" i="32"/>
  <c r="BW62" i="32"/>
  <c r="J63" i="32"/>
  <c r="V63" i="32"/>
  <c r="AH63" i="32"/>
  <c r="AT63" i="32"/>
  <c r="BF63" i="32"/>
  <c r="BR63" i="32"/>
  <c r="E64" i="32"/>
  <c r="Q64" i="32"/>
  <c r="AC64" i="32"/>
  <c r="AO64" i="32"/>
  <c r="BA64" i="32"/>
  <c r="BM64" i="32"/>
  <c r="BY64" i="32"/>
  <c r="L65" i="32"/>
  <c r="X65" i="32"/>
  <c r="AJ65" i="32"/>
  <c r="AV65" i="32"/>
  <c r="BH65" i="32"/>
  <c r="BT65" i="32"/>
  <c r="G66" i="32"/>
  <c r="S66" i="32"/>
  <c r="AE66" i="32"/>
  <c r="AQ66" i="32"/>
  <c r="BC66" i="32"/>
  <c r="BO66" i="32"/>
  <c r="CA66" i="32"/>
  <c r="N67" i="32"/>
  <c r="Z67" i="32"/>
  <c r="AL67" i="32"/>
  <c r="AX67" i="32"/>
  <c r="BJ67" i="32"/>
  <c r="BV67" i="32"/>
  <c r="I68" i="32"/>
  <c r="U68" i="32"/>
  <c r="AG68" i="32"/>
  <c r="AS68" i="32"/>
  <c r="BE68" i="32"/>
  <c r="BQ68" i="32"/>
  <c r="D69" i="32"/>
  <c r="P69" i="32"/>
  <c r="AB69" i="32"/>
  <c r="AN69" i="32"/>
  <c r="AZ69" i="32"/>
  <c r="BL69" i="32"/>
  <c r="BX69" i="32"/>
  <c r="K70" i="32"/>
  <c r="W70" i="32"/>
  <c r="AI70" i="32"/>
  <c r="AU70" i="32"/>
  <c r="BG70" i="32"/>
  <c r="BS70" i="32"/>
  <c r="F71" i="32"/>
  <c r="R71" i="32"/>
  <c r="AD71" i="32"/>
  <c r="AP71" i="32"/>
  <c r="BB71" i="32"/>
  <c r="BN71" i="32"/>
  <c r="BZ71" i="32"/>
  <c r="M72" i="32"/>
  <c r="Y72" i="32"/>
  <c r="AK72" i="32"/>
  <c r="AW72" i="32"/>
  <c r="BI72" i="32"/>
  <c r="BU72" i="32"/>
  <c r="H73" i="32"/>
  <c r="T73" i="32"/>
  <c r="AF73" i="32"/>
  <c r="AR73" i="32"/>
  <c r="BD73" i="32"/>
  <c r="BP73" i="32"/>
  <c r="O74" i="32"/>
  <c r="AA74" i="32"/>
  <c r="AM74" i="32"/>
  <c r="AY74" i="32"/>
  <c r="BK74" i="32"/>
  <c r="BW74" i="32"/>
  <c r="J75" i="32"/>
  <c r="V75" i="32"/>
  <c r="AH75" i="32"/>
  <c r="AU52" i="32"/>
  <c r="Y54" i="32"/>
  <c r="G55" i="32"/>
  <c r="AQ55" i="32"/>
  <c r="BU55" i="32"/>
  <c r="Q56" i="32"/>
  <c r="AL56" i="32"/>
  <c r="BD56" i="32"/>
  <c r="BV56" i="32"/>
  <c r="O57" i="32"/>
  <c r="AF57" i="32"/>
  <c r="AV57" i="32"/>
  <c r="BL57" i="32"/>
  <c r="CA57" i="32"/>
  <c r="P58" i="32"/>
  <c r="AE58" i="32"/>
  <c r="AT58" i="32"/>
  <c r="BH58" i="32"/>
  <c r="BV58" i="32"/>
  <c r="J59" i="32"/>
  <c r="W59" i="32"/>
  <c r="AJ59" i="32"/>
  <c r="AX59" i="32"/>
  <c r="BK59" i="32"/>
  <c r="BX59" i="32"/>
  <c r="L60" i="32"/>
  <c r="Y60" i="32"/>
  <c r="AL60" i="32"/>
  <c r="AX60" i="32"/>
  <c r="BJ60" i="32"/>
  <c r="BV60" i="32"/>
  <c r="I61" i="32"/>
  <c r="U61" i="32"/>
  <c r="AG61" i="32"/>
  <c r="AS61" i="32"/>
  <c r="BE61" i="32"/>
  <c r="BQ61" i="32"/>
  <c r="D62" i="32"/>
  <c r="P62" i="32"/>
  <c r="AB62" i="32"/>
  <c r="AN62" i="32"/>
  <c r="AZ62" i="32"/>
  <c r="BL62" i="32"/>
  <c r="BX62" i="32"/>
  <c r="K63" i="32"/>
  <c r="W63" i="32"/>
  <c r="AI63" i="32"/>
  <c r="AU63" i="32"/>
  <c r="BG63" i="32"/>
  <c r="BS63" i="32"/>
  <c r="F64" i="32"/>
  <c r="R64" i="32"/>
  <c r="AD64" i="32"/>
  <c r="AP64" i="32"/>
  <c r="BB64" i="32"/>
  <c r="BN64" i="32"/>
  <c r="BZ64" i="32"/>
  <c r="M65" i="32"/>
  <c r="Y65" i="32"/>
  <c r="AK65" i="32"/>
  <c r="AW65" i="32"/>
  <c r="BI65" i="32"/>
  <c r="BU65" i="32"/>
  <c r="H66" i="32"/>
  <c r="T66" i="32"/>
  <c r="AF66" i="32"/>
  <c r="AR66" i="32"/>
  <c r="BD66" i="32"/>
  <c r="BP66" i="32"/>
  <c r="O67" i="32"/>
  <c r="AA67" i="32"/>
  <c r="AM67" i="32"/>
  <c r="AY67" i="32"/>
  <c r="BK67" i="32"/>
  <c r="BW67" i="32"/>
  <c r="J68" i="32"/>
  <c r="V68" i="32"/>
  <c r="AH68" i="32"/>
  <c r="AT68" i="32"/>
  <c r="BF68" i="32"/>
  <c r="BR68" i="32"/>
  <c r="E69" i="32"/>
  <c r="Q69" i="32"/>
  <c r="AC69" i="32"/>
  <c r="AO69" i="32"/>
  <c r="BA69" i="32"/>
  <c r="BM69" i="32"/>
  <c r="BY69" i="32"/>
  <c r="L70" i="32"/>
  <c r="X70" i="32"/>
  <c r="AJ70" i="32"/>
  <c r="AV70" i="32"/>
  <c r="BH70" i="32"/>
  <c r="BT70" i="32"/>
  <c r="G71" i="32"/>
  <c r="S71" i="32"/>
  <c r="AE71" i="32"/>
  <c r="AQ71" i="32"/>
  <c r="BC71" i="32"/>
  <c r="BO71" i="32"/>
  <c r="CA71" i="32"/>
  <c r="N72" i="32"/>
  <c r="Z72" i="32"/>
  <c r="AL72" i="32"/>
  <c r="AX72" i="32"/>
  <c r="BG52" i="32"/>
  <c r="AJ54" i="32"/>
  <c r="H55" i="32"/>
  <c r="AR55" i="32"/>
  <c r="BV55" i="32"/>
  <c r="R56" i="32"/>
  <c r="AM56" i="32"/>
  <c r="BE56" i="32"/>
  <c r="BW56" i="32"/>
  <c r="P57" i="32"/>
  <c r="AG57" i="32"/>
  <c r="AW57" i="32"/>
  <c r="BN57" i="32"/>
  <c r="Q58" i="32"/>
  <c r="AF58" i="32"/>
  <c r="AU58" i="32"/>
  <c r="BI58" i="32"/>
  <c r="BW58" i="32"/>
  <c r="K59" i="32"/>
  <c r="X59" i="32"/>
  <c r="AL59" i="32"/>
  <c r="AY59" i="32"/>
  <c r="BL59" i="32"/>
  <c r="BY59" i="32"/>
  <c r="M60" i="32"/>
  <c r="Z60" i="32"/>
  <c r="AM60" i="32"/>
  <c r="AY60" i="32"/>
  <c r="BK60" i="32"/>
  <c r="BW60" i="32"/>
  <c r="J61" i="32"/>
  <c r="V61" i="32"/>
  <c r="AH61" i="32"/>
  <c r="AT61" i="32"/>
  <c r="BF61" i="32"/>
  <c r="BR61" i="32"/>
  <c r="E62" i="32"/>
  <c r="Q62" i="32"/>
  <c r="AC62" i="32"/>
  <c r="AO62" i="32"/>
  <c r="BA62" i="32"/>
  <c r="BM62" i="32"/>
  <c r="BY62" i="32"/>
  <c r="L63" i="32"/>
  <c r="X63" i="32"/>
  <c r="AJ63" i="32"/>
  <c r="AV63" i="32"/>
  <c r="BH63" i="32"/>
  <c r="BT63" i="32"/>
  <c r="G64" i="32"/>
  <c r="S64" i="32"/>
  <c r="AE64" i="32"/>
  <c r="AQ64" i="32"/>
  <c r="BC64" i="32"/>
  <c r="BO64" i="32"/>
  <c r="CA64" i="32"/>
  <c r="N65" i="32"/>
  <c r="Z65" i="32"/>
  <c r="AL65" i="32"/>
  <c r="AX65" i="32"/>
  <c r="BJ65" i="32"/>
  <c r="BV65" i="32"/>
  <c r="I66" i="32"/>
  <c r="U66" i="32"/>
  <c r="AG66" i="32"/>
  <c r="AS66" i="32"/>
  <c r="BE66" i="32"/>
  <c r="BQ66" i="32"/>
  <c r="D67" i="32"/>
  <c r="P67" i="32"/>
  <c r="AB67" i="32"/>
  <c r="AN67" i="32"/>
  <c r="AZ67" i="32"/>
  <c r="BL67" i="32"/>
  <c r="BX67" i="32"/>
  <c r="K68" i="32"/>
  <c r="W68" i="32"/>
  <c r="AI68" i="32"/>
  <c r="AU68" i="32"/>
  <c r="BG68" i="32"/>
  <c r="BS68" i="32"/>
  <c r="F69" i="32"/>
  <c r="R69" i="32"/>
  <c r="AD69" i="32"/>
  <c r="AP69" i="32"/>
  <c r="BB69" i="32"/>
  <c r="BN69" i="32"/>
  <c r="BZ69" i="32"/>
  <c r="M70" i="32"/>
  <c r="Y70" i="32"/>
  <c r="AK70" i="32"/>
  <c r="AW70" i="32"/>
  <c r="BI70" i="32"/>
  <c r="BU70" i="32"/>
  <c r="H71" i="32"/>
  <c r="T71" i="32"/>
  <c r="AF71" i="32"/>
  <c r="AR71" i="32"/>
  <c r="BD71" i="32"/>
  <c r="BP71" i="32"/>
  <c r="O72" i="32"/>
  <c r="AA72" i="32"/>
  <c r="AM72" i="32"/>
  <c r="AY72" i="32"/>
  <c r="BK72" i="32"/>
  <c r="BW72" i="32"/>
  <c r="J73" i="32"/>
  <c r="BS52" i="32"/>
  <c r="AK54" i="32"/>
  <c r="M55" i="32"/>
  <c r="AW55" i="32"/>
  <c r="BZ55" i="32"/>
  <c r="T56" i="32"/>
  <c r="AO56" i="32"/>
  <c r="BG56" i="32"/>
  <c r="BY56" i="32"/>
  <c r="R57" i="32"/>
  <c r="AH57" i="32"/>
  <c r="AY57" i="32"/>
  <c r="BO57" i="32"/>
  <c r="D58" i="32"/>
  <c r="S58" i="32"/>
  <c r="AH58" i="32"/>
  <c r="AV58" i="32"/>
  <c r="BJ58" i="32"/>
  <c r="BX58" i="32"/>
  <c r="L59" i="32"/>
  <c r="Z59" i="32"/>
  <c r="AM59" i="32"/>
  <c r="AZ59" i="32"/>
  <c r="BM59" i="32"/>
  <c r="BZ59" i="32"/>
  <c r="N60" i="32"/>
  <c r="AA60" i="32"/>
  <c r="AN60" i="32"/>
  <c r="AZ60" i="32"/>
  <c r="BL60" i="32"/>
  <c r="BX60" i="32"/>
  <c r="K61" i="32"/>
  <c r="W61" i="32"/>
  <c r="AI61" i="32"/>
  <c r="AU61" i="32"/>
  <c r="BG61" i="32"/>
  <c r="BS61" i="32"/>
  <c r="F62" i="32"/>
  <c r="R62" i="32"/>
  <c r="AD62" i="32"/>
  <c r="AP62" i="32"/>
  <c r="BB62" i="32"/>
  <c r="BN62" i="32"/>
  <c r="BZ62" i="32"/>
  <c r="M63" i="32"/>
  <c r="Y63" i="32"/>
  <c r="AK63" i="32"/>
  <c r="AW63" i="32"/>
  <c r="BI63" i="32"/>
  <c r="BU63" i="32"/>
  <c r="H64" i="32"/>
  <c r="T64" i="32"/>
  <c r="AF64" i="32"/>
  <c r="AR64" i="32"/>
  <c r="BD64" i="32"/>
  <c r="BP64" i="32"/>
  <c r="O65" i="32"/>
  <c r="AA65" i="32"/>
  <c r="AM65" i="32"/>
  <c r="AY65" i="32"/>
  <c r="BK65" i="32"/>
  <c r="BW65" i="32"/>
  <c r="J66" i="32"/>
  <c r="V66" i="32"/>
  <c r="AH66" i="32"/>
  <c r="AT66" i="32"/>
  <c r="BF66" i="32"/>
  <c r="BR66" i="32"/>
  <c r="E67" i="32"/>
  <c r="Q67" i="32"/>
  <c r="AC67" i="32"/>
  <c r="AO67" i="32"/>
  <c r="BA67" i="32"/>
  <c r="BM67" i="32"/>
  <c r="BY67" i="32"/>
  <c r="L68" i="32"/>
  <c r="X68" i="32"/>
  <c r="AJ68" i="32"/>
  <c r="AV68" i="32"/>
  <c r="BH68" i="32"/>
  <c r="BT68" i="32"/>
  <c r="G69" i="32"/>
  <c r="S69" i="32"/>
  <c r="AE69" i="32"/>
  <c r="AQ69" i="32"/>
  <c r="BC69" i="32"/>
  <c r="BO69" i="32"/>
  <c r="CA69" i="32"/>
  <c r="N70" i="32"/>
  <c r="Z70" i="32"/>
  <c r="AL70" i="32"/>
  <c r="AX70" i="32"/>
  <c r="BJ70" i="32"/>
  <c r="BV70" i="32"/>
  <c r="I71" i="32"/>
  <c r="U71" i="32"/>
  <c r="AG71" i="32"/>
  <c r="AS71" i="32"/>
  <c r="BE71" i="32"/>
  <c r="BQ71" i="32"/>
  <c r="D72" i="32"/>
  <c r="P72" i="32"/>
  <c r="AB72" i="32"/>
  <c r="AN72" i="32"/>
  <c r="AZ72" i="32"/>
  <c r="BL72" i="32"/>
  <c r="BX72" i="32"/>
  <c r="K73" i="32"/>
  <c r="W73" i="32"/>
  <c r="AI73" i="32"/>
  <c r="AU73" i="32"/>
  <c r="BG73" i="32"/>
  <c r="BS73" i="32"/>
  <c r="F74" i="32"/>
  <c r="R74" i="32"/>
  <c r="AD74" i="32"/>
  <c r="AP74" i="32"/>
  <c r="BB74" i="32"/>
  <c r="BN74" i="32"/>
  <c r="BZ74" i="32"/>
  <c r="F53" i="32"/>
  <c r="AV54" i="32"/>
  <c r="N55" i="32"/>
  <c r="AX55" i="32"/>
  <c r="CA55" i="32"/>
  <c r="U56" i="32"/>
  <c r="AP56" i="32"/>
  <c r="BI56" i="32"/>
  <c r="BZ56" i="32"/>
  <c r="T57" i="32"/>
  <c r="AJ57" i="32"/>
  <c r="AZ57" i="32"/>
  <c r="BP57" i="32"/>
  <c r="E58" i="32"/>
  <c r="T58" i="32"/>
  <c r="AI58" i="32"/>
  <c r="AW58" i="32"/>
  <c r="BK58" i="32"/>
  <c r="BY58" i="32"/>
  <c r="N59" i="32"/>
  <c r="AA59" i="32"/>
  <c r="AN59" i="32"/>
  <c r="BA59" i="32"/>
  <c r="BN59" i="32"/>
  <c r="CA59" i="32"/>
  <c r="O60" i="32"/>
  <c r="AB60" i="32"/>
  <c r="AO60" i="32"/>
  <c r="BA60" i="32"/>
  <c r="BM60" i="32"/>
  <c r="BY60" i="32"/>
  <c r="L61" i="32"/>
  <c r="X61" i="32"/>
  <c r="AJ61" i="32"/>
  <c r="AV61" i="32"/>
  <c r="BH61" i="32"/>
  <c r="BT61" i="32"/>
  <c r="G62" i="32"/>
  <c r="S62" i="32"/>
  <c r="AE62" i="32"/>
  <c r="AQ62" i="32"/>
  <c r="BC62" i="32"/>
  <c r="BO62" i="32"/>
  <c r="CA62" i="32"/>
  <c r="N63" i="32"/>
  <c r="Z63" i="32"/>
  <c r="AL63" i="32"/>
  <c r="AX63" i="32"/>
  <c r="BJ63" i="32"/>
  <c r="BV63" i="32"/>
  <c r="I64" i="32"/>
  <c r="U64" i="32"/>
  <c r="AG64" i="32"/>
  <c r="AS64" i="32"/>
  <c r="BE64" i="32"/>
  <c r="BQ64" i="32"/>
  <c r="D65" i="32"/>
  <c r="P65" i="32"/>
  <c r="AB65" i="32"/>
  <c r="AN65" i="32"/>
  <c r="AZ65" i="32"/>
  <c r="BL65" i="32"/>
  <c r="BX65" i="32"/>
  <c r="K66" i="32"/>
  <c r="W66" i="32"/>
  <c r="AI66" i="32"/>
  <c r="AU66" i="32"/>
  <c r="BG66" i="32"/>
  <c r="BS66" i="32"/>
  <c r="F67" i="32"/>
  <c r="R67" i="32"/>
  <c r="AD67" i="32"/>
  <c r="AP67" i="32"/>
  <c r="BB67" i="32"/>
  <c r="BN67" i="32"/>
  <c r="BZ67" i="32"/>
  <c r="M68" i="32"/>
  <c r="Y68" i="32"/>
  <c r="AK68" i="32"/>
  <c r="AW68" i="32"/>
  <c r="BI68" i="32"/>
  <c r="BU68" i="32"/>
  <c r="H69" i="32"/>
  <c r="T69" i="32"/>
  <c r="AF69" i="32"/>
  <c r="AR69" i="32"/>
  <c r="BD69" i="32"/>
  <c r="BP69" i="32"/>
  <c r="O70" i="32"/>
  <c r="AA70" i="32"/>
  <c r="AM70" i="32"/>
  <c r="AY70" i="32"/>
  <c r="BK70" i="32"/>
  <c r="BW70" i="32"/>
  <c r="R53" i="32"/>
  <c r="AW54" i="32"/>
  <c r="S55" i="32"/>
  <c r="BC55" i="32"/>
  <c r="Y56" i="32"/>
  <c r="AR56" i="32"/>
  <c r="BJ56" i="32"/>
  <c r="U57" i="32"/>
  <c r="AK57" i="32"/>
  <c r="BB57" i="32"/>
  <c r="BQ57" i="32"/>
  <c r="G58" i="32"/>
  <c r="V58" i="32"/>
  <c r="AJ58" i="32"/>
  <c r="AX58" i="32"/>
  <c r="BL58" i="32"/>
  <c r="CA58" i="32"/>
  <c r="O59" i="32"/>
  <c r="AB59" i="32"/>
  <c r="AO59" i="32"/>
  <c r="BB59" i="32"/>
  <c r="BO59" i="32"/>
  <c r="P60" i="32"/>
  <c r="AC60" i="32"/>
  <c r="AP60" i="32"/>
  <c r="BB60" i="32"/>
  <c r="BN60" i="32"/>
  <c r="BZ60" i="32"/>
  <c r="M61" i="32"/>
  <c r="Y61" i="32"/>
  <c r="AK61" i="32"/>
  <c r="AW61" i="32"/>
  <c r="BI61" i="32"/>
  <c r="BU61" i="32"/>
  <c r="H62" i="32"/>
  <c r="T62" i="32"/>
  <c r="AF62" i="32"/>
  <c r="AR62" i="32"/>
  <c r="BD62" i="32"/>
  <c r="BP62" i="32"/>
  <c r="O63" i="32"/>
  <c r="AA63" i="32"/>
  <c r="AM63" i="32"/>
  <c r="AY63" i="32"/>
  <c r="BK63" i="32"/>
  <c r="BW63" i="32"/>
  <c r="J64" i="32"/>
  <c r="V64" i="32"/>
  <c r="AH64" i="32"/>
  <c r="AT64" i="32"/>
  <c r="BF64" i="32"/>
  <c r="BR64" i="32"/>
  <c r="E65" i="32"/>
  <c r="Q65" i="32"/>
  <c r="AC65" i="32"/>
  <c r="AO65" i="32"/>
  <c r="BA65" i="32"/>
  <c r="BM65" i="32"/>
  <c r="BY65" i="32"/>
  <c r="L66" i="32"/>
  <c r="X66" i="32"/>
  <c r="AJ66" i="32"/>
  <c r="AV66" i="32"/>
  <c r="BH66" i="32"/>
  <c r="BT66" i="32"/>
  <c r="G67" i="32"/>
  <c r="S67" i="32"/>
  <c r="AE67" i="32"/>
  <c r="AQ67" i="32"/>
  <c r="BC67" i="32"/>
  <c r="BO67" i="32"/>
  <c r="CA67" i="32"/>
  <c r="N68" i="32"/>
  <c r="Z68" i="32"/>
  <c r="AL68" i="32"/>
  <c r="AX68" i="32"/>
  <c r="BJ68" i="32"/>
  <c r="BV68" i="32"/>
  <c r="I69" i="32"/>
  <c r="U69" i="32"/>
  <c r="AG69" i="32"/>
  <c r="AS69" i="32"/>
  <c r="BE69" i="32"/>
  <c r="BQ69" i="32"/>
  <c r="D70" i="32"/>
  <c r="P70" i="32"/>
  <c r="AB70" i="32"/>
  <c r="AN70" i="32"/>
  <c r="AZ70" i="32"/>
  <c r="BL70" i="32"/>
  <c r="BX70" i="32"/>
  <c r="K71" i="32"/>
  <c r="AD53" i="32"/>
  <c r="BH54" i="32"/>
  <c r="T55" i="32"/>
  <c r="BD55" i="32"/>
  <c r="E56" i="32"/>
  <c r="Z56" i="32"/>
  <c r="AS56" i="32"/>
  <c r="BK56" i="32"/>
  <c r="D57" i="32"/>
  <c r="V57" i="32"/>
  <c r="AM57" i="32"/>
  <c r="BC57" i="32"/>
  <c r="BR57" i="32"/>
  <c r="H58" i="32"/>
  <c r="W58" i="32"/>
  <c r="AK58" i="32"/>
  <c r="AY58" i="32"/>
  <c r="BM58" i="32"/>
  <c r="P59" i="32"/>
  <c r="AC59" i="32"/>
  <c r="AP59" i="32"/>
  <c r="BC59" i="32"/>
  <c r="BP59" i="32"/>
  <c r="D60" i="32"/>
  <c r="Q60" i="32"/>
  <c r="AD60" i="32"/>
  <c r="AQ60" i="32"/>
  <c r="BC60" i="32"/>
  <c r="BO60" i="32"/>
  <c r="CA60" i="32"/>
  <c r="N61" i="32"/>
  <c r="Z61" i="32"/>
  <c r="AL61" i="32"/>
  <c r="AX61" i="32"/>
  <c r="BJ61" i="32"/>
  <c r="BV61" i="32"/>
  <c r="I62" i="32"/>
  <c r="U62" i="32"/>
  <c r="AG62" i="32"/>
  <c r="AS62" i="32"/>
  <c r="BE62" i="32"/>
  <c r="BQ62" i="32"/>
  <c r="D63" i="32"/>
  <c r="P63" i="32"/>
  <c r="AB63" i="32"/>
  <c r="AN63" i="32"/>
  <c r="AZ63" i="32"/>
  <c r="BL63" i="32"/>
  <c r="BX63" i="32"/>
  <c r="K64" i="32"/>
  <c r="W64" i="32"/>
  <c r="AI64" i="32"/>
  <c r="AU64" i="32"/>
  <c r="BG64" i="32"/>
  <c r="BS64" i="32"/>
  <c r="F65" i="32"/>
  <c r="R65" i="32"/>
  <c r="AD65" i="32"/>
  <c r="AP65" i="32"/>
  <c r="BB65" i="32"/>
  <c r="BN65" i="32"/>
  <c r="BZ65" i="32"/>
  <c r="M66" i="32"/>
  <c r="Y66" i="32"/>
  <c r="AK66" i="32"/>
  <c r="AW66" i="32"/>
  <c r="BI66" i="32"/>
  <c r="BU66" i="32"/>
  <c r="H67" i="32"/>
  <c r="T67" i="32"/>
  <c r="AF67" i="32"/>
  <c r="AR67" i="32"/>
  <c r="BD67" i="32"/>
  <c r="BP67" i="32"/>
  <c r="O68" i="32"/>
  <c r="AA68" i="32"/>
  <c r="AM68" i="32"/>
  <c r="AY68" i="32"/>
  <c r="BK68" i="32"/>
  <c r="BW68" i="32"/>
  <c r="J69" i="32"/>
  <c r="V69" i="32"/>
  <c r="AH69" i="32"/>
  <c r="AT69" i="32"/>
  <c r="BF69" i="32"/>
  <c r="BR69" i="32"/>
  <c r="E70" i="32"/>
  <c r="Q70" i="32"/>
  <c r="AC70" i="32"/>
  <c r="AO70" i="32"/>
  <c r="BA70" i="32"/>
  <c r="BM70" i="32"/>
  <c r="BY70" i="32"/>
  <c r="L71" i="32"/>
  <c r="X71" i="32"/>
  <c r="AJ71" i="32"/>
  <c r="AV71" i="32"/>
  <c r="BH71" i="32"/>
  <c r="BT71" i="32"/>
  <c r="G72" i="32"/>
  <c r="S72" i="32"/>
  <c r="AE72" i="32"/>
  <c r="AQ72" i="32"/>
  <c r="BC72" i="32"/>
  <c r="BO72" i="32"/>
  <c r="CA72" i="32"/>
  <c r="N73" i="32"/>
  <c r="Z73" i="32"/>
  <c r="AL73" i="32"/>
  <c r="AX73" i="32"/>
  <c r="BJ73" i="32"/>
  <c r="BV73" i="32"/>
  <c r="AP53" i="32"/>
  <c r="BI54" i="32"/>
  <c r="Y55" i="32"/>
  <c r="BI55" i="32"/>
  <c r="F56" i="32"/>
  <c r="AA56" i="32"/>
  <c r="AU56" i="32"/>
  <c r="BM56" i="32"/>
  <c r="F57" i="32"/>
  <c r="X57" i="32"/>
  <c r="AN57" i="32"/>
  <c r="BD57" i="32"/>
  <c r="BT57" i="32"/>
  <c r="J58" i="32"/>
  <c r="X58" i="32"/>
  <c r="AL58" i="32"/>
  <c r="AZ58" i="32"/>
  <c r="BO58" i="32"/>
  <c r="D59" i="32"/>
  <c r="Q59" i="32"/>
  <c r="AD59" i="32"/>
  <c r="AQ59" i="32"/>
  <c r="BD59" i="32"/>
  <c r="BQ59" i="32"/>
  <c r="E60" i="32"/>
  <c r="R60" i="32"/>
  <c r="AE60" i="32"/>
  <c r="AR60" i="32"/>
  <c r="BD60" i="32"/>
  <c r="BP60" i="32"/>
  <c r="O61" i="32"/>
  <c r="AA61" i="32"/>
  <c r="AM61" i="32"/>
  <c r="AY61" i="32"/>
  <c r="BK61" i="32"/>
  <c r="BW61" i="32"/>
  <c r="J62" i="32"/>
  <c r="V62" i="32"/>
  <c r="AH62" i="32"/>
  <c r="AT62" i="32"/>
  <c r="BF62" i="32"/>
  <c r="BR62" i="32"/>
  <c r="E63" i="32"/>
  <c r="Q63" i="32"/>
  <c r="AC63" i="32"/>
  <c r="AO63" i="32"/>
  <c r="BA63" i="32"/>
  <c r="BM63" i="32"/>
  <c r="BY63" i="32"/>
  <c r="L64" i="32"/>
  <c r="X64" i="32"/>
  <c r="AJ64" i="32"/>
  <c r="AV64" i="32"/>
  <c r="BH64" i="32"/>
  <c r="BT64" i="32"/>
  <c r="G65" i="32"/>
  <c r="S65" i="32"/>
  <c r="AE65" i="32"/>
  <c r="AQ65" i="32"/>
  <c r="BC65" i="32"/>
  <c r="BO65" i="32"/>
  <c r="CA65" i="32"/>
  <c r="N66" i="32"/>
  <c r="Z66" i="32"/>
  <c r="AL66" i="32"/>
  <c r="AX66" i="32"/>
  <c r="BJ66" i="32"/>
  <c r="BV66" i="32"/>
  <c r="I67" i="32"/>
  <c r="U67" i="32"/>
  <c r="AG67" i="32"/>
  <c r="AS67" i="32"/>
  <c r="BE67" i="32"/>
  <c r="BQ67" i="32"/>
  <c r="D68" i="32"/>
  <c r="P68" i="32"/>
  <c r="AB68" i="32"/>
  <c r="AN68" i="32"/>
  <c r="AZ68" i="32"/>
  <c r="BL68" i="32"/>
  <c r="BX68" i="32"/>
  <c r="K69" i="32"/>
  <c r="W69" i="32"/>
  <c r="AI69" i="32"/>
  <c r="AU69" i="32"/>
  <c r="BG69" i="32"/>
  <c r="BS69" i="32"/>
  <c r="F70" i="32"/>
  <c r="R70" i="32"/>
  <c r="AD70" i="32"/>
  <c r="AP70" i="32"/>
  <c r="BB70" i="32"/>
  <c r="BN70" i="32"/>
  <c r="BZ70" i="32"/>
  <c r="M71" i="32"/>
  <c r="Y71" i="32"/>
  <c r="AK71" i="32"/>
  <c r="AW71" i="32"/>
  <c r="BI71" i="32"/>
  <c r="BB53" i="32"/>
  <c r="BN54" i="32"/>
  <c r="Z55" i="32"/>
  <c r="BJ55" i="32"/>
  <c r="H56" i="32"/>
  <c r="AC56" i="32"/>
  <c r="AW56" i="32"/>
  <c r="BN56" i="32"/>
  <c r="H57" i="32"/>
  <c r="Y57" i="32"/>
  <c r="AP57" i="32"/>
  <c r="BE57" i="32"/>
  <c r="BU57" i="32"/>
  <c r="K58" i="32"/>
  <c r="Y58" i="32"/>
  <c r="AM58" i="32"/>
  <c r="BA58" i="32"/>
  <c r="BP58" i="32"/>
  <c r="E59" i="32"/>
  <c r="R59" i="32"/>
  <c r="AE59" i="32"/>
  <c r="AR59" i="32"/>
  <c r="BE59" i="32"/>
  <c r="BR59" i="32"/>
  <c r="F60" i="32"/>
  <c r="S60" i="32"/>
  <c r="AG60" i="32"/>
  <c r="AS60" i="32"/>
  <c r="BE60" i="32"/>
  <c r="BQ60" i="32"/>
  <c r="D61" i="32"/>
  <c r="P61" i="32"/>
  <c r="AB61" i="32"/>
  <c r="AN61" i="32"/>
  <c r="AZ61" i="32"/>
  <c r="BL61" i="32"/>
  <c r="BX61" i="32"/>
  <c r="K62" i="32"/>
  <c r="W62" i="32"/>
  <c r="AI62" i="32"/>
  <c r="AU62" i="32"/>
  <c r="BG62" i="32"/>
  <c r="BS62" i="32"/>
  <c r="F63" i="32"/>
  <c r="R63" i="32"/>
  <c r="AD63" i="32"/>
  <c r="AP63" i="32"/>
  <c r="BB63" i="32"/>
  <c r="BN63" i="32"/>
  <c r="BZ63" i="32"/>
  <c r="M64" i="32"/>
  <c r="Y64" i="32"/>
  <c r="AK64" i="32"/>
  <c r="AW64" i="32"/>
  <c r="BI64" i="32"/>
  <c r="BU64" i="32"/>
  <c r="H65" i="32"/>
  <c r="T65" i="32"/>
  <c r="AF65" i="32"/>
  <c r="AR65" i="32"/>
  <c r="BD65" i="32"/>
  <c r="BP65" i="32"/>
  <c r="O66" i="32"/>
  <c r="AA66" i="32"/>
  <c r="AM66" i="32"/>
  <c r="AY66" i="32"/>
  <c r="BK66" i="32"/>
  <c r="BW66" i="32"/>
  <c r="J67" i="32"/>
  <c r="V67" i="32"/>
  <c r="AH67" i="32"/>
  <c r="AT67" i="32"/>
  <c r="BF67" i="32"/>
  <c r="BR67" i="32"/>
  <c r="E68" i="32"/>
  <c r="Q68" i="32"/>
  <c r="AC68" i="32"/>
  <c r="AO68" i="32"/>
  <c r="BA68" i="32"/>
  <c r="BM68" i="32"/>
  <c r="BY68" i="32"/>
  <c r="L69" i="32"/>
  <c r="X69" i="32"/>
  <c r="AJ69" i="32"/>
  <c r="AV69" i="32"/>
  <c r="BH69" i="32"/>
  <c r="BT69" i="32"/>
  <c r="G70" i="32"/>
  <c r="S70" i="32"/>
  <c r="AE70" i="32"/>
  <c r="AQ70" i="32"/>
  <c r="BC70" i="32"/>
  <c r="BO70" i="32"/>
  <c r="CA70" i="32"/>
  <c r="N71" i="32"/>
  <c r="Z71" i="32"/>
  <c r="AL71" i="32"/>
  <c r="AX71" i="32"/>
  <c r="BJ71" i="32"/>
  <c r="BV71" i="32"/>
  <c r="I72" i="32"/>
  <c r="U72" i="32"/>
  <c r="AG72" i="32"/>
  <c r="AS72" i="32"/>
  <c r="BE72" i="32"/>
  <c r="BQ72" i="32"/>
  <c r="D73" i="32"/>
  <c r="P73" i="32"/>
  <c r="AB73" i="32"/>
  <c r="AN73" i="32"/>
  <c r="AZ73" i="32"/>
  <c r="BL73" i="32"/>
  <c r="BN53" i="32"/>
  <c r="BT54" i="32"/>
  <c r="AE55" i="32"/>
  <c r="BO55" i="32"/>
  <c r="I56" i="32"/>
  <c r="AD56" i="32"/>
  <c r="AX56" i="32"/>
  <c r="BP56" i="32"/>
  <c r="I57" i="32"/>
  <c r="AA57" i="32"/>
  <c r="AQ57" i="32"/>
  <c r="BF57" i="32"/>
  <c r="BW57" i="32"/>
  <c r="L58" i="32"/>
  <c r="Z58" i="32"/>
  <c r="AN58" i="32"/>
  <c r="BC58" i="32"/>
  <c r="BR58" i="32"/>
  <c r="F59" i="32"/>
  <c r="S59" i="32"/>
  <c r="AF59" i="32"/>
  <c r="AS59" i="32"/>
  <c r="BF59" i="32"/>
  <c r="BS59" i="32"/>
  <c r="G60" i="32"/>
  <c r="U60" i="32"/>
  <c r="AH60" i="32"/>
  <c r="AT60" i="32"/>
  <c r="BF60" i="32"/>
  <c r="BR60" i="32"/>
  <c r="E61" i="32"/>
  <c r="Q61" i="32"/>
  <c r="AC61" i="32"/>
  <c r="AO61" i="32"/>
  <c r="BA61" i="32"/>
  <c r="BM61" i="32"/>
  <c r="BY61" i="32"/>
  <c r="L62" i="32"/>
  <c r="X62" i="32"/>
  <c r="AJ62" i="32"/>
  <c r="AV62" i="32"/>
  <c r="BH62" i="32"/>
  <c r="BT62" i="32"/>
  <c r="G63" i="32"/>
  <c r="S63" i="32"/>
  <c r="AE63" i="32"/>
  <c r="AQ63" i="32"/>
  <c r="BC63" i="32"/>
  <c r="BO63" i="32"/>
  <c r="CA63" i="32"/>
  <c r="N64" i="32"/>
  <c r="Z64" i="32"/>
  <c r="AL64" i="32"/>
  <c r="AX64" i="32"/>
  <c r="BJ64" i="32"/>
  <c r="BV64" i="32"/>
  <c r="I65" i="32"/>
  <c r="U65" i="32"/>
  <c r="AG65" i="32"/>
  <c r="AS65" i="32"/>
  <c r="BE65" i="32"/>
  <c r="BQ65" i="32"/>
  <c r="D66" i="32"/>
  <c r="P66" i="32"/>
  <c r="AB66" i="32"/>
  <c r="AN66" i="32"/>
  <c r="AZ66" i="32"/>
  <c r="BL66" i="32"/>
  <c r="BX66" i="32"/>
  <c r="K67" i="32"/>
  <c r="W67" i="32"/>
  <c r="AI67" i="32"/>
  <c r="AU67" i="32"/>
  <c r="BG67" i="32"/>
  <c r="BS67" i="32"/>
  <c r="F68" i="32"/>
  <c r="R68" i="32"/>
  <c r="AD68" i="32"/>
  <c r="AP68" i="32"/>
  <c r="BB68" i="32"/>
  <c r="BN68" i="32"/>
  <c r="BZ68" i="32"/>
  <c r="M69" i="32"/>
  <c r="Y69" i="32"/>
  <c r="AK69" i="32"/>
  <c r="AW69" i="32"/>
  <c r="BI69" i="32"/>
  <c r="BU69" i="32"/>
  <c r="H70" i="32"/>
  <c r="T70" i="32"/>
  <c r="AF70" i="32"/>
  <c r="AR70" i="32"/>
  <c r="BD70" i="32"/>
  <c r="BP70" i="32"/>
  <c r="O71" i="32"/>
  <c r="AA71" i="32"/>
  <c r="AM71" i="32"/>
  <c r="AY71" i="32"/>
  <c r="BK71" i="32"/>
  <c r="BW71" i="32"/>
  <c r="J72" i="32"/>
  <c r="V72" i="32"/>
  <c r="AH72" i="32"/>
  <c r="AT72" i="32"/>
  <c r="BF72" i="32"/>
  <c r="BZ53" i="32"/>
  <c r="BU54" i="32"/>
  <c r="AF55" i="32"/>
  <c r="BP55" i="32"/>
  <c r="M56" i="32"/>
  <c r="AF56" i="32"/>
  <c r="AY56" i="32"/>
  <c r="BQ56" i="32"/>
  <c r="J57" i="32"/>
  <c r="AB57" i="32"/>
  <c r="AR57" i="32"/>
  <c r="BH57" i="32"/>
  <c r="BX57" i="32"/>
  <c r="M58" i="32"/>
  <c r="AA58" i="32"/>
  <c r="AO58" i="32"/>
  <c r="BD58" i="32"/>
  <c r="BS58" i="32"/>
  <c r="G59" i="32"/>
  <c r="T59" i="32"/>
  <c r="AG59" i="32"/>
  <c r="AT59" i="32"/>
  <c r="BG59" i="32"/>
  <c r="BT59" i="32"/>
  <c r="I60" i="32"/>
  <c r="V60" i="32"/>
  <c r="AI60" i="32"/>
  <c r="AU60" i="32"/>
  <c r="BG60" i="32"/>
  <c r="BS60" i="32"/>
  <c r="F61" i="32"/>
  <c r="R61" i="32"/>
  <c r="AD61" i="32"/>
  <c r="AP61" i="32"/>
  <c r="BB61" i="32"/>
  <c r="BN61" i="32"/>
  <c r="BZ61" i="32"/>
  <c r="M62" i="32"/>
  <c r="Y62" i="32"/>
  <c r="AK62" i="32"/>
  <c r="AW62" i="32"/>
  <c r="BI62" i="32"/>
  <c r="BU62" i="32"/>
  <c r="H63" i="32"/>
  <c r="T63" i="32"/>
  <c r="AF63" i="32"/>
  <c r="AR63" i="32"/>
  <c r="BD63" i="32"/>
  <c r="BP63" i="32"/>
  <c r="O64" i="32"/>
  <c r="AA64" i="32"/>
  <c r="AM64" i="32"/>
  <c r="AY64" i="32"/>
  <c r="BK64" i="32"/>
  <c r="BW64" i="32"/>
  <c r="J65" i="32"/>
  <c r="V65" i="32"/>
  <c r="AH65" i="32"/>
  <c r="AT65" i="32"/>
  <c r="BF65" i="32"/>
  <c r="BR65" i="32"/>
  <c r="E66" i="32"/>
  <c r="Q66" i="32"/>
  <c r="AC66" i="32"/>
  <c r="AO66" i="32"/>
  <c r="BA66" i="32"/>
  <c r="BM66" i="32"/>
  <c r="BY66" i="32"/>
  <c r="L67" i="32"/>
  <c r="X67" i="32"/>
  <c r="AJ67" i="32"/>
  <c r="AV67" i="32"/>
  <c r="BH67" i="32"/>
  <c r="BT67" i="32"/>
  <c r="G68" i="32"/>
  <c r="S68" i="32"/>
  <c r="AE68" i="32"/>
  <c r="AQ68" i="32"/>
  <c r="BC68" i="32"/>
  <c r="BO68" i="32"/>
  <c r="CA68" i="32"/>
  <c r="N69" i="32"/>
  <c r="Z69" i="32"/>
  <c r="AL69" i="32"/>
  <c r="AX69" i="32"/>
  <c r="BJ69" i="32"/>
  <c r="BV69" i="32"/>
  <c r="I70" i="32"/>
  <c r="U70" i="32"/>
  <c r="AG70" i="32"/>
  <c r="AS70" i="32"/>
  <c r="BE70" i="32"/>
  <c r="BQ70" i="32"/>
  <c r="D71" i="32"/>
  <c r="P71" i="32"/>
  <c r="AB71" i="32"/>
  <c r="AN71" i="32"/>
  <c r="M54" i="32"/>
  <c r="BZ54" i="32"/>
  <c r="AK55" i="32"/>
  <c r="BR55" i="32"/>
  <c r="N56" i="32"/>
  <c r="AG56" i="32"/>
  <c r="BA56" i="32"/>
  <c r="BS56" i="32"/>
  <c r="L57" i="32"/>
  <c r="AD57" i="32"/>
  <c r="AS57" i="32"/>
  <c r="BI57" i="32"/>
  <c r="BY57" i="32"/>
  <c r="N58" i="32"/>
  <c r="AB58" i="32"/>
  <c r="AQ58" i="32"/>
  <c r="BF58" i="32"/>
  <c r="BT58" i="32"/>
  <c r="H59" i="32"/>
  <c r="U59" i="32"/>
  <c r="AH59" i="32"/>
  <c r="AU59" i="32"/>
  <c r="BH59" i="32"/>
  <c r="BV59" i="32"/>
  <c r="J60" i="32"/>
  <c r="W60" i="32"/>
  <c r="AJ60" i="32"/>
  <c r="AV60" i="32"/>
  <c r="BH60" i="32"/>
  <c r="BT60" i="32"/>
  <c r="G61" i="32"/>
  <c r="S61" i="32"/>
  <c r="AE61" i="32"/>
  <c r="AQ61" i="32"/>
  <c r="BC61" i="32"/>
  <c r="BO61" i="32"/>
  <c r="CA61" i="32"/>
  <c r="N62" i="32"/>
  <c r="Z62" i="32"/>
  <c r="AL62" i="32"/>
  <c r="AX62" i="32"/>
  <c r="BJ62" i="32"/>
  <c r="BV62" i="32"/>
  <c r="I63" i="32"/>
  <c r="U63" i="32"/>
  <c r="AG63" i="32"/>
  <c r="AS63" i="32"/>
  <c r="BE63" i="32"/>
  <c r="BQ63" i="32"/>
  <c r="D64" i="32"/>
  <c r="P64" i="32"/>
  <c r="AB64" i="32"/>
  <c r="AN64" i="32"/>
  <c r="AZ64" i="32"/>
  <c r="BL64" i="32"/>
  <c r="BX64" i="32"/>
  <c r="K65" i="32"/>
  <c r="W65" i="32"/>
  <c r="AI65" i="32"/>
  <c r="AU65" i="32"/>
  <c r="BG65" i="32"/>
  <c r="BS65" i="32"/>
  <c r="F66" i="32"/>
  <c r="R66" i="32"/>
  <c r="AD66" i="32"/>
  <c r="AP66" i="32"/>
  <c r="BB66" i="32"/>
  <c r="BN66" i="32"/>
  <c r="BZ66" i="32"/>
  <c r="M67" i="32"/>
  <c r="Y67" i="32"/>
  <c r="AK67" i="32"/>
  <c r="AW67" i="32"/>
  <c r="BI67" i="32"/>
  <c r="BU67" i="32"/>
  <c r="H68" i="32"/>
  <c r="T68" i="32"/>
  <c r="AF68" i="32"/>
  <c r="AR68" i="32"/>
  <c r="BD68" i="32"/>
  <c r="BP68" i="32"/>
  <c r="O69" i="32"/>
  <c r="AA69" i="32"/>
  <c r="AM69" i="32"/>
  <c r="AY69" i="32"/>
  <c r="V71" i="32"/>
  <c r="BL71" i="32"/>
  <c r="Q72" i="32"/>
  <c r="AR72" i="32"/>
  <c r="BR72" i="32"/>
  <c r="M73" i="32"/>
  <c r="AE73" i="32"/>
  <c r="AW73" i="32"/>
  <c r="BO73" i="32"/>
  <c r="G74" i="32"/>
  <c r="U74" i="32"/>
  <c r="AI74" i="32"/>
  <c r="AW74" i="32"/>
  <c r="BL74" i="32"/>
  <c r="CA74" i="32"/>
  <c r="O75" i="32"/>
  <c r="AB75" i="32"/>
  <c r="AO75" i="32"/>
  <c r="BA75" i="32"/>
  <c r="BM75" i="32"/>
  <c r="BY75" i="32"/>
  <c r="L76" i="32"/>
  <c r="X76" i="32"/>
  <c r="AJ76" i="32"/>
  <c r="AV76" i="32"/>
  <c r="BH76" i="32"/>
  <c r="BT76" i="32"/>
  <c r="G77" i="32"/>
  <c r="S77" i="32"/>
  <c r="AE77" i="32"/>
  <c r="AQ77" i="32"/>
  <c r="BC77" i="32"/>
  <c r="BO77" i="32"/>
  <c r="CA77" i="32"/>
  <c r="N78" i="32"/>
  <c r="Z78" i="32"/>
  <c r="AL78" i="32"/>
  <c r="AX78" i="32"/>
  <c r="BJ78" i="32"/>
  <c r="BV78" i="32"/>
  <c r="I79" i="32"/>
  <c r="U79" i="32"/>
  <c r="AG79" i="32"/>
  <c r="AS79" i="32"/>
  <c r="BE79" i="32"/>
  <c r="BQ79" i="32"/>
  <c r="D80" i="32"/>
  <c r="P80" i="32"/>
  <c r="AB80" i="32"/>
  <c r="AN80" i="32"/>
  <c r="AZ80" i="32"/>
  <c r="BL80" i="32"/>
  <c r="BX80" i="32"/>
  <c r="K81" i="32"/>
  <c r="W81" i="32"/>
  <c r="AI81" i="32"/>
  <c r="AU81" i="32"/>
  <c r="BG81" i="32"/>
  <c r="BS81" i="32"/>
  <c r="F82" i="32"/>
  <c r="R82" i="32"/>
  <c r="AD82" i="32"/>
  <c r="AP82" i="32"/>
  <c r="BB82" i="32"/>
  <c r="BN82" i="32"/>
  <c r="BZ82" i="32"/>
  <c r="M83" i="32"/>
  <c r="Y83" i="32"/>
  <c r="AK83" i="32"/>
  <c r="AW83" i="32"/>
  <c r="BI83" i="32"/>
  <c r="BU83" i="32"/>
  <c r="H84" i="32"/>
  <c r="T84" i="32"/>
  <c r="AF84" i="32"/>
  <c r="AR84" i="32"/>
  <c r="BD84" i="32"/>
  <c r="BP84" i="32"/>
  <c r="O85" i="32"/>
  <c r="AA85" i="32"/>
  <c r="AM85" i="32"/>
  <c r="AY85" i="32"/>
  <c r="BK85" i="32"/>
  <c r="BW85" i="32"/>
  <c r="J86" i="32"/>
  <c r="V86" i="32"/>
  <c r="AH86" i="32"/>
  <c r="AT86" i="32"/>
  <c r="BF86" i="32"/>
  <c r="BR86" i="32"/>
  <c r="E87" i="32"/>
  <c r="Q87" i="32"/>
  <c r="AC87" i="32"/>
  <c r="AO87" i="32"/>
  <c r="BA87" i="32"/>
  <c r="BM87" i="32"/>
  <c r="BY87" i="32"/>
  <c r="L88" i="32"/>
  <c r="X88" i="32"/>
  <c r="AJ88" i="32"/>
  <c r="AV88" i="32"/>
  <c r="BH88" i="32"/>
  <c r="BT88" i="32"/>
  <c r="G89" i="32"/>
  <c r="S89" i="32"/>
  <c r="AE89" i="32"/>
  <c r="AQ89" i="32"/>
  <c r="BC89" i="32"/>
  <c r="BO89" i="32"/>
  <c r="CA89" i="32"/>
  <c r="N90" i="32"/>
  <c r="Z90" i="32"/>
  <c r="AL90" i="32"/>
  <c r="AX90" i="32"/>
  <c r="BJ90" i="32"/>
  <c r="BV90" i="32"/>
  <c r="I91" i="32"/>
  <c r="U91" i="32"/>
  <c r="AG91" i="32"/>
  <c r="AS91" i="32"/>
  <c r="BE91" i="32"/>
  <c r="BQ91" i="32"/>
  <c r="D92" i="32"/>
  <c r="P92" i="32"/>
  <c r="AB92" i="32"/>
  <c r="AN92" i="32"/>
  <c r="AZ92" i="32"/>
  <c r="BL92" i="32"/>
  <c r="BX92" i="32"/>
  <c r="K93" i="32"/>
  <c r="W93" i="32"/>
  <c r="AI93" i="32"/>
  <c r="AU93" i="32"/>
  <c r="BG93" i="32"/>
  <c r="BS93" i="32"/>
  <c r="F94" i="32"/>
  <c r="R94" i="32"/>
  <c r="AD94" i="32"/>
  <c r="AP94" i="32"/>
  <c r="BB94" i="32"/>
  <c r="BN94" i="32"/>
  <c r="BZ94" i="32"/>
  <c r="M95" i="32"/>
  <c r="Y95" i="32"/>
  <c r="AK95" i="32"/>
  <c r="AW95" i="32"/>
  <c r="BI95" i="32"/>
  <c r="BU95" i="32"/>
  <c r="H96" i="32"/>
  <c r="T96" i="32"/>
  <c r="AF96" i="32"/>
  <c r="AR96" i="32"/>
  <c r="BD96" i="32"/>
  <c r="BP96" i="32"/>
  <c r="O97" i="32"/>
  <c r="AA97" i="32"/>
  <c r="AM97" i="32"/>
  <c r="AY97" i="32"/>
  <c r="BK97" i="32"/>
  <c r="BW97" i="32"/>
  <c r="J98" i="32"/>
  <c r="V98" i="32"/>
  <c r="AH98" i="32"/>
  <c r="AT98" i="32"/>
  <c r="BF98" i="32"/>
  <c r="BR98" i="32"/>
  <c r="E99" i="32"/>
  <c r="BK69" i="32"/>
  <c r="W71" i="32"/>
  <c r="BM71" i="32"/>
  <c r="R72" i="32"/>
  <c r="AU72" i="32"/>
  <c r="BS72" i="32"/>
  <c r="O73" i="32"/>
  <c r="AG73" i="32"/>
  <c r="AY73" i="32"/>
  <c r="BQ73" i="32"/>
  <c r="H74" i="32"/>
  <c r="V74" i="32"/>
  <c r="AJ74" i="32"/>
  <c r="AX74" i="32"/>
  <c r="BM74" i="32"/>
  <c r="P75" i="32"/>
  <c r="AC75" i="32"/>
  <c r="AP75" i="32"/>
  <c r="BB75" i="32"/>
  <c r="BN75" i="32"/>
  <c r="BZ75" i="32"/>
  <c r="M76" i="32"/>
  <c r="Y76" i="32"/>
  <c r="AK76" i="32"/>
  <c r="AW76" i="32"/>
  <c r="BI76" i="32"/>
  <c r="BU76" i="32"/>
  <c r="H77" i="32"/>
  <c r="T77" i="32"/>
  <c r="AF77" i="32"/>
  <c r="AR77" i="32"/>
  <c r="BD77" i="32"/>
  <c r="BP77" i="32"/>
  <c r="O78" i="32"/>
  <c r="AA78" i="32"/>
  <c r="AM78" i="32"/>
  <c r="AY78" i="32"/>
  <c r="BK78" i="32"/>
  <c r="BW78" i="32"/>
  <c r="J79" i="32"/>
  <c r="V79" i="32"/>
  <c r="AH79" i="32"/>
  <c r="AT79" i="32"/>
  <c r="BF79" i="32"/>
  <c r="BR79" i="32"/>
  <c r="E80" i="32"/>
  <c r="Q80" i="32"/>
  <c r="AC80" i="32"/>
  <c r="AO80" i="32"/>
  <c r="BA80" i="32"/>
  <c r="BM80" i="32"/>
  <c r="BY80" i="32"/>
  <c r="L81" i="32"/>
  <c r="X81" i="32"/>
  <c r="AJ81" i="32"/>
  <c r="AV81" i="32"/>
  <c r="BH81" i="32"/>
  <c r="BT81" i="32"/>
  <c r="G82" i="32"/>
  <c r="S82" i="32"/>
  <c r="AE82" i="32"/>
  <c r="AQ82" i="32"/>
  <c r="BC82" i="32"/>
  <c r="BO82" i="32"/>
  <c r="CA82" i="32"/>
  <c r="N83" i="32"/>
  <c r="Z83" i="32"/>
  <c r="AL83" i="32"/>
  <c r="AX83" i="32"/>
  <c r="BJ83" i="32"/>
  <c r="BV83" i="32"/>
  <c r="I84" i="32"/>
  <c r="U84" i="32"/>
  <c r="AG84" i="32"/>
  <c r="AS84" i="32"/>
  <c r="BE84" i="32"/>
  <c r="BQ84" i="32"/>
  <c r="D85" i="32"/>
  <c r="P85" i="32"/>
  <c r="AB85" i="32"/>
  <c r="AN85" i="32"/>
  <c r="AZ85" i="32"/>
  <c r="BL85" i="32"/>
  <c r="BX85" i="32"/>
  <c r="K86" i="32"/>
  <c r="W86" i="32"/>
  <c r="AI86" i="32"/>
  <c r="AU86" i="32"/>
  <c r="BG86" i="32"/>
  <c r="BS86" i="32"/>
  <c r="F87" i="32"/>
  <c r="R87" i="32"/>
  <c r="AD87" i="32"/>
  <c r="AP87" i="32"/>
  <c r="BB87" i="32"/>
  <c r="BN87" i="32"/>
  <c r="BZ87" i="32"/>
  <c r="M88" i="32"/>
  <c r="Y88" i="32"/>
  <c r="AK88" i="32"/>
  <c r="AW88" i="32"/>
  <c r="BI88" i="32"/>
  <c r="BU88" i="32"/>
  <c r="H89" i="32"/>
  <c r="T89" i="32"/>
  <c r="AF89" i="32"/>
  <c r="AR89" i="32"/>
  <c r="BD89" i="32"/>
  <c r="BP89" i="32"/>
  <c r="O90" i="32"/>
  <c r="AA90" i="32"/>
  <c r="AM90" i="32"/>
  <c r="AY90" i="32"/>
  <c r="BK90" i="32"/>
  <c r="BW90" i="32"/>
  <c r="J91" i="32"/>
  <c r="V91" i="32"/>
  <c r="AH91" i="32"/>
  <c r="AT91" i="32"/>
  <c r="BW69" i="32"/>
  <c r="AC71" i="32"/>
  <c r="BR71" i="32"/>
  <c r="T72" i="32"/>
  <c r="AV72" i="32"/>
  <c r="BT72" i="32"/>
  <c r="Q73" i="32"/>
  <c r="AH73" i="32"/>
  <c r="BA73" i="32"/>
  <c r="BR73" i="32"/>
  <c r="I74" i="32"/>
  <c r="W74" i="32"/>
  <c r="AK74" i="32"/>
  <c r="AZ74" i="32"/>
  <c r="BO74" i="32"/>
  <c r="D75" i="32"/>
  <c r="Q75" i="32"/>
  <c r="AD75" i="32"/>
  <c r="AQ75" i="32"/>
  <c r="BC75" i="32"/>
  <c r="BO75" i="32"/>
  <c r="CA75" i="32"/>
  <c r="N76" i="32"/>
  <c r="Z76" i="32"/>
  <c r="AL76" i="32"/>
  <c r="AX76" i="32"/>
  <c r="BJ76" i="32"/>
  <c r="BV76" i="32"/>
  <c r="I77" i="32"/>
  <c r="U77" i="32"/>
  <c r="AG77" i="32"/>
  <c r="AS77" i="32"/>
  <c r="BE77" i="32"/>
  <c r="BQ77" i="32"/>
  <c r="D78" i="32"/>
  <c r="P78" i="32"/>
  <c r="AB78" i="32"/>
  <c r="AN78" i="32"/>
  <c r="AZ78" i="32"/>
  <c r="BL78" i="32"/>
  <c r="BX78" i="32"/>
  <c r="K79" i="32"/>
  <c r="W79" i="32"/>
  <c r="AI79" i="32"/>
  <c r="AU79" i="32"/>
  <c r="BG79" i="32"/>
  <c r="BS79" i="32"/>
  <c r="F80" i="32"/>
  <c r="R80" i="32"/>
  <c r="AD80" i="32"/>
  <c r="AP80" i="32"/>
  <c r="BB80" i="32"/>
  <c r="BN80" i="32"/>
  <c r="BZ80" i="32"/>
  <c r="M81" i="32"/>
  <c r="Y81" i="32"/>
  <c r="AK81" i="32"/>
  <c r="AW81" i="32"/>
  <c r="BI81" i="32"/>
  <c r="BU81" i="32"/>
  <c r="H82" i="32"/>
  <c r="T82" i="32"/>
  <c r="AF82" i="32"/>
  <c r="AR82" i="32"/>
  <c r="BD82" i="32"/>
  <c r="BP82" i="32"/>
  <c r="O83" i="32"/>
  <c r="AA83" i="32"/>
  <c r="AM83" i="32"/>
  <c r="AY83" i="32"/>
  <c r="BK83" i="32"/>
  <c r="BW83" i="32"/>
  <c r="J84" i="32"/>
  <c r="V84" i="32"/>
  <c r="AH84" i="32"/>
  <c r="AT84" i="32"/>
  <c r="BF84" i="32"/>
  <c r="BR84" i="32"/>
  <c r="E85" i="32"/>
  <c r="Q85" i="32"/>
  <c r="AC85" i="32"/>
  <c r="AO85" i="32"/>
  <c r="BA85" i="32"/>
  <c r="BM85" i="32"/>
  <c r="BY85" i="32"/>
  <c r="L86" i="32"/>
  <c r="X86" i="32"/>
  <c r="AJ86" i="32"/>
  <c r="AV86" i="32"/>
  <c r="BH86" i="32"/>
  <c r="BT86" i="32"/>
  <c r="G87" i="32"/>
  <c r="S87" i="32"/>
  <c r="AE87" i="32"/>
  <c r="AQ87" i="32"/>
  <c r="BC87" i="32"/>
  <c r="BO87" i="32"/>
  <c r="CA87" i="32"/>
  <c r="N88" i="32"/>
  <c r="Z88" i="32"/>
  <c r="AL88" i="32"/>
  <c r="AX88" i="32"/>
  <c r="BJ88" i="32"/>
  <c r="BV88" i="32"/>
  <c r="I89" i="32"/>
  <c r="U89" i="32"/>
  <c r="AG89" i="32"/>
  <c r="AS89" i="32"/>
  <c r="BE89" i="32"/>
  <c r="BQ89" i="32"/>
  <c r="D90" i="32"/>
  <c r="P90" i="32"/>
  <c r="AB90" i="32"/>
  <c r="AN90" i="32"/>
  <c r="AZ90" i="32"/>
  <c r="BL90" i="32"/>
  <c r="BX90" i="32"/>
  <c r="K91" i="32"/>
  <c r="W91" i="32"/>
  <c r="AI91" i="32"/>
  <c r="AU91" i="32"/>
  <c r="J70" i="32"/>
  <c r="AH71" i="32"/>
  <c r="BS71" i="32"/>
  <c r="W72" i="32"/>
  <c r="BA72" i="32"/>
  <c r="BV72" i="32"/>
  <c r="R73" i="32"/>
  <c r="AJ73" i="32"/>
  <c r="BB73" i="32"/>
  <c r="BT73" i="32"/>
  <c r="J74" i="32"/>
  <c r="X74" i="32"/>
  <c r="AL74" i="32"/>
  <c r="BA74" i="32"/>
  <c r="BP74" i="32"/>
  <c r="E75" i="32"/>
  <c r="R75" i="32"/>
  <c r="AE75" i="32"/>
  <c r="AR75" i="32"/>
  <c r="BD75" i="32"/>
  <c r="BP75" i="32"/>
  <c r="O76" i="32"/>
  <c r="AA76" i="32"/>
  <c r="AM76" i="32"/>
  <c r="AY76" i="32"/>
  <c r="BK76" i="32"/>
  <c r="BW76" i="32"/>
  <c r="J77" i="32"/>
  <c r="V77" i="32"/>
  <c r="AH77" i="32"/>
  <c r="AT77" i="32"/>
  <c r="BF77" i="32"/>
  <c r="BR77" i="32"/>
  <c r="E78" i="32"/>
  <c r="Q78" i="32"/>
  <c r="AC78" i="32"/>
  <c r="AO78" i="32"/>
  <c r="BA78" i="32"/>
  <c r="BM78" i="32"/>
  <c r="BY78" i="32"/>
  <c r="L79" i="32"/>
  <c r="X79" i="32"/>
  <c r="AJ79" i="32"/>
  <c r="AV79" i="32"/>
  <c r="BH79" i="32"/>
  <c r="BT79" i="32"/>
  <c r="G80" i="32"/>
  <c r="S80" i="32"/>
  <c r="AE80" i="32"/>
  <c r="AQ80" i="32"/>
  <c r="BC80" i="32"/>
  <c r="BO80" i="32"/>
  <c r="CA80" i="32"/>
  <c r="N81" i="32"/>
  <c r="Z81" i="32"/>
  <c r="AL81" i="32"/>
  <c r="AX81" i="32"/>
  <c r="BJ81" i="32"/>
  <c r="BV81" i="32"/>
  <c r="I82" i="32"/>
  <c r="U82" i="32"/>
  <c r="AG82" i="32"/>
  <c r="AS82" i="32"/>
  <c r="BE82" i="32"/>
  <c r="BQ82" i="32"/>
  <c r="D83" i="32"/>
  <c r="P83" i="32"/>
  <c r="AB83" i="32"/>
  <c r="AN83" i="32"/>
  <c r="AZ83" i="32"/>
  <c r="BL83" i="32"/>
  <c r="BX83" i="32"/>
  <c r="K84" i="32"/>
  <c r="W84" i="32"/>
  <c r="AI84" i="32"/>
  <c r="AU84" i="32"/>
  <c r="BG84" i="32"/>
  <c r="BS84" i="32"/>
  <c r="F85" i="32"/>
  <c r="R85" i="32"/>
  <c r="AD85" i="32"/>
  <c r="AP85" i="32"/>
  <c r="BB85" i="32"/>
  <c r="BN85" i="32"/>
  <c r="BZ85" i="32"/>
  <c r="M86" i="32"/>
  <c r="Y86" i="32"/>
  <c r="AK86" i="32"/>
  <c r="AW86" i="32"/>
  <c r="BI86" i="32"/>
  <c r="BU86" i="32"/>
  <c r="H87" i="32"/>
  <c r="T87" i="32"/>
  <c r="AF87" i="32"/>
  <c r="AR87" i="32"/>
  <c r="BD87" i="32"/>
  <c r="BP87" i="32"/>
  <c r="O88" i="32"/>
  <c r="AA88" i="32"/>
  <c r="AM88" i="32"/>
  <c r="AY88" i="32"/>
  <c r="BK88" i="32"/>
  <c r="BW88" i="32"/>
  <c r="J89" i="32"/>
  <c r="V89" i="32"/>
  <c r="AH89" i="32"/>
  <c r="AT89" i="32"/>
  <c r="BF89" i="32"/>
  <c r="BR89" i="32"/>
  <c r="E90" i="32"/>
  <c r="Q90" i="32"/>
  <c r="AC90" i="32"/>
  <c r="AO90" i="32"/>
  <c r="BA90" i="32"/>
  <c r="BM90" i="32"/>
  <c r="BY90" i="32"/>
  <c r="L91" i="32"/>
  <c r="X91" i="32"/>
  <c r="AJ91" i="32"/>
  <c r="AV91" i="32"/>
  <c r="BH91" i="32"/>
  <c r="BT91" i="32"/>
  <c r="G92" i="32"/>
  <c r="S92" i="32"/>
  <c r="AE92" i="32"/>
  <c r="AQ92" i="32"/>
  <c r="BC92" i="32"/>
  <c r="BO92" i="32"/>
  <c r="CA92" i="32"/>
  <c r="V70" i="32"/>
  <c r="AI71" i="32"/>
  <c r="BU71" i="32"/>
  <c r="X72" i="32"/>
  <c r="BB72" i="32"/>
  <c r="BY72" i="32"/>
  <c r="S73" i="32"/>
  <c r="AK73" i="32"/>
  <c r="BC73" i="32"/>
  <c r="BU73" i="32"/>
  <c r="K74" i="32"/>
  <c r="Y74" i="32"/>
  <c r="AN74" i="32"/>
  <c r="BC74" i="32"/>
  <c r="BQ74" i="32"/>
  <c r="F75" i="32"/>
  <c r="S75" i="32"/>
  <c r="AF75" i="32"/>
  <c r="AS75" i="32"/>
  <c r="BE75" i="32"/>
  <c r="BQ75" i="32"/>
  <c r="D76" i="32"/>
  <c r="P76" i="32"/>
  <c r="AB76" i="32"/>
  <c r="AN76" i="32"/>
  <c r="AZ76" i="32"/>
  <c r="BL76" i="32"/>
  <c r="BX76" i="32"/>
  <c r="K77" i="32"/>
  <c r="W77" i="32"/>
  <c r="AI77" i="32"/>
  <c r="AU77" i="32"/>
  <c r="BG77" i="32"/>
  <c r="BS77" i="32"/>
  <c r="F78" i="32"/>
  <c r="R78" i="32"/>
  <c r="AD78" i="32"/>
  <c r="AP78" i="32"/>
  <c r="BB78" i="32"/>
  <c r="BN78" i="32"/>
  <c r="BZ78" i="32"/>
  <c r="M79" i="32"/>
  <c r="Y79" i="32"/>
  <c r="AK79" i="32"/>
  <c r="AW79" i="32"/>
  <c r="BI79" i="32"/>
  <c r="BU79" i="32"/>
  <c r="H80" i="32"/>
  <c r="T80" i="32"/>
  <c r="AF80" i="32"/>
  <c r="AR80" i="32"/>
  <c r="BD80" i="32"/>
  <c r="BP80" i="32"/>
  <c r="O81" i="32"/>
  <c r="AA81" i="32"/>
  <c r="AM81" i="32"/>
  <c r="AY81" i="32"/>
  <c r="BK81" i="32"/>
  <c r="BW81" i="32"/>
  <c r="J82" i="32"/>
  <c r="V82" i="32"/>
  <c r="AH82" i="32"/>
  <c r="AT82" i="32"/>
  <c r="BF82" i="32"/>
  <c r="BR82" i="32"/>
  <c r="E83" i="32"/>
  <c r="Q83" i="32"/>
  <c r="AC83" i="32"/>
  <c r="AO83" i="32"/>
  <c r="BA83" i="32"/>
  <c r="BM83" i="32"/>
  <c r="BY83" i="32"/>
  <c r="L84" i="32"/>
  <c r="X84" i="32"/>
  <c r="AJ84" i="32"/>
  <c r="AV84" i="32"/>
  <c r="BH84" i="32"/>
  <c r="BT84" i="32"/>
  <c r="G85" i="32"/>
  <c r="S85" i="32"/>
  <c r="AE85" i="32"/>
  <c r="AQ85" i="32"/>
  <c r="BC85" i="32"/>
  <c r="BO85" i="32"/>
  <c r="CA85" i="32"/>
  <c r="N86" i="32"/>
  <c r="Z86" i="32"/>
  <c r="AL86" i="32"/>
  <c r="AX86" i="32"/>
  <c r="BJ86" i="32"/>
  <c r="BV86" i="32"/>
  <c r="I87" i="32"/>
  <c r="U87" i="32"/>
  <c r="AG87" i="32"/>
  <c r="AS87" i="32"/>
  <c r="BE87" i="32"/>
  <c r="BQ87" i="32"/>
  <c r="D88" i="32"/>
  <c r="P88" i="32"/>
  <c r="AB88" i="32"/>
  <c r="AN88" i="32"/>
  <c r="AZ88" i="32"/>
  <c r="BL88" i="32"/>
  <c r="BX88" i="32"/>
  <c r="K89" i="32"/>
  <c r="AH70" i="32"/>
  <c r="AO71" i="32"/>
  <c r="BX71" i="32"/>
  <c r="AC72" i="32"/>
  <c r="BD72" i="32"/>
  <c r="BZ72" i="32"/>
  <c r="U73" i="32"/>
  <c r="AM73" i="32"/>
  <c r="BE73" i="32"/>
  <c r="BW73" i="32"/>
  <c r="L74" i="32"/>
  <c r="Z74" i="32"/>
  <c r="AO74" i="32"/>
  <c r="BD74" i="32"/>
  <c r="BR74" i="32"/>
  <c r="G75" i="32"/>
  <c r="T75" i="32"/>
  <c r="AG75" i="32"/>
  <c r="AT75" i="32"/>
  <c r="BF75" i="32"/>
  <c r="BR75" i="32"/>
  <c r="E76" i="32"/>
  <c r="Q76" i="32"/>
  <c r="AC76" i="32"/>
  <c r="AO76" i="32"/>
  <c r="BA76" i="32"/>
  <c r="BM76" i="32"/>
  <c r="BY76" i="32"/>
  <c r="L77" i="32"/>
  <c r="X77" i="32"/>
  <c r="AJ77" i="32"/>
  <c r="AV77" i="32"/>
  <c r="BH77" i="32"/>
  <c r="BT77" i="32"/>
  <c r="G78" i="32"/>
  <c r="S78" i="32"/>
  <c r="AE78" i="32"/>
  <c r="AQ78" i="32"/>
  <c r="BC78" i="32"/>
  <c r="BO78" i="32"/>
  <c r="CA78" i="32"/>
  <c r="N79" i="32"/>
  <c r="Z79" i="32"/>
  <c r="AL79" i="32"/>
  <c r="AX79" i="32"/>
  <c r="BJ79" i="32"/>
  <c r="BV79" i="32"/>
  <c r="I80" i="32"/>
  <c r="U80" i="32"/>
  <c r="AG80" i="32"/>
  <c r="AS80" i="32"/>
  <c r="BE80" i="32"/>
  <c r="BQ80" i="32"/>
  <c r="D81" i="32"/>
  <c r="P81" i="32"/>
  <c r="AB81" i="32"/>
  <c r="AN81" i="32"/>
  <c r="AZ81" i="32"/>
  <c r="BL81" i="32"/>
  <c r="BX81" i="32"/>
  <c r="K82" i="32"/>
  <c r="W82" i="32"/>
  <c r="AI82" i="32"/>
  <c r="AU82" i="32"/>
  <c r="BG82" i="32"/>
  <c r="BS82" i="32"/>
  <c r="F83" i="32"/>
  <c r="R83" i="32"/>
  <c r="AD83" i="32"/>
  <c r="AP83" i="32"/>
  <c r="BB83" i="32"/>
  <c r="BN83" i="32"/>
  <c r="BZ83" i="32"/>
  <c r="M84" i="32"/>
  <c r="Y84" i="32"/>
  <c r="AK84" i="32"/>
  <c r="AW84" i="32"/>
  <c r="BI84" i="32"/>
  <c r="BU84" i="32"/>
  <c r="H85" i="32"/>
  <c r="T85" i="32"/>
  <c r="AF85" i="32"/>
  <c r="AR85" i="32"/>
  <c r="BD85" i="32"/>
  <c r="BP85" i="32"/>
  <c r="O86" i="32"/>
  <c r="AA86" i="32"/>
  <c r="AM86" i="32"/>
  <c r="AY86" i="32"/>
  <c r="BK86" i="32"/>
  <c r="BW86" i="32"/>
  <c r="J87" i="32"/>
  <c r="V87" i="32"/>
  <c r="AH87" i="32"/>
  <c r="AT87" i="32"/>
  <c r="BF87" i="32"/>
  <c r="BR87" i="32"/>
  <c r="E88" i="32"/>
  <c r="Q88" i="32"/>
  <c r="AC88" i="32"/>
  <c r="AO88" i="32"/>
  <c r="BA88" i="32"/>
  <c r="BM88" i="32"/>
  <c r="BY88" i="32"/>
  <c r="L89" i="32"/>
  <c r="X89" i="32"/>
  <c r="AJ89" i="32"/>
  <c r="AT70" i="32"/>
  <c r="AT71" i="32"/>
  <c r="BY71" i="32"/>
  <c r="AD72" i="32"/>
  <c r="BG72" i="32"/>
  <c r="V73" i="32"/>
  <c r="AO73" i="32"/>
  <c r="BF73" i="32"/>
  <c r="BX73" i="32"/>
  <c r="M74" i="32"/>
  <c r="AB74" i="32"/>
  <c r="AQ74" i="32"/>
  <c r="BE74" i="32"/>
  <c r="BS74" i="32"/>
  <c r="H75" i="32"/>
  <c r="U75" i="32"/>
  <c r="AI75" i="32"/>
  <c r="AU75" i="32"/>
  <c r="BG75" i="32"/>
  <c r="BS75" i="32"/>
  <c r="F76" i="32"/>
  <c r="R76" i="32"/>
  <c r="AD76" i="32"/>
  <c r="AP76" i="32"/>
  <c r="BB76" i="32"/>
  <c r="BN76" i="32"/>
  <c r="BZ76" i="32"/>
  <c r="M77" i="32"/>
  <c r="Y77" i="32"/>
  <c r="AK77" i="32"/>
  <c r="AW77" i="32"/>
  <c r="BI77" i="32"/>
  <c r="BU77" i="32"/>
  <c r="H78" i="32"/>
  <c r="T78" i="32"/>
  <c r="AF78" i="32"/>
  <c r="AR78" i="32"/>
  <c r="BD78" i="32"/>
  <c r="BP78" i="32"/>
  <c r="O79" i="32"/>
  <c r="AA79" i="32"/>
  <c r="AM79" i="32"/>
  <c r="AY79" i="32"/>
  <c r="BK79" i="32"/>
  <c r="BW79" i="32"/>
  <c r="J80" i="32"/>
  <c r="V80" i="32"/>
  <c r="AH80" i="32"/>
  <c r="AT80" i="32"/>
  <c r="BF80" i="32"/>
  <c r="BR80" i="32"/>
  <c r="E81" i="32"/>
  <c r="Q81" i="32"/>
  <c r="AC81" i="32"/>
  <c r="AO81" i="32"/>
  <c r="BA81" i="32"/>
  <c r="BM81" i="32"/>
  <c r="BY81" i="32"/>
  <c r="L82" i="32"/>
  <c r="X82" i="32"/>
  <c r="AJ82" i="32"/>
  <c r="AV82" i="32"/>
  <c r="BH82" i="32"/>
  <c r="BT82" i="32"/>
  <c r="G83" i="32"/>
  <c r="S83" i="32"/>
  <c r="AE83" i="32"/>
  <c r="AQ83" i="32"/>
  <c r="BC83" i="32"/>
  <c r="BO83" i="32"/>
  <c r="CA83" i="32"/>
  <c r="N84" i="32"/>
  <c r="Z84" i="32"/>
  <c r="AL84" i="32"/>
  <c r="AX84" i="32"/>
  <c r="BJ84" i="32"/>
  <c r="BV84" i="32"/>
  <c r="I85" i="32"/>
  <c r="U85" i="32"/>
  <c r="AG85" i="32"/>
  <c r="AS85" i="32"/>
  <c r="BE85" i="32"/>
  <c r="BQ85" i="32"/>
  <c r="D86" i="32"/>
  <c r="P86" i="32"/>
  <c r="AB86" i="32"/>
  <c r="AN86" i="32"/>
  <c r="AZ86" i="32"/>
  <c r="BL86" i="32"/>
  <c r="BX86" i="32"/>
  <c r="K87" i="32"/>
  <c r="W87" i="32"/>
  <c r="AI87" i="32"/>
  <c r="AU87" i="32"/>
  <c r="BG87" i="32"/>
  <c r="BS87" i="32"/>
  <c r="F88" i="32"/>
  <c r="R88" i="32"/>
  <c r="AD88" i="32"/>
  <c r="AP88" i="32"/>
  <c r="BB88" i="32"/>
  <c r="BN88" i="32"/>
  <c r="BF70" i="32"/>
  <c r="AU71" i="32"/>
  <c r="E72" i="32"/>
  <c r="AF72" i="32"/>
  <c r="BH72" i="32"/>
  <c r="E73" i="32"/>
  <c r="X73" i="32"/>
  <c r="AP73" i="32"/>
  <c r="BH73" i="32"/>
  <c r="BY73" i="32"/>
  <c r="N74" i="32"/>
  <c r="AC74" i="32"/>
  <c r="AR74" i="32"/>
  <c r="BF74" i="32"/>
  <c r="BT74" i="32"/>
  <c r="I75" i="32"/>
  <c r="W75" i="32"/>
  <c r="AJ75" i="32"/>
  <c r="AV75" i="32"/>
  <c r="BH75" i="32"/>
  <c r="BT75" i="32"/>
  <c r="G76" i="32"/>
  <c r="S76" i="32"/>
  <c r="AE76" i="32"/>
  <c r="AQ76" i="32"/>
  <c r="BC76" i="32"/>
  <c r="BO76" i="32"/>
  <c r="CA76" i="32"/>
  <c r="N77" i="32"/>
  <c r="Z77" i="32"/>
  <c r="AL77" i="32"/>
  <c r="AX77" i="32"/>
  <c r="BJ77" i="32"/>
  <c r="BV77" i="32"/>
  <c r="I78" i="32"/>
  <c r="U78" i="32"/>
  <c r="AG78" i="32"/>
  <c r="AS78" i="32"/>
  <c r="BE78" i="32"/>
  <c r="BQ78" i="32"/>
  <c r="D79" i="32"/>
  <c r="P79" i="32"/>
  <c r="AB79" i="32"/>
  <c r="AN79" i="32"/>
  <c r="AZ79" i="32"/>
  <c r="BL79" i="32"/>
  <c r="BX79" i="32"/>
  <c r="K80" i="32"/>
  <c r="W80" i="32"/>
  <c r="AI80" i="32"/>
  <c r="AU80" i="32"/>
  <c r="BG80" i="32"/>
  <c r="BS80" i="32"/>
  <c r="F81" i="32"/>
  <c r="R81" i="32"/>
  <c r="AD81" i="32"/>
  <c r="AP81" i="32"/>
  <c r="BB81" i="32"/>
  <c r="BN81" i="32"/>
  <c r="BZ81" i="32"/>
  <c r="M82" i="32"/>
  <c r="Y82" i="32"/>
  <c r="AK82" i="32"/>
  <c r="AW82" i="32"/>
  <c r="BI82" i="32"/>
  <c r="BU82" i="32"/>
  <c r="H83" i="32"/>
  <c r="T83" i="32"/>
  <c r="AF83" i="32"/>
  <c r="AR83" i="32"/>
  <c r="BD83" i="32"/>
  <c r="BP83" i="32"/>
  <c r="O84" i="32"/>
  <c r="AA84" i="32"/>
  <c r="AM84" i="32"/>
  <c r="AY84" i="32"/>
  <c r="BK84" i="32"/>
  <c r="BW84" i="32"/>
  <c r="J85" i="32"/>
  <c r="V85" i="32"/>
  <c r="AH85" i="32"/>
  <c r="AT85" i="32"/>
  <c r="BF85" i="32"/>
  <c r="BR85" i="32"/>
  <c r="E86" i="32"/>
  <c r="Q86" i="32"/>
  <c r="AC86" i="32"/>
  <c r="AO86" i="32"/>
  <c r="BA86" i="32"/>
  <c r="BM86" i="32"/>
  <c r="BY86" i="32"/>
  <c r="L87" i="32"/>
  <c r="X87" i="32"/>
  <c r="AJ87" i="32"/>
  <c r="AV87" i="32"/>
  <c r="BH87" i="32"/>
  <c r="BT87" i="32"/>
  <c r="G88" i="32"/>
  <c r="S88" i="32"/>
  <c r="AE88" i="32"/>
  <c r="AQ88" i="32"/>
  <c r="BC88" i="32"/>
  <c r="BO88" i="32"/>
  <c r="CA88" i="32"/>
  <c r="BR70" i="32"/>
  <c r="AZ71" i="32"/>
  <c r="F72" i="32"/>
  <c r="AI72" i="32"/>
  <c r="BJ72" i="32"/>
  <c r="F73" i="32"/>
  <c r="Y73" i="32"/>
  <c r="AQ73" i="32"/>
  <c r="BI73" i="32"/>
  <c r="BZ73" i="32"/>
  <c r="P74" i="32"/>
  <c r="AE74" i="32"/>
  <c r="AS74" i="32"/>
  <c r="BG74" i="32"/>
  <c r="BU74" i="32"/>
  <c r="K75" i="32"/>
  <c r="X75" i="32"/>
  <c r="AK75" i="32"/>
  <c r="AW75" i="32"/>
  <c r="BI75" i="32"/>
  <c r="BU75" i="32"/>
  <c r="H76" i="32"/>
  <c r="T76" i="32"/>
  <c r="AF76" i="32"/>
  <c r="AR76" i="32"/>
  <c r="BD76" i="32"/>
  <c r="BP76" i="32"/>
  <c r="O77" i="32"/>
  <c r="AA77" i="32"/>
  <c r="AM77" i="32"/>
  <c r="AY77" i="32"/>
  <c r="BK77" i="32"/>
  <c r="BW77" i="32"/>
  <c r="J78" i="32"/>
  <c r="V78" i="32"/>
  <c r="AH78" i="32"/>
  <c r="AT78" i="32"/>
  <c r="BF78" i="32"/>
  <c r="BR78" i="32"/>
  <c r="E79" i="32"/>
  <c r="Q79" i="32"/>
  <c r="AC79" i="32"/>
  <c r="AO79" i="32"/>
  <c r="BA79" i="32"/>
  <c r="BM79" i="32"/>
  <c r="BY79" i="32"/>
  <c r="L80" i="32"/>
  <c r="X80" i="32"/>
  <c r="AJ80" i="32"/>
  <c r="AV80" i="32"/>
  <c r="BH80" i="32"/>
  <c r="BT80" i="32"/>
  <c r="G81" i="32"/>
  <c r="S81" i="32"/>
  <c r="AE81" i="32"/>
  <c r="AQ81" i="32"/>
  <c r="BC81" i="32"/>
  <c r="BO81" i="32"/>
  <c r="CA81" i="32"/>
  <c r="N82" i="32"/>
  <c r="Z82" i="32"/>
  <c r="AL82" i="32"/>
  <c r="AX82" i="32"/>
  <c r="BJ82" i="32"/>
  <c r="BV82" i="32"/>
  <c r="I83" i="32"/>
  <c r="U83" i="32"/>
  <c r="AG83" i="32"/>
  <c r="AS83" i="32"/>
  <c r="BE83" i="32"/>
  <c r="BQ83" i="32"/>
  <c r="D84" i="32"/>
  <c r="P84" i="32"/>
  <c r="AB84" i="32"/>
  <c r="AN84" i="32"/>
  <c r="AZ84" i="32"/>
  <c r="BL84" i="32"/>
  <c r="BX84" i="32"/>
  <c r="K85" i="32"/>
  <c r="W85" i="32"/>
  <c r="AI85" i="32"/>
  <c r="AU85" i="32"/>
  <c r="BG85" i="32"/>
  <c r="BS85" i="32"/>
  <c r="F86" i="32"/>
  <c r="R86" i="32"/>
  <c r="AD86" i="32"/>
  <c r="AP86" i="32"/>
  <c r="BB86" i="32"/>
  <c r="BN86" i="32"/>
  <c r="BZ86" i="32"/>
  <c r="M87" i="32"/>
  <c r="Y87" i="32"/>
  <c r="AK87" i="32"/>
  <c r="AW87" i="32"/>
  <c r="BI87" i="32"/>
  <c r="BU87" i="32"/>
  <c r="H88" i="32"/>
  <c r="T88" i="32"/>
  <c r="AF88" i="32"/>
  <c r="AR88" i="32"/>
  <c r="BD88" i="32"/>
  <c r="BP88" i="32"/>
  <c r="O89" i="32"/>
  <c r="AA89" i="32"/>
  <c r="AM89" i="32"/>
  <c r="AY89" i="32"/>
  <c r="BK89" i="32"/>
  <c r="BW89" i="32"/>
  <c r="J90" i="32"/>
  <c r="V90" i="32"/>
  <c r="AH90" i="32"/>
  <c r="AT90" i="32"/>
  <c r="BF90" i="32"/>
  <c r="BR90" i="32"/>
  <c r="E91" i="32"/>
  <c r="Q91" i="32"/>
  <c r="AC91" i="32"/>
  <c r="AO91" i="32"/>
  <c r="BA91" i="32"/>
  <c r="E71" i="32"/>
  <c r="BA71" i="32"/>
  <c r="H72" i="32"/>
  <c r="AJ72" i="32"/>
  <c r="BM72" i="32"/>
  <c r="G73" i="32"/>
  <c r="AA73" i="32"/>
  <c r="AS73" i="32"/>
  <c r="BK73" i="32"/>
  <c r="CA73" i="32"/>
  <c r="Q74" i="32"/>
  <c r="AF74" i="32"/>
  <c r="AT74" i="32"/>
  <c r="BH74" i="32"/>
  <c r="BV74" i="32"/>
  <c r="L75" i="32"/>
  <c r="Y75" i="32"/>
  <c r="AL75" i="32"/>
  <c r="AX75" i="32"/>
  <c r="BJ75" i="32"/>
  <c r="BV75" i="32"/>
  <c r="I76" i="32"/>
  <c r="U76" i="32"/>
  <c r="AG76" i="32"/>
  <c r="AS76" i="32"/>
  <c r="BE76" i="32"/>
  <c r="BQ76" i="32"/>
  <c r="D77" i="32"/>
  <c r="P77" i="32"/>
  <c r="AB77" i="32"/>
  <c r="AN77" i="32"/>
  <c r="AZ77" i="32"/>
  <c r="BL77" i="32"/>
  <c r="BX77" i="32"/>
  <c r="K78" i="32"/>
  <c r="W78" i="32"/>
  <c r="AI78" i="32"/>
  <c r="AU78" i="32"/>
  <c r="BG78" i="32"/>
  <c r="BS78" i="32"/>
  <c r="F79" i="32"/>
  <c r="R79" i="32"/>
  <c r="AD79" i="32"/>
  <c r="AP79" i="32"/>
  <c r="BB79" i="32"/>
  <c r="BN79" i="32"/>
  <c r="BZ79" i="32"/>
  <c r="M80" i="32"/>
  <c r="Y80" i="32"/>
  <c r="AK80" i="32"/>
  <c r="AW80" i="32"/>
  <c r="BI80" i="32"/>
  <c r="BU80" i="32"/>
  <c r="H81" i="32"/>
  <c r="T81" i="32"/>
  <c r="AF81" i="32"/>
  <c r="AR81" i="32"/>
  <c r="BD81" i="32"/>
  <c r="BP81" i="32"/>
  <c r="O82" i="32"/>
  <c r="AA82" i="32"/>
  <c r="AM82" i="32"/>
  <c r="AY82" i="32"/>
  <c r="BK82" i="32"/>
  <c r="BW82" i="32"/>
  <c r="J83" i="32"/>
  <c r="V83" i="32"/>
  <c r="AH83" i="32"/>
  <c r="AT83" i="32"/>
  <c r="BF83" i="32"/>
  <c r="BR83" i="32"/>
  <c r="E84" i="32"/>
  <c r="Q84" i="32"/>
  <c r="AC84" i="32"/>
  <c r="AO84" i="32"/>
  <c r="BA84" i="32"/>
  <c r="BM84" i="32"/>
  <c r="BY84" i="32"/>
  <c r="L85" i="32"/>
  <c r="X85" i="32"/>
  <c r="AJ85" i="32"/>
  <c r="AV85" i="32"/>
  <c r="BH85" i="32"/>
  <c r="BT85" i="32"/>
  <c r="G86" i="32"/>
  <c r="S86" i="32"/>
  <c r="AE86" i="32"/>
  <c r="AQ86" i="32"/>
  <c r="BC86" i="32"/>
  <c r="BO86" i="32"/>
  <c r="CA86" i="32"/>
  <c r="N87" i="32"/>
  <c r="Z87" i="32"/>
  <c r="AL87" i="32"/>
  <c r="AX87" i="32"/>
  <c r="BJ87" i="32"/>
  <c r="BV87" i="32"/>
  <c r="I88" i="32"/>
  <c r="U88" i="32"/>
  <c r="AG88" i="32"/>
  <c r="AS88" i="32"/>
  <c r="BE88" i="32"/>
  <c r="J71" i="32"/>
  <c r="BF71" i="32"/>
  <c r="K72" i="32"/>
  <c r="AO72" i="32"/>
  <c r="BN72" i="32"/>
  <c r="I73" i="32"/>
  <c r="AC73" i="32"/>
  <c r="AT73" i="32"/>
  <c r="BM73" i="32"/>
  <c r="D74" i="32"/>
  <c r="S74" i="32"/>
  <c r="AG74" i="32"/>
  <c r="AU74" i="32"/>
  <c r="BI74" i="32"/>
  <c r="BX74" i="32"/>
  <c r="M75" i="32"/>
  <c r="Z75" i="32"/>
  <c r="AM75" i="32"/>
  <c r="AY75" i="32"/>
  <c r="BK75" i="32"/>
  <c r="BW75" i="32"/>
  <c r="J76" i="32"/>
  <c r="V76" i="32"/>
  <c r="AH76" i="32"/>
  <c r="AT76" i="32"/>
  <c r="BF76" i="32"/>
  <c r="BR76" i="32"/>
  <c r="E77" i="32"/>
  <c r="Q77" i="32"/>
  <c r="AC77" i="32"/>
  <c r="AO77" i="32"/>
  <c r="BA77" i="32"/>
  <c r="BM77" i="32"/>
  <c r="BY77" i="32"/>
  <c r="L78" i="32"/>
  <c r="X78" i="32"/>
  <c r="AJ78" i="32"/>
  <c r="AV78" i="32"/>
  <c r="BH78" i="32"/>
  <c r="BT78" i="32"/>
  <c r="G79" i="32"/>
  <c r="S79" i="32"/>
  <c r="AE79" i="32"/>
  <c r="AQ79" i="32"/>
  <c r="BC79" i="32"/>
  <c r="BO79" i="32"/>
  <c r="CA79" i="32"/>
  <c r="N80" i="32"/>
  <c r="Z80" i="32"/>
  <c r="AL80" i="32"/>
  <c r="AX80" i="32"/>
  <c r="BJ80" i="32"/>
  <c r="BV80" i="32"/>
  <c r="I81" i="32"/>
  <c r="U81" i="32"/>
  <c r="AG81" i="32"/>
  <c r="AS81" i="32"/>
  <c r="BE81" i="32"/>
  <c r="BQ81" i="32"/>
  <c r="D82" i="32"/>
  <c r="P82" i="32"/>
  <c r="AB82" i="32"/>
  <c r="AN82" i="32"/>
  <c r="AZ82" i="32"/>
  <c r="BL82" i="32"/>
  <c r="BX82" i="32"/>
  <c r="K83" i="32"/>
  <c r="W83" i="32"/>
  <c r="AI83" i="32"/>
  <c r="AU83" i="32"/>
  <c r="BG83" i="32"/>
  <c r="BS83" i="32"/>
  <c r="F84" i="32"/>
  <c r="R84" i="32"/>
  <c r="AD84" i="32"/>
  <c r="AP84" i="32"/>
  <c r="BB84" i="32"/>
  <c r="BN84" i="32"/>
  <c r="BZ84" i="32"/>
  <c r="M85" i="32"/>
  <c r="Y85" i="32"/>
  <c r="AK85" i="32"/>
  <c r="AW85" i="32"/>
  <c r="BI85" i="32"/>
  <c r="BU85" i="32"/>
  <c r="H86" i="32"/>
  <c r="T86" i="32"/>
  <c r="AF86" i="32"/>
  <c r="AR86" i="32"/>
  <c r="BD86" i="32"/>
  <c r="BP86" i="32"/>
  <c r="O87" i="32"/>
  <c r="AA87" i="32"/>
  <c r="AM87" i="32"/>
  <c r="AY87" i="32"/>
  <c r="BK87" i="32"/>
  <c r="BW87" i="32"/>
  <c r="J88" i="32"/>
  <c r="V88" i="32"/>
  <c r="AH88" i="32"/>
  <c r="AT88" i="32"/>
  <c r="BF88" i="32"/>
  <c r="BR88" i="32"/>
  <c r="E89" i="32"/>
  <c r="Q89" i="32"/>
  <c r="AC89" i="32"/>
  <c r="AO89" i="32"/>
  <c r="BA89" i="32"/>
  <c r="BM89" i="32"/>
  <c r="BY89" i="32"/>
  <c r="Q71" i="32"/>
  <c r="BG71" i="32"/>
  <c r="L72" i="32"/>
  <c r="AP72" i="32"/>
  <c r="BP72" i="32"/>
  <c r="L73" i="32"/>
  <c r="AD73" i="32"/>
  <c r="AV73" i="32"/>
  <c r="BN73" i="32"/>
  <c r="E74" i="32"/>
  <c r="T74" i="32"/>
  <c r="AH74" i="32"/>
  <c r="AV74" i="32"/>
  <c r="BJ74" i="32"/>
  <c r="BY74" i="32"/>
  <c r="N75" i="32"/>
  <c r="AA75" i="32"/>
  <c r="AN75" i="32"/>
  <c r="AZ75" i="32"/>
  <c r="BL75" i="32"/>
  <c r="BX75" i="32"/>
  <c r="K76" i="32"/>
  <c r="W76" i="32"/>
  <c r="AI76" i="32"/>
  <c r="AU76" i="32"/>
  <c r="BG76" i="32"/>
  <c r="BS76" i="32"/>
  <c r="F77" i="32"/>
  <c r="R77" i="32"/>
  <c r="AD77" i="32"/>
  <c r="AP77" i="32"/>
  <c r="BB77" i="32"/>
  <c r="BN77" i="32"/>
  <c r="BZ77" i="32"/>
  <c r="M78" i="32"/>
  <c r="Y78" i="32"/>
  <c r="AK78" i="32"/>
  <c r="AW78" i="32"/>
  <c r="BI78" i="32"/>
  <c r="BU78" i="32"/>
  <c r="H79" i="32"/>
  <c r="T79" i="32"/>
  <c r="AF79" i="32"/>
  <c r="AR79" i="32"/>
  <c r="BD79" i="32"/>
  <c r="BP79" i="32"/>
  <c r="O80" i="32"/>
  <c r="AA80" i="32"/>
  <c r="AM80" i="32"/>
  <c r="AY80" i="32"/>
  <c r="BK80" i="32"/>
  <c r="BW80" i="32"/>
  <c r="J81" i="32"/>
  <c r="V81" i="32"/>
  <c r="AH81" i="32"/>
  <c r="AT81" i="32"/>
  <c r="BF81" i="32"/>
  <c r="BR81" i="32"/>
  <c r="E82" i="32"/>
  <c r="Q82" i="32"/>
  <c r="AC82" i="32"/>
  <c r="AO82" i="32"/>
  <c r="BA82" i="32"/>
  <c r="BM82" i="32"/>
  <c r="BY82" i="32"/>
  <c r="L83" i="32"/>
  <c r="X83" i="32"/>
  <c r="AJ83" i="32"/>
  <c r="AV83" i="32"/>
  <c r="BH83" i="32"/>
  <c r="BT83" i="32"/>
  <c r="G84" i="32"/>
  <c r="S84" i="32"/>
  <c r="AE84" i="32"/>
  <c r="AQ84" i="32"/>
  <c r="BC84" i="32"/>
  <c r="BO84" i="32"/>
  <c r="CA84" i="32"/>
  <c r="N85" i="32"/>
  <c r="Z85" i="32"/>
  <c r="AL85" i="32"/>
  <c r="AX85" i="32"/>
  <c r="BJ85" i="32"/>
  <c r="BV85" i="32"/>
  <c r="I86" i="32"/>
  <c r="U86" i="32"/>
  <c r="AG86" i="32"/>
  <c r="AS86" i="32"/>
  <c r="BE86" i="32"/>
  <c r="BQ86" i="32"/>
  <c r="D87" i="32"/>
  <c r="P87" i="32"/>
  <c r="AB87" i="32"/>
  <c r="AN87" i="32"/>
  <c r="AZ87" i="32"/>
  <c r="BL87" i="32"/>
  <c r="BX87" i="32"/>
  <c r="K88" i="32"/>
  <c r="W88" i="32"/>
  <c r="AI88" i="32"/>
  <c r="AU88" i="32"/>
  <c r="BG88" i="32"/>
  <c r="BQ88" i="32"/>
  <c r="AB89" i="32"/>
  <c r="BB89" i="32"/>
  <c r="BZ89" i="32"/>
  <c r="W90" i="32"/>
  <c r="AR90" i="32"/>
  <c r="BN90" i="32"/>
  <c r="G91" i="32"/>
  <c r="AB91" i="32"/>
  <c r="AX91" i="32"/>
  <c r="BM91" i="32"/>
  <c r="CA91" i="32"/>
  <c r="Q92" i="32"/>
  <c r="AF92" i="32"/>
  <c r="AT92" i="32"/>
  <c r="BH92" i="32"/>
  <c r="BV92" i="32"/>
  <c r="L93" i="32"/>
  <c r="Y93" i="32"/>
  <c r="AL93" i="32"/>
  <c r="AY93" i="32"/>
  <c r="BL93" i="32"/>
  <c r="BY93" i="32"/>
  <c r="M94" i="32"/>
  <c r="Z94" i="32"/>
  <c r="AM94" i="32"/>
  <c r="AZ94" i="32"/>
  <c r="BM94" i="32"/>
  <c r="CA94" i="32"/>
  <c r="O95" i="32"/>
  <c r="AB95" i="32"/>
  <c r="AO95" i="32"/>
  <c r="BB95" i="32"/>
  <c r="BO95" i="32"/>
  <c r="P96" i="32"/>
  <c r="AC96" i="32"/>
  <c r="AP96" i="32"/>
  <c r="BC96" i="32"/>
  <c r="BQ96" i="32"/>
  <c r="E97" i="32"/>
  <c r="R97" i="32"/>
  <c r="AE97" i="32"/>
  <c r="AR97" i="32"/>
  <c r="BE97" i="32"/>
  <c r="BR97" i="32"/>
  <c r="F98" i="32"/>
  <c r="S98" i="32"/>
  <c r="AF98" i="32"/>
  <c r="AS98" i="32"/>
  <c r="BG98" i="32"/>
  <c r="BT98" i="32"/>
  <c r="H99" i="32"/>
  <c r="T99" i="32"/>
  <c r="AF99" i="32"/>
  <c r="AR99" i="32"/>
  <c r="BD99" i="32"/>
  <c r="BP99" i="32"/>
  <c r="O100" i="32"/>
  <c r="AA100" i="32"/>
  <c r="AM100" i="32"/>
  <c r="AY100" i="32"/>
  <c r="BK100" i="32"/>
  <c r="BW100" i="32"/>
  <c r="J101" i="32"/>
  <c r="V101" i="32"/>
  <c r="AH101" i="32"/>
  <c r="AT101" i="32"/>
  <c r="BF101" i="32"/>
  <c r="BR101" i="32"/>
  <c r="E102" i="32"/>
  <c r="Q102" i="32"/>
  <c r="AC102" i="32"/>
  <c r="AO102" i="32"/>
  <c r="BA102" i="32"/>
  <c r="BM102" i="32"/>
  <c r="BY102" i="32"/>
  <c r="L103" i="32"/>
  <c r="X103" i="32"/>
  <c r="AJ103" i="32"/>
  <c r="AV103" i="32"/>
  <c r="BH103" i="32"/>
  <c r="BT103" i="32"/>
  <c r="G104" i="32"/>
  <c r="S104" i="32"/>
  <c r="AE104" i="32"/>
  <c r="AQ104" i="32"/>
  <c r="BC104" i="32"/>
  <c r="BO104" i="32"/>
  <c r="CA104" i="32"/>
  <c r="N105" i="32"/>
  <c r="Z105" i="32"/>
  <c r="AL105" i="32"/>
  <c r="AX105" i="32"/>
  <c r="BJ105" i="32"/>
  <c r="BV105" i="32"/>
  <c r="I106" i="32"/>
  <c r="U106" i="32"/>
  <c r="AG106" i="32"/>
  <c r="AS106" i="32"/>
  <c r="BE106" i="32"/>
  <c r="BQ106" i="32"/>
  <c r="D107" i="32"/>
  <c r="P107" i="32"/>
  <c r="AB107" i="32"/>
  <c r="AN107" i="32"/>
  <c r="AZ107" i="32"/>
  <c r="BL107" i="32"/>
  <c r="BX107" i="32"/>
  <c r="K108" i="32"/>
  <c r="W108" i="32"/>
  <c r="AI108" i="32"/>
  <c r="AU108" i="32"/>
  <c r="BG108" i="32"/>
  <c r="BS108" i="32"/>
  <c r="F109" i="32"/>
  <c r="R109" i="32"/>
  <c r="AD109" i="32"/>
  <c r="AP109" i="32"/>
  <c r="BB109" i="32"/>
  <c r="BN109" i="32"/>
  <c r="BZ109" i="32"/>
  <c r="M110" i="32"/>
  <c r="Y110" i="32"/>
  <c r="AK110" i="32"/>
  <c r="AW110" i="32"/>
  <c r="BI110" i="32"/>
  <c r="BU110" i="32"/>
  <c r="H111" i="32"/>
  <c r="T111" i="32"/>
  <c r="AF111" i="32"/>
  <c r="AR111" i="32"/>
  <c r="BD111" i="32"/>
  <c r="BP111" i="32"/>
  <c r="O112" i="32"/>
  <c r="AA112" i="32"/>
  <c r="AM112" i="32"/>
  <c r="AY112" i="32"/>
  <c r="BK112" i="32"/>
  <c r="BW112" i="32"/>
  <c r="J113" i="32"/>
  <c r="V113" i="32"/>
  <c r="AH113" i="32"/>
  <c r="AT113" i="32"/>
  <c r="BF113" i="32"/>
  <c r="BR113" i="32"/>
  <c r="E114" i="32"/>
  <c r="Q114" i="32"/>
  <c r="AC114" i="32"/>
  <c r="AO114" i="32"/>
  <c r="BA114" i="32"/>
  <c r="BM114" i="32"/>
  <c r="BY114" i="32"/>
  <c r="L115" i="32"/>
  <c r="X115" i="32"/>
  <c r="AJ115" i="32"/>
  <c r="AV115" i="32"/>
  <c r="BH115" i="32"/>
  <c r="BT115" i="32"/>
  <c r="G116" i="32"/>
  <c r="S116" i="32"/>
  <c r="AE116" i="32"/>
  <c r="AQ116" i="32"/>
  <c r="BC116" i="32"/>
  <c r="BO116" i="32"/>
  <c r="CA116" i="32"/>
  <c r="N117" i="32"/>
  <c r="Z117" i="32"/>
  <c r="AL117" i="32"/>
  <c r="AX117" i="32"/>
  <c r="BJ117" i="32"/>
  <c r="BV117" i="32"/>
  <c r="I118" i="32"/>
  <c r="U118" i="32"/>
  <c r="AG118" i="32"/>
  <c r="AS118" i="32"/>
  <c r="BE118" i="32"/>
  <c r="BQ118" i="32"/>
  <c r="D119" i="32"/>
  <c r="P119" i="32"/>
  <c r="AB119" i="32"/>
  <c r="AN119" i="32"/>
  <c r="AZ119" i="32"/>
  <c r="BL119" i="32"/>
  <c r="BX119" i="32"/>
  <c r="K120" i="32"/>
  <c r="W120" i="32"/>
  <c r="AI120" i="32"/>
  <c r="AU120" i="32"/>
  <c r="BG120" i="32"/>
  <c r="BS120" i="32"/>
  <c r="BS88" i="32"/>
  <c r="AD89" i="32"/>
  <c r="BG89" i="32"/>
  <c r="F90" i="32"/>
  <c r="X90" i="32"/>
  <c r="AS90" i="32"/>
  <c r="BO90" i="32"/>
  <c r="H91" i="32"/>
  <c r="AD91" i="32"/>
  <c r="AY91" i="32"/>
  <c r="BN91" i="32"/>
  <c r="R92" i="32"/>
  <c r="AG92" i="32"/>
  <c r="AU92" i="32"/>
  <c r="BI92" i="32"/>
  <c r="BW92" i="32"/>
  <c r="M93" i="32"/>
  <c r="Z93" i="32"/>
  <c r="AM93" i="32"/>
  <c r="AZ93" i="32"/>
  <c r="BM93" i="32"/>
  <c r="BZ93" i="32"/>
  <c r="N94" i="32"/>
  <c r="AA94" i="32"/>
  <c r="AN94" i="32"/>
  <c r="BA94" i="32"/>
  <c r="BO94" i="32"/>
  <c r="P95" i="32"/>
  <c r="AC95" i="32"/>
  <c r="AP95" i="32"/>
  <c r="BC95" i="32"/>
  <c r="BP95" i="32"/>
  <c r="D96" i="32"/>
  <c r="Q96" i="32"/>
  <c r="AD96" i="32"/>
  <c r="AQ96" i="32"/>
  <c r="BE96" i="32"/>
  <c r="BR96" i="32"/>
  <c r="F97" i="32"/>
  <c r="S97" i="32"/>
  <c r="AF97" i="32"/>
  <c r="AS97" i="32"/>
  <c r="BF97" i="32"/>
  <c r="BS97" i="32"/>
  <c r="G98" i="32"/>
  <c r="T98" i="32"/>
  <c r="AG98" i="32"/>
  <c r="AU98" i="32"/>
  <c r="BH98" i="32"/>
  <c r="BU98" i="32"/>
  <c r="I99" i="32"/>
  <c r="U99" i="32"/>
  <c r="AG99" i="32"/>
  <c r="AS99" i="32"/>
  <c r="BE99" i="32"/>
  <c r="BQ99" i="32"/>
  <c r="D100" i="32"/>
  <c r="P100" i="32"/>
  <c r="AB100" i="32"/>
  <c r="AN100" i="32"/>
  <c r="AZ100" i="32"/>
  <c r="BL100" i="32"/>
  <c r="BX100" i="32"/>
  <c r="K101" i="32"/>
  <c r="W101" i="32"/>
  <c r="AI101" i="32"/>
  <c r="AU101" i="32"/>
  <c r="BG101" i="32"/>
  <c r="BS101" i="32"/>
  <c r="F102" i="32"/>
  <c r="R102" i="32"/>
  <c r="AD102" i="32"/>
  <c r="AP102" i="32"/>
  <c r="BB102" i="32"/>
  <c r="BN102" i="32"/>
  <c r="BZ102" i="32"/>
  <c r="M103" i="32"/>
  <c r="Y103" i="32"/>
  <c r="AK103" i="32"/>
  <c r="AW103" i="32"/>
  <c r="BI103" i="32"/>
  <c r="BU103" i="32"/>
  <c r="H104" i="32"/>
  <c r="T104" i="32"/>
  <c r="AF104" i="32"/>
  <c r="AR104" i="32"/>
  <c r="BD104" i="32"/>
  <c r="BP104" i="32"/>
  <c r="O105" i="32"/>
  <c r="AA105" i="32"/>
  <c r="AM105" i="32"/>
  <c r="AY105" i="32"/>
  <c r="BK105" i="32"/>
  <c r="BW105" i="32"/>
  <c r="J106" i="32"/>
  <c r="V106" i="32"/>
  <c r="AH106" i="32"/>
  <c r="AT106" i="32"/>
  <c r="BF106" i="32"/>
  <c r="BR106" i="32"/>
  <c r="E107" i="32"/>
  <c r="Q107" i="32"/>
  <c r="AC107" i="32"/>
  <c r="AO107" i="32"/>
  <c r="BA107" i="32"/>
  <c r="BM107" i="32"/>
  <c r="BY107" i="32"/>
  <c r="L108" i="32"/>
  <c r="X108" i="32"/>
  <c r="AJ108" i="32"/>
  <c r="AV108" i="32"/>
  <c r="BH108" i="32"/>
  <c r="BT108" i="32"/>
  <c r="G109" i="32"/>
  <c r="S109" i="32"/>
  <c r="AE109" i="32"/>
  <c r="AQ109" i="32"/>
  <c r="BC109" i="32"/>
  <c r="BO109" i="32"/>
  <c r="CA109" i="32"/>
  <c r="N110" i="32"/>
  <c r="Z110" i="32"/>
  <c r="AL110" i="32"/>
  <c r="AX110" i="32"/>
  <c r="BJ110" i="32"/>
  <c r="BV110" i="32"/>
  <c r="I111" i="32"/>
  <c r="U111" i="32"/>
  <c r="AG111" i="32"/>
  <c r="AS111" i="32"/>
  <c r="BE111" i="32"/>
  <c r="BQ111" i="32"/>
  <c r="D112" i="32"/>
  <c r="P112" i="32"/>
  <c r="AB112" i="32"/>
  <c r="AN112" i="32"/>
  <c r="AZ112" i="32"/>
  <c r="BL112" i="32"/>
  <c r="BX112" i="32"/>
  <c r="K113" i="32"/>
  <c r="W113" i="32"/>
  <c r="AI113" i="32"/>
  <c r="AU113" i="32"/>
  <c r="BG113" i="32"/>
  <c r="BS113" i="32"/>
  <c r="F114" i="32"/>
  <c r="R114" i="32"/>
  <c r="AD114" i="32"/>
  <c r="AP114" i="32"/>
  <c r="BB114" i="32"/>
  <c r="BN114" i="32"/>
  <c r="BZ114" i="32"/>
  <c r="M115" i="32"/>
  <c r="Y115" i="32"/>
  <c r="AK115" i="32"/>
  <c r="AW115" i="32"/>
  <c r="BI115" i="32"/>
  <c r="BU115" i="32"/>
  <c r="H116" i="32"/>
  <c r="T116" i="32"/>
  <c r="AF116" i="32"/>
  <c r="AR116" i="32"/>
  <c r="BD116" i="32"/>
  <c r="BP116" i="32"/>
  <c r="O117" i="32"/>
  <c r="AA117" i="32"/>
  <c r="BZ88" i="32"/>
  <c r="AI89" i="32"/>
  <c r="BH89" i="32"/>
  <c r="G90" i="32"/>
  <c r="Y90" i="32"/>
  <c r="AU90" i="32"/>
  <c r="BP90" i="32"/>
  <c r="M91" i="32"/>
  <c r="AE91" i="32"/>
  <c r="AZ91" i="32"/>
  <c r="BO91" i="32"/>
  <c r="E92" i="32"/>
  <c r="T92" i="32"/>
  <c r="AH92" i="32"/>
  <c r="AV92" i="32"/>
  <c r="BJ92" i="32"/>
  <c r="BY92" i="32"/>
  <c r="N93" i="32"/>
  <c r="AA93" i="32"/>
  <c r="AN93" i="32"/>
  <c r="BA93" i="32"/>
  <c r="BN93" i="32"/>
  <c r="CA93" i="32"/>
  <c r="O94" i="32"/>
  <c r="AB94" i="32"/>
  <c r="AO94" i="32"/>
  <c r="BC94" i="32"/>
  <c r="BP94" i="32"/>
  <c r="D95" i="32"/>
  <c r="Q95" i="32"/>
  <c r="AD95" i="32"/>
  <c r="AQ95" i="32"/>
  <c r="BD95" i="32"/>
  <c r="BQ95" i="32"/>
  <c r="E96" i="32"/>
  <c r="R96" i="32"/>
  <c r="AE96" i="32"/>
  <c r="AS96" i="32"/>
  <c r="BF96" i="32"/>
  <c r="BS96" i="32"/>
  <c r="G97" i="32"/>
  <c r="T97" i="32"/>
  <c r="AG97" i="32"/>
  <c r="AT97" i="32"/>
  <c r="BG97" i="32"/>
  <c r="BT97" i="32"/>
  <c r="H98" i="32"/>
  <c r="U98" i="32"/>
  <c r="AI98" i="32"/>
  <c r="AV98" i="32"/>
  <c r="BI98" i="32"/>
  <c r="BV98" i="32"/>
  <c r="J99" i="32"/>
  <c r="V99" i="32"/>
  <c r="AH99" i="32"/>
  <c r="AT99" i="32"/>
  <c r="BF99" i="32"/>
  <c r="BR99" i="32"/>
  <c r="E100" i="32"/>
  <c r="Q100" i="32"/>
  <c r="AC100" i="32"/>
  <c r="AO100" i="32"/>
  <c r="BA100" i="32"/>
  <c r="BM100" i="32"/>
  <c r="BY100" i="32"/>
  <c r="L101" i="32"/>
  <c r="X101" i="32"/>
  <c r="AJ101" i="32"/>
  <c r="AV101" i="32"/>
  <c r="BH101" i="32"/>
  <c r="BT101" i="32"/>
  <c r="G102" i="32"/>
  <c r="S102" i="32"/>
  <c r="AE102" i="32"/>
  <c r="AQ102" i="32"/>
  <c r="BC102" i="32"/>
  <c r="BO102" i="32"/>
  <c r="CA102" i="32"/>
  <c r="N103" i="32"/>
  <c r="Z103" i="32"/>
  <c r="AL103" i="32"/>
  <c r="AX103" i="32"/>
  <c r="BJ103" i="32"/>
  <c r="BV103" i="32"/>
  <c r="I104" i="32"/>
  <c r="U104" i="32"/>
  <c r="AG104" i="32"/>
  <c r="AS104" i="32"/>
  <c r="BE104" i="32"/>
  <c r="BQ104" i="32"/>
  <c r="D105" i="32"/>
  <c r="P105" i="32"/>
  <c r="AB105" i="32"/>
  <c r="AN105" i="32"/>
  <c r="AZ105" i="32"/>
  <c r="BL105" i="32"/>
  <c r="BX105" i="32"/>
  <c r="K106" i="32"/>
  <c r="W106" i="32"/>
  <c r="AI106" i="32"/>
  <c r="AU106" i="32"/>
  <c r="BG106" i="32"/>
  <c r="BS106" i="32"/>
  <c r="F107" i="32"/>
  <c r="R107" i="32"/>
  <c r="AD107" i="32"/>
  <c r="AP107" i="32"/>
  <c r="BB107" i="32"/>
  <c r="BN107" i="32"/>
  <c r="BZ107" i="32"/>
  <c r="M108" i="32"/>
  <c r="Y108" i="32"/>
  <c r="AK108" i="32"/>
  <c r="AW108" i="32"/>
  <c r="BI108" i="32"/>
  <c r="BU108" i="32"/>
  <c r="H109" i="32"/>
  <c r="T109" i="32"/>
  <c r="AF109" i="32"/>
  <c r="AR109" i="32"/>
  <c r="BD109" i="32"/>
  <c r="BP109" i="32"/>
  <c r="O110" i="32"/>
  <c r="AA110" i="32"/>
  <c r="AM110" i="32"/>
  <c r="AY110" i="32"/>
  <c r="BK110" i="32"/>
  <c r="BW110" i="32"/>
  <c r="J111" i="32"/>
  <c r="V111" i="32"/>
  <c r="AH111" i="32"/>
  <c r="AT111" i="32"/>
  <c r="BF111" i="32"/>
  <c r="BR111" i="32"/>
  <c r="E112" i="32"/>
  <c r="Q112" i="32"/>
  <c r="AC112" i="32"/>
  <c r="AO112" i="32"/>
  <c r="BA112" i="32"/>
  <c r="BM112" i="32"/>
  <c r="BY112" i="32"/>
  <c r="L113" i="32"/>
  <c r="X113" i="32"/>
  <c r="AJ113" i="32"/>
  <c r="AV113" i="32"/>
  <c r="BH113" i="32"/>
  <c r="BT113" i="32"/>
  <c r="G114" i="32"/>
  <c r="S114" i="32"/>
  <c r="AE114" i="32"/>
  <c r="AQ114" i="32"/>
  <c r="BC114" i="32"/>
  <c r="BO114" i="32"/>
  <c r="D89" i="32"/>
  <c r="AK89" i="32"/>
  <c r="BI89" i="32"/>
  <c r="H90" i="32"/>
  <c r="AD90" i="32"/>
  <c r="AV90" i="32"/>
  <c r="BQ90" i="32"/>
  <c r="N91" i="32"/>
  <c r="AF91" i="32"/>
  <c r="BB91" i="32"/>
  <c r="BP91" i="32"/>
  <c r="F92" i="32"/>
  <c r="U92" i="32"/>
  <c r="AI92" i="32"/>
  <c r="AW92" i="32"/>
  <c r="BK92" i="32"/>
  <c r="BZ92" i="32"/>
  <c r="O93" i="32"/>
  <c r="AB93" i="32"/>
  <c r="AO93" i="32"/>
  <c r="BB93" i="32"/>
  <c r="BO93" i="32"/>
  <c r="P94" i="32"/>
  <c r="AC94" i="32"/>
  <c r="AQ94" i="32"/>
  <c r="BD94" i="32"/>
  <c r="BQ94" i="32"/>
  <c r="E95" i="32"/>
  <c r="R95" i="32"/>
  <c r="AE95" i="32"/>
  <c r="AR95" i="32"/>
  <c r="BE95" i="32"/>
  <c r="BR95" i="32"/>
  <c r="F96" i="32"/>
  <c r="S96" i="32"/>
  <c r="AG96" i="32"/>
  <c r="AT96" i="32"/>
  <c r="BG96" i="32"/>
  <c r="BT96" i="32"/>
  <c r="H97" i="32"/>
  <c r="U97" i="32"/>
  <c r="AH97" i="32"/>
  <c r="AU97" i="32"/>
  <c r="BH97" i="32"/>
  <c r="BU97" i="32"/>
  <c r="I98" i="32"/>
  <c r="W98" i="32"/>
  <c r="AJ98" i="32"/>
  <c r="AW98" i="32"/>
  <c r="BJ98" i="32"/>
  <c r="BW98" i="32"/>
  <c r="K99" i="32"/>
  <c r="W99" i="32"/>
  <c r="AI99" i="32"/>
  <c r="AU99" i="32"/>
  <c r="BG99" i="32"/>
  <c r="BS99" i="32"/>
  <c r="F100" i="32"/>
  <c r="R100" i="32"/>
  <c r="AD100" i="32"/>
  <c r="AP100" i="32"/>
  <c r="BB100" i="32"/>
  <c r="BN100" i="32"/>
  <c r="BZ100" i="32"/>
  <c r="M101" i="32"/>
  <c r="Y101" i="32"/>
  <c r="AK101" i="32"/>
  <c r="AW101" i="32"/>
  <c r="BI101" i="32"/>
  <c r="BU101" i="32"/>
  <c r="H102" i="32"/>
  <c r="T102" i="32"/>
  <c r="AF102" i="32"/>
  <c r="AR102" i="32"/>
  <c r="BD102" i="32"/>
  <c r="BP102" i="32"/>
  <c r="O103" i="32"/>
  <c r="AA103" i="32"/>
  <c r="AM103" i="32"/>
  <c r="AY103" i="32"/>
  <c r="BK103" i="32"/>
  <c r="BW103" i="32"/>
  <c r="J104" i="32"/>
  <c r="V104" i="32"/>
  <c r="AH104" i="32"/>
  <c r="AT104" i="32"/>
  <c r="BF104" i="32"/>
  <c r="BR104" i="32"/>
  <c r="E105" i="32"/>
  <c r="Q105" i="32"/>
  <c r="AC105" i="32"/>
  <c r="AO105" i="32"/>
  <c r="BA105" i="32"/>
  <c r="BM105" i="32"/>
  <c r="BY105" i="32"/>
  <c r="L106" i="32"/>
  <c r="X106" i="32"/>
  <c r="AJ106" i="32"/>
  <c r="AV106" i="32"/>
  <c r="BH106" i="32"/>
  <c r="BT106" i="32"/>
  <c r="G107" i="32"/>
  <c r="S107" i="32"/>
  <c r="AE107" i="32"/>
  <c r="AQ107" i="32"/>
  <c r="BC107" i="32"/>
  <c r="BO107" i="32"/>
  <c r="CA107" i="32"/>
  <c r="N108" i="32"/>
  <c r="Z108" i="32"/>
  <c r="AL108" i="32"/>
  <c r="AX108" i="32"/>
  <c r="BJ108" i="32"/>
  <c r="BV108" i="32"/>
  <c r="I109" i="32"/>
  <c r="U109" i="32"/>
  <c r="AG109" i="32"/>
  <c r="AS109" i="32"/>
  <c r="BE109" i="32"/>
  <c r="BQ109" i="32"/>
  <c r="D110" i="32"/>
  <c r="P110" i="32"/>
  <c r="AB110" i="32"/>
  <c r="AN110" i="32"/>
  <c r="AZ110" i="32"/>
  <c r="BL110" i="32"/>
  <c r="BX110" i="32"/>
  <c r="K111" i="32"/>
  <c r="W111" i="32"/>
  <c r="AI111" i="32"/>
  <c r="AU111" i="32"/>
  <c r="BG111" i="32"/>
  <c r="BS111" i="32"/>
  <c r="F112" i="32"/>
  <c r="R112" i="32"/>
  <c r="AD112" i="32"/>
  <c r="AP112" i="32"/>
  <c r="BB112" i="32"/>
  <c r="BN112" i="32"/>
  <c r="BZ112" i="32"/>
  <c r="M113" i="32"/>
  <c r="Y113" i="32"/>
  <c r="AK113" i="32"/>
  <c r="AW113" i="32"/>
  <c r="BI113" i="32"/>
  <c r="BU113" i="32"/>
  <c r="H114" i="32"/>
  <c r="F89" i="32"/>
  <c r="AL89" i="32"/>
  <c r="BJ89" i="32"/>
  <c r="I90" i="32"/>
  <c r="AE90" i="32"/>
  <c r="AW90" i="32"/>
  <c r="BS90" i="32"/>
  <c r="O91" i="32"/>
  <c r="AK91" i="32"/>
  <c r="BC91" i="32"/>
  <c r="BR91" i="32"/>
  <c r="H92" i="32"/>
  <c r="V92" i="32"/>
  <c r="AJ92" i="32"/>
  <c r="AX92" i="32"/>
  <c r="BM92" i="32"/>
  <c r="P93" i="32"/>
  <c r="AC93" i="32"/>
  <c r="AP93" i="32"/>
  <c r="BC93" i="32"/>
  <c r="BP93" i="32"/>
  <c r="D94" i="32"/>
  <c r="Q94" i="32"/>
  <c r="AE94" i="32"/>
  <c r="AR94" i="32"/>
  <c r="BE94" i="32"/>
  <c r="BR94" i="32"/>
  <c r="F95" i="32"/>
  <c r="S95" i="32"/>
  <c r="AF95" i="32"/>
  <c r="AS95" i="32"/>
  <c r="BF95" i="32"/>
  <c r="BS95" i="32"/>
  <c r="G96" i="32"/>
  <c r="U96" i="32"/>
  <c r="AH96" i="32"/>
  <c r="AU96" i="32"/>
  <c r="BH96" i="32"/>
  <c r="BU96" i="32"/>
  <c r="I97" i="32"/>
  <c r="V97" i="32"/>
  <c r="AI97" i="32"/>
  <c r="AV97" i="32"/>
  <c r="BI97" i="32"/>
  <c r="BV97" i="32"/>
  <c r="K98" i="32"/>
  <c r="X98" i="32"/>
  <c r="AK98" i="32"/>
  <c r="AX98" i="32"/>
  <c r="BK98" i="32"/>
  <c r="BX98" i="32"/>
  <c r="L99" i="32"/>
  <c r="X99" i="32"/>
  <c r="AJ99" i="32"/>
  <c r="AV99" i="32"/>
  <c r="BH99" i="32"/>
  <c r="BT99" i="32"/>
  <c r="G100" i="32"/>
  <c r="S100" i="32"/>
  <c r="AE100" i="32"/>
  <c r="AQ100" i="32"/>
  <c r="BC100" i="32"/>
  <c r="BO100" i="32"/>
  <c r="CA100" i="32"/>
  <c r="N101" i="32"/>
  <c r="Z101" i="32"/>
  <c r="AL101" i="32"/>
  <c r="AX101" i="32"/>
  <c r="BJ101" i="32"/>
  <c r="BV101" i="32"/>
  <c r="I102" i="32"/>
  <c r="U102" i="32"/>
  <c r="AG102" i="32"/>
  <c r="AS102" i="32"/>
  <c r="BE102" i="32"/>
  <c r="BQ102" i="32"/>
  <c r="D103" i="32"/>
  <c r="P103" i="32"/>
  <c r="AB103" i="32"/>
  <c r="AN103" i="32"/>
  <c r="AZ103" i="32"/>
  <c r="BL103" i="32"/>
  <c r="BX103" i="32"/>
  <c r="K104" i="32"/>
  <c r="W104" i="32"/>
  <c r="AI104" i="32"/>
  <c r="AU104" i="32"/>
  <c r="BG104" i="32"/>
  <c r="BS104" i="32"/>
  <c r="F105" i="32"/>
  <c r="R105" i="32"/>
  <c r="AD105" i="32"/>
  <c r="AP105" i="32"/>
  <c r="BB105" i="32"/>
  <c r="BN105" i="32"/>
  <c r="BZ105" i="32"/>
  <c r="M106" i="32"/>
  <c r="Y106" i="32"/>
  <c r="AK106" i="32"/>
  <c r="AW106" i="32"/>
  <c r="BI106" i="32"/>
  <c r="BU106" i="32"/>
  <c r="H107" i="32"/>
  <c r="T107" i="32"/>
  <c r="AF107" i="32"/>
  <c r="AR107" i="32"/>
  <c r="BD107" i="32"/>
  <c r="BP107" i="32"/>
  <c r="O108" i="32"/>
  <c r="AA108" i="32"/>
  <c r="AM108" i="32"/>
  <c r="AY108" i="32"/>
  <c r="BK108" i="32"/>
  <c r="BW108" i="32"/>
  <c r="J109" i="32"/>
  <c r="M89" i="32"/>
  <c r="AN89" i="32"/>
  <c r="BL89" i="32"/>
  <c r="K90" i="32"/>
  <c r="AF90" i="32"/>
  <c r="BB90" i="32"/>
  <c r="BT90" i="32"/>
  <c r="P91" i="32"/>
  <c r="AL91" i="32"/>
  <c r="BD91" i="32"/>
  <c r="BS91" i="32"/>
  <c r="I92" i="32"/>
  <c r="W92" i="32"/>
  <c r="AK92" i="32"/>
  <c r="AY92" i="32"/>
  <c r="BN92" i="32"/>
  <c r="D93" i="32"/>
  <c r="Q93" i="32"/>
  <c r="AD93" i="32"/>
  <c r="AQ93" i="32"/>
  <c r="BD93" i="32"/>
  <c r="BQ93" i="32"/>
  <c r="E94" i="32"/>
  <c r="S94" i="32"/>
  <c r="AF94" i="32"/>
  <c r="AS94" i="32"/>
  <c r="BF94" i="32"/>
  <c r="BS94" i="32"/>
  <c r="G95" i="32"/>
  <c r="T95" i="32"/>
  <c r="AG95" i="32"/>
  <c r="AT95" i="32"/>
  <c r="BG95" i="32"/>
  <c r="BT95" i="32"/>
  <c r="I96" i="32"/>
  <c r="V96" i="32"/>
  <c r="AI96" i="32"/>
  <c r="AV96" i="32"/>
  <c r="BI96" i="32"/>
  <c r="BV96" i="32"/>
  <c r="J97" i="32"/>
  <c r="W97" i="32"/>
  <c r="AJ97" i="32"/>
  <c r="AW97" i="32"/>
  <c r="BJ97" i="32"/>
  <c r="BX97" i="32"/>
  <c r="L98" i="32"/>
  <c r="Y98" i="32"/>
  <c r="AL98" i="32"/>
  <c r="AY98" i="32"/>
  <c r="BL98" i="32"/>
  <c r="BY98" i="32"/>
  <c r="M99" i="32"/>
  <c r="Y99" i="32"/>
  <c r="AK99" i="32"/>
  <c r="AW99" i="32"/>
  <c r="BI99" i="32"/>
  <c r="BU99" i="32"/>
  <c r="H100" i="32"/>
  <c r="T100" i="32"/>
  <c r="AF100" i="32"/>
  <c r="AR100" i="32"/>
  <c r="BD100" i="32"/>
  <c r="BP100" i="32"/>
  <c r="O101" i="32"/>
  <c r="AA101" i="32"/>
  <c r="AM101" i="32"/>
  <c r="AY101" i="32"/>
  <c r="BK101" i="32"/>
  <c r="BW101" i="32"/>
  <c r="J102" i="32"/>
  <c r="V102" i="32"/>
  <c r="AH102" i="32"/>
  <c r="AT102" i="32"/>
  <c r="BF102" i="32"/>
  <c r="BR102" i="32"/>
  <c r="E103" i="32"/>
  <c r="Q103" i="32"/>
  <c r="AC103" i="32"/>
  <c r="AO103" i="32"/>
  <c r="BA103" i="32"/>
  <c r="BM103" i="32"/>
  <c r="BY103" i="32"/>
  <c r="L104" i="32"/>
  <c r="X104" i="32"/>
  <c r="AJ104" i="32"/>
  <c r="AV104" i="32"/>
  <c r="BH104" i="32"/>
  <c r="BT104" i="32"/>
  <c r="G105" i="32"/>
  <c r="S105" i="32"/>
  <c r="AE105" i="32"/>
  <c r="AQ105" i="32"/>
  <c r="BC105" i="32"/>
  <c r="BO105" i="32"/>
  <c r="CA105" i="32"/>
  <c r="N106" i="32"/>
  <c r="Z106" i="32"/>
  <c r="AL106" i="32"/>
  <c r="AX106" i="32"/>
  <c r="BJ106" i="32"/>
  <c r="BV106" i="32"/>
  <c r="I107" i="32"/>
  <c r="U107" i="32"/>
  <c r="AG107" i="32"/>
  <c r="AS107" i="32"/>
  <c r="BE107" i="32"/>
  <c r="BQ107" i="32"/>
  <c r="D108" i="32"/>
  <c r="P108" i="32"/>
  <c r="AB108" i="32"/>
  <c r="AN108" i="32"/>
  <c r="AZ108" i="32"/>
  <c r="BL108" i="32"/>
  <c r="BX108" i="32"/>
  <c r="K109" i="32"/>
  <c r="W109" i="32"/>
  <c r="AI109" i="32"/>
  <c r="AU109" i="32"/>
  <c r="BG109" i="32"/>
  <c r="BS109" i="32"/>
  <c r="F110" i="32"/>
  <c r="R110" i="32"/>
  <c r="AD110" i="32"/>
  <c r="AP110" i="32"/>
  <c r="BB110" i="32"/>
  <c r="BN110" i="32"/>
  <c r="BZ110" i="32"/>
  <c r="M111" i="32"/>
  <c r="Y111" i="32"/>
  <c r="AK111" i="32"/>
  <c r="AW111" i="32"/>
  <c r="BI111" i="32"/>
  <c r="BU111" i="32"/>
  <c r="H112" i="32"/>
  <c r="T112" i="32"/>
  <c r="AF112" i="32"/>
  <c r="AR112" i="32"/>
  <c r="N89" i="32"/>
  <c r="AP89" i="32"/>
  <c r="BN89" i="32"/>
  <c r="L90" i="32"/>
  <c r="AG90" i="32"/>
  <c r="BC90" i="32"/>
  <c r="BU90" i="32"/>
  <c r="R91" i="32"/>
  <c r="AM91" i="32"/>
  <c r="BF91" i="32"/>
  <c r="BU91" i="32"/>
  <c r="J92" i="32"/>
  <c r="X92" i="32"/>
  <c r="AL92" i="32"/>
  <c r="BA92" i="32"/>
  <c r="BP92" i="32"/>
  <c r="E93" i="32"/>
  <c r="R93" i="32"/>
  <c r="AE93" i="32"/>
  <c r="AR93" i="32"/>
  <c r="BE93" i="32"/>
  <c r="BR93" i="32"/>
  <c r="G94" i="32"/>
  <c r="T94" i="32"/>
  <c r="AG94" i="32"/>
  <c r="AT94" i="32"/>
  <c r="BG94" i="32"/>
  <c r="BT94" i="32"/>
  <c r="H95" i="32"/>
  <c r="U95" i="32"/>
  <c r="AH95" i="32"/>
  <c r="AU95" i="32"/>
  <c r="BH95" i="32"/>
  <c r="BV95" i="32"/>
  <c r="J96" i="32"/>
  <c r="W96" i="32"/>
  <c r="AJ96" i="32"/>
  <c r="AW96" i="32"/>
  <c r="BJ96" i="32"/>
  <c r="BW96" i="32"/>
  <c r="K97" i="32"/>
  <c r="X97" i="32"/>
  <c r="AK97" i="32"/>
  <c r="AX97" i="32"/>
  <c r="BL97" i="32"/>
  <c r="BY97" i="32"/>
  <c r="M98" i="32"/>
  <c r="Z98" i="32"/>
  <c r="AM98" i="32"/>
  <c r="AZ98" i="32"/>
  <c r="BM98" i="32"/>
  <c r="BZ98" i="32"/>
  <c r="N99" i="32"/>
  <c r="Z99" i="32"/>
  <c r="AL99" i="32"/>
  <c r="AX99" i="32"/>
  <c r="BJ99" i="32"/>
  <c r="BV99" i="32"/>
  <c r="I100" i="32"/>
  <c r="U100" i="32"/>
  <c r="AG100" i="32"/>
  <c r="AS100" i="32"/>
  <c r="BE100" i="32"/>
  <c r="BQ100" i="32"/>
  <c r="D101" i="32"/>
  <c r="P101" i="32"/>
  <c r="AB101" i="32"/>
  <c r="AN101" i="32"/>
  <c r="AZ101" i="32"/>
  <c r="BL101" i="32"/>
  <c r="BX101" i="32"/>
  <c r="K102" i="32"/>
  <c r="W102" i="32"/>
  <c r="AI102" i="32"/>
  <c r="AU102" i="32"/>
  <c r="BG102" i="32"/>
  <c r="BS102" i="32"/>
  <c r="F103" i="32"/>
  <c r="R103" i="32"/>
  <c r="AD103" i="32"/>
  <c r="AP103" i="32"/>
  <c r="BB103" i="32"/>
  <c r="BN103" i="32"/>
  <c r="BZ103" i="32"/>
  <c r="M104" i="32"/>
  <c r="Y104" i="32"/>
  <c r="AK104" i="32"/>
  <c r="AW104" i="32"/>
  <c r="BI104" i="32"/>
  <c r="BU104" i="32"/>
  <c r="H105" i="32"/>
  <c r="T105" i="32"/>
  <c r="AF105" i="32"/>
  <c r="AR105" i="32"/>
  <c r="BD105" i="32"/>
  <c r="BP105" i="32"/>
  <c r="O106" i="32"/>
  <c r="AA106" i="32"/>
  <c r="AM106" i="32"/>
  <c r="AY106" i="32"/>
  <c r="BK106" i="32"/>
  <c r="BW106" i="32"/>
  <c r="J107" i="32"/>
  <c r="V107" i="32"/>
  <c r="AH107" i="32"/>
  <c r="AT107" i="32"/>
  <c r="BF107" i="32"/>
  <c r="BR107" i="32"/>
  <c r="E108" i="32"/>
  <c r="Q108" i="32"/>
  <c r="AC108" i="32"/>
  <c r="AO108" i="32"/>
  <c r="BA108" i="32"/>
  <c r="BM108" i="32"/>
  <c r="BY108" i="32"/>
  <c r="L109" i="32"/>
  <c r="X109" i="32"/>
  <c r="AJ109" i="32"/>
  <c r="AV109" i="32"/>
  <c r="BH109" i="32"/>
  <c r="BT109" i="32"/>
  <c r="G110" i="32"/>
  <c r="S110" i="32"/>
  <c r="AE110" i="32"/>
  <c r="AQ110" i="32"/>
  <c r="BC110" i="32"/>
  <c r="BO110" i="32"/>
  <c r="CA110" i="32"/>
  <c r="N111" i="32"/>
  <c r="Z111" i="32"/>
  <c r="AL111" i="32"/>
  <c r="AX111" i="32"/>
  <c r="BJ111" i="32"/>
  <c r="BV111" i="32"/>
  <c r="I112" i="32"/>
  <c r="P89" i="32"/>
  <c r="AU89" i="32"/>
  <c r="BS89" i="32"/>
  <c r="M90" i="32"/>
  <c r="AI90" i="32"/>
  <c r="BD90" i="32"/>
  <c r="BZ90" i="32"/>
  <c r="S91" i="32"/>
  <c r="AN91" i="32"/>
  <c r="BG91" i="32"/>
  <c r="BV91" i="32"/>
  <c r="K92" i="32"/>
  <c r="Y92" i="32"/>
  <c r="AM92" i="32"/>
  <c r="BB92" i="32"/>
  <c r="BQ92" i="32"/>
  <c r="F93" i="32"/>
  <c r="S93" i="32"/>
  <c r="AF93" i="32"/>
  <c r="AS93" i="32"/>
  <c r="BF93" i="32"/>
  <c r="BT93" i="32"/>
  <c r="H94" i="32"/>
  <c r="U94" i="32"/>
  <c r="AH94" i="32"/>
  <c r="AU94" i="32"/>
  <c r="BH94" i="32"/>
  <c r="BU94" i="32"/>
  <c r="I95" i="32"/>
  <c r="V95" i="32"/>
  <c r="AI95" i="32"/>
  <c r="AV95" i="32"/>
  <c r="BJ95" i="32"/>
  <c r="BW95" i="32"/>
  <c r="K96" i="32"/>
  <c r="X96" i="32"/>
  <c r="AK96" i="32"/>
  <c r="AX96" i="32"/>
  <c r="BK96" i="32"/>
  <c r="BX96" i="32"/>
  <c r="L97" i="32"/>
  <c r="Y97" i="32"/>
  <c r="AL97" i="32"/>
  <c r="AZ97" i="32"/>
  <c r="BM97" i="32"/>
  <c r="BZ97" i="32"/>
  <c r="N98" i="32"/>
  <c r="AA98" i="32"/>
  <c r="AN98" i="32"/>
  <c r="BA98" i="32"/>
  <c r="BN98" i="32"/>
  <c r="CA98" i="32"/>
  <c r="O99" i="32"/>
  <c r="AA99" i="32"/>
  <c r="AM99" i="32"/>
  <c r="AY99" i="32"/>
  <c r="BK99" i="32"/>
  <c r="BW99" i="32"/>
  <c r="J100" i="32"/>
  <c r="V100" i="32"/>
  <c r="AH100" i="32"/>
  <c r="AT100" i="32"/>
  <c r="BF100" i="32"/>
  <c r="BR100" i="32"/>
  <c r="E101" i="32"/>
  <c r="Q101" i="32"/>
  <c r="AC101" i="32"/>
  <c r="AO101" i="32"/>
  <c r="BA101" i="32"/>
  <c r="BM101" i="32"/>
  <c r="BY101" i="32"/>
  <c r="L102" i="32"/>
  <c r="X102" i="32"/>
  <c r="AJ102" i="32"/>
  <c r="AV102" i="32"/>
  <c r="BH102" i="32"/>
  <c r="BT102" i="32"/>
  <c r="G103" i="32"/>
  <c r="S103" i="32"/>
  <c r="AE103" i="32"/>
  <c r="AQ103" i="32"/>
  <c r="BC103" i="32"/>
  <c r="BO103" i="32"/>
  <c r="CA103" i="32"/>
  <c r="N104" i="32"/>
  <c r="Z104" i="32"/>
  <c r="AL104" i="32"/>
  <c r="AX104" i="32"/>
  <c r="BJ104" i="32"/>
  <c r="BV104" i="32"/>
  <c r="I105" i="32"/>
  <c r="U105" i="32"/>
  <c r="AG105" i="32"/>
  <c r="AS105" i="32"/>
  <c r="BE105" i="32"/>
  <c r="BQ105" i="32"/>
  <c r="D106" i="32"/>
  <c r="P106" i="32"/>
  <c r="AB106" i="32"/>
  <c r="AN106" i="32"/>
  <c r="AZ106" i="32"/>
  <c r="BL106" i="32"/>
  <c r="BX106" i="32"/>
  <c r="K107" i="32"/>
  <c r="W107" i="32"/>
  <c r="AI107" i="32"/>
  <c r="AU107" i="32"/>
  <c r="BG107" i="32"/>
  <c r="BS107" i="32"/>
  <c r="F108" i="32"/>
  <c r="R108" i="32"/>
  <c r="AD108" i="32"/>
  <c r="AP108" i="32"/>
  <c r="BB108" i="32"/>
  <c r="BN108" i="32"/>
  <c r="BZ108" i="32"/>
  <c r="M109" i="32"/>
  <c r="Y109" i="32"/>
  <c r="AK109" i="32"/>
  <c r="AW109" i="32"/>
  <c r="BI109" i="32"/>
  <c r="BU109" i="32"/>
  <c r="H110" i="32"/>
  <c r="R89" i="32"/>
  <c r="AV89" i="32"/>
  <c r="BT89" i="32"/>
  <c r="R90" i="32"/>
  <c r="AJ90" i="32"/>
  <c r="BE90" i="32"/>
  <c r="CA90" i="32"/>
  <c r="T91" i="32"/>
  <c r="AP91" i="32"/>
  <c r="BI91" i="32"/>
  <c r="BW91" i="32"/>
  <c r="L92" i="32"/>
  <c r="Z92" i="32"/>
  <c r="AO92" i="32"/>
  <c r="BD92" i="32"/>
  <c r="BR92" i="32"/>
  <c r="G93" i="32"/>
  <c r="T93" i="32"/>
  <c r="AG93" i="32"/>
  <c r="AT93" i="32"/>
  <c r="BH93" i="32"/>
  <c r="BU93" i="32"/>
  <c r="I94" i="32"/>
  <c r="V94" i="32"/>
  <c r="AI94" i="32"/>
  <c r="AV94" i="32"/>
  <c r="BI94" i="32"/>
  <c r="BV94" i="32"/>
  <c r="J95" i="32"/>
  <c r="W95" i="32"/>
  <c r="AJ95" i="32"/>
  <c r="AX95" i="32"/>
  <c r="BK95" i="32"/>
  <c r="BX95" i="32"/>
  <c r="L96" i="32"/>
  <c r="Y96" i="32"/>
  <c r="AL96" i="32"/>
  <c r="AY96" i="32"/>
  <c r="BL96" i="32"/>
  <c r="BY96" i="32"/>
  <c r="M97" i="32"/>
  <c r="Z97" i="32"/>
  <c r="AN97" i="32"/>
  <c r="BA97" i="32"/>
  <c r="BN97" i="32"/>
  <c r="CA97" i="32"/>
  <c r="O98" i="32"/>
  <c r="AB98" i="32"/>
  <c r="AO98" i="32"/>
  <c r="BB98" i="32"/>
  <c r="BO98" i="32"/>
  <c r="P99" i="32"/>
  <c r="AB99" i="32"/>
  <c r="AN99" i="32"/>
  <c r="AZ99" i="32"/>
  <c r="BL99" i="32"/>
  <c r="BX99" i="32"/>
  <c r="K100" i="32"/>
  <c r="W100" i="32"/>
  <c r="AI100" i="32"/>
  <c r="AU100" i="32"/>
  <c r="BG100" i="32"/>
  <c r="BS100" i="32"/>
  <c r="F101" i="32"/>
  <c r="R101" i="32"/>
  <c r="AD101" i="32"/>
  <c r="AP101" i="32"/>
  <c r="BB101" i="32"/>
  <c r="BN101" i="32"/>
  <c r="BZ101" i="32"/>
  <c r="M102" i="32"/>
  <c r="Y102" i="32"/>
  <c r="AK102" i="32"/>
  <c r="AW102" i="32"/>
  <c r="BI102" i="32"/>
  <c r="BU102" i="32"/>
  <c r="H103" i="32"/>
  <c r="T103" i="32"/>
  <c r="AF103" i="32"/>
  <c r="AR103" i="32"/>
  <c r="BD103" i="32"/>
  <c r="BP103" i="32"/>
  <c r="O104" i="32"/>
  <c r="AA104" i="32"/>
  <c r="AM104" i="32"/>
  <c r="AY104" i="32"/>
  <c r="BK104" i="32"/>
  <c r="BW104" i="32"/>
  <c r="J105" i="32"/>
  <c r="V105" i="32"/>
  <c r="AH105" i="32"/>
  <c r="AT105" i="32"/>
  <c r="BF105" i="32"/>
  <c r="BR105" i="32"/>
  <c r="E106" i="32"/>
  <c r="Q106" i="32"/>
  <c r="AC106" i="32"/>
  <c r="AO106" i="32"/>
  <c r="BA106" i="32"/>
  <c r="BM106" i="32"/>
  <c r="BY106" i="32"/>
  <c r="L107" i="32"/>
  <c r="X107" i="32"/>
  <c r="AJ107" i="32"/>
  <c r="AV107" i="32"/>
  <c r="BH107" i="32"/>
  <c r="BT107" i="32"/>
  <c r="G108" i="32"/>
  <c r="S108" i="32"/>
  <c r="AE108" i="32"/>
  <c r="AQ108" i="32"/>
  <c r="BC108" i="32"/>
  <c r="BO108" i="32"/>
  <c r="CA108" i="32"/>
  <c r="N109" i="32"/>
  <c r="Z109" i="32"/>
  <c r="AL109" i="32"/>
  <c r="AX109" i="32"/>
  <c r="BJ109" i="32"/>
  <c r="BV109" i="32"/>
  <c r="I110" i="32"/>
  <c r="U110" i="32"/>
  <c r="AG110" i="32"/>
  <c r="AS110" i="32"/>
  <c r="BE110" i="32"/>
  <c r="BQ110" i="32"/>
  <c r="D111" i="32"/>
  <c r="P111" i="32"/>
  <c r="AB111" i="32"/>
  <c r="AN111" i="32"/>
  <c r="AZ111" i="32"/>
  <c r="BL111" i="32"/>
  <c r="BX111" i="32"/>
  <c r="K112" i="32"/>
  <c r="W112" i="32"/>
  <c r="W89" i="32"/>
  <c r="AW89" i="32"/>
  <c r="BU89" i="32"/>
  <c r="S90" i="32"/>
  <c r="AK90" i="32"/>
  <c r="BG90" i="32"/>
  <c r="Y91" i="32"/>
  <c r="AQ91" i="32"/>
  <c r="BJ91" i="32"/>
  <c r="BX91" i="32"/>
  <c r="M92" i="32"/>
  <c r="AA92" i="32"/>
  <c r="AP92" i="32"/>
  <c r="BE92" i="32"/>
  <c r="BS92" i="32"/>
  <c r="H93" i="32"/>
  <c r="U93" i="32"/>
  <c r="AH93" i="32"/>
  <c r="AV93" i="32"/>
  <c r="BI93" i="32"/>
  <c r="BV93" i="32"/>
  <c r="J94" i="32"/>
  <c r="W94" i="32"/>
  <c r="AJ94" i="32"/>
  <c r="AW94" i="32"/>
  <c r="BJ94" i="32"/>
  <c r="BW94" i="32"/>
  <c r="K95" i="32"/>
  <c r="X95" i="32"/>
  <c r="AL95" i="32"/>
  <c r="AY95" i="32"/>
  <c r="BL95" i="32"/>
  <c r="BY95" i="32"/>
  <c r="M96" i="32"/>
  <c r="Z96" i="32"/>
  <c r="AM96" i="32"/>
  <c r="AZ96" i="32"/>
  <c r="BM96" i="32"/>
  <c r="BZ96" i="32"/>
  <c r="N97" i="32"/>
  <c r="AB97" i="32"/>
  <c r="AO97" i="32"/>
  <c r="BB97" i="32"/>
  <c r="BO97" i="32"/>
  <c r="P98" i="32"/>
  <c r="AC98" i="32"/>
  <c r="AP98" i="32"/>
  <c r="BC98" i="32"/>
  <c r="BP98" i="32"/>
  <c r="D99" i="32"/>
  <c r="Q99" i="32"/>
  <c r="AC99" i="32"/>
  <c r="AO99" i="32"/>
  <c r="BA99" i="32"/>
  <c r="BM99" i="32"/>
  <c r="BY99" i="32"/>
  <c r="L100" i="32"/>
  <c r="X100" i="32"/>
  <c r="AJ100" i="32"/>
  <c r="AV100" i="32"/>
  <c r="BH100" i="32"/>
  <c r="BT100" i="32"/>
  <c r="G101" i="32"/>
  <c r="S101" i="32"/>
  <c r="AE101" i="32"/>
  <c r="AQ101" i="32"/>
  <c r="BC101" i="32"/>
  <c r="BO101" i="32"/>
  <c r="CA101" i="32"/>
  <c r="N102" i="32"/>
  <c r="Z102" i="32"/>
  <c r="AL102" i="32"/>
  <c r="AX102" i="32"/>
  <c r="BJ102" i="32"/>
  <c r="BV102" i="32"/>
  <c r="I103" i="32"/>
  <c r="U103" i="32"/>
  <c r="AG103" i="32"/>
  <c r="AS103" i="32"/>
  <c r="BE103" i="32"/>
  <c r="BQ103" i="32"/>
  <c r="D104" i="32"/>
  <c r="P104" i="32"/>
  <c r="AB104" i="32"/>
  <c r="AN104" i="32"/>
  <c r="AZ104" i="32"/>
  <c r="BL104" i="32"/>
  <c r="BX104" i="32"/>
  <c r="K105" i="32"/>
  <c r="W105" i="32"/>
  <c r="AI105" i="32"/>
  <c r="AU105" i="32"/>
  <c r="BG105" i="32"/>
  <c r="BS105" i="32"/>
  <c r="F106" i="32"/>
  <c r="R106" i="32"/>
  <c r="AD106" i="32"/>
  <c r="AP106" i="32"/>
  <c r="BB106" i="32"/>
  <c r="BN106" i="32"/>
  <c r="BZ106" i="32"/>
  <c r="M107" i="32"/>
  <c r="Y107" i="32"/>
  <c r="AK107" i="32"/>
  <c r="AW107" i="32"/>
  <c r="BI107" i="32"/>
  <c r="BU107" i="32"/>
  <c r="H108" i="32"/>
  <c r="T108" i="32"/>
  <c r="AF108" i="32"/>
  <c r="AR108" i="32"/>
  <c r="BD108" i="32"/>
  <c r="BP108" i="32"/>
  <c r="O109" i="32"/>
  <c r="AA109" i="32"/>
  <c r="AM109" i="32"/>
  <c r="AY109" i="32"/>
  <c r="BK109" i="32"/>
  <c r="BW109" i="32"/>
  <c r="J110" i="32"/>
  <c r="V110" i="32"/>
  <c r="AH110" i="32"/>
  <c r="AT110" i="32"/>
  <c r="BF110" i="32"/>
  <c r="BR110" i="32"/>
  <c r="E111" i="32"/>
  <c r="Q111" i="32"/>
  <c r="AC111" i="32"/>
  <c r="AO111" i="32"/>
  <c r="BA111" i="32"/>
  <c r="BM111" i="32"/>
  <c r="BY111" i="32"/>
  <c r="L112" i="32"/>
  <c r="X112" i="32"/>
  <c r="AJ112" i="32"/>
  <c r="AV112" i="32"/>
  <c r="BH112" i="32"/>
  <c r="BT112" i="32"/>
  <c r="G113" i="32"/>
  <c r="Y89" i="32"/>
  <c r="AX89" i="32"/>
  <c r="BV89" i="32"/>
  <c r="T90" i="32"/>
  <c r="AP90" i="32"/>
  <c r="BH90" i="32"/>
  <c r="D91" i="32"/>
  <c r="Z91" i="32"/>
  <c r="AR91" i="32"/>
  <c r="BK91" i="32"/>
  <c r="BY91" i="32"/>
  <c r="N92" i="32"/>
  <c r="AC92" i="32"/>
  <c r="AR92" i="32"/>
  <c r="BF92" i="32"/>
  <c r="BT92" i="32"/>
  <c r="I93" i="32"/>
  <c r="V93" i="32"/>
  <c r="AJ93" i="32"/>
  <c r="AW93" i="32"/>
  <c r="BJ93" i="32"/>
  <c r="BW93" i="32"/>
  <c r="K94" i="32"/>
  <c r="X94" i="32"/>
  <c r="AK94" i="32"/>
  <c r="AX94" i="32"/>
  <c r="BK94" i="32"/>
  <c r="BX94" i="32"/>
  <c r="L95" i="32"/>
  <c r="Z95" i="32"/>
  <c r="AM95" i="32"/>
  <c r="AZ95" i="32"/>
  <c r="BM95" i="32"/>
  <c r="BZ95" i="32"/>
  <c r="N96" i="32"/>
  <c r="AA96" i="32"/>
  <c r="AN96" i="32"/>
  <c r="BA96" i="32"/>
  <c r="BN96" i="32"/>
  <c r="CA96" i="32"/>
  <c r="P97" i="32"/>
  <c r="AC97" i="32"/>
  <c r="AP97" i="32"/>
  <c r="BC97" i="32"/>
  <c r="BP97" i="32"/>
  <c r="D98" i="32"/>
  <c r="Q98" i="32"/>
  <c r="AD98" i="32"/>
  <c r="AQ98" i="32"/>
  <c r="BD98" i="32"/>
  <c r="BQ98" i="32"/>
  <c r="F99" i="32"/>
  <c r="R99" i="32"/>
  <c r="AD99" i="32"/>
  <c r="AP99" i="32"/>
  <c r="BB99" i="32"/>
  <c r="BN99" i="32"/>
  <c r="BZ99" i="32"/>
  <c r="M100" i="32"/>
  <c r="Y100" i="32"/>
  <c r="AK100" i="32"/>
  <c r="AW100" i="32"/>
  <c r="BI100" i="32"/>
  <c r="BU100" i="32"/>
  <c r="H101" i="32"/>
  <c r="T101" i="32"/>
  <c r="AF101" i="32"/>
  <c r="AR101" i="32"/>
  <c r="BD101" i="32"/>
  <c r="BP101" i="32"/>
  <c r="O102" i="32"/>
  <c r="AA102" i="32"/>
  <c r="AM102" i="32"/>
  <c r="AY102" i="32"/>
  <c r="BK102" i="32"/>
  <c r="BW102" i="32"/>
  <c r="J103" i="32"/>
  <c r="V103" i="32"/>
  <c r="AH103" i="32"/>
  <c r="AT103" i="32"/>
  <c r="BF103" i="32"/>
  <c r="BR103" i="32"/>
  <c r="E104" i="32"/>
  <c r="Q104" i="32"/>
  <c r="AC104" i="32"/>
  <c r="AO104" i="32"/>
  <c r="BA104" i="32"/>
  <c r="BM104" i="32"/>
  <c r="BY104" i="32"/>
  <c r="L105" i="32"/>
  <c r="X105" i="32"/>
  <c r="AJ105" i="32"/>
  <c r="AV105" i="32"/>
  <c r="BH105" i="32"/>
  <c r="BT105" i="32"/>
  <c r="G106" i="32"/>
  <c r="S106" i="32"/>
  <c r="AE106" i="32"/>
  <c r="AQ106" i="32"/>
  <c r="BC106" i="32"/>
  <c r="BO106" i="32"/>
  <c r="CA106" i="32"/>
  <c r="N107" i="32"/>
  <c r="Z107" i="32"/>
  <c r="AL107" i="32"/>
  <c r="AX107" i="32"/>
  <c r="BJ107" i="32"/>
  <c r="BV107" i="32"/>
  <c r="I108" i="32"/>
  <c r="U108" i="32"/>
  <c r="AG108" i="32"/>
  <c r="AS108" i="32"/>
  <c r="BE108" i="32"/>
  <c r="BQ108" i="32"/>
  <c r="D109" i="32"/>
  <c r="P109" i="32"/>
  <c r="AB109" i="32"/>
  <c r="AN109" i="32"/>
  <c r="AZ109" i="32"/>
  <c r="BL109" i="32"/>
  <c r="BX109" i="32"/>
  <c r="K110" i="32"/>
  <c r="W110" i="32"/>
  <c r="AI110" i="32"/>
  <c r="AU110" i="32"/>
  <c r="BG110" i="32"/>
  <c r="BS110" i="32"/>
  <c r="F111" i="32"/>
  <c r="R111" i="32"/>
  <c r="AD111" i="32"/>
  <c r="AP111" i="32"/>
  <c r="BB111" i="32"/>
  <c r="BN111" i="32"/>
  <c r="BZ111" i="32"/>
  <c r="M112" i="32"/>
  <c r="Z89" i="32"/>
  <c r="AD92" i="32"/>
  <c r="AL94" i="32"/>
  <c r="AO96" i="32"/>
  <c r="AR98" i="32"/>
  <c r="AL100" i="32"/>
  <c r="AB102" i="32"/>
  <c r="R104" i="32"/>
  <c r="H106" i="32"/>
  <c r="BW107" i="32"/>
  <c r="AO109" i="32"/>
  <c r="AC110" i="32"/>
  <c r="BY110" i="32"/>
  <c r="AV111" i="32"/>
  <c r="S112" i="32"/>
  <c r="AS112" i="32"/>
  <c r="BO112" i="32"/>
  <c r="H113" i="32"/>
  <c r="AB113" i="32"/>
  <c r="AR113" i="32"/>
  <c r="BL113" i="32"/>
  <c r="V114" i="32"/>
  <c r="AK114" i="32"/>
  <c r="AZ114" i="32"/>
  <c r="BR114" i="32"/>
  <c r="G115" i="32"/>
  <c r="U115" i="32"/>
  <c r="AI115" i="32"/>
  <c r="AY115" i="32"/>
  <c r="BM115" i="32"/>
  <c r="CA115" i="32"/>
  <c r="P116" i="32"/>
  <c r="AD116" i="32"/>
  <c r="AT116" i="32"/>
  <c r="BH116" i="32"/>
  <c r="BV116" i="32"/>
  <c r="K117" i="32"/>
  <c r="Y117" i="32"/>
  <c r="AN117" i="32"/>
  <c r="BA117" i="32"/>
  <c r="BN117" i="32"/>
  <c r="CA117" i="32"/>
  <c r="O118" i="32"/>
  <c r="AB118" i="32"/>
  <c r="AO118" i="32"/>
  <c r="BB118" i="32"/>
  <c r="BO118" i="32"/>
  <c r="Q119" i="32"/>
  <c r="AD119" i="32"/>
  <c r="AQ119" i="32"/>
  <c r="BD119" i="32"/>
  <c r="BQ119" i="32"/>
  <c r="E120" i="32"/>
  <c r="R120" i="32"/>
  <c r="AE120" i="32"/>
  <c r="AR120" i="32"/>
  <c r="BE120" i="32"/>
  <c r="BR120" i="32"/>
  <c r="I22" i="32"/>
  <c r="U22" i="32"/>
  <c r="AG22" i="32"/>
  <c r="AS22" i="32"/>
  <c r="BE22" i="32"/>
  <c r="BQ22" i="32"/>
  <c r="H21" i="32"/>
  <c r="H20" i="32" s="1"/>
  <c r="H19" i="32" s="1"/>
  <c r="H18" i="32" s="1"/>
  <c r="H17" i="32" s="1"/>
  <c r="H16" i="32" s="1"/>
  <c r="H15" i="32" s="1"/>
  <c r="H14" i="32" s="1"/>
  <c r="H13" i="32" s="1"/>
  <c r="H12" i="32" s="1"/>
  <c r="H11" i="32" s="1"/>
  <c r="H10" i="32" s="1"/>
  <c r="H9" i="32" s="1"/>
  <c r="H8" i="32" s="1"/>
  <c r="H7" i="32" s="1"/>
  <c r="H6" i="32" s="1"/>
  <c r="H5" i="32" s="1"/>
  <c r="T21" i="32"/>
  <c r="T20" i="32" s="1"/>
  <c r="T19" i="32" s="1"/>
  <c r="T18" i="32" s="1"/>
  <c r="T17" i="32" s="1"/>
  <c r="T16" i="32" s="1"/>
  <c r="T15" i="32" s="1"/>
  <c r="T14" i="32" s="1"/>
  <c r="T13" i="32" s="1"/>
  <c r="T12" i="32" s="1"/>
  <c r="T11" i="32" s="1"/>
  <c r="T10" i="32" s="1"/>
  <c r="T9" i="32" s="1"/>
  <c r="T8" i="32" s="1"/>
  <c r="T7" i="32" s="1"/>
  <c r="T6" i="32" s="1"/>
  <c r="T5" i="32" s="1"/>
  <c r="AF21" i="32"/>
  <c r="AF20" i="32" s="1"/>
  <c r="AF19" i="32" s="1"/>
  <c r="AF18" i="32" s="1"/>
  <c r="AF17" i="32" s="1"/>
  <c r="AF16" i="32" s="1"/>
  <c r="AF15" i="32" s="1"/>
  <c r="AF14" i="32" s="1"/>
  <c r="AF13" i="32" s="1"/>
  <c r="AF12" i="32" s="1"/>
  <c r="AF11" i="32" s="1"/>
  <c r="AF10" i="32" s="1"/>
  <c r="AF9" i="32" s="1"/>
  <c r="AF8" i="32" s="1"/>
  <c r="AF7" i="32" s="1"/>
  <c r="AF6" i="32" s="1"/>
  <c r="AF5" i="32" s="1"/>
  <c r="AR21" i="32"/>
  <c r="AR20" i="32" s="1"/>
  <c r="AR19" i="32" s="1"/>
  <c r="AR18" i="32" s="1"/>
  <c r="AR17" i="32" s="1"/>
  <c r="AR16" i="32" s="1"/>
  <c r="AR15" i="32" s="1"/>
  <c r="AR14" i="32" s="1"/>
  <c r="AR13" i="32" s="1"/>
  <c r="AR12" i="32" s="1"/>
  <c r="AR11" i="32" s="1"/>
  <c r="AR10" i="32" s="1"/>
  <c r="AR9" i="32" s="1"/>
  <c r="AR8" i="32" s="1"/>
  <c r="AR7" i="32" s="1"/>
  <c r="AR6" i="32" s="1"/>
  <c r="AR5" i="32" s="1"/>
  <c r="BD21" i="32"/>
  <c r="BD20" i="32" s="1"/>
  <c r="BD19" i="32" s="1"/>
  <c r="BD18" i="32" s="1"/>
  <c r="BD17" i="32" s="1"/>
  <c r="BD16" i="32" s="1"/>
  <c r="BD15" i="32" s="1"/>
  <c r="BD14" i="32" s="1"/>
  <c r="BD13" i="32" s="1"/>
  <c r="BD12" i="32" s="1"/>
  <c r="BD11" i="32" s="1"/>
  <c r="BD10" i="32" s="1"/>
  <c r="BD9" i="32" s="1"/>
  <c r="BD8" i="32" s="1"/>
  <c r="BD7" i="32" s="1"/>
  <c r="BD6" i="32" s="1"/>
  <c r="BD5" i="32" s="1"/>
  <c r="BP21" i="32"/>
  <c r="BP20" i="32" s="1"/>
  <c r="BP19" i="32" s="1"/>
  <c r="BP18" i="32" s="1"/>
  <c r="BP17" i="32" s="1"/>
  <c r="BP16" i="32" s="1"/>
  <c r="BP15" i="32" s="1"/>
  <c r="BP14" i="32" s="1"/>
  <c r="BP13" i="32" s="1"/>
  <c r="BP12" i="32" s="1"/>
  <c r="BP11" i="32" s="1"/>
  <c r="BP10" i="32" s="1"/>
  <c r="BP9" i="32" s="1"/>
  <c r="BP8" i="32" s="1"/>
  <c r="BP7" i="32" s="1"/>
  <c r="BP6" i="32" s="1"/>
  <c r="BP5" i="32" s="1"/>
  <c r="E21" i="32"/>
  <c r="E20" i="32" s="1"/>
  <c r="E19" i="32" s="1"/>
  <c r="E18" i="32" s="1"/>
  <c r="E17" i="32" s="1"/>
  <c r="E16" i="32" s="1"/>
  <c r="E15" i="32" s="1"/>
  <c r="E14" i="32" s="1"/>
  <c r="E13" i="32" s="1"/>
  <c r="E12" i="32" s="1"/>
  <c r="E11" i="32" s="1"/>
  <c r="E10" i="32" s="1"/>
  <c r="E9" i="32" s="1"/>
  <c r="E8" i="32" s="1"/>
  <c r="E7" i="32" s="1"/>
  <c r="E6" i="32" s="1"/>
  <c r="E5" i="32" s="1"/>
  <c r="AH21" i="32"/>
  <c r="AH20" i="32" s="1"/>
  <c r="AH19" i="32" s="1"/>
  <c r="AH18" i="32" s="1"/>
  <c r="AH17" i="32" s="1"/>
  <c r="AH16" i="32" s="1"/>
  <c r="AH15" i="32" s="1"/>
  <c r="AH14" i="32" s="1"/>
  <c r="AH13" i="32" s="1"/>
  <c r="AH12" i="32" s="1"/>
  <c r="AH11" i="32" s="1"/>
  <c r="AH10" i="32" s="1"/>
  <c r="AH9" i="32" s="1"/>
  <c r="AH8" i="32" s="1"/>
  <c r="AH7" i="32" s="1"/>
  <c r="AH6" i="32" s="1"/>
  <c r="AH5" i="32" s="1"/>
  <c r="BR21" i="32"/>
  <c r="BR20" i="32" s="1"/>
  <c r="BR19" i="32" s="1"/>
  <c r="BR18" i="32" s="1"/>
  <c r="BR17" i="32" s="1"/>
  <c r="BR16" i="32" s="1"/>
  <c r="BR15" i="32" s="1"/>
  <c r="BR14" i="32" s="1"/>
  <c r="BR13" i="32" s="1"/>
  <c r="BR12" i="32" s="1"/>
  <c r="BR11" i="32" s="1"/>
  <c r="BR10" i="32" s="1"/>
  <c r="BR9" i="32" s="1"/>
  <c r="BR8" i="32" s="1"/>
  <c r="BR7" i="32" s="1"/>
  <c r="BR6" i="32" s="1"/>
  <c r="BR5" i="32" s="1"/>
  <c r="AJ22" i="32"/>
  <c r="W21" i="32"/>
  <c r="W20" i="32" s="1"/>
  <c r="W19" i="32" s="1"/>
  <c r="W18" i="32" s="1"/>
  <c r="W17" i="32" s="1"/>
  <c r="W16" i="32" s="1"/>
  <c r="W15" i="32" s="1"/>
  <c r="W14" i="32" s="1"/>
  <c r="W13" i="32" s="1"/>
  <c r="W12" i="32" s="1"/>
  <c r="W11" i="32" s="1"/>
  <c r="W10" i="32" s="1"/>
  <c r="W9" i="32" s="1"/>
  <c r="W8" i="32" s="1"/>
  <c r="W7" i="32" s="1"/>
  <c r="W6" i="32" s="1"/>
  <c r="W5" i="32" s="1"/>
  <c r="M22" i="32"/>
  <c r="AW22" i="32"/>
  <c r="BU22" i="32"/>
  <c r="AV21" i="32"/>
  <c r="AV20" i="32" s="1"/>
  <c r="AV19" i="32" s="1"/>
  <c r="AV18" i="32" s="1"/>
  <c r="AV17" i="32" s="1"/>
  <c r="AV16" i="32" s="1"/>
  <c r="AV15" i="32" s="1"/>
  <c r="AV14" i="32" s="1"/>
  <c r="AV13" i="32" s="1"/>
  <c r="AV12" i="32" s="1"/>
  <c r="AV11" i="32" s="1"/>
  <c r="AV10" i="32" s="1"/>
  <c r="AV9" i="32" s="1"/>
  <c r="AV8" i="32" s="1"/>
  <c r="AV7" i="32" s="1"/>
  <c r="AV6" i="32" s="1"/>
  <c r="AV5" i="32" s="1"/>
  <c r="AQ22" i="32"/>
  <c r="O119" i="32"/>
  <c r="H22" i="32"/>
  <c r="BC21" i="32"/>
  <c r="BC20" i="32" s="1"/>
  <c r="BC19" i="32" s="1"/>
  <c r="BC18" i="32" s="1"/>
  <c r="BC17" i="32" s="1"/>
  <c r="BC16" i="32" s="1"/>
  <c r="BC15" i="32" s="1"/>
  <c r="BC14" i="32" s="1"/>
  <c r="BC13" i="32" s="1"/>
  <c r="BC12" i="32" s="1"/>
  <c r="BC11" i="32" s="1"/>
  <c r="BC10" i="32" s="1"/>
  <c r="BC9" i="32" s="1"/>
  <c r="BC8" i="32" s="1"/>
  <c r="BC7" i="32" s="1"/>
  <c r="BC6" i="32" s="1"/>
  <c r="BC5" i="32" s="1"/>
  <c r="AZ89" i="32"/>
  <c r="AS92" i="32"/>
  <c r="AY94" i="32"/>
  <c r="BB96" i="32"/>
  <c r="BE98" i="32"/>
  <c r="AX100" i="32"/>
  <c r="AN102" i="32"/>
  <c r="AD104" i="32"/>
  <c r="T106" i="32"/>
  <c r="J108" i="32"/>
  <c r="AT109" i="32"/>
  <c r="AF110" i="32"/>
  <c r="AY111" i="32"/>
  <c r="U112" i="32"/>
  <c r="AT112" i="32"/>
  <c r="BP112" i="32"/>
  <c r="I113" i="32"/>
  <c r="AC113" i="32"/>
  <c r="AS113" i="32"/>
  <c r="BM113" i="32"/>
  <c r="D114" i="32"/>
  <c r="W114" i="32"/>
  <c r="AL114" i="32"/>
  <c r="BD114" i="32"/>
  <c r="BS114" i="32"/>
  <c r="H115" i="32"/>
  <c r="V115" i="32"/>
  <c r="AL115" i="32"/>
  <c r="AZ115" i="32"/>
  <c r="BN115" i="32"/>
  <c r="Q116" i="32"/>
  <c r="AG116" i="32"/>
  <c r="AU116" i="32"/>
  <c r="BI116" i="32"/>
  <c r="BW116" i="32"/>
  <c r="L117" i="32"/>
  <c r="AB117" i="32"/>
  <c r="AO117" i="32"/>
  <c r="BB117" i="32"/>
  <c r="BO117" i="32"/>
  <c r="P118" i="32"/>
  <c r="AC118" i="32"/>
  <c r="AP118" i="32"/>
  <c r="BC118" i="32"/>
  <c r="BP118" i="32"/>
  <c r="E119" i="32"/>
  <c r="R119" i="32"/>
  <c r="AE119" i="32"/>
  <c r="AR119" i="32"/>
  <c r="BE119" i="32"/>
  <c r="BR119" i="32"/>
  <c r="F120" i="32"/>
  <c r="S120" i="32"/>
  <c r="AF120" i="32"/>
  <c r="AS120" i="32"/>
  <c r="BF120" i="32"/>
  <c r="BT120" i="32"/>
  <c r="J22" i="32"/>
  <c r="V22" i="32"/>
  <c r="AH22" i="32"/>
  <c r="AT22" i="32"/>
  <c r="BF22" i="32"/>
  <c r="BR22" i="32"/>
  <c r="I21" i="32"/>
  <c r="I20" i="32" s="1"/>
  <c r="I19" i="32" s="1"/>
  <c r="I18" i="32" s="1"/>
  <c r="I17" i="32" s="1"/>
  <c r="I16" i="32" s="1"/>
  <c r="I15" i="32" s="1"/>
  <c r="I14" i="32" s="1"/>
  <c r="I13" i="32" s="1"/>
  <c r="I12" i="32" s="1"/>
  <c r="I11" i="32" s="1"/>
  <c r="I10" i="32" s="1"/>
  <c r="I9" i="32" s="1"/>
  <c r="I8" i="32" s="1"/>
  <c r="I7" i="32" s="1"/>
  <c r="I6" i="32" s="1"/>
  <c r="I5" i="32" s="1"/>
  <c r="U21" i="32"/>
  <c r="U20" i="32" s="1"/>
  <c r="U19" i="32" s="1"/>
  <c r="U18" i="32" s="1"/>
  <c r="U17" i="32" s="1"/>
  <c r="U16" i="32" s="1"/>
  <c r="U15" i="32" s="1"/>
  <c r="U14" i="32" s="1"/>
  <c r="U13" i="32" s="1"/>
  <c r="U12" i="32" s="1"/>
  <c r="U11" i="32" s="1"/>
  <c r="U10" i="32" s="1"/>
  <c r="U9" i="32" s="1"/>
  <c r="U8" i="32" s="1"/>
  <c r="U7" i="32" s="1"/>
  <c r="U6" i="32" s="1"/>
  <c r="U5" i="32" s="1"/>
  <c r="AG21" i="32"/>
  <c r="AG20" i="32" s="1"/>
  <c r="AG19" i="32" s="1"/>
  <c r="AG18" i="32" s="1"/>
  <c r="AG17" i="32" s="1"/>
  <c r="AG16" i="32" s="1"/>
  <c r="AG15" i="32" s="1"/>
  <c r="AG14" i="32" s="1"/>
  <c r="AG13" i="32" s="1"/>
  <c r="AG12" i="32" s="1"/>
  <c r="AG11" i="32" s="1"/>
  <c r="AG10" i="32" s="1"/>
  <c r="AG9" i="32" s="1"/>
  <c r="AG8" i="32" s="1"/>
  <c r="AG7" i="32" s="1"/>
  <c r="AG6" i="32" s="1"/>
  <c r="AG5" i="32" s="1"/>
  <c r="AS21" i="32"/>
  <c r="AS20" i="32" s="1"/>
  <c r="AS19" i="32" s="1"/>
  <c r="AS18" i="32" s="1"/>
  <c r="AS17" i="32" s="1"/>
  <c r="AS16" i="32" s="1"/>
  <c r="AS15" i="32" s="1"/>
  <c r="AS14" i="32" s="1"/>
  <c r="AS13" i="32" s="1"/>
  <c r="AS12" i="32" s="1"/>
  <c r="AS11" i="32" s="1"/>
  <c r="AS10" i="32" s="1"/>
  <c r="AS9" i="32" s="1"/>
  <c r="AS8" i="32" s="1"/>
  <c r="AS7" i="32" s="1"/>
  <c r="AS6" i="32" s="1"/>
  <c r="AS5" i="32" s="1"/>
  <c r="BE21" i="32"/>
  <c r="BE20" i="32" s="1"/>
  <c r="BE19" i="32" s="1"/>
  <c r="BE18" i="32" s="1"/>
  <c r="BE17" i="32" s="1"/>
  <c r="BE16" i="32" s="1"/>
  <c r="BE15" i="32" s="1"/>
  <c r="BE14" i="32" s="1"/>
  <c r="BE13" i="32" s="1"/>
  <c r="BE12" i="32" s="1"/>
  <c r="BE11" i="32" s="1"/>
  <c r="BE10" i="32" s="1"/>
  <c r="BE9" i="32" s="1"/>
  <c r="BE8" i="32" s="1"/>
  <c r="BE7" i="32" s="1"/>
  <c r="BE6" i="32" s="1"/>
  <c r="BE5" i="32" s="1"/>
  <c r="BQ21" i="32"/>
  <c r="BQ20" i="32" s="1"/>
  <c r="BQ19" i="32" s="1"/>
  <c r="BQ18" i="32" s="1"/>
  <c r="BQ17" i="32" s="1"/>
  <c r="BQ16" i="32" s="1"/>
  <c r="BQ15" i="32" s="1"/>
  <c r="BQ14" i="32" s="1"/>
  <c r="BQ13" i="32" s="1"/>
  <c r="BQ12" i="32" s="1"/>
  <c r="BQ11" i="32" s="1"/>
  <c r="BQ10" i="32" s="1"/>
  <c r="BQ9" i="32" s="1"/>
  <c r="BQ8" i="32" s="1"/>
  <c r="BQ7" i="32" s="1"/>
  <c r="BQ6" i="32" s="1"/>
  <c r="BQ5" i="32" s="1"/>
  <c r="AT21" i="32"/>
  <c r="AT20" i="32" s="1"/>
  <c r="AT19" i="32" s="1"/>
  <c r="AT18" i="32" s="1"/>
  <c r="AT17" i="32" s="1"/>
  <c r="AT16" i="32" s="1"/>
  <c r="AT15" i="32" s="1"/>
  <c r="AT14" i="32" s="1"/>
  <c r="AT13" i="32" s="1"/>
  <c r="AT12" i="32" s="1"/>
  <c r="AT11" i="32" s="1"/>
  <c r="AT10" i="32" s="1"/>
  <c r="AT9" i="32" s="1"/>
  <c r="AT8" i="32" s="1"/>
  <c r="AT7" i="32" s="1"/>
  <c r="AT6" i="32" s="1"/>
  <c r="AT5" i="32" s="1"/>
  <c r="X22" i="32"/>
  <c r="AI21" i="32"/>
  <c r="AI20" i="32" s="1"/>
  <c r="AI19" i="32" s="1"/>
  <c r="AI18" i="32" s="1"/>
  <c r="AI17" i="32" s="1"/>
  <c r="AI16" i="32" s="1"/>
  <c r="AI15" i="32" s="1"/>
  <c r="AI14" i="32" s="1"/>
  <c r="AI13" i="32" s="1"/>
  <c r="AI12" i="32" s="1"/>
  <c r="AI11" i="32" s="1"/>
  <c r="AI10" i="32" s="1"/>
  <c r="AI9" i="32" s="1"/>
  <c r="AI8" i="32" s="1"/>
  <c r="AI7" i="32" s="1"/>
  <c r="AI6" i="32" s="1"/>
  <c r="AI5" i="32" s="1"/>
  <c r="AK22" i="32"/>
  <c r="AJ21" i="32"/>
  <c r="AJ20" i="32" s="1"/>
  <c r="AJ19" i="32" s="1"/>
  <c r="AJ18" i="32" s="1"/>
  <c r="AJ17" i="32" s="1"/>
  <c r="AJ16" i="32" s="1"/>
  <c r="AJ15" i="32" s="1"/>
  <c r="AJ14" i="32" s="1"/>
  <c r="AJ13" i="32" s="1"/>
  <c r="AJ12" i="32" s="1"/>
  <c r="AJ11" i="32" s="1"/>
  <c r="AJ10" i="32" s="1"/>
  <c r="AJ9" i="32" s="1"/>
  <c r="AJ8" i="32" s="1"/>
  <c r="AJ7" i="32" s="1"/>
  <c r="AJ6" i="32" s="1"/>
  <c r="AJ5" i="32" s="1"/>
  <c r="BT21" i="32"/>
  <c r="BT20" i="32" s="1"/>
  <c r="BT19" i="32" s="1"/>
  <c r="BT18" i="32" s="1"/>
  <c r="BT17" i="32" s="1"/>
  <c r="BT16" i="32" s="1"/>
  <c r="BT15" i="32" s="1"/>
  <c r="BT14" i="32" s="1"/>
  <c r="BT13" i="32" s="1"/>
  <c r="BT12" i="32" s="1"/>
  <c r="BT11" i="32" s="1"/>
  <c r="BT10" i="32" s="1"/>
  <c r="BT9" i="32" s="1"/>
  <c r="BT8" i="32" s="1"/>
  <c r="BT7" i="32" s="1"/>
  <c r="BT6" i="32" s="1"/>
  <c r="BT5" i="32" s="1"/>
  <c r="BZ21" i="32"/>
  <c r="BZ20" i="32" s="1"/>
  <c r="BZ19" i="32" s="1"/>
  <c r="BZ18" i="32" s="1"/>
  <c r="BZ17" i="32" s="1"/>
  <c r="BZ16" i="32" s="1"/>
  <c r="BZ15" i="32" s="1"/>
  <c r="BZ14" i="32" s="1"/>
  <c r="BZ13" i="32" s="1"/>
  <c r="BZ12" i="32" s="1"/>
  <c r="BZ11" i="32" s="1"/>
  <c r="BZ10" i="32" s="1"/>
  <c r="BZ9" i="32" s="1"/>
  <c r="BZ8" i="32" s="1"/>
  <c r="BZ7" i="32" s="1"/>
  <c r="BZ6" i="32" s="1"/>
  <c r="BZ5" i="32" s="1"/>
  <c r="BN118" i="32"/>
  <c r="BQ120" i="32"/>
  <c r="G21" i="32"/>
  <c r="G20" i="32" s="1"/>
  <c r="G19" i="32" s="1"/>
  <c r="G18" i="32" s="1"/>
  <c r="G17" i="32" s="1"/>
  <c r="G16" i="32" s="1"/>
  <c r="G15" i="32" s="1"/>
  <c r="G14" i="32" s="1"/>
  <c r="G13" i="32" s="1"/>
  <c r="G12" i="32" s="1"/>
  <c r="G11" i="32" s="1"/>
  <c r="G10" i="32" s="1"/>
  <c r="G9" i="32" s="1"/>
  <c r="G8" i="32" s="1"/>
  <c r="G7" i="32" s="1"/>
  <c r="G6" i="32" s="1"/>
  <c r="G5" i="32" s="1"/>
  <c r="BX89" i="32"/>
  <c r="BG92" i="32"/>
  <c r="BL94" i="32"/>
  <c r="BO96" i="32"/>
  <c r="BS98" i="32"/>
  <c r="BJ100" i="32"/>
  <c r="AZ102" i="32"/>
  <c r="AP104" i="32"/>
  <c r="AF106" i="32"/>
  <c r="V108" i="32"/>
  <c r="BA109" i="32"/>
  <c r="AJ110" i="32"/>
  <c r="G111" i="32"/>
  <c r="BC111" i="32"/>
  <c r="V112" i="32"/>
  <c r="AU112" i="32"/>
  <c r="BQ112" i="32"/>
  <c r="N113" i="32"/>
  <c r="AD113" i="32"/>
  <c r="AX113" i="32"/>
  <c r="BN113" i="32"/>
  <c r="I114" i="32"/>
  <c r="X114" i="32"/>
  <c r="AM114" i="32"/>
  <c r="BE114" i="32"/>
  <c r="BT114" i="32"/>
  <c r="I115" i="32"/>
  <c r="W115" i="32"/>
  <c r="AM115" i="32"/>
  <c r="BA115" i="32"/>
  <c r="BO115" i="32"/>
  <c r="D116" i="32"/>
  <c r="R116" i="32"/>
  <c r="AH116" i="32"/>
  <c r="AV116" i="32"/>
  <c r="BJ116" i="32"/>
  <c r="BX116" i="32"/>
  <c r="M117" i="32"/>
  <c r="AC117" i="32"/>
  <c r="AP117" i="32"/>
  <c r="BC117" i="32"/>
  <c r="BP117" i="32"/>
  <c r="D118" i="32"/>
  <c r="Q118" i="32"/>
  <c r="AD118" i="32"/>
  <c r="AQ118" i="32"/>
  <c r="BD118" i="32"/>
  <c r="BR118" i="32"/>
  <c r="F119" i="32"/>
  <c r="S119" i="32"/>
  <c r="AF119" i="32"/>
  <c r="AS119" i="32"/>
  <c r="BF119" i="32"/>
  <c r="BS119" i="32"/>
  <c r="G120" i="32"/>
  <c r="T120" i="32"/>
  <c r="AG120" i="32"/>
  <c r="AT120" i="32"/>
  <c r="BH120" i="32"/>
  <c r="BU120" i="32"/>
  <c r="K22" i="32"/>
  <c r="W22" i="32"/>
  <c r="AI22" i="32"/>
  <c r="AU22" i="32"/>
  <c r="BG22" i="32"/>
  <c r="BS22" i="32"/>
  <c r="J21" i="32"/>
  <c r="J20" i="32" s="1"/>
  <c r="J19" i="32" s="1"/>
  <c r="J18" i="32" s="1"/>
  <c r="J17" i="32" s="1"/>
  <c r="J16" i="32" s="1"/>
  <c r="J15" i="32" s="1"/>
  <c r="J14" i="32" s="1"/>
  <c r="J13" i="32" s="1"/>
  <c r="J12" i="32" s="1"/>
  <c r="J11" i="32" s="1"/>
  <c r="J10" i="32" s="1"/>
  <c r="J9" i="32" s="1"/>
  <c r="J8" i="32" s="1"/>
  <c r="J7" i="32" s="1"/>
  <c r="J6" i="32" s="1"/>
  <c r="J5" i="32" s="1"/>
  <c r="V21" i="32"/>
  <c r="V20" i="32" s="1"/>
  <c r="V19" i="32" s="1"/>
  <c r="V18" i="32" s="1"/>
  <c r="V17" i="32" s="1"/>
  <c r="V16" i="32" s="1"/>
  <c r="V15" i="32" s="1"/>
  <c r="V14" i="32" s="1"/>
  <c r="V13" i="32" s="1"/>
  <c r="V12" i="32" s="1"/>
  <c r="V11" i="32" s="1"/>
  <c r="V10" i="32" s="1"/>
  <c r="V9" i="32" s="1"/>
  <c r="V8" i="32" s="1"/>
  <c r="V7" i="32" s="1"/>
  <c r="V6" i="32" s="1"/>
  <c r="V5" i="32" s="1"/>
  <c r="BF21" i="32"/>
  <c r="BF20" i="32" s="1"/>
  <c r="BF19" i="32" s="1"/>
  <c r="BF18" i="32" s="1"/>
  <c r="BF17" i="32" s="1"/>
  <c r="BF16" i="32" s="1"/>
  <c r="BF15" i="32" s="1"/>
  <c r="BF14" i="32" s="1"/>
  <c r="BF13" i="32" s="1"/>
  <c r="BF12" i="32" s="1"/>
  <c r="BF11" i="32" s="1"/>
  <c r="BF10" i="32" s="1"/>
  <c r="BF9" i="32" s="1"/>
  <c r="BF8" i="32" s="1"/>
  <c r="BF7" i="32" s="1"/>
  <c r="BF6" i="32" s="1"/>
  <c r="BF5" i="32" s="1"/>
  <c r="AV22" i="32"/>
  <c r="AU21" i="32"/>
  <c r="AU20" i="32" s="1"/>
  <c r="AU19" i="32" s="1"/>
  <c r="AU18" i="32" s="1"/>
  <c r="AU17" i="32" s="1"/>
  <c r="AU16" i="32" s="1"/>
  <c r="AU15" i="32" s="1"/>
  <c r="AU14" i="32" s="1"/>
  <c r="AU13" i="32" s="1"/>
  <c r="AU12" i="32" s="1"/>
  <c r="AU11" i="32" s="1"/>
  <c r="AU10" i="32" s="1"/>
  <c r="AU9" i="32" s="1"/>
  <c r="AU8" i="32" s="1"/>
  <c r="AU7" i="32" s="1"/>
  <c r="AU6" i="32" s="1"/>
  <c r="AU5" i="32" s="1"/>
  <c r="BS21" i="32"/>
  <c r="BS20" i="32" s="1"/>
  <c r="BS19" i="32" s="1"/>
  <c r="BS18" i="32" s="1"/>
  <c r="BS17" i="32" s="1"/>
  <c r="BS16" i="32" s="1"/>
  <c r="BS15" i="32" s="1"/>
  <c r="BS14" i="32" s="1"/>
  <c r="BS13" i="32" s="1"/>
  <c r="BS12" i="32" s="1"/>
  <c r="BS11" i="32" s="1"/>
  <c r="BS10" i="32" s="1"/>
  <c r="BS9" i="32" s="1"/>
  <c r="BS8" i="32" s="1"/>
  <c r="BS7" i="32" s="1"/>
  <c r="BS6" i="32" s="1"/>
  <c r="BS5" i="32" s="1"/>
  <c r="Y22" i="32"/>
  <c r="X21" i="32"/>
  <c r="X20" i="32" s="1"/>
  <c r="X19" i="32" s="1"/>
  <c r="X18" i="32" s="1"/>
  <c r="X17" i="32" s="1"/>
  <c r="X16" i="32" s="1"/>
  <c r="X15" i="32" s="1"/>
  <c r="X14" i="32" s="1"/>
  <c r="X13" i="32" s="1"/>
  <c r="X12" i="32" s="1"/>
  <c r="X11" i="32" s="1"/>
  <c r="X10" i="32" s="1"/>
  <c r="X9" i="32" s="1"/>
  <c r="X8" i="32" s="1"/>
  <c r="X7" i="32" s="1"/>
  <c r="X6" i="32" s="1"/>
  <c r="X5" i="32" s="1"/>
  <c r="F21" i="32"/>
  <c r="F20" i="32" s="1"/>
  <c r="F19" i="32" s="1"/>
  <c r="F18" i="32" s="1"/>
  <c r="F17" i="32" s="1"/>
  <c r="F16" i="32" s="1"/>
  <c r="F15" i="32" s="1"/>
  <c r="F14" i="32" s="1"/>
  <c r="F13" i="32" s="1"/>
  <c r="F12" i="32" s="1"/>
  <c r="F11" i="32" s="1"/>
  <c r="F10" i="32" s="1"/>
  <c r="F9" i="32" s="1"/>
  <c r="F8" i="32" s="1"/>
  <c r="F7" i="32" s="1"/>
  <c r="F6" i="32" s="1"/>
  <c r="F5" i="32" s="1"/>
  <c r="AP119" i="32"/>
  <c r="BD22" i="32"/>
  <c r="U90" i="32"/>
  <c r="BU92" i="32"/>
  <c r="BY94" i="32"/>
  <c r="D97" i="32"/>
  <c r="G99" i="32"/>
  <c r="BV100" i="32"/>
  <c r="BL102" i="32"/>
  <c r="BB104" i="32"/>
  <c r="AR106" i="32"/>
  <c r="AH108" i="32"/>
  <c r="BF109" i="32"/>
  <c r="AO110" i="32"/>
  <c r="L111" i="32"/>
  <c r="BH111" i="32"/>
  <c r="Y112" i="32"/>
  <c r="AW112" i="32"/>
  <c r="BR112" i="32"/>
  <c r="O113" i="32"/>
  <c r="AE113" i="32"/>
  <c r="AY113" i="32"/>
  <c r="BO113" i="32"/>
  <c r="J114" i="32"/>
  <c r="Y114" i="32"/>
  <c r="AN114" i="32"/>
  <c r="BF114" i="32"/>
  <c r="BU114" i="32"/>
  <c r="J115" i="32"/>
  <c r="Z115" i="32"/>
  <c r="AN115" i="32"/>
  <c r="BB115" i="32"/>
  <c r="BP115" i="32"/>
  <c r="E116" i="32"/>
  <c r="U116" i="32"/>
  <c r="AI116" i="32"/>
  <c r="AW116" i="32"/>
  <c r="BK116" i="32"/>
  <c r="BY116" i="32"/>
  <c r="P117" i="32"/>
  <c r="AD117" i="32"/>
  <c r="AQ117" i="32"/>
  <c r="BD117" i="32"/>
  <c r="BQ117" i="32"/>
  <c r="E118" i="32"/>
  <c r="R118" i="32"/>
  <c r="AE118" i="32"/>
  <c r="AR118" i="32"/>
  <c r="BF118" i="32"/>
  <c r="BS118" i="32"/>
  <c r="G119" i="32"/>
  <c r="T119" i="32"/>
  <c r="AG119" i="32"/>
  <c r="AT119" i="32"/>
  <c r="BG119" i="32"/>
  <c r="BT119" i="32"/>
  <c r="H120" i="32"/>
  <c r="U120" i="32"/>
  <c r="AH120" i="32"/>
  <c r="AV120" i="32"/>
  <c r="BI120" i="32"/>
  <c r="BV120" i="32"/>
  <c r="CA21" i="32"/>
  <c r="CA20" i="32" s="1"/>
  <c r="CA19" i="32" s="1"/>
  <c r="CA18" i="32" s="1"/>
  <c r="CA17" i="32" s="1"/>
  <c r="CA16" i="32" s="1"/>
  <c r="CA15" i="32" s="1"/>
  <c r="CA14" i="32" s="1"/>
  <c r="CA13" i="32" s="1"/>
  <c r="CA12" i="32" s="1"/>
  <c r="CA11" i="32" s="1"/>
  <c r="CA10" i="32" s="1"/>
  <c r="CA9" i="32" s="1"/>
  <c r="CA8" i="32" s="1"/>
  <c r="CA7" i="32" s="1"/>
  <c r="CA6" i="32" s="1"/>
  <c r="CA5" i="32" s="1"/>
  <c r="L22" i="32"/>
  <c r="BH22" i="32"/>
  <c r="BT22" i="32"/>
  <c r="K21" i="32"/>
  <c r="K20" i="32" s="1"/>
  <c r="K19" i="32" s="1"/>
  <c r="K18" i="32" s="1"/>
  <c r="K17" i="32" s="1"/>
  <c r="K16" i="32" s="1"/>
  <c r="K15" i="32" s="1"/>
  <c r="K14" i="32" s="1"/>
  <c r="K13" i="32" s="1"/>
  <c r="K12" i="32" s="1"/>
  <c r="K11" i="32" s="1"/>
  <c r="K10" i="32" s="1"/>
  <c r="K9" i="32" s="1"/>
  <c r="K8" i="32" s="1"/>
  <c r="K7" i="32" s="1"/>
  <c r="K6" i="32" s="1"/>
  <c r="K5" i="32" s="1"/>
  <c r="BG21" i="32"/>
  <c r="BG20" i="32" s="1"/>
  <c r="BG19" i="32" s="1"/>
  <c r="BG18" i="32" s="1"/>
  <c r="BG17" i="32" s="1"/>
  <c r="BG16" i="32" s="1"/>
  <c r="BG15" i="32" s="1"/>
  <c r="BG14" i="32" s="1"/>
  <c r="BG13" i="32" s="1"/>
  <c r="BG12" i="32" s="1"/>
  <c r="BG11" i="32" s="1"/>
  <c r="BG10" i="32" s="1"/>
  <c r="BG9" i="32" s="1"/>
  <c r="BG8" i="32" s="1"/>
  <c r="BG7" i="32" s="1"/>
  <c r="BG6" i="32" s="1"/>
  <c r="BG5" i="32" s="1"/>
  <c r="L21" i="32"/>
  <c r="L20" i="32" s="1"/>
  <c r="L19" i="32" s="1"/>
  <c r="L18" i="32" s="1"/>
  <c r="L17" i="32" s="1"/>
  <c r="L16" i="32" s="1"/>
  <c r="L15" i="32" s="1"/>
  <c r="L14" i="32" s="1"/>
  <c r="L13" i="32" s="1"/>
  <c r="L12" i="32" s="1"/>
  <c r="L11" i="32" s="1"/>
  <c r="L10" i="32" s="1"/>
  <c r="L9" i="32" s="1"/>
  <c r="L8" i="32" s="1"/>
  <c r="L7" i="32" s="1"/>
  <c r="L6" i="32" s="1"/>
  <c r="L5" i="32" s="1"/>
  <c r="BO22" i="32"/>
  <c r="AA118" i="32"/>
  <c r="BO21" i="32"/>
  <c r="BO20" i="32" s="1"/>
  <c r="BO19" i="32" s="1"/>
  <c r="BO18" i="32" s="1"/>
  <c r="BO17" i="32" s="1"/>
  <c r="BO16" i="32" s="1"/>
  <c r="BO15" i="32" s="1"/>
  <c r="BO14" i="32" s="1"/>
  <c r="BO13" i="32" s="1"/>
  <c r="BO12" i="32" s="1"/>
  <c r="BO11" i="32" s="1"/>
  <c r="BO10" i="32" s="1"/>
  <c r="BO9" i="32" s="1"/>
  <c r="BO8" i="32" s="1"/>
  <c r="BO7" i="32" s="1"/>
  <c r="BO6" i="32" s="1"/>
  <c r="BO5" i="32" s="1"/>
  <c r="AQ90" i="32"/>
  <c r="J93" i="32"/>
  <c r="N95" i="32"/>
  <c r="Q97" i="32"/>
  <c r="S99" i="32"/>
  <c r="I101" i="32"/>
  <c r="BX102" i="32"/>
  <c r="BN104" i="32"/>
  <c r="BD106" i="32"/>
  <c r="AT108" i="32"/>
  <c r="BM109" i="32"/>
  <c r="AR110" i="32"/>
  <c r="O111" i="32"/>
  <c r="BK111" i="32"/>
  <c r="Z112" i="32"/>
  <c r="AX112" i="32"/>
  <c r="BS112" i="32"/>
  <c r="P113" i="32"/>
  <c r="AF113" i="32"/>
  <c r="AZ113" i="32"/>
  <c r="BP113" i="32"/>
  <c r="K114" i="32"/>
  <c r="Z114" i="32"/>
  <c r="AR114" i="32"/>
  <c r="BG114" i="32"/>
  <c r="BV114" i="32"/>
  <c r="K115" i="32"/>
  <c r="AA115" i="32"/>
  <c r="AO115" i="32"/>
  <c r="BC115" i="32"/>
  <c r="BQ115" i="32"/>
  <c r="F116" i="32"/>
  <c r="V116" i="32"/>
  <c r="AJ116" i="32"/>
  <c r="AX116" i="32"/>
  <c r="BL116" i="32"/>
  <c r="BZ116" i="32"/>
  <c r="Q117" i="32"/>
  <c r="AE117" i="32"/>
  <c r="AR117" i="32"/>
  <c r="BE117" i="32"/>
  <c r="BR117" i="32"/>
  <c r="F118" i="32"/>
  <c r="S118" i="32"/>
  <c r="AF118" i="32"/>
  <c r="AT118" i="32"/>
  <c r="BG118" i="32"/>
  <c r="BT118" i="32"/>
  <c r="H119" i="32"/>
  <c r="U119" i="32"/>
  <c r="AH119" i="32"/>
  <c r="AU119" i="32"/>
  <c r="BH119" i="32"/>
  <c r="BU119" i="32"/>
  <c r="I120" i="32"/>
  <c r="V120" i="32"/>
  <c r="AJ120" i="32"/>
  <c r="AW120" i="32"/>
  <c r="BJ120" i="32"/>
  <c r="BW120" i="32"/>
  <c r="CA22" i="32"/>
  <c r="BI22" i="32"/>
  <c r="BH21" i="32"/>
  <c r="BH20" i="32" s="1"/>
  <c r="BH19" i="32" s="1"/>
  <c r="BH18" i="32" s="1"/>
  <c r="BH17" i="32" s="1"/>
  <c r="BH16" i="32" s="1"/>
  <c r="BH15" i="32" s="1"/>
  <c r="BH14" i="32" s="1"/>
  <c r="BH13" i="32" s="1"/>
  <c r="BH12" i="32" s="1"/>
  <c r="BH11" i="32" s="1"/>
  <c r="BH10" i="32" s="1"/>
  <c r="BH9" i="32" s="1"/>
  <c r="BH8" i="32" s="1"/>
  <c r="BH7" i="32" s="1"/>
  <c r="BH6" i="32" s="1"/>
  <c r="BH5" i="32" s="1"/>
  <c r="R21" i="32"/>
  <c r="R20" i="32" s="1"/>
  <c r="R19" i="32" s="1"/>
  <c r="R18" i="32" s="1"/>
  <c r="R17" i="32" s="1"/>
  <c r="R16" i="32" s="1"/>
  <c r="R15" i="32" s="1"/>
  <c r="R14" i="32" s="1"/>
  <c r="R13" i="32" s="1"/>
  <c r="R12" i="32" s="1"/>
  <c r="R11" i="32" s="1"/>
  <c r="R10" i="32" s="1"/>
  <c r="R9" i="32" s="1"/>
  <c r="R8" i="32" s="1"/>
  <c r="R7" i="32" s="1"/>
  <c r="R6" i="32" s="1"/>
  <c r="R5" i="32" s="1"/>
  <c r="AC119" i="32"/>
  <c r="BD120" i="32"/>
  <c r="AF22" i="32"/>
  <c r="S21" i="32"/>
  <c r="S20" i="32" s="1"/>
  <c r="S19" i="32" s="1"/>
  <c r="S18" i="32" s="1"/>
  <c r="S17" i="32" s="1"/>
  <c r="S16" i="32" s="1"/>
  <c r="S15" i="32" s="1"/>
  <c r="S14" i="32" s="1"/>
  <c r="S13" i="32" s="1"/>
  <c r="S12" i="32" s="1"/>
  <c r="S11" i="32" s="1"/>
  <c r="S10" i="32" s="1"/>
  <c r="S9" i="32" s="1"/>
  <c r="S8" i="32" s="1"/>
  <c r="S7" i="32" s="1"/>
  <c r="S6" i="32" s="1"/>
  <c r="S5" i="32" s="1"/>
  <c r="BI90" i="32"/>
  <c r="X93" i="32"/>
  <c r="AA95" i="32"/>
  <c r="AD97" i="32"/>
  <c r="AE99" i="32"/>
  <c r="U101" i="32"/>
  <c r="K103" i="32"/>
  <c r="BZ104" i="32"/>
  <c r="BP106" i="32"/>
  <c r="BF108" i="32"/>
  <c r="BR109" i="32"/>
  <c r="AV110" i="32"/>
  <c r="S111" i="32"/>
  <c r="BO111" i="32"/>
  <c r="AE112" i="32"/>
  <c r="BC112" i="32"/>
  <c r="BU112" i="32"/>
  <c r="Q113" i="32"/>
  <c r="AG113" i="32"/>
  <c r="BA113" i="32"/>
  <c r="BQ113" i="32"/>
  <c r="L114" i="32"/>
  <c r="AA114" i="32"/>
  <c r="AS114" i="32"/>
  <c r="BH114" i="32"/>
  <c r="BW114" i="32"/>
  <c r="N115" i="32"/>
  <c r="AB115" i="32"/>
  <c r="AP115" i="32"/>
  <c r="BD115" i="32"/>
  <c r="BR115" i="32"/>
  <c r="I116" i="32"/>
  <c r="W116" i="32"/>
  <c r="AK116" i="32"/>
  <c r="AY116" i="32"/>
  <c r="BM116" i="32"/>
  <c r="D117" i="32"/>
  <c r="R117" i="32"/>
  <c r="AF117" i="32"/>
  <c r="AS117" i="32"/>
  <c r="BF117" i="32"/>
  <c r="BS117" i="32"/>
  <c r="G118" i="32"/>
  <c r="T118" i="32"/>
  <c r="AH118" i="32"/>
  <c r="AU118" i="32"/>
  <c r="BH118" i="32"/>
  <c r="BU118" i="32"/>
  <c r="I119" i="32"/>
  <c r="V119" i="32"/>
  <c r="AI119" i="32"/>
  <c r="AV119" i="32"/>
  <c r="BI119" i="32"/>
  <c r="BV119" i="32"/>
  <c r="J120" i="32"/>
  <c r="X120" i="32"/>
  <c r="AK120" i="32"/>
  <c r="AX120" i="32"/>
  <c r="BK120" i="32"/>
  <c r="BX120" i="32"/>
  <c r="N22" i="32"/>
  <c r="Z22" i="32"/>
  <c r="AL22" i="32"/>
  <c r="AX22" i="32"/>
  <c r="BJ22" i="32"/>
  <c r="BV22" i="32"/>
  <c r="M21" i="32"/>
  <c r="M20" i="32" s="1"/>
  <c r="M19" i="32" s="1"/>
  <c r="M18" i="32" s="1"/>
  <c r="M17" i="32" s="1"/>
  <c r="M16" i="32" s="1"/>
  <c r="M15" i="32" s="1"/>
  <c r="M14" i="32" s="1"/>
  <c r="M13" i="32" s="1"/>
  <c r="M12" i="32" s="1"/>
  <c r="M11" i="32" s="1"/>
  <c r="M10" i="32" s="1"/>
  <c r="M9" i="32" s="1"/>
  <c r="M8" i="32" s="1"/>
  <c r="M7" i="32" s="1"/>
  <c r="M6" i="32" s="1"/>
  <c r="M5" i="32" s="1"/>
  <c r="Y21" i="32"/>
  <c r="Y20" i="32" s="1"/>
  <c r="Y19" i="32" s="1"/>
  <c r="Y18" i="32" s="1"/>
  <c r="Y17" i="32" s="1"/>
  <c r="Y16" i="32" s="1"/>
  <c r="Y15" i="32" s="1"/>
  <c r="Y14" i="32" s="1"/>
  <c r="Y13" i="32" s="1"/>
  <c r="Y12" i="32" s="1"/>
  <c r="Y11" i="32" s="1"/>
  <c r="Y10" i="32" s="1"/>
  <c r="Y9" i="32" s="1"/>
  <c r="Y8" i="32" s="1"/>
  <c r="Y7" i="32" s="1"/>
  <c r="Y6" i="32" s="1"/>
  <c r="Y5" i="32" s="1"/>
  <c r="AK21" i="32"/>
  <c r="AK20" i="32" s="1"/>
  <c r="AK19" i="32" s="1"/>
  <c r="AK18" i="32" s="1"/>
  <c r="AK17" i="32" s="1"/>
  <c r="AK16" i="32" s="1"/>
  <c r="AK15" i="32" s="1"/>
  <c r="AK14" i="32" s="1"/>
  <c r="AK13" i="32" s="1"/>
  <c r="AK12" i="32" s="1"/>
  <c r="AK11" i="32" s="1"/>
  <c r="AK10" i="32" s="1"/>
  <c r="AK9" i="32" s="1"/>
  <c r="AK8" i="32" s="1"/>
  <c r="AK7" i="32" s="1"/>
  <c r="AK6" i="32" s="1"/>
  <c r="AK5" i="32" s="1"/>
  <c r="AW21" i="32"/>
  <c r="AW20" i="32" s="1"/>
  <c r="AW19" i="32" s="1"/>
  <c r="AW18" i="32" s="1"/>
  <c r="AW17" i="32" s="1"/>
  <c r="AW16" i="32" s="1"/>
  <c r="AW15" i="32" s="1"/>
  <c r="AW14" i="32" s="1"/>
  <c r="AW13" i="32" s="1"/>
  <c r="AW12" i="32" s="1"/>
  <c r="AW11" i="32" s="1"/>
  <c r="AW10" i="32" s="1"/>
  <c r="AW9" i="32" s="1"/>
  <c r="AW8" i="32" s="1"/>
  <c r="AW7" i="32" s="1"/>
  <c r="AW6" i="32" s="1"/>
  <c r="AW5" i="32" s="1"/>
  <c r="BI21" i="32"/>
  <c r="BI20" i="32" s="1"/>
  <c r="BI19" i="32" s="1"/>
  <c r="BI18" i="32" s="1"/>
  <c r="BI17" i="32" s="1"/>
  <c r="BI16" i="32" s="1"/>
  <c r="BI15" i="32" s="1"/>
  <c r="BI14" i="32" s="1"/>
  <c r="BI13" i="32" s="1"/>
  <c r="BI12" i="32" s="1"/>
  <c r="BI11" i="32" s="1"/>
  <c r="BI10" i="32" s="1"/>
  <c r="BI9" i="32" s="1"/>
  <c r="BI8" i="32" s="1"/>
  <c r="BI7" i="32" s="1"/>
  <c r="BI6" i="32" s="1"/>
  <c r="BI5" i="32" s="1"/>
  <c r="BU21" i="32"/>
  <c r="BU20" i="32" s="1"/>
  <c r="BU19" i="32" s="1"/>
  <c r="BU18" i="32" s="1"/>
  <c r="BU17" i="32" s="1"/>
  <c r="BU16" i="32" s="1"/>
  <c r="BU15" i="32" s="1"/>
  <c r="BU14" i="32" s="1"/>
  <c r="BU13" i="32" s="1"/>
  <c r="BU12" i="32" s="1"/>
  <c r="BU11" i="32" s="1"/>
  <c r="BU10" i="32" s="1"/>
  <c r="BU9" i="32" s="1"/>
  <c r="BU8" i="32" s="1"/>
  <c r="BU7" i="32" s="1"/>
  <c r="BU6" i="32" s="1"/>
  <c r="BU5" i="32" s="1"/>
  <c r="BJ21" i="32"/>
  <c r="BJ20" i="32" s="1"/>
  <c r="BJ19" i="32" s="1"/>
  <c r="BJ18" i="32" s="1"/>
  <c r="BJ17" i="32" s="1"/>
  <c r="BJ16" i="32" s="1"/>
  <c r="BJ15" i="32" s="1"/>
  <c r="BJ14" i="32" s="1"/>
  <c r="BJ13" i="32" s="1"/>
  <c r="BJ12" i="32" s="1"/>
  <c r="BJ11" i="32" s="1"/>
  <c r="BJ10" i="32" s="1"/>
  <c r="BJ9" i="32" s="1"/>
  <c r="BJ8" i="32" s="1"/>
  <c r="BJ7" i="32" s="1"/>
  <c r="BJ6" i="32" s="1"/>
  <c r="BJ5" i="32" s="1"/>
  <c r="D22" i="32"/>
  <c r="AN22" i="32"/>
  <c r="BX22" i="32"/>
  <c r="AA21" i="32"/>
  <c r="BK21" i="32"/>
  <c r="BK20" i="32" s="1"/>
  <c r="BK19" i="32" s="1"/>
  <c r="BK18" i="32" s="1"/>
  <c r="BK17" i="32" s="1"/>
  <c r="BK16" i="32" s="1"/>
  <c r="BK15" i="32" s="1"/>
  <c r="BK14" i="32" s="1"/>
  <c r="BK13" i="32" s="1"/>
  <c r="BK12" i="32" s="1"/>
  <c r="BK11" i="32" s="1"/>
  <c r="BK10" i="32" s="1"/>
  <c r="BK9" i="32" s="1"/>
  <c r="BK8" i="32" s="1"/>
  <c r="BK7" i="32" s="1"/>
  <c r="BK6" i="32" s="1"/>
  <c r="BK5" i="32" s="1"/>
  <c r="AN21" i="32"/>
  <c r="AN20" i="32" s="1"/>
  <c r="AN19" i="32" s="1"/>
  <c r="AN18" i="32" s="1"/>
  <c r="AN17" i="32" s="1"/>
  <c r="AN16" i="32" s="1"/>
  <c r="AN15" i="32" s="1"/>
  <c r="AN14" i="32" s="1"/>
  <c r="AN13" i="32" s="1"/>
  <c r="AN12" i="32" s="1"/>
  <c r="AN11" i="32" s="1"/>
  <c r="AN10" i="32" s="1"/>
  <c r="AN9" i="32" s="1"/>
  <c r="AN8" i="32" s="1"/>
  <c r="AN7" i="32" s="1"/>
  <c r="AN6" i="32" s="1"/>
  <c r="AN5" i="32" s="1"/>
  <c r="S22" i="32"/>
  <c r="BN21" i="32"/>
  <c r="BN20" i="32" s="1"/>
  <c r="BN19" i="32" s="1"/>
  <c r="BN18" i="32" s="1"/>
  <c r="BN17" i="32" s="1"/>
  <c r="BN16" i="32" s="1"/>
  <c r="BN15" i="32" s="1"/>
  <c r="BN14" i="32" s="1"/>
  <c r="BN13" i="32" s="1"/>
  <c r="BN12" i="32" s="1"/>
  <c r="BN11" i="32" s="1"/>
  <c r="BN10" i="32" s="1"/>
  <c r="BN9" i="32" s="1"/>
  <c r="BN8" i="32" s="1"/>
  <c r="BN7" i="32" s="1"/>
  <c r="BN6" i="32" s="1"/>
  <c r="BN5" i="32" s="1"/>
  <c r="BC119" i="32"/>
  <c r="AR22" i="32"/>
  <c r="F91" i="32"/>
  <c r="AK93" i="32"/>
  <c r="AN95" i="32"/>
  <c r="AQ97" i="32"/>
  <c r="AQ99" i="32"/>
  <c r="AG101" i="32"/>
  <c r="W103" i="32"/>
  <c r="M105" i="32"/>
  <c r="BR108" i="32"/>
  <c r="BY109" i="32"/>
  <c r="BA110" i="32"/>
  <c r="X111" i="32"/>
  <c r="BT111" i="32"/>
  <c r="AG112" i="32"/>
  <c r="BD112" i="32"/>
  <c r="BV112" i="32"/>
  <c r="R113" i="32"/>
  <c r="AL113" i="32"/>
  <c r="BB113" i="32"/>
  <c r="BV113" i="32"/>
  <c r="M114" i="32"/>
  <c r="AB114" i="32"/>
  <c r="AT114" i="32"/>
  <c r="BI114" i="32"/>
  <c r="BX114" i="32"/>
  <c r="O115" i="32"/>
  <c r="AC115" i="32"/>
  <c r="AQ115" i="32"/>
  <c r="BE115" i="32"/>
  <c r="BS115" i="32"/>
  <c r="J116" i="32"/>
  <c r="X116" i="32"/>
  <c r="AL116" i="32"/>
  <c r="AZ116" i="32"/>
  <c r="BN116" i="32"/>
  <c r="E117" i="32"/>
  <c r="S117" i="32"/>
  <c r="AG117" i="32"/>
  <c r="AT117" i="32"/>
  <c r="BG117" i="32"/>
  <c r="BT117" i="32"/>
  <c r="H118" i="32"/>
  <c r="V118" i="32"/>
  <c r="AI118" i="32"/>
  <c r="AV118" i="32"/>
  <c r="BI118" i="32"/>
  <c r="BV118" i="32"/>
  <c r="J119" i="32"/>
  <c r="W119" i="32"/>
  <c r="AJ119" i="32"/>
  <c r="AW119" i="32"/>
  <c r="BJ119" i="32"/>
  <c r="BW119" i="32"/>
  <c r="L120" i="32"/>
  <c r="Y120" i="32"/>
  <c r="AL120" i="32"/>
  <c r="AY120" i="32"/>
  <c r="BL120" i="32"/>
  <c r="BY120" i="32"/>
  <c r="O22" i="32"/>
  <c r="AA22" i="32"/>
  <c r="AM22" i="32"/>
  <c r="AY22" i="32"/>
  <c r="BK22" i="32"/>
  <c r="BW22" i="32"/>
  <c r="N21" i="32"/>
  <c r="N20" i="32" s="1"/>
  <c r="N19" i="32" s="1"/>
  <c r="N18" i="32" s="1"/>
  <c r="N17" i="32" s="1"/>
  <c r="N16" i="32" s="1"/>
  <c r="N15" i="32" s="1"/>
  <c r="N14" i="32" s="1"/>
  <c r="N13" i="32" s="1"/>
  <c r="N12" i="32" s="1"/>
  <c r="N11" i="32" s="1"/>
  <c r="N10" i="32" s="1"/>
  <c r="N9" i="32" s="1"/>
  <c r="N8" i="32" s="1"/>
  <c r="N7" i="32" s="1"/>
  <c r="N6" i="32" s="1"/>
  <c r="N5" i="32" s="1"/>
  <c r="Z21" i="32"/>
  <c r="Z20" i="32" s="1"/>
  <c r="Z19" i="32" s="1"/>
  <c r="Z18" i="32" s="1"/>
  <c r="Z17" i="32" s="1"/>
  <c r="Z16" i="32" s="1"/>
  <c r="Z15" i="32" s="1"/>
  <c r="Z14" i="32" s="1"/>
  <c r="Z13" i="32" s="1"/>
  <c r="Z12" i="32" s="1"/>
  <c r="Z11" i="32" s="1"/>
  <c r="Z10" i="32" s="1"/>
  <c r="Z9" i="32" s="1"/>
  <c r="Z8" i="32" s="1"/>
  <c r="Z7" i="32" s="1"/>
  <c r="Z6" i="32" s="1"/>
  <c r="Z5" i="32" s="1"/>
  <c r="AL21" i="32"/>
  <c r="AL20" i="32" s="1"/>
  <c r="AL19" i="32" s="1"/>
  <c r="AL18" i="32" s="1"/>
  <c r="AL17" i="32" s="1"/>
  <c r="AL16" i="32" s="1"/>
  <c r="AL15" i="32" s="1"/>
  <c r="AL14" i="32" s="1"/>
  <c r="AL13" i="32" s="1"/>
  <c r="AL12" i="32" s="1"/>
  <c r="AL11" i="32" s="1"/>
  <c r="AL10" i="32" s="1"/>
  <c r="AL9" i="32" s="1"/>
  <c r="AL8" i="32" s="1"/>
  <c r="AL7" i="32" s="1"/>
  <c r="AL6" i="32" s="1"/>
  <c r="AL5" i="32" s="1"/>
  <c r="AX21" i="32"/>
  <c r="AX20" i="32" s="1"/>
  <c r="AX19" i="32" s="1"/>
  <c r="AX18" i="32" s="1"/>
  <c r="AX17" i="32" s="1"/>
  <c r="AX16" i="32" s="1"/>
  <c r="AX15" i="32" s="1"/>
  <c r="AX14" i="32" s="1"/>
  <c r="AX13" i="32" s="1"/>
  <c r="AX12" i="32" s="1"/>
  <c r="AX11" i="32" s="1"/>
  <c r="AX10" i="32" s="1"/>
  <c r="AX9" i="32" s="1"/>
  <c r="AX8" i="32" s="1"/>
  <c r="AX7" i="32" s="1"/>
  <c r="AX6" i="32" s="1"/>
  <c r="AX5" i="32" s="1"/>
  <c r="BV21" i="32"/>
  <c r="BV20" i="32" s="1"/>
  <c r="BV19" i="32" s="1"/>
  <c r="BV18" i="32" s="1"/>
  <c r="BV17" i="32" s="1"/>
  <c r="BV16" i="32" s="1"/>
  <c r="BV15" i="32" s="1"/>
  <c r="BV14" i="32" s="1"/>
  <c r="BV13" i="32" s="1"/>
  <c r="BV12" i="32" s="1"/>
  <c r="BV11" i="32" s="1"/>
  <c r="BV10" i="32" s="1"/>
  <c r="BV9" i="32" s="1"/>
  <c r="BV8" i="32" s="1"/>
  <c r="BV7" i="32" s="1"/>
  <c r="BV6" i="32" s="1"/>
  <c r="BV5" i="32" s="1"/>
  <c r="P22" i="32"/>
  <c r="BL22" i="32"/>
  <c r="AM21" i="32"/>
  <c r="AM20" i="32" s="1"/>
  <c r="AM19" i="32" s="1"/>
  <c r="AM18" i="32" s="1"/>
  <c r="AM17" i="32" s="1"/>
  <c r="AM16" i="32" s="1"/>
  <c r="AM15" i="32" s="1"/>
  <c r="AM14" i="32" s="1"/>
  <c r="AM13" i="32" s="1"/>
  <c r="AM12" i="32" s="1"/>
  <c r="AM11" i="32" s="1"/>
  <c r="AM10" i="32" s="1"/>
  <c r="AM9" i="32" s="1"/>
  <c r="AM8" i="32" s="1"/>
  <c r="AM7" i="32" s="1"/>
  <c r="AM6" i="32" s="1"/>
  <c r="AM5" i="32" s="1"/>
  <c r="BW21" i="32"/>
  <c r="BW20" i="32" s="1"/>
  <c r="BW19" i="32" s="1"/>
  <c r="BW18" i="32" s="1"/>
  <c r="BW17" i="32" s="1"/>
  <c r="BW16" i="32" s="1"/>
  <c r="BW15" i="32" s="1"/>
  <c r="BW14" i="32" s="1"/>
  <c r="BW13" i="32" s="1"/>
  <c r="BW12" i="32" s="1"/>
  <c r="BW11" i="32" s="1"/>
  <c r="BW10" i="32" s="1"/>
  <c r="BW9" i="32" s="1"/>
  <c r="BW8" i="32" s="1"/>
  <c r="BW7" i="32" s="1"/>
  <c r="BW6" i="32" s="1"/>
  <c r="BW5" i="32" s="1"/>
  <c r="BL21" i="32"/>
  <c r="BL20" i="32" s="1"/>
  <c r="BL19" i="32" s="1"/>
  <c r="BL18" i="32" s="1"/>
  <c r="BL17" i="32" s="1"/>
  <c r="BL16" i="32" s="1"/>
  <c r="BL15" i="32" s="1"/>
  <c r="BL14" i="32" s="1"/>
  <c r="BL13" i="32" s="1"/>
  <c r="BL12" i="32" s="1"/>
  <c r="BL11" i="32" s="1"/>
  <c r="BL10" i="32" s="1"/>
  <c r="BL9" i="32" s="1"/>
  <c r="BL8" i="32" s="1"/>
  <c r="BL7" i="32" s="1"/>
  <c r="BL6" i="32" s="1"/>
  <c r="BL5" i="32" s="1"/>
  <c r="BY21" i="32"/>
  <c r="BY20" i="32" s="1"/>
  <c r="BY19" i="32" s="1"/>
  <c r="BY18" i="32" s="1"/>
  <c r="BY17" i="32" s="1"/>
  <c r="BY16" i="32" s="1"/>
  <c r="BY15" i="32" s="1"/>
  <c r="BY14" i="32" s="1"/>
  <c r="BY13" i="32" s="1"/>
  <c r="BY12" i="32" s="1"/>
  <c r="BY11" i="32" s="1"/>
  <c r="BY10" i="32" s="1"/>
  <c r="BY9" i="32" s="1"/>
  <c r="BY8" i="32" s="1"/>
  <c r="BY7" i="32" s="1"/>
  <c r="BY6" i="32" s="1"/>
  <c r="BY5" i="32" s="1"/>
  <c r="BB21" i="32"/>
  <c r="BB20" i="32" s="1"/>
  <c r="BB19" i="32" s="1"/>
  <c r="BB18" i="32" s="1"/>
  <c r="BB17" i="32" s="1"/>
  <c r="BB16" i="32" s="1"/>
  <c r="BB15" i="32" s="1"/>
  <c r="BB14" i="32" s="1"/>
  <c r="BB13" i="32" s="1"/>
  <c r="BB12" i="32" s="1"/>
  <c r="BB11" i="32" s="1"/>
  <c r="BB10" i="32" s="1"/>
  <c r="BB9" i="32" s="1"/>
  <c r="BB8" i="32" s="1"/>
  <c r="BB7" i="32" s="1"/>
  <c r="BB6" i="32" s="1"/>
  <c r="BB5" i="32" s="1"/>
  <c r="AN118" i="32"/>
  <c r="AA91" i="32"/>
  <c r="AX93" i="32"/>
  <c r="BA95" i="32"/>
  <c r="BD97" i="32"/>
  <c r="BC99" i="32"/>
  <c r="AS101" i="32"/>
  <c r="AI103" i="32"/>
  <c r="Y105" i="32"/>
  <c r="O107" i="32"/>
  <c r="E109" i="32"/>
  <c r="E110" i="32"/>
  <c r="BD110" i="32"/>
  <c r="AA111" i="32"/>
  <c r="BW111" i="32"/>
  <c r="AH112" i="32"/>
  <c r="BE112" i="32"/>
  <c r="CA112" i="32"/>
  <c r="S113" i="32"/>
  <c r="AM113" i="32"/>
  <c r="BC113" i="32"/>
  <c r="BW113" i="32"/>
  <c r="N114" i="32"/>
  <c r="AF114" i="32"/>
  <c r="AU114" i="32"/>
  <c r="BJ114" i="32"/>
  <c r="CA114" i="32"/>
  <c r="P115" i="32"/>
  <c r="AD115" i="32"/>
  <c r="AR115" i="32"/>
  <c r="BF115" i="32"/>
  <c r="BV115" i="32"/>
  <c r="K116" i="32"/>
  <c r="Y116" i="32"/>
  <c r="AM116" i="32"/>
  <c r="BA116" i="32"/>
  <c r="BQ116" i="32"/>
  <c r="F117" i="32"/>
  <c r="T117" i="32"/>
  <c r="AH117" i="32"/>
  <c r="AU117" i="32"/>
  <c r="BH117" i="32"/>
  <c r="BU117" i="32"/>
  <c r="J118" i="32"/>
  <c r="W118" i="32"/>
  <c r="AJ118" i="32"/>
  <c r="AW118" i="32"/>
  <c r="BJ118" i="32"/>
  <c r="BW118" i="32"/>
  <c r="K119" i="32"/>
  <c r="X119" i="32"/>
  <c r="AK119" i="32"/>
  <c r="AX119" i="32"/>
  <c r="BK119" i="32"/>
  <c r="BY119" i="32"/>
  <c r="M120" i="32"/>
  <c r="Z120" i="32"/>
  <c r="AM120" i="32"/>
  <c r="AZ120" i="32"/>
  <c r="BM120" i="32"/>
  <c r="BZ120" i="32"/>
  <c r="AB22" i="32"/>
  <c r="AZ22" i="32"/>
  <c r="O21" i="32"/>
  <c r="O20" i="32" s="1"/>
  <c r="O19" i="32" s="1"/>
  <c r="O18" i="32" s="1"/>
  <c r="O17" i="32" s="1"/>
  <c r="O16" i="32" s="1"/>
  <c r="O15" i="32" s="1"/>
  <c r="O14" i="32" s="1"/>
  <c r="O13" i="32" s="1"/>
  <c r="O12" i="32" s="1"/>
  <c r="O11" i="32" s="1"/>
  <c r="O10" i="32" s="1"/>
  <c r="O9" i="32" s="1"/>
  <c r="O8" i="32" s="1"/>
  <c r="O7" i="32" s="1"/>
  <c r="O6" i="32" s="1"/>
  <c r="O5" i="32" s="1"/>
  <c r="AY21" i="32"/>
  <c r="AY20" i="32" s="1"/>
  <c r="AY19" i="32" s="1"/>
  <c r="AY18" i="32" s="1"/>
  <c r="AY17" i="32" s="1"/>
  <c r="AY16" i="32" s="1"/>
  <c r="AY15" i="32" s="1"/>
  <c r="AY14" i="32" s="1"/>
  <c r="AY13" i="32" s="1"/>
  <c r="AY12" i="32" s="1"/>
  <c r="AY11" i="32" s="1"/>
  <c r="AY10" i="32" s="1"/>
  <c r="AY9" i="32" s="1"/>
  <c r="AY8" i="32" s="1"/>
  <c r="AY7" i="32" s="1"/>
  <c r="AY6" i="32" s="1"/>
  <c r="AY5" i="32" s="1"/>
  <c r="AZ21" i="32"/>
  <c r="AZ20" i="32" s="1"/>
  <c r="AZ19" i="32" s="1"/>
  <c r="AZ18" i="32" s="1"/>
  <c r="AZ17" i="32" s="1"/>
  <c r="AZ16" i="32" s="1"/>
  <c r="AZ15" i="32" s="1"/>
  <c r="AZ14" i="32" s="1"/>
  <c r="AZ13" i="32" s="1"/>
  <c r="AZ12" i="32" s="1"/>
  <c r="AZ11" i="32" s="1"/>
  <c r="AZ10" i="32" s="1"/>
  <c r="AZ9" i="32" s="1"/>
  <c r="AZ8" i="32" s="1"/>
  <c r="AZ7" i="32" s="1"/>
  <c r="AZ6" i="32" s="1"/>
  <c r="AZ5" i="32" s="1"/>
  <c r="G22" i="32"/>
  <c r="BA118" i="32"/>
  <c r="D21" i="32"/>
  <c r="AW91" i="32"/>
  <c r="BK93" i="32"/>
  <c r="BN95" i="32"/>
  <c r="BQ97" i="32"/>
  <c r="BO99" i="32"/>
  <c r="BE101" i="32"/>
  <c r="AU103" i="32"/>
  <c r="AK105" i="32"/>
  <c r="AA107" i="32"/>
  <c r="Q109" i="32"/>
  <c r="L110" i="32"/>
  <c r="BH110" i="32"/>
  <c r="AE111" i="32"/>
  <c r="CA111" i="32"/>
  <c r="AI112" i="32"/>
  <c r="BF112" i="32"/>
  <c r="T113" i="32"/>
  <c r="AN113" i="32"/>
  <c r="BD113" i="32"/>
  <c r="BX113" i="32"/>
  <c r="O114" i="32"/>
  <c r="AG114" i="32"/>
  <c r="AV114" i="32"/>
  <c r="BK114" i="32"/>
  <c r="Q115" i="32"/>
  <c r="AE115" i="32"/>
  <c r="AS115" i="32"/>
  <c r="BG115" i="32"/>
  <c r="BW115" i="32"/>
  <c r="L116" i="32"/>
  <c r="Z116" i="32"/>
  <c r="AN116" i="32"/>
  <c r="BB116" i="32"/>
  <c r="BR116" i="32"/>
  <c r="G117" i="32"/>
  <c r="U117" i="32"/>
  <c r="AI117" i="32"/>
  <c r="AV117" i="32"/>
  <c r="BI117" i="32"/>
  <c r="BW117" i="32"/>
  <c r="K118" i="32"/>
  <c r="X118" i="32"/>
  <c r="AK118" i="32"/>
  <c r="AX118" i="32"/>
  <c r="BK118" i="32"/>
  <c r="BX118" i="32"/>
  <c r="L119" i="32"/>
  <c r="Y119" i="32"/>
  <c r="AL119" i="32"/>
  <c r="AY119" i="32"/>
  <c r="BM119" i="32"/>
  <c r="BZ119" i="32"/>
  <c r="N120" i="32"/>
  <c r="AA120" i="32"/>
  <c r="AN120" i="32"/>
  <c r="BA120" i="32"/>
  <c r="BN120" i="32"/>
  <c r="CA120" i="32"/>
  <c r="E22" i="32"/>
  <c r="Q22" i="32"/>
  <c r="AC22" i="32"/>
  <c r="AO22" i="32"/>
  <c r="BA22" i="32"/>
  <c r="BM22" i="32"/>
  <c r="BY22" i="32"/>
  <c r="P21" i="32"/>
  <c r="P20" i="32" s="1"/>
  <c r="P19" i="32" s="1"/>
  <c r="P18" i="32" s="1"/>
  <c r="P17" i="32" s="1"/>
  <c r="P16" i="32" s="1"/>
  <c r="P15" i="32" s="1"/>
  <c r="P14" i="32" s="1"/>
  <c r="P13" i="32" s="1"/>
  <c r="P12" i="32" s="1"/>
  <c r="P11" i="32" s="1"/>
  <c r="P10" i="32" s="1"/>
  <c r="P9" i="32" s="1"/>
  <c r="P8" i="32" s="1"/>
  <c r="P7" i="32" s="1"/>
  <c r="P6" i="32" s="1"/>
  <c r="P5" i="32" s="1"/>
  <c r="AB21" i="32"/>
  <c r="AB20" i="32" s="1"/>
  <c r="AB19" i="32" s="1"/>
  <c r="AB18" i="32" s="1"/>
  <c r="AB17" i="32" s="1"/>
  <c r="AB16" i="32" s="1"/>
  <c r="AB15" i="32" s="1"/>
  <c r="AB14" i="32" s="1"/>
  <c r="AB13" i="32" s="1"/>
  <c r="AB12" i="32" s="1"/>
  <c r="AB11" i="32" s="1"/>
  <c r="AB10" i="32" s="1"/>
  <c r="AB9" i="32" s="1"/>
  <c r="AB8" i="32" s="1"/>
  <c r="AB7" i="32" s="1"/>
  <c r="AB6" i="32" s="1"/>
  <c r="AB5" i="32" s="1"/>
  <c r="BX21" i="32"/>
  <c r="BX20" i="32" s="1"/>
  <c r="BX19" i="32" s="1"/>
  <c r="BX18" i="32" s="1"/>
  <c r="BX17" i="32" s="1"/>
  <c r="BX16" i="32" s="1"/>
  <c r="BX15" i="32" s="1"/>
  <c r="BX14" i="32" s="1"/>
  <c r="BX13" i="32" s="1"/>
  <c r="BX12" i="32" s="1"/>
  <c r="BX11" i="32" s="1"/>
  <c r="BX10" i="32" s="1"/>
  <c r="BX9" i="32" s="1"/>
  <c r="BX8" i="32" s="1"/>
  <c r="BX7" i="32" s="1"/>
  <c r="BX6" i="32" s="1"/>
  <c r="BX5" i="32" s="1"/>
  <c r="AD21" i="32"/>
  <c r="AD20" i="32" s="1"/>
  <c r="AD19" i="32" s="1"/>
  <c r="AD18" i="32" s="1"/>
  <c r="AD17" i="32" s="1"/>
  <c r="AD16" i="32" s="1"/>
  <c r="AD15" i="32" s="1"/>
  <c r="AD14" i="32" s="1"/>
  <c r="AD13" i="32" s="1"/>
  <c r="AD12" i="32" s="1"/>
  <c r="AD11" i="32" s="1"/>
  <c r="AD10" i="32" s="1"/>
  <c r="AD9" i="32" s="1"/>
  <c r="AD8" i="32" s="1"/>
  <c r="AD7" i="32" s="1"/>
  <c r="AD6" i="32" s="1"/>
  <c r="AD5" i="32" s="1"/>
  <c r="BZ117" i="32"/>
  <c r="AD120" i="32"/>
  <c r="T22" i="32"/>
  <c r="AQ21" i="32"/>
  <c r="AQ20" i="32" s="1"/>
  <c r="AQ19" i="32" s="1"/>
  <c r="AQ18" i="32" s="1"/>
  <c r="AQ17" i="32" s="1"/>
  <c r="AQ16" i="32" s="1"/>
  <c r="AQ15" i="32" s="1"/>
  <c r="AQ14" i="32" s="1"/>
  <c r="AQ13" i="32" s="1"/>
  <c r="AQ12" i="32" s="1"/>
  <c r="AQ11" i="32" s="1"/>
  <c r="AQ10" i="32" s="1"/>
  <c r="AQ9" i="32" s="1"/>
  <c r="AQ8" i="32" s="1"/>
  <c r="AQ7" i="32" s="1"/>
  <c r="AQ6" i="32" s="1"/>
  <c r="AQ5" i="32" s="1"/>
  <c r="BL91" i="32"/>
  <c r="BX93" i="32"/>
  <c r="CA95" i="32"/>
  <c r="E98" i="32"/>
  <c r="CA99" i="32"/>
  <c r="BQ101" i="32"/>
  <c r="BG103" i="32"/>
  <c r="AW105" i="32"/>
  <c r="AM107" i="32"/>
  <c r="V109" i="32"/>
  <c r="Q110" i="32"/>
  <c r="BM110" i="32"/>
  <c r="AJ111" i="32"/>
  <c r="G112" i="32"/>
  <c r="AK112" i="32"/>
  <c r="BG112" i="32"/>
  <c r="D113" i="32"/>
  <c r="U113" i="32"/>
  <c r="AO113" i="32"/>
  <c r="BE113" i="32"/>
  <c r="BY113" i="32"/>
  <c r="P114" i="32"/>
  <c r="AH114" i="32"/>
  <c r="AW114" i="32"/>
  <c r="BL114" i="32"/>
  <c r="D115" i="32"/>
  <c r="R115" i="32"/>
  <c r="AF115" i="32"/>
  <c r="AT115" i="32"/>
  <c r="BJ115" i="32"/>
  <c r="BX115" i="32"/>
  <c r="M116" i="32"/>
  <c r="AA116" i="32"/>
  <c r="AO116" i="32"/>
  <c r="BE116" i="32"/>
  <c r="BS116" i="32"/>
  <c r="H117" i="32"/>
  <c r="V117" i="32"/>
  <c r="AJ117" i="32"/>
  <c r="AW117" i="32"/>
  <c r="BK117" i="32"/>
  <c r="BX117" i="32"/>
  <c r="L118" i="32"/>
  <c r="Y118" i="32"/>
  <c r="AL118" i="32"/>
  <c r="AY118" i="32"/>
  <c r="BL118" i="32"/>
  <c r="BY118" i="32"/>
  <c r="M119" i="32"/>
  <c r="Z119" i="32"/>
  <c r="AM119" i="32"/>
  <c r="BA119" i="32"/>
  <c r="BN119" i="32"/>
  <c r="CA119" i="32"/>
  <c r="O120" i="32"/>
  <c r="AB120" i="32"/>
  <c r="AO120" i="32"/>
  <c r="BB120" i="32"/>
  <c r="BO120" i="32"/>
  <c r="F22" i="32"/>
  <c r="R22" i="32"/>
  <c r="AD22" i="32"/>
  <c r="AP22" i="32"/>
  <c r="BB22" i="32"/>
  <c r="BN22" i="32"/>
  <c r="BZ22" i="32"/>
  <c r="Q21" i="32"/>
  <c r="Q20" i="32" s="1"/>
  <c r="Q19" i="32" s="1"/>
  <c r="Q18" i="32" s="1"/>
  <c r="Q17" i="32" s="1"/>
  <c r="Q16" i="32" s="1"/>
  <c r="Q15" i="32" s="1"/>
  <c r="Q14" i="32" s="1"/>
  <c r="Q13" i="32" s="1"/>
  <c r="Q12" i="32" s="1"/>
  <c r="Q11" i="32" s="1"/>
  <c r="Q10" i="32" s="1"/>
  <c r="Q9" i="32" s="1"/>
  <c r="Q8" i="32" s="1"/>
  <c r="Q7" i="32" s="1"/>
  <c r="Q6" i="32" s="1"/>
  <c r="Q5" i="32" s="1"/>
  <c r="AC21" i="32"/>
  <c r="AC20" i="32" s="1"/>
  <c r="AC19" i="32" s="1"/>
  <c r="AC18" i="32" s="1"/>
  <c r="AC17" i="32" s="1"/>
  <c r="AC16" i="32" s="1"/>
  <c r="AC15" i="32" s="1"/>
  <c r="AC14" i="32" s="1"/>
  <c r="AC13" i="32" s="1"/>
  <c r="AC12" i="32" s="1"/>
  <c r="AC11" i="32" s="1"/>
  <c r="AC10" i="32" s="1"/>
  <c r="AC9" i="32" s="1"/>
  <c r="AC8" i="32" s="1"/>
  <c r="AC7" i="32" s="1"/>
  <c r="AC6" i="32" s="1"/>
  <c r="AC5" i="32" s="1"/>
  <c r="AO21" i="32"/>
  <c r="AO20" i="32" s="1"/>
  <c r="AO19" i="32" s="1"/>
  <c r="AO18" i="32" s="1"/>
  <c r="AO17" i="32" s="1"/>
  <c r="AO16" i="32" s="1"/>
  <c r="AO15" i="32" s="1"/>
  <c r="AO14" i="32" s="1"/>
  <c r="AO13" i="32" s="1"/>
  <c r="AO12" i="32" s="1"/>
  <c r="AO11" i="32" s="1"/>
  <c r="AO10" i="32" s="1"/>
  <c r="AO9" i="32" s="1"/>
  <c r="AO8" i="32" s="1"/>
  <c r="AO7" i="32" s="1"/>
  <c r="AO6" i="32" s="1"/>
  <c r="AO5" i="32" s="1"/>
  <c r="BA21" i="32"/>
  <c r="BA20" i="32" s="1"/>
  <c r="BA19" i="32" s="1"/>
  <c r="BA18" i="32" s="1"/>
  <c r="BA17" i="32" s="1"/>
  <c r="BA16" i="32" s="1"/>
  <c r="BA15" i="32" s="1"/>
  <c r="BA14" i="32" s="1"/>
  <c r="BA13" i="32" s="1"/>
  <c r="BA12" i="32" s="1"/>
  <c r="BA11" i="32" s="1"/>
  <c r="BA10" i="32" s="1"/>
  <c r="BA9" i="32" s="1"/>
  <c r="BA8" i="32" s="1"/>
  <c r="BA7" i="32" s="1"/>
  <c r="BA6" i="32" s="1"/>
  <c r="BA5" i="32" s="1"/>
  <c r="BM21" i="32"/>
  <c r="BM20" i="32" s="1"/>
  <c r="BM19" i="32" s="1"/>
  <c r="BM18" i="32" s="1"/>
  <c r="BM17" i="32" s="1"/>
  <c r="BM16" i="32" s="1"/>
  <c r="BM15" i="32" s="1"/>
  <c r="BM14" i="32" s="1"/>
  <c r="BM13" i="32" s="1"/>
  <c r="BM12" i="32" s="1"/>
  <c r="BM11" i="32" s="1"/>
  <c r="BM10" i="32" s="1"/>
  <c r="BM9" i="32" s="1"/>
  <c r="BM8" i="32" s="1"/>
  <c r="BM7" i="32" s="1"/>
  <c r="BM6" i="32" s="1"/>
  <c r="BM5" i="32" s="1"/>
  <c r="BC22" i="32"/>
  <c r="CA118" i="32"/>
  <c r="BZ91" i="32"/>
  <c r="L94" i="32"/>
  <c r="O96" i="32"/>
  <c r="R98" i="32"/>
  <c r="N100" i="32"/>
  <c r="D102" i="32"/>
  <c r="BS103" i="32"/>
  <c r="BI105" i="32"/>
  <c r="AY107" i="32"/>
  <c r="AC109" i="32"/>
  <c r="T110" i="32"/>
  <c r="BP110" i="32"/>
  <c r="AM111" i="32"/>
  <c r="J112" i="32"/>
  <c r="AL112" i="32"/>
  <c r="BI112" i="32"/>
  <c r="E113" i="32"/>
  <c r="Z113" i="32"/>
  <c r="AP113" i="32"/>
  <c r="BJ113" i="32"/>
  <c r="BZ113" i="32"/>
  <c r="T114" i="32"/>
  <c r="AI114" i="32"/>
  <c r="AX114" i="32"/>
  <c r="BP114" i="32"/>
  <c r="E115" i="32"/>
  <c r="S115" i="32"/>
  <c r="AG115" i="32"/>
  <c r="AU115" i="32"/>
  <c r="BK115" i="32"/>
  <c r="BY115" i="32"/>
  <c r="N116" i="32"/>
  <c r="AB116" i="32"/>
  <c r="AP116" i="32"/>
  <c r="BF116" i="32"/>
  <c r="BT116" i="32"/>
  <c r="I117" i="32"/>
  <c r="W117" i="32"/>
  <c r="AK117" i="32"/>
  <c r="AY117" i="32"/>
  <c r="BL117" i="32"/>
  <c r="BY117" i="32"/>
  <c r="M118" i="32"/>
  <c r="Z118" i="32"/>
  <c r="AM118" i="32"/>
  <c r="AZ118" i="32"/>
  <c r="BM118" i="32"/>
  <c r="BZ118" i="32"/>
  <c r="N119" i="32"/>
  <c r="AA119" i="32"/>
  <c r="AO119" i="32"/>
  <c r="BB119" i="32"/>
  <c r="BO119" i="32"/>
  <c r="P120" i="32"/>
  <c r="AC120" i="32"/>
  <c r="AP120" i="32"/>
  <c r="BC120" i="32"/>
  <c r="BP120" i="32"/>
  <c r="AE22" i="32"/>
  <c r="AP21" i="32"/>
  <c r="AP20" i="32" s="1"/>
  <c r="AP19" i="32" s="1"/>
  <c r="AP18" i="32" s="1"/>
  <c r="AP17" i="32" s="1"/>
  <c r="AP16" i="32" s="1"/>
  <c r="AP15" i="32" s="1"/>
  <c r="AP14" i="32" s="1"/>
  <c r="AP13" i="32" s="1"/>
  <c r="AP12" i="32" s="1"/>
  <c r="AP11" i="32" s="1"/>
  <c r="AP10" i="32" s="1"/>
  <c r="AP9" i="32" s="1"/>
  <c r="AP8" i="32" s="1"/>
  <c r="AP7" i="32" s="1"/>
  <c r="AP6" i="32" s="1"/>
  <c r="AP5" i="32" s="1"/>
  <c r="BP119" i="32"/>
  <c r="BP22" i="32"/>
  <c r="O92" i="32"/>
  <c r="Y94" i="32"/>
  <c r="AB96" i="32"/>
  <c r="AE98" i="32"/>
  <c r="Z100" i="32"/>
  <c r="P102" i="32"/>
  <c r="F104" i="32"/>
  <c r="BU105" i="32"/>
  <c r="BK107" i="32"/>
  <c r="AH109" i="32"/>
  <c r="X110" i="32"/>
  <c r="BT110" i="32"/>
  <c r="AQ111" i="32"/>
  <c r="N112" i="32"/>
  <c r="AQ112" i="32"/>
  <c r="BJ112" i="32"/>
  <c r="F113" i="32"/>
  <c r="AA113" i="32"/>
  <c r="AQ113" i="32"/>
  <c r="BK113" i="32"/>
  <c r="CA113" i="32"/>
  <c r="U114" i="32"/>
  <c r="AJ114" i="32"/>
  <c r="AY114" i="32"/>
  <c r="BQ114" i="32"/>
  <c r="F115" i="32"/>
  <c r="T115" i="32"/>
  <c r="AH115" i="32"/>
  <c r="AX115" i="32"/>
  <c r="BL115" i="32"/>
  <c r="BZ115" i="32"/>
  <c r="O116" i="32"/>
  <c r="AC116" i="32"/>
  <c r="AS116" i="32"/>
  <c r="BG116" i="32"/>
  <c r="BU116" i="32"/>
  <c r="J117" i="32"/>
  <c r="X117" i="32"/>
  <c r="AM117" i="32"/>
  <c r="AZ117" i="32"/>
  <c r="BM117" i="32"/>
  <c r="N118" i="32"/>
  <c r="D120" i="32"/>
  <c r="Q120" i="32"/>
  <c r="AQ120" i="32"/>
  <c r="AE21" i="32"/>
  <c r="AE20" i="32" s="1"/>
  <c r="AE19" i="32" s="1"/>
  <c r="AE18" i="32" s="1"/>
  <c r="AE17" i="32" s="1"/>
  <c r="AE16" i="32" s="1"/>
  <c r="AE15" i="32" s="1"/>
  <c r="AE14" i="32" s="1"/>
  <c r="AE13" i="32" s="1"/>
  <c r="AE12" i="32" s="1"/>
  <c r="AE11" i="32" s="1"/>
  <c r="AE10" i="32" s="1"/>
  <c r="AE9" i="32" s="1"/>
  <c r="AE8" i="32" s="1"/>
  <c r="AE7" i="32" s="1"/>
  <c r="AE6" i="32" s="1"/>
  <c r="AE5" i="32" s="1"/>
  <c r="AA20" i="32"/>
  <c r="AA19" i="32" s="1"/>
  <c r="AA18" i="32" s="1"/>
  <c r="AA17" i="32" s="1"/>
  <c r="AA16" i="32" s="1"/>
  <c r="AA15" i="32" s="1"/>
  <c r="AA14" i="32" s="1"/>
  <c r="AA13" i="32" s="1"/>
  <c r="AA12" i="32" s="1"/>
  <c r="AA11" i="32" s="1"/>
  <c r="AA10" i="32" s="1"/>
  <c r="AA9" i="32" s="1"/>
  <c r="AA8" i="32" s="1"/>
  <c r="AA7" i="32" s="1"/>
  <c r="AA6" i="32" s="1"/>
  <c r="AA5" i="32" s="1"/>
  <c r="J128" i="8"/>
  <c r="I128" i="8"/>
  <c r="H128" i="8"/>
  <c r="E36" i="8"/>
  <c r="D36" i="8"/>
  <c r="C36" i="8"/>
  <c r="B36" i="8"/>
  <c r="E35" i="8"/>
  <c r="D35" i="8"/>
  <c r="C35" i="8"/>
  <c r="B35" i="8"/>
  <c r="E34" i="8"/>
  <c r="D34" i="8"/>
  <c r="C34" i="8"/>
  <c r="B34" i="8"/>
  <c r="E33" i="8"/>
  <c r="D33" i="8"/>
  <c r="C33" i="8"/>
  <c r="B33" i="8"/>
  <c r="E32" i="8"/>
  <c r="D32" i="8"/>
  <c r="C32" i="8"/>
  <c r="B32" i="8"/>
  <c r="E31" i="8"/>
  <c r="D31" i="8"/>
  <c r="C31" i="8"/>
  <c r="B31" i="8"/>
  <c r="E30" i="8"/>
  <c r="D30" i="8"/>
  <c r="C30" i="8"/>
  <c r="B30" i="8"/>
  <c r="E29" i="8"/>
  <c r="D29" i="8"/>
  <c r="C29" i="8"/>
  <c r="B29" i="8"/>
  <c r="E28" i="8"/>
  <c r="D28" i="8"/>
  <c r="C28" i="8"/>
  <c r="B28" i="8"/>
  <c r="E27" i="8"/>
  <c r="D27" i="8"/>
  <c r="C27" i="8"/>
  <c r="B27" i="8"/>
  <c r="E26" i="8"/>
  <c r="D26" i="8"/>
  <c r="C26" i="8"/>
  <c r="B26" i="8"/>
  <c r="E25" i="8"/>
  <c r="D25" i="8"/>
  <c r="C25" i="8"/>
  <c r="B25" i="8"/>
  <c r="E24" i="8"/>
  <c r="D24" i="8"/>
  <c r="C24" i="8"/>
  <c r="B24" i="8"/>
  <c r="E23" i="8"/>
  <c r="D23" i="8"/>
  <c r="C23" i="8"/>
  <c r="B23" i="8"/>
  <c r="G22" i="8"/>
  <c r="F22" i="8"/>
  <c r="E22" i="8"/>
  <c r="D22" i="8"/>
  <c r="C22" i="8"/>
  <c r="B22" i="8"/>
  <c r="G21" i="8"/>
  <c r="F21" i="8"/>
  <c r="E21" i="8"/>
  <c r="D21" i="8"/>
  <c r="C21" i="8"/>
  <c r="B21" i="8"/>
  <c r="G20" i="8"/>
  <c r="F20" i="8"/>
  <c r="E20" i="8"/>
  <c r="D20" i="8"/>
  <c r="C20" i="8"/>
  <c r="B20" i="8"/>
  <c r="G19" i="8"/>
  <c r="F19" i="8"/>
  <c r="E19" i="8"/>
  <c r="D19" i="8"/>
  <c r="C19" i="8"/>
  <c r="B19" i="8"/>
  <c r="G18" i="8"/>
  <c r="F18" i="8"/>
  <c r="E18" i="8"/>
  <c r="D18" i="8"/>
  <c r="C18" i="8"/>
  <c r="B18" i="8"/>
  <c r="G17" i="8"/>
  <c r="F17" i="8"/>
  <c r="E17" i="8"/>
  <c r="D17" i="8"/>
  <c r="C17" i="8"/>
  <c r="B17" i="8"/>
  <c r="G16" i="8"/>
  <c r="F16" i="8"/>
  <c r="E16" i="8"/>
  <c r="D16" i="8"/>
  <c r="C16" i="8"/>
  <c r="B16" i="8"/>
  <c r="G15" i="8"/>
  <c r="F15" i="8"/>
  <c r="E15" i="8"/>
  <c r="D15" i="8"/>
  <c r="C15" i="8"/>
  <c r="B15" i="8"/>
  <c r="G14" i="8"/>
  <c r="F14" i="8"/>
  <c r="E14" i="8"/>
  <c r="D14" i="8"/>
  <c r="C14" i="8"/>
  <c r="B14" i="8"/>
  <c r="G13" i="8"/>
  <c r="F13" i="8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E10" i="8"/>
  <c r="D10" i="8"/>
  <c r="C10" i="8"/>
  <c r="B10" i="8"/>
  <c r="G9" i="8"/>
  <c r="F9" i="8"/>
  <c r="E9" i="8"/>
  <c r="D9" i="8"/>
  <c r="C9" i="8"/>
  <c r="B9" i="8"/>
  <c r="G8" i="8"/>
  <c r="F8" i="8"/>
  <c r="E8" i="8"/>
  <c r="D8" i="8"/>
  <c r="C8" i="8"/>
  <c r="B8" i="8"/>
  <c r="A8" i="8"/>
  <c r="L7" i="8"/>
  <c r="G7" i="8"/>
  <c r="F7" i="8"/>
  <c r="E7" i="8"/>
  <c r="D7" i="8"/>
  <c r="C7" i="8"/>
  <c r="B7" i="8"/>
  <c r="Y2" i="8"/>
  <c r="Y1" i="8"/>
  <c r="DC206" i="32" l="1"/>
  <c r="CK206" i="32"/>
  <c r="CW206" i="32"/>
  <c r="CL206" i="32"/>
  <c r="CX206" i="32"/>
  <c r="CB206" i="32"/>
  <c r="CN206" i="32"/>
  <c r="CZ206" i="32"/>
  <c r="CC206" i="32"/>
  <c r="CO206" i="32"/>
  <c r="DA206" i="32"/>
  <c r="CD206" i="32"/>
  <c r="CP206" i="32"/>
  <c r="DB206" i="32"/>
  <c r="CE206" i="32"/>
  <c r="CQ206" i="32"/>
  <c r="CF206" i="32"/>
  <c r="CR206" i="32"/>
  <c r="CG206" i="32"/>
  <c r="CS206" i="32"/>
  <c r="CH206" i="32"/>
  <c r="CT206" i="32"/>
  <c r="CJ206" i="32"/>
  <c r="CV206" i="32"/>
  <c r="CI206" i="32"/>
  <c r="CM206" i="32"/>
  <c r="CU206" i="32"/>
  <c r="CY206" i="32"/>
  <c r="DC186" i="32"/>
  <c r="CC186" i="32"/>
  <c r="CP186" i="32"/>
  <c r="CD186" i="32"/>
  <c r="CQ186" i="32"/>
  <c r="CN186" i="32"/>
  <c r="CO186" i="32"/>
  <c r="CR186" i="32"/>
  <c r="CB186" i="32"/>
  <c r="CS186" i="32"/>
  <c r="CE186" i="32"/>
  <c r="CT186" i="32"/>
  <c r="CF186" i="32"/>
  <c r="CU186" i="32"/>
  <c r="CG186" i="32"/>
  <c r="CV186" i="32"/>
  <c r="CH186" i="32"/>
  <c r="CX186" i="32"/>
  <c r="CI186" i="32"/>
  <c r="CY186" i="32"/>
  <c r="CJ186" i="32"/>
  <c r="CZ186" i="32"/>
  <c r="CM186" i="32"/>
  <c r="DB186" i="32"/>
  <c r="CL186" i="32"/>
  <c r="DA186" i="32"/>
  <c r="CW186" i="32"/>
  <c r="CK186" i="32"/>
  <c r="CD181" i="32"/>
  <c r="CK181" i="32"/>
  <c r="CU181" i="32"/>
  <c r="CV181" i="32"/>
  <c r="CL181" i="32"/>
  <c r="CE181" i="32"/>
  <c r="CR181" i="32"/>
  <c r="CW181" i="32"/>
  <c r="CQ181" i="32"/>
  <c r="CF181" i="32"/>
  <c r="CO181" i="32"/>
  <c r="CX181" i="32"/>
  <c r="CZ181" i="32"/>
  <c r="DA181" i="32"/>
  <c r="DC181" i="32"/>
  <c r="CG181" i="32"/>
  <c r="CT181" i="32"/>
  <c r="CM181" i="32"/>
  <c r="CY181" i="32"/>
  <c r="CS181" i="32"/>
  <c r="CJ181" i="32"/>
  <c r="CB181" i="32"/>
  <c r="CH181" i="32"/>
  <c r="CP181" i="32"/>
  <c r="DB181" i="32"/>
  <c r="CN181" i="32"/>
  <c r="CC181" i="32"/>
  <c r="CI181" i="32"/>
  <c r="CO205" i="32"/>
  <c r="CJ205" i="32"/>
  <c r="CC205" i="32"/>
  <c r="DA205" i="32"/>
  <c r="CV205" i="32"/>
  <c r="CE205" i="32"/>
  <c r="CK205" i="32"/>
  <c r="CQ205" i="32"/>
  <c r="CW205" i="32"/>
  <c r="CF205" i="32"/>
  <c r="CM205" i="32"/>
  <c r="CR205" i="32"/>
  <c r="CY205" i="32"/>
  <c r="CG205" i="32"/>
  <c r="CD205" i="32"/>
  <c r="CU205" i="32"/>
  <c r="DC205" i="32"/>
  <c r="CS205" i="32"/>
  <c r="CL205" i="32"/>
  <c r="CB205" i="32"/>
  <c r="CH205" i="32"/>
  <c r="CP205" i="32"/>
  <c r="CN205" i="32"/>
  <c r="CT205" i="32"/>
  <c r="CX205" i="32"/>
  <c r="CZ205" i="32"/>
  <c r="CI205" i="32"/>
  <c r="DB205" i="32"/>
  <c r="CU229" i="32"/>
  <c r="CE229" i="32"/>
  <c r="CJ229" i="32"/>
  <c r="CC229" i="32"/>
  <c r="CV229" i="32"/>
  <c r="CO229" i="32"/>
  <c r="CK229" i="32"/>
  <c r="DA229" i="32"/>
  <c r="DC229" i="32"/>
  <c r="CW229" i="32"/>
  <c r="CQ229" i="32"/>
  <c r="CF229" i="32"/>
  <c r="CL229" i="32"/>
  <c r="CD229" i="32"/>
  <c r="CR229" i="32"/>
  <c r="CX229" i="32"/>
  <c r="CP229" i="32"/>
  <c r="CG229" i="32"/>
  <c r="CM229" i="32"/>
  <c r="DB229" i="32"/>
  <c r="CS229" i="32"/>
  <c r="CY229" i="32"/>
  <c r="CH229" i="32"/>
  <c r="CB229" i="32"/>
  <c r="CT229" i="32"/>
  <c r="CN229" i="32"/>
  <c r="CI229" i="32"/>
  <c r="CZ229" i="32"/>
  <c r="CH219" i="32"/>
  <c r="CT219" i="32"/>
  <c r="CI219" i="32"/>
  <c r="CU219" i="32"/>
  <c r="CL219" i="32"/>
  <c r="CX219" i="32"/>
  <c r="CD219" i="32"/>
  <c r="CP219" i="32"/>
  <c r="DB219" i="32"/>
  <c r="CG219" i="32"/>
  <c r="CZ219" i="32"/>
  <c r="CJ219" i="32"/>
  <c r="DA219" i="32"/>
  <c r="CK219" i="32"/>
  <c r="CM219" i="32"/>
  <c r="CN219" i="32"/>
  <c r="CO219" i="32"/>
  <c r="CQ219" i="32"/>
  <c r="CR219" i="32"/>
  <c r="CB219" i="32"/>
  <c r="CS219" i="32"/>
  <c r="CC219" i="32"/>
  <c r="CV219" i="32"/>
  <c r="CF219" i="32"/>
  <c r="CE219" i="32"/>
  <c r="CW219" i="32"/>
  <c r="CY219" i="32"/>
  <c r="DC219" i="32"/>
  <c r="DC213" i="32"/>
  <c r="CB213" i="32"/>
  <c r="CN213" i="32"/>
  <c r="CZ213" i="32"/>
  <c r="CC213" i="32"/>
  <c r="CO213" i="32"/>
  <c r="DA213" i="32"/>
  <c r="CF213" i="32"/>
  <c r="CR213" i="32"/>
  <c r="CG213" i="32"/>
  <c r="CS213" i="32"/>
  <c r="CI213" i="32"/>
  <c r="CU213" i="32"/>
  <c r="CJ213" i="32"/>
  <c r="CV213" i="32"/>
  <c r="CM213" i="32"/>
  <c r="CY213" i="32"/>
  <c r="DB213" i="32"/>
  <c r="CD213" i="32"/>
  <c r="CE213" i="32"/>
  <c r="CH213" i="32"/>
  <c r="CK213" i="32"/>
  <c r="CL213" i="32"/>
  <c r="CP213" i="32"/>
  <c r="CQ213" i="32"/>
  <c r="CT213" i="32"/>
  <c r="CW213" i="32"/>
  <c r="CX213" i="32"/>
  <c r="CV217" i="32"/>
  <c r="CD217" i="32"/>
  <c r="CT217" i="32"/>
  <c r="CH217" i="32"/>
  <c r="CU217" i="32"/>
  <c r="DC217" i="32"/>
  <c r="CY217" i="32"/>
  <c r="CG217" i="32"/>
  <c r="CB217" i="32"/>
  <c r="CI217" i="32"/>
  <c r="CE217" i="32"/>
  <c r="CN217" i="32"/>
  <c r="DB217" i="32"/>
  <c r="CW217" i="32"/>
  <c r="CZ217" i="32"/>
  <c r="CK217" i="32"/>
  <c r="CX217" i="32"/>
  <c r="CC217" i="32"/>
  <c r="CL217" i="32"/>
  <c r="CO217" i="32"/>
  <c r="CM217" i="32"/>
  <c r="DA217" i="32"/>
  <c r="CP217" i="32"/>
  <c r="CF217" i="32"/>
  <c r="CQ217" i="32"/>
  <c r="CR217" i="32"/>
  <c r="CS217" i="32"/>
  <c r="CJ217" i="32"/>
  <c r="CB220" i="32"/>
  <c r="CK220" i="32"/>
  <c r="DC220" i="32"/>
  <c r="CT220" i="32"/>
  <c r="DB220" i="32"/>
  <c r="CE220" i="32"/>
  <c r="CC220" i="32"/>
  <c r="CO220" i="32"/>
  <c r="CQ220" i="32"/>
  <c r="CV220" i="32"/>
  <c r="CL220" i="32"/>
  <c r="CF220" i="32"/>
  <c r="CD220" i="32"/>
  <c r="CN220" i="32"/>
  <c r="CR220" i="32"/>
  <c r="CW220" i="32"/>
  <c r="CI220" i="32"/>
  <c r="CG220" i="32"/>
  <c r="CU220" i="32"/>
  <c r="CX220" i="32"/>
  <c r="CM220" i="32"/>
  <c r="CH220" i="32"/>
  <c r="CY220" i="32"/>
  <c r="CZ220" i="32"/>
  <c r="CP220" i="32"/>
  <c r="CJ220" i="32"/>
  <c r="CS220" i="32"/>
  <c r="DA220" i="32"/>
  <c r="DC216" i="32"/>
  <c r="CE216" i="32"/>
  <c r="CQ216" i="32"/>
  <c r="CF216" i="32"/>
  <c r="CR216" i="32"/>
  <c r="CI216" i="32"/>
  <c r="CU216" i="32"/>
  <c r="CM216" i="32"/>
  <c r="CY216" i="32"/>
  <c r="CP216" i="32"/>
  <c r="CS216" i="32"/>
  <c r="CB216" i="32"/>
  <c r="CT216" i="32"/>
  <c r="CC216" i="32"/>
  <c r="CV216" i="32"/>
  <c r="CD216" i="32"/>
  <c r="CW216" i="32"/>
  <c r="CG216" i="32"/>
  <c r="CX216" i="32"/>
  <c r="CH216" i="32"/>
  <c r="CZ216" i="32"/>
  <c r="CJ216" i="32"/>
  <c r="DA216" i="32"/>
  <c r="CK216" i="32"/>
  <c r="DB216" i="32"/>
  <c r="CO216" i="32"/>
  <c r="CL216" i="32"/>
  <c r="CN216" i="32"/>
  <c r="CM199" i="32"/>
  <c r="CQ199" i="32"/>
  <c r="DC199" i="32"/>
  <c r="CY199" i="32"/>
  <c r="CG199" i="32"/>
  <c r="CH199" i="32"/>
  <c r="CB199" i="32"/>
  <c r="CS199" i="32"/>
  <c r="CT199" i="32"/>
  <c r="CN199" i="32"/>
  <c r="CF199" i="32"/>
  <c r="CI199" i="32"/>
  <c r="CZ199" i="32"/>
  <c r="CR199" i="32"/>
  <c r="CU199" i="32"/>
  <c r="CC199" i="32"/>
  <c r="CJ199" i="32"/>
  <c r="CO199" i="32"/>
  <c r="CV199" i="32"/>
  <c r="DA199" i="32"/>
  <c r="CK199" i="32"/>
  <c r="CD199" i="32"/>
  <c r="CW199" i="32"/>
  <c r="CP199" i="32"/>
  <c r="CL199" i="32"/>
  <c r="DB199" i="32"/>
  <c r="CX199" i="32"/>
  <c r="CE199" i="32"/>
  <c r="DC212" i="32"/>
  <c r="CE212" i="32"/>
  <c r="CQ212" i="32"/>
  <c r="CF212" i="32"/>
  <c r="CR212" i="32"/>
  <c r="CI212" i="32"/>
  <c r="CU212" i="32"/>
  <c r="CJ212" i="32"/>
  <c r="CV212" i="32"/>
  <c r="CL212" i="32"/>
  <c r="CX212" i="32"/>
  <c r="CM212" i="32"/>
  <c r="CY212" i="32"/>
  <c r="CD212" i="32"/>
  <c r="CP212" i="32"/>
  <c r="DB212" i="32"/>
  <c r="CZ212" i="32"/>
  <c r="DA212" i="32"/>
  <c r="CB212" i="32"/>
  <c r="CC212" i="32"/>
  <c r="CG212" i="32"/>
  <c r="CH212" i="32"/>
  <c r="CK212" i="32"/>
  <c r="CN212" i="32"/>
  <c r="CO212" i="32"/>
  <c r="CS212" i="32"/>
  <c r="CW212" i="32"/>
  <c r="CT212" i="32"/>
  <c r="CS160" i="32"/>
  <c r="DB160" i="32"/>
  <c r="CI160" i="32"/>
  <c r="CC160" i="32"/>
  <c r="CL160" i="32"/>
  <c r="CH160" i="32"/>
  <c r="CE160" i="32"/>
  <c r="CO160" i="32"/>
  <c r="CX160" i="32"/>
  <c r="CT160" i="32"/>
  <c r="CQ160" i="32"/>
  <c r="DA160" i="32"/>
  <c r="CM160" i="32"/>
  <c r="DC160" i="32"/>
  <c r="CG160" i="32"/>
  <c r="CF160" i="32"/>
  <c r="CV160" i="32"/>
  <c r="CD160" i="32"/>
  <c r="CY160" i="32"/>
  <c r="CB160" i="32"/>
  <c r="CN160" i="32"/>
  <c r="CR160" i="32"/>
  <c r="CJ160" i="32"/>
  <c r="CK160" i="32"/>
  <c r="CU160" i="32"/>
  <c r="CP160" i="32"/>
  <c r="CZ160" i="32"/>
  <c r="CW160" i="32"/>
  <c r="DC155" i="32"/>
  <c r="CL155" i="32"/>
  <c r="CM155" i="32"/>
  <c r="CB155" i="32"/>
  <c r="CC155" i="32"/>
  <c r="CD155" i="32"/>
  <c r="CE155" i="32"/>
  <c r="CG155" i="32"/>
  <c r="CY155" i="32"/>
  <c r="CS155" i="32"/>
  <c r="CQ155" i="32"/>
  <c r="CH155" i="32"/>
  <c r="CN155" i="32"/>
  <c r="CT155" i="32"/>
  <c r="CZ155" i="32"/>
  <c r="CI155" i="32"/>
  <c r="CR155" i="32"/>
  <c r="CO155" i="32"/>
  <c r="CU155" i="32"/>
  <c r="DA155" i="32"/>
  <c r="CJ155" i="32"/>
  <c r="CP155" i="32"/>
  <c r="CV155" i="32"/>
  <c r="CW155" i="32"/>
  <c r="DB155" i="32"/>
  <c r="CK155" i="32"/>
  <c r="CF155" i="32"/>
  <c r="CX155" i="32"/>
  <c r="CI145" i="32"/>
  <c r="CN145" i="32"/>
  <c r="CJ145" i="32"/>
  <c r="CX145" i="32"/>
  <c r="CK145" i="32"/>
  <c r="CP145" i="32"/>
  <c r="CS145" i="32"/>
  <c r="CO145" i="32"/>
  <c r="CB145" i="32"/>
  <c r="CU145" i="32"/>
  <c r="CC145" i="32"/>
  <c r="CR145" i="32"/>
  <c r="DC145" i="32"/>
  <c r="CL145" i="32"/>
  <c r="CV145" i="32"/>
  <c r="CD145" i="32"/>
  <c r="CQ145" i="32"/>
  <c r="CW145" i="32"/>
  <c r="CE145" i="32"/>
  <c r="DA145" i="32"/>
  <c r="CY145" i="32"/>
  <c r="CF145" i="32"/>
  <c r="CM145" i="32"/>
  <c r="CZ145" i="32"/>
  <c r="CG145" i="32"/>
  <c r="CT145" i="32"/>
  <c r="CH145" i="32"/>
  <c r="DB145" i="32"/>
  <c r="CM211" i="32"/>
  <c r="CW211" i="32"/>
  <c r="CY211" i="32"/>
  <c r="CZ211" i="32"/>
  <c r="CC211" i="32"/>
  <c r="CB211" i="32"/>
  <c r="CO211" i="32"/>
  <c r="CF211" i="32"/>
  <c r="DC211" i="32"/>
  <c r="DA211" i="32"/>
  <c r="CJ211" i="32"/>
  <c r="CH211" i="32"/>
  <c r="CD211" i="32"/>
  <c r="CV211" i="32"/>
  <c r="CT211" i="32"/>
  <c r="CP211" i="32"/>
  <c r="CN211" i="32"/>
  <c r="CI211" i="32"/>
  <c r="DB211" i="32"/>
  <c r="CR211" i="32"/>
  <c r="CU211" i="32"/>
  <c r="CE211" i="32"/>
  <c r="CK211" i="32"/>
  <c r="CQ211" i="32"/>
  <c r="CL211" i="32"/>
  <c r="CG211" i="32"/>
  <c r="CX211" i="32"/>
  <c r="CS211" i="32"/>
  <c r="DC222" i="32"/>
  <c r="CK222" i="32"/>
  <c r="CW222" i="32"/>
  <c r="CL222" i="32"/>
  <c r="CX222" i="32"/>
  <c r="CC222" i="32"/>
  <c r="CO222" i="32"/>
  <c r="DA222" i="32"/>
  <c r="CG222" i="32"/>
  <c r="CS222" i="32"/>
  <c r="CQ222" i="32"/>
  <c r="CR222" i="32"/>
  <c r="CB222" i="32"/>
  <c r="CT222" i="32"/>
  <c r="CD222" i="32"/>
  <c r="CU222" i="32"/>
  <c r="CE222" i="32"/>
  <c r="CV222" i="32"/>
  <c r="CF222" i="32"/>
  <c r="CY222" i="32"/>
  <c r="CH222" i="32"/>
  <c r="CZ222" i="32"/>
  <c r="CI222" i="32"/>
  <c r="DB222" i="32"/>
  <c r="CJ222" i="32"/>
  <c r="CP222" i="32"/>
  <c r="CM222" i="32"/>
  <c r="CN222" i="32"/>
  <c r="DC236" i="32"/>
  <c r="CI236" i="32"/>
  <c r="CU236" i="32"/>
  <c r="CJ236" i="32"/>
  <c r="CV236" i="32"/>
  <c r="CK236" i="32"/>
  <c r="CW236" i="32"/>
  <c r="CL236" i="32"/>
  <c r="CX236" i="32"/>
  <c r="CM236" i="32"/>
  <c r="CY236" i="32"/>
  <c r="CB236" i="32"/>
  <c r="CN236" i="32"/>
  <c r="CZ236" i="32"/>
  <c r="CC236" i="32"/>
  <c r="CO236" i="32"/>
  <c r="DA236" i="32"/>
  <c r="CD236" i="32"/>
  <c r="CP236" i="32"/>
  <c r="DB236" i="32"/>
  <c r="CE236" i="32"/>
  <c r="CQ236" i="32"/>
  <c r="CT236" i="32"/>
  <c r="CF236" i="32"/>
  <c r="CR236" i="32"/>
  <c r="CH236" i="32"/>
  <c r="CG236" i="32"/>
  <c r="CS236" i="32"/>
  <c r="CX214" i="32"/>
  <c r="CE214" i="32"/>
  <c r="CU214" i="32"/>
  <c r="CC214" i="32"/>
  <c r="CV214" i="32"/>
  <c r="CO214" i="32"/>
  <c r="CF214" i="32"/>
  <c r="DA214" i="32"/>
  <c r="CY214" i="32"/>
  <c r="CG214" i="32"/>
  <c r="CH214" i="32"/>
  <c r="CS214" i="32"/>
  <c r="CZ214" i="32"/>
  <c r="CQ214" i="32"/>
  <c r="CI214" i="32"/>
  <c r="CL214" i="32"/>
  <c r="CN214" i="32"/>
  <c r="CR214" i="32"/>
  <c r="DB214" i="32"/>
  <c r="DC214" i="32"/>
  <c r="CB214" i="32"/>
  <c r="CJ214" i="32"/>
  <c r="CK214" i="32"/>
  <c r="CT214" i="32"/>
  <c r="CP214" i="32"/>
  <c r="CW214" i="32"/>
  <c r="CD214" i="32"/>
  <c r="CM214" i="32"/>
  <c r="DC230" i="32"/>
  <c r="CC230" i="32"/>
  <c r="CO230" i="32"/>
  <c r="DA230" i="32"/>
  <c r="CD230" i="32"/>
  <c r="CP230" i="32"/>
  <c r="DB230" i="32"/>
  <c r="CE230" i="32"/>
  <c r="CQ230" i="32"/>
  <c r="CF230" i="32"/>
  <c r="CR230" i="32"/>
  <c r="CG230" i="32"/>
  <c r="CS230" i="32"/>
  <c r="CH230" i="32"/>
  <c r="CT230" i="32"/>
  <c r="CI230" i="32"/>
  <c r="CU230" i="32"/>
  <c r="CJ230" i="32"/>
  <c r="CV230" i="32"/>
  <c r="CK230" i="32"/>
  <c r="CW230" i="32"/>
  <c r="CN230" i="32"/>
  <c r="CL230" i="32"/>
  <c r="CX230" i="32"/>
  <c r="CZ230" i="32"/>
  <c r="CM230" i="32"/>
  <c r="CY230" i="32"/>
  <c r="CB230" i="32"/>
  <c r="DC209" i="32"/>
  <c r="CB209" i="32"/>
  <c r="CN209" i="32"/>
  <c r="CZ209" i="32"/>
  <c r="CC209" i="32"/>
  <c r="CO209" i="32"/>
  <c r="DA209" i="32"/>
  <c r="CE209" i="32"/>
  <c r="CQ209" i="32"/>
  <c r="CF209" i="32"/>
  <c r="CR209" i="32"/>
  <c r="CG209" i="32"/>
  <c r="CS209" i="32"/>
  <c r="CH209" i="32"/>
  <c r="CT209" i="32"/>
  <c r="CI209" i="32"/>
  <c r="CU209" i="32"/>
  <c r="CJ209" i="32"/>
  <c r="CV209" i="32"/>
  <c r="CK209" i="32"/>
  <c r="CW209" i="32"/>
  <c r="CM209" i="32"/>
  <c r="CY209" i="32"/>
  <c r="CX209" i="32"/>
  <c r="DB209" i="32"/>
  <c r="CD209" i="32"/>
  <c r="CP209" i="32"/>
  <c r="CL209" i="32"/>
  <c r="DC227" i="32"/>
  <c r="CL227" i="32"/>
  <c r="CX227" i="32"/>
  <c r="CM227" i="32"/>
  <c r="CY227" i="32"/>
  <c r="CB227" i="32"/>
  <c r="CN227" i="32"/>
  <c r="CZ227" i="32"/>
  <c r="CC227" i="32"/>
  <c r="CO227" i="32"/>
  <c r="DA227" i="32"/>
  <c r="CD227" i="32"/>
  <c r="CP227" i="32"/>
  <c r="DB227" i="32"/>
  <c r="CE227" i="32"/>
  <c r="CQ227" i="32"/>
  <c r="CF227" i="32"/>
  <c r="CR227" i="32"/>
  <c r="CG227" i="32"/>
  <c r="CS227" i="32"/>
  <c r="CH227" i="32"/>
  <c r="CT227" i="32"/>
  <c r="CW227" i="32"/>
  <c r="CI227" i="32"/>
  <c r="CU227" i="32"/>
  <c r="CK227" i="32"/>
  <c r="CJ227" i="32"/>
  <c r="CV227" i="32"/>
  <c r="CH195" i="32"/>
  <c r="CT195" i="32"/>
  <c r="CI195" i="32"/>
  <c r="CU195" i="32"/>
  <c r="CJ195" i="32"/>
  <c r="CV195" i="32"/>
  <c r="CK195" i="32"/>
  <c r="CW195" i="32"/>
  <c r="CL195" i="32"/>
  <c r="CX195" i="32"/>
  <c r="CM195" i="32"/>
  <c r="CY195" i="32"/>
  <c r="CB195" i="32"/>
  <c r="CN195" i="32"/>
  <c r="CZ195" i="32"/>
  <c r="CC195" i="32"/>
  <c r="CO195" i="32"/>
  <c r="DA195" i="32"/>
  <c r="CD195" i="32"/>
  <c r="CP195" i="32"/>
  <c r="DB195" i="32"/>
  <c r="CE195" i="32"/>
  <c r="CQ195" i="32"/>
  <c r="CG195" i="32"/>
  <c r="CS195" i="32"/>
  <c r="CF195" i="32"/>
  <c r="CR195" i="32"/>
  <c r="DC195" i="32"/>
  <c r="DC180" i="32"/>
  <c r="CL180" i="32"/>
  <c r="DB180" i="32"/>
  <c r="CM180" i="32"/>
  <c r="CG180" i="32"/>
  <c r="CH180" i="32"/>
  <c r="CN180" i="32"/>
  <c r="CO180" i="32"/>
  <c r="CP180" i="32"/>
  <c r="CS180" i="32"/>
  <c r="CT180" i="32"/>
  <c r="CU180" i="32"/>
  <c r="CX180" i="32"/>
  <c r="CB180" i="32"/>
  <c r="CY180" i="32"/>
  <c r="CD180" i="32"/>
  <c r="DA180" i="32"/>
  <c r="CC180" i="32"/>
  <c r="CZ180" i="32"/>
  <c r="CF180" i="32"/>
  <c r="CR180" i="32"/>
  <c r="CQ180" i="32"/>
  <c r="CW180" i="32"/>
  <c r="CK180" i="32"/>
  <c r="CV180" i="32"/>
  <c r="CJ180" i="32"/>
  <c r="CE180" i="32"/>
  <c r="CI180" i="32"/>
  <c r="DC182" i="32"/>
  <c r="CD182" i="32"/>
  <c r="CT182" i="32"/>
  <c r="CE182" i="32"/>
  <c r="CU182" i="32"/>
  <c r="CJ182" i="32"/>
  <c r="CM182" i="32"/>
  <c r="CN182" i="32"/>
  <c r="CO182" i="32"/>
  <c r="CR182" i="32"/>
  <c r="CS182" i="32"/>
  <c r="CB182" i="32"/>
  <c r="CV182" i="32"/>
  <c r="CC182" i="32"/>
  <c r="CX182" i="32"/>
  <c r="CF182" i="32"/>
  <c r="CY182" i="32"/>
  <c r="CG182" i="32"/>
  <c r="CZ182" i="32"/>
  <c r="CI182" i="32"/>
  <c r="DB182" i="32"/>
  <c r="CH182" i="32"/>
  <c r="DA182" i="32"/>
  <c r="CW182" i="32"/>
  <c r="CQ182" i="32"/>
  <c r="CP182" i="32"/>
  <c r="CL182" i="32"/>
  <c r="CK182" i="32"/>
  <c r="CB171" i="32"/>
  <c r="CC171" i="32"/>
  <c r="CD171" i="32"/>
  <c r="CE171" i="32"/>
  <c r="CL171" i="32"/>
  <c r="CM171" i="32"/>
  <c r="CG171" i="32"/>
  <c r="CS171" i="32"/>
  <c r="CH171" i="32"/>
  <c r="CT171" i="32"/>
  <c r="CN171" i="32"/>
  <c r="CI171" i="32"/>
  <c r="CZ171" i="32"/>
  <c r="CU171" i="32"/>
  <c r="CO171" i="32"/>
  <c r="CJ171" i="32"/>
  <c r="CR171" i="32"/>
  <c r="CY171" i="32"/>
  <c r="DA171" i="32"/>
  <c r="CV171" i="32"/>
  <c r="CP171" i="32"/>
  <c r="CK171" i="32"/>
  <c r="DB171" i="32"/>
  <c r="CW171" i="32"/>
  <c r="CX171" i="32"/>
  <c r="CF171" i="32"/>
  <c r="DC171" i="32"/>
  <c r="CQ171" i="32"/>
  <c r="DC164" i="32"/>
  <c r="CB164" i="32"/>
  <c r="CJ164" i="32"/>
  <c r="CV164" i="32"/>
  <c r="CU164" i="32"/>
  <c r="CZ164" i="32"/>
  <c r="CS164" i="32"/>
  <c r="CC164" i="32"/>
  <c r="CH164" i="32"/>
  <c r="CO164" i="32"/>
  <c r="CT164" i="32"/>
  <c r="DA164" i="32"/>
  <c r="CD164" i="32"/>
  <c r="CN164" i="32"/>
  <c r="CK164" i="32"/>
  <c r="CP164" i="32"/>
  <c r="CW164" i="32"/>
  <c r="DB164" i="32"/>
  <c r="CL164" i="32"/>
  <c r="CE164" i="32"/>
  <c r="CX164" i="32"/>
  <c r="CQ164" i="32"/>
  <c r="CM164" i="32"/>
  <c r="CF164" i="32"/>
  <c r="CY164" i="32"/>
  <c r="CR164" i="32"/>
  <c r="CG164" i="32"/>
  <c r="CI164" i="32"/>
  <c r="DC170" i="32"/>
  <c r="CB170" i="32"/>
  <c r="CC170" i="32"/>
  <c r="CG170" i="32"/>
  <c r="CD170" i="32"/>
  <c r="CE170" i="32"/>
  <c r="CF170" i="32"/>
  <c r="CH170" i="32"/>
  <c r="DB170" i="32"/>
  <c r="DA170" i="32"/>
  <c r="CS170" i="32"/>
  <c r="CN170" i="32"/>
  <c r="CT170" i="32"/>
  <c r="CZ170" i="32"/>
  <c r="CI170" i="32"/>
  <c r="CY170" i="32"/>
  <c r="CP170" i="32"/>
  <c r="CU170" i="32"/>
  <c r="CJ170" i="32"/>
  <c r="CR170" i="32"/>
  <c r="CV170" i="32"/>
  <c r="CK170" i="32"/>
  <c r="CW170" i="32"/>
  <c r="CL170" i="32"/>
  <c r="CX170" i="32"/>
  <c r="CQ170" i="32"/>
  <c r="CM170" i="32"/>
  <c r="CO170" i="32"/>
  <c r="DC176" i="32"/>
  <c r="CO176" i="32"/>
  <c r="CP176" i="32"/>
  <c r="CT176" i="32"/>
  <c r="CU176" i="32"/>
  <c r="DB176" i="32"/>
  <c r="CB176" i="32"/>
  <c r="CN176" i="32"/>
  <c r="CJ176" i="32"/>
  <c r="DA176" i="32"/>
  <c r="CS176" i="32"/>
  <c r="CZ176" i="32"/>
  <c r="CK176" i="32"/>
  <c r="CR176" i="32"/>
  <c r="CH176" i="32"/>
  <c r="CL176" i="32"/>
  <c r="CW176" i="32"/>
  <c r="CV176" i="32"/>
  <c r="CX176" i="32"/>
  <c r="CG176" i="32"/>
  <c r="CM176" i="32"/>
  <c r="CY176" i="32"/>
  <c r="CC176" i="32"/>
  <c r="CD176" i="32"/>
  <c r="CF176" i="32"/>
  <c r="CQ176" i="32"/>
  <c r="CI176" i="32"/>
  <c r="CE176" i="32"/>
  <c r="DC144" i="32"/>
  <c r="CB144" i="32"/>
  <c r="CC144" i="32"/>
  <c r="CR144" i="32"/>
  <c r="CM144" i="32"/>
  <c r="CK144" i="32"/>
  <c r="CY144" i="32"/>
  <c r="DB144" i="32"/>
  <c r="CN144" i="32"/>
  <c r="DA144" i="32"/>
  <c r="CD144" i="32"/>
  <c r="CS144" i="32"/>
  <c r="CU144" i="32"/>
  <c r="CO144" i="32"/>
  <c r="CT144" i="32"/>
  <c r="CE144" i="32"/>
  <c r="CP144" i="32"/>
  <c r="CQ144" i="32"/>
  <c r="CH144" i="32"/>
  <c r="CX144" i="32"/>
  <c r="CV144" i="32"/>
  <c r="CZ144" i="32"/>
  <c r="CF144" i="32"/>
  <c r="CW144" i="32"/>
  <c r="CG144" i="32"/>
  <c r="CI144" i="32"/>
  <c r="CL144" i="32"/>
  <c r="CJ144" i="32"/>
  <c r="CC238" i="32"/>
  <c r="CH238" i="32"/>
  <c r="CM238" i="32"/>
  <c r="CS238" i="32"/>
  <c r="CO238" i="32"/>
  <c r="CT238" i="32"/>
  <c r="CY238" i="32"/>
  <c r="DA238" i="32"/>
  <c r="CI238" i="32"/>
  <c r="CN238" i="32"/>
  <c r="CD238" i="32"/>
  <c r="CU238" i="32"/>
  <c r="CP238" i="32"/>
  <c r="CJ238" i="32"/>
  <c r="DB238" i="32"/>
  <c r="CV238" i="32"/>
  <c r="CE238" i="32"/>
  <c r="CK238" i="32"/>
  <c r="CB238" i="32"/>
  <c r="CQ238" i="32"/>
  <c r="CW238" i="32"/>
  <c r="DC238" i="32"/>
  <c r="CF238" i="32"/>
  <c r="CZ238" i="32"/>
  <c r="CR238" i="32"/>
  <c r="CL238" i="32"/>
  <c r="CG238" i="32"/>
  <c r="CX238" i="32"/>
  <c r="DC210" i="32"/>
  <c r="CK210" i="32"/>
  <c r="CW210" i="32"/>
  <c r="CL210" i="32"/>
  <c r="CX210" i="32"/>
  <c r="CB210" i="32"/>
  <c r="CN210" i="32"/>
  <c r="CZ210" i="32"/>
  <c r="CC210" i="32"/>
  <c r="CO210" i="32"/>
  <c r="DA210" i="32"/>
  <c r="CD210" i="32"/>
  <c r="CP210" i="32"/>
  <c r="DB210" i="32"/>
  <c r="CE210" i="32"/>
  <c r="CQ210" i="32"/>
  <c r="CF210" i="32"/>
  <c r="CR210" i="32"/>
  <c r="CG210" i="32"/>
  <c r="CS210" i="32"/>
  <c r="CH210" i="32"/>
  <c r="CT210" i="32"/>
  <c r="CJ210" i="32"/>
  <c r="CV210" i="32"/>
  <c r="CI210" i="32"/>
  <c r="CM210" i="32"/>
  <c r="CU210" i="32"/>
  <c r="CY210" i="32"/>
  <c r="CJ184" i="32"/>
  <c r="CR184" i="32"/>
  <c r="CY184" i="32"/>
  <c r="CD184" i="32"/>
  <c r="CK184" i="32"/>
  <c r="CV184" i="32"/>
  <c r="CB184" i="32"/>
  <c r="DC184" i="32"/>
  <c r="CZ184" i="32"/>
  <c r="CC184" i="32"/>
  <c r="CF184" i="32"/>
  <c r="CL184" i="32"/>
  <c r="CU184" i="32"/>
  <c r="CS184" i="32"/>
  <c r="DA184" i="32"/>
  <c r="CQ184" i="32"/>
  <c r="CX184" i="32"/>
  <c r="CG184" i="32"/>
  <c r="CM184" i="32"/>
  <c r="CT184" i="32"/>
  <c r="DB184" i="32"/>
  <c r="CH184" i="32"/>
  <c r="CN184" i="32"/>
  <c r="CW184" i="32"/>
  <c r="CO184" i="32"/>
  <c r="CE184" i="32"/>
  <c r="CI184" i="32"/>
  <c r="CP184" i="32"/>
  <c r="DC179" i="32"/>
  <c r="CM179" i="32"/>
  <c r="CN179" i="32"/>
  <c r="CF179" i="32"/>
  <c r="CG179" i="32"/>
  <c r="CK179" i="32"/>
  <c r="CL179" i="32"/>
  <c r="CQ179" i="32"/>
  <c r="CT179" i="32"/>
  <c r="CU179" i="32"/>
  <c r="CY179" i="32"/>
  <c r="CB179" i="32"/>
  <c r="CZ179" i="32"/>
  <c r="CC179" i="32"/>
  <c r="CE179" i="32"/>
  <c r="CD179" i="32"/>
  <c r="CW179" i="32"/>
  <c r="CI179" i="32"/>
  <c r="CS179" i="32"/>
  <c r="CR179" i="32"/>
  <c r="CO179" i="32"/>
  <c r="DA179" i="32"/>
  <c r="CP179" i="32"/>
  <c r="CJ179" i="32"/>
  <c r="DB179" i="32"/>
  <c r="CX179" i="32"/>
  <c r="CH179" i="32"/>
  <c r="CV179" i="32"/>
  <c r="DC192" i="32"/>
  <c r="CE192" i="32"/>
  <c r="CQ192" i="32"/>
  <c r="CF192" i="32"/>
  <c r="CR192" i="32"/>
  <c r="CG192" i="32"/>
  <c r="CS192" i="32"/>
  <c r="CH192" i="32"/>
  <c r="CT192" i="32"/>
  <c r="CI192" i="32"/>
  <c r="CU192" i="32"/>
  <c r="CJ192" i="32"/>
  <c r="CV192" i="32"/>
  <c r="CK192" i="32"/>
  <c r="CW192" i="32"/>
  <c r="CL192" i="32"/>
  <c r="CX192" i="32"/>
  <c r="CM192" i="32"/>
  <c r="CY192" i="32"/>
  <c r="CB192" i="32"/>
  <c r="CN192" i="32"/>
  <c r="CZ192" i="32"/>
  <c r="CD192" i="32"/>
  <c r="CP192" i="32"/>
  <c r="DB192" i="32"/>
  <c r="CC192" i="32"/>
  <c r="CO192" i="32"/>
  <c r="DA192" i="32"/>
  <c r="CB159" i="32"/>
  <c r="CC159" i="32"/>
  <c r="CD159" i="32"/>
  <c r="CE159" i="32"/>
  <c r="CL159" i="32"/>
  <c r="CM159" i="32"/>
  <c r="CG159" i="32"/>
  <c r="CS159" i="32"/>
  <c r="CH159" i="32"/>
  <c r="CN159" i="32"/>
  <c r="CT159" i="32"/>
  <c r="CZ159" i="32"/>
  <c r="CI159" i="32"/>
  <c r="CO159" i="32"/>
  <c r="CU159" i="32"/>
  <c r="DA159" i="32"/>
  <c r="CJ159" i="32"/>
  <c r="CP159" i="32"/>
  <c r="CV159" i="32"/>
  <c r="DB159" i="32"/>
  <c r="CK159" i="32"/>
  <c r="CQ159" i="32"/>
  <c r="CW159" i="32"/>
  <c r="CF159" i="32"/>
  <c r="CR159" i="32"/>
  <c r="CY159" i="32"/>
  <c r="CX159" i="32"/>
  <c r="DC159" i="32"/>
  <c r="DC143" i="32"/>
  <c r="CB143" i="32"/>
  <c r="CC143" i="32"/>
  <c r="CD143" i="32"/>
  <c r="CE143" i="32"/>
  <c r="CK143" i="32"/>
  <c r="CL143" i="32"/>
  <c r="CP143" i="32"/>
  <c r="CY143" i="32"/>
  <c r="CZ143" i="32"/>
  <c r="CT143" i="32"/>
  <c r="DB143" i="32"/>
  <c r="CH143" i="32"/>
  <c r="CM143" i="32"/>
  <c r="DA143" i="32"/>
  <c r="CN143" i="32"/>
  <c r="CR143" i="32"/>
  <c r="CI143" i="32"/>
  <c r="CG143" i="32"/>
  <c r="CQ143" i="32"/>
  <c r="CS143" i="32"/>
  <c r="CU143" i="32"/>
  <c r="CJ143" i="32"/>
  <c r="CW143" i="32"/>
  <c r="CF143" i="32"/>
  <c r="CV143" i="32"/>
  <c r="CO143" i="32"/>
  <c r="CX143" i="32"/>
  <c r="CM148" i="32"/>
  <c r="CX148" i="32"/>
  <c r="CI148" i="32"/>
  <c r="CO148" i="32"/>
  <c r="CQ148" i="32"/>
  <c r="CT148" i="32"/>
  <c r="CF148" i="32"/>
  <c r="DC148" i="32"/>
  <c r="DA148" i="32"/>
  <c r="CG148" i="32"/>
  <c r="CB148" i="32"/>
  <c r="CD148" i="32"/>
  <c r="CY148" i="32"/>
  <c r="CJ148" i="32"/>
  <c r="CN148" i="32"/>
  <c r="CR148" i="32"/>
  <c r="CU148" i="32"/>
  <c r="CK148" i="32"/>
  <c r="CV148" i="32"/>
  <c r="CP148" i="32"/>
  <c r="CZ148" i="32"/>
  <c r="CW148" i="32"/>
  <c r="CS148" i="32"/>
  <c r="DB148" i="32"/>
  <c r="CC148" i="32"/>
  <c r="CL148" i="32"/>
  <c r="CH148" i="32"/>
  <c r="CE148" i="32"/>
  <c r="DC233" i="32"/>
  <c r="CF233" i="32"/>
  <c r="CR233" i="32"/>
  <c r="CG233" i="32"/>
  <c r="CS233" i="32"/>
  <c r="CH233" i="32"/>
  <c r="CT233" i="32"/>
  <c r="CI233" i="32"/>
  <c r="CU233" i="32"/>
  <c r="CJ233" i="32"/>
  <c r="CV233" i="32"/>
  <c r="CK233" i="32"/>
  <c r="CW233" i="32"/>
  <c r="CL233" i="32"/>
  <c r="CX233" i="32"/>
  <c r="CM233" i="32"/>
  <c r="CY233" i="32"/>
  <c r="CB233" i="32"/>
  <c r="CN233" i="32"/>
  <c r="CZ233" i="32"/>
  <c r="CC233" i="32"/>
  <c r="CO233" i="32"/>
  <c r="DA233" i="32"/>
  <c r="CQ233" i="32"/>
  <c r="CD233" i="32"/>
  <c r="CP233" i="32"/>
  <c r="DB233" i="32"/>
  <c r="CE233" i="32"/>
  <c r="DC224" i="32"/>
  <c r="CI224" i="32"/>
  <c r="CU224" i="32"/>
  <c r="CJ224" i="32"/>
  <c r="CV224" i="32"/>
  <c r="CK224" i="32"/>
  <c r="CW224" i="32"/>
  <c r="CL224" i="32"/>
  <c r="CX224" i="32"/>
  <c r="CM224" i="32"/>
  <c r="CY224" i="32"/>
  <c r="CB224" i="32"/>
  <c r="CN224" i="32"/>
  <c r="CZ224" i="32"/>
  <c r="CC224" i="32"/>
  <c r="CO224" i="32"/>
  <c r="DA224" i="32"/>
  <c r="CD224" i="32"/>
  <c r="CP224" i="32"/>
  <c r="DB224" i="32"/>
  <c r="CE224" i="32"/>
  <c r="CQ224" i="32"/>
  <c r="CH224" i="32"/>
  <c r="CF224" i="32"/>
  <c r="CR224" i="32"/>
  <c r="CT224" i="32"/>
  <c r="CG224" i="32"/>
  <c r="CS224" i="32"/>
  <c r="DC228" i="32"/>
  <c r="CI228" i="32"/>
  <c r="CU228" i="32"/>
  <c r="CJ228" i="32"/>
  <c r="CV228" i="32"/>
  <c r="CK228" i="32"/>
  <c r="CW228" i="32"/>
  <c r="CL228" i="32"/>
  <c r="CX228" i="32"/>
  <c r="CM228" i="32"/>
  <c r="CY228" i="32"/>
  <c r="CB228" i="32"/>
  <c r="CN228" i="32"/>
  <c r="CZ228" i="32"/>
  <c r="CC228" i="32"/>
  <c r="CO228" i="32"/>
  <c r="DA228" i="32"/>
  <c r="CD228" i="32"/>
  <c r="CP228" i="32"/>
  <c r="DB228" i="32"/>
  <c r="CE228" i="32"/>
  <c r="CQ228" i="32"/>
  <c r="CF228" i="32"/>
  <c r="CR228" i="32"/>
  <c r="CT228" i="32"/>
  <c r="CG228" i="32"/>
  <c r="CS228" i="32"/>
  <c r="CH228" i="32"/>
  <c r="CC202" i="32"/>
  <c r="CH202" i="32"/>
  <c r="CZ202" i="32"/>
  <c r="CO202" i="32"/>
  <c r="CT202" i="32"/>
  <c r="DC202" i="32"/>
  <c r="DA202" i="32"/>
  <c r="CJ202" i="32"/>
  <c r="CK202" i="32"/>
  <c r="CD202" i="32"/>
  <c r="CV202" i="32"/>
  <c r="CW202" i="32"/>
  <c r="CP202" i="32"/>
  <c r="CI202" i="32"/>
  <c r="CL202" i="32"/>
  <c r="DB202" i="32"/>
  <c r="CU202" i="32"/>
  <c r="CX202" i="32"/>
  <c r="CE202" i="32"/>
  <c r="CM202" i="32"/>
  <c r="CQ202" i="32"/>
  <c r="CY202" i="32"/>
  <c r="CF202" i="32"/>
  <c r="CB202" i="32"/>
  <c r="CR202" i="32"/>
  <c r="CN202" i="32"/>
  <c r="CG202" i="32"/>
  <c r="CS202" i="32"/>
  <c r="DC174" i="32"/>
  <c r="CC174" i="32"/>
  <c r="CD174" i="32"/>
  <c r="CE174" i="32"/>
  <c r="CF174" i="32"/>
  <c r="CG174" i="32"/>
  <c r="CY174" i="32"/>
  <c r="CH174" i="32"/>
  <c r="CM174" i="32"/>
  <c r="CN174" i="32"/>
  <c r="CZ174" i="32"/>
  <c r="DA174" i="32"/>
  <c r="DB174" i="32"/>
  <c r="CB174" i="32"/>
  <c r="CQ174" i="32"/>
  <c r="CK174" i="32"/>
  <c r="CR174" i="32"/>
  <c r="CW174" i="32"/>
  <c r="CS174" i="32"/>
  <c r="CI174" i="32"/>
  <c r="CU174" i="32"/>
  <c r="CJ174" i="32"/>
  <c r="CT174" i="32"/>
  <c r="CV174" i="32"/>
  <c r="CL174" i="32"/>
  <c r="CP174" i="32"/>
  <c r="CX174" i="32"/>
  <c r="CO174" i="32"/>
  <c r="DC225" i="32"/>
  <c r="CF225" i="32"/>
  <c r="CR225" i="32"/>
  <c r="CG225" i="32"/>
  <c r="CS225" i="32"/>
  <c r="CH225" i="32"/>
  <c r="CT225" i="32"/>
  <c r="CI225" i="32"/>
  <c r="CU225" i="32"/>
  <c r="CJ225" i="32"/>
  <c r="CV225" i="32"/>
  <c r="CK225" i="32"/>
  <c r="CW225" i="32"/>
  <c r="CL225" i="32"/>
  <c r="CX225" i="32"/>
  <c r="CM225" i="32"/>
  <c r="CY225" i="32"/>
  <c r="CB225" i="32"/>
  <c r="CN225" i="32"/>
  <c r="CZ225" i="32"/>
  <c r="CQ225" i="32"/>
  <c r="CC225" i="32"/>
  <c r="CO225" i="32"/>
  <c r="DA225" i="32"/>
  <c r="CD225" i="32"/>
  <c r="CP225" i="32"/>
  <c r="DB225" i="32"/>
  <c r="CE225" i="32"/>
  <c r="DC201" i="32"/>
  <c r="CB201" i="32"/>
  <c r="CN201" i="32"/>
  <c r="CZ201" i="32"/>
  <c r="CC201" i="32"/>
  <c r="CO201" i="32"/>
  <c r="DA201" i="32"/>
  <c r="CD201" i="32"/>
  <c r="CP201" i="32"/>
  <c r="DB201" i="32"/>
  <c r="CE201" i="32"/>
  <c r="CQ201" i="32"/>
  <c r="CF201" i="32"/>
  <c r="CR201" i="32"/>
  <c r="CG201" i="32"/>
  <c r="CS201" i="32"/>
  <c r="CH201" i="32"/>
  <c r="CT201" i="32"/>
  <c r="CI201" i="32"/>
  <c r="CU201" i="32"/>
  <c r="CJ201" i="32"/>
  <c r="CV201" i="32"/>
  <c r="CK201" i="32"/>
  <c r="CW201" i="32"/>
  <c r="CM201" i="32"/>
  <c r="CY201" i="32"/>
  <c r="CL201" i="32"/>
  <c r="CX201" i="32"/>
  <c r="DC200" i="32"/>
  <c r="CE200" i="32"/>
  <c r="CQ200" i="32"/>
  <c r="CF200" i="32"/>
  <c r="CR200" i="32"/>
  <c r="CG200" i="32"/>
  <c r="CS200" i="32"/>
  <c r="CH200" i="32"/>
  <c r="CT200" i="32"/>
  <c r="CI200" i="32"/>
  <c r="CU200" i="32"/>
  <c r="CJ200" i="32"/>
  <c r="CV200" i="32"/>
  <c r="CK200" i="32"/>
  <c r="CW200" i="32"/>
  <c r="CL200" i="32"/>
  <c r="CX200" i="32"/>
  <c r="CM200" i="32"/>
  <c r="CY200" i="32"/>
  <c r="CB200" i="32"/>
  <c r="CN200" i="32"/>
  <c r="CZ200" i="32"/>
  <c r="CD200" i="32"/>
  <c r="CP200" i="32"/>
  <c r="DB200" i="32"/>
  <c r="CC200" i="32"/>
  <c r="CO200" i="32"/>
  <c r="DA200" i="32"/>
  <c r="DC177" i="32"/>
  <c r="CI177" i="32"/>
  <c r="CJ177" i="32"/>
  <c r="CM177" i="32"/>
  <c r="CN177" i="32"/>
  <c r="CP177" i="32"/>
  <c r="CB177" i="32"/>
  <c r="CQ177" i="32"/>
  <c r="CC177" i="32"/>
  <c r="CT177" i="32"/>
  <c r="CD177" i="32"/>
  <c r="CW177" i="32"/>
  <c r="CE177" i="32"/>
  <c r="DB177" i="32"/>
  <c r="CF177" i="32"/>
  <c r="CG177" i="32"/>
  <c r="CH177" i="32"/>
  <c r="CL177" i="32"/>
  <c r="CK177" i="32"/>
  <c r="CU177" i="32"/>
  <c r="CV177" i="32"/>
  <c r="CZ177" i="32"/>
  <c r="CO177" i="32"/>
  <c r="CS177" i="32"/>
  <c r="CY177" i="32"/>
  <c r="CR177" i="32"/>
  <c r="DA177" i="32"/>
  <c r="CX177" i="32"/>
  <c r="DC173" i="32"/>
  <c r="CC173" i="32"/>
  <c r="CD173" i="32"/>
  <c r="CE173" i="32"/>
  <c r="CF173" i="32"/>
  <c r="CG173" i="32"/>
  <c r="CK173" i="32"/>
  <c r="CB173" i="32"/>
  <c r="CH173" i="32"/>
  <c r="CI173" i="32"/>
  <c r="CJ173" i="32"/>
  <c r="CR173" i="32"/>
  <c r="CS173" i="32"/>
  <c r="CL173" i="32"/>
  <c r="CP173" i="32"/>
  <c r="CV173" i="32"/>
  <c r="CX173" i="32"/>
  <c r="CM173" i="32"/>
  <c r="CY173" i="32"/>
  <c r="CN173" i="32"/>
  <c r="CZ173" i="32"/>
  <c r="CO173" i="32"/>
  <c r="DA173" i="32"/>
  <c r="DB173" i="32"/>
  <c r="CT173" i="32"/>
  <c r="CU173" i="32"/>
  <c r="CQ173" i="32"/>
  <c r="CW173" i="32"/>
  <c r="CG172" i="32"/>
  <c r="DB172" i="32"/>
  <c r="CY172" i="32"/>
  <c r="CX172" i="32"/>
  <c r="CS172" i="32"/>
  <c r="CK172" i="32"/>
  <c r="CV172" i="32"/>
  <c r="CE172" i="32"/>
  <c r="CR172" i="32"/>
  <c r="CZ172" i="32"/>
  <c r="DC172" i="32"/>
  <c r="CC172" i="32"/>
  <c r="CW172" i="32"/>
  <c r="CJ172" i="32"/>
  <c r="CH172" i="32"/>
  <c r="CQ172" i="32"/>
  <c r="CB172" i="32"/>
  <c r="CO172" i="32"/>
  <c r="CL172" i="32"/>
  <c r="CI172" i="32"/>
  <c r="CT172" i="32"/>
  <c r="CF172" i="32"/>
  <c r="CN172" i="32"/>
  <c r="DA172" i="32"/>
  <c r="CU172" i="32"/>
  <c r="CD172" i="32"/>
  <c r="CM172" i="32"/>
  <c r="CP172" i="32"/>
  <c r="CE151" i="32"/>
  <c r="CU151" i="32"/>
  <c r="CL151" i="32"/>
  <c r="CQ151" i="32"/>
  <c r="CX151" i="32"/>
  <c r="CM151" i="32"/>
  <c r="CR151" i="32"/>
  <c r="CG151" i="32"/>
  <c r="DA151" i="32"/>
  <c r="CS151" i="32"/>
  <c r="CJ151" i="32"/>
  <c r="CY151" i="32"/>
  <c r="CP151" i="32"/>
  <c r="CH151" i="32"/>
  <c r="CV151" i="32"/>
  <c r="CN151" i="32"/>
  <c r="DB151" i="32"/>
  <c r="DC151" i="32"/>
  <c r="CT151" i="32"/>
  <c r="CK151" i="32"/>
  <c r="CB151" i="32"/>
  <c r="CZ151" i="32"/>
  <c r="CW151" i="32"/>
  <c r="CC151" i="32"/>
  <c r="CI151" i="32"/>
  <c r="CF151" i="32"/>
  <c r="CD151" i="32"/>
  <c r="CO151" i="32"/>
  <c r="DC156" i="32"/>
  <c r="CB156" i="32"/>
  <c r="CJ156" i="32"/>
  <c r="CU156" i="32"/>
  <c r="CV156" i="32"/>
  <c r="CZ156" i="32"/>
  <c r="CS156" i="32"/>
  <c r="CF156" i="32"/>
  <c r="CC156" i="32"/>
  <c r="CH156" i="32"/>
  <c r="CN156" i="32"/>
  <c r="CO156" i="32"/>
  <c r="CT156" i="32"/>
  <c r="CG156" i="32"/>
  <c r="DA156" i="32"/>
  <c r="CD156" i="32"/>
  <c r="CK156" i="32"/>
  <c r="CP156" i="32"/>
  <c r="CW156" i="32"/>
  <c r="DB156" i="32"/>
  <c r="CL156" i="32"/>
  <c r="CE156" i="32"/>
  <c r="CX156" i="32"/>
  <c r="CQ156" i="32"/>
  <c r="CM156" i="32"/>
  <c r="CY156" i="32"/>
  <c r="CR156" i="32"/>
  <c r="CI156" i="32"/>
  <c r="DC185" i="32"/>
  <c r="CD185" i="32"/>
  <c r="CQ185" i="32"/>
  <c r="CE185" i="32"/>
  <c r="CR185" i="32"/>
  <c r="CJ185" i="32"/>
  <c r="CY185" i="32"/>
  <c r="CK185" i="32"/>
  <c r="DA185" i="32"/>
  <c r="CL185" i="32"/>
  <c r="DB185" i="32"/>
  <c r="CM185" i="32"/>
  <c r="CO185" i="32"/>
  <c r="CP185" i="32"/>
  <c r="CB185" i="32"/>
  <c r="CS185" i="32"/>
  <c r="CC185" i="32"/>
  <c r="CT185" i="32"/>
  <c r="CF185" i="32"/>
  <c r="CU185" i="32"/>
  <c r="CG185" i="32"/>
  <c r="CV185" i="32"/>
  <c r="CI185" i="32"/>
  <c r="CX185" i="32"/>
  <c r="CH185" i="32"/>
  <c r="CW185" i="32"/>
  <c r="CZ185" i="32"/>
  <c r="CN185" i="32"/>
  <c r="DC221" i="32"/>
  <c r="CB221" i="32"/>
  <c r="CN221" i="32"/>
  <c r="CZ221" i="32"/>
  <c r="CC221" i="32"/>
  <c r="CO221" i="32"/>
  <c r="DA221" i="32"/>
  <c r="CF221" i="32"/>
  <c r="CR221" i="32"/>
  <c r="CJ221" i="32"/>
  <c r="CV221" i="32"/>
  <c r="CH221" i="32"/>
  <c r="CY221" i="32"/>
  <c r="CI221" i="32"/>
  <c r="DB221" i="32"/>
  <c r="CK221" i="32"/>
  <c r="CL221" i="32"/>
  <c r="CM221" i="32"/>
  <c r="CP221" i="32"/>
  <c r="CQ221" i="32"/>
  <c r="CS221" i="32"/>
  <c r="CT221" i="32"/>
  <c r="CD221" i="32"/>
  <c r="CU221" i="32"/>
  <c r="CG221" i="32"/>
  <c r="CE221" i="32"/>
  <c r="CW221" i="32"/>
  <c r="CX221" i="32"/>
  <c r="DC194" i="32"/>
  <c r="CK194" i="32"/>
  <c r="CW194" i="32"/>
  <c r="CL194" i="32"/>
  <c r="CX194" i="32"/>
  <c r="CM194" i="32"/>
  <c r="CY194" i="32"/>
  <c r="CB194" i="32"/>
  <c r="CN194" i="32"/>
  <c r="CZ194" i="32"/>
  <c r="CC194" i="32"/>
  <c r="CO194" i="32"/>
  <c r="DA194" i="32"/>
  <c r="CD194" i="32"/>
  <c r="CP194" i="32"/>
  <c r="DB194" i="32"/>
  <c r="CE194" i="32"/>
  <c r="CQ194" i="32"/>
  <c r="CF194" i="32"/>
  <c r="CR194" i="32"/>
  <c r="CG194" i="32"/>
  <c r="CS194" i="32"/>
  <c r="CH194" i="32"/>
  <c r="CT194" i="32"/>
  <c r="CJ194" i="32"/>
  <c r="CV194" i="32"/>
  <c r="CI194" i="32"/>
  <c r="CU194" i="32"/>
  <c r="DC197" i="32"/>
  <c r="CB197" i="32"/>
  <c r="CN197" i="32"/>
  <c r="CZ197" i="32"/>
  <c r="CC197" i="32"/>
  <c r="CO197" i="32"/>
  <c r="DA197" i="32"/>
  <c r="CD197" i="32"/>
  <c r="CP197" i="32"/>
  <c r="DB197" i="32"/>
  <c r="CE197" i="32"/>
  <c r="CQ197" i="32"/>
  <c r="CF197" i="32"/>
  <c r="CR197" i="32"/>
  <c r="CG197" i="32"/>
  <c r="CS197" i="32"/>
  <c r="CH197" i="32"/>
  <c r="CT197" i="32"/>
  <c r="CI197" i="32"/>
  <c r="CU197" i="32"/>
  <c r="CJ197" i="32"/>
  <c r="CV197" i="32"/>
  <c r="CK197" i="32"/>
  <c r="CW197" i="32"/>
  <c r="CM197" i="32"/>
  <c r="CY197" i="32"/>
  <c r="CL197" i="32"/>
  <c r="CX197" i="32"/>
  <c r="CT208" i="32"/>
  <c r="CN208" i="32"/>
  <c r="CI208" i="32"/>
  <c r="CZ208" i="32"/>
  <c r="CU208" i="32"/>
  <c r="CD208" i="32"/>
  <c r="CB208" i="32"/>
  <c r="CJ208" i="32"/>
  <c r="CP208" i="32"/>
  <c r="CV208" i="32"/>
  <c r="DB208" i="32"/>
  <c r="CK208" i="32"/>
  <c r="CC208" i="32"/>
  <c r="DC208" i="32"/>
  <c r="CW208" i="32"/>
  <c r="CG208" i="32"/>
  <c r="CE208" i="32"/>
  <c r="CL208" i="32"/>
  <c r="CO208" i="32"/>
  <c r="CQ208" i="32"/>
  <c r="CX208" i="32"/>
  <c r="CS208" i="32"/>
  <c r="CF208" i="32"/>
  <c r="CM208" i="32"/>
  <c r="DA208" i="32"/>
  <c r="CR208" i="32"/>
  <c r="CY208" i="32"/>
  <c r="CH208" i="32"/>
  <c r="DA178" i="32"/>
  <c r="CW178" i="32"/>
  <c r="CI178" i="32"/>
  <c r="DC178" i="32"/>
  <c r="CB178" i="32"/>
  <c r="CS178" i="32"/>
  <c r="CC178" i="32"/>
  <c r="DB178" i="32"/>
  <c r="CQ178" i="32"/>
  <c r="CV178" i="32"/>
  <c r="CE178" i="32"/>
  <c r="CR178" i="32"/>
  <c r="CD178" i="32"/>
  <c r="CF178" i="32"/>
  <c r="CZ178" i="32"/>
  <c r="CH178" i="32"/>
  <c r="CL178" i="32"/>
  <c r="CG178" i="32"/>
  <c r="CM178" i="32"/>
  <c r="CY178" i="32"/>
  <c r="CN178" i="32"/>
  <c r="CK178" i="32"/>
  <c r="CO178" i="32"/>
  <c r="CX178" i="32"/>
  <c r="CP178" i="32"/>
  <c r="CJ178" i="32"/>
  <c r="CU178" i="32"/>
  <c r="CT178" i="32"/>
  <c r="DC162" i="32"/>
  <c r="CB162" i="32"/>
  <c r="CC162" i="32"/>
  <c r="CD162" i="32"/>
  <c r="CE162" i="32"/>
  <c r="CF162" i="32"/>
  <c r="CH162" i="32"/>
  <c r="DA162" i="32"/>
  <c r="DB162" i="32"/>
  <c r="CG162" i="32"/>
  <c r="CS162" i="32"/>
  <c r="CN162" i="32"/>
  <c r="CT162" i="32"/>
  <c r="CZ162" i="32"/>
  <c r="CI162" i="32"/>
  <c r="CU162" i="32"/>
  <c r="CJ162" i="32"/>
  <c r="CV162" i="32"/>
  <c r="CK162" i="32"/>
  <c r="CW162" i="32"/>
  <c r="CL162" i="32"/>
  <c r="CY162" i="32"/>
  <c r="CX162" i="32"/>
  <c r="CR162" i="32"/>
  <c r="CQ162" i="32"/>
  <c r="CM162" i="32"/>
  <c r="CO162" i="32"/>
  <c r="CP162" i="32"/>
  <c r="CG166" i="32"/>
  <c r="CI166" i="32"/>
  <c r="CM166" i="32"/>
  <c r="CH166" i="32"/>
  <c r="CU166" i="32"/>
  <c r="DA166" i="32"/>
  <c r="CP166" i="32"/>
  <c r="DB166" i="32"/>
  <c r="CJ166" i="32"/>
  <c r="CB166" i="32"/>
  <c r="CV166" i="32"/>
  <c r="CC166" i="32"/>
  <c r="CK166" i="32"/>
  <c r="CD166" i="32"/>
  <c r="CW166" i="32"/>
  <c r="CE166" i="32"/>
  <c r="CL166" i="32"/>
  <c r="CO166" i="32"/>
  <c r="CS166" i="32"/>
  <c r="CY166" i="32"/>
  <c r="CN166" i="32"/>
  <c r="CX166" i="32"/>
  <c r="DC166" i="32"/>
  <c r="CT166" i="32"/>
  <c r="CR166" i="32"/>
  <c r="CQ166" i="32"/>
  <c r="CF166" i="32"/>
  <c r="CZ166" i="32"/>
  <c r="CP154" i="32"/>
  <c r="CF154" i="32"/>
  <c r="CR154" i="32"/>
  <c r="CG154" i="32"/>
  <c r="CJ154" i="32"/>
  <c r="CH154" i="32"/>
  <c r="CX154" i="32"/>
  <c r="DA154" i="32"/>
  <c r="CV154" i="32"/>
  <c r="DB154" i="32"/>
  <c r="CK154" i="32"/>
  <c r="CB154" i="32"/>
  <c r="CW154" i="32"/>
  <c r="CO154" i="32"/>
  <c r="CS154" i="32"/>
  <c r="CY154" i="32"/>
  <c r="CN154" i="32"/>
  <c r="CL154" i="32"/>
  <c r="DC154" i="32"/>
  <c r="CT154" i="32"/>
  <c r="CQ154" i="32"/>
  <c r="CC154" i="32"/>
  <c r="CZ154" i="32"/>
  <c r="CM154" i="32"/>
  <c r="CD154" i="32"/>
  <c r="CI154" i="32"/>
  <c r="CE154" i="32"/>
  <c r="CU154" i="32"/>
  <c r="DC158" i="32"/>
  <c r="CH158" i="32"/>
  <c r="DA158" i="32"/>
  <c r="DB158" i="32"/>
  <c r="CB158" i="32"/>
  <c r="CC158" i="32"/>
  <c r="CD158" i="32"/>
  <c r="CE158" i="32"/>
  <c r="CF158" i="32"/>
  <c r="CG158" i="32"/>
  <c r="CS158" i="32"/>
  <c r="CN158" i="32"/>
  <c r="CT158" i="32"/>
  <c r="CZ158" i="32"/>
  <c r="CI158" i="32"/>
  <c r="CU158" i="32"/>
  <c r="CJ158" i="32"/>
  <c r="CV158" i="32"/>
  <c r="CK158" i="32"/>
  <c r="CW158" i="32"/>
  <c r="CL158" i="32"/>
  <c r="CY158" i="32"/>
  <c r="CX158" i="32"/>
  <c r="CR158" i="32"/>
  <c r="CQ158" i="32"/>
  <c r="CM158" i="32"/>
  <c r="CO158" i="32"/>
  <c r="CP158" i="32"/>
  <c r="DC153" i="32"/>
  <c r="CC153" i="32"/>
  <c r="CD153" i="32"/>
  <c r="CE153" i="32"/>
  <c r="CF153" i="32"/>
  <c r="CG153" i="32"/>
  <c r="CH153" i="32"/>
  <c r="CI153" i="32"/>
  <c r="CJ153" i="32"/>
  <c r="CK153" i="32"/>
  <c r="CR153" i="32"/>
  <c r="CS153" i="32"/>
  <c r="CB153" i="32"/>
  <c r="CO153" i="32"/>
  <c r="CZ153" i="32"/>
  <c r="DA153" i="32"/>
  <c r="CT153" i="32"/>
  <c r="CP153" i="32"/>
  <c r="CY153" i="32"/>
  <c r="CU153" i="32"/>
  <c r="DB153" i="32"/>
  <c r="CV153" i="32"/>
  <c r="CQ153" i="32"/>
  <c r="CW153" i="32"/>
  <c r="CL153" i="32"/>
  <c r="CX153" i="32"/>
  <c r="CM153" i="32"/>
  <c r="CN153" i="32"/>
  <c r="DC240" i="32"/>
  <c r="CI240" i="32"/>
  <c r="CU240" i="32"/>
  <c r="CJ240" i="32"/>
  <c r="CV240" i="32"/>
  <c r="CK240" i="32"/>
  <c r="CW240" i="32"/>
  <c r="CL240" i="32"/>
  <c r="CX240" i="32"/>
  <c r="CM240" i="32"/>
  <c r="CY240" i="32"/>
  <c r="CB240" i="32"/>
  <c r="CN240" i="32"/>
  <c r="CZ240" i="32"/>
  <c r="CC240" i="32"/>
  <c r="CO240" i="32"/>
  <c r="DA240" i="32"/>
  <c r="CD240" i="32"/>
  <c r="CP240" i="32"/>
  <c r="DB240" i="32"/>
  <c r="CE240" i="32"/>
  <c r="CQ240" i="32"/>
  <c r="CH240" i="32"/>
  <c r="CF240" i="32"/>
  <c r="CR240" i="32"/>
  <c r="CT240" i="32"/>
  <c r="CG240" i="32"/>
  <c r="CS240" i="32"/>
  <c r="DC203" i="32"/>
  <c r="CH203" i="32"/>
  <c r="CT203" i="32"/>
  <c r="CI203" i="32"/>
  <c r="CU203" i="32"/>
  <c r="CJ203" i="32"/>
  <c r="CV203" i="32"/>
  <c r="CK203" i="32"/>
  <c r="CW203" i="32"/>
  <c r="CL203" i="32"/>
  <c r="CX203" i="32"/>
  <c r="CM203" i="32"/>
  <c r="CY203" i="32"/>
  <c r="CB203" i="32"/>
  <c r="CN203" i="32"/>
  <c r="CZ203" i="32"/>
  <c r="CC203" i="32"/>
  <c r="CO203" i="32"/>
  <c r="DA203" i="32"/>
  <c r="CD203" i="32"/>
  <c r="CP203" i="32"/>
  <c r="DB203" i="32"/>
  <c r="CE203" i="32"/>
  <c r="CQ203" i="32"/>
  <c r="CG203" i="32"/>
  <c r="CS203" i="32"/>
  <c r="CF203" i="32"/>
  <c r="CR203" i="32"/>
  <c r="CB147" i="32"/>
  <c r="CC147" i="32"/>
  <c r="CD147" i="32"/>
  <c r="CE147" i="32"/>
  <c r="CH147" i="32"/>
  <c r="CI147" i="32"/>
  <c r="DB147" i="32"/>
  <c r="CN147" i="32"/>
  <c r="CQ147" i="32"/>
  <c r="CM147" i="32"/>
  <c r="CX147" i="32"/>
  <c r="CJ147" i="32"/>
  <c r="CR147" i="32"/>
  <c r="CO147" i="32"/>
  <c r="CS147" i="32"/>
  <c r="CL147" i="32"/>
  <c r="DA147" i="32"/>
  <c r="CT147" i="32"/>
  <c r="CP147" i="32"/>
  <c r="CF147" i="32"/>
  <c r="CV147" i="32"/>
  <c r="CK147" i="32"/>
  <c r="CU147" i="32"/>
  <c r="CY147" i="32"/>
  <c r="CG147" i="32"/>
  <c r="CZ147" i="32"/>
  <c r="CW147" i="32"/>
  <c r="DC147" i="32"/>
  <c r="CZ235" i="32"/>
  <c r="CS235" i="32"/>
  <c r="CC235" i="32"/>
  <c r="CH235" i="32"/>
  <c r="CO235" i="32"/>
  <c r="CT235" i="32"/>
  <c r="CN235" i="32"/>
  <c r="DA235" i="32"/>
  <c r="CK235" i="32"/>
  <c r="CD235" i="32"/>
  <c r="CI235" i="32"/>
  <c r="DC235" i="32"/>
  <c r="CP235" i="32"/>
  <c r="CU235" i="32"/>
  <c r="CG235" i="32"/>
  <c r="CL235" i="32"/>
  <c r="DB235" i="32"/>
  <c r="CJ235" i="32"/>
  <c r="CX235" i="32"/>
  <c r="CE235" i="32"/>
  <c r="CV235" i="32"/>
  <c r="CM235" i="32"/>
  <c r="CQ235" i="32"/>
  <c r="CW235" i="32"/>
  <c r="CY235" i="32"/>
  <c r="CF235" i="32"/>
  <c r="CB235" i="32"/>
  <c r="CR235" i="32"/>
  <c r="DB226" i="32"/>
  <c r="CV226" i="32"/>
  <c r="CE226" i="32"/>
  <c r="CK226" i="32"/>
  <c r="CQ226" i="32"/>
  <c r="CW226" i="32"/>
  <c r="CF226" i="32"/>
  <c r="CZ226" i="32"/>
  <c r="CR226" i="32"/>
  <c r="CL226" i="32"/>
  <c r="CG226" i="32"/>
  <c r="CX226" i="32"/>
  <c r="DC226" i="32"/>
  <c r="CS226" i="32"/>
  <c r="CB226" i="32"/>
  <c r="CC226" i="32"/>
  <c r="CH226" i="32"/>
  <c r="CM226" i="32"/>
  <c r="CJ226" i="32"/>
  <c r="CO226" i="32"/>
  <c r="CT226" i="32"/>
  <c r="CY226" i="32"/>
  <c r="DA226" i="32"/>
  <c r="CI226" i="32"/>
  <c r="CN226" i="32"/>
  <c r="CD226" i="32"/>
  <c r="CU226" i="32"/>
  <c r="CP226" i="32"/>
  <c r="CG223" i="32"/>
  <c r="CQ223" i="32"/>
  <c r="CX223" i="32"/>
  <c r="CB223" i="32"/>
  <c r="CJ223" i="32"/>
  <c r="CR223" i="32"/>
  <c r="CY223" i="32"/>
  <c r="CC223" i="32"/>
  <c r="CK223" i="32"/>
  <c r="CS223" i="32"/>
  <c r="DC223" i="32"/>
  <c r="CZ223" i="32"/>
  <c r="CF223" i="32"/>
  <c r="CH223" i="32"/>
  <c r="CM223" i="32"/>
  <c r="CE223" i="32"/>
  <c r="CT223" i="32"/>
  <c r="DA223" i="32"/>
  <c r="CV223" i="32"/>
  <c r="CI223" i="32"/>
  <c r="CN223" i="32"/>
  <c r="CW223" i="32"/>
  <c r="CU223" i="32"/>
  <c r="DB223" i="32"/>
  <c r="CL223" i="32"/>
  <c r="CO223" i="32"/>
  <c r="CD223" i="32"/>
  <c r="CP223" i="32"/>
  <c r="DC215" i="32"/>
  <c r="CH215" i="32"/>
  <c r="CT215" i="32"/>
  <c r="CI215" i="32"/>
  <c r="CU215" i="32"/>
  <c r="CL215" i="32"/>
  <c r="CX215" i="32"/>
  <c r="CD215" i="32"/>
  <c r="CP215" i="32"/>
  <c r="DB215" i="32"/>
  <c r="CG215" i="32"/>
  <c r="CZ215" i="32"/>
  <c r="CJ215" i="32"/>
  <c r="DA215" i="32"/>
  <c r="CK215" i="32"/>
  <c r="CM215" i="32"/>
  <c r="CN215" i="32"/>
  <c r="CO215" i="32"/>
  <c r="CQ215" i="32"/>
  <c r="CR215" i="32"/>
  <c r="CB215" i="32"/>
  <c r="CS215" i="32"/>
  <c r="CC215" i="32"/>
  <c r="CV215" i="32"/>
  <c r="CF215" i="32"/>
  <c r="CE215" i="32"/>
  <c r="CW215" i="32"/>
  <c r="CY215" i="32"/>
  <c r="CH207" i="32"/>
  <c r="CT207" i="32"/>
  <c r="CI207" i="32"/>
  <c r="CU207" i="32"/>
  <c r="CK207" i="32"/>
  <c r="CW207" i="32"/>
  <c r="CL207" i="32"/>
  <c r="CX207" i="32"/>
  <c r="CM207" i="32"/>
  <c r="CY207" i="32"/>
  <c r="CB207" i="32"/>
  <c r="CN207" i="32"/>
  <c r="CZ207" i="32"/>
  <c r="CC207" i="32"/>
  <c r="CO207" i="32"/>
  <c r="DA207" i="32"/>
  <c r="CD207" i="32"/>
  <c r="CP207" i="32"/>
  <c r="DB207" i="32"/>
  <c r="CE207" i="32"/>
  <c r="CQ207" i="32"/>
  <c r="CG207" i="32"/>
  <c r="CS207" i="32"/>
  <c r="CF207" i="32"/>
  <c r="CJ207" i="32"/>
  <c r="CR207" i="32"/>
  <c r="CV207" i="32"/>
  <c r="DC207" i="32"/>
  <c r="DC198" i="32"/>
  <c r="CK198" i="32"/>
  <c r="CW198" i="32"/>
  <c r="CL198" i="32"/>
  <c r="CX198" i="32"/>
  <c r="CM198" i="32"/>
  <c r="CY198" i="32"/>
  <c r="CB198" i="32"/>
  <c r="CN198" i="32"/>
  <c r="CZ198" i="32"/>
  <c r="CC198" i="32"/>
  <c r="CO198" i="32"/>
  <c r="DA198" i="32"/>
  <c r="CD198" i="32"/>
  <c r="CP198" i="32"/>
  <c r="DB198" i="32"/>
  <c r="CE198" i="32"/>
  <c r="CQ198" i="32"/>
  <c r="CF198" i="32"/>
  <c r="CR198" i="32"/>
  <c r="CG198" i="32"/>
  <c r="CS198" i="32"/>
  <c r="CH198" i="32"/>
  <c r="CT198" i="32"/>
  <c r="CJ198" i="32"/>
  <c r="CV198" i="32"/>
  <c r="CU198" i="32"/>
  <c r="CI198" i="32"/>
  <c r="DC188" i="32"/>
  <c r="CE188" i="32"/>
  <c r="CQ188" i="32"/>
  <c r="CF188" i="32"/>
  <c r="CR188" i="32"/>
  <c r="CG188" i="32"/>
  <c r="CS188" i="32"/>
  <c r="CH188" i="32"/>
  <c r="CT188" i="32"/>
  <c r="CI188" i="32"/>
  <c r="CU188" i="32"/>
  <c r="CJ188" i="32"/>
  <c r="CV188" i="32"/>
  <c r="CK188" i="32"/>
  <c r="CW188" i="32"/>
  <c r="CL188" i="32"/>
  <c r="CX188" i="32"/>
  <c r="CM188" i="32"/>
  <c r="CY188" i="32"/>
  <c r="CB188" i="32"/>
  <c r="CN188" i="32"/>
  <c r="CZ188" i="32"/>
  <c r="CD188" i="32"/>
  <c r="CP188" i="32"/>
  <c r="DB188" i="32"/>
  <c r="CO188" i="32"/>
  <c r="DA188" i="32"/>
  <c r="CC188" i="32"/>
  <c r="CF183" i="32"/>
  <c r="CS183" i="32"/>
  <c r="CG183" i="32"/>
  <c r="CU183" i="32"/>
  <c r="CB183" i="32"/>
  <c r="CQ183" i="32"/>
  <c r="CC183" i="32"/>
  <c r="CR183" i="32"/>
  <c r="CD183" i="32"/>
  <c r="CV183" i="32"/>
  <c r="CE183" i="32"/>
  <c r="CW183" i="32"/>
  <c r="CI183" i="32"/>
  <c r="CX183" i="32"/>
  <c r="CJ183" i="32"/>
  <c r="CY183" i="32"/>
  <c r="CK183" i="32"/>
  <c r="CZ183" i="32"/>
  <c r="CL183" i="32"/>
  <c r="DA183" i="32"/>
  <c r="CM183" i="32"/>
  <c r="DB183" i="32"/>
  <c r="CN183" i="32"/>
  <c r="CP183" i="32"/>
  <c r="CO183" i="32"/>
  <c r="CT183" i="32"/>
  <c r="DC183" i="32"/>
  <c r="CH183" i="32"/>
  <c r="DC150" i="32"/>
  <c r="DB150" i="32"/>
  <c r="CB150" i="32"/>
  <c r="CC150" i="32"/>
  <c r="CD150" i="32"/>
  <c r="CE150" i="32"/>
  <c r="CF150" i="32"/>
  <c r="CG150" i="32"/>
  <c r="CH150" i="32"/>
  <c r="DA150" i="32"/>
  <c r="CS150" i="32"/>
  <c r="CN150" i="32"/>
  <c r="CT150" i="32"/>
  <c r="CZ150" i="32"/>
  <c r="CI150" i="32"/>
  <c r="CY150" i="32"/>
  <c r="CU150" i="32"/>
  <c r="CJ150" i="32"/>
  <c r="CP150" i="32"/>
  <c r="CV150" i="32"/>
  <c r="CK150" i="32"/>
  <c r="CW150" i="32"/>
  <c r="CL150" i="32"/>
  <c r="CX150" i="32"/>
  <c r="CQ150" i="32"/>
  <c r="CM150" i="32"/>
  <c r="CR150" i="32"/>
  <c r="CO150" i="32"/>
  <c r="DC234" i="32"/>
  <c r="CC234" i="32"/>
  <c r="CO234" i="32"/>
  <c r="DA234" i="32"/>
  <c r="CD234" i="32"/>
  <c r="CP234" i="32"/>
  <c r="DB234" i="32"/>
  <c r="CE234" i="32"/>
  <c r="CQ234" i="32"/>
  <c r="CF234" i="32"/>
  <c r="CR234" i="32"/>
  <c r="CG234" i="32"/>
  <c r="CS234" i="32"/>
  <c r="CH234" i="32"/>
  <c r="CT234" i="32"/>
  <c r="CI234" i="32"/>
  <c r="CU234" i="32"/>
  <c r="CJ234" i="32"/>
  <c r="CV234" i="32"/>
  <c r="CK234" i="32"/>
  <c r="CW234" i="32"/>
  <c r="CB234" i="32"/>
  <c r="CL234" i="32"/>
  <c r="CX234" i="32"/>
  <c r="CZ234" i="32"/>
  <c r="CM234" i="32"/>
  <c r="CY234" i="32"/>
  <c r="CN234" i="32"/>
  <c r="DC191" i="32"/>
  <c r="CH191" i="32"/>
  <c r="CT191" i="32"/>
  <c r="CI191" i="32"/>
  <c r="CU191" i="32"/>
  <c r="CJ191" i="32"/>
  <c r="CV191" i="32"/>
  <c r="CK191" i="32"/>
  <c r="CW191" i="32"/>
  <c r="CL191" i="32"/>
  <c r="CX191" i="32"/>
  <c r="CM191" i="32"/>
  <c r="CY191" i="32"/>
  <c r="CB191" i="32"/>
  <c r="CN191" i="32"/>
  <c r="CZ191" i="32"/>
  <c r="CC191" i="32"/>
  <c r="CO191" i="32"/>
  <c r="DA191" i="32"/>
  <c r="CD191" i="32"/>
  <c r="CP191" i="32"/>
  <c r="DB191" i="32"/>
  <c r="CE191" i="32"/>
  <c r="CQ191" i="32"/>
  <c r="CG191" i="32"/>
  <c r="CS191" i="32"/>
  <c r="CF191" i="32"/>
  <c r="CR191" i="32"/>
  <c r="CE193" i="32"/>
  <c r="CK193" i="32"/>
  <c r="CQ193" i="32"/>
  <c r="CW193" i="32"/>
  <c r="DC193" i="32"/>
  <c r="CF193" i="32"/>
  <c r="CM193" i="32"/>
  <c r="CB193" i="32"/>
  <c r="CR193" i="32"/>
  <c r="CY193" i="32"/>
  <c r="CN193" i="32"/>
  <c r="CG193" i="32"/>
  <c r="CX193" i="32"/>
  <c r="CZ193" i="32"/>
  <c r="CS193" i="32"/>
  <c r="CL193" i="32"/>
  <c r="CC193" i="32"/>
  <c r="CH193" i="32"/>
  <c r="CO193" i="32"/>
  <c r="CT193" i="32"/>
  <c r="DA193" i="32"/>
  <c r="CI193" i="32"/>
  <c r="CD193" i="32"/>
  <c r="CU193" i="32"/>
  <c r="CP193" i="32"/>
  <c r="CJ193" i="32"/>
  <c r="DB193" i="32"/>
  <c r="CV193" i="32"/>
  <c r="DC189" i="32"/>
  <c r="CB189" i="32"/>
  <c r="CN189" i="32"/>
  <c r="CZ189" i="32"/>
  <c r="CC189" i="32"/>
  <c r="CO189" i="32"/>
  <c r="DA189" i="32"/>
  <c r="CD189" i="32"/>
  <c r="CP189" i="32"/>
  <c r="DB189" i="32"/>
  <c r="CE189" i="32"/>
  <c r="CQ189" i="32"/>
  <c r="CF189" i="32"/>
  <c r="CR189" i="32"/>
  <c r="CG189" i="32"/>
  <c r="CS189" i="32"/>
  <c r="CH189" i="32"/>
  <c r="CT189" i="32"/>
  <c r="CI189" i="32"/>
  <c r="CU189" i="32"/>
  <c r="CJ189" i="32"/>
  <c r="CV189" i="32"/>
  <c r="CK189" i="32"/>
  <c r="CW189" i="32"/>
  <c r="CM189" i="32"/>
  <c r="CY189" i="32"/>
  <c r="CL189" i="32"/>
  <c r="CX189" i="32"/>
  <c r="CH163" i="32"/>
  <c r="DB163" i="32"/>
  <c r="CX163" i="32"/>
  <c r="CN163" i="32"/>
  <c r="CK163" i="32"/>
  <c r="DC163" i="32"/>
  <c r="CT163" i="32"/>
  <c r="CQ163" i="32"/>
  <c r="CD163" i="32"/>
  <c r="CR163" i="32"/>
  <c r="CW163" i="32"/>
  <c r="CE163" i="32"/>
  <c r="CZ163" i="32"/>
  <c r="CF163" i="32"/>
  <c r="CL163" i="32"/>
  <c r="CI163" i="32"/>
  <c r="CM163" i="32"/>
  <c r="CO163" i="32"/>
  <c r="CB163" i="32"/>
  <c r="CU163" i="32"/>
  <c r="CC163" i="32"/>
  <c r="DA163" i="32"/>
  <c r="CY163" i="32"/>
  <c r="CJ163" i="32"/>
  <c r="CG163" i="32"/>
  <c r="CP163" i="32"/>
  <c r="CV163" i="32"/>
  <c r="CS163" i="32"/>
  <c r="CS169" i="32"/>
  <c r="CT169" i="32"/>
  <c r="CN169" i="32"/>
  <c r="CB169" i="32"/>
  <c r="CP169" i="32"/>
  <c r="CC169" i="32"/>
  <c r="CU169" i="32"/>
  <c r="CG169" i="32"/>
  <c r="DB169" i="32"/>
  <c r="CD169" i="32"/>
  <c r="CV169" i="32"/>
  <c r="CE169" i="32"/>
  <c r="CQ169" i="32"/>
  <c r="CF169" i="32"/>
  <c r="CW169" i="32"/>
  <c r="CH169" i="32"/>
  <c r="CL169" i="32"/>
  <c r="CI169" i="32"/>
  <c r="CX169" i="32"/>
  <c r="DC169" i="32"/>
  <c r="CJ169" i="32"/>
  <c r="CM169" i="32"/>
  <c r="CK169" i="32"/>
  <c r="CO169" i="32"/>
  <c r="CZ169" i="32"/>
  <c r="CR169" i="32"/>
  <c r="DA169" i="32"/>
  <c r="CY169" i="32"/>
  <c r="DC165" i="32"/>
  <c r="CF165" i="32"/>
  <c r="CG165" i="32"/>
  <c r="CH165" i="32"/>
  <c r="CI165" i="32"/>
  <c r="CJ165" i="32"/>
  <c r="CK165" i="32"/>
  <c r="CS165" i="32"/>
  <c r="CB165" i="32"/>
  <c r="CC165" i="32"/>
  <c r="CD165" i="32"/>
  <c r="CE165" i="32"/>
  <c r="CR165" i="32"/>
  <c r="CO165" i="32"/>
  <c r="DA165" i="32"/>
  <c r="CT165" i="32"/>
  <c r="CP165" i="32"/>
  <c r="CZ165" i="32"/>
  <c r="CU165" i="32"/>
  <c r="DB165" i="32"/>
  <c r="CV165" i="32"/>
  <c r="CQ165" i="32"/>
  <c r="CW165" i="32"/>
  <c r="CL165" i="32"/>
  <c r="CX165" i="32"/>
  <c r="CM165" i="32"/>
  <c r="CY165" i="32"/>
  <c r="CN165" i="32"/>
  <c r="DC152" i="32"/>
  <c r="CB152" i="32"/>
  <c r="CJ152" i="32"/>
  <c r="CU152" i="32"/>
  <c r="CV152" i="32"/>
  <c r="CZ152" i="32"/>
  <c r="CS152" i="32"/>
  <c r="CC152" i="32"/>
  <c r="CH152" i="32"/>
  <c r="CO152" i="32"/>
  <c r="CT152" i="32"/>
  <c r="DA152" i="32"/>
  <c r="CM152" i="32"/>
  <c r="CD152" i="32"/>
  <c r="CK152" i="32"/>
  <c r="CP152" i="32"/>
  <c r="CW152" i="32"/>
  <c r="DB152" i="32"/>
  <c r="CF152" i="32"/>
  <c r="CL152" i="32"/>
  <c r="CE152" i="32"/>
  <c r="CX152" i="32"/>
  <c r="CQ152" i="32"/>
  <c r="CG152" i="32"/>
  <c r="CN152" i="32"/>
  <c r="CY152" i="32"/>
  <c r="CR152" i="32"/>
  <c r="CI152" i="32"/>
  <c r="CJ157" i="32"/>
  <c r="CT157" i="32"/>
  <c r="CN157" i="32"/>
  <c r="CK157" i="32"/>
  <c r="CP157" i="32"/>
  <c r="CR157" i="32"/>
  <c r="CU157" i="32"/>
  <c r="CS157" i="32"/>
  <c r="DB157" i="32"/>
  <c r="CB157" i="32"/>
  <c r="CV157" i="32"/>
  <c r="CC157" i="32"/>
  <c r="CQ157" i="32"/>
  <c r="CD157" i="32"/>
  <c r="CW157" i="32"/>
  <c r="CE157" i="32"/>
  <c r="CL157" i="32"/>
  <c r="CF157" i="32"/>
  <c r="CZ157" i="32"/>
  <c r="DC157" i="32"/>
  <c r="CG157" i="32"/>
  <c r="CX157" i="32"/>
  <c r="CH157" i="32"/>
  <c r="CO157" i="32"/>
  <c r="CM157" i="32"/>
  <c r="CI157" i="32"/>
  <c r="CY157" i="32"/>
  <c r="DA157" i="32"/>
  <c r="CB142" i="32"/>
  <c r="CK142" i="32"/>
  <c r="CU142" i="32"/>
  <c r="CC142" i="32"/>
  <c r="CN142" i="32"/>
  <c r="CI142" i="32"/>
  <c r="CD142" i="32"/>
  <c r="CY142" i="32"/>
  <c r="CE142" i="32"/>
  <c r="CR142" i="32"/>
  <c r="CF142" i="32"/>
  <c r="CL142" i="32"/>
  <c r="CG142" i="32"/>
  <c r="CX142" i="32"/>
  <c r="CH142" i="32"/>
  <c r="CO142" i="32"/>
  <c r="CV142" i="32"/>
  <c r="CM142" i="32"/>
  <c r="CJ142" i="32"/>
  <c r="DA142" i="32"/>
  <c r="CP142" i="32"/>
  <c r="CT142" i="32"/>
  <c r="DC142" i="32"/>
  <c r="CQ142" i="32"/>
  <c r="CZ142" i="32"/>
  <c r="CW142" i="32"/>
  <c r="DB142" i="32"/>
  <c r="CS142" i="32"/>
  <c r="DC218" i="32"/>
  <c r="CK218" i="32"/>
  <c r="CW218" i="32"/>
  <c r="CL218" i="32"/>
  <c r="CX218" i="32"/>
  <c r="CC218" i="32"/>
  <c r="CO218" i="32"/>
  <c r="DA218" i="32"/>
  <c r="CG218" i="32"/>
  <c r="CS218" i="32"/>
  <c r="CQ218" i="32"/>
  <c r="CR218" i="32"/>
  <c r="CB218" i="32"/>
  <c r="CT218" i="32"/>
  <c r="CD218" i="32"/>
  <c r="CU218" i="32"/>
  <c r="CE218" i="32"/>
  <c r="CV218" i="32"/>
  <c r="CF218" i="32"/>
  <c r="CY218" i="32"/>
  <c r="CH218" i="32"/>
  <c r="CZ218" i="32"/>
  <c r="CI218" i="32"/>
  <c r="DB218" i="32"/>
  <c r="CJ218" i="32"/>
  <c r="CP218" i="32"/>
  <c r="CM218" i="32"/>
  <c r="CN218" i="32"/>
  <c r="DC232" i="32"/>
  <c r="CN232" i="32"/>
  <c r="CR232" i="32"/>
  <c r="CI232" i="32"/>
  <c r="CZ232" i="32"/>
  <c r="CH232" i="32"/>
  <c r="CU232" i="32"/>
  <c r="CC232" i="32"/>
  <c r="CG232" i="32"/>
  <c r="CJ232" i="32"/>
  <c r="CO232" i="32"/>
  <c r="CS232" i="32"/>
  <c r="CV232" i="32"/>
  <c r="DA232" i="32"/>
  <c r="CK232" i="32"/>
  <c r="CD232" i="32"/>
  <c r="CW232" i="32"/>
  <c r="CP232" i="32"/>
  <c r="CL232" i="32"/>
  <c r="DB232" i="32"/>
  <c r="CX232" i="32"/>
  <c r="CE232" i="32"/>
  <c r="CM232" i="32"/>
  <c r="CQ232" i="32"/>
  <c r="CY232" i="32"/>
  <c r="CT232" i="32"/>
  <c r="CB232" i="32"/>
  <c r="CF232" i="32"/>
  <c r="CO190" i="32"/>
  <c r="CT190" i="32"/>
  <c r="DC190" i="32"/>
  <c r="DA190" i="32"/>
  <c r="CJ190" i="32"/>
  <c r="CK190" i="32"/>
  <c r="CD190" i="32"/>
  <c r="CV190" i="32"/>
  <c r="CW190" i="32"/>
  <c r="CP190" i="32"/>
  <c r="CI190" i="32"/>
  <c r="CL190" i="32"/>
  <c r="DB190" i="32"/>
  <c r="CU190" i="32"/>
  <c r="CX190" i="32"/>
  <c r="CE190" i="32"/>
  <c r="CM190" i="32"/>
  <c r="CQ190" i="32"/>
  <c r="CY190" i="32"/>
  <c r="CF190" i="32"/>
  <c r="CB190" i="32"/>
  <c r="CR190" i="32"/>
  <c r="CN190" i="32"/>
  <c r="CG190" i="32"/>
  <c r="CZ190" i="32"/>
  <c r="CS190" i="32"/>
  <c r="CC190" i="32"/>
  <c r="CH190" i="32"/>
  <c r="DC168" i="32"/>
  <c r="CJ168" i="32"/>
  <c r="CU168" i="32"/>
  <c r="CV168" i="32"/>
  <c r="CB168" i="32"/>
  <c r="CZ168" i="32"/>
  <c r="CS168" i="32"/>
  <c r="CC168" i="32"/>
  <c r="CH168" i="32"/>
  <c r="CO168" i="32"/>
  <c r="CT168" i="32"/>
  <c r="DA168" i="32"/>
  <c r="CD168" i="32"/>
  <c r="CG168" i="32"/>
  <c r="CK168" i="32"/>
  <c r="CP168" i="32"/>
  <c r="CW168" i="32"/>
  <c r="DB168" i="32"/>
  <c r="CL168" i="32"/>
  <c r="CE168" i="32"/>
  <c r="CX168" i="32"/>
  <c r="CQ168" i="32"/>
  <c r="CM168" i="32"/>
  <c r="CF168" i="32"/>
  <c r="CY168" i="32"/>
  <c r="CR168" i="32"/>
  <c r="CN168" i="32"/>
  <c r="CI168" i="32"/>
  <c r="CN175" i="32"/>
  <c r="CR175" i="32"/>
  <c r="CW175" i="32"/>
  <c r="CG175" i="32"/>
  <c r="DC175" i="32"/>
  <c r="CL175" i="32"/>
  <c r="CS175" i="32"/>
  <c r="CB175" i="32"/>
  <c r="CZ175" i="32"/>
  <c r="CU175" i="32"/>
  <c r="CC175" i="32"/>
  <c r="CO175" i="32"/>
  <c r="CI175" i="32"/>
  <c r="CD175" i="32"/>
  <c r="DA175" i="32"/>
  <c r="CE175" i="32"/>
  <c r="CP175" i="32"/>
  <c r="CH175" i="32"/>
  <c r="CM175" i="32"/>
  <c r="CK175" i="32"/>
  <c r="CY175" i="32"/>
  <c r="DB175" i="32"/>
  <c r="CQ175" i="32"/>
  <c r="CX175" i="32"/>
  <c r="CT175" i="32"/>
  <c r="CF175" i="32"/>
  <c r="CV175" i="32"/>
  <c r="CJ175" i="32"/>
  <c r="DC167" i="32"/>
  <c r="CE167" i="32"/>
  <c r="CL167" i="32"/>
  <c r="CB167" i="32"/>
  <c r="CC167" i="32"/>
  <c r="CD167" i="32"/>
  <c r="CM167" i="32"/>
  <c r="CG167" i="32"/>
  <c r="CS167" i="32"/>
  <c r="CH167" i="32"/>
  <c r="CY167" i="32"/>
  <c r="CN167" i="32"/>
  <c r="CT167" i="32"/>
  <c r="CR167" i="32"/>
  <c r="CZ167" i="32"/>
  <c r="CI167" i="32"/>
  <c r="CO167" i="32"/>
  <c r="CU167" i="32"/>
  <c r="DA167" i="32"/>
  <c r="CJ167" i="32"/>
  <c r="CP167" i="32"/>
  <c r="CV167" i="32"/>
  <c r="DB167" i="32"/>
  <c r="CK167" i="32"/>
  <c r="CQ167" i="32"/>
  <c r="CW167" i="32"/>
  <c r="CF167" i="32"/>
  <c r="CX167" i="32"/>
  <c r="DC141" i="32"/>
  <c r="DC140" i="32" s="1"/>
  <c r="DC139" i="32" s="1"/>
  <c r="DC138" i="32" s="1"/>
  <c r="DC137" i="32" s="1"/>
  <c r="DC136" i="32" s="1"/>
  <c r="DC135" i="32" s="1"/>
  <c r="DC134" i="32" s="1"/>
  <c r="DC133" i="32" s="1"/>
  <c r="DC132" i="32" s="1"/>
  <c r="DC131" i="32" s="1"/>
  <c r="DC130" i="32" s="1"/>
  <c r="DC129" i="32" s="1"/>
  <c r="DC128" i="32" s="1"/>
  <c r="DC127" i="32" s="1"/>
  <c r="DC126" i="32" s="1"/>
  <c r="DC125" i="32" s="1"/>
  <c r="CJ141" i="32"/>
  <c r="CJ140" i="32" s="1"/>
  <c r="CJ139" i="32" s="1"/>
  <c r="CJ138" i="32" s="1"/>
  <c r="CJ137" i="32" s="1"/>
  <c r="CJ136" i="32" s="1"/>
  <c r="CJ135" i="32" s="1"/>
  <c r="CJ134" i="32" s="1"/>
  <c r="CJ133" i="32" s="1"/>
  <c r="CJ132" i="32" s="1"/>
  <c r="CJ131" i="32" s="1"/>
  <c r="CJ130" i="32" s="1"/>
  <c r="CJ129" i="32" s="1"/>
  <c r="CJ128" i="32" s="1"/>
  <c r="CJ127" i="32" s="1"/>
  <c r="CJ126" i="32" s="1"/>
  <c r="CJ125" i="32" s="1"/>
  <c r="CK141" i="32"/>
  <c r="CK140" i="32" s="1"/>
  <c r="CK139" i="32" s="1"/>
  <c r="CK138" i="32" s="1"/>
  <c r="CK137" i="32" s="1"/>
  <c r="CK136" i="32" s="1"/>
  <c r="CK135" i="32" s="1"/>
  <c r="CK134" i="32" s="1"/>
  <c r="CK133" i="32" s="1"/>
  <c r="CK132" i="32" s="1"/>
  <c r="CK131" i="32" s="1"/>
  <c r="CK130" i="32" s="1"/>
  <c r="CK129" i="32" s="1"/>
  <c r="CK128" i="32" s="1"/>
  <c r="CK127" i="32" s="1"/>
  <c r="CK126" i="32" s="1"/>
  <c r="CK125" i="32" s="1"/>
  <c r="CL141" i="32"/>
  <c r="CL140" i="32" s="1"/>
  <c r="CL139" i="32" s="1"/>
  <c r="CL138" i="32" s="1"/>
  <c r="CL137" i="32" s="1"/>
  <c r="CL136" i="32" s="1"/>
  <c r="CL135" i="32" s="1"/>
  <c r="CL134" i="32" s="1"/>
  <c r="CL133" i="32" s="1"/>
  <c r="CL132" i="32" s="1"/>
  <c r="CL131" i="32" s="1"/>
  <c r="CL130" i="32" s="1"/>
  <c r="CL129" i="32" s="1"/>
  <c r="CL128" i="32" s="1"/>
  <c r="CL127" i="32" s="1"/>
  <c r="CL126" i="32" s="1"/>
  <c r="CL125" i="32" s="1"/>
  <c r="CM141" i="32"/>
  <c r="CM140" i="32" s="1"/>
  <c r="CM139" i="32" s="1"/>
  <c r="CM138" i="32" s="1"/>
  <c r="CM137" i="32" s="1"/>
  <c r="CM136" i="32" s="1"/>
  <c r="CM135" i="32" s="1"/>
  <c r="CM134" i="32" s="1"/>
  <c r="CM133" i="32" s="1"/>
  <c r="CM132" i="32" s="1"/>
  <c r="CM131" i="32" s="1"/>
  <c r="CM130" i="32" s="1"/>
  <c r="CM129" i="32" s="1"/>
  <c r="CM128" i="32" s="1"/>
  <c r="CM127" i="32" s="1"/>
  <c r="CM126" i="32" s="1"/>
  <c r="CM125" i="32" s="1"/>
  <c r="CB141" i="32"/>
  <c r="CB140" i="32" s="1"/>
  <c r="CB139" i="32" s="1"/>
  <c r="CB138" i="32" s="1"/>
  <c r="CB137" i="32" s="1"/>
  <c r="CB136" i="32" s="1"/>
  <c r="CB135" i="32" s="1"/>
  <c r="CB134" i="32" s="1"/>
  <c r="CB133" i="32" s="1"/>
  <c r="CB132" i="32" s="1"/>
  <c r="CB131" i="32" s="1"/>
  <c r="CB130" i="32" s="1"/>
  <c r="CB129" i="32" s="1"/>
  <c r="CB128" i="32" s="1"/>
  <c r="CB127" i="32" s="1"/>
  <c r="CB126" i="32" s="1"/>
  <c r="CB125" i="32" s="1"/>
  <c r="CC141" i="32"/>
  <c r="CC140" i="32" s="1"/>
  <c r="CC139" i="32" s="1"/>
  <c r="CC138" i="32" s="1"/>
  <c r="CC137" i="32" s="1"/>
  <c r="CC136" i="32" s="1"/>
  <c r="CC135" i="32" s="1"/>
  <c r="CC134" i="32" s="1"/>
  <c r="CC133" i="32" s="1"/>
  <c r="CC132" i="32" s="1"/>
  <c r="CC131" i="32" s="1"/>
  <c r="CC130" i="32" s="1"/>
  <c r="CC129" i="32" s="1"/>
  <c r="CC128" i="32" s="1"/>
  <c r="CC127" i="32" s="1"/>
  <c r="CC126" i="32" s="1"/>
  <c r="CC125" i="32" s="1"/>
  <c r="CD141" i="32"/>
  <c r="CD140" i="32" s="1"/>
  <c r="CD139" i="32" s="1"/>
  <c r="CD138" i="32" s="1"/>
  <c r="CD137" i="32" s="1"/>
  <c r="CD136" i="32" s="1"/>
  <c r="CD135" i="32" s="1"/>
  <c r="CD134" i="32" s="1"/>
  <c r="CD133" i="32" s="1"/>
  <c r="CD132" i="32" s="1"/>
  <c r="CD131" i="32" s="1"/>
  <c r="CD130" i="32" s="1"/>
  <c r="CD129" i="32" s="1"/>
  <c r="CD128" i="32" s="1"/>
  <c r="CD127" i="32" s="1"/>
  <c r="CD126" i="32" s="1"/>
  <c r="CD125" i="32" s="1"/>
  <c r="CE141" i="32"/>
  <c r="CE140" i="32" s="1"/>
  <c r="CE139" i="32" s="1"/>
  <c r="CE138" i="32" s="1"/>
  <c r="CE137" i="32" s="1"/>
  <c r="CE136" i="32" s="1"/>
  <c r="CE135" i="32" s="1"/>
  <c r="CE134" i="32" s="1"/>
  <c r="CE133" i="32" s="1"/>
  <c r="CE132" i="32" s="1"/>
  <c r="CE131" i="32" s="1"/>
  <c r="CE130" i="32" s="1"/>
  <c r="CE129" i="32" s="1"/>
  <c r="CE128" i="32" s="1"/>
  <c r="CE127" i="32" s="1"/>
  <c r="CE126" i="32" s="1"/>
  <c r="CE125" i="32" s="1"/>
  <c r="CF141" i="32"/>
  <c r="CF140" i="32" s="1"/>
  <c r="CF139" i="32" s="1"/>
  <c r="CF138" i="32" s="1"/>
  <c r="CF137" i="32" s="1"/>
  <c r="CF136" i="32" s="1"/>
  <c r="CF135" i="32" s="1"/>
  <c r="CF134" i="32" s="1"/>
  <c r="CF133" i="32" s="1"/>
  <c r="CF132" i="32" s="1"/>
  <c r="CF131" i="32" s="1"/>
  <c r="CF130" i="32" s="1"/>
  <c r="CF129" i="32" s="1"/>
  <c r="CF128" i="32" s="1"/>
  <c r="CF127" i="32" s="1"/>
  <c r="CF126" i="32" s="1"/>
  <c r="CF125" i="32" s="1"/>
  <c r="CG141" i="32"/>
  <c r="CG140" i="32" s="1"/>
  <c r="CG139" i="32" s="1"/>
  <c r="CG138" i="32" s="1"/>
  <c r="CG137" i="32" s="1"/>
  <c r="CG136" i="32" s="1"/>
  <c r="CG135" i="32" s="1"/>
  <c r="CG134" i="32" s="1"/>
  <c r="CG133" i="32" s="1"/>
  <c r="CG132" i="32" s="1"/>
  <c r="CG131" i="32" s="1"/>
  <c r="CG130" i="32" s="1"/>
  <c r="CG129" i="32" s="1"/>
  <c r="CG128" i="32" s="1"/>
  <c r="CG127" i="32" s="1"/>
  <c r="CG126" i="32" s="1"/>
  <c r="CG125" i="32" s="1"/>
  <c r="CH141" i="32"/>
  <c r="CH140" i="32" s="1"/>
  <c r="CH139" i="32" s="1"/>
  <c r="CH138" i="32" s="1"/>
  <c r="CH137" i="32" s="1"/>
  <c r="CH136" i="32" s="1"/>
  <c r="CH135" i="32" s="1"/>
  <c r="CH134" i="32" s="1"/>
  <c r="CH133" i="32" s="1"/>
  <c r="CH132" i="32" s="1"/>
  <c r="CH131" i="32" s="1"/>
  <c r="CH130" i="32" s="1"/>
  <c r="CH129" i="32" s="1"/>
  <c r="CH128" i="32" s="1"/>
  <c r="CH127" i="32" s="1"/>
  <c r="CH126" i="32" s="1"/>
  <c r="CH125" i="32" s="1"/>
  <c r="CI141" i="32"/>
  <c r="CI140" i="32" s="1"/>
  <c r="CI139" i="32" s="1"/>
  <c r="CI138" i="32" s="1"/>
  <c r="CI137" i="32" s="1"/>
  <c r="CI136" i="32" s="1"/>
  <c r="CI135" i="32" s="1"/>
  <c r="CI134" i="32" s="1"/>
  <c r="CI133" i="32" s="1"/>
  <c r="CI132" i="32" s="1"/>
  <c r="CI131" i="32" s="1"/>
  <c r="CI130" i="32" s="1"/>
  <c r="CI129" i="32" s="1"/>
  <c r="CI128" i="32" s="1"/>
  <c r="CI127" i="32" s="1"/>
  <c r="CI126" i="32" s="1"/>
  <c r="CI125" i="32" s="1"/>
  <c r="CP141" i="32"/>
  <c r="CP140" i="32" s="1"/>
  <c r="CP139" i="32" s="1"/>
  <c r="CP138" i="32" s="1"/>
  <c r="CP137" i="32" s="1"/>
  <c r="CP136" i="32" s="1"/>
  <c r="CP135" i="32" s="1"/>
  <c r="CP134" i="32" s="1"/>
  <c r="CP133" i="32" s="1"/>
  <c r="CP132" i="32" s="1"/>
  <c r="CP131" i="32" s="1"/>
  <c r="CP130" i="32" s="1"/>
  <c r="CP129" i="32" s="1"/>
  <c r="CP128" i="32" s="1"/>
  <c r="CP127" i="32" s="1"/>
  <c r="CP126" i="32" s="1"/>
  <c r="CP125" i="32" s="1"/>
  <c r="CZ141" i="32"/>
  <c r="CZ140" i="32" s="1"/>
  <c r="CZ139" i="32" s="1"/>
  <c r="CZ138" i="32" s="1"/>
  <c r="CZ137" i="32" s="1"/>
  <c r="CZ136" i="32" s="1"/>
  <c r="CZ135" i="32" s="1"/>
  <c r="CZ134" i="32" s="1"/>
  <c r="CZ133" i="32" s="1"/>
  <c r="CZ132" i="32" s="1"/>
  <c r="CZ131" i="32" s="1"/>
  <c r="CZ130" i="32" s="1"/>
  <c r="CZ129" i="32" s="1"/>
  <c r="CZ128" i="32" s="1"/>
  <c r="CZ127" i="32" s="1"/>
  <c r="CZ126" i="32" s="1"/>
  <c r="CZ125" i="32" s="1"/>
  <c r="CR141" i="32"/>
  <c r="CR140" i="32" s="1"/>
  <c r="CR139" i="32" s="1"/>
  <c r="CR138" i="32" s="1"/>
  <c r="CR137" i="32" s="1"/>
  <c r="CR136" i="32" s="1"/>
  <c r="CR135" i="32" s="1"/>
  <c r="CR134" i="32" s="1"/>
  <c r="CR133" i="32" s="1"/>
  <c r="CR132" i="32" s="1"/>
  <c r="CR131" i="32" s="1"/>
  <c r="CR130" i="32" s="1"/>
  <c r="CR129" i="32" s="1"/>
  <c r="CR128" i="32" s="1"/>
  <c r="CR127" i="32" s="1"/>
  <c r="CR126" i="32" s="1"/>
  <c r="CR125" i="32" s="1"/>
  <c r="DB141" i="32"/>
  <c r="DB140" i="32" s="1"/>
  <c r="DB139" i="32" s="1"/>
  <c r="DB138" i="32" s="1"/>
  <c r="DB137" i="32" s="1"/>
  <c r="DB136" i="32" s="1"/>
  <c r="DB135" i="32" s="1"/>
  <c r="DB134" i="32" s="1"/>
  <c r="DB133" i="32" s="1"/>
  <c r="DB132" i="32" s="1"/>
  <c r="DB131" i="32" s="1"/>
  <c r="DB130" i="32" s="1"/>
  <c r="DB129" i="32" s="1"/>
  <c r="DB128" i="32" s="1"/>
  <c r="DB127" i="32" s="1"/>
  <c r="DB126" i="32" s="1"/>
  <c r="DB125" i="32" s="1"/>
  <c r="CV141" i="32"/>
  <c r="CV140" i="32" s="1"/>
  <c r="CV139" i="32" s="1"/>
  <c r="CV138" i="32" s="1"/>
  <c r="CV137" i="32" s="1"/>
  <c r="CV136" i="32" s="1"/>
  <c r="CV135" i="32" s="1"/>
  <c r="CV134" i="32" s="1"/>
  <c r="CV133" i="32" s="1"/>
  <c r="CV132" i="32" s="1"/>
  <c r="CV131" i="32" s="1"/>
  <c r="CV130" i="32" s="1"/>
  <c r="CV129" i="32" s="1"/>
  <c r="CV128" i="32" s="1"/>
  <c r="CV127" i="32" s="1"/>
  <c r="CV126" i="32" s="1"/>
  <c r="CV125" i="32" s="1"/>
  <c r="CN141" i="32"/>
  <c r="CN140" i="32" s="1"/>
  <c r="CN139" i="32" s="1"/>
  <c r="CN138" i="32" s="1"/>
  <c r="CN137" i="32" s="1"/>
  <c r="CN136" i="32" s="1"/>
  <c r="CN135" i="32" s="1"/>
  <c r="CN134" i="32" s="1"/>
  <c r="CN133" i="32" s="1"/>
  <c r="CN132" i="32" s="1"/>
  <c r="CN131" i="32" s="1"/>
  <c r="CN130" i="32" s="1"/>
  <c r="CN129" i="32" s="1"/>
  <c r="CN128" i="32" s="1"/>
  <c r="CN127" i="32" s="1"/>
  <c r="CN126" i="32" s="1"/>
  <c r="CN125" i="32" s="1"/>
  <c r="CU141" i="32"/>
  <c r="CU140" i="32" s="1"/>
  <c r="CU139" i="32" s="1"/>
  <c r="CU138" i="32" s="1"/>
  <c r="CU137" i="32" s="1"/>
  <c r="CU136" i="32" s="1"/>
  <c r="CU135" i="32" s="1"/>
  <c r="CU134" i="32" s="1"/>
  <c r="CU133" i="32" s="1"/>
  <c r="CU132" i="32" s="1"/>
  <c r="CU131" i="32" s="1"/>
  <c r="CU130" i="32" s="1"/>
  <c r="CU129" i="32" s="1"/>
  <c r="CU128" i="32" s="1"/>
  <c r="CU127" i="32" s="1"/>
  <c r="CU126" i="32" s="1"/>
  <c r="CU125" i="32" s="1"/>
  <c r="CQ141" i="32"/>
  <c r="CQ140" i="32" s="1"/>
  <c r="CQ139" i="32" s="1"/>
  <c r="CQ138" i="32" s="1"/>
  <c r="CQ137" i="32" s="1"/>
  <c r="CQ136" i="32" s="1"/>
  <c r="CQ135" i="32" s="1"/>
  <c r="CQ134" i="32" s="1"/>
  <c r="CQ133" i="32" s="1"/>
  <c r="CQ132" i="32" s="1"/>
  <c r="CQ131" i="32" s="1"/>
  <c r="CQ130" i="32" s="1"/>
  <c r="CQ129" i="32" s="1"/>
  <c r="CQ128" i="32" s="1"/>
  <c r="CQ127" i="32" s="1"/>
  <c r="CQ126" i="32" s="1"/>
  <c r="CQ125" i="32" s="1"/>
  <c r="CW141" i="32"/>
  <c r="CW140" i="32" s="1"/>
  <c r="CW139" i="32" s="1"/>
  <c r="CW138" i="32" s="1"/>
  <c r="CW137" i="32" s="1"/>
  <c r="CW136" i="32" s="1"/>
  <c r="CW135" i="32" s="1"/>
  <c r="CW134" i="32" s="1"/>
  <c r="CW133" i="32" s="1"/>
  <c r="CW132" i="32" s="1"/>
  <c r="CW131" i="32" s="1"/>
  <c r="CW130" i="32" s="1"/>
  <c r="CW129" i="32" s="1"/>
  <c r="CW128" i="32" s="1"/>
  <c r="CW127" i="32" s="1"/>
  <c r="CW126" i="32" s="1"/>
  <c r="CW125" i="32" s="1"/>
  <c r="CS141" i="32"/>
  <c r="CS140" i="32" s="1"/>
  <c r="CS139" i="32" s="1"/>
  <c r="CS138" i="32" s="1"/>
  <c r="CS137" i="32" s="1"/>
  <c r="CS136" i="32" s="1"/>
  <c r="CS135" i="32" s="1"/>
  <c r="CS134" i="32" s="1"/>
  <c r="CS133" i="32" s="1"/>
  <c r="CS132" i="32" s="1"/>
  <c r="CS131" i="32" s="1"/>
  <c r="CS130" i="32" s="1"/>
  <c r="CS129" i="32" s="1"/>
  <c r="CS128" i="32" s="1"/>
  <c r="CS127" i="32" s="1"/>
  <c r="CS126" i="32" s="1"/>
  <c r="CS125" i="32" s="1"/>
  <c r="CT141" i="32"/>
  <c r="CT140" i="32" s="1"/>
  <c r="CT139" i="32" s="1"/>
  <c r="CT138" i="32" s="1"/>
  <c r="CT137" i="32" s="1"/>
  <c r="CT136" i="32" s="1"/>
  <c r="CT135" i="32" s="1"/>
  <c r="CT134" i="32" s="1"/>
  <c r="CT133" i="32" s="1"/>
  <c r="CT132" i="32" s="1"/>
  <c r="CT131" i="32" s="1"/>
  <c r="CT130" i="32" s="1"/>
  <c r="CT129" i="32" s="1"/>
  <c r="CT128" i="32" s="1"/>
  <c r="CT127" i="32" s="1"/>
  <c r="CT126" i="32" s="1"/>
  <c r="CT125" i="32" s="1"/>
  <c r="DA141" i="32"/>
  <c r="DA140" i="32" s="1"/>
  <c r="DA139" i="32" s="1"/>
  <c r="DA138" i="32" s="1"/>
  <c r="DA137" i="32" s="1"/>
  <c r="DA136" i="32" s="1"/>
  <c r="DA135" i="32" s="1"/>
  <c r="DA134" i="32" s="1"/>
  <c r="DA133" i="32" s="1"/>
  <c r="DA132" i="32" s="1"/>
  <c r="DA131" i="32" s="1"/>
  <c r="DA130" i="32" s="1"/>
  <c r="DA129" i="32" s="1"/>
  <c r="DA128" i="32" s="1"/>
  <c r="DA127" i="32" s="1"/>
  <c r="DA126" i="32" s="1"/>
  <c r="DA125" i="32" s="1"/>
  <c r="CO141" i="32"/>
  <c r="CO140" i="32" s="1"/>
  <c r="CO139" i="32" s="1"/>
  <c r="CO138" i="32" s="1"/>
  <c r="CO137" i="32" s="1"/>
  <c r="CO136" i="32" s="1"/>
  <c r="CO135" i="32" s="1"/>
  <c r="CO134" i="32" s="1"/>
  <c r="CO133" i="32" s="1"/>
  <c r="CO132" i="32" s="1"/>
  <c r="CO131" i="32" s="1"/>
  <c r="CO130" i="32" s="1"/>
  <c r="CO129" i="32" s="1"/>
  <c r="CO128" i="32" s="1"/>
  <c r="CO127" i="32" s="1"/>
  <c r="CO126" i="32" s="1"/>
  <c r="CO125" i="32" s="1"/>
  <c r="CX141" i="32"/>
  <c r="CX140" i="32" s="1"/>
  <c r="CX139" i="32" s="1"/>
  <c r="CX138" i="32" s="1"/>
  <c r="CX137" i="32" s="1"/>
  <c r="CX136" i="32" s="1"/>
  <c r="CX135" i="32" s="1"/>
  <c r="CX134" i="32" s="1"/>
  <c r="CX133" i="32" s="1"/>
  <c r="CX132" i="32" s="1"/>
  <c r="CX131" i="32" s="1"/>
  <c r="CX130" i="32" s="1"/>
  <c r="CX129" i="32" s="1"/>
  <c r="CX128" i="32" s="1"/>
  <c r="CX127" i="32" s="1"/>
  <c r="CX126" i="32" s="1"/>
  <c r="CX125" i="32" s="1"/>
  <c r="CY141" i="32"/>
  <c r="CY140" i="32" s="1"/>
  <c r="CY139" i="32" s="1"/>
  <c r="CY138" i="32" s="1"/>
  <c r="CY137" i="32" s="1"/>
  <c r="CY136" i="32" s="1"/>
  <c r="CY135" i="32" s="1"/>
  <c r="CY134" i="32" s="1"/>
  <c r="CY133" i="32" s="1"/>
  <c r="CY132" i="32" s="1"/>
  <c r="CY131" i="32" s="1"/>
  <c r="CY130" i="32" s="1"/>
  <c r="CY129" i="32" s="1"/>
  <c r="CY128" i="32" s="1"/>
  <c r="CY127" i="32" s="1"/>
  <c r="CY126" i="32" s="1"/>
  <c r="CY125" i="32" s="1"/>
  <c r="DC237" i="32"/>
  <c r="CF237" i="32"/>
  <c r="CR237" i="32"/>
  <c r="CG237" i="32"/>
  <c r="CS237" i="32"/>
  <c r="CH237" i="32"/>
  <c r="CT237" i="32"/>
  <c r="CI237" i="32"/>
  <c r="CU237" i="32"/>
  <c r="CJ237" i="32"/>
  <c r="CV237" i="32"/>
  <c r="CK237" i="32"/>
  <c r="CW237" i="32"/>
  <c r="CL237" i="32"/>
  <c r="CX237" i="32"/>
  <c r="CM237" i="32"/>
  <c r="CY237" i="32"/>
  <c r="CB237" i="32"/>
  <c r="CN237" i="32"/>
  <c r="CZ237" i="32"/>
  <c r="CQ237" i="32"/>
  <c r="CC237" i="32"/>
  <c r="CO237" i="32"/>
  <c r="DA237" i="32"/>
  <c r="CD237" i="32"/>
  <c r="CP237" i="32"/>
  <c r="DB237" i="32"/>
  <c r="CE237" i="32"/>
  <c r="CL231" i="32"/>
  <c r="CX231" i="32"/>
  <c r="CM231" i="32"/>
  <c r="CY231" i="32"/>
  <c r="CB231" i="32"/>
  <c r="CN231" i="32"/>
  <c r="CZ231" i="32"/>
  <c r="CC231" i="32"/>
  <c r="CO231" i="32"/>
  <c r="DA231" i="32"/>
  <c r="CD231" i="32"/>
  <c r="CP231" i="32"/>
  <c r="DB231" i="32"/>
  <c r="CE231" i="32"/>
  <c r="CQ231" i="32"/>
  <c r="CF231" i="32"/>
  <c r="CR231" i="32"/>
  <c r="CG231" i="32"/>
  <c r="CS231" i="32"/>
  <c r="CH231" i="32"/>
  <c r="CT231" i="32"/>
  <c r="CK231" i="32"/>
  <c r="CI231" i="32"/>
  <c r="CU231" i="32"/>
  <c r="CJ231" i="32"/>
  <c r="CV231" i="32"/>
  <c r="CW231" i="32"/>
  <c r="DC231" i="32"/>
  <c r="DC239" i="32"/>
  <c r="CL239" i="32"/>
  <c r="CX239" i="32"/>
  <c r="CM239" i="32"/>
  <c r="CY239" i="32"/>
  <c r="CB239" i="32"/>
  <c r="CN239" i="32"/>
  <c r="CZ239" i="32"/>
  <c r="CC239" i="32"/>
  <c r="CO239" i="32"/>
  <c r="DA239" i="32"/>
  <c r="CD239" i="32"/>
  <c r="CP239" i="32"/>
  <c r="DB239" i="32"/>
  <c r="CE239" i="32"/>
  <c r="CQ239" i="32"/>
  <c r="CF239" i="32"/>
  <c r="CR239" i="32"/>
  <c r="CG239" i="32"/>
  <c r="CS239" i="32"/>
  <c r="CH239" i="32"/>
  <c r="CT239" i="32"/>
  <c r="CI239" i="32"/>
  <c r="CU239" i="32"/>
  <c r="CK239" i="32"/>
  <c r="CJ239" i="32"/>
  <c r="CV239" i="32"/>
  <c r="CW239" i="32"/>
  <c r="DC204" i="32"/>
  <c r="CE204" i="32"/>
  <c r="CQ204" i="32"/>
  <c r="CF204" i="32"/>
  <c r="CR204" i="32"/>
  <c r="CG204" i="32"/>
  <c r="CH204" i="32"/>
  <c r="CT204" i="32"/>
  <c r="CI204" i="32"/>
  <c r="CU204" i="32"/>
  <c r="CJ204" i="32"/>
  <c r="CV204" i="32"/>
  <c r="CK204" i="32"/>
  <c r="CW204" i="32"/>
  <c r="CL204" i="32"/>
  <c r="CX204" i="32"/>
  <c r="CM204" i="32"/>
  <c r="CY204" i="32"/>
  <c r="CB204" i="32"/>
  <c r="CN204" i="32"/>
  <c r="CZ204" i="32"/>
  <c r="CD204" i="32"/>
  <c r="CP204" i="32"/>
  <c r="DB204" i="32"/>
  <c r="CO204" i="32"/>
  <c r="CS204" i="32"/>
  <c r="DA204" i="32"/>
  <c r="CC204" i="32"/>
  <c r="CQ196" i="32"/>
  <c r="CW196" i="32"/>
  <c r="CO196" i="32"/>
  <c r="CF196" i="32"/>
  <c r="CL196" i="32"/>
  <c r="DA196" i="32"/>
  <c r="CR196" i="32"/>
  <c r="CX196" i="32"/>
  <c r="CG196" i="32"/>
  <c r="CM196" i="32"/>
  <c r="CS196" i="32"/>
  <c r="CY196" i="32"/>
  <c r="CH196" i="32"/>
  <c r="CB196" i="32"/>
  <c r="CK196" i="32"/>
  <c r="CT196" i="32"/>
  <c r="CN196" i="32"/>
  <c r="CI196" i="32"/>
  <c r="CZ196" i="32"/>
  <c r="CU196" i="32"/>
  <c r="CD196" i="32"/>
  <c r="CJ196" i="32"/>
  <c r="CP196" i="32"/>
  <c r="DC196" i="32"/>
  <c r="CV196" i="32"/>
  <c r="DB196" i="32"/>
  <c r="CE196" i="32"/>
  <c r="CC196" i="32"/>
  <c r="CC187" i="32"/>
  <c r="CW187" i="32"/>
  <c r="CP187" i="32"/>
  <c r="CJ187" i="32"/>
  <c r="DB187" i="32"/>
  <c r="CX187" i="32"/>
  <c r="CD187" i="32"/>
  <c r="CK187" i="32"/>
  <c r="CS187" i="32"/>
  <c r="CY187" i="32"/>
  <c r="CE187" i="32"/>
  <c r="CL187" i="32"/>
  <c r="CT187" i="32"/>
  <c r="CZ187" i="32"/>
  <c r="CF187" i="32"/>
  <c r="CM187" i="32"/>
  <c r="CH187" i="32"/>
  <c r="CU187" i="32"/>
  <c r="DA187" i="32"/>
  <c r="DC187" i="32"/>
  <c r="CG187" i="32"/>
  <c r="CN187" i="32"/>
  <c r="CB187" i="32"/>
  <c r="CV187" i="32"/>
  <c r="CR187" i="32"/>
  <c r="CO187" i="32"/>
  <c r="CI187" i="32"/>
  <c r="CQ187" i="32"/>
  <c r="DC149" i="32"/>
  <c r="CJ149" i="32"/>
  <c r="CK149" i="32"/>
  <c r="CR149" i="32"/>
  <c r="CS149" i="32"/>
  <c r="CB149" i="32"/>
  <c r="CC149" i="32"/>
  <c r="CD149" i="32"/>
  <c r="CE149" i="32"/>
  <c r="CF149" i="32"/>
  <c r="CG149" i="32"/>
  <c r="CH149" i="32"/>
  <c r="CI149" i="32"/>
  <c r="CO149" i="32"/>
  <c r="DA149" i="32"/>
  <c r="CT149" i="32"/>
  <c r="CP149" i="32"/>
  <c r="CU149" i="32"/>
  <c r="DB149" i="32"/>
  <c r="CZ149" i="32"/>
  <c r="CV149" i="32"/>
  <c r="CQ149" i="32"/>
  <c r="CW149" i="32"/>
  <c r="CL149" i="32"/>
  <c r="CX149" i="32"/>
  <c r="CY149" i="32"/>
  <c r="CM149" i="32"/>
  <c r="CN149" i="32"/>
  <c r="DC161" i="32"/>
  <c r="CS161" i="32"/>
  <c r="CB161" i="32"/>
  <c r="CC161" i="32"/>
  <c r="CD161" i="32"/>
  <c r="CE161" i="32"/>
  <c r="CF161" i="32"/>
  <c r="CH161" i="32"/>
  <c r="CI161" i="32"/>
  <c r="CJ161" i="32"/>
  <c r="CK161" i="32"/>
  <c r="CR161" i="32"/>
  <c r="CG161" i="32"/>
  <c r="CO161" i="32"/>
  <c r="DA161" i="32"/>
  <c r="CT161" i="32"/>
  <c r="CP161" i="32"/>
  <c r="CZ161" i="32"/>
  <c r="CU161" i="32"/>
  <c r="DB161" i="32"/>
  <c r="CV161" i="32"/>
  <c r="CQ161" i="32"/>
  <c r="CW161" i="32"/>
  <c r="CL161" i="32"/>
  <c r="CX161" i="32"/>
  <c r="CM161" i="32"/>
  <c r="CY161" i="32"/>
  <c r="CN161" i="32"/>
  <c r="DC146" i="32"/>
  <c r="CE146" i="32"/>
  <c r="CF146" i="32"/>
  <c r="CG146" i="32"/>
  <c r="CH146" i="32"/>
  <c r="CV146" i="32"/>
  <c r="CW146" i="32"/>
  <c r="CB146" i="32"/>
  <c r="CC146" i="32"/>
  <c r="CD146" i="32"/>
  <c r="CR146" i="32"/>
  <c r="CP146" i="32"/>
  <c r="CT146" i="32"/>
  <c r="DB146" i="32"/>
  <c r="CS146" i="32"/>
  <c r="CQ146" i="32"/>
  <c r="CI146" i="32"/>
  <c r="CZ146" i="32"/>
  <c r="CX146" i="32"/>
  <c r="CU146" i="32"/>
  <c r="CY146" i="32"/>
  <c r="CJ146" i="32"/>
  <c r="CK146" i="32"/>
  <c r="DA146" i="32"/>
  <c r="CL146" i="32"/>
  <c r="CO146" i="32"/>
  <c r="CM146" i="32"/>
  <c r="CN146" i="32"/>
  <c r="H142" i="32"/>
  <c r="I142" i="32"/>
  <c r="U142" i="32"/>
  <c r="AG142" i="32"/>
  <c r="AS142" i="32"/>
  <c r="BE142" i="32"/>
  <c r="BQ142" i="32"/>
  <c r="G142" i="32"/>
  <c r="J142" i="32"/>
  <c r="V142" i="32"/>
  <c r="AH142" i="32"/>
  <c r="AT142" i="32"/>
  <c r="BF142" i="32"/>
  <c r="BR142" i="32"/>
  <c r="K142" i="32"/>
  <c r="W142" i="32"/>
  <c r="AI142" i="32"/>
  <c r="AU142" i="32"/>
  <c r="BG142" i="32"/>
  <c r="BS142" i="32"/>
  <c r="BD142" i="32"/>
  <c r="L142" i="32"/>
  <c r="X142" i="32"/>
  <c r="AJ142" i="32"/>
  <c r="AV142" i="32"/>
  <c r="BH142" i="32"/>
  <c r="BT142" i="32"/>
  <c r="M142" i="32"/>
  <c r="Y142" i="32"/>
  <c r="AK142" i="32"/>
  <c r="AW142" i="32"/>
  <c r="BI142" i="32"/>
  <c r="BU142" i="32"/>
  <c r="N142" i="32"/>
  <c r="Z142" i="32"/>
  <c r="AL142" i="32"/>
  <c r="AX142" i="32"/>
  <c r="BJ142" i="32"/>
  <c r="BV142" i="32"/>
  <c r="BP142" i="32"/>
  <c r="O142" i="32"/>
  <c r="AA142" i="32"/>
  <c r="AM142" i="32"/>
  <c r="AY142" i="32"/>
  <c r="BK142" i="32"/>
  <c r="BW142" i="32"/>
  <c r="P142" i="32"/>
  <c r="AB142" i="32"/>
  <c r="AN142" i="32"/>
  <c r="AZ142" i="32"/>
  <c r="BL142" i="32"/>
  <c r="BX142" i="32"/>
  <c r="Q142" i="32"/>
  <c r="AC142" i="32"/>
  <c r="AO142" i="32"/>
  <c r="BA142" i="32"/>
  <c r="BM142" i="32"/>
  <c r="BY142" i="32"/>
  <c r="AR142" i="32"/>
  <c r="R142" i="32"/>
  <c r="AD142" i="32"/>
  <c r="AP142" i="32"/>
  <c r="BB142" i="32"/>
  <c r="BN142" i="32"/>
  <c r="BZ142" i="32"/>
  <c r="T142" i="32"/>
  <c r="F142" i="32"/>
  <c r="S142" i="32"/>
  <c r="AE142" i="32"/>
  <c r="AQ142" i="32"/>
  <c r="BC142" i="32"/>
  <c r="BO142" i="32"/>
  <c r="CA142" i="32"/>
  <c r="AF142" i="32"/>
  <c r="J234" i="32"/>
  <c r="V234" i="32"/>
  <c r="AH234" i="32"/>
  <c r="AT234" i="32"/>
  <c r="BF234" i="32"/>
  <c r="BR234" i="32"/>
  <c r="K234" i="32"/>
  <c r="W234" i="32"/>
  <c r="AI234" i="32"/>
  <c r="AU234" i="32"/>
  <c r="BG234" i="32"/>
  <c r="BS234" i="32"/>
  <c r="M234" i="32"/>
  <c r="Y234" i="32"/>
  <c r="AK234" i="32"/>
  <c r="AW234" i="32"/>
  <c r="BI234" i="32"/>
  <c r="BU234" i="32"/>
  <c r="H234" i="32"/>
  <c r="Z234" i="32"/>
  <c r="AO234" i="32"/>
  <c r="BD234" i="32"/>
  <c r="BV234" i="32"/>
  <c r="I234" i="32"/>
  <c r="AA234" i="32"/>
  <c r="AP234" i="32"/>
  <c r="BE234" i="32"/>
  <c r="BW234" i="32"/>
  <c r="L234" i="32"/>
  <c r="AB234" i="32"/>
  <c r="AQ234" i="32"/>
  <c r="BH234" i="32"/>
  <c r="BX234" i="32"/>
  <c r="N234" i="32"/>
  <c r="AC234" i="32"/>
  <c r="AR234" i="32"/>
  <c r="BJ234" i="32"/>
  <c r="BY234" i="32"/>
  <c r="O234" i="32"/>
  <c r="AD234" i="32"/>
  <c r="AS234" i="32"/>
  <c r="BK234" i="32"/>
  <c r="BZ234" i="32"/>
  <c r="P234" i="32"/>
  <c r="AE234" i="32"/>
  <c r="AV234" i="32"/>
  <c r="BL234" i="32"/>
  <c r="CA234" i="32"/>
  <c r="Q234" i="32"/>
  <c r="AF234" i="32"/>
  <c r="AX234" i="32"/>
  <c r="BM234" i="32"/>
  <c r="R234" i="32"/>
  <c r="AG234" i="32"/>
  <c r="AY234" i="32"/>
  <c r="BN234" i="32"/>
  <c r="D234" i="32"/>
  <c r="S234" i="32"/>
  <c r="AJ234" i="32"/>
  <c r="AZ234" i="32"/>
  <c r="BO234" i="32"/>
  <c r="E234" i="32"/>
  <c r="T234" i="32"/>
  <c r="AL234" i="32"/>
  <c r="BA234" i="32"/>
  <c r="BP234" i="32"/>
  <c r="F234" i="32"/>
  <c r="U234" i="32"/>
  <c r="AM234" i="32"/>
  <c r="BB234" i="32"/>
  <c r="BQ234" i="32"/>
  <c r="G234" i="32"/>
  <c r="X234" i="32"/>
  <c r="AN234" i="32"/>
  <c r="BC234" i="32"/>
  <c r="BT234" i="32"/>
  <c r="N226" i="32"/>
  <c r="Z226" i="32"/>
  <c r="AL226" i="32"/>
  <c r="AX226" i="32"/>
  <c r="BJ226" i="32"/>
  <c r="BV226" i="32"/>
  <c r="K226" i="32"/>
  <c r="X226" i="32"/>
  <c r="AK226" i="32"/>
  <c r="AY226" i="32"/>
  <c r="BL226" i="32"/>
  <c r="BY226" i="32"/>
  <c r="L226" i="32"/>
  <c r="Y226" i="32"/>
  <c r="AM226" i="32"/>
  <c r="AZ226" i="32"/>
  <c r="BM226" i="32"/>
  <c r="BZ226" i="32"/>
  <c r="M226" i="32"/>
  <c r="AA226" i="32"/>
  <c r="AN226" i="32"/>
  <c r="BA226" i="32"/>
  <c r="BN226" i="32"/>
  <c r="CA226" i="32"/>
  <c r="O226" i="32"/>
  <c r="AB226" i="32"/>
  <c r="AO226" i="32"/>
  <c r="BB226" i="32"/>
  <c r="BO226" i="32"/>
  <c r="P226" i="32"/>
  <c r="AC226" i="32"/>
  <c r="AP226" i="32"/>
  <c r="BC226" i="32"/>
  <c r="BP226" i="32"/>
  <c r="Q226" i="32"/>
  <c r="AD226" i="32"/>
  <c r="AQ226" i="32"/>
  <c r="BD226" i="32"/>
  <c r="BQ226" i="32"/>
  <c r="R226" i="32"/>
  <c r="AE226" i="32"/>
  <c r="AR226" i="32"/>
  <c r="BE226" i="32"/>
  <c r="BR226" i="32"/>
  <c r="F226" i="32"/>
  <c r="S226" i="32"/>
  <c r="AF226" i="32"/>
  <c r="AS226" i="32"/>
  <c r="BF226" i="32"/>
  <c r="BS226" i="32"/>
  <c r="G226" i="32"/>
  <c r="T226" i="32"/>
  <c r="AG226" i="32"/>
  <c r="AT226" i="32"/>
  <c r="BG226" i="32"/>
  <c r="BT226" i="32"/>
  <c r="H226" i="32"/>
  <c r="U226" i="32"/>
  <c r="AH226" i="32"/>
  <c r="AU226" i="32"/>
  <c r="BH226" i="32"/>
  <c r="BU226" i="32"/>
  <c r="I226" i="32"/>
  <c r="V226" i="32"/>
  <c r="AI226" i="32"/>
  <c r="AV226" i="32"/>
  <c r="BI226" i="32"/>
  <c r="BW226" i="32"/>
  <c r="J226" i="32"/>
  <c r="W226" i="32"/>
  <c r="AJ226" i="32"/>
  <c r="AW226" i="32"/>
  <c r="BK226" i="32"/>
  <c r="BX226" i="32"/>
  <c r="N220" i="32"/>
  <c r="Z220" i="32"/>
  <c r="AL220" i="32"/>
  <c r="AX220" i="32"/>
  <c r="BJ220" i="32"/>
  <c r="BV220" i="32"/>
  <c r="O220" i="32"/>
  <c r="AA220" i="32"/>
  <c r="AM220" i="32"/>
  <c r="AY220" i="32"/>
  <c r="BK220" i="32"/>
  <c r="BW220" i="32"/>
  <c r="P220" i="32"/>
  <c r="AB220" i="32"/>
  <c r="AN220" i="32"/>
  <c r="AZ220" i="32"/>
  <c r="BL220" i="32"/>
  <c r="BX220" i="32"/>
  <c r="Q220" i="32"/>
  <c r="AC220" i="32"/>
  <c r="AO220" i="32"/>
  <c r="BA220" i="32"/>
  <c r="BM220" i="32"/>
  <c r="BY220" i="32"/>
  <c r="H220" i="32"/>
  <c r="X220" i="32"/>
  <c r="AR220" i="32"/>
  <c r="BH220" i="32"/>
  <c r="I220" i="32"/>
  <c r="Y220" i="32"/>
  <c r="AS220" i="32"/>
  <c r="BI220" i="32"/>
  <c r="J220" i="32"/>
  <c r="AD220" i="32"/>
  <c r="AT220" i="32"/>
  <c r="BN220" i="32"/>
  <c r="K220" i="32"/>
  <c r="AE220" i="32"/>
  <c r="AU220" i="32"/>
  <c r="BO220" i="32"/>
  <c r="L220" i="32"/>
  <c r="AF220" i="32"/>
  <c r="AV220" i="32"/>
  <c r="BP220" i="32"/>
  <c r="M220" i="32"/>
  <c r="AG220" i="32"/>
  <c r="AW220" i="32"/>
  <c r="BQ220" i="32"/>
  <c r="R220" i="32"/>
  <c r="AH220" i="32"/>
  <c r="BB220" i="32"/>
  <c r="BR220" i="32"/>
  <c r="S220" i="32"/>
  <c r="AI220" i="32"/>
  <c r="BC220" i="32"/>
  <c r="BS220" i="32"/>
  <c r="T220" i="32"/>
  <c r="AJ220" i="32"/>
  <c r="BD220" i="32"/>
  <c r="BT220" i="32"/>
  <c r="U220" i="32"/>
  <c r="AK220" i="32"/>
  <c r="BE220" i="32"/>
  <c r="BU220" i="32"/>
  <c r="F220" i="32"/>
  <c r="V220" i="32"/>
  <c r="AP220" i="32"/>
  <c r="BF220" i="32"/>
  <c r="BZ220" i="32"/>
  <c r="G220" i="32"/>
  <c r="W220" i="32"/>
  <c r="AQ220" i="32"/>
  <c r="BG220" i="32"/>
  <c r="CA220" i="32"/>
  <c r="O197" i="32"/>
  <c r="I197" i="32"/>
  <c r="V197" i="32"/>
  <c r="AH197" i="32"/>
  <c r="AT197" i="32"/>
  <c r="BF197" i="32"/>
  <c r="BR197" i="32"/>
  <c r="J197" i="32"/>
  <c r="W197" i="32"/>
  <c r="AI197" i="32"/>
  <c r="AU197" i="32"/>
  <c r="BG197" i="32"/>
  <c r="BS197" i="32"/>
  <c r="K197" i="32"/>
  <c r="X197" i="32"/>
  <c r="AJ197" i="32"/>
  <c r="AV197" i="32"/>
  <c r="BH197" i="32"/>
  <c r="BT197" i="32"/>
  <c r="L197" i="32"/>
  <c r="Y197" i="32"/>
  <c r="AK197" i="32"/>
  <c r="AW197" i="32"/>
  <c r="BI197" i="32"/>
  <c r="BU197" i="32"/>
  <c r="M197" i="32"/>
  <c r="Z197" i="32"/>
  <c r="AL197" i="32"/>
  <c r="AX197" i="32"/>
  <c r="BJ197" i="32"/>
  <c r="BV197" i="32"/>
  <c r="N197" i="32"/>
  <c r="AA197" i="32"/>
  <c r="AM197" i="32"/>
  <c r="AY197" i="32"/>
  <c r="BK197" i="32"/>
  <c r="BW197" i="32"/>
  <c r="P197" i="32"/>
  <c r="AB197" i="32"/>
  <c r="AN197" i="32"/>
  <c r="AZ197" i="32"/>
  <c r="BL197" i="32"/>
  <c r="BX197" i="32"/>
  <c r="D197" i="32"/>
  <c r="Q197" i="32"/>
  <c r="AC197" i="32"/>
  <c r="AO197" i="32"/>
  <c r="BA197" i="32"/>
  <c r="BM197" i="32"/>
  <c r="BY197" i="32"/>
  <c r="E197" i="32"/>
  <c r="R197" i="32"/>
  <c r="AD197" i="32"/>
  <c r="AP197" i="32"/>
  <c r="BB197" i="32"/>
  <c r="BN197" i="32"/>
  <c r="BZ197" i="32"/>
  <c r="F197" i="32"/>
  <c r="S197" i="32"/>
  <c r="AE197" i="32"/>
  <c r="AQ197" i="32"/>
  <c r="BC197" i="32"/>
  <c r="BO197" i="32"/>
  <c r="CA197" i="32"/>
  <c r="G197" i="32"/>
  <c r="T197" i="32"/>
  <c r="AF197" i="32"/>
  <c r="AR197" i="32"/>
  <c r="BD197" i="32"/>
  <c r="BP197" i="32"/>
  <c r="H197" i="32"/>
  <c r="U197" i="32"/>
  <c r="AG197" i="32"/>
  <c r="AS197" i="32"/>
  <c r="BE197" i="32"/>
  <c r="BQ197" i="32"/>
  <c r="J186" i="32"/>
  <c r="V186" i="32"/>
  <c r="AH186" i="32"/>
  <c r="AT186" i="32"/>
  <c r="BF186" i="32"/>
  <c r="BR186" i="32"/>
  <c r="K186" i="32"/>
  <c r="W186" i="32"/>
  <c r="AI186" i="32"/>
  <c r="AU186" i="32"/>
  <c r="BG186" i="32"/>
  <c r="BS186" i="32"/>
  <c r="G186" i="32"/>
  <c r="U186" i="32"/>
  <c r="AK186" i="32"/>
  <c r="AY186" i="32"/>
  <c r="BM186" i="32"/>
  <c r="CA186" i="32"/>
  <c r="H186" i="32"/>
  <c r="X186" i="32"/>
  <c r="AL186" i="32"/>
  <c r="AZ186" i="32"/>
  <c r="BN186" i="32"/>
  <c r="I186" i="32"/>
  <c r="Y186" i="32"/>
  <c r="AM186" i="32"/>
  <c r="BA186" i="32"/>
  <c r="BO186" i="32"/>
  <c r="L186" i="32"/>
  <c r="Z186" i="32"/>
  <c r="AN186" i="32"/>
  <c r="BB186" i="32"/>
  <c r="BP186" i="32"/>
  <c r="M186" i="32"/>
  <c r="AA186" i="32"/>
  <c r="AO186" i="32"/>
  <c r="BC186" i="32"/>
  <c r="BQ186" i="32"/>
  <c r="N186" i="32"/>
  <c r="AB186" i="32"/>
  <c r="AP186" i="32"/>
  <c r="BD186" i="32"/>
  <c r="BT186" i="32"/>
  <c r="O186" i="32"/>
  <c r="AC186" i="32"/>
  <c r="AQ186" i="32"/>
  <c r="BE186" i="32"/>
  <c r="BU186" i="32"/>
  <c r="P186" i="32"/>
  <c r="AD186" i="32"/>
  <c r="AR186" i="32"/>
  <c r="BH186" i="32"/>
  <c r="BV186" i="32"/>
  <c r="Q186" i="32"/>
  <c r="AE186" i="32"/>
  <c r="AS186" i="32"/>
  <c r="BI186" i="32"/>
  <c r="BW186" i="32"/>
  <c r="D186" i="32"/>
  <c r="R186" i="32"/>
  <c r="AF186" i="32"/>
  <c r="AV186" i="32"/>
  <c r="BJ186" i="32"/>
  <c r="BX186" i="32"/>
  <c r="E186" i="32"/>
  <c r="S186" i="32"/>
  <c r="AG186" i="32"/>
  <c r="AW186" i="32"/>
  <c r="BK186" i="32"/>
  <c r="BY186" i="32"/>
  <c r="F186" i="32"/>
  <c r="T186" i="32"/>
  <c r="AJ186" i="32"/>
  <c r="AX186" i="32"/>
  <c r="BL186" i="32"/>
  <c r="BZ186" i="32"/>
  <c r="G190" i="32"/>
  <c r="S190" i="32"/>
  <c r="AE190" i="32"/>
  <c r="AQ190" i="32"/>
  <c r="BC190" i="32"/>
  <c r="BO190" i="32"/>
  <c r="CA190" i="32"/>
  <c r="H190" i="32"/>
  <c r="T190" i="32"/>
  <c r="AF190" i="32"/>
  <c r="AR190" i="32"/>
  <c r="BD190" i="32"/>
  <c r="BP190" i="32"/>
  <c r="I190" i="32"/>
  <c r="U190" i="32"/>
  <c r="AG190" i="32"/>
  <c r="AS190" i="32"/>
  <c r="BE190" i="32"/>
  <c r="BQ190" i="32"/>
  <c r="J190" i="32"/>
  <c r="V190" i="32"/>
  <c r="AH190" i="32"/>
  <c r="AT190" i="32"/>
  <c r="BF190" i="32"/>
  <c r="BR190" i="32"/>
  <c r="L190" i="32"/>
  <c r="X190" i="32"/>
  <c r="AJ190" i="32"/>
  <c r="AV190" i="32"/>
  <c r="BH190" i="32"/>
  <c r="BT190" i="32"/>
  <c r="M190" i="32"/>
  <c r="N190" i="32"/>
  <c r="O190" i="32"/>
  <c r="AA190" i="32"/>
  <c r="AM190" i="32"/>
  <c r="AY190" i="32"/>
  <c r="BK190" i="32"/>
  <c r="BW190" i="32"/>
  <c r="P190" i="32"/>
  <c r="AB190" i="32"/>
  <c r="AN190" i="32"/>
  <c r="AZ190" i="32"/>
  <c r="BL190" i="32"/>
  <c r="BX190" i="32"/>
  <c r="Q190" i="32"/>
  <c r="AC190" i="32"/>
  <c r="AO190" i="32"/>
  <c r="BA190" i="32"/>
  <c r="BM190" i="32"/>
  <c r="BY190" i="32"/>
  <c r="F190" i="32"/>
  <c r="R190" i="32"/>
  <c r="AD190" i="32"/>
  <c r="AP190" i="32"/>
  <c r="BB190" i="32"/>
  <c r="BN190" i="32"/>
  <c r="BZ190" i="32"/>
  <c r="K190" i="32"/>
  <c r="BJ190" i="32"/>
  <c r="W190" i="32"/>
  <c r="BS190" i="32"/>
  <c r="Y190" i="32"/>
  <c r="BU190" i="32"/>
  <c r="Z190" i="32"/>
  <c r="BV190" i="32"/>
  <c r="AI190" i="32"/>
  <c r="AK190" i="32"/>
  <c r="AL190" i="32"/>
  <c r="AU190" i="32"/>
  <c r="AW190" i="32"/>
  <c r="AX190" i="32"/>
  <c r="BG190" i="32"/>
  <c r="BI190" i="32"/>
  <c r="K192" i="32"/>
  <c r="W192" i="32"/>
  <c r="AI192" i="32"/>
  <c r="AU192" i="32"/>
  <c r="BG192" i="32"/>
  <c r="BS192" i="32"/>
  <c r="L192" i="32"/>
  <c r="X192" i="32"/>
  <c r="AJ192" i="32"/>
  <c r="AV192" i="32"/>
  <c r="BH192" i="32"/>
  <c r="BT192" i="32"/>
  <c r="M192" i="32"/>
  <c r="Y192" i="32"/>
  <c r="AK192" i="32"/>
  <c r="AW192" i="32"/>
  <c r="BI192" i="32"/>
  <c r="BU192" i="32"/>
  <c r="N192" i="32"/>
  <c r="Z192" i="32"/>
  <c r="G192" i="32"/>
  <c r="S192" i="32"/>
  <c r="AE192" i="32"/>
  <c r="AQ192" i="32"/>
  <c r="BC192" i="32"/>
  <c r="BO192" i="32"/>
  <c r="CA192" i="32"/>
  <c r="H192" i="32"/>
  <c r="T192" i="32"/>
  <c r="I192" i="32"/>
  <c r="AF192" i="32"/>
  <c r="AY192" i="32"/>
  <c r="BP192" i="32"/>
  <c r="J192" i="32"/>
  <c r="AG192" i="32"/>
  <c r="AZ192" i="32"/>
  <c r="BQ192" i="32"/>
  <c r="O192" i="32"/>
  <c r="AH192" i="32"/>
  <c r="BA192" i="32"/>
  <c r="BR192" i="32"/>
  <c r="P192" i="32"/>
  <c r="AL192" i="32"/>
  <c r="BB192" i="32"/>
  <c r="BV192" i="32"/>
  <c r="Q192" i="32"/>
  <c r="AM192" i="32"/>
  <c r="BD192" i="32"/>
  <c r="BW192" i="32"/>
  <c r="R192" i="32"/>
  <c r="AN192" i="32"/>
  <c r="BE192" i="32"/>
  <c r="BX192" i="32"/>
  <c r="U192" i="32"/>
  <c r="AO192" i="32"/>
  <c r="BF192" i="32"/>
  <c r="BY192" i="32"/>
  <c r="V192" i="32"/>
  <c r="AP192" i="32"/>
  <c r="BJ192" i="32"/>
  <c r="BZ192" i="32"/>
  <c r="AA192" i="32"/>
  <c r="AR192" i="32"/>
  <c r="BK192" i="32"/>
  <c r="D192" i="32"/>
  <c r="AB192" i="32"/>
  <c r="AS192" i="32"/>
  <c r="BL192" i="32"/>
  <c r="E192" i="32"/>
  <c r="AC192" i="32"/>
  <c r="AT192" i="32"/>
  <c r="BM192" i="32"/>
  <c r="F192" i="32"/>
  <c r="AD192" i="32"/>
  <c r="AX192" i="32"/>
  <c r="BN192" i="32"/>
  <c r="O168" i="32"/>
  <c r="AA168" i="32"/>
  <c r="AM168" i="32"/>
  <c r="AY168" i="32"/>
  <c r="BK168" i="32"/>
  <c r="BW168" i="32"/>
  <c r="D168" i="32"/>
  <c r="P168" i="32"/>
  <c r="AB168" i="32"/>
  <c r="AN168" i="32"/>
  <c r="AZ168" i="32"/>
  <c r="BL168" i="32"/>
  <c r="BX168" i="32"/>
  <c r="E168" i="32"/>
  <c r="Q168" i="32"/>
  <c r="AC168" i="32"/>
  <c r="AO168" i="32"/>
  <c r="BA168" i="32"/>
  <c r="F168" i="32"/>
  <c r="R168" i="32"/>
  <c r="AD168" i="32"/>
  <c r="AP168" i="32"/>
  <c r="BB168" i="32"/>
  <c r="BN168" i="32"/>
  <c r="G168" i="32"/>
  <c r="S168" i="32"/>
  <c r="H168" i="32"/>
  <c r="T168" i="32"/>
  <c r="AF168" i="32"/>
  <c r="AR168" i="32"/>
  <c r="BD168" i="32"/>
  <c r="I168" i="32"/>
  <c r="U168" i="32"/>
  <c r="AG168" i="32"/>
  <c r="AS168" i="32"/>
  <c r="BE168" i="32"/>
  <c r="BQ168" i="32"/>
  <c r="J168" i="32"/>
  <c r="V168" i="32"/>
  <c r="AH168" i="32"/>
  <c r="AT168" i="32"/>
  <c r="BF168" i="32"/>
  <c r="K168" i="32"/>
  <c r="W168" i="32"/>
  <c r="AI168" i="32"/>
  <c r="AU168" i="32"/>
  <c r="BG168" i="32"/>
  <c r="M168" i="32"/>
  <c r="Y168" i="32"/>
  <c r="AK168" i="32"/>
  <c r="AW168" i="32"/>
  <c r="BH168" i="32"/>
  <c r="BZ168" i="32"/>
  <c r="L168" i="32"/>
  <c r="BI168" i="32"/>
  <c r="CA168" i="32"/>
  <c r="N168" i="32"/>
  <c r="BJ168" i="32"/>
  <c r="X168" i="32"/>
  <c r="BM168" i="32"/>
  <c r="Z168" i="32"/>
  <c r="BO168" i="32"/>
  <c r="AE168" i="32"/>
  <c r="BP168" i="32"/>
  <c r="AJ168" i="32"/>
  <c r="BR168" i="32"/>
  <c r="AL168" i="32"/>
  <c r="BS168" i="32"/>
  <c r="AQ168" i="32"/>
  <c r="BT168" i="32"/>
  <c r="AV168" i="32"/>
  <c r="BU168" i="32"/>
  <c r="BC168" i="32"/>
  <c r="BY168" i="32"/>
  <c r="AX168" i="32"/>
  <c r="BV168" i="32"/>
  <c r="L162" i="32"/>
  <c r="X162" i="32"/>
  <c r="AJ162" i="32"/>
  <c r="AV162" i="32"/>
  <c r="BH162" i="32"/>
  <c r="BT162" i="32"/>
  <c r="M162" i="32"/>
  <c r="Y162" i="32"/>
  <c r="AK162" i="32"/>
  <c r="AW162" i="32"/>
  <c r="BI162" i="32"/>
  <c r="BU162" i="32"/>
  <c r="N162" i="32"/>
  <c r="Z162" i="32"/>
  <c r="AL162" i="32"/>
  <c r="AX162" i="32"/>
  <c r="BJ162" i="32"/>
  <c r="BV162" i="32"/>
  <c r="F162" i="32"/>
  <c r="U162" i="32"/>
  <c r="AM162" i="32"/>
  <c r="BB162" i="32"/>
  <c r="BQ162" i="32"/>
  <c r="G162" i="32"/>
  <c r="V162" i="32"/>
  <c r="AN162" i="32"/>
  <c r="BC162" i="32"/>
  <c r="BR162" i="32"/>
  <c r="H162" i="32"/>
  <c r="W162" i="32"/>
  <c r="AO162" i="32"/>
  <c r="BD162" i="32"/>
  <c r="BS162" i="32"/>
  <c r="I162" i="32"/>
  <c r="AA162" i="32"/>
  <c r="AP162" i="32"/>
  <c r="BE162" i="32"/>
  <c r="BW162" i="32"/>
  <c r="J162" i="32"/>
  <c r="AB162" i="32"/>
  <c r="AQ162" i="32"/>
  <c r="BF162" i="32"/>
  <c r="BX162" i="32"/>
  <c r="K162" i="32"/>
  <c r="AC162" i="32"/>
  <c r="AR162" i="32"/>
  <c r="BG162" i="32"/>
  <c r="BY162" i="32"/>
  <c r="O162" i="32"/>
  <c r="AD162" i="32"/>
  <c r="AS162" i="32"/>
  <c r="BK162" i="32"/>
  <c r="BZ162" i="32"/>
  <c r="P162" i="32"/>
  <c r="AE162" i="32"/>
  <c r="AT162" i="32"/>
  <c r="BL162" i="32"/>
  <c r="CA162" i="32"/>
  <c r="Q162" i="32"/>
  <c r="AF162" i="32"/>
  <c r="AU162" i="32"/>
  <c r="BM162" i="32"/>
  <c r="R162" i="32"/>
  <c r="AG162" i="32"/>
  <c r="AY162" i="32"/>
  <c r="BN162" i="32"/>
  <c r="D162" i="32"/>
  <c r="S162" i="32"/>
  <c r="AH162" i="32"/>
  <c r="AZ162" i="32"/>
  <c r="BO162" i="32"/>
  <c r="AI162" i="32"/>
  <c r="BA162" i="32"/>
  <c r="BP162" i="32"/>
  <c r="T162" i="32"/>
  <c r="E162" i="32"/>
  <c r="K169" i="32"/>
  <c r="W169" i="32"/>
  <c r="AI169" i="32"/>
  <c r="AU169" i="32"/>
  <c r="BG169" i="32"/>
  <c r="BS169" i="32"/>
  <c r="L169" i="32"/>
  <c r="X169" i="32"/>
  <c r="AJ169" i="32"/>
  <c r="AV169" i="32"/>
  <c r="BH169" i="32"/>
  <c r="BT169" i="32"/>
  <c r="Q169" i="32"/>
  <c r="AC169" i="32"/>
  <c r="AO169" i="32"/>
  <c r="BA169" i="32"/>
  <c r="BM169" i="32"/>
  <c r="BY169" i="32"/>
  <c r="R169" i="32"/>
  <c r="AG169" i="32"/>
  <c r="AX169" i="32"/>
  <c r="BN169" i="32"/>
  <c r="S169" i="32"/>
  <c r="AH169" i="32"/>
  <c r="AY169" i="32"/>
  <c r="BO169" i="32"/>
  <c r="T169" i="32"/>
  <c r="AK169" i="32"/>
  <c r="AZ169" i="32"/>
  <c r="BP169" i="32"/>
  <c r="F169" i="32"/>
  <c r="U169" i="32"/>
  <c r="AL169" i="32"/>
  <c r="BB169" i="32"/>
  <c r="BQ169" i="32"/>
  <c r="G169" i="32"/>
  <c r="V169" i="32"/>
  <c r="AM169" i="32"/>
  <c r="BC169" i="32"/>
  <c r="BR169" i="32"/>
  <c r="H169" i="32"/>
  <c r="Y169" i="32"/>
  <c r="AN169" i="32"/>
  <c r="BD169" i="32"/>
  <c r="BU169" i="32"/>
  <c r="I169" i="32"/>
  <c r="Z169" i="32"/>
  <c r="AP169" i="32"/>
  <c r="BE169" i="32"/>
  <c r="BV169" i="32"/>
  <c r="J169" i="32"/>
  <c r="AA169" i="32"/>
  <c r="AQ169" i="32"/>
  <c r="BF169" i="32"/>
  <c r="BW169" i="32"/>
  <c r="M169" i="32"/>
  <c r="AB169" i="32"/>
  <c r="AR169" i="32"/>
  <c r="BI169" i="32"/>
  <c r="BX169" i="32"/>
  <c r="N169" i="32"/>
  <c r="AD169" i="32"/>
  <c r="AS169" i="32"/>
  <c r="BJ169" i="32"/>
  <c r="BZ169" i="32"/>
  <c r="P169" i="32"/>
  <c r="AF169" i="32"/>
  <c r="AW169" i="32"/>
  <c r="BL169" i="32"/>
  <c r="O169" i="32"/>
  <c r="AE169" i="32"/>
  <c r="AT169" i="32"/>
  <c r="BK169" i="32"/>
  <c r="CA169" i="32"/>
  <c r="D151" i="32"/>
  <c r="E151" i="32"/>
  <c r="H163" i="32"/>
  <c r="T163" i="32"/>
  <c r="AF163" i="32"/>
  <c r="AR163" i="32"/>
  <c r="BD163" i="32"/>
  <c r="BP163" i="32"/>
  <c r="I163" i="32"/>
  <c r="U163" i="32"/>
  <c r="AG163" i="32"/>
  <c r="AS163" i="32"/>
  <c r="BE163" i="32"/>
  <c r="BQ163" i="32"/>
  <c r="J163" i="32"/>
  <c r="V163" i="32"/>
  <c r="AH163" i="32"/>
  <c r="AT163" i="32"/>
  <c r="BF163" i="32"/>
  <c r="BR163" i="32"/>
  <c r="K163" i="32"/>
  <c r="Z163" i="32"/>
  <c r="AO163" i="32"/>
  <c r="BG163" i="32"/>
  <c r="BV163" i="32"/>
  <c r="L163" i="32"/>
  <c r="AA163" i="32"/>
  <c r="AP163" i="32"/>
  <c r="BH163" i="32"/>
  <c r="BW163" i="32"/>
  <c r="M163" i="32"/>
  <c r="AB163" i="32"/>
  <c r="AQ163" i="32"/>
  <c r="BI163" i="32"/>
  <c r="BX163" i="32"/>
  <c r="N163" i="32"/>
  <c r="AC163" i="32"/>
  <c r="AU163" i="32"/>
  <c r="BJ163" i="32"/>
  <c r="BY163" i="32"/>
  <c r="O163" i="32"/>
  <c r="AD163" i="32"/>
  <c r="AV163" i="32"/>
  <c r="BK163" i="32"/>
  <c r="BZ163" i="32"/>
  <c r="P163" i="32"/>
  <c r="AE163" i="32"/>
  <c r="AW163" i="32"/>
  <c r="BL163" i="32"/>
  <c r="CA163" i="32"/>
  <c r="Q163" i="32"/>
  <c r="AI163" i="32"/>
  <c r="AX163" i="32"/>
  <c r="BM163" i="32"/>
  <c r="R163" i="32"/>
  <c r="AJ163" i="32"/>
  <c r="AY163" i="32"/>
  <c r="BN163" i="32"/>
  <c r="S163" i="32"/>
  <c r="AK163" i="32"/>
  <c r="AZ163" i="32"/>
  <c r="BO163" i="32"/>
  <c r="W163" i="32"/>
  <c r="AL163" i="32"/>
  <c r="BA163" i="32"/>
  <c r="BS163" i="32"/>
  <c r="F163" i="32"/>
  <c r="X163" i="32"/>
  <c r="AM163" i="32"/>
  <c r="BB163" i="32"/>
  <c r="BT163" i="32"/>
  <c r="G163" i="32"/>
  <c r="Y163" i="32"/>
  <c r="AN163" i="32"/>
  <c r="BC163" i="32"/>
  <c r="BU163" i="32"/>
  <c r="N233" i="32"/>
  <c r="Z233" i="32"/>
  <c r="AL233" i="32"/>
  <c r="AX233" i="32"/>
  <c r="BJ233" i="32"/>
  <c r="BV233" i="32"/>
  <c r="O233" i="32"/>
  <c r="AA233" i="32"/>
  <c r="AM233" i="32"/>
  <c r="AY233" i="32"/>
  <c r="BK233" i="32"/>
  <c r="BW233" i="32"/>
  <c r="D233" i="32"/>
  <c r="P233" i="32"/>
  <c r="AB233" i="32"/>
  <c r="AN233" i="32"/>
  <c r="AZ233" i="32"/>
  <c r="E233" i="32"/>
  <c r="Q233" i="32"/>
  <c r="AC233" i="32"/>
  <c r="AO233" i="32"/>
  <c r="BA233" i="32"/>
  <c r="BM233" i="32"/>
  <c r="BY233" i="32"/>
  <c r="F233" i="32"/>
  <c r="R233" i="32"/>
  <c r="AD233" i="32"/>
  <c r="AP233" i="32"/>
  <c r="J233" i="32"/>
  <c r="V233" i="32"/>
  <c r="AH233" i="32"/>
  <c r="AT233" i="32"/>
  <c r="BF233" i="32"/>
  <c r="K233" i="32"/>
  <c r="W233" i="32"/>
  <c r="AI233" i="32"/>
  <c r="AU233" i="32"/>
  <c r="BG233" i="32"/>
  <c r="BS233" i="32"/>
  <c r="L233" i="32"/>
  <c r="X233" i="32"/>
  <c r="AJ233" i="32"/>
  <c r="AV233" i="32"/>
  <c r="BH233" i="32"/>
  <c r="BT233" i="32"/>
  <c r="AK233" i="32"/>
  <c r="BO233" i="32"/>
  <c r="G233" i="32"/>
  <c r="AQ233" i="32"/>
  <c r="BP233" i="32"/>
  <c r="H233" i="32"/>
  <c r="AR233" i="32"/>
  <c r="BQ233" i="32"/>
  <c r="I233" i="32"/>
  <c r="AS233" i="32"/>
  <c r="BR233" i="32"/>
  <c r="M233" i="32"/>
  <c r="AW233" i="32"/>
  <c r="BU233" i="32"/>
  <c r="S233" i="32"/>
  <c r="BB233" i="32"/>
  <c r="BX233" i="32"/>
  <c r="T233" i="32"/>
  <c r="BC233" i="32"/>
  <c r="BZ233" i="32"/>
  <c r="U233" i="32"/>
  <c r="BD233" i="32"/>
  <c r="CA233" i="32"/>
  <c r="Y233" i="32"/>
  <c r="BE233" i="32"/>
  <c r="AE233" i="32"/>
  <c r="BI233" i="32"/>
  <c r="AF233" i="32"/>
  <c r="BL233" i="32"/>
  <c r="AG233" i="32"/>
  <c r="BN233" i="32"/>
  <c r="J224" i="32"/>
  <c r="V224" i="32"/>
  <c r="AH224" i="32"/>
  <c r="AT224" i="32"/>
  <c r="BF224" i="32"/>
  <c r="BR224" i="32"/>
  <c r="K224" i="32"/>
  <c r="W224" i="32"/>
  <c r="AI224" i="32"/>
  <c r="AU224" i="32"/>
  <c r="BG224" i="32"/>
  <c r="O224" i="32"/>
  <c r="AC224" i="32"/>
  <c r="AQ224" i="32"/>
  <c r="BE224" i="32"/>
  <c r="BT224" i="32"/>
  <c r="P224" i="32"/>
  <c r="AD224" i="32"/>
  <c r="AR224" i="32"/>
  <c r="BH224" i="32"/>
  <c r="BU224" i="32"/>
  <c r="Q224" i="32"/>
  <c r="AE224" i="32"/>
  <c r="AS224" i="32"/>
  <c r="BI224" i="32"/>
  <c r="BV224" i="32"/>
  <c r="D224" i="32"/>
  <c r="R224" i="32"/>
  <c r="AF224" i="32"/>
  <c r="AV224" i="32"/>
  <c r="BJ224" i="32"/>
  <c r="BW224" i="32"/>
  <c r="E224" i="32"/>
  <c r="S224" i="32"/>
  <c r="AG224" i="32"/>
  <c r="AW224" i="32"/>
  <c r="BK224" i="32"/>
  <c r="BX224" i="32"/>
  <c r="F224" i="32"/>
  <c r="T224" i="32"/>
  <c r="AJ224" i="32"/>
  <c r="AX224" i="32"/>
  <c r="BL224" i="32"/>
  <c r="BY224" i="32"/>
  <c r="G224" i="32"/>
  <c r="U224" i="32"/>
  <c r="AK224" i="32"/>
  <c r="AY224" i="32"/>
  <c r="BM224" i="32"/>
  <c r="BZ224" i="32"/>
  <c r="H224" i="32"/>
  <c r="X224" i="32"/>
  <c r="AL224" i="32"/>
  <c r="AZ224" i="32"/>
  <c r="BN224" i="32"/>
  <c r="CA224" i="32"/>
  <c r="I224" i="32"/>
  <c r="Y224" i="32"/>
  <c r="AM224" i="32"/>
  <c r="BA224" i="32"/>
  <c r="BO224" i="32"/>
  <c r="L224" i="32"/>
  <c r="Z224" i="32"/>
  <c r="AN224" i="32"/>
  <c r="BB224" i="32"/>
  <c r="BP224" i="32"/>
  <c r="M224" i="32"/>
  <c r="AA224" i="32"/>
  <c r="AO224" i="32"/>
  <c r="BC224" i="32"/>
  <c r="BQ224" i="32"/>
  <c r="N224" i="32"/>
  <c r="AB224" i="32"/>
  <c r="AP224" i="32"/>
  <c r="BD224" i="32"/>
  <c r="BS224" i="32"/>
  <c r="F225" i="32"/>
  <c r="R225" i="32"/>
  <c r="AD225" i="32"/>
  <c r="AP225" i="32"/>
  <c r="BB225" i="32"/>
  <c r="BN225" i="32"/>
  <c r="BZ225" i="32"/>
  <c r="I225" i="32"/>
  <c r="V225" i="32"/>
  <c r="AI225" i="32"/>
  <c r="AV225" i="32"/>
  <c r="BI225" i="32"/>
  <c r="BV225" i="32"/>
  <c r="J225" i="32"/>
  <c r="W225" i="32"/>
  <c r="AJ225" i="32"/>
  <c r="AW225" i="32"/>
  <c r="BJ225" i="32"/>
  <c r="BW225" i="32"/>
  <c r="K225" i="32"/>
  <c r="X225" i="32"/>
  <c r="AK225" i="32"/>
  <c r="AX225" i="32"/>
  <c r="BK225" i="32"/>
  <c r="BX225" i="32"/>
  <c r="L225" i="32"/>
  <c r="Y225" i="32"/>
  <c r="AL225" i="32"/>
  <c r="AY225" i="32"/>
  <c r="BL225" i="32"/>
  <c r="BY225" i="32"/>
  <c r="M225" i="32"/>
  <c r="Z225" i="32"/>
  <c r="AM225" i="32"/>
  <c r="AZ225" i="32"/>
  <c r="BM225" i="32"/>
  <c r="CA225" i="32"/>
  <c r="N225" i="32"/>
  <c r="AA225" i="32"/>
  <c r="AN225" i="32"/>
  <c r="BA225" i="32"/>
  <c r="BO225" i="32"/>
  <c r="O225" i="32"/>
  <c r="AB225" i="32"/>
  <c r="AO225" i="32"/>
  <c r="BC225" i="32"/>
  <c r="BP225" i="32"/>
  <c r="P225" i="32"/>
  <c r="AC225" i="32"/>
  <c r="AQ225" i="32"/>
  <c r="BD225" i="32"/>
  <c r="BQ225" i="32"/>
  <c r="D225" i="32"/>
  <c r="Q225" i="32"/>
  <c r="AE225" i="32"/>
  <c r="AR225" i="32"/>
  <c r="BE225" i="32"/>
  <c r="BR225" i="32"/>
  <c r="E225" i="32"/>
  <c r="S225" i="32"/>
  <c r="AF225" i="32"/>
  <c r="AS225" i="32"/>
  <c r="BF225" i="32"/>
  <c r="BS225" i="32"/>
  <c r="G225" i="32"/>
  <c r="T225" i="32"/>
  <c r="AG225" i="32"/>
  <c r="AT225" i="32"/>
  <c r="BG225" i="32"/>
  <c r="BT225" i="32"/>
  <c r="H225" i="32"/>
  <c r="U225" i="32"/>
  <c r="AH225" i="32"/>
  <c r="AU225" i="32"/>
  <c r="BH225" i="32"/>
  <c r="BU225" i="32"/>
  <c r="J203" i="32"/>
  <c r="V203" i="32"/>
  <c r="AH203" i="32"/>
  <c r="AT203" i="32"/>
  <c r="BF203" i="32"/>
  <c r="BR203" i="32"/>
  <c r="K203" i="32"/>
  <c r="W203" i="32"/>
  <c r="AI203" i="32"/>
  <c r="AU203" i="32"/>
  <c r="BG203" i="32"/>
  <c r="BS203" i="32"/>
  <c r="L203" i="32"/>
  <c r="X203" i="32"/>
  <c r="AJ203" i="32"/>
  <c r="AV203" i="32"/>
  <c r="BH203" i="32"/>
  <c r="BT203" i="32"/>
  <c r="M203" i="32"/>
  <c r="Y203" i="32"/>
  <c r="AK203" i="32"/>
  <c r="AW203" i="32"/>
  <c r="BI203" i="32"/>
  <c r="BU203" i="32"/>
  <c r="N203" i="32"/>
  <c r="Z203" i="32"/>
  <c r="AL203" i="32"/>
  <c r="AX203" i="32"/>
  <c r="BJ203" i="32"/>
  <c r="BV203" i="32"/>
  <c r="O203" i="32"/>
  <c r="AA203" i="32"/>
  <c r="AM203" i="32"/>
  <c r="AY203" i="32"/>
  <c r="BK203" i="32"/>
  <c r="BW203" i="32"/>
  <c r="D203" i="32"/>
  <c r="P203" i="32"/>
  <c r="AB203" i="32"/>
  <c r="AN203" i="32"/>
  <c r="AZ203" i="32"/>
  <c r="BL203" i="32"/>
  <c r="BX203" i="32"/>
  <c r="E203" i="32"/>
  <c r="Q203" i="32"/>
  <c r="AC203" i="32"/>
  <c r="AO203" i="32"/>
  <c r="BA203" i="32"/>
  <c r="BM203" i="32"/>
  <c r="BY203" i="32"/>
  <c r="F203" i="32"/>
  <c r="R203" i="32"/>
  <c r="AD203" i="32"/>
  <c r="AP203" i="32"/>
  <c r="BB203" i="32"/>
  <c r="BN203" i="32"/>
  <c r="BZ203" i="32"/>
  <c r="G203" i="32"/>
  <c r="S203" i="32"/>
  <c r="AE203" i="32"/>
  <c r="AQ203" i="32"/>
  <c r="BC203" i="32"/>
  <c r="BO203" i="32"/>
  <c r="CA203" i="32"/>
  <c r="H203" i="32"/>
  <c r="T203" i="32"/>
  <c r="AF203" i="32"/>
  <c r="AR203" i="32"/>
  <c r="BD203" i="32"/>
  <c r="BP203" i="32"/>
  <c r="I203" i="32"/>
  <c r="U203" i="32"/>
  <c r="AG203" i="32"/>
  <c r="AS203" i="32"/>
  <c r="BE203" i="32"/>
  <c r="BQ203" i="32"/>
  <c r="N217" i="32"/>
  <c r="Z217" i="32"/>
  <c r="AL217" i="32"/>
  <c r="AX217" i="32"/>
  <c r="BJ217" i="32"/>
  <c r="BV217" i="32"/>
  <c r="O217" i="32"/>
  <c r="AA217" i="32"/>
  <c r="AM217" i="32"/>
  <c r="AY217" i="32"/>
  <c r="BK217" i="32"/>
  <c r="BW217" i="32"/>
  <c r="P217" i="32"/>
  <c r="AB217" i="32"/>
  <c r="AN217" i="32"/>
  <c r="AZ217" i="32"/>
  <c r="BL217" i="32"/>
  <c r="BX217" i="32"/>
  <c r="Q217" i="32"/>
  <c r="AC217" i="32"/>
  <c r="AO217" i="32"/>
  <c r="BA217" i="32"/>
  <c r="BM217" i="32"/>
  <c r="BY217" i="32"/>
  <c r="F217" i="32"/>
  <c r="R217" i="32"/>
  <c r="AD217" i="32"/>
  <c r="AP217" i="32"/>
  <c r="BB217" i="32"/>
  <c r="BN217" i="32"/>
  <c r="BZ217" i="32"/>
  <c r="G217" i="32"/>
  <c r="S217" i="32"/>
  <c r="AE217" i="32"/>
  <c r="AQ217" i="32"/>
  <c r="BC217" i="32"/>
  <c r="BO217" i="32"/>
  <c r="CA217" i="32"/>
  <c r="H217" i="32"/>
  <c r="T217" i="32"/>
  <c r="AF217" i="32"/>
  <c r="AR217" i="32"/>
  <c r="BD217" i="32"/>
  <c r="BP217" i="32"/>
  <c r="I217" i="32"/>
  <c r="U217" i="32"/>
  <c r="AG217" i="32"/>
  <c r="AS217" i="32"/>
  <c r="BE217" i="32"/>
  <c r="BQ217" i="32"/>
  <c r="J217" i="32"/>
  <c r="V217" i="32"/>
  <c r="AH217" i="32"/>
  <c r="AT217" i="32"/>
  <c r="BF217" i="32"/>
  <c r="K217" i="32"/>
  <c r="W217" i="32"/>
  <c r="AI217" i="32"/>
  <c r="AU217" i="32"/>
  <c r="BG217" i="32"/>
  <c r="BS217" i="32"/>
  <c r="L217" i="32"/>
  <c r="X217" i="32"/>
  <c r="AJ217" i="32"/>
  <c r="AV217" i="32"/>
  <c r="BH217" i="32"/>
  <c r="BT217" i="32"/>
  <c r="M217" i="32"/>
  <c r="Y217" i="32"/>
  <c r="AK217" i="32"/>
  <c r="AW217" i="32"/>
  <c r="BI217" i="32"/>
  <c r="BU217" i="32"/>
  <c r="BR217" i="32"/>
  <c r="D184" i="32"/>
  <c r="E184" i="32"/>
  <c r="E181" i="32"/>
  <c r="D181" i="32"/>
  <c r="D190" i="32"/>
  <c r="E190" i="32"/>
  <c r="D217" i="32"/>
  <c r="E217" i="32"/>
  <c r="J200" i="32"/>
  <c r="V200" i="32"/>
  <c r="AH200" i="32"/>
  <c r="AT200" i="32"/>
  <c r="BF200" i="32"/>
  <c r="BR200" i="32"/>
  <c r="K200" i="32"/>
  <c r="W200" i="32"/>
  <c r="AI200" i="32"/>
  <c r="AU200" i="32"/>
  <c r="BG200" i="32"/>
  <c r="BS200" i="32"/>
  <c r="L200" i="32"/>
  <c r="X200" i="32"/>
  <c r="AJ200" i="32"/>
  <c r="AV200" i="32"/>
  <c r="BH200" i="32"/>
  <c r="BT200" i="32"/>
  <c r="M200" i="32"/>
  <c r="Y200" i="32"/>
  <c r="AK200" i="32"/>
  <c r="AW200" i="32"/>
  <c r="BI200" i="32"/>
  <c r="BU200" i="32"/>
  <c r="N200" i="32"/>
  <c r="Z200" i="32"/>
  <c r="AL200" i="32"/>
  <c r="AX200" i="32"/>
  <c r="BJ200" i="32"/>
  <c r="BV200" i="32"/>
  <c r="O200" i="32"/>
  <c r="AA200" i="32"/>
  <c r="AM200" i="32"/>
  <c r="AY200" i="32"/>
  <c r="BK200" i="32"/>
  <c r="BW200" i="32"/>
  <c r="D200" i="32"/>
  <c r="P200" i="32"/>
  <c r="AB200" i="32"/>
  <c r="AN200" i="32"/>
  <c r="AZ200" i="32"/>
  <c r="BL200" i="32"/>
  <c r="BX200" i="32"/>
  <c r="E200" i="32"/>
  <c r="Q200" i="32"/>
  <c r="AC200" i="32"/>
  <c r="AO200" i="32"/>
  <c r="BA200" i="32"/>
  <c r="BM200" i="32"/>
  <c r="BY200" i="32"/>
  <c r="F200" i="32"/>
  <c r="R200" i="32"/>
  <c r="AD200" i="32"/>
  <c r="AP200" i="32"/>
  <c r="BB200" i="32"/>
  <c r="BN200" i="32"/>
  <c r="BZ200" i="32"/>
  <c r="G200" i="32"/>
  <c r="S200" i="32"/>
  <c r="AE200" i="32"/>
  <c r="AQ200" i="32"/>
  <c r="BC200" i="32"/>
  <c r="BO200" i="32"/>
  <c r="CA200" i="32"/>
  <c r="H200" i="32"/>
  <c r="T200" i="32"/>
  <c r="AF200" i="32"/>
  <c r="AR200" i="32"/>
  <c r="BD200" i="32"/>
  <c r="BP200" i="32"/>
  <c r="I200" i="32"/>
  <c r="U200" i="32"/>
  <c r="AG200" i="32"/>
  <c r="AS200" i="32"/>
  <c r="BE200" i="32"/>
  <c r="BQ200" i="32"/>
  <c r="E154" i="32"/>
  <c r="D154" i="32"/>
  <c r="G167" i="32"/>
  <c r="S167" i="32"/>
  <c r="AE167" i="32"/>
  <c r="AQ167" i="32"/>
  <c r="BC167" i="32"/>
  <c r="BO167" i="32"/>
  <c r="CA167" i="32"/>
  <c r="H167" i="32"/>
  <c r="T167" i="32"/>
  <c r="AF167" i="32"/>
  <c r="AR167" i="32"/>
  <c r="BD167" i="32"/>
  <c r="BP167" i="32"/>
  <c r="I167" i="32"/>
  <c r="U167" i="32"/>
  <c r="AG167" i="32"/>
  <c r="AS167" i="32"/>
  <c r="BE167" i="32"/>
  <c r="BQ167" i="32"/>
  <c r="J167" i="32"/>
  <c r="V167" i="32"/>
  <c r="AH167" i="32"/>
  <c r="AT167" i="32"/>
  <c r="BF167" i="32"/>
  <c r="BR167" i="32"/>
  <c r="K167" i="32"/>
  <c r="W167" i="32"/>
  <c r="AI167" i="32"/>
  <c r="AU167" i="32"/>
  <c r="BG167" i="32"/>
  <c r="BS167" i="32"/>
  <c r="L167" i="32"/>
  <c r="X167" i="32"/>
  <c r="AJ167" i="32"/>
  <c r="AV167" i="32"/>
  <c r="BH167" i="32"/>
  <c r="BT167" i="32"/>
  <c r="M167" i="32"/>
  <c r="Y167" i="32"/>
  <c r="AK167" i="32"/>
  <c r="AW167" i="32"/>
  <c r="BI167" i="32"/>
  <c r="BU167" i="32"/>
  <c r="N167" i="32"/>
  <c r="Z167" i="32"/>
  <c r="AL167" i="32"/>
  <c r="AX167" i="32"/>
  <c r="BJ167" i="32"/>
  <c r="BV167" i="32"/>
  <c r="O167" i="32"/>
  <c r="AA167" i="32"/>
  <c r="AM167" i="32"/>
  <c r="AY167" i="32"/>
  <c r="BK167" i="32"/>
  <c r="BW167" i="32"/>
  <c r="D167" i="32"/>
  <c r="E167" i="32"/>
  <c r="Q167" i="32"/>
  <c r="AC167" i="32"/>
  <c r="AO167" i="32"/>
  <c r="BA167" i="32"/>
  <c r="BM167" i="32"/>
  <c r="BY167" i="32"/>
  <c r="F167" i="32"/>
  <c r="BZ167" i="32"/>
  <c r="P167" i="32"/>
  <c r="R167" i="32"/>
  <c r="AB167" i="32"/>
  <c r="AD167" i="32"/>
  <c r="AN167" i="32"/>
  <c r="AP167" i="32"/>
  <c r="AZ167" i="32"/>
  <c r="BB167" i="32"/>
  <c r="BL167" i="32"/>
  <c r="BX167" i="32"/>
  <c r="BN167" i="32"/>
  <c r="H152" i="32"/>
  <c r="T152" i="32"/>
  <c r="AF152" i="32"/>
  <c r="AR152" i="32"/>
  <c r="BD152" i="32"/>
  <c r="I152" i="32"/>
  <c r="U152" i="32"/>
  <c r="AG152" i="32"/>
  <c r="AS152" i="32"/>
  <c r="BE152" i="32"/>
  <c r="J152" i="32"/>
  <c r="V152" i="32"/>
  <c r="AH152" i="32"/>
  <c r="AT152" i="32"/>
  <c r="BF152" i="32"/>
  <c r="BR152" i="32"/>
  <c r="M152" i="32"/>
  <c r="Y152" i="32"/>
  <c r="AK152" i="32"/>
  <c r="AW152" i="32"/>
  <c r="BI152" i="32"/>
  <c r="BU152" i="32"/>
  <c r="N152" i="32"/>
  <c r="Z152" i="32"/>
  <c r="AL152" i="32"/>
  <c r="AX152" i="32"/>
  <c r="O152" i="32"/>
  <c r="D152" i="32"/>
  <c r="P152" i="32"/>
  <c r="AB152" i="32"/>
  <c r="AN152" i="32"/>
  <c r="AZ152" i="32"/>
  <c r="BL152" i="32"/>
  <c r="BX152" i="32"/>
  <c r="G152" i="32"/>
  <c r="S152" i="32"/>
  <c r="AE152" i="32"/>
  <c r="AQ152" i="32"/>
  <c r="BC152" i="32"/>
  <c r="BO152" i="32"/>
  <c r="CA152" i="32"/>
  <c r="W152" i="32"/>
  <c r="AY152" i="32"/>
  <c r="BT152" i="32"/>
  <c r="X152" i="32"/>
  <c r="BA152" i="32"/>
  <c r="BV152" i="32"/>
  <c r="AA152" i="32"/>
  <c r="BB152" i="32"/>
  <c r="BW152" i="32"/>
  <c r="AC152" i="32"/>
  <c r="BG152" i="32"/>
  <c r="BY152" i="32"/>
  <c r="AD152" i="32"/>
  <c r="BH152" i="32"/>
  <c r="BZ152" i="32"/>
  <c r="AI152" i="32"/>
  <c r="BJ152" i="32"/>
  <c r="E152" i="32"/>
  <c r="AJ152" i="32"/>
  <c r="BK152" i="32"/>
  <c r="F152" i="32"/>
  <c r="AM152" i="32"/>
  <c r="BM152" i="32"/>
  <c r="K152" i="32"/>
  <c r="AO152" i="32"/>
  <c r="BN152" i="32"/>
  <c r="L152" i="32"/>
  <c r="AP152" i="32"/>
  <c r="BP152" i="32"/>
  <c r="Q152" i="32"/>
  <c r="AU152" i="32"/>
  <c r="BQ152" i="32"/>
  <c r="R152" i="32"/>
  <c r="AV152" i="32"/>
  <c r="BS152" i="32"/>
  <c r="L145" i="32"/>
  <c r="X145" i="32"/>
  <c r="AJ145" i="32"/>
  <c r="AV145" i="32"/>
  <c r="BH145" i="32"/>
  <c r="BT145" i="32"/>
  <c r="M145" i="32"/>
  <c r="Y145" i="32"/>
  <c r="AK145" i="32"/>
  <c r="AW145" i="32"/>
  <c r="BI145" i="32"/>
  <c r="BU145" i="32"/>
  <c r="N145" i="32"/>
  <c r="Z145" i="32"/>
  <c r="AL145" i="32"/>
  <c r="AX145" i="32"/>
  <c r="BJ145" i="32"/>
  <c r="BV145" i="32"/>
  <c r="O145" i="32"/>
  <c r="AA145" i="32"/>
  <c r="AM145" i="32"/>
  <c r="AY145" i="32"/>
  <c r="BK145" i="32"/>
  <c r="BW145" i="32"/>
  <c r="P145" i="32"/>
  <c r="AB145" i="32"/>
  <c r="AN145" i="32"/>
  <c r="AZ145" i="32"/>
  <c r="BL145" i="32"/>
  <c r="BX145" i="32"/>
  <c r="Q145" i="32"/>
  <c r="AC145" i="32"/>
  <c r="AO145" i="32"/>
  <c r="BA145" i="32"/>
  <c r="BM145" i="32"/>
  <c r="BY145" i="32"/>
  <c r="F145" i="32"/>
  <c r="R145" i="32"/>
  <c r="AD145" i="32"/>
  <c r="AP145" i="32"/>
  <c r="BB145" i="32"/>
  <c r="BN145" i="32"/>
  <c r="BZ145" i="32"/>
  <c r="G145" i="32"/>
  <c r="S145" i="32"/>
  <c r="AE145" i="32"/>
  <c r="AQ145" i="32"/>
  <c r="BC145" i="32"/>
  <c r="BO145" i="32"/>
  <c r="CA145" i="32"/>
  <c r="H145" i="32"/>
  <c r="T145" i="32"/>
  <c r="AF145" i="32"/>
  <c r="AR145" i="32"/>
  <c r="BD145" i="32"/>
  <c r="BP145" i="32"/>
  <c r="J145" i="32"/>
  <c r="V145" i="32"/>
  <c r="AH145" i="32"/>
  <c r="AT145" i="32"/>
  <c r="BF145" i="32"/>
  <c r="BR145" i="32"/>
  <c r="K145" i="32"/>
  <c r="W145" i="32"/>
  <c r="AI145" i="32"/>
  <c r="AU145" i="32"/>
  <c r="BG145" i="32"/>
  <c r="BS145" i="32"/>
  <c r="I145" i="32"/>
  <c r="U145" i="32"/>
  <c r="AG145" i="32"/>
  <c r="AS145" i="32"/>
  <c r="BE145" i="32"/>
  <c r="BQ145" i="32"/>
  <c r="N236" i="32"/>
  <c r="Z236" i="32"/>
  <c r="AL236" i="32"/>
  <c r="AX236" i="32"/>
  <c r="BJ236" i="32"/>
  <c r="BV236" i="32"/>
  <c r="O236" i="32"/>
  <c r="AA236" i="32"/>
  <c r="AM236" i="32"/>
  <c r="AY236" i="32"/>
  <c r="BK236" i="32"/>
  <c r="BW236" i="32"/>
  <c r="E236" i="32"/>
  <c r="Q236" i="32"/>
  <c r="AC236" i="32"/>
  <c r="AO236" i="32"/>
  <c r="BA236" i="32"/>
  <c r="BM236" i="32"/>
  <c r="BY236" i="32"/>
  <c r="R236" i="32"/>
  <c r="AG236" i="32"/>
  <c r="AV236" i="32"/>
  <c r="BN236" i="32"/>
  <c r="S236" i="32"/>
  <c r="AH236" i="32"/>
  <c r="AW236" i="32"/>
  <c r="BO236" i="32"/>
  <c r="D236" i="32"/>
  <c r="T236" i="32"/>
  <c r="AI236" i="32"/>
  <c r="AZ236" i="32"/>
  <c r="BP236" i="32"/>
  <c r="F236" i="32"/>
  <c r="U236" i="32"/>
  <c r="AJ236" i="32"/>
  <c r="BB236" i="32"/>
  <c r="BQ236" i="32"/>
  <c r="G236" i="32"/>
  <c r="V236" i="32"/>
  <c r="AK236" i="32"/>
  <c r="BC236" i="32"/>
  <c r="BR236" i="32"/>
  <c r="H236" i="32"/>
  <c r="W236" i="32"/>
  <c r="AN236" i="32"/>
  <c r="BD236" i="32"/>
  <c r="BS236" i="32"/>
  <c r="I236" i="32"/>
  <c r="X236" i="32"/>
  <c r="AP236" i="32"/>
  <c r="BE236" i="32"/>
  <c r="BT236" i="32"/>
  <c r="J236" i="32"/>
  <c r="Y236" i="32"/>
  <c r="AQ236" i="32"/>
  <c r="BF236" i="32"/>
  <c r="BU236" i="32"/>
  <c r="K236" i="32"/>
  <c r="AB236" i="32"/>
  <c r="AR236" i="32"/>
  <c r="BG236" i="32"/>
  <c r="BX236" i="32"/>
  <c r="L236" i="32"/>
  <c r="AD236" i="32"/>
  <c r="AS236" i="32"/>
  <c r="BH236" i="32"/>
  <c r="BZ236" i="32"/>
  <c r="M236" i="32"/>
  <c r="AE236" i="32"/>
  <c r="AT236" i="32"/>
  <c r="BI236" i="32"/>
  <c r="CA236" i="32"/>
  <c r="P236" i="32"/>
  <c r="AF236" i="32"/>
  <c r="AU236" i="32"/>
  <c r="BL236" i="32"/>
  <c r="F238" i="32"/>
  <c r="R238" i="32"/>
  <c r="AD238" i="32"/>
  <c r="AP238" i="32"/>
  <c r="BB238" i="32"/>
  <c r="BN238" i="32"/>
  <c r="BZ238" i="32"/>
  <c r="G238" i="32"/>
  <c r="S238" i="32"/>
  <c r="AE238" i="32"/>
  <c r="AQ238" i="32"/>
  <c r="BC238" i="32"/>
  <c r="BO238" i="32"/>
  <c r="CA238" i="32"/>
  <c r="I238" i="32"/>
  <c r="U238" i="32"/>
  <c r="J238" i="32"/>
  <c r="Y238" i="32"/>
  <c r="AM238" i="32"/>
  <c r="BA238" i="32"/>
  <c r="BQ238" i="32"/>
  <c r="K238" i="32"/>
  <c r="Z238" i="32"/>
  <c r="AN238" i="32"/>
  <c r="BD238" i="32"/>
  <c r="BR238" i="32"/>
  <c r="L238" i="32"/>
  <c r="AA238" i="32"/>
  <c r="AO238" i="32"/>
  <c r="BE238" i="32"/>
  <c r="BS238" i="32"/>
  <c r="M238" i="32"/>
  <c r="AB238" i="32"/>
  <c r="AR238" i="32"/>
  <c r="BF238" i="32"/>
  <c r="BT238" i="32"/>
  <c r="N238" i="32"/>
  <c r="AC238" i="32"/>
  <c r="AS238" i="32"/>
  <c r="BG238" i="32"/>
  <c r="BU238" i="32"/>
  <c r="O238" i="32"/>
  <c r="AF238" i="32"/>
  <c r="AT238" i="32"/>
  <c r="BH238" i="32"/>
  <c r="BV238" i="32"/>
  <c r="P238" i="32"/>
  <c r="AG238" i="32"/>
  <c r="AU238" i="32"/>
  <c r="BI238" i="32"/>
  <c r="BW238" i="32"/>
  <c r="Q238" i="32"/>
  <c r="AH238" i="32"/>
  <c r="AV238" i="32"/>
  <c r="BJ238" i="32"/>
  <c r="BX238" i="32"/>
  <c r="T238" i="32"/>
  <c r="AI238" i="32"/>
  <c r="AW238" i="32"/>
  <c r="BK238" i="32"/>
  <c r="BY238" i="32"/>
  <c r="V238" i="32"/>
  <c r="AJ238" i="32"/>
  <c r="AX238" i="32"/>
  <c r="BL238" i="32"/>
  <c r="W238" i="32"/>
  <c r="AK238" i="32"/>
  <c r="AY238" i="32"/>
  <c r="BM238" i="32"/>
  <c r="H238" i="32"/>
  <c r="X238" i="32"/>
  <c r="AL238" i="32"/>
  <c r="AZ238" i="32"/>
  <c r="BP238" i="32"/>
  <c r="F213" i="32"/>
  <c r="R213" i="32"/>
  <c r="D213" i="32"/>
  <c r="Q213" i="32"/>
  <c r="AD213" i="32"/>
  <c r="AP213" i="32"/>
  <c r="BB213" i="32"/>
  <c r="BN213" i="32"/>
  <c r="BZ213" i="32"/>
  <c r="E213" i="32"/>
  <c r="S213" i="32"/>
  <c r="AE213" i="32"/>
  <c r="AQ213" i="32"/>
  <c r="BC213" i="32"/>
  <c r="BO213" i="32"/>
  <c r="CA213" i="32"/>
  <c r="G213" i="32"/>
  <c r="T213" i="32"/>
  <c r="AF213" i="32"/>
  <c r="AR213" i="32"/>
  <c r="BD213" i="32"/>
  <c r="BP213" i="32"/>
  <c r="H213" i="32"/>
  <c r="U213" i="32"/>
  <c r="AG213" i="32"/>
  <c r="AS213" i="32"/>
  <c r="BE213" i="32"/>
  <c r="BQ213" i="32"/>
  <c r="I213" i="32"/>
  <c r="V213" i="32"/>
  <c r="AH213" i="32"/>
  <c r="AT213" i="32"/>
  <c r="BF213" i="32"/>
  <c r="BR213" i="32"/>
  <c r="J213" i="32"/>
  <c r="W213" i="32"/>
  <c r="AI213" i="32"/>
  <c r="AU213" i="32"/>
  <c r="BG213" i="32"/>
  <c r="BS213" i="32"/>
  <c r="K213" i="32"/>
  <c r="X213" i="32"/>
  <c r="AJ213" i="32"/>
  <c r="AV213" i="32"/>
  <c r="BH213" i="32"/>
  <c r="BT213" i="32"/>
  <c r="L213" i="32"/>
  <c r="Y213" i="32"/>
  <c r="AK213" i="32"/>
  <c r="AW213" i="32"/>
  <c r="BI213" i="32"/>
  <c r="BU213" i="32"/>
  <c r="M213" i="32"/>
  <c r="Z213" i="32"/>
  <c r="AL213" i="32"/>
  <c r="AX213" i="32"/>
  <c r="BJ213" i="32"/>
  <c r="BV213" i="32"/>
  <c r="N213" i="32"/>
  <c r="AA213" i="32"/>
  <c r="AM213" i="32"/>
  <c r="AY213" i="32"/>
  <c r="BK213" i="32"/>
  <c r="BW213" i="32"/>
  <c r="O213" i="32"/>
  <c r="AB213" i="32"/>
  <c r="AN213" i="32"/>
  <c r="AZ213" i="32"/>
  <c r="BL213" i="32"/>
  <c r="BX213" i="32"/>
  <c r="P213" i="32"/>
  <c r="AC213" i="32"/>
  <c r="AO213" i="32"/>
  <c r="BA213" i="32"/>
  <c r="BM213" i="32"/>
  <c r="BY213" i="32"/>
  <c r="J215" i="32"/>
  <c r="V215" i="32"/>
  <c r="AH215" i="32"/>
  <c r="AT215" i="32"/>
  <c r="BF215" i="32"/>
  <c r="BR215" i="32"/>
  <c r="K215" i="32"/>
  <c r="W215" i="32"/>
  <c r="AI215" i="32"/>
  <c r="AU215" i="32"/>
  <c r="BG215" i="32"/>
  <c r="BS215" i="32"/>
  <c r="L215" i="32"/>
  <c r="X215" i="32"/>
  <c r="AJ215" i="32"/>
  <c r="AV215" i="32"/>
  <c r="BH215" i="32"/>
  <c r="BT215" i="32"/>
  <c r="M215" i="32"/>
  <c r="Y215" i="32"/>
  <c r="AK215" i="32"/>
  <c r="AW215" i="32"/>
  <c r="BI215" i="32"/>
  <c r="BU215" i="32"/>
  <c r="N215" i="32"/>
  <c r="Z215" i="32"/>
  <c r="AL215" i="32"/>
  <c r="AX215" i="32"/>
  <c r="BJ215" i="32"/>
  <c r="BV215" i="32"/>
  <c r="O215" i="32"/>
  <c r="AA215" i="32"/>
  <c r="AM215" i="32"/>
  <c r="AY215" i="32"/>
  <c r="BK215" i="32"/>
  <c r="BW215" i="32"/>
  <c r="D215" i="32"/>
  <c r="P215" i="32"/>
  <c r="AB215" i="32"/>
  <c r="AN215" i="32"/>
  <c r="AZ215" i="32"/>
  <c r="BL215" i="32"/>
  <c r="BX215" i="32"/>
  <c r="E215" i="32"/>
  <c r="Q215" i="32"/>
  <c r="AC215" i="32"/>
  <c r="AO215" i="32"/>
  <c r="BA215" i="32"/>
  <c r="BM215" i="32"/>
  <c r="BY215" i="32"/>
  <c r="F215" i="32"/>
  <c r="R215" i="32"/>
  <c r="AD215" i="32"/>
  <c r="AP215" i="32"/>
  <c r="BB215" i="32"/>
  <c r="BN215" i="32"/>
  <c r="BZ215" i="32"/>
  <c r="G215" i="32"/>
  <c r="S215" i="32"/>
  <c r="AE215" i="32"/>
  <c r="AQ215" i="32"/>
  <c r="BC215" i="32"/>
  <c r="BO215" i="32"/>
  <c r="CA215" i="32"/>
  <c r="H215" i="32"/>
  <c r="T215" i="32"/>
  <c r="AF215" i="32"/>
  <c r="AR215" i="32"/>
  <c r="BD215" i="32"/>
  <c r="BP215" i="32"/>
  <c r="I215" i="32"/>
  <c r="U215" i="32"/>
  <c r="AG215" i="32"/>
  <c r="AS215" i="32"/>
  <c r="BE215" i="32"/>
  <c r="BQ215" i="32"/>
  <c r="J227" i="32"/>
  <c r="V227" i="32"/>
  <c r="AH227" i="32"/>
  <c r="AT227" i="32"/>
  <c r="BF227" i="32"/>
  <c r="BR227" i="32"/>
  <c r="N227" i="32"/>
  <c r="AA227" i="32"/>
  <c r="AN227" i="32"/>
  <c r="BA227" i="32"/>
  <c r="BN227" i="32"/>
  <c r="CA227" i="32"/>
  <c r="O227" i="32"/>
  <c r="AB227" i="32"/>
  <c r="AO227" i="32"/>
  <c r="BB227" i="32"/>
  <c r="BO227" i="32"/>
  <c r="P227" i="32"/>
  <c r="AC227" i="32"/>
  <c r="AP227" i="32"/>
  <c r="BC227" i="32"/>
  <c r="BP227" i="32"/>
  <c r="D227" i="32"/>
  <c r="Q227" i="32"/>
  <c r="AD227" i="32"/>
  <c r="AQ227" i="32"/>
  <c r="BD227" i="32"/>
  <c r="BQ227" i="32"/>
  <c r="E227" i="32"/>
  <c r="R227" i="32"/>
  <c r="AE227" i="32"/>
  <c r="AR227" i="32"/>
  <c r="BE227" i="32"/>
  <c r="BS227" i="32"/>
  <c r="F227" i="32"/>
  <c r="S227" i="32"/>
  <c r="AF227" i="32"/>
  <c r="AS227" i="32"/>
  <c r="BG227" i="32"/>
  <c r="BT227" i="32"/>
  <c r="G227" i="32"/>
  <c r="T227" i="32"/>
  <c r="AG227" i="32"/>
  <c r="AU227" i="32"/>
  <c r="BH227" i="32"/>
  <c r="BU227" i="32"/>
  <c r="H227" i="32"/>
  <c r="U227" i="32"/>
  <c r="AI227" i="32"/>
  <c r="AV227" i="32"/>
  <c r="BI227" i="32"/>
  <c r="BV227" i="32"/>
  <c r="I227" i="32"/>
  <c r="W227" i="32"/>
  <c r="AJ227" i="32"/>
  <c r="AW227" i="32"/>
  <c r="BJ227" i="32"/>
  <c r="BW227" i="32"/>
  <c r="K227" i="32"/>
  <c r="X227" i="32"/>
  <c r="AK227" i="32"/>
  <c r="AX227" i="32"/>
  <c r="BK227" i="32"/>
  <c r="BX227" i="32"/>
  <c r="L227" i="32"/>
  <c r="Y227" i="32"/>
  <c r="AL227" i="32"/>
  <c r="AY227" i="32"/>
  <c r="BL227" i="32"/>
  <c r="BY227" i="32"/>
  <c r="M227" i="32"/>
  <c r="Z227" i="32"/>
  <c r="AM227" i="32"/>
  <c r="AZ227" i="32"/>
  <c r="BM227" i="32"/>
  <c r="BZ227" i="32"/>
  <c r="F184" i="32"/>
  <c r="R184" i="32"/>
  <c r="AD184" i="32"/>
  <c r="AP184" i="32"/>
  <c r="BB184" i="32"/>
  <c r="BN184" i="32"/>
  <c r="BZ184" i="32"/>
  <c r="G184" i="32"/>
  <c r="S184" i="32"/>
  <c r="AE184" i="32"/>
  <c r="AQ184" i="32"/>
  <c r="BC184" i="32"/>
  <c r="BO184" i="32"/>
  <c r="CA184" i="32"/>
  <c r="O184" i="32"/>
  <c r="AC184" i="32"/>
  <c r="AS184" i="32"/>
  <c r="BG184" i="32"/>
  <c r="BU184" i="32"/>
  <c r="P184" i="32"/>
  <c r="AF184" i="32"/>
  <c r="AT184" i="32"/>
  <c r="BH184" i="32"/>
  <c r="BV184" i="32"/>
  <c r="Q184" i="32"/>
  <c r="AG184" i="32"/>
  <c r="AU184" i="32"/>
  <c r="BI184" i="32"/>
  <c r="BW184" i="32"/>
  <c r="T184" i="32"/>
  <c r="AH184" i="32"/>
  <c r="AV184" i="32"/>
  <c r="BJ184" i="32"/>
  <c r="BX184" i="32"/>
  <c r="U184" i="32"/>
  <c r="AI184" i="32"/>
  <c r="AW184" i="32"/>
  <c r="BK184" i="32"/>
  <c r="BY184" i="32"/>
  <c r="H184" i="32"/>
  <c r="V184" i="32"/>
  <c r="AJ184" i="32"/>
  <c r="AX184" i="32"/>
  <c r="BL184" i="32"/>
  <c r="I184" i="32"/>
  <c r="W184" i="32"/>
  <c r="AK184" i="32"/>
  <c r="AY184" i="32"/>
  <c r="BM184" i="32"/>
  <c r="J184" i="32"/>
  <c r="X184" i="32"/>
  <c r="AL184" i="32"/>
  <c r="AZ184" i="32"/>
  <c r="BP184" i="32"/>
  <c r="K184" i="32"/>
  <c r="Y184" i="32"/>
  <c r="AM184" i="32"/>
  <c r="BA184" i="32"/>
  <c r="BQ184" i="32"/>
  <c r="L184" i="32"/>
  <c r="Z184" i="32"/>
  <c r="AN184" i="32"/>
  <c r="BD184" i="32"/>
  <c r="BR184" i="32"/>
  <c r="M184" i="32"/>
  <c r="AA184" i="32"/>
  <c r="AO184" i="32"/>
  <c r="BE184" i="32"/>
  <c r="BS184" i="32"/>
  <c r="N184" i="32"/>
  <c r="AB184" i="32"/>
  <c r="AR184" i="32"/>
  <c r="BF184" i="32"/>
  <c r="BT184" i="32"/>
  <c r="M182" i="32"/>
  <c r="Y182" i="32"/>
  <c r="AK182" i="32"/>
  <c r="AW182" i="32"/>
  <c r="N182" i="32"/>
  <c r="Z182" i="32"/>
  <c r="AL182" i="32"/>
  <c r="AX182" i="32"/>
  <c r="BJ182" i="32"/>
  <c r="BV182" i="32"/>
  <c r="O182" i="32"/>
  <c r="AA182" i="32"/>
  <c r="AM182" i="32"/>
  <c r="AY182" i="32"/>
  <c r="BK182" i="32"/>
  <c r="BW182" i="32"/>
  <c r="D182" i="32"/>
  <c r="P182" i="32"/>
  <c r="AB182" i="32"/>
  <c r="AN182" i="32"/>
  <c r="R182" i="32"/>
  <c r="AH182" i="32"/>
  <c r="BA182" i="32"/>
  <c r="BO182" i="32"/>
  <c r="S182" i="32"/>
  <c r="AI182" i="32"/>
  <c r="BB182" i="32"/>
  <c r="BP182" i="32"/>
  <c r="T182" i="32"/>
  <c r="AJ182" i="32"/>
  <c r="BC182" i="32"/>
  <c r="BQ182" i="32"/>
  <c r="E182" i="32"/>
  <c r="U182" i="32"/>
  <c r="AO182" i="32"/>
  <c r="BD182" i="32"/>
  <c r="BR182" i="32"/>
  <c r="F182" i="32"/>
  <c r="V182" i="32"/>
  <c r="AP182" i="32"/>
  <c r="BE182" i="32"/>
  <c r="BS182" i="32"/>
  <c r="G182" i="32"/>
  <c r="W182" i="32"/>
  <c r="AQ182" i="32"/>
  <c r="BF182" i="32"/>
  <c r="BT182" i="32"/>
  <c r="H182" i="32"/>
  <c r="X182" i="32"/>
  <c r="AR182" i="32"/>
  <c r="BG182" i="32"/>
  <c r="BU182" i="32"/>
  <c r="I182" i="32"/>
  <c r="AC182" i="32"/>
  <c r="AS182" i="32"/>
  <c r="BH182" i="32"/>
  <c r="BX182" i="32"/>
  <c r="J182" i="32"/>
  <c r="AD182" i="32"/>
  <c r="AT182" i="32"/>
  <c r="BI182" i="32"/>
  <c r="BY182" i="32"/>
  <c r="K182" i="32"/>
  <c r="AE182" i="32"/>
  <c r="AU182" i="32"/>
  <c r="BL182" i="32"/>
  <c r="BZ182" i="32"/>
  <c r="L182" i="32"/>
  <c r="AF182" i="32"/>
  <c r="AV182" i="32"/>
  <c r="BM182" i="32"/>
  <c r="CA182" i="32"/>
  <c r="Q182" i="32"/>
  <c r="AG182" i="32"/>
  <c r="AZ182" i="32"/>
  <c r="BN182" i="32"/>
  <c r="Q175" i="32"/>
  <c r="AC175" i="32"/>
  <c r="AO175" i="32"/>
  <c r="BA175" i="32"/>
  <c r="BM175" i="32"/>
  <c r="BY175" i="32"/>
  <c r="F175" i="32"/>
  <c r="R175" i="32"/>
  <c r="AD175" i="32"/>
  <c r="AP175" i="32"/>
  <c r="BB175" i="32"/>
  <c r="BN175" i="32"/>
  <c r="BZ175" i="32"/>
  <c r="G175" i="32"/>
  <c r="S175" i="32"/>
  <c r="AE175" i="32"/>
  <c r="AQ175" i="32"/>
  <c r="BC175" i="32"/>
  <c r="BO175" i="32"/>
  <c r="CA175" i="32"/>
  <c r="H175" i="32"/>
  <c r="T175" i="32"/>
  <c r="AF175" i="32"/>
  <c r="AR175" i="32"/>
  <c r="BD175" i="32"/>
  <c r="BP175" i="32"/>
  <c r="I175" i="32"/>
  <c r="U175" i="32"/>
  <c r="AG175" i="32"/>
  <c r="AS175" i="32"/>
  <c r="BE175" i="32"/>
  <c r="BQ175" i="32"/>
  <c r="J175" i="32"/>
  <c r="V175" i="32"/>
  <c r="AH175" i="32"/>
  <c r="AT175" i="32"/>
  <c r="BF175" i="32"/>
  <c r="BR175" i="32"/>
  <c r="K175" i="32"/>
  <c r="W175" i="32"/>
  <c r="AI175" i="32"/>
  <c r="AU175" i="32"/>
  <c r="BG175" i="32"/>
  <c r="BS175" i="32"/>
  <c r="L175" i="32"/>
  <c r="X175" i="32"/>
  <c r="AJ175" i="32"/>
  <c r="AV175" i="32"/>
  <c r="BH175" i="32"/>
  <c r="BT175" i="32"/>
  <c r="M175" i="32"/>
  <c r="Y175" i="32"/>
  <c r="AK175" i="32"/>
  <c r="AW175" i="32"/>
  <c r="BI175" i="32"/>
  <c r="BU175" i="32"/>
  <c r="N175" i="32"/>
  <c r="Z175" i="32"/>
  <c r="AL175" i="32"/>
  <c r="AX175" i="32"/>
  <c r="BJ175" i="32"/>
  <c r="BV175" i="32"/>
  <c r="P175" i="32"/>
  <c r="AB175" i="32"/>
  <c r="AN175" i="32"/>
  <c r="AZ175" i="32"/>
  <c r="BL175" i="32"/>
  <c r="BX175" i="32"/>
  <c r="O175" i="32"/>
  <c r="AA175" i="32"/>
  <c r="AM175" i="32"/>
  <c r="AY175" i="32"/>
  <c r="BK175" i="32"/>
  <c r="BW175" i="32"/>
  <c r="D172" i="32"/>
  <c r="E172" i="32"/>
  <c r="M176" i="32"/>
  <c r="Y176" i="32"/>
  <c r="AK176" i="32"/>
  <c r="AW176" i="32"/>
  <c r="BI176" i="32"/>
  <c r="BU176" i="32"/>
  <c r="N176" i="32"/>
  <c r="Z176" i="32"/>
  <c r="AL176" i="32"/>
  <c r="AX176" i="32"/>
  <c r="BJ176" i="32"/>
  <c r="BV176" i="32"/>
  <c r="O176" i="32"/>
  <c r="AA176" i="32"/>
  <c r="AM176" i="32"/>
  <c r="AY176" i="32"/>
  <c r="BK176" i="32"/>
  <c r="BW176" i="32"/>
  <c r="D176" i="32"/>
  <c r="P176" i="32"/>
  <c r="AB176" i="32"/>
  <c r="AN176" i="32"/>
  <c r="AZ176" i="32"/>
  <c r="BL176" i="32"/>
  <c r="BX176" i="32"/>
  <c r="E176" i="32"/>
  <c r="Q176" i="32"/>
  <c r="AC176" i="32"/>
  <c r="AO176" i="32"/>
  <c r="BA176" i="32"/>
  <c r="BM176" i="32"/>
  <c r="BY176" i="32"/>
  <c r="F176" i="32"/>
  <c r="R176" i="32"/>
  <c r="G176" i="32"/>
  <c r="S176" i="32"/>
  <c r="AE176" i="32"/>
  <c r="AQ176" i="32"/>
  <c r="BC176" i="32"/>
  <c r="BO176" i="32"/>
  <c r="CA176" i="32"/>
  <c r="H176" i="32"/>
  <c r="T176" i="32"/>
  <c r="AF176" i="32"/>
  <c r="AR176" i="32"/>
  <c r="BD176" i="32"/>
  <c r="BP176" i="32"/>
  <c r="I176" i="32"/>
  <c r="U176" i="32"/>
  <c r="AG176" i="32"/>
  <c r="AS176" i="32"/>
  <c r="BE176" i="32"/>
  <c r="BQ176" i="32"/>
  <c r="J176" i="32"/>
  <c r="V176" i="32"/>
  <c r="AH176" i="32"/>
  <c r="AT176" i="32"/>
  <c r="BF176" i="32"/>
  <c r="BR176" i="32"/>
  <c r="L176" i="32"/>
  <c r="X176" i="32"/>
  <c r="AJ176" i="32"/>
  <c r="AV176" i="32"/>
  <c r="BH176" i="32"/>
  <c r="BT176" i="32"/>
  <c r="AU176" i="32"/>
  <c r="BB176" i="32"/>
  <c r="BG176" i="32"/>
  <c r="BN176" i="32"/>
  <c r="BS176" i="32"/>
  <c r="BZ176" i="32"/>
  <c r="K176" i="32"/>
  <c r="W176" i="32"/>
  <c r="AD176" i="32"/>
  <c r="AI176" i="32"/>
  <c r="AP176" i="32"/>
  <c r="H149" i="32"/>
  <c r="T149" i="32"/>
  <c r="AF149" i="32"/>
  <c r="AR149" i="32"/>
  <c r="BD149" i="32"/>
  <c r="BP149" i="32"/>
  <c r="I149" i="32"/>
  <c r="U149" i="32"/>
  <c r="AG149" i="32"/>
  <c r="AS149" i="32"/>
  <c r="BE149" i="32"/>
  <c r="BQ149" i="32"/>
  <c r="J149" i="32"/>
  <c r="V149" i="32"/>
  <c r="AH149" i="32"/>
  <c r="AT149" i="32"/>
  <c r="BF149" i="32"/>
  <c r="BR149" i="32"/>
  <c r="K149" i="32"/>
  <c r="W149" i="32"/>
  <c r="AI149" i="32"/>
  <c r="AU149" i="32"/>
  <c r="BG149" i="32"/>
  <c r="BS149" i="32"/>
  <c r="L149" i="32"/>
  <c r="X149" i="32"/>
  <c r="AJ149" i="32"/>
  <c r="AV149" i="32"/>
  <c r="BH149" i="32"/>
  <c r="BT149" i="32"/>
  <c r="M149" i="32"/>
  <c r="Y149" i="32"/>
  <c r="AK149" i="32"/>
  <c r="AW149" i="32"/>
  <c r="BI149" i="32"/>
  <c r="BU149" i="32"/>
  <c r="N149" i="32"/>
  <c r="Z149" i="32"/>
  <c r="AL149" i="32"/>
  <c r="AX149" i="32"/>
  <c r="BJ149" i="32"/>
  <c r="BV149" i="32"/>
  <c r="O149" i="32"/>
  <c r="AA149" i="32"/>
  <c r="AM149" i="32"/>
  <c r="AY149" i="32"/>
  <c r="BK149" i="32"/>
  <c r="BW149" i="32"/>
  <c r="D149" i="32"/>
  <c r="P149" i="32"/>
  <c r="AB149" i="32"/>
  <c r="AN149" i="32"/>
  <c r="AZ149" i="32"/>
  <c r="BL149" i="32"/>
  <c r="BX149" i="32"/>
  <c r="F149" i="32"/>
  <c r="R149" i="32"/>
  <c r="AD149" i="32"/>
  <c r="AP149" i="32"/>
  <c r="BB149" i="32"/>
  <c r="BN149" i="32"/>
  <c r="BZ149" i="32"/>
  <c r="G149" i="32"/>
  <c r="S149" i="32"/>
  <c r="AE149" i="32"/>
  <c r="AQ149" i="32"/>
  <c r="BC149" i="32"/>
  <c r="BO149" i="32"/>
  <c r="CA149" i="32"/>
  <c r="BY149" i="32"/>
  <c r="E149" i="32"/>
  <c r="Q149" i="32"/>
  <c r="AC149" i="32"/>
  <c r="AO149" i="32"/>
  <c r="BA149" i="32"/>
  <c r="BM149" i="32"/>
  <c r="D144" i="32"/>
  <c r="P144" i="32"/>
  <c r="AB144" i="32"/>
  <c r="AN144" i="32"/>
  <c r="AZ144" i="32"/>
  <c r="BL144" i="32"/>
  <c r="BX144" i="32"/>
  <c r="E144" i="32"/>
  <c r="Q144" i="32"/>
  <c r="AC144" i="32"/>
  <c r="AO144" i="32"/>
  <c r="BA144" i="32"/>
  <c r="BM144" i="32"/>
  <c r="BY144" i="32"/>
  <c r="F144" i="32"/>
  <c r="R144" i="32"/>
  <c r="AD144" i="32"/>
  <c r="AP144" i="32"/>
  <c r="BB144" i="32"/>
  <c r="BN144" i="32"/>
  <c r="BZ144" i="32"/>
  <c r="G144" i="32"/>
  <c r="S144" i="32"/>
  <c r="AE144" i="32"/>
  <c r="AQ144" i="32"/>
  <c r="BC144" i="32"/>
  <c r="BO144" i="32"/>
  <c r="CA144" i="32"/>
  <c r="H144" i="32"/>
  <c r="T144" i="32"/>
  <c r="AF144" i="32"/>
  <c r="AR144" i="32"/>
  <c r="BD144" i="32"/>
  <c r="BP144" i="32"/>
  <c r="I144" i="32"/>
  <c r="U144" i="32"/>
  <c r="AG144" i="32"/>
  <c r="AS144" i="32"/>
  <c r="BE144" i="32"/>
  <c r="BQ144" i="32"/>
  <c r="J144" i="32"/>
  <c r="V144" i="32"/>
  <c r="AH144" i="32"/>
  <c r="AT144" i="32"/>
  <c r="BF144" i="32"/>
  <c r="BR144" i="32"/>
  <c r="K144" i="32"/>
  <c r="W144" i="32"/>
  <c r="AI144" i="32"/>
  <c r="AU144" i="32"/>
  <c r="BG144" i="32"/>
  <c r="BS144" i="32"/>
  <c r="L144" i="32"/>
  <c r="X144" i="32"/>
  <c r="AJ144" i="32"/>
  <c r="AV144" i="32"/>
  <c r="BH144" i="32"/>
  <c r="BT144" i="32"/>
  <c r="M144" i="32"/>
  <c r="N144" i="32"/>
  <c r="Z144" i="32"/>
  <c r="AL144" i="32"/>
  <c r="AX144" i="32"/>
  <c r="BJ144" i="32"/>
  <c r="BV144" i="32"/>
  <c r="O144" i="32"/>
  <c r="AA144" i="32"/>
  <c r="AM144" i="32"/>
  <c r="AY144" i="32"/>
  <c r="BK144" i="32"/>
  <c r="BW144" i="32"/>
  <c r="Y144" i="32"/>
  <c r="AK144" i="32"/>
  <c r="AW144" i="32"/>
  <c r="BI144" i="32"/>
  <c r="BU144" i="32"/>
  <c r="N223" i="32"/>
  <c r="Z223" i="32"/>
  <c r="AL223" i="32"/>
  <c r="AX223" i="32"/>
  <c r="BJ223" i="32"/>
  <c r="BV223" i="32"/>
  <c r="O223" i="32"/>
  <c r="AA223" i="32"/>
  <c r="AM223" i="32"/>
  <c r="AY223" i="32"/>
  <c r="BK223" i="32"/>
  <c r="BW223" i="32"/>
  <c r="S223" i="32"/>
  <c r="AG223" i="32"/>
  <c r="AU223" i="32"/>
  <c r="BI223" i="32"/>
  <c r="BY223" i="32"/>
  <c r="F223" i="32"/>
  <c r="T223" i="32"/>
  <c r="AH223" i="32"/>
  <c r="AV223" i="32"/>
  <c r="BL223" i="32"/>
  <c r="BZ223" i="32"/>
  <c r="G223" i="32"/>
  <c r="U223" i="32"/>
  <c r="AI223" i="32"/>
  <c r="AW223" i="32"/>
  <c r="BM223" i="32"/>
  <c r="CA223" i="32"/>
  <c r="H223" i="32"/>
  <c r="V223" i="32"/>
  <c r="AJ223" i="32"/>
  <c r="AZ223" i="32"/>
  <c r="BN223" i="32"/>
  <c r="I223" i="32"/>
  <c r="W223" i="32"/>
  <c r="AK223" i="32"/>
  <c r="BA223" i="32"/>
  <c r="BO223" i="32"/>
  <c r="J223" i="32"/>
  <c r="X223" i="32"/>
  <c r="AN223" i="32"/>
  <c r="BB223" i="32"/>
  <c r="BP223" i="32"/>
  <c r="K223" i="32"/>
  <c r="Y223" i="32"/>
  <c r="AO223" i="32"/>
  <c r="BC223" i="32"/>
  <c r="BQ223" i="32"/>
  <c r="L223" i="32"/>
  <c r="AB223" i="32"/>
  <c r="AP223" i="32"/>
  <c r="BD223" i="32"/>
  <c r="BR223" i="32"/>
  <c r="M223" i="32"/>
  <c r="AC223" i="32"/>
  <c r="AQ223" i="32"/>
  <c r="BE223" i="32"/>
  <c r="BS223" i="32"/>
  <c r="P223" i="32"/>
  <c r="AD223" i="32"/>
  <c r="AR223" i="32"/>
  <c r="BF223" i="32"/>
  <c r="BT223" i="32"/>
  <c r="Q223" i="32"/>
  <c r="AE223" i="32"/>
  <c r="AS223" i="32"/>
  <c r="BG223" i="32"/>
  <c r="BU223" i="32"/>
  <c r="R223" i="32"/>
  <c r="AF223" i="32"/>
  <c r="AT223" i="32"/>
  <c r="BH223" i="32"/>
  <c r="BX223" i="32"/>
  <c r="N202" i="32"/>
  <c r="Z202" i="32"/>
  <c r="AL202" i="32"/>
  <c r="AX202" i="32"/>
  <c r="BJ202" i="32"/>
  <c r="BV202" i="32"/>
  <c r="O202" i="32"/>
  <c r="AA202" i="32"/>
  <c r="AM202" i="32"/>
  <c r="AY202" i="32"/>
  <c r="BK202" i="32"/>
  <c r="BW202" i="32"/>
  <c r="P202" i="32"/>
  <c r="AB202" i="32"/>
  <c r="AN202" i="32"/>
  <c r="AZ202" i="32"/>
  <c r="BL202" i="32"/>
  <c r="BX202" i="32"/>
  <c r="Q202" i="32"/>
  <c r="AC202" i="32"/>
  <c r="AO202" i="32"/>
  <c r="BA202" i="32"/>
  <c r="BM202" i="32"/>
  <c r="BY202" i="32"/>
  <c r="F202" i="32"/>
  <c r="R202" i="32"/>
  <c r="AD202" i="32"/>
  <c r="AP202" i="32"/>
  <c r="BB202" i="32"/>
  <c r="BN202" i="32"/>
  <c r="BZ202" i="32"/>
  <c r="G202" i="32"/>
  <c r="S202" i="32"/>
  <c r="AE202" i="32"/>
  <c r="AQ202" i="32"/>
  <c r="BC202" i="32"/>
  <c r="BO202" i="32"/>
  <c r="CA202" i="32"/>
  <c r="H202" i="32"/>
  <c r="T202" i="32"/>
  <c r="AF202" i="32"/>
  <c r="AR202" i="32"/>
  <c r="BD202" i="32"/>
  <c r="BP202" i="32"/>
  <c r="I202" i="32"/>
  <c r="U202" i="32"/>
  <c r="AG202" i="32"/>
  <c r="AS202" i="32"/>
  <c r="BE202" i="32"/>
  <c r="BQ202" i="32"/>
  <c r="J202" i="32"/>
  <c r="V202" i="32"/>
  <c r="AH202" i="32"/>
  <c r="AT202" i="32"/>
  <c r="BF202" i="32"/>
  <c r="BR202" i="32"/>
  <c r="K202" i="32"/>
  <c r="W202" i="32"/>
  <c r="AI202" i="32"/>
  <c r="AU202" i="32"/>
  <c r="BG202" i="32"/>
  <c r="BS202" i="32"/>
  <c r="L202" i="32"/>
  <c r="X202" i="32"/>
  <c r="AJ202" i="32"/>
  <c r="AV202" i="32"/>
  <c r="BH202" i="32"/>
  <c r="BT202" i="32"/>
  <c r="M202" i="32"/>
  <c r="Y202" i="32"/>
  <c r="AK202" i="32"/>
  <c r="AW202" i="32"/>
  <c r="BI202" i="32"/>
  <c r="BU202" i="32"/>
  <c r="D205" i="32"/>
  <c r="E205" i="32"/>
  <c r="E178" i="32"/>
  <c r="D178" i="32"/>
  <c r="D163" i="32"/>
  <c r="E163" i="32"/>
  <c r="D166" i="32"/>
  <c r="E166" i="32"/>
  <c r="O174" i="32"/>
  <c r="AA174" i="32"/>
  <c r="AM174" i="32"/>
  <c r="AY174" i="32"/>
  <c r="D174" i="32"/>
  <c r="P174" i="32"/>
  <c r="AB174" i="32"/>
  <c r="AN174" i="32"/>
  <c r="N174" i="32"/>
  <c r="AD174" i="32"/>
  <c r="AR174" i="32"/>
  <c r="BE174" i="32"/>
  <c r="BQ174" i="32"/>
  <c r="Q174" i="32"/>
  <c r="AE174" i="32"/>
  <c r="AS174" i="32"/>
  <c r="BF174" i="32"/>
  <c r="BR174" i="32"/>
  <c r="R174" i="32"/>
  <c r="AF174" i="32"/>
  <c r="AT174" i="32"/>
  <c r="BG174" i="32"/>
  <c r="BS174" i="32"/>
  <c r="E174" i="32"/>
  <c r="S174" i="32"/>
  <c r="AG174" i="32"/>
  <c r="AU174" i="32"/>
  <c r="BH174" i="32"/>
  <c r="BT174" i="32"/>
  <c r="F174" i="32"/>
  <c r="T174" i="32"/>
  <c r="AH174" i="32"/>
  <c r="AV174" i="32"/>
  <c r="BI174" i="32"/>
  <c r="BU174" i="32"/>
  <c r="G174" i="32"/>
  <c r="U174" i="32"/>
  <c r="AI174" i="32"/>
  <c r="AW174" i="32"/>
  <c r="BJ174" i="32"/>
  <c r="BV174" i="32"/>
  <c r="H174" i="32"/>
  <c r="V174" i="32"/>
  <c r="AJ174" i="32"/>
  <c r="AX174" i="32"/>
  <c r="BK174" i="32"/>
  <c r="BW174" i="32"/>
  <c r="I174" i="32"/>
  <c r="W174" i="32"/>
  <c r="AK174" i="32"/>
  <c r="AZ174" i="32"/>
  <c r="BL174" i="32"/>
  <c r="BX174" i="32"/>
  <c r="J174" i="32"/>
  <c r="X174" i="32"/>
  <c r="AL174" i="32"/>
  <c r="BA174" i="32"/>
  <c r="BM174" i="32"/>
  <c r="BY174" i="32"/>
  <c r="K174" i="32"/>
  <c r="Y174" i="32"/>
  <c r="AO174" i="32"/>
  <c r="BB174" i="32"/>
  <c r="BN174" i="32"/>
  <c r="BZ174" i="32"/>
  <c r="M174" i="32"/>
  <c r="AC174" i="32"/>
  <c r="AQ174" i="32"/>
  <c r="BD174" i="32"/>
  <c r="BP174" i="32"/>
  <c r="CA174" i="32"/>
  <c r="L174" i="32"/>
  <c r="Z174" i="32"/>
  <c r="AP174" i="32"/>
  <c r="BC174" i="32"/>
  <c r="BO174" i="32"/>
  <c r="E157" i="32"/>
  <c r="D157" i="32"/>
  <c r="N154" i="32"/>
  <c r="Z154" i="32"/>
  <c r="AL154" i="32"/>
  <c r="AX154" i="32"/>
  <c r="BJ154" i="32"/>
  <c r="BV154" i="32"/>
  <c r="Q154" i="32"/>
  <c r="AC154" i="32"/>
  <c r="AO154" i="32"/>
  <c r="BA154" i="32"/>
  <c r="BM154" i="32"/>
  <c r="BY154" i="32"/>
  <c r="H154" i="32"/>
  <c r="T154" i="32"/>
  <c r="AF154" i="32"/>
  <c r="AR154" i="32"/>
  <c r="BD154" i="32"/>
  <c r="BP154" i="32"/>
  <c r="U154" i="32"/>
  <c r="AJ154" i="32"/>
  <c r="AZ154" i="32"/>
  <c r="BQ154" i="32"/>
  <c r="F154" i="32"/>
  <c r="V154" i="32"/>
  <c r="AK154" i="32"/>
  <c r="BB154" i="32"/>
  <c r="BR154" i="32"/>
  <c r="G154" i="32"/>
  <c r="W154" i="32"/>
  <c r="AM154" i="32"/>
  <c r="BC154" i="32"/>
  <c r="BS154" i="32"/>
  <c r="I154" i="32"/>
  <c r="X154" i="32"/>
  <c r="AN154" i="32"/>
  <c r="BE154" i="32"/>
  <c r="BT154" i="32"/>
  <c r="J154" i="32"/>
  <c r="Y154" i="32"/>
  <c r="AP154" i="32"/>
  <c r="BF154" i="32"/>
  <c r="BU154" i="32"/>
  <c r="K154" i="32"/>
  <c r="AA154" i="32"/>
  <c r="AQ154" i="32"/>
  <c r="BG154" i="32"/>
  <c r="BW154" i="32"/>
  <c r="L154" i="32"/>
  <c r="AB154" i="32"/>
  <c r="AS154" i="32"/>
  <c r="BH154" i="32"/>
  <c r="BX154" i="32"/>
  <c r="M154" i="32"/>
  <c r="AD154" i="32"/>
  <c r="AT154" i="32"/>
  <c r="BI154" i="32"/>
  <c r="BZ154" i="32"/>
  <c r="O154" i="32"/>
  <c r="AE154" i="32"/>
  <c r="AU154" i="32"/>
  <c r="BK154" i="32"/>
  <c r="CA154" i="32"/>
  <c r="P154" i="32"/>
  <c r="AG154" i="32"/>
  <c r="AV154" i="32"/>
  <c r="BL154" i="32"/>
  <c r="R154" i="32"/>
  <c r="AH154" i="32"/>
  <c r="AW154" i="32"/>
  <c r="BN154" i="32"/>
  <c r="S154" i="32"/>
  <c r="AI154" i="32"/>
  <c r="AY154" i="32"/>
  <c r="BO154" i="32"/>
  <c r="F156" i="32"/>
  <c r="R156" i="32"/>
  <c r="AD156" i="32"/>
  <c r="AP156" i="32"/>
  <c r="BB156" i="32"/>
  <c r="BN156" i="32"/>
  <c r="BZ156" i="32"/>
  <c r="I156" i="32"/>
  <c r="U156" i="32"/>
  <c r="AG156" i="32"/>
  <c r="AS156" i="32"/>
  <c r="BE156" i="32"/>
  <c r="BQ156" i="32"/>
  <c r="L156" i="32"/>
  <c r="X156" i="32"/>
  <c r="AJ156" i="32"/>
  <c r="AV156" i="32"/>
  <c r="BH156" i="32"/>
  <c r="BT156" i="32"/>
  <c r="M156" i="32"/>
  <c r="AB156" i="32"/>
  <c r="AR156" i="32"/>
  <c r="BI156" i="32"/>
  <c r="BX156" i="32"/>
  <c r="N156" i="32"/>
  <c r="AC156" i="32"/>
  <c r="AT156" i="32"/>
  <c r="BJ156" i="32"/>
  <c r="BY156" i="32"/>
  <c r="O156" i="32"/>
  <c r="AE156" i="32"/>
  <c r="AU156" i="32"/>
  <c r="BK156" i="32"/>
  <c r="CA156" i="32"/>
  <c r="P156" i="32"/>
  <c r="AF156" i="32"/>
  <c r="AW156" i="32"/>
  <c r="BL156" i="32"/>
  <c r="Q156" i="32"/>
  <c r="AH156" i="32"/>
  <c r="AX156" i="32"/>
  <c r="BM156" i="32"/>
  <c r="S156" i="32"/>
  <c r="AI156" i="32"/>
  <c r="AY156" i="32"/>
  <c r="BO156" i="32"/>
  <c r="D156" i="32"/>
  <c r="T156" i="32"/>
  <c r="AK156" i="32"/>
  <c r="AZ156" i="32"/>
  <c r="BP156" i="32"/>
  <c r="E156" i="32"/>
  <c r="V156" i="32"/>
  <c r="AL156" i="32"/>
  <c r="BA156" i="32"/>
  <c r="BR156" i="32"/>
  <c r="G156" i="32"/>
  <c r="W156" i="32"/>
  <c r="AM156" i="32"/>
  <c r="BC156" i="32"/>
  <c r="BS156" i="32"/>
  <c r="H156" i="32"/>
  <c r="Y156" i="32"/>
  <c r="AN156" i="32"/>
  <c r="BD156" i="32"/>
  <c r="BU156" i="32"/>
  <c r="J156" i="32"/>
  <c r="Z156" i="32"/>
  <c r="AO156" i="32"/>
  <c r="BF156" i="32"/>
  <c r="BV156" i="32"/>
  <c r="AQ156" i="32"/>
  <c r="BG156" i="32"/>
  <c r="BW156" i="32"/>
  <c r="K156" i="32"/>
  <c r="AA156" i="32"/>
  <c r="L148" i="32"/>
  <c r="X148" i="32"/>
  <c r="AJ148" i="32"/>
  <c r="AV148" i="32"/>
  <c r="BH148" i="32"/>
  <c r="BT148" i="32"/>
  <c r="M148" i="32"/>
  <c r="Y148" i="32"/>
  <c r="AK148" i="32"/>
  <c r="AW148" i="32"/>
  <c r="BI148" i="32"/>
  <c r="BU148" i="32"/>
  <c r="N148" i="32"/>
  <c r="Z148" i="32"/>
  <c r="AL148" i="32"/>
  <c r="AX148" i="32"/>
  <c r="BJ148" i="32"/>
  <c r="BV148" i="32"/>
  <c r="O148" i="32"/>
  <c r="AA148" i="32"/>
  <c r="AM148" i="32"/>
  <c r="AY148" i="32"/>
  <c r="BK148" i="32"/>
  <c r="BW148" i="32"/>
  <c r="P148" i="32"/>
  <c r="AB148" i="32"/>
  <c r="AN148" i="32"/>
  <c r="AZ148" i="32"/>
  <c r="BL148" i="32"/>
  <c r="BX148" i="32"/>
  <c r="Q148" i="32"/>
  <c r="AC148" i="32"/>
  <c r="AO148" i="32"/>
  <c r="BA148" i="32"/>
  <c r="BM148" i="32"/>
  <c r="BY148" i="32"/>
  <c r="F148" i="32"/>
  <c r="R148" i="32"/>
  <c r="AD148" i="32"/>
  <c r="AP148" i="32"/>
  <c r="BB148" i="32"/>
  <c r="BN148" i="32"/>
  <c r="BZ148" i="32"/>
  <c r="G148" i="32"/>
  <c r="S148" i="32"/>
  <c r="AE148" i="32"/>
  <c r="AQ148" i="32"/>
  <c r="BC148" i="32"/>
  <c r="BO148" i="32"/>
  <c r="CA148" i="32"/>
  <c r="H148" i="32"/>
  <c r="T148" i="32"/>
  <c r="AF148" i="32"/>
  <c r="AR148" i="32"/>
  <c r="BD148" i="32"/>
  <c r="BP148" i="32"/>
  <c r="J148" i="32"/>
  <c r="V148" i="32"/>
  <c r="AH148" i="32"/>
  <c r="AT148" i="32"/>
  <c r="BF148" i="32"/>
  <c r="BR148" i="32"/>
  <c r="K148" i="32"/>
  <c r="W148" i="32"/>
  <c r="AI148" i="32"/>
  <c r="AU148" i="32"/>
  <c r="BG148" i="32"/>
  <c r="BS148" i="32"/>
  <c r="I148" i="32"/>
  <c r="U148" i="32"/>
  <c r="AG148" i="32"/>
  <c r="AS148" i="32"/>
  <c r="BE148" i="32"/>
  <c r="BQ148" i="32"/>
  <c r="D235" i="32"/>
  <c r="E235" i="32"/>
  <c r="D238" i="32"/>
  <c r="E238" i="32"/>
  <c r="J218" i="32"/>
  <c r="V218" i="32"/>
  <c r="AH218" i="32"/>
  <c r="AT218" i="32"/>
  <c r="BF218" i="32"/>
  <c r="BR218" i="32"/>
  <c r="K218" i="32"/>
  <c r="W218" i="32"/>
  <c r="AI218" i="32"/>
  <c r="AU218" i="32"/>
  <c r="BG218" i="32"/>
  <c r="BS218" i="32"/>
  <c r="L218" i="32"/>
  <c r="X218" i="32"/>
  <c r="AJ218" i="32"/>
  <c r="AV218" i="32"/>
  <c r="BH218" i="32"/>
  <c r="BT218" i="32"/>
  <c r="M218" i="32"/>
  <c r="Y218" i="32"/>
  <c r="AK218" i="32"/>
  <c r="AW218" i="32"/>
  <c r="BI218" i="32"/>
  <c r="BU218" i="32"/>
  <c r="N218" i="32"/>
  <c r="Z218" i="32"/>
  <c r="O218" i="32"/>
  <c r="AA218" i="32"/>
  <c r="AM218" i="32"/>
  <c r="AY218" i="32"/>
  <c r="BK218" i="32"/>
  <c r="BW218" i="32"/>
  <c r="D218" i="32"/>
  <c r="P218" i="32"/>
  <c r="E218" i="32"/>
  <c r="Q218" i="32"/>
  <c r="AC218" i="32"/>
  <c r="G218" i="32"/>
  <c r="S218" i="32"/>
  <c r="AE218" i="32"/>
  <c r="AQ218" i="32"/>
  <c r="BC218" i="32"/>
  <c r="BO218" i="32"/>
  <c r="CA218" i="32"/>
  <c r="H218" i="32"/>
  <c r="T218" i="32"/>
  <c r="AF218" i="32"/>
  <c r="AR218" i="32"/>
  <c r="BD218" i="32"/>
  <c r="BP218" i="32"/>
  <c r="I218" i="32"/>
  <c r="U218" i="32"/>
  <c r="AZ218" i="32"/>
  <c r="BZ218" i="32"/>
  <c r="F218" i="32"/>
  <c r="BA218" i="32"/>
  <c r="R218" i="32"/>
  <c r="BB218" i="32"/>
  <c r="AB218" i="32"/>
  <c r="BE218" i="32"/>
  <c r="AD218" i="32"/>
  <c r="BJ218" i="32"/>
  <c r="AG218" i="32"/>
  <c r="BL218" i="32"/>
  <c r="AL218" i="32"/>
  <c r="BM218" i="32"/>
  <c r="AN218" i="32"/>
  <c r="BN218" i="32"/>
  <c r="AO218" i="32"/>
  <c r="BQ218" i="32"/>
  <c r="AP218" i="32"/>
  <c r="BV218" i="32"/>
  <c r="AS218" i="32"/>
  <c r="BX218" i="32"/>
  <c r="AX218" i="32"/>
  <c r="BY218" i="32"/>
  <c r="F229" i="32"/>
  <c r="R229" i="32"/>
  <c r="AD229" i="32"/>
  <c r="AP229" i="32"/>
  <c r="BB229" i="32"/>
  <c r="BN229" i="32"/>
  <c r="BZ229" i="32"/>
  <c r="G229" i="32"/>
  <c r="S229" i="32"/>
  <c r="AE229" i="32"/>
  <c r="AQ229" i="32"/>
  <c r="BC229" i="32"/>
  <c r="BO229" i="32"/>
  <c r="CA229" i="32"/>
  <c r="H229" i="32"/>
  <c r="T229" i="32"/>
  <c r="AF229" i="32"/>
  <c r="AR229" i="32"/>
  <c r="BD229" i="32"/>
  <c r="BP229" i="32"/>
  <c r="I229" i="32"/>
  <c r="U229" i="32"/>
  <c r="AG229" i="32"/>
  <c r="AS229" i="32"/>
  <c r="BE229" i="32"/>
  <c r="BQ229" i="32"/>
  <c r="J229" i="32"/>
  <c r="V229" i="32"/>
  <c r="AH229" i="32"/>
  <c r="AT229" i="32"/>
  <c r="BF229" i="32"/>
  <c r="BR229" i="32"/>
  <c r="K229" i="32"/>
  <c r="W229" i="32"/>
  <c r="AI229" i="32"/>
  <c r="AU229" i="32"/>
  <c r="BG229" i="32"/>
  <c r="BS229" i="32"/>
  <c r="L229" i="32"/>
  <c r="X229" i="32"/>
  <c r="AJ229" i="32"/>
  <c r="AV229" i="32"/>
  <c r="BH229" i="32"/>
  <c r="BT229" i="32"/>
  <c r="M229" i="32"/>
  <c r="Y229" i="32"/>
  <c r="AK229" i="32"/>
  <c r="AW229" i="32"/>
  <c r="BI229" i="32"/>
  <c r="BU229" i="32"/>
  <c r="N229" i="32"/>
  <c r="Z229" i="32"/>
  <c r="AL229" i="32"/>
  <c r="AX229" i="32"/>
  <c r="BJ229" i="32"/>
  <c r="BV229" i="32"/>
  <c r="O229" i="32"/>
  <c r="AA229" i="32"/>
  <c r="AM229" i="32"/>
  <c r="AY229" i="32"/>
  <c r="BK229" i="32"/>
  <c r="BW229" i="32"/>
  <c r="P229" i="32"/>
  <c r="AB229" i="32"/>
  <c r="AN229" i="32"/>
  <c r="AZ229" i="32"/>
  <c r="BL229" i="32"/>
  <c r="BX229" i="32"/>
  <c r="Q229" i="32"/>
  <c r="AC229" i="32"/>
  <c r="AO229" i="32"/>
  <c r="BA229" i="32"/>
  <c r="BM229" i="32"/>
  <c r="BY229" i="32"/>
  <c r="F204" i="32"/>
  <c r="R204" i="32"/>
  <c r="AD204" i="32"/>
  <c r="AP204" i="32"/>
  <c r="BB204" i="32"/>
  <c r="BN204" i="32"/>
  <c r="BZ204" i="32"/>
  <c r="G204" i="32"/>
  <c r="S204" i="32"/>
  <c r="AE204" i="32"/>
  <c r="AQ204" i="32"/>
  <c r="BC204" i="32"/>
  <c r="BO204" i="32"/>
  <c r="CA204" i="32"/>
  <c r="H204" i="32"/>
  <c r="T204" i="32"/>
  <c r="AF204" i="32"/>
  <c r="AR204" i="32"/>
  <c r="BD204" i="32"/>
  <c r="BP204" i="32"/>
  <c r="I204" i="32"/>
  <c r="U204" i="32"/>
  <c r="AG204" i="32"/>
  <c r="AS204" i="32"/>
  <c r="BE204" i="32"/>
  <c r="BQ204" i="32"/>
  <c r="J204" i="32"/>
  <c r="V204" i="32"/>
  <c r="AH204" i="32"/>
  <c r="AT204" i="32"/>
  <c r="BF204" i="32"/>
  <c r="BR204" i="32"/>
  <c r="K204" i="32"/>
  <c r="W204" i="32"/>
  <c r="AI204" i="32"/>
  <c r="AU204" i="32"/>
  <c r="BG204" i="32"/>
  <c r="BS204" i="32"/>
  <c r="L204" i="32"/>
  <c r="X204" i="32"/>
  <c r="AJ204" i="32"/>
  <c r="AV204" i="32"/>
  <c r="BH204" i="32"/>
  <c r="M204" i="32"/>
  <c r="Y204" i="32"/>
  <c r="AK204" i="32"/>
  <c r="AW204" i="32"/>
  <c r="BI204" i="32"/>
  <c r="N204" i="32"/>
  <c r="D204" i="32"/>
  <c r="AN204" i="32"/>
  <c r="BV204" i="32"/>
  <c r="AO204" i="32"/>
  <c r="BW204" i="32"/>
  <c r="E204" i="32"/>
  <c r="AX204" i="32"/>
  <c r="BX204" i="32"/>
  <c r="O204" i="32"/>
  <c r="AY204" i="32"/>
  <c r="BY204" i="32"/>
  <c r="P204" i="32"/>
  <c r="AZ204" i="32"/>
  <c r="Q204" i="32"/>
  <c r="BA204" i="32"/>
  <c r="Z204" i="32"/>
  <c r="BJ204" i="32"/>
  <c r="AA204" i="32"/>
  <c r="BK204" i="32"/>
  <c r="AB204" i="32"/>
  <c r="BL204" i="32"/>
  <c r="AC204" i="32"/>
  <c r="BM204" i="32"/>
  <c r="AL204" i="32"/>
  <c r="BT204" i="32"/>
  <c r="AM204" i="32"/>
  <c r="BU204" i="32"/>
  <c r="G193" i="32"/>
  <c r="S193" i="32"/>
  <c r="AE193" i="32"/>
  <c r="AQ193" i="32"/>
  <c r="BC193" i="32"/>
  <c r="BO193" i="32"/>
  <c r="CA193" i="32"/>
  <c r="H193" i="32"/>
  <c r="T193" i="32"/>
  <c r="AF193" i="32"/>
  <c r="AR193" i="32"/>
  <c r="BD193" i="32"/>
  <c r="BP193" i="32"/>
  <c r="I193" i="32"/>
  <c r="U193" i="32"/>
  <c r="AG193" i="32"/>
  <c r="AS193" i="32"/>
  <c r="BE193" i="32"/>
  <c r="BQ193" i="32"/>
  <c r="O193" i="32"/>
  <c r="AA193" i="32"/>
  <c r="AM193" i="32"/>
  <c r="AY193" i="32"/>
  <c r="BK193" i="32"/>
  <c r="BW193" i="32"/>
  <c r="K193" i="32"/>
  <c r="AB193" i="32"/>
  <c r="AU193" i="32"/>
  <c r="BL193" i="32"/>
  <c r="L193" i="32"/>
  <c r="AC193" i="32"/>
  <c r="AV193" i="32"/>
  <c r="BM193" i="32"/>
  <c r="M193" i="32"/>
  <c r="AD193" i="32"/>
  <c r="AW193" i="32"/>
  <c r="BN193" i="32"/>
  <c r="N193" i="32"/>
  <c r="AH193" i="32"/>
  <c r="AX193" i="32"/>
  <c r="BR193" i="32"/>
  <c r="P193" i="32"/>
  <c r="AI193" i="32"/>
  <c r="AZ193" i="32"/>
  <c r="BS193" i="32"/>
  <c r="Q193" i="32"/>
  <c r="AJ193" i="32"/>
  <c r="BA193" i="32"/>
  <c r="BT193" i="32"/>
  <c r="R193" i="32"/>
  <c r="AK193" i="32"/>
  <c r="BB193" i="32"/>
  <c r="BU193" i="32"/>
  <c r="V193" i="32"/>
  <c r="AL193" i="32"/>
  <c r="BF193" i="32"/>
  <c r="BV193" i="32"/>
  <c r="W193" i="32"/>
  <c r="AN193" i="32"/>
  <c r="BG193" i="32"/>
  <c r="BX193" i="32"/>
  <c r="X193" i="32"/>
  <c r="AO193" i="32"/>
  <c r="BH193" i="32"/>
  <c r="BY193" i="32"/>
  <c r="F193" i="32"/>
  <c r="Y193" i="32"/>
  <c r="AP193" i="32"/>
  <c r="BI193" i="32"/>
  <c r="BZ193" i="32"/>
  <c r="J193" i="32"/>
  <c r="Z193" i="32"/>
  <c r="AT193" i="32"/>
  <c r="BJ193" i="32"/>
  <c r="F201" i="32"/>
  <c r="R201" i="32"/>
  <c r="AD201" i="32"/>
  <c r="AP201" i="32"/>
  <c r="BB201" i="32"/>
  <c r="BN201" i="32"/>
  <c r="BZ201" i="32"/>
  <c r="G201" i="32"/>
  <c r="S201" i="32"/>
  <c r="AE201" i="32"/>
  <c r="AQ201" i="32"/>
  <c r="BC201" i="32"/>
  <c r="BO201" i="32"/>
  <c r="CA201" i="32"/>
  <c r="H201" i="32"/>
  <c r="T201" i="32"/>
  <c r="AF201" i="32"/>
  <c r="AR201" i="32"/>
  <c r="BD201" i="32"/>
  <c r="BP201" i="32"/>
  <c r="I201" i="32"/>
  <c r="U201" i="32"/>
  <c r="AG201" i="32"/>
  <c r="AS201" i="32"/>
  <c r="BE201" i="32"/>
  <c r="BQ201" i="32"/>
  <c r="J201" i="32"/>
  <c r="V201" i="32"/>
  <c r="AH201" i="32"/>
  <c r="AT201" i="32"/>
  <c r="BF201" i="32"/>
  <c r="BR201" i="32"/>
  <c r="K201" i="32"/>
  <c r="W201" i="32"/>
  <c r="AI201" i="32"/>
  <c r="AU201" i="32"/>
  <c r="BG201" i="32"/>
  <c r="BS201" i="32"/>
  <c r="L201" i="32"/>
  <c r="X201" i="32"/>
  <c r="AJ201" i="32"/>
  <c r="AV201" i="32"/>
  <c r="BH201" i="32"/>
  <c r="BT201" i="32"/>
  <c r="M201" i="32"/>
  <c r="Y201" i="32"/>
  <c r="AK201" i="32"/>
  <c r="AW201" i="32"/>
  <c r="BI201" i="32"/>
  <c r="BU201" i="32"/>
  <c r="N201" i="32"/>
  <c r="Z201" i="32"/>
  <c r="AL201" i="32"/>
  <c r="AX201" i="32"/>
  <c r="BJ201" i="32"/>
  <c r="BV201" i="32"/>
  <c r="O201" i="32"/>
  <c r="AA201" i="32"/>
  <c r="AM201" i="32"/>
  <c r="AY201" i="32"/>
  <c r="BK201" i="32"/>
  <c r="BW201" i="32"/>
  <c r="D201" i="32"/>
  <c r="P201" i="32"/>
  <c r="AB201" i="32"/>
  <c r="AN201" i="32"/>
  <c r="AZ201" i="32"/>
  <c r="BL201" i="32"/>
  <c r="BX201" i="32"/>
  <c r="E201" i="32"/>
  <c r="Q201" i="32"/>
  <c r="AC201" i="32"/>
  <c r="AO201" i="32"/>
  <c r="BA201" i="32"/>
  <c r="BM201" i="32"/>
  <c r="BY201" i="32"/>
  <c r="N208" i="32"/>
  <c r="Z208" i="32"/>
  <c r="AL208" i="32"/>
  <c r="AX208" i="32"/>
  <c r="BJ208" i="32"/>
  <c r="BV208" i="32"/>
  <c r="O208" i="32"/>
  <c r="AA208" i="32"/>
  <c r="AM208" i="32"/>
  <c r="AY208" i="32"/>
  <c r="BK208" i="32"/>
  <c r="BW208" i="32"/>
  <c r="P208" i="32"/>
  <c r="AD208" i="32"/>
  <c r="AR208" i="32"/>
  <c r="BF208" i="32"/>
  <c r="BT208" i="32"/>
  <c r="Q208" i="32"/>
  <c r="AE208" i="32"/>
  <c r="AS208" i="32"/>
  <c r="BG208" i="32"/>
  <c r="BU208" i="32"/>
  <c r="R208" i="32"/>
  <c r="AF208" i="32"/>
  <c r="AT208" i="32"/>
  <c r="BH208" i="32"/>
  <c r="BX208" i="32"/>
  <c r="S208" i="32"/>
  <c r="AG208" i="32"/>
  <c r="AU208" i="32"/>
  <c r="BI208" i="32"/>
  <c r="BY208" i="32"/>
  <c r="F208" i="32"/>
  <c r="T208" i="32"/>
  <c r="AH208" i="32"/>
  <c r="AV208" i="32"/>
  <c r="BL208" i="32"/>
  <c r="BZ208" i="32"/>
  <c r="G208" i="32"/>
  <c r="U208" i="32"/>
  <c r="AI208" i="32"/>
  <c r="AW208" i="32"/>
  <c r="BM208" i="32"/>
  <c r="CA208" i="32"/>
  <c r="H208" i="32"/>
  <c r="V208" i="32"/>
  <c r="AJ208" i="32"/>
  <c r="AZ208" i="32"/>
  <c r="BN208" i="32"/>
  <c r="I208" i="32"/>
  <c r="W208" i="32"/>
  <c r="AK208" i="32"/>
  <c r="BA208" i="32"/>
  <c r="BO208" i="32"/>
  <c r="J208" i="32"/>
  <c r="X208" i="32"/>
  <c r="AN208" i="32"/>
  <c r="BB208" i="32"/>
  <c r="BP208" i="32"/>
  <c r="K208" i="32"/>
  <c r="Y208" i="32"/>
  <c r="AO208" i="32"/>
  <c r="BC208" i="32"/>
  <c r="BQ208" i="32"/>
  <c r="L208" i="32"/>
  <c r="AB208" i="32"/>
  <c r="AP208" i="32"/>
  <c r="BD208" i="32"/>
  <c r="BR208" i="32"/>
  <c r="M208" i="32"/>
  <c r="AC208" i="32"/>
  <c r="AQ208" i="32"/>
  <c r="BE208" i="32"/>
  <c r="BS208" i="32"/>
  <c r="Q181" i="32"/>
  <c r="AC181" i="32"/>
  <c r="AO181" i="32"/>
  <c r="BA181" i="32"/>
  <c r="BM181" i="32"/>
  <c r="BY181" i="32"/>
  <c r="F181" i="32"/>
  <c r="R181" i="32"/>
  <c r="AD181" i="32"/>
  <c r="AP181" i="32"/>
  <c r="BB181" i="32"/>
  <c r="BN181" i="32"/>
  <c r="BZ181" i="32"/>
  <c r="G181" i="32"/>
  <c r="S181" i="32"/>
  <c r="AE181" i="32"/>
  <c r="AQ181" i="32"/>
  <c r="BC181" i="32"/>
  <c r="BO181" i="32"/>
  <c r="CA181" i="32"/>
  <c r="H181" i="32"/>
  <c r="T181" i="32"/>
  <c r="AF181" i="32"/>
  <c r="AR181" i="32"/>
  <c r="BD181" i="32"/>
  <c r="BP181" i="32"/>
  <c r="K181" i="32"/>
  <c r="W181" i="32"/>
  <c r="AI181" i="32"/>
  <c r="AU181" i="32"/>
  <c r="N181" i="32"/>
  <c r="Z181" i="32"/>
  <c r="AL181" i="32"/>
  <c r="AX181" i="32"/>
  <c r="BJ181" i="32"/>
  <c r="I181" i="32"/>
  <c r="AG181" i="32"/>
  <c r="BE181" i="32"/>
  <c r="BV181" i="32"/>
  <c r="J181" i="32"/>
  <c r="AH181" i="32"/>
  <c r="BF181" i="32"/>
  <c r="BW181" i="32"/>
  <c r="L181" i="32"/>
  <c r="AJ181" i="32"/>
  <c r="BG181" i="32"/>
  <c r="BX181" i="32"/>
  <c r="M181" i="32"/>
  <c r="AK181" i="32"/>
  <c r="BH181" i="32"/>
  <c r="O181" i="32"/>
  <c r="AM181" i="32"/>
  <c r="BI181" i="32"/>
  <c r="P181" i="32"/>
  <c r="AN181" i="32"/>
  <c r="BK181" i="32"/>
  <c r="U181" i="32"/>
  <c r="AS181" i="32"/>
  <c r="BL181" i="32"/>
  <c r="V181" i="32"/>
  <c r="AT181" i="32"/>
  <c r="BQ181" i="32"/>
  <c r="X181" i="32"/>
  <c r="AV181" i="32"/>
  <c r="BR181" i="32"/>
  <c r="Y181" i="32"/>
  <c r="AW181" i="32"/>
  <c r="BS181" i="32"/>
  <c r="AA181" i="32"/>
  <c r="AY181" i="32"/>
  <c r="BT181" i="32"/>
  <c r="AB181" i="32"/>
  <c r="AZ181" i="32"/>
  <c r="BU181" i="32"/>
  <c r="M179" i="32"/>
  <c r="Y179" i="32"/>
  <c r="AK179" i="32"/>
  <c r="AW179" i="32"/>
  <c r="BI179" i="32"/>
  <c r="BU179" i="32"/>
  <c r="N179" i="32"/>
  <c r="Z179" i="32"/>
  <c r="AL179" i="32"/>
  <c r="AX179" i="32"/>
  <c r="BJ179" i="32"/>
  <c r="BV179" i="32"/>
  <c r="O179" i="32"/>
  <c r="AA179" i="32"/>
  <c r="AM179" i="32"/>
  <c r="AY179" i="32"/>
  <c r="BK179" i="32"/>
  <c r="BW179" i="32"/>
  <c r="D179" i="32"/>
  <c r="P179" i="32"/>
  <c r="AB179" i="32"/>
  <c r="AN179" i="32"/>
  <c r="AZ179" i="32"/>
  <c r="BL179" i="32"/>
  <c r="BX179" i="32"/>
  <c r="E179" i="32"/>
  <c r="Q179" i="32"/>
  <c r="AC179" i="32"/>
  <c r="AO179" i="32"/>
  <c r="BA179" i="32"/>
  <c r="BM179" i="32"/>
  <c r="BY179" i="32"/>
  <c r="G179" i="32"/>
  <c r="S179" i="32"/>
  <c r="AE179" i="32"/>
  <c r="AQ179" i="32"/>
  <c r="BC179" i="32"/>
  <c r="BO179" i="32"/>
  <c r="CA179" i="32"/>
  <c r="H179" i="32"/>
  <c r="T179" i="32"/>
  <c r="AF179" i="32"/>
  <c r="AR179" i="32"/>
  <c r="BD179" i="32"/>
  <c r="I179" i="32"/>
  <c r="U179" i="32"/>
  <c r="AG179" i="32"/>
  <c r="AS179" i="32"/>
  <c r="BE179" i="32"/>
  <c r="J179" i="32"/>
  <c r="V179" i="32"/>
  <c r="AH179" i="32"/>
  <c r="AT179" i="32"/>
  <c r="BF179" i="32"/>
  <c r="BR179" i="32"/>
  <c r="L179" i="32"/>
  <c r="X179" i="32"/>
  <c r="AJ179" i="32"/>
  <c r="AV179" i="32"/>
  <c r="AI179" i="32"/>
  <c r="AP179" i="32"/>
  <c r="AU179" i="32"/>
  <c r="BB179" i="32"/>
  <c r="BG179" i="32"/>
  <c r="BH179" i="32"/>
  <c r="BN179" i="32"/>
  <c r="F179" i="32"/>
  <c r="BP179" i="32"/>
  <c r="K179" i="32"/>
  <c r="BQ179" i="32"/>
  <c r="R179" i="32"/>
  <c r="BS179" i="32"/>
  <c r="W179" i="32"/>
  <c r="BT179" i="32"/>
  <c r="AD179" i="32"/>
  <c r="BZ179" i="32"/>
  <c r="I180" i="32"/>
  <c r="U180" i="32"/>
  <c r="AG180" i="32"/>
  <c r="AS180" i="32"/>
  <c r="BE180" i="32"/>
  <c r="BQ180" i="32"/>
  <c r="J180" i="32"/>
  <c r="V180" i="32"/>
  <c r="AH180" i="32"/>
  <c r="AT180" i="32"/>
  <c r="BF180" i="32"/>
  <c r="BR180" i="32"/>
  <c r="K180" i="32"/>
  <c r="W180" i="32"/>
  <c r="AI180" i="32"/>
  <c r="AU180" i="32"/>
  <c r="BG180" i="32"/>
  <c r="BS180" i="32"/>
  <c r="L180" i="32"/>
  <c r="X180" i="32"/>
  <c r="AJ180" i="32"/>
  <c r="AV180" i="32"/>
  <c r="BH180" i="32"/>
  <c r="BT180" i="32"/>
  <c r="M180" i="32"/>
  <c r="Y180" i="32"/>
  <c r="AK180" i="32"/>
  <c r="AW180" i="32"/>
  <c r="O180" i="32"/>
  <c r="AA180" i="32"/>
  <c r="AM180" i="32"/>
  <c r="AY180" i="32"/>
  <c r="BK180" i="32"/>
  <c r="BW180" i="32"/>
  <c r="F180" i="32"/>
  <c r="R180" i="32"/>
  <c r="AD180" i="32"/>
  <c r="AP180" i="32"/>
  <c r="BB180" i="32"/>
  <c r="BN180" i="32"/>
  <c r="BZ180" i="32"/>
  <c r="D180" i="32"/>
  <c r="AE180" i="32"/>
  <c r="BI180" i="32"/>
  <c r="E180" i="32"/>
  <c r="AF180" i="32"/>
  <c r="BJ180" i="32"/>
  <c r="G180" i="32"/>
  <c r="AL180" i="32"/>
  <c r="BL180" i="32"/>
  <c r="H180" i="32"/>
  <c r="AN180" i="32"/>
  <c r="BM180" i="32"/>
  <c r="N180" i="32"/>
  <c r="AO180" i="32"/>
  <c r="BO180" i="32"/>
  <c r="P180" i="32"/>
  <c r="AQ180" i="32"/>
  <c r="BP180" i="32"/>
  <c r="Q180" i="32"/>
  <c r="AR180" i="32"/>
  <c r="BU180" i="32"/>
  <c r="S180" i="32"/>
  <c r="AX180" i="32"/>
  <c r="BV180" i="32"/>
  <c r="T180" i="32"/>
  <c r="AZ180" i="32"/>
  <c r="BX180" i="32"/>
  <c r="Z180" i="32"/>
  <c r="BA180" i="32"/>
  <c r="BY180" i="32"/>
  <c r="AB180" i="32"/>
  <c r="BC180" i="32"/>
  <c r="CA180" i="32"/>
  <c r="AC180" i="32"/>
  <c r="BD180" i="32"/>
  <c r="Q178" i="32"/>
  <c r="AC178" i="32"/>
  <c r="AO178" i="32"/>
  <c r="BA178" i="32"/>
  <c r="BM178" i="32"/>
  <c r="BY178" i="32"/>
  <c r="F178" i="32"/>
  <c r="R178" i="32"/>
  <c r="AD178" i="32"/>
  <c r="AP178" i="32"/>
  <c r="BB178" i="32"/>
  <c r="BN178" i="32"/>
  <c r="BZ178" i="32"/>
  <c r="G178" i="32"/>
  <c r="S178" i="32"/>
  <c r="AE178" i="32"/>
  <c r="AQ178" i="32"/>
  <c r="BC178" i="32"/>
  <c r="BO178" i="32"/>
  <c r="CA178" i="32"/>
  <c r="H178" i="32"/>
  <c r="T178" i="32"/>
  <c r="AF178" i="32"/>
  <c r="AR178" i="32"/>
  <c r="BD178" i="32"/>
  <c r="BP178" i="32"/>
  <c r="I178" i="32"/>
  <c r="U178" i="32"/>
  <c r="AG178" i="32"/>
  <c r="AS178" i="32"/>
  <c r="BE178" i="32"/>
  <c r="BQ178" i="32"/>
  <c r="K178" i="32"/>
  <c r="W178" i="32"/>
  <c r="AI178" i="32"/>
  <c r="AU178" i="32"/>
  <c r="BG178" i="32"/>
  <c r="BS178" i="32"/>
  <c r="L178" i="32"/>
  <c r="X178" i="32"/>
  <c r="AJ178" i="32"/>
  <c r="AV178" i="32"/>
  <c r="BH178" i="32"/>
  <c r="BT178" i="32"/>
  <c r="M178" i="32"/>
  <c r="Y178" i="32"/>
  <c r="AK178" i="32"/>
  <c r="AW178" i="32"/>
  <c r="BI178" i="32"/>
  <c r="BU178" i="32"/>
  <c r="N178" i="32"/>
  <c r="Z178" i="32"/>
  <c r="AL178" i="32"/>
  <c r="AX178" i="32"/>
  <c r="BJ178" i="32"/>
  <c r="BV178" i="32"/>
  <c r="P178" i="32"/>
  <c r="AB178" i="32"/>
  <c r="AN178" i="32"/>
  <c r="AZ178" i="32"/>
  <c r="BL178" i="32"/>
  <c r="BX178" i="32"/>
  <c r="AM178" i="32"/>
  <c r="AT178" i="32"/>
  <c r="AY178" i="32"/>
  <c r="BF178" i="32"/>
  <c r="BK178" i="32"/>
  <c r="BR178" i="32"/>
  <c r="BW178" i="32"/>
  <c r="J178" i="32"/>
  <c r="O178" i="32"/>
  <c r="V178" i="32"/>
  <c r="AA178" i="32"/>
  <c r="AH178" i="32"/>
  <c r="O171" i="32"/>
  <c r="AA171" i="32"/>
  <c r="AM171" i="32"/>
  <c r="AY171" i="32"/>
  <c r="BK171" i="32"/>
  <c r="BW171" i="32"/>
  <c r="D171" i="32"/>
  <c r="P171" i="32"/>
  <c r="AB171" i="32"/>
  <c r="AN171" i="32"/>
  <c r="AZ171" i="32"/>
  <c r="BL171" i="32"/>
  <c r="BX171" i="32"/>
  <c r="I171" i="32"/>
  <c r="U171" i="32"/>
  <c r="AG171" i="32"/>
  <c r="J171" i="32"/>
  <c r="Y171" i="32"/>
  <c r="AP171" i="32"/>
  <c r="BD171" i="32"/>
  <c r="BR171" i="32"/>
  <c r="K171" i="32"/>
  <c r="Z171" i="32"/>
  <c r="AQ171" i="32"/>
  <c r="BE171" i="32"/>
  <c r="BS171" i="32"/>
  <c r="L171" i="32"/>
  <c r="AC171" i="32"/>
  <c r="AR171" i="32"/>
  <c r="BF171" i="32"/>
  <c r="BT171" i="32"/>
  <c r="M171" i="32"/>
  <c r="AD171" i="32"/>
  <c r="AS171" i="32"/>
  <c r="BG171" i="32"/>
  <c r="BU171" i="32"/>
  <c r="N171" i="32"/>
  <c r="AE171" i="32"/>
  <c r="AT171" i="32"/>
  <c r="BH171" i="32"/>
  <c r="BV171" i="32"/>
  <c r="Q171" i="32"/>
  <c r="AF171" i="32"/>
  <c r="AU171" i="32"/>
  <c r="BI171" i="32"/>
  <c r="BY171" i="32"/>
  <c r="R171" i="32"/>
  <c r="AH171" i="32"/>
  <c r="AV171" i="32"/>
  <c r="BJ171" i="32"/>
  <c r="BZ171" i="32"/>
  <c r="S171" i="32"/>
  <c r="AI171" i="32"/>
  <c r="AW171" i="32"/>
  <c r="BM171" i="32"/>
  <c r="CA171" i="32"/>
  <c r="E171" i="32"/>
  <c r="T171" i="32"/>
  <c r="AJ171" i="32"/>
  <c r="AX171" i="32"/>
  <c r="BN171" i="32"/>
  <c r="F171" i="32"/>
  <c r="V171" i="32"/>
  <c r="AK171" i="32"/>
  <c r="BA171" i="32"/>
  <c r="BO171" i="32"/>
  <c r="H171" i="32"/>
  <c r="X171" i="32"/>
  <c r="AO171" i="32"/>
  <c r="BC171" i="32"/>
  <c r="BQ171" i="32"/>
  <c r="G171" i="32"/>
  <c r="W171" i="32"/>
  <c r="AL171" i="32"/>
  <c r="BB171" i="32"/>
  <c r="BP171" i="32"/>
  <c r="E175" i="32"/>
  <c r="D175" i="32"/>
  <c r="D160" i="32"/>
  <c r="E160" i="32"/>
  <c r="H146" i="32"/>
  <c r="T146" i="32"/>
  <c r="AF146" i="32"/>
  <c r="AR146" i="32"/>
  <c r="BD146" i="32"/>
  <c r="BP146" i="32"/>
  <c r="I146" i="32"/>
  <c r="U146" i="32"/>
  <c r="AG146" i="32"/>
  <c r="AS146" i="32"/>
  <c r="BE146" i="32"/>
  <c r="BQ146" i="32"/>
  <c r="J146" i="32"/>
  <c r="V146" i="32"/>
  <c r="AH146" i="32"/>
  <c r="AT146" i="32"/>
  <c r="BF146" i="32"/>
  <c r="BR146" i="32"/>
  <c r="K146" i="32"/>
  <c r="W146" i="32"/>
  <c r="AI146" i="32"/>
  <c r="AU146" i="32"/>
  <c r="BG146" i="32"/>
  <c r="BS146" i="32"/>
  <c r="L146" i="32"/>
  <c r="X146" i="32"/>
  <c r="AJ146" i="32"/>
  <c r="AV146" i="32"/>
  <c r="BH146" i="32"/>
  <c r="BT146" i="32"/>
  <c r="M146" i="32"/>
  <c r="Y146" i="32"/>
  <c r="AK146" i="32"/>
  <c r="AW146" i="32"/>
  <c r="BI146" i="32"/>
  <c r="BU146" i="32"/>
  <c r="N146" i="32"/>
  <c r="Z146" i="32"/>
  <c r="AL146" i="32"/>
  <c r="AX146" i="32"/>
  <c r="BJ146" i="32"/>
  <c r="BV146" i="32"/>
  <c r="O146" i="32"/>
  <c r="AA146" i="32"/>
  <c r="AM146" i="32"/>
  <c r="AY146" i="32"/>
  <c r="BK146" i="32"/>
  <c r="BW146" i="32"/>
  <c r="D146" i="32"/>
  <c r="P146" i="32"/>
  <c r="AB146" i="32"/>
  <c r="AN146" i="32"/>
  <c r="AZ146" i="32"/>
  <c r="BL146" i="32"/>
  <c r="BX146" i="32"/>
  <c r="F146" i="32"/>
  <c r="R146" i="32"/>
  <c r="AD146" i="32"/>
  <c r="AP146" i="32"/>
  <c r="BB146" i="32"/>
  <c r="BN146" i="32"/>
  <c r="BZ146" i="32"/>
  <c r="G146" i="32"/>
  <c r="S146" i="32"/>
  <c r="AE146" i="32"/>
  <c r="AQ146" i="32"/>
  <c r="BC146" i="32"/>
  <c r="BO146" i="32"/>
  <c r="CA146" i="32"/>
  <c r="Q146" i="32"/>
  <c r="AC146" i="32"/>
  <c r="AO146" i="32"/>
  <c r="BA146" i="32"/>
  <c r="BM146" i="32"/>
  <c r="BY146" i="32"/>
  <c r="E146" i="32"/>
  <c r="N211" i="32"/>
  <c r="Z211" i="32"/>
  <c r="AL211" i="32"/>
  <c r="AX211" i="32"/>
  <c r="BJ211" i="32"/>
  <c r="BV211" i="32"/>
  <c r="L211" i="32"/>
  <c r="Y211" i="32"/>
  <c r="AM211" i="32"/>
  <c r="AZ211" i="32"/>
  <c r="BM211" i="32"/>
  <c r="BZ211" i="32"/>
  <c r="M211" i="32"/>
  <c r="AA211" i="32"/>
  <c r="AN211" i="32"/>
  <c r="BA211" i="32"/>
  <c r="BN211" i="32"/>
  <c r="CA211" i="32"/>
  <c r="O211" i="32"/>
  <c r="AB211" i="32"/>
  <c r="AO211" i="32"/>
  <c r="BB211" i="32"/>
  <c r="BO211" i="32"/>
  <c r="P211" i="32"/>
  <c r="AC211" i="32"/>
  <c r="AP211" i="32"/>
  <c r="BC211" i="32"/>
  <c r="BP211" i="32"/>
  <c r="Q211" i="32"/>
  <c r="AD211" i="32"/>
  <c r="AQ211" i="32"/>
  <c r="BD211" i="32"/>
  <c r="BQ211" i="32"/>
  <c r="R211" i="32"/>
  <c r="AE211" i="32"/>
  <c r="AR211" i="32"/>
  <c r="BE211" i="32"/>
  <c r="BR211" i="32"/>
  <c r="F211" i="32"/>
  <c r="S211" i="32"/>
  <c r="AF211" i="32"/>
  <c r="AS211" i="32"/>
  <c r="BF211" i="32"/>
  <c r="BS211" i="32"/>
  <c r="G211" i="32"/>
  <c r="T211" i="32"/>
  <c r="AG211" i="32"/>
  <c r="AT211" i="32"/>
  <c r="BG211" i="32"/>
  <c r="BT211" i="32"/>
  <c r="H211" i="32"/>
  <c r="U211" i="32"/>
  <c r="AH211" i="32"/>
  <c r="AU211" i="32"/>
  <c r="BH211" i="32"/>
  <c r="BU211" i="32"/>
  <c r="I211" i="32"/>
  <c r="V211" i="32"/>
  <c r="AI211" i="32"/>
  <c r="AV211" i="32"/>
  <c r="BI211" i="32"/>
  <c r="BW211" i="32"/>
  <c r="J211" i="32"/>
  <c r="W211" i="32"/>
  <c r="AJ211" i="32"/>
  <c r="AW211" i="32"/>
  <c r="BK211" i="32"/>
  <c r="BX211" i="32"/>
  <c r="K211" i="32"/>
  <c r="X211" i="32"/>
  <c r="AK211" i="32"/>
  <c r="AY211" i="32"/>
  <c r="BL211" i="32"/>
  <c r="BY211" i="32"/>
  <c r="F228" i="32"/>
  <c r="R228" i="32"/>
  <c r="AD228" i="32"/>
  <c r="AP228" i="32"/>
  <c r="BB228" i="32"/>
  <c r="BN228" i="32"/>
  <c r="BZ228" i="32"/>
  <c r="P228" i="32"/>
  <c r="AC228" i="32"/>
  <c r="AQ228" i="32"/>
  <c r="BD228" i="32"/>
  <c r="BQ228" i="32"/>
  <c r="D228" i="32"/>
  <c r="Q228" i="32"/>
  <c r="AE228" i="32"/>
  <c r="AR228" i="32"/>
  <c r="BE228" i="32"/>
  <c r="BR228" i="32"/>
  <c r="E228" i="32"/>
  <c r="S228" i="32"/>
  <c r="AF228" i="32"/>
  <c r="AS228" i="32"/>
  <c r="BF228" i="32"/>
  <c r="BS228" i="32"/>
  <c r="G228" i="32"/>
  <c r="T228" i="32"/>
  <c r="AG228" i="32"/>
  <c r="AT228" i="32"/>
  <c r="BG228" i="32"/>
  <c r="BT228" i="32"/>
  <c r="H228" i="32"/>
  <c r="U228" i="32"/>
  <c r="AH228" i="32"/>
  <c r="AU228" i="32"/>
  <c r="BH228" i="32"/>
  <c r="BU228" i="32"/>
  <c r="I228" i="32"/>
  <c r="V228" i="32"/>
  <c r="AI228" i="32"/>
  <c r="AV228" i="32"/>
  <c r="BI228" i="32"/>
  <c r="BV228" i="32"/>
  <c r="J228" i="32"/>
  <c r="W228" i="32"/>
  <c r="AJ228" i="32"/>
  <c r="AW228" i="32"/>
  <c r="BJ228" i="32"/>
  <c r="BW228" i="32"/>
  <c r="K228" i="32"/>
  <c r="X228" i="32"/>
  <c r="AK228" i="32"/>
  <c r="AX228" i="32"/>
  <c r="BK228" i="32"/>
  <c r="BX228" i="32"/>
  <c r="L228" i="32"/>
  <c r="Y228" i="32"/>
  <c r="AL228" i="32"/>
  <c r="AY228" i="32"/>
  <c r="BL228" i="32"/>
  <c r="BY228" i="32"/>
  <c r="M228" i="32"/>
  <c r="Z228" i="32"/>
  <c r="AM228" i="32"/>
  <c r="AZ228" i="32"/>
  <c r="BM228" i="32"/>
  <c r="CA228" i="32"/>
  <c r="N228" i="32"/>
  <c r="AA228" i="32"/>
  <c r="AN228" i="32"/>
  <c r="BA228" i="32"/>
  <c r="BO228" i="32"/>
  <c r="O228" i="32"/>
  <c r="AB228" i="32"/>
  <c r="AO228" i="32"/>
  <c r="BC228" i="32"/>
  <c r="BP228" i="32"/>
  <c r="D214" i="32"/>
  <c r="E214" i="32"/>
  <c r="D232" i="32"/>
  <c r="E232" i="32"/>
  <c r="N199" i="32"/>
  <c r="Z199" i="32"/>
  <c r="AL199" i="32"/>
  <c r="AX199" i="32"/>
  <c r="BJ199" i="32"/>
  <c r="BV199" i="32"/>
  <c r="O199" i="32"/>
  <c r="AA199" i="32"/>
  <c r="AM199" i="32"/>
  <c r="AY199" i="32"/>
  <c r="BK199" i="32"/>
  <c r="BW199" i="32"/>
  <c r="P199" i="32"/>
  <c r="AB199" i="32"/>
  <c r="AN199" i="32"/>
  <c r="AZ199" i="32"/>
  <c r="BL199" i="32"/>
  <c r="BX199" i="32"/>
  <c r="Q199" i="32"/>
  <c r="AC199" i="32"/>
  <c r="AO199" i="32"/>
  <c r="BA199" i="32"/>
  <c r="BM199" i="32"/>
  <c r="BY199" i="32"/>
  <c r="F199" i="32"/>
  <c r="R199" i="32"/>
  <c r="AD199" i="32"/>
  <c r="AP199" i="32"/>
  <c r="BB199" i="32"/>
  <c r="BN199" i="32"/>
  <c r="BZ199" i="32"/>
  <c r="G199" i="32"/>
  <c r="S199" i="32"/>
  <c r="AE199" i="32"/>
  <c r="AQ199" i="32"/>
  <c r="BC199" i="32"/>
  <c r="BO199" i="32"/>
  <c r="CA199" i="32"/>
  <c r="H199" i="32"/>
  <c r="T199" i="32"/>
  <c r="AF199" i="32"/>
  <c r="AR199" i="32"/>
  <c r="BD199" i="32"/>
  <c r="BP199" i="32"/>
  <c r="I199" i="32"/>
  <c r="U199" i="32"/>
  <c r="AG199" i="32"/>
  <c r="AS199" i="32"/>
  <c r="BE199" i="32"/>
  <c r="BQ199" i="32"/>
  <c r="J199" i="32"/>
  <c r="V199" i="32"/>
  <c r="AH199" i="32"/>
  <c r="AT199" i="32"/>
  <c r="BF199" i="32"/>
  <c r="BR199" i="32"/>
  <c r="K199" i="32"/>
  <c r="W199" i="32"/>
  <c r="AI199" i="32"/>
  <c r="AU199" i="32"/>
  <c r="BG199" i="32"/>
  <c r="BS199" i="32"/>
  <c r="L199" i="32"/>
  <c r="X199" i="32"/>
  <c r="AJ199" i="32"/>
  <c r="AV199" i="32"/>
  <c r="BH199" i="32"/>
  <c r="BT199" i="32"/>
  <c r="M199" i="32"/>
  <c r="Y199" i="32"/>
  <c r="AK199" i="32"/>
  <c r="AW199" i="32"/>
  <c r="BI199" i="32"/>
  <c r="BU199" i="32"/>
  <c r="D208" i="32"/>
  <c r="E208" i="32"/>
  <c r="F210" i="32"/>
  <c r="R210" i="32"/>
  <c r="AD210" i="32"/>
  <c r="AP210" i="32"/>
  <c r="BB210" i="32"/>
  <c r="BN210" i="32"/>
  <c r="BZ210" i="32"/>
  <c r="G210" i="32"/>
  <c r="S210" i="32"/>
  <c r="AE210" i="32"/>
  <c r="H210" i="32"/>
  <c r="V210" i="32"/>
  <c r="AJ210" i="32"/>
  <c r="AW210" i="32"/>
  <c r="BJ210" i="32"/>
  <c r="BW210" i="32"/>
  <c r="I210" i="32"/>
  <c r="W210" i="32"/>
  <c r="AK210" i="32"/>
  <c r="AX210" i="32"/>
  <c r="BK210" i="32"/>
  <c r="BX210" i="32"/>
  <c r="J210" i="32"/>
  <c r="X210" i="32"/>
  <c r="AL210" i="32"/>
  <c r="AY210" i="32"/>
  <c r="BL210" i="32"/>
  <c r="BY210" i="32"/>
  <c r="K210" i="32"/>
  <c r="Y210" i="32"/>
  <c r="AM210" i="32"/>
  <c r="AZ210" i="32"/>
  <c r="BM210" i="32"/>
  <c r="CA210" i="32"/>
  <c r="L210" i="32"/>
  <c r="Z210" i="32"/>
  <c r="AN210" i="32"/>
  <c r="BA210" i="32"/>
  <c r="BO210" i="32"/>
  <c r="M210" i="32"/>
  <c r="AA210" i="32"/>
  <c r="AO210" i="32"/>
  <c r="BC210" i="32"/>
  <c r="BP210" i="32"/>
  <c r="N210" i="32"/>
  <c r="AB210" i="32"/>
  <c r="AQ210" i="32"/>
  <c r="BD210" i="32"/>
  <c r="BQ210" i="32"/>
  <c r="O210" i="32"/>
  <c r="AC210" i="32"/>
  <c r="AR210" i="32"/>
  <c r="BE210" i="32"/>
  <c r="BR210" i="32"/>
  <c r="P210" i="32"/>
  <c r="AF210" i="32"/>
  <c r="AS210" i="32"/>
  <c r="BF210" i="32"/>
  <c r="BS210" i="32"/>
  <c r="Q210" i="32"/>
  <c r="AG210" i="32"/>
  <c r="AT210" i="32"/>
  <c r="BG210" i="32"/>
  <c r="BT210" i="32"/>
  <c r="D210" i="32"/>
  <c r="T210" i="32"/>
  <c r="AH210" i="32"/>
  <c r="AU210" i="32"/>
  <c r="BH210" i="32"/>
  <c r="BU210" i="32"/>
  <c r="E210" i="32"/>
  <c r="U210" i="32"/>
  <c r="AI210" i="32"/>
  <c r="AV210" i="32"/>
  <c r="BI210" i="32"/>
  <c r="BV210" i="32"/>
  <c r="K195" i="32"/>
  <c r="W195" i="32"/>
  <c r="AI195" i="32"/>
  <c r="AU195" i="32"/>
  <c r="BG195" i="32"/>
  <c r="BS195" i="32"/>
  <c r="L195" i="32"/>
  <c r="X195" i="32"/>
  <c r="AJ195" i="32"/>
  <c r="AV195" i="32"/>
  <c r="BH195" i="32"/>
  <c r="BT195" i="32"/>
  <c r="F195" i="32"/>
  <c r="T195" i="32"/>
  <c r="AH195" i="32"/>
  <c r="AX195" i="32"/>
  <c r="BL195" i="32"/>
  <c r="BZ195" i="32"/>
  <c r="G195" i="32"/>
  <c r="U195" i="32"/>
  <c r="AK195" i="32"/>
  <c r="AY195" i="32"/>
  <c r="BM195" i="32"/>
  <c r="CA195" i="32"/>
  <c r="H195" i="32"/>
  <c r="V195" i="32"/>
  <c r="AL195" i="32"/>
  <c r="AZ195" i="32"/>
  <c r="BN195" i="32"/>
  <c r="I195" i="32"/>
  <c r="Y195" i="32"/>
  <c r="AM195" i="32"/>
  <c r="BA195" i="32"/>
  <c r="BO195" i="32"/>
  <c r="J195" i="32"/>
  <c r="Z195" i="32"/>
  <c r="AN195" i="32"/>
  <c r="BB195" i="32"/>
  <c r="BP195" i="32"/>
  <c r="M195" i="32"/>
  <c r="AA195" i="32"/>
  <c r="AO195" i="32"/>
  <c r="BC195" i="32"/>
  <c r="BQ195" i="32"/>
  <c r="N195" i="32"/>
  <c r="AB195" i="32"/>
  <c r="AP195" i="32"/>
  <c r="BD195" i="32"/>
  <c r="BR195" i="32"/>
  <c r="O195" i="32"/>
  <c r="AC195" i="32"/>
  <c r="AQ195" i="32"/>
  <c r="BE195" i="32"/>
  <c r="BU195" i="32"/>
  <c r="P195" i="32"/>
  <c r="AD195" i="32"/>
  <c r="AR195" i="32"/>
  <c r="BF195" i="32"/>
  <c r="BV195" i="32"/>
  <c r="Q195" i="32"/>
  <c r="AE195" i="32"/>
  <c r="AS195" i="32"/>
  <c r="BI195" i="32"/>
  <c r="BW195" i="32"/>
  <c r="D195" i="32"/>
  <c r="R195" i="32"/>
  <c r="AF195" i="32"/>
  <c r="AT195" i="32"/>
  <c r="BJ195" i="32"/>
  <c r="BX195" i="32"/>
  <c r="E195" i="32"/>
  <c r="S195" i="32"/>
  <c r="AG195" i="32"/>
  <c r="AW195" i="32"/>
  <c r="BK195" i="32"/>
  <c r="BY195" i="32"/>
  <c r="N205" i="32"/>
  <c r="Z205" i="32"/>
  <c r="AL205" i="32"/>
  <c r="AX205" i="32"/>
  <c r="BJ205" i="32"/>
  <c r="BV205" i="32"/>
  <c r="O205" i="32"/>
  <c r="AA205" i="32"/>
  <c r="AM205" i="32"/>
  <c r="AY205" i="32"/>
  <c r="BK205" i="32"/>
  <c r="BW205" i="32"/>
  <c r="P205" i="32"/>
  <c r="AB205" i="32"/>
  <c r="AN205" i="32"/>
  <c r="AZ205" i="32"/>
  <c r="BL205" i="32"/>
  <c r="BX205" i="32"/>
  <c r="Q205" i="32"/>
  <c r="AC205" i="32"/>
  <c r="AO205" i="32"/>
  <c r="BA205" i="32"/>
  <c r="BM205" i="32"/>
  <c r="BY205" i="32"/>
  <c r="F205" i="32"/>
  <c r="R205" i="32"/>
  <c r="AD205" i="32"/>
  <c r="AP205" i="32"/>
  <c r="BB205" i="32"/>
  <c r="BN205" i="32"/>
  <c r="BZ205" i="32"/>
  <c r="G205" i="32"/>
  <c r="S205" i="32"/>
  <c r="V205" i="32"/>
  <c r="AR205" i="32"/>
  <c r="BI205" i="32"/>
  <c r="W205" i="32"/>
  <c r="AS205" i="32"/>
  <c r="BO205" i="32"/>
  <c r="X205" i="32"/>
  <c r="AT205" i="32"/>
  <c r="BP205" i="32"/>
  <c r="Y205" i="32"/>
  <c r="AU205" i="32"/>
  <c r="BQ205" i="32"/>
  <c r="H205" i="32"/>
  <c r="AE205" i="32"/>
  <c r="AV205" i="32"/>
  <c r="BR205" i="32"/>
  <c r="I205" i="32"/>
  <c r="AF205" i="32"/>
  <c r="AW205" i="32"/>
  <c r="BS205" i="32"/>
  <c r="J205" i="32"/>
  <c r="AG205" i="32"/>
  <c r="BC205" i="32"/>
  <c r="BT205" i="32"/>
  <c r="K205" i="32"/>
  <c r="AH205" i="32"/>
  <c r="BD205" i="32"/>
  <c r="BU205" i="32"/>
  <c r="L205" i="32"/>
  <c r="AI205" i="32"/>
  <c r="BE205" i="32"/>
  <c r="CA205" i="32"/>
  <c r="M205" i="32"/>
  <c r="AJ205" i="32"/>
  <c r="BF205" i="32"/>
  <c r="T205" i="32"/>
  <c r="AK205" i="32"/>
  <c r="BG205" i="32"/>
  <c r="U205" i="32"/>
  <c r="AQ205" i="32"/>
  <c r="BH205" i="32"/>
  <c r="O191" i="32"/>
  <c r="AA191" i="32"/>
  <c r="AM191" i="32"/>
  <c r="AY191" i="32"/>
  <c r="BK191" i="32"/>
  <c r="BW191" i="32"/>
  <c r="D191" i="32"/>
  <c r="P191" i="32"/>
  <c r="AB191" i="32"/>
  <c r="AN191" i="32"/>
  <c r="AZ191" i="32"/>
  <c r="BL191" i="32"/>
  <c r="BX191" i="32"/>
  <c r="E191" i="32"/>
  <c r="Q191" i="32"/>
  <c r="AC191" i="32"/>
  <c r="AO191" i="32"/>
  <c r="BA191" i="32"/>
  <c r="BM191" i="32"/>
  <c r="BY191" i="32"/>
  <c r="F191" i="32"/>
  <c r="R191" i="32"/>
  <c r="AD191" i="32"/>
  <c r="AP191" i="32"/>
  <c r="BB191" i="32"/>
  <c r="BN191" i="32"/>
  <c r="BZ191" i="32"/>
  <c r="H191" i="32"/>
  <c r="T191" i="32"/>
  <c r="K191" i="32"/>
  <c r="W191" i="32"/>
  <c r="AI191" i="32"/>
  <c r="AU191" i="32"/>
  <c r="BG191" i="32"/>
  <c r="BS191" i="32"/>
  <c r="L191" i="32"/>
  <c r="X191" i="32"/>
  <c r="AJ191" i="32"/>
  <c r="AV191" i="32"/>
  <c r="BH191" i="32"/>
  <c r="BT191" i="32"/>
  <c r="M191" i="32"/>
  <c r="Y191" i="32"/>
  <c r="AK191" i="32"/>
  <c r="AW191" i="32"/>
  <c r="N191" i="32"/>
  <c r="Z191" i="32"/>
  <c r="AG191" i="32"/>
  <c r="BI191" i="32"/>
  <c r="AH191" i="32"/>
  <c r="BJ191" i="32"/>
  <c r="AL191" i="32"/>
  <c r="BO191" i="32"/>
  <c r="AQ191" i="32"/>
  <c r="BP191" i="32"/>
  <c r="G191" i="32"/>
  <c r="AR191" i="32"/>
  <c r="BQ191" i="32"/>
  <c r="I191" i="32"/>
  <c r="AS191" i="32"/>
  <c r="BR191" i="32"/>
  <c r="J191" i="32"/>
  <c r="AT191" i="32"/>
  <c r="BU191" i="32"/>
  <c r="S191" i="32"/>
  <c r="AX191" i="32"/>
  <c r="BV191" i="32"/>
  <c r="U191" i="32"/>
  <c r="BC191" i="32"/>
  <c r="CA191" i="32"/>
  <c r="V191" i="32"/>
  <c r="BD191" i="32"/>
  <c r="AE191" i="32"/>
  <c r="BE191" i="32"/>
  <c r="AF191" i="32"/>
  <c r="BF191" i="32"/>
  <c r="J240" i="32"/>
  <c r="V240" i="32"/>
  <c r="AH240" i="32"/>
  <c r="AT240" i="32"/>
  <c r="BF240" i="32"/>
  <c r="BR240" i="32"/>
  <c r="K240" i="32"/>
  <c r="W240" i="32"/>
  <c r="AI240" i="32"/>
  <c r="AU240" i="32"/>
  <c r="BG240" i="32"/>
  <c r="BS240" i="32"/>
  <c r="Q240" i="32"/>
  <c r="AE240" i="32"/>
  <c r="AS240" i="32"/>
  <c r="BI240" i="32"/>
  <c r="BW240" i="32"/>
  <c r="D240" i="32"/>
  <c r="R240" i="32"/>
  <c r="AF240" i="32"/>
  <c r="AV240" i="32"/>
  <c r="BJ240" i="32"/>
  <c r="BX240" i="32"/>
  <c r="E240" i="32"/>
  <c r="S240" i="32"/>
  <c r="AG240" i="32"/>
  <c r="AW240" i="32"/>
  <c r="BK240" i="32"/>
  <c r="BY240" i="32"/>
  <c r="F240" i="32"/>
  <c r="T240" i="32"/>
  <c r="AJ240" i="32"/>
  <c r="AX240" i="32"/>
  <c r="BL240" i="32"/>
  <c r="BZ240" i="32"/>
  <c r="G240" i="32"/>
  <c r="U240" i="32"/>
  <c r="AK240" i="32"/>
  <c r="AY240" i="32"/>
  <c r="BM240" i="32"/>
  <c r="CA240" i="32"/>
  <c r="H240" i="32"/>
  <c r="X240" i="32"/>
  <c r="AL240" i="32"/>
  <c r="AZ240" i="32"/>
  <c r="BN240" i="32"/>
  <c r="I240" i="32"/>
  <c r="Y240" i="32"/>
  <c r="AM240" i="32"/>
  <c r="BA240" i="32"/>
  <c r="BO240" i="32"/>
  <c r="L240" i="32"/>
  <c r="Z240" i="32"/>
  <c r="AN240" i="32"/>
  <c r="BB240" i="32"/>
  <c r="BP240" i="32"/>
  <c r="M240" i="32"/>
  <c r="AA240" i="32"/>
  <c r="AO240" i="32"/>
  <c r="BC240" i="32"/>
  <c r="BQ240" i="32"/>
  <c r="N240" i="32"/>
  <c r="AB240" i="32"/>
  <c r="AP240" i="32"/>
  <c r="BD240" i="32"/>
  <c r="BT240" i="32"/>
  <c r="O240" i="32"/>
  <c r="AC240" i="32"/>
  <c r="AQ240" i="32"/>
  <c r="BE240" i="32"/>
  <c r="BU240" i="32"/>
  <c r="P240" i="32"/>
  <c r="AD240" i="32"/>
  <c r="AR240" i="32"/>
  <c r="BH240" i="32"/>
  <c r="BV240" i="32"/>
  <c r="F235" i="32"/>
  <c r="R235" i="32"/>
  <c r="AD235" i="32"/>
  <c r="AP235" i="32"/>
  <c r="BB235" i="32"/>
  <c r="BN235" i="32"/>
  <c r="BZ235" i="32"/>
  <c r="G235" i="32"/>
  <c r="S235" i="32"/>
  <c r="AE235" i="32"/>
  <c r="AQ235" i="32"/>
  <c r="BC235" i="32"/>
  <c r="BO235" i="32"/>
  <c r="CA235" i="32"/>
  <c r="I235" i="32"/>
  <c r="U235" i="32"/>
  <c r="AG235" i="32"/>
  <c r="AS235" i="32"/>
  <c r="BE235" i="32"/>
  <c r="BQ235" i="32"/>
  <c r="M235" i="32"/>
  <c r="AB235" i="32"/>
  <c r="AT235" i="32"/>
  <c r="BI235" i="32"/>
  <c r="BX235" i="32"/>
  <c r="N235" i="32"/>
  <c r="AC235" i="32"/>
  <c r="AU235" i="32"/>
  <c r="BJ235" i="32"/>
  <c r="BY235" i="32"/>
  <c r="O235" i="32"/>
  <c r="AF235" i="32"/>
  <c r="AV235" i="32"/>
  <c r="BK235" i="32"/>
  <c r="P235" i="32"/>
  <c r="AH235" i="32"/>
  <c r="AW235" i="32"/>
  <c r="BL235" i="32"/>
  <c r="Q235" i="32"/>
  <c r="AI235" i="32"/>
  <c r="AX235" i="32"/>
  <c r="BM235" i="32"/>
  <c r="T235" i="32"/>
  <c r="AJ235" i="32"/>
  <c r="AY235" i="32"/>
  <c r="BP235" i="32"/>
  <c r="V235" i="32"/>
  <c r="AK235" i="32"/>
  <c r="AZ235" i="32"/>
  <c r="BR235" i="32"/>
  <c r="W235" i="32"/>
  <c r="AL235" i="32"/>
  <c r="BA235" i="32"/>
  <c r="BS235" i="32"/>
  <c r="H235" i="32"/>
  <c r="X235" i="32"/>
  <c r="AM235" i="32"/>
  <c r="BD235" i="32"/>
  <c r="BT235" i="32"/>
  <c r="J235" i="32"/>
  <c r="Y235" i="32"/>
  <c r="AN235" i="32"/>
  <c r="BF235" i="32"/>
  <c r="BU235" i="32"/>
  <c r="K235" i="32"/>
  <c r="Z235" i="32"/>
  <c r="AO235" i="32"/>
  <c r="BG235" i="32"/>
  <c r="BV235" i="32"/>
  <c r="L235" i="32"/>
  <c r="AA235" i="32"/>
  <c r="AR235" i="32"/>
  <c r="BH235" i="32"/>
  <c r="BW235" i="32"/>
  <c r="D229" i="32"/>
  <c r="E229" i="32"/>
  <c r="N230" i="32"/>
  <c r="Z230" i="32"/>
  <c r="AL230" i="32"/>
  <c r="AX230" i="32"/>
  <c r="BJ230" i="32"/>
  <c r="BV230" i="32"/>
  <c r="O230" i="32"/>
  <c r="AA230" i="32"/>
  <c r="AM230" i="32"/>
  <c r="AY230" i="32"/>
  <c r="BK230" i="32"/>
  <c r="BW230" i="32"/>
  <c r="D230" i="32"/>
  <c r="P230" i="32"/>
  <c r="AB230" i="32"/>
  <c r="AN230" i="32"/>
  <c r="AZ230" i="32"/>
  <c r="BL230" i="32"/>
  <c r="BX230" i="32"/>
  <c r="E230" i="32"/>
  <c r="Q230" i="32"/>
  <c r="AC230" i="32"/>
  <c r="AO230" i="32"/>
  <c r="BA230" i="32"/>
  <c r="BM230" i="32"/>
  <c r="BY230" i="32"/>
  <c r="F230" i="32"/>
  <c r="R230" i="32"/>
  <c r="AD230" i="32"/>
  <c r="AP230" i="32"/>
  <c r="BB230" i="32"/>
  <c r="BN230" i="32"/>
  <c r="BZ230" i="32"/>
  <c r="G230" i="32"/>
  <c r="S230" i="32"/>
  <c r="AE230" i="32"/>
  <c r="AQ230" i="32"/>
  <c r="BC230" i="32"/>
  <c r="BO230" i="32"/>
  <c r="CA230" i="32"/>
  <c r="H230" i="32"/>
  <c r="T230" i="32"/>
  <c r="AF230" i="32"/>
  <c r="AR230" i="32"/>
  <c r="BD230" i="32"/>
  <c r="BP230" i="32"/>
  <c r="I230" i="32"/>
  <c r="U230" i="32"/>
  <c r="AG230" i="32"/>
  <c r="AS230" i="32"/>
  <c r="BE230" i="32"/>
  <c r="BQ230" i="32"/>
  <c r="J230" i="32"/>
  <c r="V230" i="32"/>
  <c r="AH230" i="32"/>
  <c r="AT230" i="32"/>
  <c r="BF230" i="32"/>
  <c r="BR230" i="32"/>
  <c r="K230" i="32"/>
  <c r="W230" i="32"/>
  <c r="AI230" i="32"/>
  <c r="AU230" i="32"/>
  <c r="BG230" i="32"/>
  <c r="BS230" i="32"/>
  <c r="L230" i="32"/>
  <c r="X230" i="32"/>
  <c r="AJ230" i="32"/>
  <c r="AV230" i="32"/>
  <c r="BH230" i="32"/>
  <c r="BT230" i="32"/>
  <c r="M230" i="32"/>
  <c r="Y230" i="32"/>
  <c r="AK230" i="32"/>
  <c r="AW230" i="32"/>
  <c r="BI230" i="32"/>
  <c r="BU230" i="32"/>
  <c r="F232" i="32"/>
  <c r="R232" i="32"/>
  <c r="AD232" i="32"/>
  <c r="AP232" i="32"/>
  <c r="BB232" i="32"/>
  <c r="BN232" i="32"/>
  <c r="BZ232" i="32"/>
  <c r="G232" i="32"/>
  <c r="S232" i="32"/>
  <c r="AE232" i="32"/>
  <c r="AQ232" i="32"/>
  <c r="BC232" i="32"/>
  <c r="BO232" i="32"/>
  <c r="CA232" i="32"/>
  <c r="H232" i="32"/>
  <c r="T232" i="32"/>
  <c r="AF232" i="32"/>
  <c r="AR232" i="32"/>
  <c r="BD232" i="32"/>
  <c r="BP232" i="32"/>
  <c r="I232" i="32"/>
  <c r="U232" i="32"/>
  <c r="AG232" i="32"/>
  <c r="AS232" i="32"/>
  <c r="BE232" i="32"/>
  <c r="BQ232" i="32"/>
  <c r="J232" i="32"/>
  <c r="V232" i="32"/>
  <c r="AH232" i="32"/>
  <c r="AT232" i="32"/>
  <c r="BF232" i="32"/>
  <c r="BR232" i="32"/>
  <c r="K232" i="32"/>
  <c r="W232" i="32"/>
  <c r="AI232" i="32"/>
  <c r="AU232" i="32"/>
  <c r="BG232" i="32"/>
  <c r="BS232" i="32"/>
  <c r="L232" i="32"/>
  <c r="X232" i="32"/>
  <c r="AJ232" i="32"/>
  <c r="AV232" i="32"/>
  <c r="BH232" i="32"/>
  <c r="BT232" i="32"/>
  <c r="M232" i="32"/>
  <c r="Y232" i="32"/>
  <c r="AK232" i="32"/>
  <c r="AW232" i="32"/>
  <c r="BI232" i="32"/>
  <c r="BU232" i="32"/>
  <c r="N232" i="32"/>
  <c r="Z232" i="32"/>
  <c r="AL232" i="32"/>
  <c r="AX232" i="32"/>
  <c r="BJ232" i="32"/>
  <c r="BV232" i="32"/>
  <c r="O232" i="32"/>
  <c r="AA232" i="32"/>
  <c r="AM232" i="32"/>
  <c r="AY232" i="32"/>
  <c r="BK232" i="32"/>
  <c r="BW232" i="32"/>
  <c r="P232" i="32"/>
  <c r="AB232" i="32"/>
  <c r="AN232" i="32"/>
  <c r="AZ232" i="32"/>
  <c r="BL232" i="32"/>
  <c r="BX232" i="32"/>
  <c r="Q232" i="32"/>
  <c r="AC232" i="32"/>
  <c r="AO232" i="32"/>
  <c r="BA232" i="32"/>
  <c r="BM232" i="32"/>
  <c r="BY232" i="32"/>
  <c r="F187" i="32"/>
  <c r="R187" i="32"/>
  <c r="G187" i="32"/>
  <c r="S187" i="32"/>
  <c r="AE187" i="32"/>
  <c r="AQ187" i="32"/>
  <c r="BC187" i="32"/>
  <c r="BO187" i="32"/>
  <c r="CA187" i="32"/>
  <c r="Q187" i="32"/>
  <c r="AF187" i="32"/>
  <c r="AS187" i="32"/>
  <c r="BF187" i="32"/>
  <c r="BS187" i="32"/>
  <c r="T187" i="32"/>
  <c r="AG187" i="32"/>
  <c r="AT187" i="32"/>
  <c r="BG187" i="32"/>
  <c r="BT187" i="32"/>
  <c r="U187" i="32"/>
  <c r="AH187" i="32"/>
  <c r="AU187" i="32"/>
  <c r="BH187" i="32"/>
  <c r="BU187" i="32"/>
  <c r="H187" i="32"/>
  <c r="V187" i="32"/>
  <c r="AI187" i="32"/>
  <c r="AV187" i="32"/>
  <c r="BI187" i="32"/>
  <c r="BV187" i="32"/>
  <c r="I187" i="32"/>
  <c r="W187" i="32"/>
  <c r="AJ187" i="32"/>
  <c r="AW187" i="32"/>
  <c r="BJ187" i="32"/>
  <c r="BW187" i="32"/>
  <c r="J187" i="32"/>
  <c r="X187" i="32"/>
  <c r="AK187" i="32"/>
  <c r="AX187" i="32"/>
  <c r="BK187" i="32"/>
  <c r="BX187" i="32"/>
  <c r="K187" i="32"/>
  <c r="Y187" i="32"/>
  <c r="AL187" i="32"/>
  <c r="AY187" i="32"/>
  <c r="BL187" i="32"/>
  <c r="BY187" i="32"/>
  <c r="L187" i="32"/>
  <c r="Z187" i="32"/>
  <c r="AM187" i="32"/>
  <c r="AZ187" i="32"/>
  <c r="BM187" i="32"/>
  <c r="BZ187" i="32"/>
  <c r="M187" i="32"/>
  <c r="AA187" i="32"/>
  <c r="AN187" i="32"/>
  <c r="BA187" i="32"/>
  <c r="BN187" i="32"/>
  <c r="N187" i="32"/>
  <c r="AB187" i="32"/>
  <c r="AO187" i="32"/>
  <c r="BB187" i="32"/>
  <c r="BP187" i="32"/>
  <c r="O187" i="32"/>
  <c r="AC187" i="32"/>
  <c r="AP187" i="32"/>
  <c r="BD187" i="32"/>
  <c r="BQ187" i="32"/>
  <c r="P187" i="32"/>
  <c r="AD187" i="32"/>
  <c r="AR187" i="32"/>
  <c r="BE187" i="32"/>
  <c r="BR187" i="32"/>
  <c r="D161" i="32"/>
  <c r="P161" i="32"/>
  <c r="AB161" i="32"/>
  <c r="AN161" i="32"/>
  <c r="AZ161" i="32"/>
  <c r="BL161" i="32"/>
  <c r="BX161" i="32"/>
  <c r="E161" i="32"/>
  <c r="Q161" i="32"/>
  <c r="AC161" i="32"/>
  <c r="AO161" i="32"/>
  <c r="BA161" i="32"/>
  <c r="BM161" i="32"/>
  <c r="BY161" i="32"/>
  <c r="F161" i="32"/>
  <c r="R161" i="32"/>
  <c r="AD161" i="32"/>
  <c r="AP161" i="32"/>
  <c r="BB161" i="32"/>
  <c r="BN161" i="32"/>
  <c r="BZ161" i="32"/>
  <c r="I161" i="32"/>
  <c r="U161" i="32"/>
  <c r="O161" i="32"/>
  <c r="AH161" i="32"/>
  <c r="AW161" i="32"/>
  <c r="BO161" i="32"/>
  <c r="S161" i="32"/>
  <c r="AI161" i="32"/>
  <c r="AX161" i="32"/>
  <c r="BP161" i="32"/>
  <c r="T161" i="32"/>
  <c r="AJ161" i="32"/>
  <c r="AY161" i="32"/>
  <c r="BQ161" i="32"/>
  <c r="V161" i="32"/>
  <c r="AK161" i="32"/>
  <c r="BC161" i="32"/>
  <c r="BR161" i="32"/>
  <c r="W161" i="32"/>
  <c r="AL161" i="32"/>
  <c r="BD161" i="32"/>
  <c r="BS161" i="32"/>
  <c r="G161" i="32"/>
  <c r="X161" i="32"/>
  <c r="AM161" i="32"/>
  <c r="BE161" i="32"/>
  <c r="BT161" i="32"/>
  <c r="H161" i="32"/>
  <c r="Y161" i="32"/>
  <c r="AQ161" i="32"/>
  <c r="BF161" i="32"/>
  <c r="BU161" i="32"/>
  <c r="J161" i="32"/>
  <c r="Z161" i="32"/>
  <c r="AR161" i="32"/>
  <c r="BG161" i="32"/>
  <c r="BV161" i="32"/>
  <c r="K161" i="32"/>
  <c r="AA161" i="32"/>
  <c r="AS161" i="32"/>
  <c r="BH161" i="32"/>
  <c r="BW161" i="32"/>
  <c r="L161" i="32"/>
  <c r="AE161" i="32"/>
  <c r="AT161" i="32"/>
  <c r="BI161" i="32"/>
  <c r="CA161" i="32"/>
  <c r="M161" i="32"/>
  <c r="AF161" i="32"/>
  <c r="AU161" i="32"/>
  <c r="BJ161" i="32"/>
  <c r="N161" i="32"/>
  <c r="AG161" i="32"/>
  <c r="AV161" i="32"/>
  <c r="BK161" i="32"/>
  <c r="J155" i="32"/>
  <c r="V155" i="32"/>
  <c r="AH155" i="32"/>
  <c r="AT155" i="32"/>
  <c r="BF155" i="32"/>
  <c r="BR155" i="32"/>
  <c r="M155" i="32"/>
  <c r="Y155" i="32"/>
  <c r="AK155" i="32"/>
  <c r="AW155" i="32"/>
  <c r="BI155" i="32"/>
  <c r="BU155" i="32"/>
  <c r="D155" i="32"/>
  <c r="P155" i="32"/>
  <c r="AB155" i="32"/>
  <c r="AN155" i="32"/>
  <c r="AZ155" i="32"/>
  <c r="BL155" i="32"/>
  <c r="BX155" i="32"/>
  <c r="H155" i="32"/>
  <c r="X155" i="32"/>
  <c r="AO155" i="32"/>
  <c r="BD155" i="32"/>
  <c r="BT155" i="32"/>
  <c r="I155" i="32"/>
  <c r="Z155" i="32"/>
  <c r="AP155" i="32"/>
  <c r="BE155" i="32"/>
  <c r="BV155" i="32"/>
  <c r="K155" i="32"/>
  <c r="AA155" i="32"/>
  <c r="AQ155" i="32"/>
  <c r="BG155" i="32"/>
  <c r="BW155" i="32"/>
  <c r="L155" i="32"/>
  <c r="AC155" i="32"/>
  <c r="AR155" i="32"/>
  <c r="BH155" i="32"/>
  <c r="BY155" i="32"/>
  <c r="N155" i="32"/>
  <c r="AD155" i="32"/>
  <c r="AS155" i="32"/>
  <c r="BJ155" i="32"/>
  <c r="BZ155" i="32"/>
  <c r="O155" i="32"/>
  <c r="AE155" i="32"/>
  <c r="AU155" i="32"/>
  <c r="BK155" i="32"/>
  <c r="CA155" i="32"/>
  <c r="Q155" i="32"/>
  <c r="AF155" i="32"/>
  <c r="AV155" i="32"/>
  <c r="BM155" i="32"/>
  <c r="R155" i="32"/>
  <c r="AG155" i="32"/>
  <c r="AX155" i="32"/>
  <c r="BN155" i="32"/>
  <c r="S155" i="32"/>
  <c r="AI155" i="32"/>
  <c r="AY155" i="32"/>
  <c r="BO155" i="32"/>
  <c r="E155" i="32"/>
  <c r="T155" i="32"/>
  <c r="AJ155" i="32"/>
  <c r="BA155" i="32"/>
  <c r="BP155" i="32"/>
  <c r="F155" i="32"/>
  <c r="U155" i="32"/>
  <c r="AL155" i="32"/>
  <c r="BB155" i="32"/>
  <c r="BQ155" i="32"/>
  <c r="G155" i="32"/>
  <c r="W155" i="32"/>
  <c r="AM155" i="32"/>
  <c r="BC155" i="32"/>
  <c r="BS155" i="32"/>
  <c r="D211" i="32"/>
  <c r="E211" i="32"/>
  <c r="D226" i="32"/>
  <c r="E226" i="32"/>
  <c r="J221" i="32"/>
  <c r="V221" i="32"/>
  <c r="AH221" i="32"/>
  <c r="AT221" i="32"/>
  <c r="BF221" i="32"/>
  <c r="BR221" i="32"/>
  <c r="K221" i="32"/>
  <c r="W221" i="32"/>
  <c r="AI221" i="32"/>
  <c r="AU221" i="32"/>
  <c r="BG221" i="32"/>
  <c r="BS221" i="32"/>
  <c r="L221" i="32"/>
  <c r="X221" i="32"/>
  <c r="M221" i="32"/>
  <c r="Y221" i="32"/>
  <c r="AK221" i="32"/>
  <c r="AW221" i="32"/>
  <c r="BI221" i="32"/>
  <c r="D221" i="32"/>
  <c r="T221" i="32"/>
  <c r="AM221" i="32"/>
  <c r="BB221" i="32"/>
  <c r="BQ221" i="32"/>
  <c r="E221" i="32"/>
  <c r="U221" i="32"/>
  <c r="AN221" i="32"/>
  <c r="BC221" i="32"/>
  <c r="BT221" i="32"/>
  <c r="F221" i="32"/>
  <c r="Z221" i="32"/>
  <c r="AO221" i="32"/>
  <c r="BD221" i="32"/>
  <c r="BU221" i="32"/>
  <c r="G221" i="32"/>
  <c r="AA221" i="32"/>
  <c r="AP221" i="32"/>
  <c r="BE221" i="32"/>
  <c r="BV221" i="32"/>
  <c r="H221" i="32"/>
  <c r="AB221" i="32"/>
  <c r="AQ221" i="32"/>
  <c r="BH221" i="32"/>
  <c r="BW221" i="32"/>
  <c r="I221" i="32"/>
  <c r="AC221" i="32"/>
  <c r="AR221" i="32"/>
  <c r="BJ221" i="32"/>
  <c r="BX221" i="32"/>
  <c r="N221" i="32"/>
  <c r="AD221" i="32"/>
  <c r="AS221" i="32"/>
  <c r="BK221" i="32"/>
  <c r="BY221" i="32"/>
  <c r="O221" i="32"/>
  <c r="AE221" i="32"/>
  <c r="AV221" i="32"/>
  <c r="BL221" i="32"/>
  <c r="BZ221" i="32"/>
  <c r="P221" i="32"/>
  <c r="AF221" i="32"/>
  <c r="AX221" i="32"/>
  <c r="BM221" i="32"/>
  <c r="CA221" i="32"/>
  <c r="Q221" i="32"/>
  <c r="AG221" i="32"/>
  <c r="AY221" i="32"/>
  <c r="BN221" i="32"/>
  <c r="R221" i="32"/>
  <c r="AJ221" i="32"/>
  <c r="AZ221" i="32"/>
  <c r="BO221" i="32"/>
  <c r="S221" i="32"/>
  <c r="AL221" i="32"/>
  <c r="BA221" i="32"/>
  <c r="BP221" i="32"/>
  <c r="D193" i="32"/>
  <c r="E193" i="32"/>
  <c r="O188" i="32"/>
  <c r="AA188" i="32"/>
  <c r="AM188" i="32"/>
  <c r="AY188" i="32"/>
  <c r="BK188" i="32"/>
  <c r="BW188" i="32"/>
  <c r="H188" i="32"/>
  <c r="U188" i="32"/>
  <c r="AH188" i="32"/>
  <c r="AU188" i="32"/>
  <c r="BH188" i="32"/>
  <c r="BU188" i="32"/>
  <c r="I188" i="32"/>
  <c r="V188" i="32"/>
  <c r="AI188" i="32"/>
  <c r="AV188" i="32"/>
  <c r="BI188" i="32"/>
  <c r="BV188" i="32"/>
  <c r="J188" i="32"/>
  <c r="W188" i="32"/>
  <c r="AJ188" i="32"/>
  <c r="AW188" i="32"/>
  <c r="BJ188" i="32"/>
  <c r="BX188" i="32"/>
  <c r="K188" i="32"/>
  <c r="X188" i="32"/>
  <c r="AK188" i="32"/>
  <c r="AX188" i="32"/>
  <c r="BL188" i="32"/>
  <c r="BY188" i="32"/>
  <c r="L188" i="32"/>
  <c r="Y188" i="32"/>
  <c r="AL188" i="32"/>
  <c r="AZ188" i="32"/>
  <c r="BM188" i="32"/>
  <c r="BZ188" i="32"/>
  <c r="M188" i="32"/>
  <c r="Z188" i="32"/>
  <c r="AN188" i="32"/>
  <c r="BA188" i="32"/>
  <c r="BN188" i="32"/>
  <c r="CA188" i="32"/>
  <c r="N188" i="32"/>
  <c r="AB188" i="32"/>
  <c r="AO188" i="32"/>
  <c r="BB188" i="32"/>
  <c r="BO188" i="32"/>
  <c r="P188" i="32"/>
  <c r="AC188" i="32"/>
  <c r="AP188" i="32"/>
  <c r="BC188" i="32"/>
  <c r="BP188" i="32"/>
  <c r="D188" i="32"/>
  <c r="Q188" i="32"/>
  <c r="AD188" i="32"/>
  <c r="AQ188" i="32"/>
  <c r="BD188" i="32"/>
  <c r="BQ188" i="32"/>
  <c r="E188" i="32"/>
  <c r="R188" i="32"/>
  <c r="AE188" i="32"/>
  <c r="AR188" i="32"/>
  <c r="BE188" i="32"/>
  <c r="BR188" i="32"/>
  <c r="F188" i="32"/>
  <c r="S188" i="32"/>
  <c r="AF188" i="32"/>
  <c r="AS188" i="32"/>
  <c r="BF188" i="32"/>
  <c r="BS188" i="32"/>
  <c r="G188" i="32"/>
  <c r="T188" i="32"/>
  <c r="AG188" i="32"/>
  <c r="AT188" i="32"/>
  <c r="BG188" i="32"/>
  <c r="BT188" i="32"/>
  <c r="N185" i="32"/>
  <c r="Z185" i="32"/>
  <c r="AL185" i="32"/>
  <c r="AX185" i="32"/>
  <c r="BJ185" i="32"/>
  <c r="BV185" i="32"/>
  <c r="O185" i="32"/>
  <c r="AA185" i="32"/>
  <c r="AM185" i="32"/>
  <c r="AY185" i="32"/>
  <c r="BK185" i="32"/>
  <c r="BW185" i="32"/>
  <c r="K185" i="32"/>
  <c r="Y185" i="32"/>
  <c r="AO185" i="32"/>
  <c r="BC185" i="32"/>
  <c r="BQ185" i="32"/>
  <c r="L185" i="32"/>
  <c r="AB185" i="32"/>
  <c r="AP185" i="32"/>
  <c r="BD185" i="32"/>
  <c r="BR185" i="32"/>
  <c r="M185" i="32"/>
  <c r="AC185" i="32"/>
  <c r="AQ185" i="32"/>
  <c r="BE185" i="32"/>
  <c r="BS185" i="32"/>
  <c r="P185" i="32"/>
  <c r="AD185" i="32"/>
  <c r="AR185" i="32"/>
  <c r="BF185" i="32"/>
  <c r="BT185" i="32"/>
  <c r="Q185" i="32"/>
  <c r="AE185" i="32"/>
  <c r="AS185" i="32"/>
  <c r="BG185" i="32"/>
  <c r="BU185" i="32"/>
  <c r="D185" i="32"/>
  <c r="R185" i="32"/>
  <c r="AF185" i="32"/>
  <c r="AT185" i="32"/>
  <c r="BH185" i="32"/>
  <c r="BX185" i="32"/>
  <c r="E185" i="32"/>
  <c r="S185" i="32"/>
  <c r="AG185" i="32"/>
  <c r="AU185" i="32"/>
  <c r="BI185" i="32"/>
  <c r="BY185" i="32"/>
  <c r="F185" i="32"/>
  <c r="T185" i="32"/>
  <c r="AH185" i="32"/>
  <c r="AV185" i="32"/>
  <c r="BL185" i="32"/>
  <c r="BZ185" i="32"/>
  <c r="G185" i="32"/>
  <c r="U185" i="32"/>
  <c r="AI185" i="32"/>
  <c r="AW185" i="32"/>
  <c r="BM185" i="32"/>
  <c r="CA185" i="32"/>
  <c r="H185" i="32"/>
  <c r="V185" i="32"/>
  <c r="AJ185" i="32"/>
  <c r="AZ185" i="32"/>
  <c r="BN185" i="32"/>
  <c r="I185" i="32"/>
  <c r="W185" i="32"/>
  <c r="AK185" i="32"/>
  <c r="BA185" i="32"/>
  <c r="BO185" i="32"/>
  <c r="J185" i="32"/>
  <c r="X185" i="32"/>
  <c r="AN185" i="32"/>
  <c r="BB185" i="32"/>
  <c r="BP185" i="32"/>
  <c r="D164" i="32"/>
  <c r="P164" i="32"/>
  <c r="AB164" i="32"/>
  <c r="AN164" i="32"/>
  <c r="AZ164" i="32"/>
  <c r="BL164" i="32"/>
  <c r="BX164" i="32"/>
  <c r="E164" i="32"/>
  <c r="Q164" i="32"/>
  <c r="AC164" i="32"/>
  <c r="AO164" i="32"/>
  <c r="BA164" i="32"/>
  <c r="F164" i="32"/>
  <c r="R164" i="32"/>
  <c r="AD164" i="32"/>
  <c r="AP164" i="32"/>
  <c r="BB164" i="32"/>
  <c r="BN164" i="32"/>
  <c r="BZ164" i="32"/>
  <c r="M164" i="32"/>
  <c r="AE164" i="32"/>
  <c r="AT164" i="32"/>
  <c r="BI164" i="32"/>
  <c r="BW164" i="32"/>
  <c r="N164" i="32"/>
  <c r="AF164" i="32"/>
  <c r="AU164" i="32"/>
  <c r="BJ164" i="32"/>
  <c r="BY164" i="32"/>
  <c r="O164" i="32"/>
  <c r="AG164" i="32"/>
  <c r="AV164" i="32"/>
  <c r="BK164" i="32"/>
  <c r="CA164" i="32"/>
  <c r="S164" i="32"/>
  <c r="AH164" i="32"/>
  <c r="AW164" i="32"/>
  <c r="BM164" i="32"/>
  <c r="T164" i="32"/>
  <c r="AI164" i="32"/>
  <c r="AX164" i="32"/>
  <c r="BO164" i="32"/>
  <c r="U164" i="32"/>
  <c r="AJ164" i="32"/>
  <c r="AY164" i="32"/>
  <c r="BP164" i="32"/>
  <c r="G164" i="32"/>
  <c r="V164" i="32"/>
  <c r="AK164" i="32"/>
  <c r="BC164" i="32"/>
  <c r="BQ164" i="32"/>
  <c r="H164" i="32"/>
  <c r="W164" i="32"/>
  <c r="AL164" i="32"/>
  <c r="BD164" i="32"/>
  <c r="BR164" i="32"/>
  <c r="I164" i="32"/>
  <c r="X164" i="32"/>
  <c r="AM164" i="32"/>
  <c r="BE164" i="32"/>
  <c r="BS164" i="32"/>
  <c r="J164" i="32"/>
  <c r="Y164" i="32"/>
  <c r="AQ164" i="32"/>
  <c r="BF164" i="32"/>
  <c r="BT164" i="32"/>
  <c r="K164" i="32"/>
  <c r="Z164" i="32"/>
  <c r="AR164" i="32"/>
  <c r="BG164" i="32"/>
  <c r="BU164" i="32"/>
  <c r="BV164" i="32"/>
  <c r="L164" i="32"/>
  <c r="AA164" i="32"/>
  <c r="BH164" i="32"/>
  <c r="AS164" i="32"/>
  <c r="K172" i="32"/>
  <c r="W172" i="32"/>
  <c r="AI172" i="32"/>
  <c r="AU172" i="32"/>
  <c r="BG172" i="32"/>
  <c r="BS172" i="32"/>
  <c r="L172" i="32"/>
  <c r="X172" i="32"/>
  <c r="AJ172" i="32"/>
  <c r="AV172" i="32"/>
  <c r="BH172" i="32"/>
  <c r="BT172" i="32"/>
  <c r="H172" i="32"/>
  <c r="V172" i="32"/>
  <c r="AL172" i="32"/>
  <c r="AZ172" i="32"/>
  <c r="BN172" i="32"/>
  <c r="I172" i="32"/>
  <c r="Y172" i="32"/>
  <c r="AM172" i="32"/>
  <c r="BA172" i="32"/>
  <c r="BO172" i="32"/>
  <c r="J172" i="32"/>
  <c r="Z172" i="32"/>
  <c r="AN172" i="32"/>
  <c r="BB172" i="32"/>
  <c r="BP172" i="32"/>
  <c r="M172" i="32"/>
  <c r="AA172" i="32"/>
  <c r="AO172" i="32"/>
  <c r="BC172" i="32"/>
  <c r="BQ172" i="32"/>
  <c r="N172" i="32"/>
  <c r="AB172" i="32"/>
  <c r="AP172" i="32"/>
  <c r="BD172" i="32"/>
  <c r="BR172" i="32"/>
  <c r="O172" i="32"/>
  <c r="AC172" i="32"/>
  <c r="AQ172" i="32"/>
  <c r="BE172" i="32"/>
  <c r="BU172" i="32"/>
  <c r="P172" i="32"/>
  <c r="AD172" i="32"/>
  <c r="AR172" i="32"/>
  <c r="BF172" i="32"/>
  <c r="BV172" i="32"/>
  <c r="Q172" i="32"/>
  <c r="AE172" i="32"/>
  <c r="AS172" i="32"/>
  <c r="BI172" i="32"/>
  <c r="BW172" i="32"/>
  <c r="R172" i="32"/>
  <c r="AF172" i="32"/>
  <c r="AT172" i="32"/>
  <c r="BJ172" i="32"/>
  <c r="BX172" i="32"/>
  <c r="S172" i="32"/>
  <c r="AG172" i="32"/>
  <c r="AW172" i="32"/>
  <c r="BK172" i="32"/>
  <c r="BY172" i="32"/>
  <c r="G172" i="32"/>
  <c r="U172" i="32"/>
  <c r="AK172" i="32"/>
  <c r="AY172" i="32"/>
  <c r="BM172" i="32"/>
  <c r="CA172" i="32"/>
  <c r="BL172" i="32"/>
  <c r="BZ172" i="32"/>
  <c r="F172" i="32"/>
  <c r="T172" i="32"/>
  <c r="AH172" i="32"/>
  <c r="AX172" i="32"/>
  <c r="L151" i="32"/>
  <c r="X151" i="32"/>
  <c r="AJ151" i="32"/>
  <c r="AV151" i="32"/>
  <c r="BH151" i="32"/>
  <c r="BT151" i="32"/>
  <c r="M151" i="32"/>
  <c r="Y151" i="32"/>
  <c r="AK151" i="32"/>
  <c r="AW151" i="32"/>
  <c r="BI151" i="32"/>
  <c r="BU151" i="32"/>
  <c r="N151" i="32"/>
  <c r="Z151" i="32"/>
  <c r="AL151" i="32"/>
  <c r="AX151" i="32"/>
  <c r="BJ151" i="32"/>
  <c r="BV151" i="32"/>
  <c r="P151" i="32"/>
  <c r="AB151" i="32"/>
  <c r="AN151" i="32"/>
  <c r="AZ151" i="32"/>
  <c r="BL151" i="32"/>
  <c r="BX151" i="32"/>
  <c r="Q151" i="32"/>
  <c r="AC151" i="32"/>
  <c r="AO151" i="32"/>
  <c r="BA151" i="32"/>
  <c r="BM151" i="32"/>
  <c r="BY151" i="32"/>
  <c r="F151" i="32"/>
  <c r="R151" i="32"/>
  <c r="AD151" i="32"/>
  <c r="AP151" i="32"/>
  <c r="BB151" i="32"/>
  <c r="BN151" i="32"/>
  <c r="BZ151" i="32"/>
  <c r="G151" i="32"/>
  <c r="S151" i="32"/>
  <c r="AE151" i="32"/>
  <c r="AQ151" i="32"/>
  <c r="BC151" i="32"/>
  <c r="BO151" i="32"/>
  <c r="CA151" i="32"/>
  <c r="H151" i="32"/>
  <c r="T151" i="32"/>
  <c r="AF151" i="32"/>
  <c r="AR151" i="32"/>
  <c r="BD151" i="32"/>
  <c r="BP151" i="32"/>
  <c r="K151" i="32"/>
  <c r="W151" i="32"/>
  <c r="AI151" i="32"/>
  <c r="AU151" i="32"/>
  <c r="BG151" i="32"/>
  <c r="BS151" i="32"/>
  <c r="I151" i="32"/>
  <c r="BE151" i="32"/>
  <c r="J151" i="32"/>
  <c r="BF151" i="32"/>
  <c r="O151" i="32"/>
  <c r="BK151" i="32"/>
  <c r="U151" i="32"/>
  <c r="BQ151" i="32"/>
  <c r="V151" i="32"/>
  <c r="BR151" i="32"/>
  <c r="AA151" i="32"/>
  <c r="BW151" i="32"/>
  <c r="AG151" i="32"/>
  <c r="AH151" i="32"/>
  <c r="AM151" i="32"/>
  <c r="AS151" i="32"/>
  <c r="AT151" i="32"/>
  <c r="AY151" i="32"/>
  <c r="D158" i="32"/>
  <c r="P158" i="32"/>
  <c r="AB158" i="32"/>
  <c r="AN158" i="32"/>
  <c r="AZ158" i="32"/>
  <c r="BL158" i="32"/>
  <c r="BX158" i="32"/>
  <c r="E158" i="32"/>
  <c r="Q158" i="32"/>
  <c r="AC158" i="32"/>
  <c r="AO158" i="32"/>
  <c r="BA158" i="32"/>
  <c r="BM158" i="32"/>
  <c r="BY158" i="32"/>
  <c r="F158" i="32"/>
  <c r="R158" i="32"/>
  <c r="AD158" i="32"/>
  <c r="AP158" i="32"/>
  <c r="BB158" i="32"/>
  <c r="BN158" i="32"/>
  <c r="BZ158" i="32"/>
  <c r="G158" i="32"/>
  <c r="S158" i="32"/>
  <c r="AE158" i="32"/>
  <c r="AQ158" i="32"/>
  <c r="BC158" i="32"/>
  <c r="BO158" i="32"/>
  <c r="CA158" i="32"/>
  <c r="H158" i="32"/>
  <c r="T158" i="32"/>
  <c r="AF158" i="32"/>
  <c r="AR158" i="32"/>
  <c r="BD158" i="32"/>
  <c r="BP158" i="32"/>
  <c r="I158" i="32"/>
  <c r="U158" i="32"/>
  <c r="AG158" i="32"/>
  <c r="AS158" i="32"/>
  <c r="BE158" i="32"/>
  <c r="BQ158" i="32"/>
  <c r="J158" i="32"/>
  <c r="V158" i="32"/>
  <c r="AH158" i="32"/>
  <c r="AT158" i="32"/>
  <c r="BF158" i="32"/>
  <c r="BR158" i="32"/>
  <c r="K158" i="32"/>
  <c r="W158" i="32"/>
  <c r="AI158" i="32"/>
  <c r="AU158" i="32"/>
  <c r="BG158" i="32"/>
  <c r="BS158" i="32"/>
  <c r="L158" i="32"/>
  <c r="X158" i="32"/>
  <c r="AJ158" i="32"/>
  <c r="AV158" i="32"/>
  <c r="BH158" i="32"/>
  <c r="BT158" i="32"/>
  <c r="M158" i="32"/>
  <c r="Y158" i="32"/>
  <c r="AK158" i="32"/>
  <c r="AW158" i="32"/>
  <c r="BI158" i="32"/>
  <c r="BU158" i="32"/>
  <c r="N158" i="32"/>
  <c r="Z158" i="32"/>
  <c r="AL158" i="32"/>
  <c r="AX158" i="32"/>
  <c r="BJ158" i="32"/>
  <c r="BV158" i="32"/>
  <c r="AY158" i="32"/>
  <c r="BK158" i="32"/>
  <c r="BW158" i="32"/>
  <c r="O158" i="32"/>
  <c r="AA158" i="32"/>
  <c r="AM158" i="32"/>
  <c r="F219" i="32"/>
  <c r="R219" i="32"/>
  <c r="AD219" i="32"/>
  <c r="AP219" i="32"/>
  <c r="BB219" i="32"/>
  <c r="BN219" i="32"/>
  <c r="BZ219" i="32"/>
  <c r="G219" i="32"/>
  <c r="S219" i="32"/>
  <c r="AE219" i="32"/>
  <c r="AQ219" i="32"/>
  <c r="BC219" i="32"/>
  <c r="BO219" i="32"/>
  <c r="CA219" i="32"/>
  <c r="H219" i="32"/>
  <c r="T219" i="32"/>
  <c r="AF219" i="32"/>
  <c r="AR219" i="32"/>
  <c r="BD219" i="32"/>
  <c r="BP219" i="32"/>
  <c r="I219" i="32"/>
  <c r="U219" i="32"/>
  <c r="AG219" i="32"/>
  <c r="AS219" i="32"/>
  <c r="BE219" i="32"/>
  <c r="BQ219" i="32"/>
  <c r="D219" i="32"/>
  <c r="P219" i="32"/>
  <c r="AB219" i="32"/>
  <c r="AN219" i="32"/>
  <c r="AZ219" i="32"/>
  <c r="Y219" i="32"/>
  <c r="AU219" i="32"/>
  <c r="BL219" i="32"/>
  <c r="E219" i="32"/>
  <c r="Z219" i="32"/>
  <c r="AV219" i="32"/>
  <c r="BM219" i="32"/>
  <c r="J219" i="32"/>
  <c r="AA219" i="32"/>
  <c r="AW219" i="32"/>
  <c r="BR219" i="32"/>
  <c r="K219" i="32"/>
  <c r="AC219" i="32"/>
  <c r="AX219" i="32"/>
  <c r="BS219" i="32"/>
  <c r="L219" i="32"/>
  <c r="AH219" i="32"/>
  <c r="AY219" i="32"/>
  <c r="BT219" i="32"/>
  <c r="M219" i="32"/>
  <c r="AI219" i="32"/>
  <c r="BA219" i="32"/>
  <c r="BU219" i="32"/>
  <c r="N219" i="32"/>
  <c r="AJ219" i="32"/>
  <c r="BF219" i="32"/>
  <c r="BV219" i="32"/>
  <c r="O219" i="32"/>
  <c r="AK219" i="32"/>
  <c r="BG219" i="32"/>
  <c r="BW219" i="32"/>
  <c r="Q219" i="32"/>
  <c r="AL219" i="32"/>
  <c r="BH219" i="32"/>
  <c r="BX219" i="32"/>
  <c r="V219" i="32"/>
  <c r="AM219" i="32"/>
  <c r="BI219" i="32"/>
  <c r="BY219" i="32"/>
  <c r="W219" i="32"/>
  <c r="AO219" i="32"/>
  <c r="BJ219" i="32"/>
  <c r="X219" i="32"/>
  <c r="AT219" i="32"/>
  <c r="BK219" i="32"/>
  <c r="J231" i="32"/>
  <c r="V231" i="32"/>
  <c r="AH231" i="32"/>
  <c r="AT231" i="32"/>
  <c r="BF231" i="32"/>
  <c r="BR231" i="32"/>
  <c r="K231" i="32"/>
  <c r="W231" i="32"/>
  <c r="AI231" i="32"/>
  <c r="AU231" i="32"/>
  <c r="BG231" i="32"/>
  <c r="BS231" i="32"/>
  <c r="L231" i="32"/>
  <c r="X231" i="32"/>
  <c r="AJ231" i="32"/>
  <c r="AV231" i="32"/>
  <c r="BH231" i="32"/>
  <c r="BT231" i="32"/>
  <c r="M231" i="32"/>
  <c r="Y231" i="32"/>
  <c r="AK231" i="32"/>
  <c r="AW231" i="32"/>
  <c r="BI231" i="32"/>
  <c r="BU231" i="32"/>
  <c r="N231" i="32"/>
  <c r="Z231" i="32"/>
  <c r="AL231" i="32"/>
  <c r="AX231" i="32"/>
  <c r="BJ231" i="32"/>
  <c r="BV231" i="32"/>
  <c r="O231" i="32"/>
  <c r="AA231" i="32"/>
  <c r="AM231" i="32"/>
  <c r="AY231" i="32"/>
  <c r="BK231" i="32"/>
  <c r="BW231" i="32"/>
  <c r="D231" i="32"/>
  <c r="P231" i="32"/>
  <c r="AB231" i="32"/>
  <c r="AN231" i="32"/>
  <c r="AZ231" i="32"/>
  <c r="BL231" i="32"/>
  <c r="BX231" i="32"/>
  <c r="E231" i="32"/>
  <c r="Q231" i="32"/>
  <c r="AC231" i="32"/>
  <c r="AO231" i="32"/>
  <c r="BA231" i="32"/>
  <c r="BM231" i="32"/>
  <c r="BY231" i="32"/>
  <c r="F231" i="32"/>
  <c r="R231" i="32"/>
  <c r="AD231" i="32"/>
  <c r="AP231" i="32"/>
  <c r="BB231" i="32"/>
  <c r="BN231" i="32"/>
  <c r="BZ231" i="32"/>
  <c r="G231" i="32"/>
  <c r="S231" i="32"/>
  <c r="AE231" i="32"/>
  <c r="AQ231" i="32"/>
  <c r="BC231" i="32"/>
  <c r="BO231" i="32"/>
  <c r="CA231" i="32"/>
  <c r="H231" i="32"/>
  <c r="T231" i="32"/>
  <c r="AF231" i="32"/>
  <c r="AR231" i="32"/>
  <c r="BD231" i="32"/>
  <c r="BP231" i="32"/>
  <c r="I231" i="32"/>
  <c r="U231" i="32"/>
  <c r="AG231" i="32"/>
  <c r="AS231" i="32"/>
  <c r="BE231" i="32"/>
  <c r="BQ231" i="32"/>
  <c r="J209" i="32"/>
  <c r="V209" i="32"/>
  <c r="AH209" i="32"/>
  <c r="AT209" i="32"/>
  <c r="BF209" i="32"/>
  <c r="BR209" i="32"/>
  <c r="K209" i="32"/>
  <c r="W209" i="32"/>
  <c r="AI209" i="32"/>
  <c r="AU209" i="32"/>
  <c r="BG209" i="32"/>
  <c r="BS209" i="32"/>
  <c r="L209" i="32"/>
  <c r="Z209" i="32"/>
  <c r="AN209" i="32"/>
  <c r="BB209" i="32"/>
  <c r="BP209" i="32"/>
  <c r="M209" i="32"/>
  <c r="AA209" i="32"/>
  <c r="AO209" i="32"/>
  <c r="BC209" i="32"/>
  <c r="BQ209" i="32"/>
  <c r="N209" i="32"/>
  <c r="AB209" i="32"/>
  <c r="AP209" i="32"/>
  <c r="BD209" i="32"/>
  <c r="BT209" i="32"/>
  <c r="O209" i="32"/>
  <c r="AC209" i="32"/>
  <c r="AQ209" i="32"/>
  <c r="BE209" i="32"/>
  <c r="BU209" i="32"/>
  <c r="P209" i="32"/>
  <c r="AD209" i="32"/>
  <c r="AR209" i="32"/>
  <c r="BH209" i="32"/>
  <c r="BV209" i="32"/>
  <c r="Q209" i="32"/>
  <c r="AE209" i="32"/>
  <c r="AS209" i="32"/>
  <c r="BI209" i="32"/>
  <c r="BW209" i="32"/>
  <c r="D209" i="32"/>
  <c r="R209" i="32"/>
  <c r="AF209" i="32"/>
  <c r="AV209" i="32"/>
  <c r="BJ209" i="32"/>
  <c r="BX209" i="32"/>
  <c r="E209" i="32"/>
  <c r="S209" i="32"/>
  <c r="AG209" i="32"/>
  <c r="AW209" i="32"/>
  <c r="BK209" i="32"/>
  <c r="BY209" i="32"/>
  <c r="F209" i="32"/>
  <c r="T209" i="32"/>
  <c r="AJ209" i="32"/>
  <c r="AX209" i="32"/>
  <c r="BL209" i="32"/>
  <c r="BZ209" i="32"/>
  <c r="G209" i="32"/>
  <c r="U209" i="32"/>
  <c r="AK209" i="32"/>
  <c r="AY209" i="32"/>
  <c r="BM209" i="32"/>
  <c r="CA209" i="32"/>
  <c r="H209" i="32"/>
  <c r="X209" i="32"/>
  <c r="AL209" i="32"/>
  <c r="AZ209" i="32"/>
  <c r="BN209" i="32"/>
  <c r="I209" i="32"/>
  <c r="Y209" i="32"/>
  <c r="AM209" i="32"/>
  <c r="BA209" i="32"/>
  <c r="BO209" i="32"/>
  <c r="D202" i="32"/>
  <c r="E202" i="32"/>
  <c r="J206" i="32"/>
  <c r="V206" i="32"/>
  <c r="AH206" i="32"/>
  <c r="AT206" i="32"/>
  <c r="BF206" i="32"/>
  <c r="BR206" i="32"/>
  <c r="K206" i="32"/>
  <c r="W206" i="32"/>
  <c r="AI206" i="32"/>
  <c r="AU206" i="32"/>
  <c r="BG206" i="32"/>
  <c r="BS206" i="32"/>
  <c r="L206" i="32"/>
  <c r="X206" i="32"/>
  <c r="AJ206" i="32"/>
  <c r="AV206" i="32"/>
  <c r="BH206" i="32"/>
  <c r="BT206" i="32"/>
  <c r="M206" i="32"/>
  <c r="Y206" i="32"/>
  <c r="AK206" i="32"/>
  <c r="AW206" i="32"/>
  <c r="BI206" i="32"/>
  <c r="BU206" i="32"/>
  <c r="G206" i="32"/>
  <c r="AA206" i="32"/>
  <c r="AQ206" i="32"/>
  <c r="BK206" i="32"/>
  <c r="CA206" i="32"/>
  <c r="H206" i="32"/>
  <c r="AB206" i="32"/>
  <c r="AR206" i="32"/>
  <c r="BL206" i="32"/>
  <c r="I206" i="32"/>
  <c r="AC206" i="32"/>
  <c r="AS206" i="32"/>
  <c r="BM206" i="32"/>
  <c r="N206" i="32"/>
  <c r="AD206" i="32"/>
  <c r="AX206" i="32"/>
  <c r="BN206" i="32"/>
  <c r="O206" i="32"/>
  <c r="AE206" i="32"/>
  <c r="AY206" i="32"/>
  <c r="BO206" i="32"/>
  <c r="P206" i="32"/>
  <c r="AF206" i="32"/>
  <c r="AZ206" i="32"/>
  <c r="BP206" i="32"/>
  <c r="Q206" i="32"/>
  <c r="AG206" i="32"/>
  <c r="BA206" i="32"/>
  <c r="BQ206" i="32"/>
  <c r="R206" i="32"/>
  <c r="AL206" i="32"/>
  <c r="BB206" i="32"/>
  <c r="BV206" i="32"/>
  <c r="S206" i="32"/>
  <c r="AM206" i="32"/>
  <c r="BC206" i="32"/>
  <c r="BW206" i="32"/>
  <c r="D206" i="32"/>
  <c r="T206" i="32"/>
  <c r="AN206" i="32"/>
  <c r="BD206" i="32"/>
  <c r="BX206" i="32"/>
  <c r="E206" i="32"/>
  <c r="U206" i="32"/>
  <c r="AO206" i="32"/>
  <c r="BE206" i="32"/>
  <c r="BY206" i="32"/>
  <c r="F206" i="32"/>
  <c r="Z206" i="32"/>
  <c r="AP206" i="32"/>
  <c r="BJ206" i="32"/>
  <c r="BZ206" i="32"/>
  <c r="J212" i="32"/>
  <c r="V212" i="32"/>
  <c r="AH212" i="32"/>
  <c r="AT212" i="32"/>
  <c r="BF212" i="32"/>
  <c r="BR212" i="32"/>
  <c r="O212" i="32"/>
  <c r="AB212" i="32"/>
  <c r="AO212" i="32"/>
  <c r="BB212" i="32"/>
  <c r="BO212" i="32"/>
  <c r="P212" i="32"/>
  <c r="AC212" i="32"/>
  <c r="AP212" i="32"/>
  <c r="BC212" i="32"/>
  <c r="BP212" i="32"/>
  <c r="D212" i="32"/>
  <c r="Q212" i="32"/>
  <c r="AD212" i="32"/>
  <c r="AQ212" i="32"/>
  <c r="BD212" i="32"/>
  <c r="BQ212" i="32"/>
  <c r="E212" i="32"/>
  <c r="R212" i="32"/>
  <c r="AE212" i="32"/>
  <c r="AR212" i="32"/>
  <c r="BE212" i="32"/>
  <c r="BS212" i="32"/>
  <c r="F212" i="32"/>
  <c r="S212" i="32"/>
  <c r="AF212" i="32"/>
  <c r="AS212" i="32"/>
  <c r="BG212" i="32"/>
  <c r="BT212" i="32"/>
  <c r="G212" i="32"/>
  <c r="T212" i="32"/>
  <c r="AG212" i="32"/>
  <c r="AU212" i="32"/>
  <c r="BH212" i="32"/>
  <c r="BU212" i="32"/>
  <c r="H212" i="32"/>
  <c r="U212" i="32"/>
  <c r="AI212" i="32"/>
  <c r="AV212" i="32"/>
  <c r="BI212" i="32"/>
  <c r="BV212" i="32"/>
  <c r="I212" i="32"/>
  <c r="W212" i="32"/>
  <c r="AJ212" i="32"/>
  <c r="AW212" i="32"/>
  <c r="BJ212" i="32"/>
  <c r="BW212" i="32"/>
  <c r="K212" i="32"/>
  <c r="X212" i="32"/>
  <c r="AK212" i="32"/>
  <c r="AX212" i="32"/>
  <c r="BK212" i="32"/>
  <c r="BX212" i="32"/>
  <c r="L212" i="32"/>
  <c r="Y212" i="32"/>
  <c r="AL212" i="32"/>
  <c r="AY212" i="32"/>
  <c r="BL212" i="32"/>
  <c r="BY212" i="32"/>
  <c r="M212" i="32"/>
  <c r="Z212" i="32"/>
  <c r="AM212" i="32"/>
  <c r="AZ212" i="32"/>
  <c r="BM212" i="32"/>
  <c r="BZ212" i="32"/>
  <c r="N212" i="32"/>
  <c r="AA212" i="32"/>
  <c r="AN212" i="32"/>
  <c r="BA212" i="32"/>
  <c r="BN212" i="32"/>
  <c r="CA212" i="32"/>
  <c r="I177" i="32"/>
  <c r="U177" i="32"/>
  <c r="AG177" i="32"/>
  <c r="AS177" i="32"/>
  <c r="BE177" i="32"/>
  <c r="BQ177" i="32"/>
  <c r="J177" i="32"/>
  <c r="V177" i="32"/>
  <c r="AH177" i="32"/>
  <c r="AT177" i="32"/>
  <c r="BF177" i="32"/>
  <c r="BR177" i="32"/>
  <c r="K177" i="32"/>
  <c r="W177" i="32"/>
  <c r="AI177" i="32"/>
  <c r="AU177" i="32"/>
  <c r="BG177" i="32"/>
  <c r="BS177" i="32"/>
  <c r="L177" i="32"/>
  <c r="X177" i="32"/>
  <c r="AJ177" i="32"/>
  <c r="AV177" i="32"/>
  <c r="BH177" i="32"/>
  <c r="BT177" i="32"/>
  <c r="M177" i="32"/>
  <c r="Y177" i="32"/>
  <c r="AK177" i="32"/>
  <c r="AW177" i="32"/>
  <c r="BI177" i="32"/>
  <c r="BU177" i="32"/>
  <c r="O177" i="32"/>
  <c r="AA177" i="32"/>
  <c r="AM177" i="32"/>
  <c r="AY177" i="32"/>
  <c r="BK177" i="32"/>
  <c r="BW177" i="32"/>
  <c r="D177" i="32"/>
  <c r="P177" i="32"/>
  <c r="AB177" i="32"/>
  <c r="AN177" i="32"/>
  <c r="AZ177" i="32"/>
  <c r="BL177" i="32"/>
  <c r="BX177" i="32"/>
  <c r="E177" i="32"/>
  <c r="Q177" i="32"/>
  <c r="AC177" i="32"/>
  <c r="AO177" i="32"/>
  <c r="BA177" i="32"/>
  <c r="BM177" i="32"/>
  <c r="BY177" i="32"/>
  <c r="F177" i="32"/>
  <c r="R177" i="32"/>
  <c r="AD177" i="32"/>
  <c r="AP177" i="32"/>
  <c r="BB177" i="32"/>
  <c r="BN177" i="32"/>
  <c r="BZ177" i="32"/>
  <c r="H177" i="32"/>
  <c r="T177" i="32"/>
  <c r="AF177" i="32"/>
  <c r="AR177" i="32"/>
  <c r="BD177" i="32"/>
  <c r="BP177" i="32"/>
  <c r="AQ177" i="32"/>
  <c r="AX177" i="32"/>
  <c r="BC177" i="32"/>
  <c r="BJ177" i="32"/>
  <c r="BO177" i="32"/>
  <c r="BV177" i="32"/>
  <c r="G177" i="32"/>
  <c r="CA177" i="32"/>
  <c r="N177" i="32"/>
  <c r="S177" i="32"/>
  <c r="Z177" i="32"/>
  <c r="AE177" i="32"/>
  <c r="AL177" i="32"/>
  <c r="D187" i="32"/>
  <c r="E187" i="32"/>
  <c r="H166" i="32"/>
  <c r="J166" i="32"/>
  <c r="K166" i="32"/>
  <c r="W166" i="32"/>
  <c r="AI166" i="32"/>
  <c r="AU166" i="32"/>
  <c r="BG166" i="32"/>
  <c r="BS166" i="32"/>
  <c r="L166" i="32"/>
  <c r="X166" i="32"/>
  <c r="AJ166" i="32"/>
  <c r="AV166" i="32"/>
  <c r="BH166" i="32"/>
  <c r="BT166" i="32"/>
  <c r="M166" i="32"/>
  <c r="Y166" i="32"/>
  <c r="AK166" i="32"/>
  <c r="AW166" i="32"/>
  <c r="BI166" i="32"/>
  <c r="BU166" i="32"/>
  <c r="N166" i="32"/>
  <c r="Z166" i="32"/>
  <c r="AL166" i="32"/>
  <c r="AX166" i="32"/>
  <c r="BJ166" i="32"/>
  <c r="BV166" i="32"/>
  <c r="O166" i="32"/>
  <c r="AA166" i="32"/>
  <c r="AM166" i="32"/>
  <c r="AY166" i="32"/>
  <c r="BK166" i="32"/>
  <c r="BW166" i="32"/>
  <c r="P166" i="32"/>
  <c r="AB166" i="32"/>
  <c r="AN166" i="32"/>
  <c r="AZ166" i="32"/>
  <c r="BL166" i="32"/>
  <c r="BX166" i="32"/>
  <c r="Q166" i="32"/>
  <c r="AC166" i="32"/>
  <c r="AO166" i="32"/>
  <c r="BA166" i="32"/>
  <c r="BM166" i="32"/>
  <c r="BY166" i="32"/>
  <c r="R166" i="32"/>
  <c r="AD166" i="32"/>
  <c r="AP166" i="32"/>
  <c r="BB166" i="32"/>
  <c r="BN166" i="32"/>
  <c r="BZ166" i="32"/>
  <c r="S166" i="32"/>
  <c r="AE166" i="32"/>
  <c r="AQ166" i="32"/>
  <c r="BC166" i="32"/>
  <c r="BO166" i="32"/>
  <c r="CA166" i="32"/>
  <c r="F166" i="32"/>
  <c r="T166" i="32"/>
  <c r="AF166" i="32"/>
  <c r="AR166" i="32"/>
  <c r="BD166" i="32"/>
  <c r="BP166" i="32"/>
  <c r="G166" i="32"/>
  <c r="U166" i="32"/>
  <c r="AG166" i="32"/>
  <c r="AS166" i="32"/>
  <c r="BE166" i="32"/>
  <c r="BQ166" i="32"/>
  <c r="I166" i="32"/>
  <c r="V166" i="32"/>
  <c r="AH166" i="32"/>
  <c r="AT166" i="32"/>
  <c r="BR166" i="32"/>
  <c r="BF166" i="32"/>
  <c r="E169" i="32"/>
  <c r="D169" i="32"/>
  <c r="N157" i="32"/>
  <c r="Z157" i="32"/>
  <c r="Q157" i="32"/>
  <c r="H157" i="32"/>
  <c r="T157" i="32"/>
  <c r="AF157" i="32"/>
  <c r="P157" i="32"/>
  <c r="AE157" i="32"/>
  <c r="AR157" i="32"/>
  <c r="BD157" i="32"/>
  <c r="BP157" i="32"/>
  <c r="R157" i="32"/>
  <c r="AG157" i="32"/>
  <c r="AS157" i="32"/>
  <c r="BE157" i="32"/>
  <c r="BQ157" i="32"/>
  <c r="S157" i="32"/>
  <c r="AH157" i="32"/>
  <c r="AT157" i="32"/>
  <c r="BF157" i="32"/>
  <c r="BR157" i="32"/>
  <c r="U157" i="32"/>
  <c r="AI157" i="32"/>
  <c r="AU157" i="32"/>
  <c r="BG157" i="32"/>
  <c r="BS157" i="32"/>
  <c r="F157" i="32"/>
  <c r="V157" i="32"/>
  <c r="AJ157" i="32"/>
  <c r="AV157" i="32"/>
  <c r="BH157" i="32"/>
  <c r="BT157" i="32"/>
  <c r="G157" i="32"/>
  <c r="W157" i="32"/>
  <c r="AK157" i="32"/>
  <c r="AW157" i="32"/>
  <c r="BI157" i="32"/>
  <c r="BU157" i="32"/>
  <c r="I157" i="32"/>
  <c r="X157" i="32"/>
  <c r="AL157" i="32"/>
  <c r="AX157" i="32"/>
  <c r="BJ157" i="32"/>
  <c r="BV157" i="32"/>
  <c r="J157" i="32"/>
  <c r="Y157" i="32"/>
  <c r="AM157" i="32"/>
  <c r="AY157" i="32"/>
  <c r="BK157" i="32"/>
  <c r="BW157" i="32"/>
  <c r="K157" i="32"/>
  <c r="AA157" i="32"/>
  <c r="AN157" i="32"/>
  <c r="AZ157" i="32"/>
  <c r="BL157" i="32"/>
  <c r="BX157" i="32"/>
  <c r="L157" i="32"/>
  <c r="AB157" i="32"/>
  <c r="AO157" i="32"/>
  <c r="BA157" i="32"/>
  <c r="BM157" i="32"/>
  <c r="BY157" i="32"/>
  <c r="M157" i="32"/>
  <c r="AC157" i="32"/>
  <c r="AP157" i="32"/>
  <c r="BB157" i="32"/>
  <c r="BN157" i="32"/>
  <c r="BZ157" i="32"/>
  <c r="O157" i="32"/>
  <c r="AD157" i="32"/>
  <c r="AQ157" i="32"/>
  <c r="BC157" i="32"/>
  <c r="BO157" i="32"/>
  <c r="CA157" i="32"/>
  <c r="D150" i="32"/>
  <c r="P150" i="32"/>
  <c r="AB150" i="32"/>
  <c r="AN150" i="32"/>
  <c r="AZ150" i="32"/>
  <c r="BL150" i="32"/>
  <c r="BX150" i="32"/>
  <c r="E150" i="32"/>
  <c r="Q150" i="32"/>
  <c r="AC150" i="32"/>
  <c r="AO150" i="32"/>
  <c r="BA150" i="32"/>
  <c r="BM150" i="32"/>
  <c r="BY150" i="32"/>
  <c r="F150" i="32"/>
  <c r="R150" i="32"/>
  <c r="AD150" i="32"/>
  <c r="AP150" i="32"/>
  <c r="BB150" i="32"/>
  <c r="BN150" i="32"/>
  <c r="BZ150" i="32"/>
  <c r="G150" i="32"/>
  <c r="S150" i="32"/>
  <c r="AE150" i="32"/>
  <c r="AQ150" i="32"/>
  <c r="H150" i="32"/>
  <c r="T150" i="32"/>
  <c r="AF150" i="32"/>
  <c r="AR150" i="32"/>
  <c r="BD150" i="32"/>
  <c r="BP150" i="32"/>
  <c r="I150" i="32"/>
  <c r="U150" i="32"/>
  <c r="AG150" i="32"/>
  <c r="AS150" i="32"/>
  <c r="BE150" i="32"/>
  <c r="BQ150" i="32"/>
  <c r="J150" i="32"/>
  <c r="V150" i="32"/>
  <c r="AH150" i="32"/>
  <c r="AT150" i="32"/>
  <c r="BF150" i="32"/>
  <c r="BR150" i="32"/>
  <c r="K150" i="32"/>
  <c r="W150" i="32"/>
  <c r="AI150" i="32"/>
  <c r="AU150" i="32"/>
  <c r="BG150" i="32"/>
  <c r="BS150" i="32"/>
  <c r="L150" i="32"/>
  <c r="X150" i="32"/>
  <c r="AJ150" i="32"/>
  <c r="AV150" i="32"/>
  <c r="BH150" i="32"/>
  <c r="BT150" i="32"/>
  <c r="N150" i="32"/>
  <c r="Z150" i="32"/>
  <c r="AL150" i="32"/>
  <c r="AX150" i="32"/>
  <c r="O150" i="32"/>
  <c r="AA150" i="32"/>
  <c r="AM150" i="32"/>
  <c r="AY150" i="32"/>
  <c r="BK150" i="32"/>
  <c r="BW150" i="32"/>
  <c r="M150" i="32"/>
  <c r="Y150" i="32"/>
  <c r="AK150" i="32"/>
  <c r="AW150" i="32"/>
  <c r="BC150" i="32"/>
  <c r="BI150" i="32"/>
  <c r="BJ150" i="32"/>
  <c r="BO150" i="32"/>
  <c r="BU150" i="32"/>
  <c r="BV150" i="32"/>
  <c r="CA150" i="32"/>
  <c r="F153" i="32"/>
  <c r="R153" i="32"/>
  <c r="AD153" i="32"/>
  <c r="AP153" i="32"/>
  <c r="BB153" i="32"/>
  <c r="BN153" i="32"/>
  <c r="BZ153" i="32"/>
  <c r="I153" i="32"/>
  <c r="U153" i="32"/>
  <c r="AG153" i="32"/>
  <c r="AS153" i="32"/>
  <c r="BE153" i="32"/>
  <c r="BQ153" i="32"/>
  <c r="L153" i="32"/>
  <c r="X153" i="32"/>
  <c r="AJ153" i="32"/>
  <c r="AV153" i="32"/>
  <c r="BH153" i="32"/>
  <c r="BT153" i="32"/>
  <c r="O153" i="32"/>
  <c r="AA153" i="32"/>
  <c r="N153" i="32"/>
  <c r="AF153" i="32"/>
  <c r="AW153" i="32"/>
  <c r="BL153" i="32"/>
  <c r="P153" i="32"/>
  <c r="AH153" i="32"/>
  <c r="AX153" i="32"/>
  <c r="BM153" i="32"/>
  <c r="Q153" i="32"/>
  <c r="AI153" i="32"/>
  <c r="AY153" i="32"/>
  <c r="BO153" i="32"/>
  <c r="S153" i="32"/>
  <c r="AK153" i="32"/>
  <c r="AZ153" i="32"/>
  <c r="BP153" i="32"/>
  <c r="T153" i="32"/>
  <c r="AL153" i="32"/>
  <c r="BA153" i="32"/>
  <c r="BR153" i="32"/>
  <c r="D153" i="32"/>
  <c r="V153" i="32"/>
  <c r="AM153" i="32"/>
  <c r="BC153" i="32"/>
  <c r="BS153" i="32"/>
  <c r="E153" i="32"/>
  <c r="W153" i="32"/>
  <c r="AN153" i="32"/>
  <c r="BD153" i="32"/>
  <c r="BU153" i="32"/>
  <c r="G153" i="32"/>
  <c r="Y153" i="32"/>
  <c r="AO153" i="32"/>
  <c r="BF153" i="32"/>
  <c r="BV153" i="32"/>
  <c r="H153" i="32"/>
  <c r="Z153" i="32"/>
  <c r="AQ153" i="32"/>
  <c r="BG153" i="32"/>
  <c r="BW153" i="32"/>
  <c r="J153" i="32"/>
  <c r="AB153" i="32"/>
  <c r="AR153" i="32"/>
  <c r="BI153" i="32"/>
  <c r="BX153" i="32"/>
  <c r="K153" i="32"/>
  <c r="AC153" i="32"/>
  <c r="AT153" i="32"/>
  <c r="BJ153" i="32"/>
  <c r="BY153" i="32"/>
  <c r="CA153" i="32"/>
  <c r="M153" i="32"/>
  <c r="AE153" i="32"/>
  <c r="AU153" i="32"/>
  <c r="BK153" i="32"/>
  <c r="F141" i="32"/>
  <c r="R141" i="32"/>
  <c r="R140" i="32" s="1"/>
  <c r="R139" i="32" s="1"/>
  <c r="R138" i="32" s="1"/>
  <c r="R137" i="32" s="1"/>
  <c r="R136" i="32" s="1"/>
  <c r="R135" i="32" s="1"/>
  <c r="R134" i="32" s="1"/>
  <c r="R133" i="32" s="1"/>
  <c r="R132" i="32" s="1"/>
  <c r="R131" i="32" s="1"/>
  <c r="R130" i="32" s="1"/>
  <c r="R129" i="32" s="1"/>
  <c r="R128" i="32" s="1"/>
  <c r="R127" i="32" s="1"/>
  <c r="R126" i="32" s="1"/>
  <c r="R125" i="32" s="1"/>
  <c r="AD141" i="32"/>
  <c r="AD140" i="32" s="1"/>
  <c r="AD139" i="32" s="1"/>
  <c r="AD138" i="32" s="1"/>
  <c r="AD137" i="32" s="1"/>
  <c r="AD136" i="32" s="1"/>
  <c r="AD135" i="32" s="1"/>
  <c r="AD134" i="32" s="1"/>
  <c r="AD133" i="32" s="1"/>
  <c r="AD132" i="32" s="1"/>
  <c r="AD131" i="32" s="1"/>
  <c r="AD130" i="32" s="1"/>
  <c r="AD129" i="32" s="1"/>
  <c r="AD128" i="32" s="1"/>
  <c r="AD127" i="32" s="1"/>
  <c r="AD126" i="32" s="1"/>
  <c r="AD125" i="32" s="1"/>
  <c r="AP141" i="32"/>
  <c r="AP140" i="32" s="1"/>
  <c r="AP139" i="32" s="1"/>
  <c r="AP138" i="32" s="1"/>
  <c r="AP137" i="32" s="1"/>
  <c r="AP136" i="32" s="1"/>
  <c r="AP135" i="32" s="1"/>
  <c r="AP134" i="32" s="1"/>
  <c r="AP133" i="32" s="1"/>
  <c r="AP132" i="32" s="1"/>
  <c r="AP131" i="32" s="1"/>
  <c r="AP130" i="32" s="1"/>
  <c r="AP129" i="32" s="1"/>
  <c r="AP128" i="32" s="1"/>
  <c r="AP127" i="32" s="1"/>
  <c r="AP126" i="32" s="1"/>
  <c r="AP125" i="32" s="1"/>
  <c r="BB141" i="32"/>
  <c r="BN141" i="32"/>
  <c r="BZ141" i="32"/>
  <c r="BZ140" i="32" s="1"/>
  <c r="BZ139" i="32" s="1"/>
  <c r="BZ138" i="32" s="1"/>
  <c r="BZ137" i="32" s="1"/>
  <c r="BZ136" i="32" s="1"/>
  <c r="BZ135" i="32" s="1"/>
  <c r="BZ134" i="32" s="1"/>
  <c r="BZ133" i="32" s="1"/>
  <c r="BZ132" i="32" s="1"/>
  <c r="BZ131" i="32" s="1"/>
  <c r="BZ130" i="32" s="1"/>
  <c r="BZ129" i="32" s="1"/>
  <c r="BZ128" i="32" s="1"/>
  <c r="BZ127" i="32" s="1"/>
  <c r="BZ126" i="32" s="1"/>
  <c r="BZ125" i="32" s="1"/>
  <c r="BF141" i="32"/>
  <c r="BF140" i="32" s="1"/>
  <c r="BF139" i="32" s="1"/>
  <c r="BF138" i="32" s="1"/>
  <c r="BF137" i="32" s="1"/>
  <c r="BF136" i="32" s="1"/>
  <c r="BF135" i="32" s="1"/>
  <c r="BF134" i="32" s="1"/>
  <c r="BF133" i="32" s="1"/>
  <c r="BF132" i="32" s="1"/>
  <c r="BF131" i="32" s="1"/>
  <c r="BF130" i="32" s="1"/>
  <c r="BF129" i="32" s="1"/>
  <c r="BF128" i="32" s="1"/>
  <c r="BF127" i="32" s="1"/>
  <c r="BF126" i="32" s="1"/>
  <c r="BF125" i="32" s="1"/>
  <c r="G141" i="32"/>
  <c r="S141" i="32"/>
  <c r="AE141" i="32"/>
  <c r="AQ141" i="32"/>
  <c r="AQ140" i="32" s="1"/>
  <c r="AQ139" i="32" s="1"/>
  <c r="AQ138" i="32" s="1"/>
  <c r="AQ137" i="32" s="1"/>
  <c r="AQ136" i="32" s="1"/>
  <c r="AQ135" i="32" s="1"/>
  <c r="AQ134" i="32" s="1"/>
  <c r="AQ133" i="32" s="1"/>
  <c r="AQ132" i="32" s="1"/>
  <c r="AQ131" i="32" s="1"/>
  <c r="AQ130" i="32" s="1"/>
  <c r="AQ129" i="32" s="1"/>
  <c r="AQ128" i="32" s="1"/>
  <c r="AQ127" i="32" s="1"/>
  <c r="AQ126" i="32" s="1"/>
  <c r="AQ125" i="32" s="1"/>
  <c r="BC141" i="32"/>
  <c r="BC140" i="32" s="1"/>
  <c r="BC139" i="32" s="1"/>
  <c r="BC138" i="32" s="1"/>
  <c r="BC137" i="32" s="1"/>
  <c r="BC136" i="32" s="1"/>
  <c r="BC135" i="32" s="1"/>
  <c r="BC134" i="32" s="1"/>
  <c r="BC133" i="32" s="1"/>
  <c r="BC132" i="32" s="1"/>
  <c r="BC131" i="32" s="1"/>
  <c r="BC130" i="32" s="1"/>
  <c r="BC129" i="32" s="1"/>
  <c r="BC128" i="32" s="1"/>
  <c r="BC127" i="32" s="1"/>
  <c r="BC126" i="32" s="1"/>
  <c r="BC125" i="32" s="1"/>
  <c r="BO141" i="32"/>
  <c r="BO140" i="32" s="1"/>
  <c r="BO139" i="32" s="1"/>
  <c r="BO138" i="32" s="1"/>
  <c r="BO137" i="32" s="1"/>
  <c r="BO136" i="32" s="1"/>
  <c r="BO135" i="32" s="1"/>
  <c r="BO134" i="32" s="1"/>
  <c r="BO133" i="32" s="1"/>
  <c r="BO132" i="32" s="1"/>
  <c r="BO131" i="32" s="1"/>
  <c r="BO130" i="32" s="1"/>
  <c r="BO129" i="32" s="1"/>
  <c r="BO128" i="32" s="1"/>
  <c r="BO127" i="32" s="1"/>
  <c r="BO126" i="32" s="1"/>
  <c r="BO125" i="32" s="1"/>
  <c r="CA141" i="32"/>
  <c r="CA140" i="32" s="1"/>
  <c r="CA139" i="32" s="1"/>
  <c r="CA138" i="32" s="1"/>
  <c r="CA137" i="32" s="1"/>
  <c r="CA136" i="32" s="1"/>
  <c r="CA135" i="32" s="1"/>
  <c r="CA134" i="32" s="1"/>
  <c r="CA133" i="32" s="1"/>
  <c r="CA132" i="32" s="1"/>
  <c r="CA131" i="32" s="1"/>
  <c r="CA130" i="32" s="1"/>
  <c r="CA129" i="32" s="1"/>
  <c r="CA128" i="32" s="1"/>
  <c r="CA127" i="32" s="1"/>
  <c r="CA126" i="32" s="1"/>
  <c r="CA125" i="32" s="1"/>
  <c r="AH141" i="32"/>
  <c r="AH140" i="32" s="1"/>
  <c r="AH139" i="32" s="1"/>
  <c r="AH138" i="32" s="1"/>
  <c r="AH137" i="32" s="1"/>
  <c r="AH136" i="32" s="1"/>
  <c r="AH135" i="32" s="1"/>
  <c r="AH134" i="32" s="1"/>
  <c r="AH133" i="32" s="1"/>
  <c r="AH132" i="32" s="1"/>
  <c r="AH131" i="32" s="1"/>
  <c r="AH130" i="32" s="1"/>
  <c r="AH129" i="32" s="1"/>
  <c r="AH128" i="32" s="1"/>
  <c r="AH127" i="32" s="1"/>
  <c r="AH126" i="32" s="1"/>
  <c r="AH125" i="32" s="1"/>
  <c r="BA141" i="32"/>
  <c r="H141" i="32"/>
  <c r="T141" i="32"/>
  <c r="T140" i="32" s="1"/>
  <c r="T139" i="32" s="1"/>
  <c r="T138" i="32" s="1"/>
  <c r="T137" i="32" s="1"/>
  <c r="T136" i="32" s="1"/>
  <c r="T135" i="32" s="1"/>
  <c r="T134" i="32" s="1"/>
  <c r="T133" i="32" s="1"/>
  <c r="T132" i="32" s="1"/>
  <c r="T131" i="32" s="1"/>
  <c r="T130" i="32" s="1"/>
  <c r="T129" i="32" s="1"/>
  <c r="T128" i="32" s="1"/>
  <c r="T127" i="32" s="1"/>
  <c r="T126" i="32" s="1"/>
  <c r="T125" i="32" s="1"/>
  <c r="AF141" i="32"/>
  <c r="AF140" i="32" s="1"/>
  <c r="AF139" i="32" s="1"/>
  <c r="AF138" i="32" s="1"/>
  <c r="AF137" i="32" s="1"/>
  <c r="AF136" i="32" s="1"/>
  <c r="AF135" i="32" s="1"/>
  <c r="AF134" i="32" s="1"/>
  <c r="AF133" i="32" s="1"/>
  <c r="AF132" i="32" s="1"/>
  <c r="AF131" i="32" s="1"/>
  <c r="AF130" i="32" s="1"/>
  <c r="AF129" i="32" s="1"/>
  <c r="AF128" i="32" s="1"/>
  <c r="AF127" i="32" s="1"/>
  <c r="AF126" i="32" s="1"/>
  <c r="AF125" i="32" s="1"/>
  <c r="AR141" i="32"/>
  <c r="BD141" i="32"/>
  <c r="BP141" i="32"/>
  <c r="D141" i="32"/>
  <c r="D140" i="32" s="1"/>
  <c r="D139" i="32" s="1"/>
  <c r="D138" i="32" s="1"/>
  <c r="D137" i="32" s="1"/>
  <c r="D136" i="32" s="1"/>
  <c r="D135" i="32" s="1"/>
  <c r="D134" i="32" s="1"/>
  <c r="D133" i="32" s="1"/>
  <c r="D132" i="32" s="1"/>
  <c r="D131" i="32" s="1"/>
  <c r="D130" i="32" s="1"/>
  <c r="D129" i="32" s="1"/>
  <c r="D128" i="32" s="1"/>
  <c r="D127" i="32" s="1"/>
  <c r="D126" i="32" s="1"/>
  <c r="D125" i="32" s="1"/>
  <c r="AT141" i="32"/>
  <c r="I141" i="32"/>
  <c r="I140" i="32" s="1"/>
  <c r="I139" i="32" s="1"/>
  <c r="I138" i="32" s="1"/>
  <c r="I137" i="32" s="1"/>
  <c r="I136" i="32" s="1"/>
  <c r="I135" i="32" s="1"/>
  <c r="I134" i="32" s="1"/>
  <c r="I133" i="32" s="1"/>
  <c r="I132" i="32" s="1"/>
  <c r="I131" i="32" s="1"/>
  <c r="I130" i="32" s="1"/>
  <c r="I129" i="32" s="1"/>
  <c r="I128" i="32" s="1"/>
  <c r="I127" i="32" s="1"/>
  <c r="I126" i="32" s="1"/>
  <c r="I125" i="32" s="1"/>
  <c r="U141" i="32"/>
  <c r="U140" i="32" s="1"/>
  <c r="U139" i="32" s="1"/>
  <c r="U138" i="32" s="1"/>
  <c r="U137" i="32" s="1"/>
  <c r="U136" i="32" s="1"/>
  <c r="U135" i="32" s="1"/>
  <c r="U134" i="32" s="1"/>
  <c r="U133" i="32" s="1"/>
  <c r="U132" i="32" s="1"/>
  <c r="U131" i="32" s="1"/>
  <c r="U130" i="32" s="1"/>
  <c r="U129" i="32" s="1"/>
  <c r="U128" i="32" s="1"/>
  <c r="U127" i="32" s="1"/>
  <c r="U126" i="32" s="1"/>
  <c r="U125" i="32" s="1"/>
  <c r="AG141" i="32"/>
  <c r="AG140" i="32" s="1"/>
  <c r="AG139" i="32" s="1"/>
  <c r="AG138" i="32" s="1"/>
  <c r="AG137" i="32" s="1"/>
  <c r="AG136" i="32" s="1"/>
  <c r="AG135" i="32" s="1"/>
  <c r="AG134" i="32" s="1"/>
  <c r="AG133" i="32" s="1"/>
  <c r="AG132" i="32" s="1"/>
  <c r="AG131" i="32" s="1"/>
  <c r="AG130" i="32" s="1"/>
  <c r="AG129" i="32" s="1"/>
  <c r="AG128" i="32" s="1"/>
  <c r="AG127" i="32" s="1"/>
  <c r="AG126" i="32" s="1"/>
  <c r="AG125" i="32" s="1"/>
  <c r="AS141" i="32"/>
  <c r="BE141" i="32"/>
  <c r="BQ141" i="32"/>
  <c r="BQ140" i="32" s="1"/>
  <c r="BQ139" i="32" s="1"/>
  <c r="BQ138" i="32" s="1"/>
  <c r="BQ137" i="32" s="1"/>
  <c r="BQ136" i="32" s="1"/>
  <c r="BQ135" i="32" s="1"/>
  <c r="BQ134" i="32" s="1"/>
  <c r="BQ133" i="32" s="1"/>
  <c r="BQ132" i="32" s="1"/>
  <c r="BQ131" i="32" s="1"/>
  <c r="BQ130" i="32" s="1"/>
  <c r="BQ129" i="32" s="1"/>
  <c r="BQ128" i="32" s="1"/>
  <c r="BQ127" i="32" s="1"/>
  <c r="BQ126" i="32" s="1"/>
  <c r="BQ125" i="32" s="1"/>
  <c r="J141" i="32"/>
  <c r="J140" i="32" s="1"/>
  <c r="J139" i="32" s="1"/>
  <c r="J138" i="32" s="1"/>
  <c r="J137" i="32" s="1"/>
  <c r="J136" i="32" s="1"/>
  <c r="J135" i="32" s="1"/>
  <c r="J134" i="32" s="1"/>
  <c r="J133" i="32" s="1"/>
  <c r="J132" i="32" s="1"/>
  <c r="J131" i="32" s="1"/>
  <c r="J130" i="32" s="1"/>
  <c r="J129" i="32" s="1"/>
  <c r="J128" i="32" s="1"/>
  <c r="J127" i="32" s="1"/>
  <c r="J126" i="32" s="1"/>
  <c r="J125" i="32" s="1"/>
  <c r="BR141" i="32"/>
  <c r="AC141" i="32"/>
  <c r="V141" i="32"/>
  <c r="V140" i="32" s="1"/>
  <c r="V139" i="32" s="1"/>
  <c r="V138" i="32" s="1"/>
  <c r="V137" i="32" s="1"/>
  <c r="V136" i="32" s="1"/>
  <c r="V135" i="32" s="1"/>
  <c r="V134" i="32" s="1"/>
  <c r="V133" i="32" s="1"/>
  <c r="V132" i="32" s="1"/>
  <c r="V131" i="32" s="1"/>
  <c r="V130" i="32" s="1"/>
  <c r="V129" i="32" s="1"/>
  <c r="V128" i="32" s="1"/>
  <c r="V127" i="32" s="1"/>
  <c r="V126" i="32" s="1"/>
  <c r="V125" i="32" s="1"/>
  <c r="Q141" i="32"/>
  <c r="Q140" i="32" s="1"/>
  <c r="Q139" i="32" s="1"/>
  <c r="Q138" i="32" s="1"/>
  <c r="Q137" i="32" s="1"/>
  <c r="Q136" i="32" s="1"/>
  <c r="Q135" i="32" s="1"/>
  <c r="Q134" i="32" s="1"/>
  <c r="Q133" i="32" s="1"/>
  <c r="Q132" i="32" s="1"/>
  <c r="Q131" i="32" s="1"/>
  <c r="Q130" i="32" s="1"/>
  <c r="Q129" i="32" s="1"/>
  <c r="Q128" i="32" s="1"/>
  <c r="Q127" i="32" s="1"/>
  <c r="Q126" i="32" s="1"/>
  <c r="Q125" i="32" s="1"/>
  <c r="K141" i="32"/>
  <c r="W141" i="32"/>
  <c r="W140" i="32" s="1"/>
  <c r="W139" i="32" s="1"/>
  <c r="W138" i="32" s="1"/>
  <c r="W137" i="32" s="1"/>
  <c r="W136" i="32" s="1"/>
  <c r="W135" i="32" s="1"/>
  <c r="W134" i="32" s="1"/>
  <c r="W133" i="32" s="1"/>
  <c r="W132" i="32" s="1"/>
  <c r="W131" i="32" s="1"/>
  <c r="W130" i="32" s="1"/>
  <c r="W129" i="32" s="1"/>
  <c r="W128" i="32" s="1"/>
  <c r="W127" i="32" s="1"/>
  <c r="W126" i="32" s="1"/>
  <c r="W125" i="32" s="1"/>
  <c r="AI141" i="32"/>
  <c r="AI140" i="32" s="1"/>
  <c r="AI139" i="32" s="1"/>
  <c r="AI138" i="32" s="1"/>
  <c r="AI137" i="32" s="1"/>
  <c r="AI136" i="32" s="1"/>
  <c r="AI135" i="32" s="1"/>
  <c r="AI134" i="32" s="1"/>
  <c r="AI133" i="32" s="1"/>
  <c r="AI132" i="32" s="1"/>
  <c r="AI131" i="32" s="1"/>
  <c r="AI130" i="32" s="1"/>
  <c r="AI129" i="32" s="1"/>
  <c r="AI128" i="32" s="1"/>
  <c r="AI127" i="32" s="1"/>
  <c r="AI126" i="32" s="1"/>
  <c r="AI125" i="32" s="1"/>
  <c r="AU141" i="32"/>
  <c r="AU140" i="32" s="1"/>
  <c r="AU139" i="32" s="1"/>
  <c r="AU138" i="32" s="1"/>
  <c r="AU137" i="32" s="1"/>
  <c r="AU136" i="32" s="1"/>
  <c r="AU135" i="32" s="1"/>
  <c r="AU134" i="32" s="1"/>
  <c r="AU133" i="32" s="1"/>
  <c r="AU132" i="32" s="1"/>
  <c r="AU131" i="32" s="1"/>
  <c r="AU130" i="32" s="1"/>
  <c r="AU129" i="32" s="1"/>
  <c r="AU128" i="32" s="1"/>
  <c r="AU127" i="32" s="1"/>
  <c r="AU126" i="32" s="1"/>
  <c r="AU125" i="32" s="1"/>
  <c r="BG141" i="32"/>
  <c r="BS141" i="32"/>
  <c r="L141" i="32"/>
  <c r="L140" i="32" s="1"/>
  <c r="L139" i="32" s="1"/>
  <c r="L138" i="32" s="1"/>
  <c r="L137" i="32" s="1"/>
  <c r="L136" i="32" s="1"/>
  <c r="L135" i="32" s="1"/>
  <c r="L134" i="32" s="1"/>
  <c r="L133" i="32" s="1"/>
  <c r="L132" i="32" s="1"/>
  <c r="L131" i="32" s="1"/>
  <c r="L130" i="32" s="1"/>
  <c r="L129" i="32" s="1"/>
  <c r="L128" i="32" s="1"/>
  <c r="L127" i="32" s="1"/>
  <c r="L126" i="32" s="1"/>
  <c r="L125" i="32" s="1"/>
  <c r="X141" i="32"/>
  <c r="X140" i="32" s="1"/>
  <c r="X139" i="32" s="1"/>
  <c r="X138" i="32" s="1"/>
  <c r="X137" i="32" s="1"/>
  <c r="X136" i="32" s="1"/>
  <c r="X135" i="32" s="1"/>
  <c r="X134" i="32" s="1"/>
  <c r="X133" i="32" s="1"/>
  <c r="X132" i="32" s="1"/>
  <c r="X131" i="32" s="1"/>
  <c r="X130" i="32" s="1"/>
  <c r="X129" i="32" s="1"/>
  <c r="X128" i="32" s="1"/>
  <c r="X127" i="32" s="1"/>
  <c r="X126" i="32" s="1"/>
  <c r="X125" i="32" s="1"/>
  <c r="AJ141" i="32"/>
  <c r="AJ140" i="32" s="1"/>
  <c r="AJ139" i="32" s="1"/>
  <c r="AJ138" i="32" s="1"/>
  <c r="AJ137" i="32" s="1"/>
  <c r="AJ136" i="32" s="1"/>
  <c r="AJ135" i="32" s="1"/>
  <c r="AJ134" i="32" s="1"/>
  <c r="AJ133" i="32" s="1"/>
  <c r="AJ132" i="32" s="1"/>
  <c r="AJ131" i="32" s="1"/>
  <c r="AJ130" i="32" s="1"/>
  <c r="AJ129" i="32" s="1"/>
  <c r="AJ128" i="32" s="1"/>
  <c r="AJ127" i="32" s="1"/>
  <c r="AJ126" i="32" s="1"/>
  <c r="AJ125" i="32" s="1"/>
  <c r="AV141" i="32"/>
  <c r="BH141" i="32"/>
  <c r="BH140" i="32" s="1"/>
  <c r="BH139" i="32" s="1"/>
  <c r="BH138" i="32" s="1"/>
  <c r="BH137" i="32" s="1"/>
  <c r="BH136" i="32" s="1"/>
  <c r="BH135" i="32" s="1"/>
  <c r="BH134" i="32" s="1"/>
  <c r="BH133" i="32" s="1"/>
  <c r="BH132" i="32" s="1"/>
  <c r="BH131" i="32" s="1"/>
  <c r="BH130" i="32" s="1"/>
  <c r="BH129" i="32" s="1"/>
  <c r="BH128" i="32" s="1"/>
  <c r="BH127" i="32" s="1"/>
  <c r="BH126" i="32" s="1"/>
  <c r="BH125" i="32" s="1"/>
  <c r="BT141" i="32"/>
  <c r="BT140" i="32" s="1"/>
  <c r="BT139" i="32" s="1"/>
  <c r="BT138" i="32" s="1"/>
  <c r="BT137" i="32" s="1"/>
  <c r="BT136" i="32" s="1"/>
  <c r="BT135" i="32" s="1"/>
  <c r="BT134" i="32" s="1"/>
  <c r="BT133" i="32" s="1"/>
  <c r="BT132" i="32" s="1"/>
  <c r="BT131" i="32" s="1"/>
  <c r="BT130" i="32" s="1"/>
  <c r="BT129" i="32" s="1"/>
  <c r="BT128" i="32" s="1"/>
  <c r="BT127" i="32" s="1"/>
  <c r="BT126" i="32" s="1"/>
  <c r="BT125" i="32" s="1"/>
  <c r="BM141" i="32"/>
  <c r="BM140" i="32" s="1"/>
  <c r="BM139" i="32" s="1"/>
  <c r="BM138" i="32" s="1"/>
  <c r="BM137" i="32" s="1"/>
  <c r="BM136" i="32" s="1"/>
  <c r="BM135" i="32" s="1"/>
  <c r="BM134" i="32" s="1"/>
  <c r="BM133" i="32" s="1"/>
  <c r="BM132" i="32" s="1"/>
  <c r="BM131" i="32" s="1"/>
  <c r="BM130" i="32" s="1"/>
  <c r="BM129" i="32" s="1"/>
  <c r="BM128" i="32" s="1"/>
  <c r="BM127" i="32" s="1"/>
  <c r="BM126" i="32" s="1"/>
  <c r="BM125" i="32" s="1"/>
  <c r="M141" i="32"/>
  <c r="M140" i="32" s="1"/>
  <c r="M139" i="32" s="1"/>
  <c r="M138" i="32" s="1"/>
  <c r="M137" i="32" s="1"/>
  <c r="M136" i="32" s="1"/>
  <c r="M135" i="32" s="1"/>
  <c r="M134" i="32" s="1"/>
  <c r="M133" i="32" s="1"/>
  <c r="M132" i="32" s="1"/>
  <c r="M131" i="32" s="1"/>
  <c r="M130" i="32" s="1"/>
  <c r="M129" i="32" s="1"/>
  <c r="M128" i="32" s="1"/>
  <c r="M127" i="32" s="1"/>
  <c r="M126" i="32" s="1"/>
  <c r="M125" i="32" s="1"/>
  <c r="Y141" i="32"/>
  <c r="Y140" i="32" s="1"/>
  <c r="Y139" i="32" s="1"/>
  <c r="Y138" i="32" s="1"/>
  <c r="Y137" i="32" s="1"/>
  <c r="Y136" i="32" s="1"/>
  <c r="Y135" i="32" s="1"/>
  <c r="Y134" i="32" s="1"/>
  <c r="Y133" i="32" s="1"/>
  <c r="Y132" i="32" s="1"/>
  <c r="Y131" i="32" s="1"/>
  <c r="Y130" i="32" s="1"/>
  <c r="Y129" i="32" s="1"/>
  <c r="Y128" i="32" s="1"/>
  <c r="Y127" i="32" s="1"/>
  <c r="Y126" i="32" s="1"/>
  <c r="Y125" i="32" s="1"/>
  <c r="AK141" i="32"/>
  <c r="AK140" i="32" s="1"/>
  <c r="AK139" i="32" s="1"/>
  <c r="AK138" i="32" s="1"/>
  <c r="AK137" i="32" s="1"/>
  <c r="AK136" i="32" s="1"/>
  <c r="AK135" i="32" s="1"/>
  <c r="AK134" i="32" s="1"/>
  <c r="AK133" i="32" s="1"/>
  <c r="AK132" i="32" s="1"/>
  <c r="AK131" i="32" s="1"/>
  <c r="AK130" i="32" s="1"/>
  <c r="AK129" i="32" s="1"/>
  <c r="AK128" i="32" s="1"/>
  <c r="AK127" i="32" s="1"/>
  <c r="AK126" i="32" s="1"/>
  <c r="AK125" i="32" s="1"/>
  <c r="AW141" i="32"/>
  <c r="BI141" i="32"/>
  <c r="BU141" i="32"/>
  <c r="BU140" i="32" s="1"/>
  <c r="BU139" i="32" s="1"/>
  <c r="BU138" i="32" s="1"/>
  <c r="BU137" i="32" s="1"/>
  <c r="BU136" i="32" s="1"/>
  <c r="BU135" i="32" s="1"/>
  <c r="BU134" i="32" s="1"/>
  <c r="BU133" i="32" s="1"/>
  <c r="BU132" i="32" s="1"/>
  <c r="BU131" i="32" s="1"/>
  <c r="BU130" i="32" s="1"/>
  <c r="BU129" i="32" s="1"/>
  <c r="BU128" i="32" s="1"/>
  <c r="BU127" i="32" s="1"/>
  <c r="BU126" i="32" s="1"/>
  <c r="BU125" i="32" s="1"/>
  <c r="AO141" i="32"/>
  <c r="AO140" i="32" s="1"/>
  <c r="AO139" i="32" s="1"/>
  <c r="AO138" i="32" s="1"/>
  <c r="AO137" i="32" s="1"/>
  <c r="AO136" i="32" s="1"/>
  <c r="AO135" i="32" s="1"/>
  <c r="AO134" i="32" s="1"/>
  <c r="AO133" i="32" s="1"/>
  <c r="AO132" i="32" s="1"/>
  <c r="AO131" i="32" s="1"/>
  <c r="AO130" i="32" s="1"/>
  <c r="AO129" i="32" s="1"/>
  <c r="AO128" i="32" s="1"/>
  <c r="AO127" i="32" s="1"/>
  <c r="AO126" i="32" s="1"/>
  <c r="AO125" i="32" s="1"/>
  <c r="N141" i="32"/>
  <c r="N140" i="32" s="1"/>
  <c r="N139" i="32" s="1"/>
  <c r="N138" i="32" s="1"/>
  <c r="N137" i="32" s="1"/>
  <c r="N136" i="32" s="1"/>
  <c r="N135" i="32" s="1"/>
  <c r="N134" i="32" s="1"/>
  <c r="N133" i="32" s="1"/>
  <c r="N132" i="32" s="1"/>
  <c r="N131" i="32" s="1"/>
  <c r="N130" i="32" s="1"/>
  <c r="N129" i="32" s="1"/>
  <c r="N128" i="32" s="1"/>
  <c r="N127" i="32" s="1"/>
  <c r="N126" i="32" s="1"/>
  <c r="N125" i="32" s="1"/>
  <c r="Z141" i="32"/>
  <c r="AL141" i="32"/>
  <c r="AL140" i="32" s="1"/>
  <c r="AL139" i="32" s="1"/>
  <c r="AL138" i="32" s="1"/>
  <c r="AL137" i="32" s="1"/>
  <c r="AL136" i="32" s="1"/>
  <c r="AL135" i="32" s="1"/>
  <c r="AL134" i="32" s="1"/>
  <c r="AL133" i="32" s="1"/>
  <c r="AL132" i="32" s="1"/>
  <c r="AL131" i="32" s="1"/>
  <c r="AL130" i="32" s="1"/>
  <c r="AL129" i="32" s="1"/>
  <c r="AL128" i="32" s="1"/>
  <c r="AL127" i="32" s="1"/>
  <c r="AL126" i="32" s="1"/>
  <c r="AL125" i="32" s="1"/>
  <c r="AX141" i="32"/>
  <c r="AX140" i="32" s="1"/>
  <c r="AX139" i="32" s="1"/>
  <c r="AX138" i="32" s="1"/>
  <c r="AX137" i="32" s="1"/>
  <c r="AX136" i="32" s="1"/>
  <c r="AX135" i="32" s="1"/>
  <c r="AX134" i="32" s="1"/>
  <c r="AX133" i="32" s="1"/>
  <c r="AX132" i="32" s="1"/>
  <c r="AX131" i="32" s="1"/>
  <c r="AX130" i="32" s="1"/>
  <c r="AX129" i="32" s="1"/>
  <c r="AX128" i="32" s="1"/>
  <c r="AX127" i="32" s="1"/>
  <c r="AX126" i="32" s="1"/>
  <c r="AX125" i="32" s="1"/>
  <c r="BJ141" i="32"/>
  <c r="BJ140" i="32" s="1"/>
  <c r="BJ139" i="32" s="1"/>
  <c r="BJ138" i="32" s="1"/>
  <c r="BJ137" i="32" s="1"/>
  <c r="BJ136" i="32" s="1"/>
  <c r="BJ135" i="32" s="1"/>
  <c r="BJ134" i="32" s="1"/>
  <c r="BJ133" i="32" s="1"/>
  <c r="BJ132" i="32" s="1"/>
  <c r="BJ131" i="32" s="1"/>
  <c r="BJ130" i="32" s="1"/>
  <c r="BJ129" i="32" s="1"/>
  <c r="BJ128" i="32" s="1"/>
  <c r="BJ127" i="32" s="1"/>
  <c r="BJ126" i="32" s="1"/>
  <c r="BJ125" i="32" s="1"/>
  <c r="BV141" i="32"/>
  <c r="BV140" i="32" s="1"/>
  <c r="BV139" i="32" s="1"/>
  <c r="BV138" i="32" s="1"/>
  <c r="BV137" i="32" s="1"/>
  <c r="BV136" i="32" s="1"/>
  <c r="BV135" i="32" s="1"/>
  <c r="BV134" i="32" s="1"/>
  <c r="BV133" i="32" s="1"/>
  <c r="BV132" i="32" s="1"/>
  <c r="BV131" i="32" s="1"/>
  <c r="BV130" i="32" s="1"/>
  <c r="BV129" i="32" s="1"/>
  <c r="BV128" i="32" s="1"/>
  <c r="BV127" i="32" s="1"/>
  <c r="BV126" i="32" s="1"/>
  <c r="BV125" i="32" s="1"/>
  <c r="O141" i="32"/>
  <c r="O140" i="32" s="1"/>
  <c r="O139" i="32" s="1"/>
  <c r="O138" i="32" s="1"/>
  <c r="O137" i="32" s="1"/>
  <c r="O136" i="32" s="1"/>
  <c r="O135" i="32" s="1"/>
  <c r="O134" i="32" s="1"/>
  <c r="O133" i="32" s="1"/>
  <c r="O132" i="32" s="1"/>
  <c r="O131" i="32" s="1"/>
  <c r="O130" i="32" s="1"/>
  <c r="O129" i="32" s="1"/>
  <c r="O128" i="32" s="1"/>
  <c r="O127" i="32" s="1"/>
  <c r="O126" i="32" s="1"/>
  <c r="O125" i="32" s="1"/>
  <c r="AA141" i="32"/>
  <c r="AA140" i="32" s="1"/>
  <c r="AA139" i="32" s="1"/>
  <c r="AA138" i="32" s="1"/>
  <c r="AA137" i="32" s="1"/>
  <c r="AA136" i="32" s="1"/>
  <c r="AA135" i="32" s="1"/>
  <c r="AA134" i="32" s="1"/>
  <c r="AA133" i="32" s="1"/>
  <c r="AA132" i="32" s="1"/>
  <c r="AA131" i="32" s="1"/>
  <c r="AA130" i="32" s="1"/>
  <c r="AA129" i="32" s="1"/>
  <c r="AA128" i="32" s="1"/>
  <c r="AA127" i="32" s="1"/>
  <c r="AA126" i="32" s="1"/>
  <c r="AA125" i="32" s="1"/>
  <c r="AM141" i="32"/>
  <c r="AY141" i="32"/>
  <c r="BK141" i="32"/>
  <c r="BK140" i="32" s="1"/>
  <c r="BK139" i="32" s="1"/>
  <c r="BK138" i="32" s="1"/>
  <c r="BK137" i="32" s="1"/>
  <c r="BK136" i="32" s="1"/>
  <c r="BK135" i="32" s="1"/>
  <c r="BK134" i="32" s="1"/>
  <c r="BK133" i="32" s="1"/>
  <c r="BK132" i="32" s="1"/>
  <c r="BK131" i="32" s="1"/>
  <c r="BK130" i="32" s="1"/>
  <c r="BK129" i="32" s="1"/>
  <c r="BK128" i="32" s="1"/>
  <c r="BK127" i="32" s="1"/>
  <c r="BK126" i="32" s="1"/>
  <c r="BK125" i="32" s="1"/>
  <c r="BW141" i="32"/>
  <c r="BW140" i="32" s="1"/>
  <c r="BW139" i="32" s="1"/>
  <c r="BW138" i="32" s="1"/>
  <c r="BW137" i="32" s="1"/>
  <c r="BW136" i="32" s="1"/>
  <c r="BW135" i="32" s="1"/>
  <c r="BW134" i="32" s="1"/>
  <c r="BW133" i="32" s="1"/>
  <c r="BW132" i="32" s="1"/>
  <c r="BW131" i="32" s="1"/>
  <c r="BW130" i="32" s="1"/>
  <c r="BW129" i="32" s="1"/>
  <c r="BW128" i="32" s="1"/>
  <c r="BW127" i="32" s="1"/>
  <c r="BW126" i="32" s="1"/>
  <c r="BW125" i="32" s="1"/>
  <c r="BY141" i="32"/>
  <c r="BY140" i="32" s="1"/>
  <c r="BY139" i="32" s="1"/>
  <c r="BY138" i="32" s="1"/>
  <c r="BY137" i="32" s="1"/>
  <c r="BY136" i="32" s="1"/>
  <c r="BY135" i="32" s="1"/>
  <c r="BY134" i="32" s="1"/>
  <c r="BY133" i="32" s="1"/>
  <c r="BY132" i="32" s="1"/>
  <c r="BY131" i="32" s="1"/>
  <c r="BY130" i="32" s="1"/>
  <c r="BY129" i="32" s="1"/>
  <c r="BY128" i="32" s="1"/>
  <c r="BY127" i="32" s="1"/>
  <c r="BY126" i="32" s="1"/>
  <c r="BY125" i="32" s="1"/>
  <c r="P141" i="32"/>
  <c r="AB141" i="32"/>
  <c r="AB140" i="32" s="1"/>
  <c r="AB139" i="32" s="1"/>
  <c r="AB138" i="32" s="1"/>
  <c r="AB137" i="32" s="1"/>
  <c r="AB136" i="32" s="1"/>
  <c r="AB135" i="32" s="1"/>
  <c r="AB134" i="32" s="1"/>
  <c r="AB133" i="32" s="1"/>
  <c r="AB132" i="32" s="1"/>
  <c r="AB131" i="32" s="1"/>
  <c r="AB130" i="32" s="1"/>
  <c r="AB129" i="32" s="1"/>
  <c r="AB128" i="32" s="1"/>
  <c r="AB127" i="32" s="1"/>
  <c r="AB126" i="32" s="1"/>
  <c r="AB125" i="32" s="1"/>
  <c r="AN141" i="32"/>
  <c r="AN140" i="32" s="1"/>
  <c r="AN139" i="32" s="1"/>
  <c r="AN138" i="32" s="1"/>
  <c r="AN137" i="32" s="1"/>
  <c r="AN136" i="32" s="1"/>
  <c r="AN135" i="32" s="1"/>
  <c r="AN134" i="32" s="1"/>
  <c r="AN133" i="32" s="1"/>
  <c r="AN132" i="32" s="1"/>
  <c r="AN131" i="32" s="1"/>
  <c r="AN130" i="32" s="1"/>
  <c r="AN129" i="32" s="1"/>
  <c r="AN128" i="32" s="1"/>
  <c r="AN127" i="32" s="1"/>
  <c r="AN126" i="32" s="1"/>
  <c r="AN125" i="32" s="1"/>
  <c r="AZ141" i="32"/>
  <c r="BL141" i="32"/>
  <c r="BX141" i="32"/>
  <c r="BX140" i="32" s="1"/>
  <c r="BX139" i="32" s="1"/>
  <c r="BX138" i="32" s="1"/>
  <c r="BX137" i="32" s="1"/>
  <c r="BX136" i="32" s="1"/>
  <c r="BX135" i="32" s="1"/>
  <c r="BX134" i="32" s="1"/>
  <c r="BX133" i="32" s="1"/>
  <c r="BX132" i="32" s="1"/>
  <c r="BX131" i="32" s="1"/>
  <c r="BX130" i="32" s="1"/>
  <c r="BX129" i="32" s="1"/>
  <c r="BX128" i="32" s="1"/>
  <c r="BX127" i="32" s="1"/>
  <c r="BX126" i="32" s="1"/>
  <c r="BX125" i="32" s="1"/>
  <c r="E141" i="32"/>
  <c r="E140" i="32" s="1"/>
  <c r="E139" i="32" s="1"/>
  <c r="E138" i="32" s="1"/>
  <c r="E137" i="32" s="1"/>
  <c r="E136" i="32" s="1"/>
  <c r="E135" i="32" s="1"/>
  <c r="E134" i="32" s="1"/>
  <c r="E133" i="32" s="1"/>
  <c r="E132" i="32" s="1"/>
  <c r="E131" i="32" s="1"/>
  <c r="E130" i="32" s="1"/>
  <c r="E129" i="32" s="1"/>
  <c r="E128" i="32" s="1"/>
  <c r="E127" i="32" s="1"/>
  <c r="E126" i="32" s="1"/>
  <c r="E125" i="32" s="1"/>
  <c r="E142" i="32"/>
  <c r="D142" i="32"/>
  <c r="N239" i="32"/>
  <c r="Z239" i="32"/>
  <c r="AL239" i="32"/>
  <c r="AX239" i="32"/>
  <c r="BJ239" i="32"/>
  <c r="BV239" i="32"/>
  <c r="O239" i="32"/>
  <c r="AA239" i="32"/>
  <c r="AM239" i="32"/>
  <c r="AY239" i="32"/>
  <c r="BK239" i="32"/>
  <c r="BW239" i="32"/>
  <c r="G239" i="32"/>
  <c r="U239" i="32"/>
  <c r="AI239" i="32"/>
  <c r="AW239" i="32"/>
  <c r="BM239" i="32"/>
  <c r="CA239" i="32"/>
  <c r="H239" i="32"/>
  <c r="V239" i="32"/>
  <c r="AJ239" i="32"/>
  <c r="AZ239" i="32"/>
  <c r="BN239" i="32"/>
  <c r="I239" i="32"/>
  <c r="W239" i="32"/>
  <c r="AK239" i="32"/>
  <c r="BA239" i="32"/>
  <c r="BO239" i="32"/>
  <c r="J239" i="32"/>
  <c r="X239" i="32"/>
  <c r="AN239" i="32"/>
  <c r="BB239" i="32"/>
  <c r="BP239" i="32"/>
  <c r="K239" i="32"/>
  <c r="Y239" i="32"/>
  <c r="AO239" i="32"/>
  <c r="BC239" i="32"/>
  <c r="BQ239" i="32"/>
  <c r="L239" i="32"/>
  <c r="AB239" i="32"/>
  <c r="AP239" i="32"/>
  <c r="BD239" i="32"/>
  <c r="BR239" i="32"/>
  <c r="M239" i="32"/>
  <c r="AC239" i="32"/>
  <c r="AQ239" i="32"/>
  <c r="BE239" i="32"/>
  <c r="BS239" i="32"/>
  <c r="P239" i="32"/>
  <c r="AD239" i="32"/>
  <c r="AR239" i="32"/>
  <c r="BF239" i="32"/>
  <c r="BT239" i="32"/>
  <c r="Q239" i="32"/>
  <c r="AE239" i="32"/>
  <c r="AS239" i="32"/>
  <c r="BG239" i="32"/>
  <c r="BU239" i="32"/>
  <c r="D239" i="32"/>
  <c r="R239" i="32"/>
  <c r="AF239" i="32"/>
  <c r="AT239" i="32"/>
  <c r="BH239" i="32"/>
  <c r="BX239" i="32"/>
  <c r="E239" i="32"/>
  <c r="S239" i="32"/>
  <c r="AG239" i="32"/>
  <c r="AU239" i="32"/>
  <c r="BI239" i="32"/>
  <c r="BY239" i="32"/>
  <c r="F239" i="32"/>
  <c r="T239" i="32"/>
  <c r="AH239" i="32"/>
  <c r="AV239" i="32"/>
  <c r="BL239" i="32"/>
  <c r="BZ239" i="32"/>
  <c r="F207" i="32"/>
  <c r="R207" i="32"/>
  <c r="AD207" i="32"/>
  <c r="AP207" i="32"/>
  <c r="BB207" i="32"/>
  <c r="BN207" i="32"/>
  <c r="BZ207" i="32"/>
  <c r="G207" i="32"/>
  <c r="S207" i="32"/>
  <c r="AE207" i="32"/>
  <c r="AQ207" i="32"/>
  <c r="BC207" i="32"/>
  <c r="BO207" i="32"/>
  <c r="CA207" i="32"/>
  <c r="I207" i="32"/>
  <c r="T207" i="32"/>
  <c r="AH207" i="32"/>
  <c r="AV207" i="32"/>
  <c r="BJ207" i="32"/>
  <c r="BX207" i="32"/>
  <c r="D207" i="32"/>
  <c r="U207" i="32"/>
  <c r="AI207" i="32"/>
  <c r="AW207" i="32"/>
  <c r="BK207" i="32"/>
  <c r="BY207" i="32"/>
  <c r="E207" i="32"/>
  <c r="V207" i="32"/>
  <c r="AJ207" i="32"/>
  <c r="AX207" i="32"/>
  <c r="BL207" i="32"/>
  <c r="H207" i="32"/>
  <c r="W207" i="32"/>
  <c r="AK207" i="32"/>
  <c r="AY207" i="32"/>
  <c r="BM207" i="32"/>
  <c r="J207" i="32"/>
  <c r="X207" i="32"/>
  <c r="AL207" i="32"/>
  <c r="AZ207" i="32"/>
  <c r="BP207" i="32"/>
  <c r="K207" i="32"/>
  <c r="Y207" i="32"/>
  <c r="AM207" i="32"/>
  <c r="BA207" i="32"/>
  <c r="BQ207" i="32"/>
  <c r="L207" i="32"/>
  <c r="Z207" i="32"/>
  <c r="AN207" i="32"/>
  <c r="BD207" i="32"/>
  <c r="BR207" i="32"/>
  <c r="M207" i="32"/>
  <c r="AA207" i="32"/>
  <c r="AO207" i="32"/>
  <c r="BE207" i="32"/>
  <c r="BS207" i="32"/>
  <c r="N207" i="32"/>
  <c r="AB207" i="32"/>
  <c r="AR207" i="32"/>
  <c r="BF207" i="32"/>
  <c r="BT207" i="32"/>
  <c r="O207" i="32"/>
  <c r="AC207" i="32"/>
  <c r="AS207" i="32"/>
  <c r="BG207" i="32"/>
  <c r="BU207" i="32"/>
  <c r="P207" i="32"/>
  <c r="AF207" i="32"/>
  <c r="AT207" i="32"/>
  <c r="BH207" i="32"/>
  <c r="BV207" i="32"/>
  <c r="Q207" i="32"/>
  <c r="AG207" i="32"/>
  <c r="AU207" i="32"/>
  <c r="BI207" i="32"/>
  <c r="BW207" i="32"/>
  <c r="D199" i="32"/>
  <c r="E199" i="32"/>
  <c r="G196" i="32"/>
  <c r="S196" i="32"/>
  <c r="AE196" i="32"/>
  <c r="AQ196" i="32"/>
  <c r="BC196" i="32"/>
  <c r="BO196" i="32"/>
  <c r="CA196" i="32"/>
  <c r="H196" i="32"/>
  <c r="T196" i="32"/>
  <c r="AF196" i="32"/>
  <c r="AR196" i="32"/>
  <c r="P196" i="32"/>
  <c r="AD196" i="32"/>
  <c r="AT196" i="32"/>
  <c r="BG196" i="32"/>
  <c r="BT196" i="32"/>
  <c r="Q196" i="32"/>
  <c r="AG196" i="32"/>
  <c r="AU196" i="32"/>
  <c r="BH196" i="32"/>
  <c r="BU196" i="32"/>
  <c r="R196" i="32"/>
  <c r="AH196" i="32"/>
  <c r="AV196" i="32"/>
  <c r="BI196" i="32"/>
  <c r="BV196" i="32"/>
  <c r="U196" i="32"/>
  <c r="AI196" i="32"/>
  <c r="AW196" i="32"/>
  <c r="BJ196" i="32"/>
  <c r="BW196" i="32"/>
  <c r="F196" i="32"/>
  <c r="V196" i="32"/>
  <c r="AJ196" i="32"/>
  <c r="AX196" i="32"/>
  <c r="BK196" i="32"/>
  <c r="BX196" i="32"/>
  <c r="I196" i="32"/>
  <c r="W196" i="32"/>
  <c r="AK196" i="32"/>
  <c r="AY196" i="32"/>
  <c r="BL196" i="32"/>
  <c r="BY196" i="32"/>
  <c r="J196" i="32"/>
  <c r="X196" i="32"/>
  <c r="AL196" i="32"/>
  <c r="AZ196" i="32"/>
  <c r="BM196" i="32"/>
  <c r="BZ196" i="32"/>
  <c r="K196" i="32"/>
  <c r="Y196" i="32"/>
  <c r="AM196" i="32"/>
  <c r="BA196" i="32"/>
  <c r="BN196" i="32"/>
  <c r="L196" i="32"/>
  <c r="Z196" i="32"/>
  <c r="AN196" i="32"/>
  <c r="BB196" i="32"/>
  <c r="BP196" i="32"/>
  <c r="M196" i="32"/>
  <c r="AA196" i="32"/>
  <c r="AO196" i="32"/>
  <c r="BD196" i="32"/>
  <c r="BQ196" i="32"/>
  <c r="N196" i="32"/>
  <c r="AB196" i="32"/>
  <c r="AP196" i="32"/>
  <c r="BE196" i="32"/>
  <c r="BR196" i="32"/>
  <c r="O196" i="32"/>
  <c r="AC196" i="32"/>
  <c r="AS196" i="32"/>
  <c r="BF196" i="32"/>
  <c r="BS196" i="32"/>
  <c r="J183" i="32"/>
  <c r="V183" i="32"/>
  <c r="AH183" i="32"/>
  <c r="AT183" i="32"/>
  <c r="BF183" i="32"/>
  <c r="BR183" i="32"/>
  <c r="K183" i="32"/>
  <c r="W183" i="32"/>
  <c r="AI183" i="32"/>
  <c r="AU183" i="32"/>
  <c r="BG183" i="32"/>
  <c r="BS183" i="32"/>
  <c r="E183" i="32"/>
  <c r="S183" i="32"/>
  <c r="AG183" i="32"/>
  <c r="AW183" i="32"/>
  <c r="BK183" i="32"/>
  <c r="BY183" i="32"/>
  <c r="F183" i="32"/>
  <c r="T183" i="32"/>
  <c r="AJ183" i="32"/>
  <c r="AX183" i="32"/>
  <c r="BL183" i="32"/>
  <c r="BZ183" i="32"/>
  <c r="G183" i="32"/>
  <c r="U183" i="32"/>
  <c r="AK183" i="32"/>
  <c r="AY183" i="32"/>
  <c r="BM183" i="32"/>
  <c r="CA183" i="32"/>
  <c r="H183" i="32"/>
  <c r="X183" i="32"/>
  <c r="AL183" i="32"/>
  <c r="AZ183" i="32"/>
  <c r="BN183" i="32"/>
  <c r="I183" i="32"/>
  <c r="Y183" i="32"/>
  <c r="AM183" i="32"/>
  <c r="BA183" i="32"/>
  <c r="BO183" i="32"/>
  <c r="L183" i="32"/>
  <c r="Z183" i="32"/>
  <c r="AN183" i="32"/>
  <c r="BB183" i="32"/>
  <c r="BP183" i="32"/>
  <c r="M183" i="32"/>
  <c r="AA183" i="32"/>
  <c r="AO183" i="32"/>
  <c r="BC183" i="32"/>
  <c r="BQ183" i="32"/>
  <c r="N183" i="32"/>
  <c r="AB183" i="32"/>
  <c r="AP183" i="32"/>
  <c r="BD183" i="32"/>
  <c r="BT183" i="32"/>
  <c r="O183" i="32"/>
  <c r="AC183" i="32"/>
  <c r="AQ183" i="32"/>
  <c r="BE183" i="32"/>
  <c r="BU183" i="32"/>
  <c r="P183" i="32"/>
  <c r="AD183" i="32"/>
  <c r="AR183" i="32"/>
  <c r="BH183" i="32"/>
  <c r="BV183" i="32"/>
  <c r="Q183" i="32"/>
  <c r="AE183" i="32"/>
  <c r="AS183" i="32"/>
  <c r="BI183" i="32"/>
  <c r="BW183" i="32"/>
  <c r="D183" i="32"/>
  <c r="R183" i="32"/>
  <c r="AF183" i="32"/>
  <c r="AV183" i="32"/>
  <c r="BJ183" i="32"/>
  <c r="BX183" i="32"/>
  <c r="K189" i="32"/>
  <c r="J189" i="32"/>
  <c r="W189" i="32"/>
  <c r="AI189" i="32"/>
  <c r="AU189" i="32"/>
  <c r="BG189" i="32"/>
  <c r="BS189" i="32"/>
  <c r="L189" i="32"/>
  <c r="X189" i="32"/>
  <c r="AJ189" i="32"/>
  <c r="AV189" i="32"/>
  <c r="BH189" i="32"/>
  <c r="BT189" i="32"/>
  <c r="M189" i="32"/>
  <c r="Y189" i="32"/>
  <c r="AK189" i="32"/>
  <c r="AW189" i="32"/>
  <c r="BI189" i="32"/>
  <c r="BU189" i="32"/>
  <c r="N189" i="32"/>
  <c r="Z189" i="32"/>
  <c r="AL189" i="32"/>
  <c r="AX189" i="32"/>
  <c r="BJ189" i="32"/>
  <c r="BV189" i="32"/>
  <c r="O189" i="32"/>
  <c r="AA189" i="32"/>
  <c r="AM189" i="32"/>
  <c r="AY189" i="32"/>
  <c r="BK189" i="32"/>
  <c r="BW189" i="32"/>
  <c r="P189" i="32"/>
  <c r="AB189" i="32"/>
  <c r="AN189" i="32"/>
  <c r="AZ189" i="32"/>
  <c r="BL189" i="32"/>
  <c r="BX189" i="32"/>
  <c r="D189" i="32"/>
  <c r="Q189" i="32"/>
  <c r="AC189" i="32"/>
  <c r="AO189" i="32"/>
  <c r="BA189" i="32"/>
  <c r="BM189" i="32"/>
  <c r="BY189" i="32"/>
  <c r="E189" i="32"/>
  <c r="R189" i="32"/>
  <c r="AD189" i="32"/>
  <c r="AP189" i="32"/>
  <c r="BB189" i="32"/>
  <c r="BN189" i="32"/>
  <c r="BZ189" i="32"/>
  <c r="F189" i="32"/>
  <c r="S189" i="32"/>
  <c r="AE189" i="32"/>
  <c r="AQ189" i="32"/>
  <c r="BC189" i="32"/>
  <c r="BO189" i="32"/>
  <c r="CA189" i="32"/>
  <c r="G189" i="32"/>
  <c r="T189" i="32"/>
  <c r="AF189" i="32"/>
  <c r="AR189" i="32"/>
  <c r="BD189" i="32"/>
  <c r="BP189" i="32"/>
  <c r="H189" i="32"/>
  <c r="U189" i="32"/>
  <c r="AG189" i="32"/>
  <c r="AS189" i="32"/>
  <c r="BE189" i="32"/>
  <c r="BQ189" i="32"/>
  <c r="I189" i="32"/>
  <c r="V189" i="32"/>
  <c r="AH189" i="32"/>
  <c r="AT189" i="32"/>
  <c r="BF189" i="32"/>
  <c r="BR189" i="32"/>
  <c r="L159" i="32"/>
  <c r="X159" i="32"/>
  <c r="AJ159" i="32"/>
  <c r="AV159" i="32"/>
  <c r="BH159" i="32"/>
  <c r="BT159" i="32"/>
  <c r="M159" i="32"/>
  <c r="Y159" i="32"/>
  <c r="AK159" i="32"/>
  <c r="AW159" i="32"/>
  <c r="BI159" i="32"/>
  <c r="BU159" i="32"/>
  <c r="N159" i="32"/>
  <c r="Z159" i="32"/>
  <c r="AL159" i="32"/>
  <c r="AX159" i="32"/>
  <c r="BJ159" i="32"/>
  <c r="BV159" i="32"/>
  <c r="O159" i="32"/>
  <c r="AA159" i="32"/>
  <c r="AM159" i="32"/>
  <c r="AY159" i="32"/>
  <c r="BK159" i="32"/>
  <c r="BW159" i="32"/>
  <c r="D159" i="32"/>
  <c r="P159" i="32"/>
  <c r="AB159" i="32"/>
  <c r="AN159" i="32"/>
  <c r="AZ159" i="32"/>
  <c r="BL159" i="32"/>
  <c r="BX159" i="32"/>
  <c r="E159" i="32"/>
  <c r="Q159" i="32"/>
  <c r="AC159" i="32"/>
  <c r="AO159" i="32"/>
  <c r="BA159" i="32"/>
  <c r="BM159" i="32"/>
  <c r="BY159" i="32"/>
  <c r="F159" i="32"/>
  <c r="R159" i="32"/>
  <c r="AD159" i="32"/>
  <c r="AP159" i="32"/>
  <c r="BB159" i="32"/>
  <c r="BN159" i="32"/>
  <c r="BZ159" i="32"/>
  <c r="G159" i="32"/>
  <c r="S159" i="32"/>
  <c r="AE159" i="32"/>
  <c r="AQ159" i="32"/>
  <c r="BC159" i="32"/>
  <c r="BO159" i="32"/>
  <c r="CA159" i="32"/>
  <c r="H159" i="32"/>
  <c r="T159" i="32"/>
  <c r="AF159" i="32"/>
  <c r="AR159" i="32"/>
  <c r="BD159" i="32"/>
  <c r="BP159" i="32"/>
  <c r="I159" i="32"/>
  <c r="U159" i="32"/>
  <c r="AG159" i="32"/>
  <c r="AS159" i="32"/>
  <c r="BE159" i="32"/>
  <c r="BQ159" i="32"/>
  <c r="J159" i="32"/>
  <c r="V159" i="32"/>
  <c r="AH159" i="32"/>
  <c r="AT159" i="32"/>
  <c r="BF159" i="32"/>
  <c r="BR159" i="32"/>
  <c r="K159" i="32"/>
  <c r="W159" i="32"/>
  <c r="AI159" i="32"/>
  <c r="AU159" i="32"/>
  <c r="BG159" i="32"/>
  <c r="BS159" i="32"/>
  <c r="D147" i="32"/>
  <c r="P147" i="32"/>
  <c r="AB147" i="32"/>
  <c r="AN147" i="32"/>
  <c r="AZ147" i="32"/>
  <c r="BL147" i="32"/>
  <c r="BX147" i="32"/>
  <c r="E147" i="32"/>
  <c r="Q147" i="32"/>
  <c r="AC147" i="32"/>
  <c r="AO147" i="32"/>
  <c r="BA147" i="32"/>
  <c r="BM147" i="32"/>
  <c r="BY147" i="32"/>
  <c r="F147" i="32"/>
  <c r="R147" i="32"/>
  <c r="AD147" i="32"/>
  <c r="AP147" i="32"/>
  <c r="BB147" i="32"/>
  <c r="BN147" i="32"/>
  <c r="BZ147" i="32"/>
  <c r="G147" i="32"/>
  <c r="S147" i="32"/>
  <c r="AE147" i="32"/>
  <c r="AQ147" i="32"/>
  <c r="BC147" i="32"/>
  <c r="BO147" i="32"/>
  <c r="CA147" i="32"/>
  <c r="H147" i="32"/>
  <c r="T147" i="32"/>
  <c r="AF147" i="32"/>
  <c r="AR147" i="32"/>
  <c r="BD147" i="32"/>
  <c r="BP147" i="32"/>
  <c r="I147" i="32"/>
  <c r="U147" i="32"/>
  <c r="AG147" i="32"/>
  <c r="AS147" i="32"/>
  <c r="BE147" i="32"/>
  <c r="BQ147" i="32"/>
  <c r="J147" i="32"/>
  <c r="V147" i="32"/>
  <c r="AH147" i="32"/>
  <c r="AT147" i="32"/>
  <c r="BF147" i="32"/>
  <c r="BR147" i="32"/>
  <c r="K147" i="32"/>
  <c r="W147" i="32"/>
  <c r="AI147" i="32"/>
  <c r="AU147" i="32"/>
  <c r="BG147" i="32"/>
  <c r="BS147" i="32"/>
  <c r="L147" i="32"/>
  <c r="X147" i="32"/>
  <c r="AJ147" i="32"/>
  <c r="AV147" i="32"/>
  <c r="BH147" i="32"/>
  <c r="BT147" i="32"/>
  <c r="N147" i="32"/>
  <c r="Z147" i="32"/>
  <c r="AL147" i="32"/>
  <c r="AX147" i="32"/>
  <c r="BJ147" i="32"/>
  <c r="BV147" i="32"/>
  <c r="O147" i="32"/>
  <c r="AA147" i="32"/>
  <c r="AM147" i="32"/>
  <c r="AY147" i="32"/>
  <c r="BK147" i="32"/>
  <c r="BW147" i="32"/>
  <c r="M147" i="32"/>
  <c r="Y147" i="32"/>
  <c r="AK147" i="32"/>
  <c r="AW147" i="32"/>
  <c r="BI147" i="32"/>
  <c r="BU147" i="32"/>
  <c r="D20" i="32"/>
  <c r="D19" i="32" s="1"/>
  <c r="D18" i="32" s="1"/>
  <c r="D17" i="32" s="1"/>
  <c r="D16" i="32" s="1"/>
  <c r="D15" i="32" s="1"/>
  <c r="D14" i="32" s="1"/>
  <c r="D13" i="32" s="1"/>
  <c r="D12" i="32" s="1"/>
  <c r="D11" i="32" s="1"/>
  <c r="D10" i="32" s="1"/>
  <c r="D9" i="32" s="1"/>
  <c r="D8" i="32" s="1"/>
  <c r="D7" i="32" s="1"/>
  <c r="D6" i="32" s="1"/>
  <c r="D5" i="32" s="1"/>
  <c r="F222" i="32"/>
  <c r="R222" i="32"/>
  <c r="AD222" i="32"/>
  <c r="AP222" i="32"/>
  <c r="BB222" i="32"/>
  <c r="BN222" i="32"/>
  <c r="BZ222" i="32"/>
  <c r="G222" i="32"/>
  <c r="S222" i="32"/>
  <c r="AE222" i="32"/>
  <c r="AQ222" i="32"/>
  <c r="BC222" i="32"/>
  <c r="BO222" i="32"/>
  <c r="CA222" i="32"/>
  <c r="I222" i="32"/>
  <c r="W222" i="32"/>
  <c r="AK222" i="32"/>
  <c r="AY222" i="32"/>
  <c r="BM222" i="32"/>
  <c r="J222" i="32"/>
  <c r="X222" i="32"/>
  <c r="AL222" i="32"/>
  <c r="AZ222" i="32"/>
  <c r="BP222" i="32"/>
  <c r="K222" i="32"/>
  <c r="Y222" i="32"/>
  <c r="AM222" i="32"/>
  <c r="BA222" i="32"/>
  <c r="BQ222" i="32"/>
  <c r="L222" i="32"/>
  <c r="Z222" i="32"/>
  <c r="AN222" i="32"/>
  <c r="BD222" i="32"/>
  <c r="BR222" i="32"/>
  <c r="M222" i="32"/>
  <c r="AA222" i="32"/>
  <c r="AO222" i="32"/>
  <c r="BE222" i="32"/>
  <c r="BS222" i="32"/>
  <c r="N222" i="32"/>
  <c r="AB222" i="32"/>
  <c r="AR222" i="32"/>
  <c r="BF222" i="32"/>
  <c r="BT222" i="32"/>
  <c r="O222" i="32"/>
  <c r="AC222" i="32"/>
  <c r="AS222" i="32"/>
  <c r="BG222" i="32"/>
  <c r="BU222" i="32"/>
  <c r="P222" i="32"/>
  <c r="AF222" i="32"/>
  <c r="AT222" i="32"/>
  <c r="BH222" i="32"/>
  <c r="BV222" i="32"/>
  <c r="Q222" i="32"/>
  <c r="AG222" i="32"/>
  <c r="AU222" i="32"/>
  <c r="BI222" i="32"/>
  <c r="BW222" i="32"/>
  <c r="D222" i="32"/>
  <c r="T222" i="32"/>
  <c r="AH222" i="32"/>
  <c r="AV222" i="32"/>
  <c r="BJ222" i="32"/>
  <c r="BX222" i="32"/>
  <c r="E222" i="32"/>
  <c r="U222" i="32"/>
  <c r="AI222" i="32"/>
  <c r="AW222" i="32"/>
  <c r="BK222" i="32"/>
  <c r="BY222" i="32"/>
  <c r="H222" i="32"/>
  <c r="V222" i="32"/>
  <c r="AJ222" i="32"/>
  <c r="AX222" i="32"/>
  <c r="BL222" i="32"/>
  <c r="J237" i="32"/>
  <c r="V237" i="32"/>
  <c r="AH237" i="32"/>
  <c r="AT237" i="32"/>
  <c r="BF237" i="32"/>
  <c r="BR237" i="32"/>
  <c r="K237" i="32"/>
  <c r="W237" i="32"/>
  <c r="AI237" i="32"/>
  <c r="AU237" i="32"/>
  <c r="BG237" i="32"/>
  <c r="BS237" i="32"/>
  <c r="M237" i="32"/>
  <c r="Y237" i="32"/>
  <c r="AK237" i="32"/>
  <c r="AW237" i="32"/>
  <c r="BI237" i="32"/>
  <c r="BU237" i="32"/>
  <c r="E237" i="32"/>
  <c r="T237" i="32"/>
  <c r="AL237" i="32"/>
  <c r="BA237" i="32"/>
  <c r="BP237" i="32"/>
  <c r="F237" i="32"/>
  <c r="U237" i="32"/>
  <c r="AM237" i="32"/>
  <c r="BB237" i="32"/>
  <c r="BQ237" i="32"/>
  <c r="G237" i="32"/>
  <c r="X237" i="32"/>
  <c r="AN237" i="32"/>
  <c r="BC237" i="32"/>
  <c r="BT237" i="32"/>
  <c r="H237" i="32"/>
  <c r="Z237" i="32"/>
  <c r="AO237" i="32"/>
  <c r="BD237" i="32"/>
  <c r="BV237" i="32"/>
  <c r="I237" i="32"/>
  <c r="AA237" i="32"/>
  <c r="AP237" i="32"/>
  <c r="BE237" i="32"/>
  <c r="BW237" i="32"/>
  <c r="L237" i="32"/>
  <c r="AB237" i="32"/>
  <c r="AQ237" i="32"/>
  <c r="BH237" i="32"/>
  <c r="BX237" i="32"/>
  <c r="N237" i="32"/>
  <c r="AC237" i="32"/>
  <c r="AR237" i="32"/>
  <c r="BJ237" i="32"/>
  <c r="BY237" i="32"/>
  <c r="O237" i="32"/>
  <c r="AD237" i="32"/>
  <c r="AS237" i="32"/>
  <c r="BK237" i="32"/>
  <c r="BZ237" i="32"/>
  <c r="P237" i="32"/>
  <c r="AE237" i="32"/>
  <c r="AV237" i="32"/>
  <c r="BL237" i="32"/>
  <c r="CA237" i="32"/>
  <c r="Q237" i="32"/>
  <c r="AF237" i="32"/>
  <c r="AX237" i="32"/>
  <c r="BM237" i="32"/>
  <c r="R237" i="32"/>
  <c r="AG237" i="32"/>
  <c r="AY237" i="32"/>
  <c r="BN237" i="32"/>
  <c r="D237" i="32"/>
  <c r="S237" i="32"/>
  <c r="AJ237" i="32"/>
  <c r="AZ237" i="32"/>
  <c r="BO237" i="32"/>
  <c r="E223" i="32"/>
  <c r="D223" i="32"/>
  <c r="N214" i="32"/>
  <c r="Z214" i="32"/>
  <c r="AL214" i="32"/>
  <c r="AX214" i="32"/>
  <c r="BJ214" i="32"/>
  <c r="BV214" i="32"/>
  <c r="O214" i="32"/>
  <c r="AA214" i="32"/>
  <c r="AM214" i="32"/>
  <c r="AY214" i="32"/>
  <c r="BK214" i="32"/>
  <c r="BW214" i="32"/>
  <c r="P214" i="32"/>
  <c r="AB214" i="32"/>
  <c r="AN214" i="32"/>
  <c r="AZ214" i="32"/>
  <c r="BL214" i="32"/>
  <c r="BX214" i="32"/>
  <c r="Q214" i="32"/>
  <c r="AC214" i="32"/>
  <c r="AO214" i="32"/>
  <c r="BA214" i="32"/>
  <c r="BM214" i="32"/>
  <c r="BY214" i="32"/>
  <c r="F214" i="32"/>
  <c r="R214" i="32"/>
  <c r="AD214" i="32"/>
  <c r="AP214" i="32"/>
  <c r="BB214" i="32"/>
  <c r="BN214" i="32"/>
  <c r="BZ214" i="32"/>
  <c r="G214" i="32"/>
  <c r="S214" i="32"/>
  <c r="AE214" i="32"/>
  <c r="AQ214" i="32"/>
  <c r="BC214" i="32"/>
  <c r="BO214" i="32"/>
  <c r="CA214" i="32"/>
  <c r="H214" i="32"/>
  <c r="T214" i="32"/>
  <c r="AF214" i="32"/>
  <c r="AR214" i="32"/>
  <c r="BD214" i="32"/>
  <c r="BP214" i="32"/>
  <c r="I214" i="32"/>
  <c r="U214" i="32"/>
  <c r="AG214" i="32"/>
  <c r="AS214" i="32"/>
  <c r="BE214" i="32"/>
  <c r="BQ214" i="32"/>
  <c r="J214" i="32"/>
  <c r="V214" i="32"/>
  <c r="AH214" i="32"/>
  <c r="AT214" i="32"/>
  <c r="BF214" i="32"/>
  <c r="BR214" i="32"/>
  <c r="K214" i="32"/>
  <c r="W214" i="32"/>
  <c r="AI214" i="32"/>
  <c r="AU214" i="32"/>
  <c r="BG214" i="32"/>
  <c r="BS214" i="32"/>
  <c r="L214" i="32"/>
  <c r="X214" i="32"/>
  <c r="AJ214" i="32"/>
  <c r="AV214" i="32"/>
  <c r="BH214" i="32"/>
  <c r="BT214" i="32"/>
  <c r="M214" i="32"/>
  <c r="Y214" i="32"/>
  <c r="AK214" i="32"/>
  <c r="AW214" i="32"/>
  <c r="BI214" i="32"/>
  <c r="BU214" i="32"/>
  <c r="D220" i="32"/>
  <c r="E220" i="32"/>
  <c r="F216" i="32"/>
  <c r="R216" i="32"/>
  <c r="AD216" i="32"/>
  <c r="AP216" i="32"/>
  <c r="BB216" i="32"/>
  <c r="BN216" i="32"/>
  <c r="BZ216" i="32"/>
  <c r="G216" i="32"/>
  <c r="S216" i="32"/>
  <c r="AE216" i="32"/>
  <c r="AQ216" i="32"/>
  <c r="BC216" i="32"/>
  <c r="BO216" i="32"/>
  <c r="CA216" i="32"/>
  <c r="H216" i="32"/>
  <c r="T216" i="32"/>
  <c r="AF216" i="32"/>
  <c r="AR216" i="32"/>
  <c r="BD216" i="32"/>
  <c r="BP216" i="32"/>
  <c r="I216" i="32"/>
  <c r="U216" i="32"/>
  <c r="AG216" i="32"/>
  <c r="AS216" i="32"/>
  <c r="BE216" i="32"/>
  <c r="BQ216" i="32"/>
  <c r="J216" i="32"/>
  <c r="V216" i="32"/>
  <c r="AH216" i="32"/>
  <c r="AT216" i="32"/>
  <c r="BF216" i="32"/>
  <c r="BR216" i="32"/>
  <c r="K216" i="32"/>
  <c r="W216" i="32"/>
  <c r="AI216" i="32"/>
  <c r="AU216" i="32"/>
  <c r="BG216" i="32"/>
  <c r="BS216" i="32"/>
  <c r="L216" i="32"/>
  <c r="X216" i="32"/>
  <c r="AJ216" i="32"/>
  <c r="AV216" i="32"/>
  <c r="BH216" i="32"/>
  <c r="BT216" i="32"/>
  <c r="M216" i="32"/>
  <c r="Y216" i="32"/>
  <c r="AK216" i="32"/>
  <c r="AW216" i="32"/>
  <c r="BI216" i="32"/>
  <c r="BU216" i="32"/>
  <c r="N216" i="32"/>
  <c r="Z216" i="32"/>
  <c r="AL216" i="32"/>
  <c r="AX216" i="32"/>
  <c r="BJ216" i="32"/>
  <c r="BV216" i="32"/>
  <c r="O216" i="32"/>
  <c r="AA216" i="32"/>
  <c r="AM216" i="32"/>
  <c r="AY216" i="32"/>
  <c r="BK216" i="32"/>
  <c r="BW216" i="32"/>
  <c r="D216" i="32"/>
  <c r="P216" i="32"/>
  <c r="AB216" i="32"/>
  <c r="AN216" i="32"/>
  <c r="AZ216" i="32"/>
  <c r="BL216" i="32"/>
  <c r="BX216" i="32"/>
  <c r="E216" i="32"/>
  <c r="Q216" i="32"/>
  <c r="AC216" i="32"/>
  <c r="AO216" i="32"/>
  <c r="BA216" i="32"/>
  <c r="BM216" i="32"/>
  <c r="BY216" i="32"/>
  <c r="O194" i="32"/>
  <c r="AA194" i="32"/>
  <c r="AM194" i="32"/>
  <c r="AY194" i="32"/>
  <c r="BK194" i="32"/>
  <c r="BW194" i="32"/>
  <c r="D194" i="32"/>
  <c r="P194" i="32"/>
  <c r="AB194" i="32"/>
  <c r="AN194" i="32"/>
  <c r="AZ194" i="32"/>
  <c r="BL194" i="32"/>
  <c r="BX194" i="32"/>
  <c r="E194" i="32"/>
  <c r="Q194" i="32"/>
  <c r="K194" i="32"/>
  <c r="W194" i="32"/>
  <c r="G194" i="32"/>
  <c r="X194" i="32"/>
  <c r="AL194" i="32"/>
  <c r="BB194" i="32"/>
  <c r="BP194" i="32"/>
  <c r="H194" i="32"/>
  <c r="Y194" i="32"/>
  <c r="AO194" i="32"/>
  <c r="BC194" i="32"/>
  <c r="BQ194" i="32"/>
  <c r="I194" i="32"/>
  <c r="Z194" i="32"/>
  <c r="AP194" i="32"/>
  <c r="BD194" i="32"/>
  <c r="BR194" i="32"/>
  <c r="J194" i="32"/>
  <c r="AC194" i="32"/>
  <c r="AQ194" i="32"/>
  <c r="BE194" i="32"/>
  <c r="BS194" i="32"/>
  <c r="L194" i="32"/>
  <c r="AD194" i="32"/>
  <c r="AR194" i="32"/>
  <c r="BF194" i="32"/>
  <c r="BT194" i="32"/>
  <c r="M194" i="32"/>
  <c r="AE194" i="32"/>
  <c r="AS194" i="32"/>
  <c r="BG194" i="32"/>
  <c r="BU194" i="32"/>
  <c r="N194" i="32"/>
  <c r="AF194" i="32"/>
  <c r="AT194" i="32"/>
  <c r="BH194" i="32"/>
  <c r="BV194" i="32"/>
  <c r="R194" i="32"/>
  <c r="AG194" i="32"/>
  <c r="AU194" i="32"/>
  <c r="BI194" i="32"/>
  <c r="BY194" i="32"/>
  <c r="S194" i="32"/>
  <c r="AH194" i="32"/>
  <c r="AV194" i="32"/>
  <c r="BJ194" i="32"/>
  <c r="BZ194" i="32"/>
  <c r="T194" i="32"/>
  <c r="AI194" i="32"/>
  <c r="AW194" i="32"/>
  <c r="BM194" i="32"/>
  <c r="CA194" i="32"/>
  <c r="U194" i="32"/>
  <c r="AJ194" i="32"/>
  <c r="AX194" i="32"/>
  <c r="BN194" i="32"/>
  <c r="F194" i="32"/>
  <c r="V194" i="32"/>
  <c r="AK194" i="32"/>
  <c r="BA194" i="32"/>
  <c r="BO194" i="32"/>
  <c r="D196" i="32"/>
  <c r="E196" i="32"/>
  <c r="F198" i="32"/>
  <c r="R198" i="32"/>
  <c r="AD198" i="32"/>
  <c r="AP198" i="32"/>
  <c r="BB198" i="32"/>
  <c r="BN198" i="32"/>
  <c r="BZ198" i="32"/>
  <c r="G198" i="32"/>
  <c r="S198" i="32"/>
  <c r="AE198" i="32"/>
  <c r="AQ198" i="32"/>
  <c r="BC198" i="32"/>
  <c r="BO198" i="32"/>
  <c r="CA198" i="32"/>
  <c r="H198" i="32"/>
  <c r="T198" i="32"/>
  <c r="AF198" i="32"/>
  <c r="AR198" i="32"/>
  <c r="BD198" i="32"/>
  <c r="BP198" i="32"/>
  <c r="I198" i="32"/>
  <c r="U198" i="32"/>
  <c r="AG198" i="32"/>
  <c r="AS198" i="32"/>
  <c r="BE198" i="32"/>
  <c r="BQ198" i="32"/>
  <c r="J198" i="32"/>
  <c r="V198" i="32"/>
  <c r="AH198" i="32"/>
  <c r="AT198" i="32"/>
  <c r="BF198" i="32"/>
  <c r="BR198" i="32"/>
  <c r="K198" i="32"/>
  <c r="W198" i="32"/>
  <c r="AI198" i="32"/>
  <c r="AU198" i="32"/>
  <c r="BG198" i="32"/>
  <c r="BS198" i="32"/>
  <c r="L198" i="32"/>
  <c r="X198" i="32"/>
  <c r="AJ198" i="32"/>
  <c r="AV198" i="32"/>
  <c r="BH198" i="32"/>
  <c r="BT198" i="32"/>
  <c r="M198" i="32"/>
  <c r="Y198" i="32"/>
  <c r="AK198" i="32"/>
  <c r="AW198" i="32"/>
  <c r="BI198" i="32"/>
  <c r="BU198" i="32"/>
  <c r="N198" i="32"/>
  <c r="Z198" i="32"/>
  <c r="AL198" i="32"/>
  <c r="AX198" i="32"/>
  <c r="BJ198" i="32"/>
  <c r="BV198" i="32"/>
  <c r="O198" i="32"/>
  <c r="AA198" i="32"/>
  <c r="AM198" i="32"/>
  <c r="AY198" i="32"/>
  <c r="BK198" i="32"/>
  <c r="BW198" i="32"/>
  <c r="D198" i="32"/>
  <c r="P198" i="32"/>
  <c r="AB198" i="32"/>
  <c r="AN198" i="32"/>
  <c r="AZ198" i="32"/>
  <c r="BL198" i="32"/>
  <c r="BX198" i="32"/>
  <c r="E198" i="32"/>
  <c r="Q198" i="32"/>
  <c r="AC198" i="32"/>
  <c r="AO198" i="32"/>
  <c r="BA198" i="32"/>
  <c r="BM198" i="32"/>
  <c r="BY198" i="32"/>
  <c r="G173" i="32"/>
  <c r="S173" i="32"/>
  <c r="AE173" i="32"/>
  <c r="AQ173" i="32"/>
  <c r="BC173" i="32"/>
  <c r="BO173" i="32"/>
  <c r="CA173" i="32"/>
  <c r="H173" i="32"/>
  <c r="T173" i="32"/>
  <c r="AF173" i="32"/>
  <c r="AR173" i="32"/>
  <c r="BD173" i="32"/>
  <c r="BP173" i="32"/>
  <c r="D173" i="32"/>
  <c r="R173" i="32"/>
  <c r="AH173" i="32"/>
  <c r="AV173" i="32"/>
  <c r="BJ173" i="32"/>
  <c r="BX173" i="32"/>
  <c r="E173" i="32"/>
  <c r="U173" i="32"/>
  <c r="AI173" i="32"/>
  <c r="AW173" i="32"/>
  <c r="BK173" i="32"/>
  <c r="BY173" i="32"/>
  <c r="F173" i="32"/>
  <c r="V173" i="32"/>
  <c r="AJ173" i="32"/>
  <c r="AX173" i="32"/>
  <c r="BL173" i="32"/>
  <c r="BZ173" i="32"/>
  <c r="I173" i="32"/>
  <c r="W173" i="32"/>
  <c r="AK173" i="32"/>
  <c r="AY173" i="32"/>
  <c r="BM173" i="32"/>
  <c r="J173" i="32"/>
  <c r="X173" i="32"/>
  <c r="AL173" i="32"/>
  <c r="AZ173" i="32"/>
  <c r="BN173" i="32"/>
  <c r="K173" i="32"/>
  <c r="Y173" i="32"/>
  <c r="AM173" i="32"/>
  <c r="BA173" i="32"/>
  <c r="BQ173" i="32"/>
  <c r="L173" i="32"/>
  <c r="Z173" i="32"/>
  <c r="AN173" i="32"/>
  <c r="BB173" i="32"/>
  <c r="BR173" i="32"/>
  <c r="M173" i="32"/>
  <c r="AA173" i="32"/>
  <c r="AO173" i="32"/>
  <c r="BE173" i="32"/>
  <c r="BS173" i="32"/>
  <c r="N173" i="32"/>
  <c r="AB173" i="32"/>
  <c r="AP173" i="32"/>
  <c r="BF173" i="32"/>
  <c r="BT173" i="32"/>
  <c r="O173" i="32"/>
  <c r="AC173" i="32"/>
  <c r="AS173" i="32"/>
  <c r="BG173" i="32"/>
  <c r="BU173" i="32"/>
  <c r="Q173" i="32"/>
  <c r="AG173" i="32"/>
  <c r="AU173" i="32"/>
  <c r="BI173" i="32"/>
  <c r="BW173" i="32"/>
  <c r="P173" i="32"/>
  <c r="AD173" i="32"/>
  <c r="AT173" i="32"/>
  <c r="BH173" i="32"/>
  <c r="BV173" i="32"/>
  <c r="G170" i="32"/>
  <c r="S170" i="32"/>
  <c r="AE170" i="32"/>
  <c r="AQ170" i="32"/>
  <c r="BC170" i="32"/>
  <c r="BO170" i="32"/>
  <c r="CA170" i="32"/>
  <c r="H170" i="32"/>
  <c r="T170" i="32"/>
  <c r="AF170" i="32"/>
  <c r="AR170" i="32"/>
  <c r="BD170" i="32"/>
  <c r="BP170" i="32"/>
  <c r="M170" i="32"/>
  <c r="Y170" i="32"/>
  <c r="AK170" i="32"/>
  <c r="AW170" i="32"/>
  <c r="BI170" i="32"/>
  <c r="BU170" i="32"/>
  <c r="E170" i="32"/>
  <c r="V170" i="32"/>
  <c r="AL170" i="32"/>
  <c r="BA170" i="32"/>
  <c r="BR170" i="32"/>
  <c r="F170" i="32"/>
  <c r="W170" i="32"/>
  <c r="AM170" i="32"/>
  <c r="BB170" i="32"/>
  <c r="BS170" i="32"/>
  <c r="I170" i="32"/>
  <c r="X170" i="32"/>
  <c r="AN170" i="32"/>
  <c r="BE170" i="32"/>
  <c r="BT170" i="32"/>
  <c r="J170" i="32"/>
  <c r="Z170" i="32"/>
  <c r="AO170" i="32"/>
  <c r="BF170" i="32"/>
  <c r="BV170" i="32"/>
  <c r="K170" i="32"/>
  <c r="AA170" i="32"/>
  <c r="AP170" i="32"/>
  <c r="BG170" i="32"/>
  <c r="BW170" i="32"/>
  <c r="L170" i="32"/>
  <c r="AB170" i="32"/>
  <c r="AS170" i="32"/>
  <c r="BH170" i="32"/>
  <c r="BX170" i="32"/>
  <c r="N170" i="32"/>
  <c r="AC170" i="32"/>
  <c r="AT170" i="32"/>
  <c r="BJ170" i="32"/>
  <c r="BY170" i="32"/>
  <c r="O170" i="32"/>
  <c r="AD170" i="32"/>
  <c r="AU170" i="32"/>
  <c r="BK170" i="32"/>
  <c r="BZ170" i="32"/>
  <c r="P170" i="32"/>
  <c r="AG170" i="32"/>
  <c r="AV170" i="32"/>
  <c r="BL170" i="32"/>
  <c r="Q170" i="32"/>
  <c r="AH170" i="32"/>
  <c r="AX170" i="32"/>
  <c r="BM170" i="32"/>
  <c r="D170" i="32"/>
  <c r="U170" i="32"/>
  <c r="AJ170" i="32"/>
  <c r="AZ170" i="32"/>
  <c r="BQ170" i="32"/>
  <c r="AI170" i="32"/>
  <c r="AY170" i="32"/>
  <c r="BN170" i="32"/>
  <c r="R170" i="32"/>
  <c r="L165" i="32"/>
  <c r="X165" i="32"/>
  <c r="AJ165" i="32"/>
  <c r="AV165" i="32"/>
  <c r="BH165" i="32"/>
  <c r="BT165" i="32"/>
  <c r="N165" i="32"/>
  <c r="Z165" i="32"/>
  <c r="AL165" i="32"/>
  <c r="AX165" i="32"/>
  <c r="BJ165" i="32"/>
  <c r="BV165" i="32"/>
  <c r="O165" i="32"/>
  <c r="AC165" i="32"/>
  <c r="AQ165" i="32"/>
  <c r="BE165" i="32"/>
  <c r="BS165" i="32"/>
  <c r="P165" i="32"/>
  <c r="AD165" i="32"/>
  <c r="AR165" i="32"/>
  <c r="BF165" i="32"/>
  <c r="BU165" i="32"/>
  <c r="Q165" i="32"/>
  <c r="AE165" i="32"/>
  <c r="AS165" i="32"/>
  <c r="BG165" i="32"/>
  <c r="BW165" i="32"/>
  <c r="D165" i="32"/>
  <c r="R165" i="32"/>
  <c r="AF165" i="32"/>
  <c r="AT165" i="32"/>
  <c r="BI165" i="32"/>
  <c r="BX165" i="32"/>
  <c r="E165" i="32"/>
  <c r="S165" i="32"/>
  <c r="AG165" i="32"/>
  <c r="AU165" i="32"/>
  <c r="BK165" i="32"/>
  <c r="BY165" i="32"/>
  <c r="F165" i="32"/>
  <c r="T165" i="32"/>
  <c r="AH165" i="32"/>
  <c r="AW165" i="32"/>
  <c r="BL165" i="32"/>
  <c r="BZ165" i="32"/>
  <c r="G165" i="32"/>
  <c r="U165" i="32"/>
  <c r="AI165" i="32"/>
  <c r="AY165" i="32"/>
  <c r="BM165" i="32"/>
  <c r="CA165" i="32"/>
  <c r="H165" i="32"/>
  <c r="V165" i="32"/>
  <c r="AK165" i="32"/>
  <c r="AZ165" i="32"/>
  <c r="BN165" i="32"/>
  <c r="I165" i="32"/>
  <c r="W165" i="32"/>
  <c r="AM165" i="32"/>
  <c r="BA165" i="32"/>
  <c r="BO165" i="32"/>
  <c r="J165" i="32"/>
  <c r="Y165" i="32"/>
  <c r="AN165" i="32"/>
  <c r="BB165" i="32"/>
  <c r="BP165" i="32"/>
  <c r="K165" i="32"/>
  <c r="AA165" i="32"/>
  <c r="AO165" i="32"/>
  <c r="BC165" i="32"/>
  <c r="BQ165" i="32"/>
  <c r="M165" i="32"/>
  <c r="AB165" i="32"/>
  <c r="AP165" i="32"/>
  <c r="BD165" i="32"/>
  <c r="BR165" i="32"/>
  <c r="H160" i="32"/>
  <c r="T160" i="32"/>
  <c r="AF160" i="32"/>
  <c r="AR160" i="32"/>
  <c r="BD160" i="32"/>
  <c r="BP160" i="32"/>
  <c r="I160" i="32"/>
  <c r="U160" i="32"/>
  <c r="AG160" i="32"/>
  <c r="AS160" i="32"/>
  <c r="BE160" i="32"/>
  <c r="BQ160" i="32"/>
  <c r="J160" i="32"/>
  <c r="V160" i="32"/>
  <c r="AH160" i="32"/>
  <c r="AT160" i="32"/>
  <c r="BF160" i="32"/>
  <c r="BR160" i="32"/>
  <c r="K160" i="32"/>
  <c r="W160" i="32"/>
  <c r="AI160" i="32"/>
  <c r="AU160" i="32"/>
  <c r="BG160" i="32"/>
  <c r="BS160" i="32"/>
  <c r="L160" i="32"/>
  <c r="M160" i="32"/>
  <c r="Y160" i="32"/>
  <c r="AK160" i="32"/>
  <c r="AW160" i="32"/>
  <c r="BI160" i="32"/>
  <c r="BU160" i="32"/>
  <c r="N160" i="32"/>
  <c r="Z160" i="32"/>
  <c r="AL160" i="32"/>
  <c r="AX160" i="32"/>
  <c r="BJ160" i="32"/>
  <c r="O160" i="32"/>
  <c r="AA160" i="32"/>
  <c r="AM160" i="32"/>
  <c r="AY160" i="32"/>
  <c r="F160" i="32"/>
  <c r="R160" i="32"/>
  <c r="S160" i="32"/>
  <c r="AZ160" i="32"/>
  <c r="BW160" i="32"/>
  <c r="X160" i="32"/>
  <c r="BA160" i="32"/>
  <c r="BX160" i="32"/>
  <c r="AB160" i="32"/>
  <c r="BB160" i="32"/>
  <c r="BY160" i="32"/>
  <c r="AC160" i="32"/>
  <c r="BC160" i="32"/>
  <c r="BZ160" i="32"/>
  <c r="AD160" i="32"/>
  <c r="BH160" i="32"/>
  <c r="CA160" i="32"/>
  <c r="AE160" i="32"/>
  <c r="BK160" i="32"/>
  <c r="AJ160" i="32"/>
  <c r="BL160" i="32"/>
  <c r="AN160" i="32"/>
  <c r="BM160" i="32"/>
  <c r="AO160" i="32"/>
  <c r="BN160" i="32"/>
  <c r="G160" i="32"/>
  <c r="AP160" i="32"/>
  <c r="BO160" i="32"/>
  <c r="P160" i="32"/>
  <c r="AQ160" i="32"/>
  <c r="BT160" i="32"/>
  <c r="Q160" i="32"/>
  <c r="AV160" i="32"/>
  <c r="BV160" i="32"/>
  <c r="F143" i="32"/>
  <c r="R143" i="32"/>
  <c r="AD143" i="32"/>
  <c r="AP143" i="32"/>
  <c r="BB143" i="32"/>
  <c r="BN143" i="32"/>
  <c r="BZ143" i="32"/>
  <c r="G143" i="32"/>
  <c r="S143" i="32"/>
  <c r="AE143" i="32"/>
  <c r="AQ143" i="32"/>
  <c r="BC143" i="32"/>
  <c r="BO143" i="32"/>
  <c r="CA143" i="32"/>
  <c r="M143" i="32"/>
  <c r="AA143" i="32"/>
  <c r="AO143" i="32"/>
  <c r="BE143" i="32"/>
  <c r="BS143" i="32"/>
  <c r="N143" i="32"/>
  <c r="AB143" i="32"/>
  <c r="AR143" i="32"/>
  <c r="BF143" i="32"/>
  <c r="BT143" i="32"/>
  <c r="O143" i="32"/>
  <c r="AC143" i="32"/>
  <c r="AS143" i="32"/>
  <c r="BG143" i="32"/>
  <c r="BU143" i="32"/>
  <c r="P143" i="32"/>
  <c r="AF143" i="32"/>
  <c r="AT143" i="32"/>
  <c r="BH143" i="32"/>
  <c r="BV143" i="32"/>
  <c r="Q143" i="32"/>
  <c r="AG143" i="32"/>
  <c r="AU143" i="32"/>
  <c r="BI143" i="32"/>
  <c r="BW143" i="32"/>
  <c r="D143" i="32"/>
  <c r="T143" i="32"/>
  <c r="AH143" i="32"/>
  <c r="AV143" i="32"/>
  <c r="BJ143" i="32"/>
  <c r="BX143" i="32"/>
  <c r="E143" i="32"/>
  <c r="U143" i="32"/>
  <c r="AI143" i="32"/>
  <c r="AW143" i="32"/>
  <c r="BK143" i="32"/>
  <c r="BY143" i="32"/>
  <c r="H143" i="32"/>
  <c r="V143" i="32"/>
  <c r="AJ143" i="32"/>
  <c r="AX143" i="32"/>
  <c r="BL143" i="32"/>
  <c r="I143" i="32"/>
  <c r="W143" i="32"/>
  <c r="AK143" i="32"/>
  <c r="AY143" i="32"/>
  <c r="BM143" i="32"/>
  <c r="J143" i="32"/>
  <c r="X143" i="32"/>
  <c r="AL143" i="32"/>
  <c r="AZ143" i="32"/>
  <c r="BP143" i="32"/>
  <c r="K143" i="32"/>
  <c r="Y143" i="32"/>
  <c r="AM143" i="32"/>
  <c r="BA143" i="32"/>
  <c r="BQ143" i="32"/>
  <c r="L143" i="32"/>
  <c r="Z143" i="32"/>
  <c r="AN143" i="32"/>
  <c r="BD143" i="32"/>
  <c r="BR143" i="32"/>
  <c r="D148" i="32"/>
  <c r="E148" i="32"/>
  <c r="D145" i="32"/>
  <c r="E145" i="32"/>
  <c r="BL140" i="32"/>
  <c r="BL139" i="32" s="1"/>
  <c r="BL138" i="32" s="1"/>
  <c r="BL137" i="32" s="1"/>
  <c r="BL136" i="32" s="1"/>
  <c r="BL135" i="32" s="1"/>
  <c r="BL134" i="32" s="1"/>
  <c r="BL133" i="32" s="1"/>
  <c r="BL132" i="32" s="1"/>
  <c r="BL131" i="32" s="1"/>
  <c r="BL130" i="32" s="1"/>
  <c r="BL129" i="32" s="1"/>
  <c r="BL128" i="32" s="1"/>
  <c r="BL127" i="32" s="1"/>
  <c r="BL126" i="32" s="1"/>
  <c r="BL125" i="32" s="1"/>
  <c r="AZ140" i="32"/>
  <c r="AZ139" i="32" s="1"/>
  <c r="AZ138" i="32" s="1"/>
  <c r="AZ137" i="32" s="1"/>
  <c r="AZ136" i="32" s="1"/>
  <c r="AZ135" i="32" s="1"/>
  <c r="AZ134" i="32" s="1"/>
  <c r="AZ133" i="32" s="1"/>
  <c r="AZ132" i="32" s="1"/>
  <c r="AZ131" i="32" s="1"/>
  <c r="AZ130" i="32" s="1"/>
  <c r="AZ129" i="32" s="1"/>
  <c r="AZ128" i="32" s="1"/>
  <c r="AZ127" i="32" s="1"/>
  <c r="AZ126" i="32" s="1"/>
  <c r="AZ125" i="32" s="1"/>
  <c r="P140" i="32"/>
  <c r="P139" i="32" s="1"/>
  <c r="P138" i="32" s="1"/>
  <c r="P137" i="32" s="1"/>
  <c r="P136" i="32" s="1"/>
  <c r="P135" i="32" s="1"/>
  <c r="P134" i="32" s="1"/>
  <c r="P133" i="32" s="1"/>
  <c r="P132" i="32" s="1"/>
  <c r="P131" i="32" s="1"/>
  <c r="P130" i="32" s="1"/>
  <c r="P129" i="32" s="1"/>
  <c r="P128" i="32" s="1"/>
  <c r="P127" i="32" s="1"/>
  <c r="P126" i="32" s="1"/>
  <c r="P125" i="32" s="1"/>
  <c r="AV140" i="32"/>
  <c r="AV139" i="32" s="1"/>
  <c r="AV138" i="32" s="1"/>
  <c r="AV137" i="32" s="1"/>
  <c r="AV136" i="32" s="1"/>
  <c r="AV135" i="32" s="1"/>
  <c r="AV134" i="32" s="1"/>
  <c r="AV133" i="32" s="1"/>
  <c r="AV132" i="32" s="1"/>
  <c r="AV131" i="32" s="1"/>
  <c r="AV130" i="32" s="1"/>
  <c r="AV129" i="32" s="1"/>
  <c r="AV128" i="32" s="1"/>
  <c r="AV127" i="32" s="1"/>
  <c r="AV126" i="32" s="1"/>
  <c r="AV125" i="32" s="1"/>
  <c r="BR140" i="32"/>
  <c r="BR139" i="32" s="1"/>
  <c r="BR138" i="32" s="1"/>
  <c r="BR137" i="32" s="1"/>
  <c r="BR136" i="32" s="1"/>
  <c r="BR135" i="32" s="1"/>
  <c r="BR134" i="32" s="1"/>
  <c r="BR133" i="32" s="1"/>
  <c r="BR132" i="32" s="1"/>
  <c r="BR131" i="32" s="1"/>
  <c r="BR130" i="32" s="1"/>
  <c r="BR129" i="32" s="1"/>
  <c r="BR128" i="32" s="1"/>
  <c r="BR127" i="32" s="1"/>
  <c r="BR126" i="32" s="1"/>
  <c r="BR125" i="32" s="1"/>
  <c r="AT140" i="32"/>
  <c r="AT139" i="32" s="1"/>
  <c r="AT138" i="32" s="1"/>
  <c r="AT137" i="32" s="1"/>
  <c r="AT136" i="32" s="1"/>
  <c r="AT135" i="32" s="1"/>
  <c r="AT134" i="32" s="1"/>
  <c r="AT133" i="32" s="1"/>
  <c r="AT132" i="32" s="1"/>
  <c r="AT131" i="32" s="1"/>
  <c r="AT130" i="32" s="1"/>
  <c r="AT129" i="32" s="1"/>
  <c r="AT128" i="32" s="1"/>
  <c r="AT127" i="32" s="1"/>
  <c r="AT126" i="32" s="1"/>
  <c r="AT125" i="32" s="1"/>
  <c r="BE140" i="32"/>
  <c r="BE139" i="32" s="1"/>
  <c r="BE138" i="32" s="1"/>
  <c r="BE137" i="32" s="1"/>
  <c r="BE136" i="32" s="1"/>
  <c r="BE135" i="32" s="1"/>
  <c r="BE134" i="32" s="1"/>
  <c r="BE133" i="32" s="1"/>
  <c r="BE132" i="32" s="1"/>
  <c r="BE131" i="32" s="1"/>
  <c r="BE130" i="32" s="1"/>
  <c r="BE129" i="32" s="1"/>
  <c r="BE128" i="32" s="1"/>
  <c r="BE127" i="32" s="1"/>
  <c r="BE126" i="32" s="1"/>
  <c r="BE125" i="32" s="1"/>
  <c r="AS140" i="32"/>
  <c r="AS139" i="32" s="1"/>
  <c r="AS138" i="32" s="1"/>
  <c r="AS137" i="32" s="1"/>
  <c r="AS136" i="32" s="1"/>
  <c r="AS135" i="32" s="1"/>
  <c r="AS134" i="32" s="1"/>
  <c r="AS133" i="32" s="1"/>
  <c r="AS132" i="32" s="1"/>
  <c r="AS131" i="32" s="1"/>
  <c r="AS130" i="32" s="1"/>
  <c r="AS129" i="32" s="1"/>
  <c r="AS128" i="32" s="1"/>
  <c r="AS127" i="32" s="1"/>
  <c r="AS126" i="32" s="1"/>
  <c r="AS125" i="32" s="1"/>
  <c r="BN140" i="32"/>
  <c r="BN139" i="32" s="1"/>
  <c r="BN138" i="32" s="1"/>
  <c r="BN137" i="32" s="1"/>
  <c r="BN136" i="32" s="1"/>
  <c r="BN135" i="32" s="1"/>
  <c r="BN134" i="32" s="1"/>
  <c r="BN133" i="32" s="1"/>
  <c r="BN132" i="32" s="1"/>
  <c r="BN131" i="32" s="1"/>
  <c r="BN130" i="32" s="1"/>
  <c r="BN129" i="32" s="1"/>
  <c r="BN128" i="32" s="1"/>
  <c r="BN127" i="32" s="1"/>
  <c r="BN126" i="32" s="1"/>
  <c r="BN125" i="32" s="1"/>
  <c r="BB140" i="32"/>
  <c r="BB139" i="32" s="1"/>
  <c r="BB138" i="32" s="1"/>
  <c r="BB137" i="32" s="1"/>
  <c r="BB136" i="32" s="1"/>
  <c r="BB135" i="32" s="1"/>
  <c r="BB134" i="32" s="1"/>
  <c r="BB133" i="32" s="1"/>
  <c r="BB132" i="32" s="1"/>
  <c r="BB131" i="32" s="1"/>
  <c r="BB130" i="32" s="1"/>
  <c r="BB129" i="32" s="1"/>
  <c r="BB128" i="32" s="1"/>
  <c r="BB127" i="32" s="1"/>
  <c r="BB126" i="32" s="1"/>
  <c r="BB125" i="32" s="1"/>
  <c r="F140" i="32"/>
  <c r="F139" i="32" s="1"/>
  <c r="F138" i="32" s="1"/>
  <c r="F137" i="32" s="1"/>
  <c r="F136" i="32" s="1"/>
  <c r="F135" i="32" s="1"/>
  <c r="F134" i="32" s="1"/>
  <c r="F133" i="32" s="1"/>
  <c r="F132" i="32" s="1"/>
  <c r="F131" i="32" s="1"/>
  <c r="F130" i="32" s="1"/>
  <c r="F129" i="32" s="1"/>
  <c r="F128" i="32" s="1"/>
  <c r="F127" i="32" s="1"/>
  <c r="F126" i="32" s="1"/>
  <c r="F125" i="32" s="1"/>
  <c r="BA140" i="32"/>
  <c r="BA139" i="32" s="1"/>
  <c r="BA138" i="32" s="1"/>
  <c r="BA137" i="32" s="1"/>
  <c r="BA136" i="32" s="1"/>
  <c r="BA135" i="32" s="1"/>
  <c r="BA134" i="32" s="1"/>
  <c r="BA133" i="32" s="1"/>
  <c r="BA132" i="32" s="1"/>
  <c r="BA131" i="32" s="1"/>
  <c r="BA130" i="32" s="1"/>
  <c r="BA129" i="32" s="1"/>
  <c r="BA128" i="32" s="1"/>
  <c r="BA127" i="32" s="1"/>
  <c r="BA126" i="32" s="1"/>
  <c r="BA125" i="32" s="1"/>
  <c r="AY140" i="32"/>
  <c r="AY139" i="32" s="1"/>
  <c r="AY138" i="32" s="1"/>
  <c r="AY137" i="32" s="1"/>
  <c r="AY136" i="32" s="1"/>
  <c r="AY135" i="32" s="1"/>
  <c r="AY134" i="32" s="1"/>
  <c r="AY133" i="32" s="1"/>
  <c r="AY132" i="32" s="1"/>
  <c r="AY131" i="32" s="1"/>
  <c r="AY130" i="32" s="1"/>
  <c r="AY129" i="32" s="1"/>
  <c r="AY128" i="32" s="1"/>
  <c r="AY127" i="32" s="1"/>
  <c r="AY126" i="32" s="1"/>
  <c r="AY125" i="32" s="1"/>
  <c r="AE140" i="32"/>
  <c r="AE139" i="32" s="1"/>
  <c r="AE138" i="32" s="1"/>
  <c r="AE137" i="32" s="1"/>
  <c r="AE136" i="32" s="1"/>
  <c r="AE135" i="32" s="1"/>
  <c r="AE134" i="32" s="1"/>
  <c r="AE133" i="32" s="1"/>
  <c r="AE132" i="32" s="1"/>
  <c r="AE131" i="32" s="1"/>
  <c r="AE130" i="32" s="1"/>
  <c r="AE129" i="32" s="1"/>
  <c r="AE128" i="32" s="1"/>
  <c r="AE127" i="32" s="1"/>
  <c r="AE126" i="32" s="1"/>
  <c r="AE125" i="32" s="1"/>
  <c r="K140" i="32"/>
  <c r="K139" i="32" s="1"/>
  <c r="K138" i="32" s="1"/>
  <c r="K137" i="32" s="1"/>
  <c r="K136" i="32" s="1"/>
  <c r="K135" i="32" s="1"/>
  <c r="K134" i="32" s="1"/>
  <c r="K133" i="32" s="1"/>
  <c r="K132" i="32" s="1"/>
  <c r="K131" i="32" s="1"/>
  <c r="K130" i="32" s="1"/>
  <c r="K129" i="32" s="1"/>
  <c r="K128" i="32" s="1"/>
  <c r="K127" i="32" s="1"/>
  <c r="K126" i="32" s="1"/>
  <c r="K125" i="32" s="1"/>
  <c r="BS140" i="32"/>
  <c r="BS139" i="32" s="1"/>
  <c r="BS138" i="32" s="1"/>
  <c r="BS137" i="32" s="1"/>
  <c r="BS136" i="32" s="1"/>
  <c r="BS135" i="32" s="1"/>
  <c r="BS134" i="32" s="1"/>
  <c r="BS133" i="32" s="1"/>
  <c r="BS132" i="32" s="1"/>
  <c r="BS131" i="32" s="1"/>
  <c r="BS130" i="32" s="1"/>
  <c r="BS129" i="32" s="1"/>
  <c r="BS128" i="32" s="1"/>
  <c r="BS127" i="32" s="1"/>
  <c r="BS126" i="32" s="1"/>
  <c r="BS125" i="32" s="1"/>
  <c r="AC140" i="32"/>
  <c r="AC139" i="32" s="1"/>
  <c r="AC138" i="32" s="1"/>
  <c r="AC137" i="32" s="1"/>
  <c r="AC136" i="32" s="1"/>
  <c r="AC135" i="32" s="1"/>
  <c r="AC134" i="32" s="1"/>
  <c r="AC133" i="32" s="1"/>
  <c r="AC132" i="32" s="1"/>
  <c r="AC131" i="32" s="1"/>
  <c r="AC130" i="32" s="1"/>
  <c r="AC129" i="32" s="1"/>
  <c r="AC128" i="32" s="1"/>
  <c r="AC127" i="32" s="1"/>
  <c r="AC126" i="32" s="1"/>
  <c r="AC125" i="32" s="1"/>
  <c r="H140" i="32"/>
  <c r="H139" i="32" s="1"/>
  <c r="H138" i="32" s="1"/>
  <c r="H137" i="32" s="1"/>
  <c r="H136" i="32" s="1"/>
  <c r="H135" i="32" s="1"/>
  <c r="H134" i="32" s="1"/>
  <c r="H133" i="32" s="1"/>
  <c r="H132" i="32" s="1"/>
  <c r="H131" i="32" s="1"/>
  <c r="H130" i="32" s="1"/>
  <c r="H129" i="32" s="1"/>
  <c r="H128" i="32" s="1"/>
  <c r="H127" i="32" s="1"/>
  <c r="H126" i="32" s="1"/>
  <c r="H125" i="32" s="1"/>
  <c r="BP140" i="32"/>
  <c r="BP139" i="32" s="1"/>
  <c r="BP138" i="32" s="1"/>
  <c r="BP137" i="32" s="1"/>
  <c r="BP136" i="32" s="1"/>
  <c r="BP135" i="32" s="1"/>
  <c r="BP134" i="32" s="1"/>
  <c r="BP133" i="32" s="1"/>
  <c r="BP132" i="32" s="1"/>
  <c r="BP131" i="32" s="1"/>
  <c r="BP130" i="32" s="1"/>
  <c r="BP129" i="32" s="1"/>
  <c r="BP128" i="32" s="1"/>
  <c r="BP127" i="32" s="1"/>
  <c r="BP126" i="32" s="1"/>
  <c r="BP125" i="32" s="1"/>
  <c r="AW140" i="32"/>
  <c r="AW139" i="32" s="1"/>
  <c r="AW138" i="32" s="1"/>
  <c r="AW137" i="32" s="1"/>
  <c r="AW136" i="32" s="1"/>
  <c r="AW135" i="32" s="1"/>
  <c r="AW134" i="32" s="1"/>
  <c r="AW133" i="32" s="1"/>
  <c r="AW132" i="32" s="1"/>
  <c r="AW131" i="32" s="1"/>
  <c r="AW130" i="32" s="1"/>
  <c r="AW129" i="32" s="1"/>
  <c r="AW128" i="32" s="1"/>
  <c r="AW127" i="32" s="1"/>
  <c r="AW126" i="32" s="1"/>
  <c r="AW125" i="32" s="1"/>
  <c r="G140" i="32"/>
  <c r="G139" i="32" s="1"/>
  <c r="G138" i="32" s="1"/>
  <c r="G137" i="32" s="1"/>
  <c r="G136" i="32" s="1"/>
  <c r="G135" i="32" s="1"/>
  <c r="G134" i="32" s="1"/>
  <c r="G133" i="32" s="1"/>
  <c r="G132" i="32" s="1"/>
  <c r="G131" i="32" s="1"/>
  <c r="G130" i="32" s="1"/>
  <c r="G129" i="32" s="1"/>
  <c r="G128" i="32" s="1"/>
  <c r="G127" i="32" s="1"/>
  <c r="G126" i="32" s="1"/>
  <c r="G125" i="32" s="1"/>
  <c r="Z140" i="32"/>
  <c r="Z139" i="32" s="1"/>
  <c r="Z138" i="32" s="1"/>
  <c r="Z137" i="32" s="1"/>
  <c r="Z136" i="32" s="1"/>
  <c r="Z135" i="32" s="1"/>
  <c r="Z134" i="32" s="1"/>
  <c r="Z133" i="32" s="1"/>
  <c r="Z132" i="32" s="1"/>
  <c r="Z131" i="32" s="1"/>
  <c r="Z130" i="32" s="1"/>
  <c r="Z129" i="32" s="1"/>
  <c r="Z128" i="32" s="1"/>
  <c r="Z127" i="32" s="1"/>
  <c r="Z126" i="32" s="1"/>
  <c r="Z125" i="32" s="1"/>
  <c r="AR140" i="32"/>
  <c r="AR139" i="32" s="1"/>
  <c r="AR138" i="32" s="1"/>
  <c r="AR137" i="32" s="1"/>
  <c r="AR136" i="32" s="1"/>
  <c r="AR135" i="32" s="1"/>
  <c r="AR134" i="32" s="1"/>
  <c r="AR133" i="32" s="1"/>
  <c r="AR132" i="32" s="1"/>
  <c r="AR131" i="32" s="1"/>
  <c r="AR130" i="32" s="1"/>
  <c r="AR129" i="32" s="1"/>
  <c r="AR128" i="32" s="1"/>
  <c r="AR127" i="32" s="1"/>
  <c r="AR126" i="32" s="1"/>
  <c r="AR125" i="32" s="1"/>
  <c r="BI140" i="32"/>
  <c r="BI139" i="32" s="1"/>
  <c r="BI138" i="32" s="1"/>
  <c r="BI137" i="32" s="1"/>
  <c r="BI136" i="32" s="1"/>
  <c r="BI135" i="32" s="1"/>
  <c r="BI134" i="32" s="1"/>
  <c r="BI133" i="32" s="1"/>
  <c r="BI132" i="32" s="1"/>
  <c r="BI131" i="32" s="1"/>
  <c r="BI130" i="32" s="1"/>
  <c r="BI129" i="32" s="1"/>
  <c r="BI128" i="32" s="1"/>
  <c r="BI127" i="32" s="1"/>
  <c r="BI126" i="32" s="1"/>
  <c r="BI125" i="32" s="1"/>
  <c r="AM140" i="32"/>
  <c r="AM139" i="32" s="1"/>
  <c r="AM138" i="32" s="1"/>
  <c r="AM137" i="32" s="1"/>
  <c r="AM136" i="32" s="1"/>
  <c r="AM135" i="32" s="1"/>
  <c r="AM134" i="32" s="1"/>
  <c r="AM133" i="32" s="1"/>
  <c r="AM132" i="32" s="1"/>
  <c r="AM131" i="32" s="1"/>
  <c r="AM130" i="32" s="1"/>
  <c r="AM129" i="32" s="1"/>
  <c r="AM128" i="32" s="1"/>
  <c r="AM127" i="32" s="1"/>
  <c r="AM126" i="32" s="1"/>
  <c r="AM125" i="32" s="1"/>
  <c r="S140" i="32"/>
  <c r="S139" i="32" s="1"/>
  <c r="S138" i="32" s="1"/>
  <c r="S137" i="32" s="1"/>
  <c r="S136" i="32" s="1"/>
  <c r="S135" i="32" s="1"/>
  <c r="S134" i="32" s="1"/>
  <c r="S133" i="32" s="1"/>
  <c r="S132" i="32" s="1"/>
  <c r="S131" i="32" s="1"/>
  <c r="S130" i="32" s="1"/>
  <c r="S129" i="32" s="1"/>
  <c r="S128" i="32" s="1"/>
  <c r="S127" i="32" s="1"/>
  <c r="S126" i="32" s="1"/>
  <c r="S125" i="32" s="1"/>
  <c r="BG140" i="32"/>
  <c r="BG139" i="32" s="1"/>
  <c r="BG138" i="32" s="1"/>
  <c r="BG137" i="32" s="1"/>
  <c r="BG136" i="32" s="1"/>
  <c r="BG135" i="32" s="1"/>
  <c r="BG134" i="32" s="1"/>
  <c r="BG133" i="32" s="1"/>
  <c r="BG132" i="32" s="1"/>
  <c r="BG131" i="32" s="1"/>
  <c r="BG130" i="32" s="1"/>
  <c r="BG129" i="32" s="1"/>
  <c r="BG128" i="32" s="1"/>
  <c r="BG127" i="32" s="1"/>
  <c r="BG126" i="32" s="1"/>
  <c r="BG125" i="32" s="1"/>
  <c r="BD140" i="32"/>
  <c r="BD139" i="32" s="1"/>
  <c r="BD138" i="32" s="1"/>
  <c r="BD137" i="32" s="1"/>
  <c r="BD136" i="32" s="1"/>
  <c r="BD135" i="32" s="1"/>
  <c r="BD134" i="32" s="1"/>
  <c r="BD133" i="32" s="1"/>
  <c r="BD132" i="32" s="1"/>
  <c r="BD131" i="32" s="1"/>
  <c r="BD130" i="32" s="1"/>
  <c r="BD129" i="32" s="1"/>
  <c r="BD128" i="32" s="1"/>
  <c r="BD127" i="32" s="1"/>
  <c r="BD126" i="32" s="1"/>
  <c r="BD125" i="32" s="1"/>
  <c r="B128" i="8"/>
  <c r="L8" i="8"/>
  <c r="A9" i="8"/>
  <c r="C128" i="8"/>
  <c r="E128" i="8"/>
  <c r="F128" i="8"/>
  <c r="D128" i="8"/>
  <c r="G128" i="8"/>
  <c r="A10" i="8" l="1"/>
  <c r="L9" i="8"/>
  <c r="L10" i="8" l="1"/>
  <c r="A11" i="8"/>
  <c r="L11" i="8" l="1"/>
  <c r="A12" i="8"/>
  <c r="L12" i="8" l="1"/>
  <c r="A13" i="8"/>
  <c r="A14" i="8" l="1"/>
  <c r="L13" i="8"/>
  <c r="AC5" i="17"/>
  <c r="AC4" i="17"/>
  <c r="L14" i="8" l="1"/>
  <c r="A15" i="8"/>
  <c r="AA9" i="17"/>
  <c r="AA8" i="17"/>
  <c r="Z9" i="17"/>
  <c r="Z8" i="17"/>
  <c r="Y9" i="17"/>
  <c r="Y8" i="17"/>
  <c r="L15" i="8" l="1"/>
  <c r="A16" i="8"/>
  <c r="AA10" i="17"/>
  <c r="AA12" i="17" s="1"/>
  <c r="Z10" i="17"/>
  <c r="Z12" i="17" s="1"/>
  <c r="K17" i="20"/>
  <c r="Y3" i="17"/>
  <c r="C4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W22" i="17"/>
  <c r="W23" i="17" s="1"/>
  <c r="W24" i="17" s="1"/>
  <c r="W25" i="17" s="1"/>
  <c r="W26" i="17" s="1"/>
  <c r="W27" i="17" s="1"/>
  <c r="W28" i="17" s="1"/>
  <c r="W29" i="17" s="1"/>
  <c r="W30" i="17" s="1"/>
  <c r="W31" i="17" s="1"/>
  <c r="W32" i="17" s="1"/>
  <c r="W33" i="17" s="1"/>
  <c r="W34" i="17" s="1"/>
  <c r="W35" i="17" s="1"/>
  <c r="W36" i="17" s="1"/>
  <c r="W37" i="17" s="1"/>
  <c r="W38" i="17" s="1"/>
  <c r="W39" i="17" s="1"/>
  <c r="W40" i="17" s="1"/>
  <c r="W41" i="17" s="1"/>
  <c r="W42" i="17" s="1"/>
  <c r="W43" i="17" s="1"/>
  <c r="W44" i="17" s="1"/>
  <c r="M5" i="20"/>
  <c r="M9" i="20"/>
  <c r="M12" i="20"/>
  <c r="A1059" i="17" l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L16" i="8"/>
  <c r="A17" i="8"/>
  <c r="Y10" i="17"/>
  <c r="Y24" i="17" s="1"/>
  <c r="AC3" i="17"/>
  <c r="AC7" i="17" s="1"/>
  <c r="L17" i="8" l="1"/>
  <c r="A18" i="8"/>
  <c r="Y28" i="17"/>
  <c r="Y29" i="17"/>
  <c r="Y22" i="17"/>
  <c r="Y30" i="17"/>
  <c r="Y23" i="17"/>
  <c r="Y31" i="17"/>
  <c r="Y32" i="17"/>
  <c r="Y25" i="17"/>
  <c r="Y21" i="17"/>
  <c r="Y26" i="17"/>
  <c r="Y20" i="17"/>
  <c r="Y27" i="17"/>
  <c r="B4" i="17"/>
  <c r="B16" i="17" s="1"/>
  <c r="B28" i="17" s="1"/>
  <c r="B40" i="17" s="1"/>
  <c r="B52" i="17" s="1"/>
  <c r="B64" i="17" s="1"/>
  <c r="B76" i="17" s="1"/>
  <c r="B88" i="17" s="1"/>
  <c r="B100" i="17" s="1"/>
  <c r="B112" i="17" s="1"/>
  <c r="B124" i="17" s="1"/>
  <c r="B136" i="17" s="1"/>
  <c r="B148" i="17" s="1"/>
  <c r="B160" i="17" s="1"/>
  <c r="B172" i="17" s="1"/>
  <c r="B184" i="17" s="1"/>
  <c r="B196" i="17" s="1"/>
  <c r="B208" i="17" s="1"/>
  <c r="B220" i="17" s="1"/>
  <c r="B232" i="17" s="1"/>
  <c r="B244" i="17" s="1"/>
  <c r="B256" i="17" s="1"/>
  <c r="B268" i="17" s="1"/>
  <c r="B280" i="17" s="1"/>
  <c r="B292" i="17" s="1"/>
  <c r="B304" i="17" s="1"/>
  <c r="B316" i="17" s="1"/>
  <c r="B328" i="17" s="1"/>
  <c r="B340" i="17" s="1"/>
  <c r="B352" i="17" s="1"/>
  <c r="B364" i="17" s="1"/>
  <c r="B376" i="17" s="1"/>
  <c r="B388" i="17" s="1"/>
  <c r="B400" i="17" s="1"/>
  <c r="B412" i="17" s="1"/>
  <c r="B424" i="17" s="1"/>
  <c r="B436" i="17" s="1"/>
  <c r="B448" i="17" s="1"/>
  <c r="B460" i="17" s="1"/>
  <c r="B472" i="17" s="1"/>
  <c r="B484" i="17" s="1"/>
  <c r="B496" i="17" s="1"/>
  <c r="B508" i="17" s="1"/>
  <c r="B520" i="17" s="1"/>
  <c r="B532" i="17" s="1"/>
  <c r="B544" i="17" s="1"/>
  <c r="B556" i="17" s="1"/>
  <c r="B568" i="17" s="1"/>
  <c r="B580" i="17" s="1"/>
  <c r="B592" i="17" s="1"/>
  <c r="B604" i="17" s="1"/>
  <c r="B616" i="17" s="1"/>
  <c r="B628" i="17" s="1"/>
  <c r="B640" i="17" s="1"/>
  <c r="B652" i="17" s="1"/>
  <c r="B664" i="17" s="1"/>
  <c r="B676" i="17" s="1"/>
  <c r="B688" i="17" s="1"/>
  <c r="B700" i="17" s="1"/>
  <c r="B712" i="17" s="1"/>
  <c r="B724" i="17" s="1"/>
  <c r="B736" i="17" s="1"/>
  <c r="B748" i="17" s="1"/>
  <c r="B760" i="17" s="1"/>
  <c r="B772" i="17" s="1"/>
  <c r="B784" i="17" s="1"/>
  <c r="B796" i="17" s="1"/>
  <c r="B808" i="17" s="1"/>
  <c r="B820" i="17" s="1"/>
  <c r="B832" i="17" s="1"/>
  <c r="B844" i="17" s="1"/>
  <c r="B856" i="17" s="1"/>
  <c r="B868" i="17" s="1"/>
  <c r="B880" i="17" s="1"/>
  <c r="B892" i="17" s="1"/>
  <c r="B904" i="17" s="1"/>
  <c r="B916" i="17" s="1"/>
  <c r="B928" i="17" s="1"/>
  <c r="B940" i="17" s="1"/>
  <c r="B952" i="17" s="1"/>
  <c r="B964" i="17" s="1"/>
  <c r="B976" i="17" s="1"/>
  <c r="B988" i="17" s="1"/>
  <c r="B1000" i="17" s="1"/>
  <c r="B1012" i="17" s="1"/>
  <c r="B1024" i="17" s="1"/>
  <c r="B1036" i="17" s="1"/>
  <c r="Y17" i="17"/>
  <c r="B6" i="17"/>
  <c r="B18" i="17" s="1"/>
  <c r="B30" i="17" s="1"/>
  <c r="B42" i="17" s="1"/>
  <c r="B54" i="17" s="1"/>
  <c r="B66" i="17" s="1"/>
  <c r="B78" i="17" s="1"/>
  <c r="B90" i="17" s="1"/>
  <c r="B102" i="17" s="1"/>
  <c r="B114" i="17" s="1"/>
  <c r="B126" i="17" s="1"/>
  <c r="B138" i="17" s="1"/>
  <c r="B150" i="17" s="1"/>
  <c r="B162" i="17" s="1"/>
  <c r="B174" i="17" s="1"/>
  <c r="B186" i="17" s="1"/>
  <c r="B198" i="17" s="1"/>
  <c r="B210" i="17" s="1"/>
  <c r="B222" i="17" s="1"/>
  <c r="B234" i="17" s="1"/>
  <c r="B246" i="17" s="1"/>
  <c r="B258" i="17" s="1"/>
  <c r="B270" i="17" s="1"/>
  <c r="B282" i="17" s="1"/>
  <c r="B294" i="17" s="1"/>
  <c r="B306" i="17" s="1"/>
  <c r="B318" i="17" s="1"/>
  <c r="B330" i="17" s="1"/>
  <c r="B342" i="17" s="1"/>
  <c r="B354" i="17" s="1"/>
  <c r="B366" i="17" s="1"/>
  <c r="B378" i="17" s="1"/>
  <c r="B390" i="17" s="1"/>
  <c r="B402" i="17" s="1"/>
  <c r="B414" i="17" s="1"/>
  <c r="B426" i="17" s="1"/>
  <c r="B438" i="17" s="1"/>
  <c r="B450" i="17" s="1"/>
  <c r="B462" i="17" s="1"/>
  <c r="B474" i="17" s="1"/>
  <c r="B486" i="17" s="1"/>
  <c r="B498" i="17" s="1"/>
  <c r="B510" i="17" s="1"/>
  <c r="B522" i="17" s="1"/>
  <c r="B534" i="17" s="1"/>
  <c r="B546" i="17" s="1"/>
  <c r="B558" i="17" s="1"/>
  <c r="B570" i="17" s="1"/>
  <c r="B582" i="17" s="1"/>
  <c r="B594" i="17" s="1"/>
  <c r="B606" i="17" s="1"/>
  <c r="B618" i="17" s="1"/>
  <c r="B630" i="17" s="1"/>
  <c r="B642" i="17" s="1"/>
  <c r="B654" i="17" s="1"/>
  <c r="B666" i="17" s="1"/>
  <c r="B678" i="17" s="1"/>
  <c r="B690" i="17" s="1"/>
  <c r="B702" i="17" s="1"/>
  <c r="B714" i="17" s="1"/>
  <c r="B726" i="17" s="1"/>
  <c r="B738" i="17" s="1"/>
  <c r="B750" i="17" s="1"/>
  <c r="B762" i="17" s="1"/>
  <c r="B774" i="17" s="1"/>
  <c r="B786" i="17" s="1"/>
  <c r="B798" i="17" s="1"/>
  <c r="B810" i="17" s="1"/>
  <c r="B822" i="17" s="1"/>
  <c r="B834" i="17" s="1"/>
  <c r="B846" i="17" s="1"/>
  <c r="B858" i="17" s="1"/>
  <c r="B870" i="17" s="1"/>
  <c r="B882" i="17" s="1"/>
  <c r="B894" i="17" s="1"/>
  <c r="B906" i="17" s="1"/>
  <c r="B918" i="17" s="1"/>
  <c r="B930" i="17" s="1"/>
  <c r="B942" i="17" s="1"/>
  <c r="B954" i="17" s="1"/>
  <c r="B966" i="17" s="1"/>
  <c r="B978" i="17" s="1"/>
  <c r="B990" i="17" s="1"/>
  <c r="B1002" i="17" s="1"/>
  <c r="B1014" i="17" s="1"/>
  <c r="B1026" i="17" s="1"/>
  <c r="B1038" i="17" s="1"/>
  <c r="B9" i="17"/>
  <c r="B21" i="17" s="1"/>
  <c r="B33" i="17" s="1"/>
  <c r="B45" i="17" s="1"/>
  <c r="B57" i="17" s="1"/>
  <c r="B69" i="17" s="1"/>
  <c r="B81" i="17" s="1"/>
  <c r="B93" i="17" s="1"/>
  <c r="B105" i="17" s="1"/>
  <c r="B117" i="17" s="1"/>
  <c r="B129" i="17" s="1"/>
  <c r="B141" i="17" s="1"/>
  <c r="B153" i="17" s="1"/>
  <c r="B165" i="17" s="1"/>
  <c r="B177" i="17" s="1"/>
  <c r="B189" i="17" s="1"/>
  <c r="B201" i="17" s="1"/>
  <c r="B213" i="17" s="1"/>
  <c r="B225" i="17" s="1"/>
  <c r="B237" i="17" s="1"/>
  <c r="B249" i="17" s="1"/>
  <c r="B261" i="17" s="1"/>
  <c r="B273" i="17" s="1"/>
  <c r="B285" i="17" s="1"/>
  <c r="B297" i="17" s="1"/>
  <c r="B309" i="17" s="1"/>
  <c r="B321" i="17" s="1"/>
  <c r="B333" i="17" s="1"/>
  <c r="B345" i="17" s="1"/>
  <c r="B357" i="17" s="1"/>
  <c r="B369" i="17" s="1"/>
  <c r="B381" i="17" s="1"/>
  <c r="B393" i="17" s="1"/>
  <c r="B405" i="17" s="1"/>
  <c r="B417" i="17" s="1"/>
  <c r="B429" i="17" s="1"/>
  <c r="B441" i="17" s="1"/>
  <c r="B453" i="17" s="1"/>
  <c r="B465" i="17" s="1"/>
  <c r="B477" i="17" s="1"/>
  <c r="B489" i="17" s="1"/>
  <c r="B501" i="17" s="1"/>
  <c r="B513" i="17" s="1"/>
  <c r="B525" i="17" s="1"/>
  <c r="B537" i="17" s="1"/>
  <c r="B549" i="17" s="1"/>
  <c r="B561" i="17" s="1"/>
  <c r="B573" i="17" s="1"/>
  <c r="B585" i="17" s="1"/>
  <c r="B597" i="17" s="1"/>
  <c r="B609" i="17" s="1"/>
  <c r="B621" i="17" s="1"/>
  <c r="B633" i="17" s="1"/>
  <c r="B645" i="17" s="1"/>
  <c r="B657" i="17" s="1"/>
  <c r="B669" i="17" s="1"/>
  <c r="B681" i="17" s="1"/>
  <c r="B693" i="17" s="1"/>
  <c r="B705" i="17" s="1"/>
  <c r="B717" i="17" s="1"/>
  <c r="B729" i="17" s="1"/>
  <c r="B741" i="17" s="1"/>
  <c r="B753" i="17" s="1"/>
  <c r="B765" i="17" s="1"/>
  <c r="B777" i="17" s="1"/>
  <c r="B789" i="17" s="1"/>
  <c r="B801" i="17" s="1"/>
  <c r="B813" i="17" s="1"/>
  <c r="B825" i="17" s="1"/>
  <c r="B837" i="17" s="1"/>
  <c r="B849" i="17" s="1"/>
  <c r="B861" i="17" s="1"/>
  <c r="B873" i="17" s="1"/>
  <c r="B885" i="17" s="1"/>
  <c r="B897" i="17" s="1"/>
  <c r="B909" i="17" s="1"/>
  <c r="B921" i="17" s="1"/>
  <c r="B933" i="17" s="1"/>
  <c r="B945" i="17" s="1"/>
  <c r="B957" i="17" s="1"/>
  <c r="B969" i="17" s="1"/>
  <c r="B981" i="17" s="1"/>
  <c r="B993" i="17" s="1"/>
  <c r="B1005" i="17" s="1"/>
  <c r="B1017" i="17" s="1"/>
  <c r="B1029" i="17" s="1"/>
  <c r="B1041" i="17" s="1"/>
  <c r="B7" i="17"/>
  <c r="B19" i="17" s="1"/>
  <c r="B31" i="17" s="1"/>
  <c r="B43" i="17" s="1"/>
  <c r="B55" i="17" s="1"/>
  <c r="B67" i="17" s="1"/>
  <c r="B79" i="17" s="1"/>
  <c r="B91" i="17" s="1"/>
  <c r="B103" i="17" s="1"/>
  <c r="B115" i="17" s="1"/>
  <c r="B127" i="17" s="1"/>
  <c r="B139" i="17" s="1"/>
  <c r="B151" i="17" s="1"/>
  <c r="B163" i="17" s="1"/>
  <c r="B175" i="17" s="1"/>
  <c r="B187" i="17" s="1"/>
  <c r="B199" i="17" s="1"/>
  <c r="B211" i="17" s="1"/>
  <c r="B223" i="17" s="1"/>
  <c r="B235" i="17" s="1"/>
  <c r="B247" i="17" s="1"/>
  <c r="B259" i="17" s="1"/>
  <c r="B271" i="17" s="1"/>
  <c r="B283" i="17" s="1"/>
  <c r="B295" i="17" s="1"/>
  <c r="B307" i="17" s="1"/>
  <c r="B319" i="17" s="1"/>
  <c r="B331" i="17" s="1"/>
  <c r="B343" i="17" s="1"/>
  <c r="B355" i="17" s="1"/>
  <c r="B367" i="17" s="1"/>
  <c r="B379" i="17" s="1"/>
  <c r="B391" i="17" s="1"/>
  <c r="B403" i="17" s="1"/>
  <c r="B415" i="17" s="1"/>
  <c r="B427" i="17" s="1"/>
  <c r="B439" i="17" s="1"/>
  <c r="B451" i="17" s="1"/>
  <c r="B463" i="17" s="1"/>
  <c r="B475" i="17" s="1"/>
  <c r="B487" i="17" s="1"/>
  <c r="B499" i="17" s="1"/>
  <c r="B511" i="17" s="1"/>
  <c r="B523" i="17" s="1"/>
  <c r="B535" i="17" s="1"/>
  <c r="B547" i="17" s="1"/>
  <c r="B559" i="17" s="1"/>
  <c r="B571" i="17" s="1"/>
  <c r="B583" i="17" s="1"/>
  <c r="B595" i="17" s="1"/>
  <c r="B607" i="17" s="1"/>
  <c r="B619" i="17" s="1"/>
  <c r="B631" i="17" s="1"/>
  <c r="B643" i="17" s="1"/>
  <c r="B655" i="17" s="1"/>
  <c r="B667" i="17" s="1"/>
  <c r="B679" i="17" s="1"/>
  <c r="B691" i="17" s="1"/>
  <c r="B703" i="17" s="1"/>
  <c r="B715" i="17" s="1"/>
  <c r="B727" i="17" s="1"/>
  <c r="B739" i="17" s="1"/>
  <c r="B751" i="17" s="1"/>
  <c r="B763" i="17" s="1"/>
  <c r="B775" i="17" s="1"/>
  <c r="B787" i="17" s="1"/>
  <c r="B799" i="17" s="1"/>
  <c r="B811" i="17" s="1"/>
  <c r="B823" i="17" s="1"/>
  <c r="B835" i="17" s="1"/>
  <c r="B847" i="17" s="1"/>
  <c r="B859" i="17" s="1"/>
  <c r="B871" i="17" s="1"/>
  <c r="B883" i="17" s="1"/>
  <c r="B895" i="17" s="1"/>
  <c r="B907" i="17" s="1"/>
  <c r="B919" i="17" s="1"/>
  <c r="B931" i="17" s="1"/>
  <c r="B943" i="17" s="1"/>
  <c r="B955" i="17" s="1"/>
  <c r="B967" i="17" s="1"/>
  <c r="B979" i="17" s="1"/>
  <c r="B991" i="17" s="1"/>
  <c r="B1003" i="17" s="1"/>
  <c r="B1015" i="17" s="1"/>
  <c r="B1027" i="17" s="1"/>
  <c r="B1039" i="17" s="1"/>
  <c r="B11" i="17"/>
  <c r="B23" i="17" s="1"/>
  <c r="B35" i="17" s="1"/>
  <c r="B47" i="17" s="1"/>
  <c r="B59" i="17" s="1"/>
  <c r="B71" i="17" s="1"/>
  <c r="B83" i="17" s="1"/>
  <c r="B95" i="17" s="1"/>
  <c r="B107" i="17" s="1"/>
  <c r="B119" i="17" s="1"/>
  <c r="B131" i="17" s="1"/>
  <c r="B143" i="17" s="1"/>
  <c r="B155" i="17" s="1"/>
  <c r="B167" i="17" s="1"/>
  <c r="B179" i="17" s="1"/>
  <c r="B191" i="17" s="1"/>
  <c r="B203" i="17" s="1"/>
  <c r="B215" i="17" s="1"/>
  <c r="B227" i="17" s="1"/>
  <c r="B239" i="17" s="1"/>
  <c r="B251" i="17" s="1"/>
  <c r="B263" i="17" s="1"/>
  <c r="B275" i="17" s="1"/>
  <c r="B287" i="17" s="1"/>
  <c r="B299" i="17" s="1"/>
  <c r="B311" i="17" s="1"/>
  <c r="B323" i="17" s="1"/>
  <c r="B335" i="17" s="1"/>
  <c r="B347" i="17" s="1"/>
  <c r="B359" i="17" s="1"/>
  <c r="B371" i="17" s="1"/>
  <c r="B383" i="17" s="1"/>
  <c r="B395" i="17" s="1"/>
  <c r="B407" i="17" s="1"/>
  <c r="B419" i="17" s="1"/>
  <c r="B431" i="17" s="1"/>
  <c r="B443" i="17" s="1"/>
  <c r="B455" i="17" s="1"/>
  <c r="B467" i="17" s="1"/>
  <c r="B479" i="17" s="1"/>
  <c r="B491" i="17" s="1"/>
  <c r="B503" i="17" s="1"/>
  <c r="B515" i="17" s="1"/>
  <c r="B527" i="17" s="1"/>
  <c r="B539" i="17" s="1"/>
  <c r="B551" i="17" s="1"/>
  <c r="B563" i="17" s="1"/>
  <c r="B575" i="17" s="1"/>
  <c r="B587" i="17" s="1"/>
  <c r="B599" i="17" s="1"/>
  <c r="B611" i="17" s="1"/>
  <c r="B623" i="17" s="1"/>
  <c r="B635" i="17" s="1"/>
  <c r="B647" i="17" s="1"/>
  <c r="B659" i="17" s="1"/>
  <c r="B671" i="17" s="1"/>
  <c r="B683" i="17" s="1"/>
  <c r="B695" i="17" s="1"/>
  <c r="B707" i="17" s="1"/>
  <c r="B719" i="17" s="1"/>
  <c r="B731" i="17" s="1"/>
  <c r="B743" i="17" s="1"/>
  <c r="B755" i="17" s="1"/>
  <c r="B767" i="17" s="1"/>
  <c r="B779" i="17" s="1"/>
  <c r="B791" i="17" s="1"/>
  <c r="B803" i="17" s="1"/>
  <c r="B815" i="17" s="1"/>
  <c r="B827" i="17" s="1"/>
  <c r="B839" i="17" s="1"/>
  <c r="B851" i="17" s="1"/>
  <c r="B863" i="17" s="1"/>
  <c r="B875" i="17" s="1"/>
  <c r="B887" i="17" s="1"/>
  <c r="B899" i="17" s="1"/>
  <c r="B911" i="17" s="1"/>
  <c r="B923" i="17" s="1"/>
  <c r="B935" i="17" s="1"/>
  <c r="B947" i="17" s="1"/>
  <c r="B959" i="17" s="1"/>
  <c r="B971" i="17" s="1"/>
  <c r="B983" i="17" s="1"/>
  <c r="B995" i="17" s="1"/>
  <c r="B1007" i="17" s="1"/>
  <c r="B1019" i="17" s="1"/>
  <c r="B1031" i="17" s="1"/>
  <c r="B1043" i="17" s="1"/>
  <c r="B15" i="17"/>
  <c r="B27" i="17" s="1"/>
  <c r="B39" i="17" s="1"/>
  <c r="B51" i="17" s="1"/>
  <c r="B63" i="17" s="1"/>
  <c r="B75" i="17" s="1"/>
  <c r="B87" i="17" s="1"/>
  <c r="B99" i="17" s="1"/>
  <c r="B111" i="17" s="1"/>
  <c r="B123" i="17" s="1"/>
  <c r="B135" i="17" s="1"/>
  <c r="B147" i="17" s="1"/>
  <c r="B159" i="17" s="1"/>
  <c r="B171" i="17" s="1"/>
  <c r="B183" i="17" s="1"/>
  <c r="B195" i="17" s="1"/>
  <c r="B207" i="17" s="1"/>
  <c r="B219" i="17" s="1"/>
  <c r="B231" i="17" s="1"/>
  <c r="B243" i="17" s="1"/>
  <c r="B255" i="17" s="1"/>
  <c r="B267" i="17" s="1"/>
  <c r="B279" i="17" s="1"/>
  <c r="B291" i="17" s="1"/>
  <c r="B303" i="17" s="1"/>
  <c r="B315" i="17" s="1"/>
  <c r="B327" i="17" s="1"/>
  <c r="B339" i="17" s="1"/>
  <c r="B351" i="17" s="1"/>
  <c r="B363" i="17" s="1"/>
  <c r="B375" i="17" s="1"/>
  <c r="B387" i="17" s="1"/>
  <c r="B399" i="17" s="1"/>
  <c r="B411" i="17" s="1"/>
  <c r="B423" i="17" s="1"/>
  <c r="B435" i="17" s="1"/>
  <c r="B447" i="17" s="1"/>
  <c r="B459" i="17" s="1"/>
  <c r="B471" i="17" s="1"/>
  <c r="B483" i="17" s="1"/>
  <c r="B495" i="17" s="1"/>
  <c r="B507" i="17" s="1"/>
  <c r="B519" i="17" s="1"/>
  <c r="B531" i="17" s="1"/>
  <c r="B543" i="17" s="1"/>
  <c r="B555" i="17" s="1"/>
  <c r="B567" i="17" s="1"/>
  <c r="B579" i="17" s="1"/>
  <c r="B591" i="17" s="1"/>
  <c r="B603" i="17" s="1"/>
  <c r="B615" i="17" s="1"/>
  <c r="B627" i="17" s="1"/>
  <c r="B639" i="17" s="1"/>
  <c r="B651" i="17" s="1"/>
  <c r="B663" i="17" s="1"/>
  <c r="B675" i="17" s="1"/>
  <c r="B687" i="17" s="1"/>
  <c r="B699" i="17" s="1"/>
  <c r="B711" i="17" s="1"/>
  <c r="B723" i="17" s="1"/>
  <c r="B735" i="17" s="1"/>
  <c r="B747" i="17" s="1"/>
  <c r="B759" i="17" s="1"/>
  <c r="B771" i="17" s="1"/>
  <c r="B783" i="17" s="1"/>
  <c r="B795" i="17" s="1"/>
  <c r="B807" i="17" s="1"/>
  <c r="B819" i="17" s="1"/>
  <c r="B831" i="17" s="1"/>
  <c r="B843" i="17" s="1"/>
  <c r="B855" i="17" s="1"/>
  <c r="B867" i="17" s="1"/>
  <c r="B879" i="17" s="1"/>
  <c r="B891" i="17" s="1"/>
  <c r="B903" i="17" s="1"/>
  <c r="B915" i="17" s="1"/>
  <c r="B927" i="17" s="1"/>
  <c r="B939" i="17" s="1"/>
  <c r="B951" i="17" s="1"/>
  <c r="B963" i="17" s="1"/>
  <c r="B975" i="17" s="1"/>
  <c r="B987" i="17" s="1"/>
  <c r="B999" i="17" s="1"/>
  <c r="B1011" i="17" s="1"/>
  <c r="B1023" i="17" s="1"/>
  <c r="B1035" i="17" s="1"/>
  <c r="B12" i="17"/>
  <c r="B24" i="17" s="1"/>
  <c r="B36" i="17" s="1"/>
  <c r="B48" i="17" s="1"/>
  <c r="B60" i="17" s="1"/>
  <c r="B72" i="17" s="1"/>
  <c r="B84" i="17" s="1"/>
  <c r="B96" i="17" s="1"/>
  <c r="B108" i="17" s="1"/>
  <c r="B120" i="17" s="1"/>
  <c r="B132" i="17" s="1"/>
  <c r="B144" i="17" s="1"/>
  <c r="B156" i="17" s="1"/>
  <c r="B168" i="17" s="1"/>
  <c r="B180" i="17" s="1"/>
  <c r="B192" i="17" s="1"/>
  <c r="B204" i="17" s="1"/>
  <c r="B216" i="17" s="1"/>
  <c r="B228" i="17" s="1"/>
  <c r="B240" i="17" s="1"/>
  <c r="B252" i="17" s="1"/>
  <c r="B264" i="17" s="1"/>
  <c r="B276" i="17" s="1"/>
  <c r="B288" i="17" s="1"/>
  <c r="B300" i="17" s="1"/>
  <c r="B312" i="17" s="1"/>
  <c r="B324" i="17" s="1"/>
  <c r="B336" i="17" s="1"/>
  <c r="B348" i="17" s="1"/>
  <c r="B360" i="17" s="1"/>
  <c r="B372" i="17" s="1"/>
  <c r="B384" i="17" s="1"/>
  <c r="B396" i="17" s="1"/>
  <c r="B408" i="17" s="1"/>
  <c r="B420" i="17" s="1"/>
  <c r="B432" i="17" s="1"/>
  <c r="B444" i="17" s="1"/>
  <c r="B456" i="17" s="1"/>
  <c r="B468" i="17" s="1"/>
  <c r="B480" i="17" s="1"/>
  <c r="B492" i="17" s="1"/>
  <c r="B504" i="17" s="1"/>
  <c r="B516" i="17" s="1"/>
  <c r="B528" i="17" s="1"/>
  <c r="B540" i="17" s="1"/>
  <c r="B552" i="17" s="1"/>
  <c r="B564" i="17" s="1"/>
  <c r="B576" i="17" s="1"/>
  <c r="B588" i="17" s="1"/>
  <c r="B600" i="17" s="1"/>
  <c r="B612" i="17" s="1"/>
  <c r="B624" i="17" s="1"/>
  <c r="B636" i="17" s="1"/>
  <c r="B648" i="17" s="1"/>
  <c r="B660" i="17" s="1"/>
  <c r="B672" i="17" s="1"/>
  <c r="B684" i="17" s="1"/>
  <c r="B696" i="17" s="1"/>
  <c r="B708" i="17" s="1"/>
  <c r="B720" i="17" s="1"/>
  <c r="B732" i="17" s="1"/>
  <c r="B744" i="17" s="1"/>
  <c r="B756" i="17" s="1"/>
  <c r="B768" i="17" s="1"/>
  <c r="B780" i="17" s="1"/>
  <c r="B792" i="17" s="1"/>
  <c r="B804" i="17" s="1"/>
  <c r="B816" i="17" s="1"/>
  <c r="B828" i="17" s="1"/>
  <c r="B840" i="17" s="1"/>
  <c r="B852" i="17" s="1"/>
  <c r="B864" i="17" s="1"/>
  <c r="B876" i="17" s="1"/>
  <c r="B888" i="17" s="1"/>
  <c r="B900" i="17" s="1"/>
  <c r="B912" i="17" s="1"/>
  <c r="B924" i="17" s="1"/>
  <c r="B936" i="17" s="1"/>
  <c r="B948" i="17" s="1"/>
  <c r="B960" i="17" s="1"/>
  <c r="B972" i="17" s="1"/>
  <c r="B984" i="17" s="1"/>
  <c r="B996" i="17" s="1"/>
  <c r="B1008" i="17" s="1"/>
  <c r="B1020" i="17" s="1"/>
  <c r="B1032" i="17" s="1"/>
  <c r="B1044" i="17" s="1"/>
  <c r="B5" i="17"/>
  <c r="B17" i="17" s="1"/>
  <c r="B29" i="17" s="1"/>
  <c r="B41" i="17" s="1"/>
  <c r="B53" i="17" s="1"/>
  <c r="B65" i="17" s="1"/>
  <c r="B77" i="17" s="1"/>
  <c r="B89" i="17" s="1"/>
  <c r="B101" i="17" s="1"/>
  <c r="B113" i="17" s="1"/>
  <c r="B125" i="17" s="1"/>
  <c r="B137" i="17" s="1"/>
  <c r="B149" i="17" s="1"/>
  <c r="B161" i="17" s="1"/>
  <c r="B173" i="17" s="1"/>
  <c r="B185" i="17" s="1"/>
  <c r="B197" i="17" s="1"/>
  <c r="B209" i="17" s="1"/>
  <c r="B221" i="17" s="1"/>
  <c r="B233" i="17" s="1"/>
  <c r="B245" i="17" s="1"/>
  <c r="B257" i="17" s="1"/>
  <c r="B269" i="17" s="1"/>
  <c r="B281" i="17" s="1"/>
  <c r="B293" i="17" s="1"/>
  <c r="B305" i="17" s="1"/>
  <c r="B317" i="17" s="1"/>
  <c r="B329" i="17" s="1"/>
  <c r="B341" i="17" s="1"/>
  <c r="B353" i="17" s="1"/>
  <c r="B365" i="17" s="1"/>
  <c r="B377" i="17" s="1"/>
  <c r="B389" i="17" s="1"/>
  <c r="B401" i="17" s="1"/>
  <c r="B413" i="17" s="1"/>
  <c r="B425" i="17" s="1"/>
  <c r="B437" i="17" s="1"/>
  <c r="B449" i="17" s="1"/>
  <c r="B461" i="17" s="1"/>
  <c r="B473" i="17" s="1"/>
  <c r="B485" i="17" s="1"/>
  <c r="B497" i="17" s="1"/>
  <c r="B509" i="17" s="1"/>
  <c r="B521" i="17" s="1"/>
  <c r="B533" i="17" s="1"/>
  <c r="B545" i="17" s="1"/>
  <c r="B557" i="17" s="1"/>
  <c r="B569" i="17" s="1"/>
  <c r="B581" i="17" s="1"/>
  <c r="B593" i="17" s="1"/>
  <c r="B605" i="17" s="1"/>
  <c r="B617" i="17" s="1"/>
  <c r="B629" i="17" s="1"/>
  <c r="B641" i="17" s="1"/>
  <c r="B653" i="17" s="1"/>
  <c r="B665" i="17" s="1"/>
  <c r="B677" i="17" s="1"/>
  <c r="B689" i="17" s="1"/>
  <c r="B701" i="17" s="1"/>
  <c r="B713" i="17" s="1"/>
  <c r="B725" i="17" s="1"/>
  <c r="B737" i="17" s="1"/>
  <c r="B749" i="17" s="1"/>
  <c r="B761" i="17" s="1"/>
  <c r="B773" i="17" s="1"/>
  <c r="B785" i="17" s="1"/>
  <c r="B797" i="17" s="1"/>
  <c r="B809" i="17" s="1"/>
  <c r="B821" i="17" s="1"/>
  <c r="B833" i="17" s="1"/>
  <c r="B845" i="17" s="1"/>
  <c r="B857" i="17" s="1"/>
  <c r="B869" i="17" s="1"/>
  <c r="B881" i="17" s="1"/>
  <c r="B893" i="17" s="1"/>
  <c r="B905" i="17" s="1"/>
  <c r="B917" i="17" s="1"/>
  <c r="B929" i="17" s="1"/>
  <c r="B941" i="17" s="1"/>
  <c r="B953" i="17" s="1"/>
  <c r="B965" i="17" s="1"/>
  <c r="B977" i="17" s="1"/>
  <c r="B989" i="17" s="1"/>
  <c r="B1001" i="17" s="1"/>
  <c r="B1013" i="17" s="1"/>
  <c r="B1025" i="17" s="1"/>
  <c r="B1037" i="17" s="1"/>
  <c r="B14" i="17"/>
  <c r="B26" i="17" s="1"/>
  <c r="B38" i="17" s="1"/>
  <c r="B50" i="17" s="1"/>
  <c r="B62" i="17" s="1"/>
  <c r="B74" i="17" s="1"/>
  <c r="B86" i="17" s="1"/>
  <c r="B98" i="17" s="1"/>
  <c r="B110" i="17" s="1"/>
  <c r="B122" i="17" s="1"/>
  <c r="B134" i="17" s="1"/>
  <c r="B146" i="17" s="1"/>
  <c r="B158" i="17" s="1"/>
  <c r="B170" i="17" s="1"/>
  <c r="B182" i="17" s="1"/>
  <c r="B194" i="17" s="1"/>
  <c r="B206" i="17" s="1"/>
  <c r="B218" i="17" s="1"/>
  <c r="B230" i="17" s="1"/>
  <c r="B242" i="17" s="1"/>
  <c r="B254" i="17" s="1"/>
  <c r="B266" i="17" s="1"/>
  <c r="B278" i="17" s="1"/>
  <c r="B290" i="17" s="1"/>
  <c r="B302" i="17" s="1"/>
  <c r="B314" i="17" s="1"/>
  <c r="B326" i="17" s="1"/>
  <c r="B338" i="17" s="1"/>
  <c r="B350" i="17" s="1"/>
  <c r="B362" i="17" s="1"/>
  <c r="B374" i="17" s="1"/>
  <c r="B386" i="17" s="1"/>
  <c r="B398" i="17" s="1"/>
  <c r="B410" i="17" s="1"/>
  <c r="B422" i="17" s="1"/>
  <c r="B434" i="17" s="1"/>
  <c r="B446" i="17" s="1"/>
  <c r="B458" i="17" s="1"/>
  <c r="B470" i="17" s="1"/>
  <c r="B482" i="17" s="1"/>
  <c r="B494" i="17" s="1"/>
  <c r="B506" i="17" s="1"/>
  <c r="B518" i="17" s="1"/>
  <c r="B530" i="17" s="1"/>
  <c r="B542" i="17" s="1"/>
  <c r="B554" i="17" s="1"/>
  <c r="B566" i="17" s="1"/>
  <c r="B578" i="17" s="1"/>
  <c r="B590" i="17" s="1"/>
  <c r="B602" i="17" s="1"/>
  <c r="B614" i="17" s="1"/>
  <c r="B626" i="17" s="1"/>
  <c r="B638" i="17" s="1"/>
  <c r="B650" i="17" s="1"/>
  <c r="B662" i="17" s="1"/>
  <c r="B674" i="17" s="1"/>
  <c r="B686" i="17" s="1"/>
  <c r="B698" i="17" s="1"/>
  <c r="B710" i="17" s="1"/>
  <c r="B722" i="17" s="1"/>
  <c r="B734" i="17" s="1"/>
  <c r="B746" i="17" s="1"/>
  <c r="B758" i="17" s="1"/>
  <c r="B770" i="17" s="1"/>
  <c r="B782" i="17" s="1"/>
  <c r="B794" i="17" s="1"/>
  <c r="B806" i="17" s="1"/>
  <c r="B818" i="17" s="1"/>
  <c r="B830" i="17" s="1"/>
  <c r="B842" i="17" s="1"/>
  <c r="B854" i="17" s="1"/>
  <c r="B866" i="17" s="1"/>
  <c r="B878" i="17" s="1"/>
  <c r="B890" i="17" s="1"/>
  <c r="B902" i="17" s="1"/>
  <c r="B914" i="17" s="1"/>
  <c r="B926" i="17" s="1"/>
  <c r="B938" i="17" s="1"/>
  <c r="B950" i="17" s="1"/>
  <c r="B962" i="17" s="1"/>
  <c r="B974" i="17" s="1"/>
  <c r="B986" i="17" s="1"/>
  <c r="B998" i="17" s="1"/>
  <c r="B1010" i="17" s="1"/>
  <c r="B1022" i="17" s="1"/>
  <c r="B1034" i="17" s="1"/>
  <c r="B1046" i="17" s="1"/>
  <c r="B1058" i="17" s="1"/>
  <c r="B10" i="17"/>
  <c r="B22" i="17" s="1"/>
  <c r="B34" i="17" s="1"/>
  <c r="B46" i="17" s="1"/>
  <c r="B58" i="17" s="1"/>
  <c r="B70" i="17" s="1"/>
  <c r="B82" i="17" s="1"/>
  <c r="B94" i="17" s="1"/>
  <c r="B106" i="17" s="1"/>
  <c r="B118" i="17" s="1"/>
  <c r="B130" i="17" s="1"/>
  <c r="B142" i="17" s="1"/>
  <c r="B154" i="17" s="1"/>
  <c r="B166" i="17" s="1"/>
  <c r="B178" i="17" s="1"/>
  <c r="B190" i="17" s="1"/>
  <c r="B202" i="17" s="1"/>
  <c r="B214" i="17" s="1"/>
  <c r="B226" i="17" s="1"/>
  <c r="B238" i="17" s="1"/>
  <c r="B250" i="17" s="1"/>
  <c r="B262" i="17" s="1"/>
  <c r="B274" i="17" s="1"/>
  <c r="B286" i="17" s="1"/>
  <c r="B298" i="17" s="1"/>
  <c r="B310" i="17" s="1"/>
  <c r="B322" i="17" s="1"/>
  <c r="B334" i="17" s="1"/>
  <c r="B346" i="17" s="1"/>
  <c r="B358" i="17" s="1"/>
  <c r="B370" i="17" s="1"/>
  <c r="B382" i="17" s="1"/>
  <c r="B394" i="17" s="1"/>
  <c r="B406" i="17" s="1"/>
  <c r="B418" i="17" s="1"/>
  <c r="B430" i="17" s="1"/>
  <c r="B442" i="17" s="1"/>
  <c r="B454" i="17" s="1"/>
  <c r="B466" i="17" s="1"/>
  <c r="B478" i="17" s="1"/>
  <c r="B490" i="17" s="1"/>
  <c r="B502" i="17" s="1"/>
  <c r="B514" i="17" s="1"/>
  <c r="B526" i="17" s="1"/>
  <c r="B538" i="17" s="1"/>
  <c r="B550" i="17" s="1"/>
  <c r="B562" i="17" s="1"/>
  <c r="B574" i="17" s="1"/>
  <c r="B586" i="17" s="1"/>
  <c r="B598" i="17" s="1"/>
  <c r="B610" i="17" s="1"/>
  <c r="B622" i="17" s="1"/>
  <c r="B634" i="17" s="1"/>
  <c r="B646" i="17" s="1"/>
  <c r="B658" i="17" s="1"/>
  <c r="B670" i="17" s="1"/>
  <c r="B682" i="17" s="1"/>
  <c r="B694" i="17" s="1"/>
  <c r="B706" i="17" s="1"/>
  <c r="B718" i="17" s="1"/>
  <c r="B730" i="17" s="1"/>
  <c r="B742" i="17" s="1"/>
  <c r="B754" i="17" s="1"/>
  <c r="B766" i="17" s="1"/>
  <c r="B778" i="17" s="1"/>
  <c r="B790" i="17" s="1"/>
  <c r="B802" i="17" s="1"/>
  <c r="B814" i="17" s="1"/>
  <c r="B826" i="17" s="1"/>
  <c r="B838" i="17" s="1"/>
  <c r="B850" i="17" s="1"/>
  <c r="B862" i="17" s="1"/>
  <c r="B874" i="17" s="1"/>
  <c r="B886" i="17" s="1"/>
  <c r="B898" i="17" s="1"/>
  <c r="B910" i="17" s="1"/>
  <c r="B922" i="17" s="1"/>
  <c r="B934" i="17" s="1"/>
  <c r="B946" i="17" s="1"/>
  <c r="B958" i="17" s="1"/>
  <c r="B970" i="17" s="1"/>
  <c r="B982" i="17" s="1"/>
  <c r="B994" i="17" s="1"/>
  <c r="B1006" i="17" s="1"/>
  <c r="B1018" i="17" s="1"/>
  <c r="B1030" i="17" s="1"/>
  <c r="B1042" i="17" s="1"/>
  <c r="B8" i="17"/>
  <c r="B20" i="17" s="1"/>
  <c r="B32" i="17" s="1"/>
  <c r="B44" i="17" s="1"/>
  <c r="B56" i="17" s="1"/>
  <c r="B68" i="17" s="1"/>
  <c r="B80" i="17" s="1"/>
  <c r="B92" i="17" s="1"/>
  <c r="B104" i="17" s="1"/>
  <c r="B116" i="17" s="1"/>
  <c r="B128" i="17" s="1"/>
  <c r="B140" i="17" s="1"/>
  <c r="B152" i="17" s="1"/>
  <c r="B164" i="17" s="1"/>
  <c r="B176" i="17" s="1"/>
  <c r="B188" i="17" s="1"/>
  <c r="B200" i="17" s="1"/>
  <c r="B212" i="17" s="1"/>
  <c r="B224" i="17" s="1"/>
  <c r="B236" i="17" s="1"/>
  <c r="B248" i="17" s="1"/>
  <c r="B260" i="17" s="1"/>
  <c r="B272" i="17" s="1"/>
  <c r="B284" i="17" s="1"/>
  <c r="B296" i="17" s="1"/>
  <c r="B308" i="17" s="1"/>
  <c r="B320" i="17" s="1"/>
  <c r="B332" i="17" s="1"/>
  <c r="B344" i="17" s="1"/>
  <c r="B356" i="17" s="1"/>
  <c r="B368" i="17" s="1"/>
  <c r="B380" i="17" s="1"/>
  <c r="B392" i="17" s="1"/>
  <c r="B404" i="17" s="1"/>
  <c r="B416" i="17" s="1"/>
  <c r="B428" i="17" s="1"/>
  <c r="B440" i="17" s="1"/>
  <c r="B452" i="17" s="1"/>
  <c r="B464" i="17" s="1"/>
  <c r="B476" i="17" s="1"/>
  <c r="B488" i="17" s="1"/>
  <c r="B500" i="17" s="1"/>
  <c r="B512" i="17" s="1"/>
  <c r="B524" i="17" s="1"/>
  <c r="B536" i="17" s="1"/>
  <c r="B548" i="17" s="1"/>
  <c r="B560" i="17" s="1"/>
  <c r="B572" i="17" s="1"/>
  <c r="B584" i="17" s="1"/>
  <c r="B596" i="17" s="1"/>
  <c r="B608" i="17" s="1"/>
  <c r="B620" i="17" s="1"/>
  <c r="B632" i="17" s="1"/>
  <c r="B644" i="17" s="1"/>
  <c r="B656" i="17" s="1"/>
  <c r="B668" i="17" s="1"/>
  <c r="B680" i="17" s="1"/>
  <c r="B692" i="17" s="1"/>
  <c r="B704" i="17" s="1"/>
  <c r="B716" i="17" s="1"/>
  <c r="B728" i="17" s="1"/>
  <c r="B740" i="17" s="1"/>
  <c r="B752" i="17" s="1"/>
  <c r="B764" i="17" s="1"/>
  <c r="B776" i="17" s="1"/>
  <c r="B788" i="17" s="1"/>
  <c r="B800" i="17" s="1"/>
  <c r="B812" i="17" s="1"/>
  <c r="B824" i="17" s="1"/>
  <c r="B836" i="17" s="1"/>
  <c r="B848" i="17" s="1"/>
  <c r="B860" i="17" s="1"/>
  <c r="B872" i="17" s="1"/>
  <c r="B884" i="17" s="1"/>
  <c r="B896" i="17" s="1"/>
  <c r="B908" i="17" s="1"/>
  <c r="B920" i="17" s="1"/>
  <c r="B932" i="17" s="1"/>
  <c r="B944" i="17" s="1"/>
  <c r="B956" i="17" s="1"/>
  <c r="B968" i="17" s="1"/>
  <c r="B980" i="17" s="1"/>
  <c r="B992" i="17" s="1"/>
  <c r="B1004" i="17" s="1"/>
  <c r="B1016" i="17" s="1"/>
  <c r="B1028" i="17" s="1"/>
  <c r="B1040" i="17" s="1"/>
  <c r="B13" i="17"/>
  <c r="B25" i="17" s="1"/>
  <c r="B37" i="17" s="1"/>
  <c r="B49" i="17" s="1"/>
  <c r="B61" i="17" s="1"/>
  <c r="B73" i="17" s="1"/>
  <c r="B85" i="17" s="1"/>
  <c r="B97" i="17" s="1"/>
  <c r="B109" i="17" s="1"/>
  <c r="B121" i="17" s="1"/>
  <c r="B133" i="17" s="1"/>
  <c r="B145" i="17" s="1"/>
  <c r="B157" i="17" s="1"/>
  <c r="B169" i="17" s="1"/>
  <c r="B181" i="17" s="1"/>
  <c r="B193" i="17" s="1"/>
  <c r="B205" i="17" s="1"/>
  <c r="B217" i="17" s="1"/>
  <c r="B229" i="17" s="1"/>
  <c r="B241" i="17" s="1"/>
  <c r="B253" i="17" s="1"/>
  <c r="B265" i="17" s="1"/>
  <c r="B277" i="17" s="1"/>
  <c r="B289" i="17" s="1"/>
  <c r="B301" i="17" s="1"/>
  <c r="B313" i="17" s="1"/>
  <c r="B325" i="17" s="1"/>
  <c r="B337" i="17" s="1"/>
  <c r="B349" i="17" s="1"/>
  <c r="B361" i="17" s="1"/>
  <c r="B373" i="17" s="1"/>
  <c r="B385" i="17" s="1"/>
  <c r="B397" i="17" s="1"/>
  <c r="B409" i="17" s="1"/>
  <c r="B421" i="17" s="1"/>
  <c r="B433" i="17" s="1"/>
  <c r="B445" i="17" s="1"/>
  <c r="B457" i="17" s="1"/>
  <c r="B469" i="17" s="1"/>
  <c r="B481" i="17" s="1"/>
  <c r="B493" i="17" s="1"/>
  <c r="B505" i="17" s="1"/>
  <c r="B517" i="17" s="1"/>
  <c r="B529" i="17" s="1"/>
  <c r="B541" i="17" s="1"/>
  <c r="B553" i="17" s="1"/>
  <c r="B565" i="17" s="1"/>
  <c r="B577" i="17" s="1"/>
  <c r="B589" i="17" s="1"/>
  <c r="B601" i="17" s="1"/>
  <c r="B613" i="17" s="1"/>
  <c r="B625" i="17" s="1"/>
  <c r="B637" i="17" s="1"/>
  <c r="B649" i="17" s="1"/>
  <c r="B661" i="17" s="1"/>
  <c r="B673" i="17" s="1"/>
  <c r="B685" i="17" s="1"/>
  <c r="B697" i="17" s="1"/>
  <c r="B709" i="17" s="1"/>
  <c r="B721" i="17" s="1"/>
  <c r="B733" i="17" s="1"/>
  <c r="B745" i="17" s="1"/>
  <c r="B757" i="17" s="1"/>
  <c r="B769" i="17" s="1"/>
  <c r="B781" i="17" s="1"/>
  <c r="B793" i="17" s="1"/>
  <c r="B805" i="17" s="1"/>
  <c r="B817" i="17" s="1"/>
  <c r="B829" i="17" s="1"/>
  <c r="B841" i="17" s="1"/>
  <c r="B853" i="17" s="1"/>
  <c r="B865" i="17" s="1"/>
  <c r="B877" i="17" s="1"/>
  <c r="B889" i="17" s="1"/>
  <c r="B901" i="17" s="1"/>
  <c r="B913" i="17" s="1"/>
  <c r="B925" i="17" s="1"/>
  <c r="B937" i="17" s="1"/>
  <c r="B949" i="17" s="1"/>
  <c r="B961" i="17" s="1"/>
  <c r="B973" i="17" s="1"/>
  <c r="B985" i="17" s="1"/>
  <c r="B997" i="17" s="1"/>
  <c r="B1009" i="17" s="1"/>
  <c r="B1021" i="17" s="1"/>
  <c r="B1033" i="17" s="1"/>
  <c r="B1045" i="17" s="1"/>
  <c r="B1056" i="17" l="1"/>
  <c r="B1068" i="17" s="1"/>
  <c r="B1080" i="17" s="1"/>
  <c r="B1092" i="17" s="1"/>
  <c r="B1104" i="17" s="1"/>
  <c r="B1116" i="17" s="1"/>
  <c r="B1128" i="17" s="1"/>
  <c r="B1140" i="17" s="1"/>
  <c r="B1152" i="17" s="1"/>
  <c r="B1164" i="17" s="1"/>
  <c r="B1176" i="17" s="1"/>
  <c r="B1188" i="17" s="1"/>
  <c r="B1200" i="17" s="1"/>
  <c r="B1212" i="17" s="1"/>
  <c r="B1224" i="17" s="1"/>
  <c r="B1236" i="17" s="1"/>
  <c r="B1248" i="17" s="1"/>
  <c r="B1047" i="17"/>
  <c r="B1059" i="17" s="1"/>
  <c r="B1071" i="17" s="1"/>
  <c r="B1083" i="17" s="1"/>
  <c r="B1095" i="17" s="1"/>
  <c r="B1107" i="17" s="1"/>
  <c r="B1119" i="17" s="1"/>
  <c r="B1131" i="17" s="1"/>
  <c r="B1143" i="17" s="1"/>
  <c r="B1155" i="17" s="1"/>
  <c r="B1167" i="17" s="1"/>
  <c r="B1179" i="17" s="1"/>
  <c r="B1191" i="17" s="1"/>
  <c r="B1203" i="17" s="1"/>
  <c r="B1215" i="17" s="1"/>
  <c r="B1227" i="17" s="1"/>
  <c r="B1239" i="17" s="1"/>
  <c r="B1251" i="17" s="1"/>
  <c r="B1049" i="17"/>
  <c r="B1061" i="17" s="1"/>
  <c r="B1073" i="17" s="1"/>
  <c r="B1085" i="17" s="1"/>
  <c r="B1097" i="17" s="1"/>
  <c r="B1109" i="17" s="1"/>
  <c r="B1121" i="17" s="1"/>
  <c r="B1133" i="17" s="1"/>
  <c r="B1145" i="17" s="1"/>
  <c r="B1157" i="17" s="1"/>
  <c r="B1169" i="17" s="1"/>
  <c r="B1181" i="17" s="1"/>
  <c r="B1193" i="17" s="1"/>
  <c r="B1205" i="17" s="1"/>
  <c r="B1217" i="17" s="1"/>
  <c r="B1229" i="17" s="1"/>
  <c r="B1241" i="17" s="1"/>
  <c r="B1051" i="17"/>
  <c r="B1063" i="17" s="1"/>
  <c r="B1075" i="17" s="1"/>
  <c r="B1087" i="17" s="1"/>
  <c r="B1099" i="17" s="1"/>
  <c r="B1111" i="17" s="1"/>
  <c r="B1123" i="17" s="1"/>
  <c r="B1135" i="17" s="1"/>
  <c r="B1147" i="17" s="1"/>
  <c r="B1159" i="17" s="1"/>
  <c r="B1171" i="17" s="1"/>
  <c r="B1183" i="17" s="1"/>
  <c r="B1195" i="17" s="1"/>
  <c r="B1207" i="17" s="1"/>
  <c r="B1219" i="17" s="1"/>
  <c r="B1231" i="17" s="1"/>
  <c r="B1243" i="17" s="1"/>
  <c r="B1070" i="17"/>
  <c r="B1082" i="17" s="1"/>
  <c r="B1094" i="17" s="1"/>
  <c r="B1106" i="17" s="1"/>
  <c r="B1118" i="17" s="1"/>
  <c r="B1130" i="17" s="1"/>
  <c r="B1142" i="17" s="1"/>
  <c r="B1154" i="17" s="1"/>
  <c r="B1166" i="17" s="1"/>
  <c r="B1178" i="17" s="1"/>
  <c r="B1190" i="17" s="1"/>
  <c r="B1202" i="17" s="1"/>
  <c r="B1214" i="17" s="1"/>
  <c r="B1226" i="17" s="1"/>
  <c r="B1238" i="17" s="1"/>
  <c r="B1250" i="17" s="1"/>
  <c r="B1053" i="17"/>
  <c r="B1065" i="17" s="1"/>
  <c r="B1077" i="17" s="1"/>
  <c r="B1089" i="17" s="1"/>
  <c r="B1101" i="17" s="1"/>
  <c r="B1113" i="17" s="1"/>
  <c r="B1125" i="17" s="1"/>
  <c r="B1137" i="17" s="1"/>
  <c r="B1149" i="17" s="1"/>
  <c r="B1161" i="17" s="1"/>
  <c r="B1173" i="17" s="1"/>
  <c r="B1185" i="17" s="1"/>
  <c r="B1197" i="17" s="1"/>
  <c r="B1209" i="17" s="1"/>
  <c r="B1221" i="17" s="1"/>
  <c r="B1233" i="17" s="1"/>
  <c r="B1245" i="17" s="1"/>
  <c r="B1055" i="17"/>
  <c r="B1067" i="17" s="1"/>
  <c r="B1079" i="17" s="1"/>
  <c r="B1091" i="17" s="1"/>
  <c r="B1103" i="17" s="1"/>
  <c r="B1115" i="17" s="1"/>
  <c r="B1127" i="17" s="1"/>
  <c r="B1139" i="17" s="1"/>
  <c r="B1151" i="17" s="1"/>
  <c r="B1163" i="17" s="1"/>
  <c r="B1175" i="17" s="1"/>
  <c r="B1187" i="17" s="1"/>
  <c r="B1199" i="17" s="1"/>
  <c r="B1211" i="17" s="1"/>
  <c r="B1223" i="17" s="1"/>
  <c r="B1235" i="17" s="1"/>
  <c r="B1247" i="17" s="1"/>
  <c r="B1050" i="17"/>
  <c r="B1062" i="17" s="1"/>
  <c r="B1074" i="17" s="1"/>
  <c r="B1086" i="17" s="1"/>
  <c r="B1098" i="17" s="1"/>
  <c r="B1110" i="17" s="1"/>
  <c r="B1122" i="17" s="1"/>
  <c r="B1134" i="17" s="1"/>
  <c r="B1146" i="17" s="1"/>
  <c r="B1158" i="17" s="1"/>
  <c r="B1170" i="17" s="1"/>
  <c r="B1182" i="17" s="1"/>
  <c r="B1194" i="17" s="1"/>
  <c r="B1206" i="17" s="1"/>
  <c r="B1218" i="17" s="1"/>
  <c r="B1230" i="17" s="1"/>
  <c r="B1242" i="17" s="1"/>
  <c r="B1048" i="17"/>
  <c r="B1060" i="17" s="1"/>
  <c r="B1072" i="17" s="1"/>
  <c r="B1084" i="17" s="1"/>
  <c r="B1096" i="17" s="1"/>
  <c r="B1108" i="17" s="1"/>
  <c r="B1120" i="17" s="1"/>
  <c r="B1132" i="17" s="1"/>
  <c r="B1144" i="17" s="1"/>
  <c r="B1156" i="17" s="1"/>
  <c r="B1168" i="17" s="1"/>
  <c r="B1180" i="17" s="1"/>
  <c r="B1192" i="17" s="1"/>
  <c r="B1204" i="17" s="1"/>
  <c r="B1216" i="17" s="1"/>
  <c r="B1228" i="17" s="1"/>
  <c r="B1240" i="17" s="1"/>
  <c r="B1057" i="17"/>
  <c r="B1069" i="17" s="1"/>
  <c r="B1081" i="17" s="1"/>
  <c r="B1093" i="17" s="1"/>
  <c r="B1105" i="17" s="1"/>
  <c r="B1117" i="17" s="1"/>
  <c r="B1129" i="17" s="1"/>
  <c r="B1141" i="17" s="1"/>
  <c r="B1153" i="17" s="1"/>
  <c r="B1165" i="17" s="1"/>
  <c r="B1177" i="17" s="1"/>
  <c r="B1189" i="17" s="1"/>
  <c r="B1201" i="17" s="1"/>
  <c r="B1213" i="17" s="1"/>
  <c r="B1225" i="17" s="1"/>
  <c r="B1237" i="17" s="1"/>
  <c r="B1249" i="17" s="1"/>
  <c r="B1052" i="17"/>
  <c r="B1064" i="17" s="1"/>
  <c r="B1076" i="17" s="1"/>
  <c r="B1088" i="17" s="1"/>
  <c r="B1100" i="17" s="1"/>
  <c r="B1112" i="17" s="1"/>
  <c r="B1124" i="17" s="1"/>
  <c r="B1136" i="17" s="1"/>
  <c r="B1148" i="17" s="1"/>
  <c r="B1160" i="17" s="1"/>
  <c r="B1172" i="17" s="1"/>
  <c r="B1184" i="17" s="1"/>
  <c r="B1196" i="17" s="1"/>
  <c r="B1208" i="17" s="1"/>
  <c r="B1220" i="17" s="1"/>
  <c r="B1232" i="17" s="1"/>
  <c r="B1244" i="17" s="1"/>
  <c r="B1054" i="17"/>
  <c r="B1066" i="17" s="1"/>
  <c r="B1078" i="17" s="1"/>
  <c r="B1090" i="17" s="1"/>
  <c r="B1102" i="17" s="1"/>
  <c r="B1114" i="17" s="1"/>
  <c r="B1126" i="17" s="1"/>
  <c r="B1138" i="17" s="1"/>
  <c r="B1150" i="17" s="1"/>
  <c r="B1162" i="17" s="1"/>
  <c r="B1174" i="17" s="1"/>
  <c r="B1186" i="17" s="1"/>
  <c r="B1198" i="17" s="1"/>
  <c r="B1210" i="17" s="1"/>
  <c r="B1222" i="17" s="1"/>
  <c r="B1234" i="17" s="1"/>
  <c r="B1246" i="17" s="1"/>
  <c r="A19" i="8"/>
  <c r="L18" i="8"/>
  <c r="AA20" i="17"/>
  <c r="E4" i="17" s="1"/>
  <c r="Z20" i="17"/>
  <c r="D4" i="17" s="1"/>
  <c r="Z32" i="17"/>
  <c r="D16" i="17" s="1"/>
  <c r="AA32" i="17"/>
  <c r="E16" i="17" s="1"/>
  <c r="AA30" i="17"/>
  <c r="E14" i="17" s="1"/>
  <c r="Z30" i="17"/>
  <c r="D14" i="17" s="1"/>
  <c r="AA26" i="17"/>
  <c r="E10" i="17" s="1"/>
  <c r="Z26" i="17"/>
  <c r="D10" i="17" s="1"/>
  <c r="AA24" i="17"/>
  <c r="E8" i="17" s="1"/>
  <c r="Z24" i="17"/>
  <c r="D8" i="17" s="1"/>
  <c r="Z22" i="17"/>
  <c r="D6" i="17" s="1"/>
  <c r="AA22" i="17"/>
  <c r="E6" i="17" s="1"/>
  <c r="AA21" i="17"/>
  <c r="E5" i="17" s="1"/>
  <c r="Z21" i="17"/>
  <c r="D5" i="17" s="1"/>
  <c r="AA31" i="17"/>
  <c r="E15" i="17" s="1"/>
  <c r="Z31" i="17"/>
  <c r="D15" i="17" s="1"/>
  <c r="Z29" i="17"/>
  <c r="D13" i="17" s="1"/>
  <c r="AA29" i="17"/>
  <c r="E13" i="17" s="1"/>
  <c r="Z27" i="17"/>
  <c r="D11" i="17" s="1"/>
  <c r="AA27" i="17"/>
  <c r="E11" i="17" s="1"/>
  <c r="AA25" i="17"/>
  <c r="E9" i="17" s="1"/>
  <c r="Z25" i="17"/>
  <c r="D9" i="17" s="1"/>
  <c r="AA23" i="17"/>
  <c r="E7" i="17" s="1"/>
  <c r="Z23" i="17"/>
  <c r="D7" i="17" s="1"/>
  <c r="AA28" i="17"/>
  <c r="E12" i="17" s="1"/>
  <c r="Z28" i="17"/>
  <c r="D12" i="17" s="1"/>
  <c r="AC50" i="17"/>
  <c r="Z17" i="17" s="1"/>
  <c r="AD50" i="17"/>
  <c r="AA17" i="17" s="1"/>
  <c r="AC47" i="17"/>
  <c r="AD47" i="17"/>
  <c r="C5" i="17"/>
  <c r="C6" i="17" s="1"/>
  <c r="C7" i="17" s="1"/>
  <c r="C8" i="17" s="1"/>
  <c r="C9" i="17" s="1"/>
  <c r="C10" i="17" s="1"/>
  <c r="C11" i="17" s="1"/>
  <c r="C12" i="17" s="1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C50" i="17" s="1"/>
  <c r="C51" i="17" s="1"/>
  <c r="C52" i="17" s="1"/>
  <c r="C53" i="17" s="1"/>
  <c r="C54" i="17" s="1"/>
  <c r="C55" i="17" s="1"/>
  <c r="C56" i="17" s="1"/>
  <c r="C57" i="17" s="1"/>
  <c r="C58" i="17" s="1"/>
  <c r="C59" i="17" s="1"/>
  <c r="C60" i="17" s="1"/>
  <c r="C61" i="17" s="1"/>
  <c r="C62" i="17" s="1"/>
  <c r="C63" i="17" s="1"/>
  <c r="C64" i="17" s="1"/>
  <c r="C65" i="17" s="1"/>
  <c r="C66" i="17" s="1"/>
  <c r="C67" i="17" s="1"/>
  <c r="C68" i="17" s="1"/>
  <c r="C69" i="17" s="1"/>
  <c r="C70" i="17" s="1"/>
  <c r="C71" i="17" s="1"/>
  <c r="C72" i="17" s="1"/>
  <c r="C73" i="17" s="1"/>
  <c r="C74" i="17" s="1"/>
  <c r="C75" i="17" s="1"/>
  <c r="C76" i="17" s="1"/>
  <c r="C77" i="17" s="1"/>
  <c r="C78" i="17" s="1"/>
  <c r="C79" i="17" s="1"/>
  <c r="C80" i="17" s="1"/>
  <c r="C81" i="17" s="1"/>
  <c r="C82" i="17" s="1"/>
  <c r="C83" i="17" s="1"/>
  <c r="C84" i="17" s="1"/>
  <c r="C85" i="17" s="1"/>
  <c r="C86" i="17" s="1"/>
  <c r="C87" i="17" s="1"/>
  <c r="C88" i="17" s="1"/>
  <c r="C89" i="17" s="1"/>
  <c r="C90" i="17" s="1"/>
  <c r="C91" i="17" s="1"/>
  <c r="C92" i="17" s="1"/>
  <c r="C93" i="17" s="1"/>
  <c r="C94" i="17" s="1"/>
  <c r="C95" i="17" s="1"/>
  <c r="C96" i="17" s="1"/>
  <c r="C97" i="17" s="1"/>
  <c r="C98" i="17" s="1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C155" i="17" s="1"/>
  <c r="C156" i="17" s="1"/>
  <c r="C157" i="17" s="1"/>
  <c r="C158" i="17" s="1"/>
  <c r="C159" i="17" s="1"/>
  <c r="C160" i="17" s="1"/>
  <c r="C161" i="17" s="1"/>
  <c r="C162" i="17" s="1"/>
  <c r="C163" i="17" s="1"/>
  <c r="C164" i="17" s="1"/>
  <c r="C165" i="17" s="1"/>
  <c r="C166" i="17" s="1"/>
  <c r="C167" i="17" s="1"/>
  <c r="C168" i="17" s="1"/>
  <c r="C169" i="17" s="1"/>
  <c r="C170" i="17" s="1"/>
  <c r="C171" i="17" s="1"/>
  <c r="C172" i="17" s="1"/>
  <c r="C173" i="17" s="1"/>
  <c r="C174" i="17" s="1"/>
  <c r="C175" i="17" s="1"/>
  <c r="C176" i="17" s="1"/>
  <c r="C177" i="17" s="1"/>
  <c r="C178" i="17" s="1"/>
  <c r="C179" i="17" s="1"/>
  <c r="C180" i="17" s="1"/>
  <c r="C181" i="17" s="1"/>
  <c r="C182" i="17" s="1"/>
  <c r="C183" i="17" s="1"/>
  <c r="C184" i="17" s="1"/>
  <c r="C185" i="17" s="1"/>
  <c r="C186" i="17" s="1"/>
  <c r="C187" i="17" s="1"/>
  <c r="C188" i="17" s="1"/>
  <c r="C189" i="17" s="1"/>
  <c r="C190" i="17" s="1"/>
  <c r="C191" i="17" s="1"/>
  <c r="C192" i="17" s="1"/>
  <c r="C193" i="17" s="1"/>
  <c r="C194" i="17" s="1"/>
  <c r="C195" i="17" s="1"/>
  <c r="C196" i="17" s="1"/>
  <c r="C197" i="17" s="1"/>
  <c r="C198" i="17" s="1"/>
  <c r="C199" i="17" s="1"/>
  <c r="C200" i="17" s="1"/>
  <c r="C201" i="17" s="1"/>
  <c r="C202" i="17" s="1"/>
  <c r="C203" i="17" s="1"/>
  <c r="C204" i="17" s="1"/>
  <c r="C205" i="17" s="1"/>
  <c r="C206" i="17" s="1"/>
  <c r="C207" i="17" s="1"/>
  <c r="C208" i="17" s="1"/>
  <c r="C209" i="17" s="1"/>
  <c r="C210" i="17" s="1"/>
  <c r="C211" i="17" s="1"/>
  <c r="C212" i="17" s="1"/>
  <c r="C213" i="17" s="1"/>
  <c r="C214" i="17" s="1"/>
  <c r="C215" i="17" s="1"/>
  <c r="C216" i="17" s="1"/>
  <c r="C217" i="17" s="1"/>
  <c r="C218" i="17" s="1"/>
  <c r="C219" i="17" s="1"/>
  <c r="C220" i="17" s="1"/>
  <c r="C221" i="17" s="1"/>
  <c r="C222" i="17" s="1"/>
  <c r="C223" i="17" s="1"/>
  <c r="C224" i="17" s="1"/>
  <c r="C225" i="17" s="1"/>
  <c r="C226" i="17" s="1"/>
  <c r="C227" i="17" s="1"/>
  <c r="C228" i="17" s="1"/>
  <c r="C229" i="17" s="1"/>
  <c r="C230" i="17" s="1"/>
  <c r="C231" i="17" s="1"/>
  <c r="C232" i="17" s="1"/>
  <c r="C233" i="17" s="1"/>
  <c r="C234" i="17" s="1"/>
  <c r="C235" i="17" s="1"/>
  <c r="C236" i="17" s="1"/>
  <c r="C237" i="17" s="1"/>
  <c r="C238" i="17" s="1"/>
  <c r="C239" i="17" s="1"/>
  <c r="C240" i="17" s="1"/>
  <c r="C241" i="17" s="1"/>
  <c r="C242" i="17" s="1"/>
  <c r="C243" i="17" s="1"/>
  <c r="C244" i="17" s="1"/>
  <c r="C245" i="17" s="1"/>
  <c r="C246" i="17" s="1"/>
  <c r="C247" i="17" s="1"/>
  <c r="C248" i="17" s="1"/>
  <c r="C249" i="17" s="1"/>
  <c r="C250" i="17" s="1"/>
  <c r="C251" i="17" s="1"/>
  <c r="C252" i="17" s="1"/>
  <c r="C253" i="17" s="1"/>
  <c r="C254" i="17" s="1"/>
  <c r="C255" i="17" s="1"/>
  <c r="C256" i="17" s="1"/>
  <c r="C257" i="17" s="1"/>
  <c r="C258" i="17" s="1"/>
  <c r="C259" i="17" s="1"/>
  <c r="C260" i="17" s="1"/>
  <c r="C261" i="17" s="1"/>
  <c r="C262" i="17" s="1"/>
  <c r="C263" i="17" s="1"/>
  <c r="C264" i="17" s="1"/>
  <c r="C265" i="17" s="1"/>
  <c r="C266" i="17" s="1"/>
  <c r="C267" i="17" s="1"/>
  <c r="C268" i="17" s="1"/>
  <c r="C269" i="17" s="1"/>
  <c r="C270" i="17" s="1"/>
  <c r="C271" i="17" s="1"/>
  <c r="C272" i="17" s="1"/>
  <c r="C273" i="17" s="1"/>
  <c r="C274" i="17" s="1"/>
  <c r="C275" i="17" s="1"/>
  <c r="C276" i="17" s="1"/>
  <c r="C277" i="17" s="1"/>
  <c r="C278" i="17" s="1"/>
  <c r="C279" i="17" s="1"/>
  <c r="C280" i="17" s="1"/>
  <c r="C281" i="17" s="1"/>
  <c r="C282" i="17" s="1"/>
  <c r="C283" i="17" s="1"/>
  <c r="C284" i="17" s="1"/>
  <c r="C285" i="17" s="1"/>
  <c r="C286" i="17" s="1"/>
  <c r="C287" i="17" s="1"/>
  <c r="C288" i="17" s="1"/>
  <c r="C289" i="17" s="1"/>
  <c r="C290" i="17" s="1"/>
  <c r="C291" i="17" s="1"/>
  <c r="C292" i="17" s="1"/>
  <c r="C293" i="17" s="1"/>
  <c r="C294" i="17" s="1"/>
  <c r="C295" i="17" s="1"/>
  <c r="C296" i="17" s="1"/>
  <c r="C297" i="17" s="1"/>
  <c r="C298" i="17" s="1"/>
  <c r="C299" i="17" s="1"/>
  <c r="C300" i="17" s="1"/>
  <c r="C301" i="17" s="1"/>
  <c r="C302" i="17" s="1"/>
  <c r="C303" i="17" s="1"/>
  <c r="C304" i="17" s="1"/>
  <c r="C305" i="17" s="1"/>
  <c r="C306" i="17" s="1"/>
  <c r="C307" i="17" s="1"/>
  <c r="C308" i="17" s="1"/>
  <c r="C309" i="17" s="1"/>
  <c r="C310" i="17" s="1"/>
  <c r="C311" i="17" s="1"/>
  <c r="C312" i="17" s="1"/>
  <c r="C313" i="17" s="1"/>
  <c r="C314" i="17" s="1"/>
  <c r="C315" i="17" s="1"/>
  <c r="C316" i="17" s="1"/>
  <c r="C317" i="17" s="1"/>
  <c r="C318" i="17" s="1"/>
  <c r="C319" i="17" s="1"/>
  <c r="C320" i="17" s="1"/>
  <c r="C321" i="17" s="1"/>
  <c r="C322" i="17" s="1"/>
  <c r="C323" i="17" s="1"/>
  <c r="C324" i="17" s="1"/>
  <c r="C325" i="17" s="1"/>
  <c r="C326" i="17" s="1"/>
  <c r="C327" i="17" s="1"/>
  <c r="C328" i="17" s="1"/>
  <c r="C329" i="17" s="1"/>
  <c r="C330" i="17" s="1"/>
  <c r="C331" i="17" s="1"/>
  <c r="C332" i="17" s="1"/>
  <c r="C333" i="17" s="1"/>
  <c r="C334" i="17" s="1"/>
  <c r="C335" i="17" s="1"/>
  <c r="C336" i="17" s="1"/>
  <c r="C337" i="17" s="1"/>
  <c r="C338" i="17" s="1"/>
  <c r="C339" i="17" s="1"/>
  <c r="C340" i="17" s="1"/>
  <c r="C341" i="17" s="1"/>
  <c r="C342" i="17" s="1"/>
  <c r="C343" i="17" s="1"/>
  <c r="C344" i="17" s="1"/>
  <c r="C345" i="17" s="1"/>
  <c r="C346" i="17" s="1"/>
  <c r="C347" i="17" s="1"/>
  <c r="C348" i="17" s="1"/>
  <c r="C349" i="17" s="1"/>
  <c r="C350" i="17" s="1"/>
  <c r="C351" i="17" s="1"/>
  <c r="C352" i="17" s="1"/>
  <c r="C353" i="17" s="1"/>
  <c r="C354" i="17" s="1"/>
  <c r="C355" i="17" s="1"/>
  <c r="C356" i="17" s="1"/>
  <c r="C357" i="17" s="1"/>
  <c r="C358" i="17" s="1"/>
  <c r="C359" i="17" s="1"/>
  <c r="C360" i="17" s="1"/>
  <c r="C361" i="17" s="1"/>
  <c r="C362" i="17" s="1"/>
  <c r="C363" i="17" s="1"/>
  <c r="C364" i="17" s="1"/>
  <c r="C365" i="17" s="1"/>
  <c r="C366" i="17" s="1"/>
  <c r="C367" i="17" s="1"/>
  <c r="C368" i="17" s="1"/>
  <c r="C369" i="17" s="1"/>
  <c r="C370" i="17" s="1"/>
  <c r="C371" i="17" s="1"/>
  <c r="C372" i="17" s="1"/>
  <c r="C373" i="17" s="1"/>
  <c r="C374" i="17" s="1"/>
  <c r="C375" i="17" s="1"/>
  <c r="C376" i="17" s="1"/>
  <c r="C377" i="17" s="1"/>
  <c r="C378" i="17" s="1"/>
  <c r="C379" i="17" s="1"/>
  <c r="C380" i="17" s="1"/>
  <c r="C381" i="17" s="1"/>
  <c r="C382" i="17" s="1"/>
  <c r="C383" i="17" s="1"/>
  <c r="C384" i="17" s="1"/>
  <c r="C385" i="17" s="1"/>
  <c r="C386" i="17" s="1"/>
  <c r="C387" i="17" s="1"/>
  <c r="C388" i="17" s="1"/>
  <c r="C389" i="17" s="1"/>
  <c r="C390" i="17" s="1"/>
  <c r="C391" i="17" s="1"/>
  <c r="C392" i="17" s="1"/>
  <c r="C393" i="17" s="1"/>
  <c r="C394" i="17" s="1"/>
  <c r="C395" i="17" s="1"/>
  <c r="C396" i="17" s="1"/>
  <c r="C397" i="17" s="1"/>
  <c r="C398" i="17" s="1"/>
  <c r="C399" i="17" s="1"/>
  <c r="C400" i="17" s="1"/>
  <c r="C401" i="17" s="1"/>
  <c r="C402" i="17" s="1"/>
  <c r="C403" i="17" s="1"/>
  <c r="C404" i="17" s="1"/>
  <c r="C405" i="17" s="1"/>
  <c r="C406" i="17" s="1"/>
  <c r="C407" i="17" s="1"/>
  <c r="C408" i="17" s="1"/>
  <c r="C409" i="17" s="1"/>
  <c r="C410" i="17" s="1"/>
  <c r="C411" i="17" s="1"/>
  <c r="C412" i="17" s="1"/>
  <c r="C413" i="17" s="1"/>
  <c r="C414" i="17" s="1"/>
  <c r="C415" i="17" s="1"/>
  <c r="C416" i="17" s="1"/>
  <c r="C417" i="17" s="1"/>
  <c r="C418" i="17" s="1"/>
  <c r="C419" i="17" s="1"/>
  <c r="C420" i="17" s="1"/>
  <c r="C421" i="17" s="1"/>
  <c r="C422" i="17" s="1"/>
  <c r="C423" i="17" s="1"/>
  <c r="C424" i="17" s="1"/>
  <c r="C425" i="17" s="1"/>
  <c r="C426" i="17" s="1"/>
  <c r="C427" i="17" s="1"/>
  <c r="C428" i="17" s="1"/>
  <c r="C429" i="17" s="1"/>
  <c r="C430" i="17" s="1"/>
  <c r="C431" i="17" s="1"/>
  <c r="C432" i="17" s="1"/>
  <c r="C433" i="17" s="1"/>
  <c r="C434" i="17" s="1"/>
  <c r="C435" i="17" s="1"/>
  <c r="C436" i="17" s="1"/>
  <c r="C437" i="17" s="1"/>
  <c r="C438" i="17" s="1"/>
  <c r="C439" i="17" s="1"/>
  <c r="C440" i="17" s="1"/>
  <c r="C441" i="17" s="1"/>
  <c r="C442" i="17" s="1"/>
  <c r="C443" i="17" s="1"/>
  <c r="C444" i="17" s="1"/>
  <c r="C445" i="17" s="1"/>
  <c r="C446" i="17" s="1"/>
  <c r="C447" i="17" s="1"/>
  <c r="C448" i="17" s="1"/>
  <c r="C449" i="17" s="1"/>
  <c r="C450" i="17" s="1"/>
  <c r="C451" i="17" s="1"/>
  <c r="C452" i="17" s="1"/>
  <c r="C453" i="17" s="1"/>
  <c r="C454" i="17" s="1"/>
  <c r="C455" i="17" s="1"/>
  <c r="C456" i="17" s="1"/>
  <c r="C457" i="17" s="1"/>
  <c r="C458" i="17" s="1"/>
  <c r="C459" i="17" s="1"/>
  <c r="C460" i="17" s="1"/>
  <c r="C461" i="17" s="1"/>
  <c r="C462" i="17" s="1"/>
  <c r="C463" i="17" s="1"/>
  <c r="C464" i="17" s="1"/>
  <c r="C465" i="17" s="1"/>
  <c r="C466" i="17" s="1"/>
  <c r="C467" i="17" s="1"/>
  <c r="C468" i="17" s="1"/>
  <c r="C469" i="17" s="1"/>
  <c r="C470" i="17" s="1"/>
  <c r="C471" i="17" s="1"/>
  <c r="C472" i="17" s="1"/>
  <c r="C473" i="17" s="1"/>
  <c r="C474" i="17" s="1"/>
  <c r="C475" i="17" s="1"/>
  <c r="C476" i="17" s="1"/>
  <c r="C477" i="17" s="1"/>
  <c r="C478" i="17" s="1"/>
  <c r="C479" i="17" s="1"/>
  <c r="C480" i="17" s="1"/>
  <c r="C481" i="17" s="1"/>
  <c r="C482" i="17" s="1"/>
  <c r="C483" i="17" s="1"/>
  <c r="C484" i="17" s="1"/>
  <c r="C485" i="17" s="1"/>
  <c r="C486" i="17" s="1"/>
  <c r="C487" i="17" s="1"/>
  <c r="C488" i="17" s="1"/>
  <c r="C489" i="17" s="1"/>
  <c r="C490" i="17" s="1"/>
  <c r="C491" i="17" s="1"/>
  <c r="C492" i="17" s="1"/>
  <c r="C493" i="17" s="1"/>
  <c r="C494" i="17" s="1"/>
  <c r="C495" i="17" s="1"/>
  <c r="C496" i="17" s="1"/>
  <c r="C497" i="17" s="1"/>
  <c r="C498" i="17" s="1"/>
  <c r="C499" i="17" s="1"/>
  <c r="C500" i="17" s="1"/>
  <c r="C501" i="17" s="1"/>
  <c r="C502" i="17" s="1"/>
  <c r="C503" i="17" s="1"/>
  <c r="C504" i="17" s="1"/>
  <c r="C505" i="17" s="1"/>
  <c r="C506" i="17" s="1"/>
  <c r="C507" i="17" s="1"/>
  <c r="C508" i="17" s="1"/>
  <c r="C509" i="17" s="1"/>
  <c r="C510" i="17" s="1"/>
  <c r="C511" i="17" s="1"/>
  <c r="C512" i="17" s="1"/>
  <c r="C513" i="17" s="1"/>
  <c r="C514" i="17" s="1"/>
  <c r="C515" i="17" s="1"/>
  <c r="C516" i="17" s="1"/>
  <c r="C517" i="17" s="1"/>
  <c r="C518" i="17" s="1"/>
  <c r="C519" i="17" s="1"/>
  <c r="C520" i="17" s="1"/>
  <c r="C521" i="17" s="1"/>
  <c r="C522" i="17" s="1"/>
  <c r="C523" i="17" s="1"/>
  <c r="C524" i="17" s="1"/>
  <c r="C525" i="17" s="1"/>
  <c r="C526" i="17" s="1"/>
  <c r="C527" i="17" s="1"/>
  <c r="C528" i="17" s="1"/>
  <c r="C529" i="17" s="1"/>
  <c r="C530" i="17" s="1"/>
  <c r="C531" i="17" s="1"/>
  <c r="C532" i="17" s="1"/>
  <c r="C533" i="17" s="1"/>
  <c r="C534" i="17" s="1"/>
  <c r="C535" i="17" s="1"/>
  <c r="C536" i="17" s="1"/>
  <c r="C537" i="17" s="1"/>
  <c r="C538" i="17" s="1"/>
  <c r="C539" i="17" s="1"/>
  <c r="C540" i="17" s="1"/>
  <c r="C541" i="17" s="1"/>
  <c r="C542" i="17" s="1"/>
  <c r="C543" i="17" s="1"/>
  <c r="C544" i="17" s="1"/>
  <c r="C545" i="17" s="1"/>
  <c r="C546" i="17" s="1"/>
  <c r="C547" i="17" s="1"/>
  <c r="C548" i="17" s="1"/>
  <c r="C549" i="17" s="1"/>
  <c r="C550" i="17" s="1"/>
  <c r="C551" i="17" s="1"/>
  <c r="C552" i="17" s="1"/>
  <c r="C553" i="17" s="1"/>
  <c r="C554" i="17" s="1"/>
  <c r="C555" i="17" s="1"/>
  <c r="C556" i="17" s="1"/>
  <c r="C557" i="17" s="1"/>
  <c r="C558" i="17" s="1"/>
  <c r="C559" i="17" s="1"/>
  <c r="C560" i="17" s="1"/>
  <c r="C561" i="17" s="1"/>
  <c r="C562" i="17" s="1"/>
  <c r="C563" i="17" s="1"/>
  <c r="C564" i="17" s="1"/>
  <c r="C565" i="17" s="1"/>
  <c r="C566" i="17" s="1"/>
  <c r="C567" i="17" s="1"/>
  <c r="C568" i="17" s="1"/>
  <c r="C569" i="17" s="1"/>
  <c r="C570" i="17" s="1"/>
  <c r="C571" i="17" s="1"/>
  <c r="C572" i="17" s="1"/>
  <c r="C573" i="17" s="1"/>
  <c r="C574" i="17" s="1"/>
  <c r="C575" i="17" s="1"/>
  <c r="C576" i="17" s="1"/>
  <c r="C577" i="17" s="1"/>
  <c r="C578" i="17" s="1"/>
  <c r="C579" i="17" s="1"/>
  <c r="C580" i="17" s="1"/>
  <c r="C581" i="17" s="1"/>
  <c r="C582" i="17" s="1"/>
  <c r="C583" i="17" s="1"/>
  <c r="C584" i="17" s="1"/>
  <c r="C585" i="17" s="1"/>
  <c r="C586" i="17" s="1"/>
  <c r="C587" i="17" s="1"/>
  <c r="C588" i="17" s="1"/>
  <c r="C589" i="17" s="1"/>
  <c r="C590" i="17" s="1"/>
  <c r="C591" i="17" s="1"/>
  <c r="C592" i="17" s="1"/>
  <c r="C593" i="17" s="1"/>
  <c r="C594" i="17" s="1"/>
  <c r="C595" i="17" s="1"/>
  <c r="C596" i="17" s="1"/>
  <c r="C597" i="17" s="1"/>
  <c r="C598" i="17" s="1"/>
  <c r="C599" i="17" s="1"/>
  <c r="C600" i="17" s="1"/>
  <c r="C601" i="17" s="1"/>
  <c r="C602" i="17" s="1"/>
  <c r="C603" i="17" s="1"/>
  <c r="C604" i="17" s="1"/>
  <c r="C605" i="17" s="1"/>
  <c r="C606" i="17" s="1"/>
  <c r="C607" i="17" s="1"/>
  <c r="C608" i="17" s="1"/>
  <c r="C609" i="17" s="1"/>
  <c r="C610" i="17" s="1"/>
  <c r="C611" i="17" s="1"/>
  <c r="C612" i="17" s="1"/>
  <c r="C613" i="17" s="1"/>
  <c r="C614" i="17" s="1"/>
  <c r="C615" i="17" s="1"/>
  <c r="C616" i="17" s="1"/>
  <c r="C617" i="17" s="1"/>
  <c r="C618" i="17" s="1"/>
  <c r="C619" i="17" s="1"/>
  <c r="C620" i="17" s="1"/>
  <c r="C621" i="17" s="1"/>
  <c r="C622" i="17" s="1"/>
  <c r="C623" i="17" s="1"/>
  <c r="C624" i="17" s="1"/>
  <c r="C625" i="17" s="1"/>
  <c r="C626" i="17" s="1"/>
  <c r="C627" i="17" s="1"/>
  <c r="C628" i="17" s="1"/>
  <c r="C629" i="17" s="1"/>
  <c r="C630" i="17" s="1"/>
  <c r="C631" i="17" s="1"/>
  <c r="C632" i="17" s="1"/>
  <c r="C633" i="17" s="1"/>
  <c r="C634" i="17" s="1"/>
  <c r="C635" i="17" s="1"/>
  <c r="C636" i="17" s="1"/>
  <c r="C637" i="17" s="1"/>
  <c r="C638" i="17" s="1"/>
  <c r="C639" i="17" s="1"/>
  <c r="C640" i="17" s="1"/>
  <c r="C641" i="17" s="1"/>
  <c r="C642" i="17" s="1"/>
  <c r="C643" i="17" s="1"/>
  <c r="C644" i="17" s="1"/>
  <c r="C645" i="17" s="1"/>
  <c r="C646" i="17" s="1"/>
  <c r="C647" i="17" s="1"/>
  <c r="C648" i="17" s="1"/>
  <c r="C649" i="17" s="1"/>
  <c r="C650" i="17" s="1"/>
  <c r="C651" i="17" s="1"/>
  <c r="C652" i="17" s="1"/>
  <c r="C653" i="17" s="1"/>
  <c r="C654" i="17" s="1"/>
  <c r="C655" i="17" s="1"/>
  <c r="C656" i="17" s="1"/>
  <c r="C657" i="17" s="1"/>
  <c r="C658" i="17" s="1"/>
  <c r="C659" i="17" s="1"/>
  <c r="C660" i="17" s="1"/>
  <c r="C661" i="17" s="1"/>
  <c r="C662" i="17" s="1"/>
  <c r="C663" i="17" s="1"/>
  <c r="C664" i="17" s="1"/>
  <c r="C665" i="17" s="1"/>
  <c r="C666" i="17" s="1"/>
  <c r="C667" i="17" s="1"/>
  <c r="C668" i="17" s="1"/>
  <c r="C669" i="17" s="1"/>
  <c r="C670" i="17" s="1"/>
  <c r="C671" i="17" s="1"/>
  <c r="C672" i="17" s="1"/>
  <c r="C673" i="17" s="1"/>
  <c r="C674" i="17" s="1"/>
  <c r="C675" i="17" s="1"/>
  <c r="C676" i="17" s="1"/>
  <c r="C677" i="17" s="1"/>
  <c r="C678" i="17" s="1"/>
  <c r="C679" i="17" s="1"/>
  <c r="C680" i="17" s="1"/>
  <c r="C681" i="17" s="1"/>
  <c r="C682" i="17" s="1"/>
  <c r="C683" i="17" s="1"/>
  <c r="C684" i="17" s="1"/>
  <c r="C685" i="17" s="1"/>
  <c r="C686" i="17" s="1"/>
  <c r="C687" i="17" s="1"/>
  <c r="C688" i="17" s="1"/>
  <c r="C689" i="17" s="1"/>
  <c r="C690" i="17" s="1"/>
  <c r="C691" i="17" s="1"/>
  <c r="C692" i="17" s="1"/>
  <c r="C693" i="17" s="1"/>
  <c r="C694" i="17" s="1"/>
  <c r="C695" i="17" s="1"/>
  <c r="C696" i="17" s="1"/>
  <c r="C697" i="17" s="1"/>
  <c r="C698" i="17" s="1"/>
  <c r="C699" i="17" s="1"/>
  <c r="C700" i="17" s="1"/>
  <c r="C701" i="17" s="1"/>
  <c r="C702" i="17" s="1"/>
  <c r="C703" i="17" s="1"/>
  <c r="C704" i="17" s="1"/>
  <c r="C705" i="17" s="1"/>
  <c r="C706" i="17" s="1"/>
  <c r="C707" i="17" s="1"/>
  <c r="C708" i="17" s="1"/>
  <c r="C709" i="17" s="1"/>
  <c r="C710" i="17" s="1"/>
  <c r="C711" i="17" s="1"/>
  <c r="C712" i="17" s="1"/>
  <c r="C713" i="17" s="1"/>
  <c r="C714" i="17" s="1"/>
  <c r="C715" i="17" s="1"/>
  <c r="C716" i="17" s="1"/>
  <c r="C717" i="17" s="1"/>
  <c r="C718" i="17" s="1"/>
  <c r="C719" i="17" s="1"/>
  <c r="C720" i="17" s="1"/>
  <c r="C721" i="17" s="1"/>
  <c r="C722" i="17" s="1"/>
  <c r="C723" i="17" s="1"/>
  <c r="C724" i="17" s="1"/>
  <c r="C725" i="17" s="1"/>
  <c r="C726" i="17" s="1"/>
  <c r="C727" i="17" s="1"/>
  <c r="C728" i="17" s="1"/>
  <c r="C729" i="17" s="1"/>
  <c r="C730" i="17" s="1"/>
  <c r="C731" i="17" s="1"/>
  <c r="C732" i="17" s="1"/>
  <c r="C733" i="17" s="1"/>
  <c r="C734" i="17" s="1"/>
  <c r="C735" i="17" s="1"/>
  <c r="C736" i="17" s="1"/>
  <c r="C737" i="17" s="1"/>
  <c r="C738" i="17" s="1"/>
  <c r="C739" i="17" s="1"/>
  <c r="C740" i="17" s="1"/>
  <c r="C741" i="17" s="1"/>
  <c r="C742" i="17" s="1"/>
  <c r="C743" i="17" s="1"/>
  <c r="C744" i="17" s="1"/>
  <c r="C745" i="17" s="1"/>
  <c r="C746" i="17" s="1"/>
  <c r="C747" i="17" s="1"/>
  <c r="C748" i="17" s="1"/>
  <c r="C749" i="17" s="1"/>
  <c r="C750" i="17" s="1"/>
  <c r="C751" i="17" s="1"/>
  <c r="C752" i="17" s="1"/>
  <c r="C753" i="17" s="1"/>
  <c r="C754" i="17" s="1"/>
  <c r="C755" i="17" s="1"/>
  <c r="C756" i="17" s="1"/>
  <c r="C757" i="17" s="1"/>
  <c r="C758" i="17" s="1"/>
  <c r="C759" i="17" s="1"/>
  <c r="C760" i="17" s="1"/>
  <c r="C761" i="17" s="1"/>
  <c r="C762" i="17" s="1"/>
  <c r="C763" i="17" s="1"/>
  <c r="C764" i="17" s="1"/>
  <c r="C765" i="17" s="1"/>
  <c r="C766" i="17" s="1"/>
  <c r="C767" i="17" s="1"/>
  <c r="C768" i="17" s="1"/>
  <c r="C769" i="17" s="1"/>
  <c r="C770" i="17" s="1"/>
  <c r="C771" i="17" s="1"/>
  <c r="C772" i="17" s="1"/>
  <c r="C773" i="17" s="1"/>
  <c r="C774" i="17" s="1"/>
  <c r="C775" i="17" s="1"/>
  <c r="C776" i="17" s="1"/>
  <c r="C777" i="17" s="1"/>
  <c r="C778" i="17" s="1"/>
  <c r="C779" i="17" s="1"/>
  <c r="C780" i="17" s="1"/>
  <c r="C781" i="17" s="1"/>
  <c r="C782" i="17" s="1"/>
  <c r="C783" i="17" s="1"/>
  <c r="C784" i="17" s="1"/>
  <c r="C785" i="17" s="1"/>
  <c r="C786" i="17" s="1"/>
  <c r="C787" i="17" s="1"/>
  <c r="C788" i="17" s="1"/>
  <c r="C789" i="17" s="1"/>
  <c r="C790" i="17" s="1"/>
  <c r="C791" i="17" s="1"/>
  <c r="C792" i="17" s="1"/>
  <c r="C793" i="17" s="1"/>
  <c r="C794" i="17" s="1"/>
  <c r="C795" i="17" s="1"/>
  <c r="C796" i="17" s="1"/>
  <c r="C797" i="17" s="1"/>
  <c r="C798" i="17" s="1"/>
  <c r="C799" i="17" s="1"/>
  <c r="C800" i="17" s="1"/>
  <c r="C801" i="17" s="1"/>
  <c r="C802" i="17" s="1"/>
  <c r="C803" i="17" s="1"/>
  <c r="C804" i="17" s="1"/>
  <c r="C805" i="17" s="1"/>
  <c r="C806" i="17" s="1"/>
  <c r="C807" i="17" s="1"/>
  <c r="C808" i="17" s="1"/>
  <c r="C809" i="17" s="1"/>
  <c r="C810" i="17" s="1"/>
  <c r="C811" i="17" s="1"/>
  <c r="C812" i="17" s="1"/>
  <c r="C813" i="17" s="1"/>
  <c r="C814" i="17" s="1"/>
  <c r="C815" i="17" s="1"/>
  <c r="C816" i="17" s="1"/>
  <c r="C817" i="17" s="1"/>
  <c r="C818" i="17" s="1"/>
  <c r="C819" i="17" s="1"/>
  <c r="C820" i="17" s="1"/>
  <c r="C821" i="17" s="1"/>
  <c r="C822" i="17" s="1"/>
  <c r="C823" i="17" s="1"/>
  <c r="C824" i="17" s="1"/>
  <c r="C825" i="17" s="1"/>
  <c r="C826" i="17" s="1"/>
  <c r="C827" i="17" s="1"/>
  <c r="C828" i="17" s="1"/>
  <c r="C829" i="17" s="1"/>
  <c r="C830" i="17" s="1"/>
  <c r="C831" i="17" s="1"/>
  <c r="C832" i="17" s="1"/>
  <c r="C833" i="17" s="1"/>
  <c r="C834" i="17" s="1"/>
  <c r="C835" i="17" s="1"/>
  <c r="C836" i="17" s="1"/>
  <c r="C837" i="17" s="1"/>
  <c r="C838" i="17" s="1"/>
  <c r="C839" i="17" s="1"/>
  <c r="C840" i="17" s="1"/>
  <c r="C841" i="17" s="1"/>
  <c r="C842" i="17" s="1"/>
  <c r="C843" i="17" s="1"/>
  <c r="C844" i="17" s="1"/>
  <c r="C845" i="17" s="1"/>
  <c r="C846" i="17" s="1"/>
  <c r="C847" i="17" s="1"/>
  <c r="C848" i="17" s="1"/>
  <c r="C849" i="17" s="1"/>
  <c r="C850" i="17" s="1"/>
  <c r="C851" i="17" s="1"/>
  <c r="C852" i="17" s="1"/>
  <c r="C853" i="17" s="1"/>
  <c r="C854" i="17" s="1"/>
  <c r="C855" i="17" s="1"/>
  <c r="C856" i="17" s="1"/>
  <c r="C857" i="17" s="1"/>
  <c r="C858" i="17" s="1"/>
  <c r="C859" i="17" s="1"/>
  <c r="C860" i="17" s="1"/>
  <c r="C861" i="17" s="1"/>
  <c r="C862" i="17" s="1"/>
  <c r="C863" i="17" s="1"/>
  <c r="C864" i="17" s="1"/>
  <c r="C865" i="17" s="1"/>
  <c r="C866" i="17" s="1"/>
  <c r="C867" i="17" s="1"/>
  <c r="C868" i="17" s="1"/>
  <c r="C869" i="17" s="1"/>
  <c r="C870" i="17" s="1"/>
  <c r="C871" i="17" s="1"/>
  <c r="C872" i="17" s="1"/>
  <c r="C873" i="17" s="1"/>
  <c r="C874" i="17" s="1"/>
  <c r="C875" i="17" s="1"/>
  <c r="C876" i="17" s="1"/>
  <c r="C877" i="17" s="1"/>
  <c r="C878" i="17" s="1"/>
  <c r="C879" i="17" s="1"/>
  <c r="C880" i="17" s="1"/>
  <c r="C881" i="17" s="1"/>
  <c r="C882" i="17" s="1"/>
  <c r="C883" i="17" s="1"/>
  <c r="C884" i="17" s="1"/>
  <c r="C885" i="17" s="1"/>
  <c r="C886" i="17" s="1"/>
  <c r="C887" i="17" s="1"/>
  <c r="C888" i="17" s="1"/>
  <c r="C889" i="17" s="1"/>
  <c r="C890" i="17" s="1"/>
  <c r="C891" i="17" s="1"/>
  <c r="C892" i="17" s="1"/>
  <c r="C893" i="17" s="1"/>
  <c r="C894" i="17" s="1"/>
  <c r="C895" i="17" s="1"/>
  <c r="C896" i="17" s="1"/>
  <c r="C897" i="17" s="1"/>
  <c r="C898" i="17" s="1"/>
  <c r="C899" i="17" s="1"/>
  <c r="C900" i="17" s="1"/>
  <c r="C901" i="17" s="1"/>
  <c r="C902" i="17" s="1"/>
  <c r="C903" i="17" s="1"/>
  <c r="C904" i="17" s="1"/>
  <c r="Y16" i="17"/>
  <c r="AC49" i="17" s="1"/>
  <c r="C905" i="17" l="1"/>
  <c r="C906" i="17" s="1"/>
  <c r="C907" i="17" s="1"/>
  <c r="C908" i="17" s="1"/>
  <c r="C909" i="17" s="1"/>
  <c r="C910" i="17" s="1"/>
  <c r="C911" i="17" s="1"/>
  <c r="C912" i="17" s="1"/>
  <c r="C913" i="17" s="1"/>
  <c r="A20" i="8"/>
  <c r="L19" i="8"/>
  <c r="AD49" i="17"/>
  <c r="AD46" i="17"/>
  <c r="AC46" i="17"/>
  <c r="C914" i="17" l="1"/>
  <c r="C915" i="17" s="1"/>
  <c r="C916" i="17" s="1"/>
  <c r="C917" i="17" s="1"/>
  <c r="C918" i="17" s="1"/>
  <c r="C919" i="17" s="1"/>
  <c r="C920" i="17" s="1"/>
  <c r="C921" i="17" s="1"/>
  <c r="C922" i="17" s="1"/>
  <c r="C923" i="17" s="1"/>
  <c r="C924" i="17" s="1"/>
  <c r="C925" i="17" s="1"/>
  <c r="C926" i="17" s="1"/>
  <c r="C927" i="17" s="1"/>
  <c r="C928" i="17" s="1"/>
  <c r="C929" i="17" s="1"/>
  <c r="C930" i="17" s="1"/>
  <c r="C931" i="17" s="1"/>
  <c r="C932" i="17" s="1"/>
  <c r="C933" i="17" s="1"/>
  <c r="C934" i="17" s="1"/>
  <c r="C935" i="17" s="1"/>
  <c r="C936" i="17" s="1"/>
  <c r="C937" i="17" s="1"/>
  <c r="C938" i="17" s="1"/>
  <c r="C939" i="17" s="1"/>
  <c r="C940" i="17" s="1"/>
  <c r="C941" i="17" s="1"/>
  <c r="C942" i="17" s="1"/>
  <c r="C943" i="17" s="1"/>
  <c r="C944" i="17" s="1"/>
  <c r="C945" i="17" s="1"/>
  <c r="C946" i="17" s="1"/>
  <c r="C947" i="17" s="1"/>
  <c r="C948" i="17" s="1"/>
  <c r="C949" i="17" s="1"/>
  <c r="C950" i="17" s="1"/>
  <c r="C951" i="17" s="1"/>
  <c r="C952" i="17" s="1"/>
  <c r="C953" i="17" s="1"/>
  <c r="C954" i="17" s="1"/>
  <c r="C955" i="17" s="1"/>
  <c r="C956" i="17" s="1"/>
  <c r="C957" i="17" s="1"/>
  <c r="C958" i="17" s="1"/>
  <c r="C959" i="17" s="1"/>
  <c r="C960" i="17" s="1"/>
  <c r="C961" i="17" s="1"/>
  <c r="C962" i="17" s="1"/>
  <c r="C963" i="17" s="1"/>
  <c r="C964" i="17" s="1"/>
  <c r="C965" i="17" s="1"/>
  <c r="C966" i="17" s="1"/>
  <c r="C967" i="17" s="1"/>
  <c r="C968" i="17" s="1"/>
  <c r="C969" i="17" s="1"/>
  <c r="C970" i="17" s="1"/>
  <c r="C971" i="17" s="1"/>
  <c r="C972" i="17" s="1"/>
  <c r="C973" i="17" s="1"/>
  <c r="C974" i="17" s="1"/>
  <c r="C975" i="17" s="1"/>
  <c r="C976" i="17" s="1"/>
  <c r="C977" i="17" s="1"/>
  <c r="C978" i="17" s="1"/>
  <c r="C979" i="17" s="1"/>
  <c r="C980" i="17" s="1"/>
  <c r="C981" i="17" s="1"/>
  <c r="C982" i="17" s="1"/>
  <c r="C983" i="17" s="1"/>
  <c r="C984" i="17" s="1"/>
  <c r="C985" i="17" s="1"/>
  <c r="C986" i="17" s="1"/>
  <c r="C987" i="17" s="1"/>
  <c r="C988" i="17" s="1"/>
  <c r="C989" i="17" s="1"/>
  <c r="C990" i="17" s="1"/>
  <c r="C991" i="17" s="1"/>
  <c r="C992" i="17" s="1"/>
  <c r="C993" i="17" s="1"/>
  <c r="C994" i="17" s="1"/>
  <c r="C995" i="17" s="1"/>
  <c r="C996" i="17" s="1"/>
  <c r="C997" i="17" s="1"/>
  <c r="C998" i="17" s="1"/>
  <c r="C999" i="17" s="1"/>
  <c r="C1000" i="17" s="1"/>
  <c r="C1001" i="17" s="1"/>
  <c r="C1002" i="17" s="1"/>
  <c r="C1003" i="17" s="1"/>
  <c r="C1004" i="17" s="1"/>
  <c r="C1005" i="17" s="1"/>
  <c r="C1006" i="17" s="1"/>
  <c r="C1007" i="17" s="1"/>
  <c r="C1008" i="17" s="1"/>
  <c r="C1009" i="17" s="1"/>
  <c r="C1010" i="17" s="1"/>
  <c r="C1011" i="17" s="1"/>
  <c r="C1012" i="17" s="1"/>
  <c r="C1013" i="17" s="1"/>
  <c r="C1014" i="17" s="1"/>
  <c r="L20" i="8"/>
  <c r="A21" i="8"/>
  <c r="AA16" i="17"/>
  <c r="AD31" i="17" s="1"/>
  <c r="Z16" i="17"/>
  <c r="AC20" i="17" s="1"/>
  <c r="C1015" i="17" l="1"/>
  <c r="C1016" i="17" s="1"/>
  <c r="A22" i="8"/>
  <c r="L21" i="8"/>
  <c r="AD29" i="17"/>
  <c r="AC26" i="17"/>
  <c r="D22" i="17" s="1"/>
  <c r="AC25" i="17"/>
  <c r="D21" i="17" s="1"/>
  <c r="AC23" i="17"/>
  <c r="D19" i="17" s="1"/>
  <c r="AC28" i="17"/>
  <c r="AC27" i="17"/>
  <c r="AC32" i="17"/>
  <c r="AC30" i="17"/>
  <c r="AC29" i="17"/>
  <c r="AC21" i="17"/>
  <c r="D17" i="17" s="1"/>
  <c r="AC24" i="17"/>
  <c r="D20" i="17" s="1"/>
  <c r="AC22" i="17"/>
  <c r="D18" i="17" s="1"/>
  <c r="AC31" i="17"/>
  <c r="AD22" i="17"/>
  <c r="E18" i="17" s="1"/>
  <c r="AD26" i="17"/>
  <c r="AD23" i="17"/>
  <c r="E19" i="17" s="1"/>
  <c r="AD27" i="17"/>
  <c r="AD24" i="17"/>
  <c r="E20" i="17" s="1"/>
  <c r="AD30" i="17"/>
  <c r="AD28" i="17"/>
  <c r="AD32" i="17"/>
  <c r="AD20" i="17"/>
  <c r="AD25" i="17"/>
  <c r="E21" i="17" s="1"/>
  <c r="AD21" i="17"/>
  <c r="E17" i="17" s="1"/>
  <c r="C1017" i="17" l="1"/>
  <c r="C1018" i="17" s="1"/>
  <c r="A23" i="8"/>
  <c r="L22" i="8"/>
  <c r="E29" i="17"/>
  <c r="D31" i="17"/>
  <c r="E31" i="17"/>
  <c r="D32" i="17"/>
  <c r="D33" i="17"/>
  <c r="E30" i="17"/>
  <c r="E32" i="17"/>
  <c r="D29" i="17"/>
  <c r="D34" i="17"/>
  <c r="E33" i="17"/>
  <c r="D30" i="17"/>
  <c r="D23" i="17"/>
  <c r="E22" i="17"/>
  <c r="C1019" i="17" l="1"/>
  <c r="C1020" i="17" s="1"/>
  <c r="C1021" i="17" s="1"/>
  <c r="A24" i="8"/>
  <c r="L23" i="8"/>
  <c r="E45" i="17"/>
  <c r="E43" i="17"/>
  <c r="D46" i="17"/>
  <c r="E42" i="17"/>
  <c r="D43" i="17"/>
  <c r="D35" i="17"/>
  <c r="D41" i="17"/>
  <c r="D45" i="17"/>
  <c r="E44" i="17"/>
  <c r="E34" i="17"/>
  <c r="D42" i="17"/>
  <c r="D44" i="17"/>
  <c r="E41" i="17"/>
  <c r="E23" i="17"/>
  <c r="D24" i="17"/>
  <c r="C1022" i="17" l="1"/>
  <c r="L24" i="8"/>
  <c r="A25" i="8"/>
  <c r="D53" i="17"/>
  <c r="E46" i="17"/>
  <c r="D58" i="17"/>
  <c r="E53" i="17"/>
  <c r="D56" i="17"/>
  <c r="E56" i="17"/>
  <c r="D55" i="17"/>
  <c r="E55" i="17"/>
  <c r="D47" i="17"/>
  <c r="D54" i="17"/>
  <c r="D36" i="17"/>
  <c r="D57" i="17"/>
  <c r="E35" i="17"/>
  <c r="E54" i="17"/>
  <c r="E57" i="17"/>
  <c r="D25" i="17"/>
  <c r="E24" i="17"/>
  <c r="C1023" i="17" l="1"/>
  <c r="C1024" i="17" s="1"/>
  <c r="C1025" i="17" s="1"/>
  <c r="C1026" i="17" s="1"/>
  <c r="C1027" i="17" s="1"/>
  <c r="C1028" i="17" s="1"/>
  <c r="C1029" i="17" s="1"/>
  <c r="C1030" i="17" s="1"/>
  <c r="C1031" i="17" s="1"/>
  <c r="C1032" i="17" s="1"/>
  <c r="C1033" i="17" s="1"/>
  <c r="C1034" i="17" s="1"/>
  <c r="C1035" i="17" s="1"/>
  <c r="C1036" i="17" s="1"/>
  <c r="C1037" i="17" s="1"/>
  <c r="C1038" i="17" s="1"/>
  <c r="C1039" i="17" s="1"/>
  <c r="C1040" i="17" s="1"/>
  <c r="C1041" i="17" s="1"/>
  <c r="C1042" i="17" s="1"/>
  <c r="C1043" i="17" s="1"/>
  <c r="C1044" i="17" s="1"/>
  <c r="C1045" i="17" s="1"/>
  <c r="C1046" i="17" s="1"/>
  <c r="C1047" i="17" s="1"/>
  <c r="C1048" i="17" s="1"/>
  <c r="C1049" i="17" s="1"/>
  <c r="C1050" i="17" s="1"/>
  <c r="C1051" i="17" s="1"/>
  <c r="C1052" i="17" s="1"/>
  <c r="C1053" i="17" s="1"/>
  <c r="C1054" i="17" s="1"/>
  <c r="C1055" i="17" s="1"/>
  <c r="C1056" i="17" s="1"/>
  <c r="C1057" i="17" s="1"/>
  <c r="C1058" i="17" s="1"/>
  <c r="A26" i="8"/>
  <c r="L25" i="8"/>
  <c r="D67" i="17"/>
  <c r="D70" i="17"/>
  <c r="E47" i="17"/>
  <c r="E68" i="17"/>
  <c r="E66" i="17"/>
  <c r="E65" i="17"/>
  <c r="E36" i="17"/>
  <c r="D66" i="17"/>
  <c r="D37" i="17"/>
  <c r="D59" i="17"/>
  <c r="E69" i="17"/>
  <c r="D69" i="17"/>
  <c r="D68" i="17"/>
  <c r="E58" i="17"/>
  <c r="E67" i="17"/>
  <c r="D48" i="17"/>
  <c r="D65" i="17"/>
  <c r="E25" i="17"/>
  <c r="D26" i="17"/>
  <c r="C1059" i="17" l="1"/>
  <c r="C1060" i="17" s="1"/>
  <c r="C1061" i="17" s="1"/>
  <c r="C1062" i="17" s="1"/>
  <c r="C1063" i="17" s="1"/>
  <c r="C1064" i="17" s="1"/>
  <c r="C1065" i="17" s="1"/>
  <c r="C1066" i="17" s="1"/>
  <c r="C1067" i="17" s="1"/>
  <c r="C1068" i="17" s="1"/>
  <c r="C1069" i="17" s="1"/>
  <c r="C1070" i="17" s="1"/>
  <c r="C1071" i="17" s="1"/>
  <c r="C1072" i="17" s="1"/>
  <c r="C1073" i="17" s="1"/>
  <c r="C1074" i="17" s="1"/>
  <c r="C1075" i="17" s="1"/>
  <c r="C1076" i="17" s="1"/>
  <c r="C1077" i="17" s="1"/>
  <c r="C1078" i="17" s="1"/>
  <c r="C1079" i="17" s="1"/>
  <c r="C1080" i="17" s="1"/>
  <c r="C1081" i="17" s="1"/>
  <c r="C1082" i="17" s="1"/>
  <c r="C1083" i="17" s="1"/>
  <c r="C1084" i="17" s="1"/>
  <c r="C1085" i="17" s="1"/>
  <c r="C1086" i="17" s="1"/>
  <c r="C1087" i="17" s="1"/>
  <c r="C1088" i="17" s="1"/>
  <c r="C1089" i="17" s="1"/>
  <c r="C1090" i="17" s="1"/>
  <c r="C1091" i="17" s="1"/>
  <c r="C1092" i="17" s="1"/>
  <c r="C1093" i="17" s="1"/>
  <c r="C1094" i="17" s="1"/>
  <c r="C1095" i="17" s="1"/>
  <c r="C1096" i="17" s="1"/>
  <c r="C1097" i="17" s="1"/>
  <c r="C1098" i="17" s="1"/>
  <c r="C1099" i="17" s="1"/>
  <c r="C1100" i="17" s="1"/>
  <c r="C1101" i="17" s="1"/>
  <c r="C1102" i="17" s="1"/>
  <c r="C1103" i="17" s="1"/>
  <c r="C1104" i="17" s="1"/>
  <c r="C1105" i="17" s="1"/>
  <c r="C1106" i="17" s="1"/>
  <c r="C1107" i="17" s="1"/>
  <c r="C1108" i="17" s="1"/>
  <c r="C1109" i="17" s="1"/>
  <c r="C1110" i="17" s="1"/>
  <c r="C1111" i="17" s="1"/>
  <c r="C1112" i="17" s="1"/>
  <c r="C1113" i="17" s="1"/>
  <c r="C1114" i="17" s="1"/>
  <c r="C1115" i="17" s="1"/>
  <c r="C1116" i="17" s="1"/>
  <c r="C1117" i="17" s="1"/>
  <c r="C1118" i="17" s="1"/>
  <c r="C1119" i="17" s="1"/>
  <c r="C1120" i="17" s="1"/>
  <c r="C1121" i="17" s="1"/>
  <c r="C1122" i="17" s="1"/>
  <c r="C1123" i="17" s="1"/>
  <c r="C1124" i="17" s="1"/>
  <c r="C1125" i="17" s="1"/>
  <c r="C1126" i="17" s="1"/>
  <c r="C1127" i="17" s="1"/>
  <c r="C1128" i="17" s="1"/>
  <c r="C1129" i="17" s="1"/>
  <c r="C1130" i="17" s="1"/>
  <c r="C1131" i="17" s="1"/>
  <c r="C1132" i="17" s="1"/>
  <c r="C1133" i="17" s="1"/>
  <c r="C1134" i="17" s="1"/>
  <c r="C1135" i="17" s="1"/>
  <c r="C1136" i="17" s="1"/>
  <c r="C1137" i="17" s="1"/>
  <c r="C1138" i="17" s="1"/>
  <c r="C1139" i="17" s="1"/>
  <c r="C1140" i="17" s="1"/>
  <c r="C1141" i="17" s="1"/>
  <c r="C1142" i="17" s="1"/>
  <c r="C1143" i="17" s="1"/>
  <c r="C1144" i="17" s="1"/>
  <c r="C1145" i="17" s="1"/>
  <c r="C1146" i="17" s="1"/>
  <c r="C1147" i="17" s="1"/>
  <c r="C1148" i="17" s="1"/>
  <c r="C1149" i="17" s="1"/>
  <c r="C1150" i="17" s="1"/>
  <c r="C1151" i="17" s="1"/>
  <c r="C1152" i="17" s="1"/>
  <c r="C1153" i="17" s="1"/>
  <c r="C1154" i="17" s="1"/>
  <c r="C1155" i="17" s="1"/>
  <c r="C1156" i="17" s="1"/>
  <c r="C1157" i="17" s="1"/>
  <c r="C1158" i="17" s="1"/>
  <c r="C1159" i="17" s="1"/>
  <c r="C1160" i="17" s="1"/>
  <c r="C1161" i="17" s="1"/>
  <c r="C1162" i="17" s="1"/>
  <c r="C1163" i="17" s="1"/>
  <c r="C1164" i="17" s="1"/>
  <c r="C1165" i="17" s="1"/>
  <c r="C1166" i="17" s="1"/>
  <c r="C1167" i="17" s="1"/>
  <c r="C1168" i="17" s="1"/>
  <c r="C1169" i="17" s="1"/>
  <c r="C1170" i="17" s="1"/>
  <c r="C1171" i="17" s="1"/>
  <c r="C1172" i="17" s="1"/>
  <c r="C1173" i="17" s="1"/>
  <c r="C1174" i="17" s="1"/>
  <c r="C1175" i="17" s="1"/>
  <c r="C1176" i="17" s="1"/>
  <c r="C1177" i="17" s="1"/>
  <c r="C1178" i="17" s="1"/>
  <c r="C1179" i="17" s="1"/>
  <c r="C1180" i="17" s="1"/>
  <c r="C1181" i="17" s="1"/>
  <c r="C1182" i="17" s="1"/>
  <c r="C1183" i="17" s="1"/>
  <c r="C1184" i="17" s="1"/>
  <c r="C1185" i="17" s="1"/>
  <c r="C1186" i="17" s="1"/>
  <c r="C1187" i="17" s="1"/>
  <c r="C1188" i="17" s="1"/>
  <c r="C1189" i="17" s="1"/>
  <c r="C1190" i="17" s="1"/>
  <c r="C1191" i="17" s="1"/>
  <c r="C1192" i="17" s="1"/>
  <c r="C1193" i="17" s="1"/>
  <c r="C1194" i="17" s="1"/>
  <c r="C1195" i="17" s="1"/>
  <c r="C1196" i="17" s="1"/>
  <c r="C1197" i="17" s="1"/>
  <c r="C1198" i="17" s="1"/>
  <c r="C1199" i="17" s="1"/>
  <c r="C1200" i="17" s="1"/>
  <c r="C1201" i="17" s="1"/>
  <c r="C1202" i="17" s="1"/>
  <c r="C1203" i="17" s="1"/>
  <c r="C1204" i="17" s="1"/>
  <c r="C1205" i="17" s="1"/>
  <c r="C1206" i="17" s="1"/>
  <c r="C1207" i="17" s="1"/>
  <c r="C1208" i="17" s="1"/>
  <c r="C1209" i="17" s="1"/>
  <c r="C1210" i="17" s="1"/>
  <c r="C1211" i="17" s="1"/>
  <c r="C1212" i="17" s="1"/>
  <c r="C1213" i="17" s="1"/>
  <c r="C1214" i="17" s="1"/>
  <c r="C1215" i="17" s="1"/>
  <c r="C1216" i="17" s="1"/>
  <c r="C1217" i="17" s="1"/>
  <c r="C1218" i="17" s="1"/>
  <c r="C1219" i="17" s="1"/>
  <c r="C1220" i="17" s="1"/>
  <c r="C1221" i="17" s="1"/>
  <c r="C1222" i="17" s="1"/>
  <c r="C1223" i="17" s="1"/>
  <c r="C1224" i="17" s="1"/>
  <c r="C1225" i="17" s="1"/>
  <c r="C1226" i="17" s="1"/>
  <c r="C1227" i="17" s="1"/>
  <c r="C1228" i="17" s="1"/>
  <c r="C1229" i="17" s="1"/>
  <c r="C1230" i="17" s="1"/>
  <c r="C1231" i="17" s="1"/>
  <c r="C1232" i="17" s="1"/>
  <c r="C1233" i="17" s="1"/>
  <c r="C1234" i="17" s="1"/>
  <c r="C1235" i="17" s="1"/>
  <c r="C1236" i="17" s="1"/>
  <c r="C1237" i="17" s="1"/>
  <c r="C1238" i="17" s="1"/>
  <c r="C1239" i="17" s="1"/>
  <c r="C1240" i="17" s="1"/>
  <c r="C1241" i="17" s="1"/>
  <c r="C1242" i="17" s="1"/>
  <c r="C1243" i="17" s="1"/>
  <c r="C1244" i="17" s="1"/>
  <c r="C1245" i="17" s="1"/>
  <c r="C1246" i="17" s="1"/>
  <c r="C1247" i="17" s="1"/>
  <c r="C1248" i="17" s="1"/>
  <c r="C1249" i="17" s="1"/>
  <c r="C1250" i="17" s="1"/>
  <c r="C1251" i="17" s="1"/>
  <c r="L26" i="8"/>
  <c r="A27" i="8"/>
  <c r="D80" i="17"/>
  <c r="D49" i="17"/>
  <c r="E77" i="17"/>
  <c r="D78" i="17"/>
  <c r="D81" i="17"/>
  <c r="E59" i="17"/>
  <c r="D38" i="17"/>
  <c r="E79" i="17"/>
  <c r="E37" i="17"/>
  <c r="E78" i="17"/>
  <c r="D82" i="17"/>
  <c r="E81" i="17"/>
  <c r="D71" i="17"/>
  <c r="E80" i="17"/>
  <c r="D60" i="17"/>
  <c r="D77" i="17"/>
  <c r="E70" i="17"/>
  <c r="E48" i="17"/>
  <c r="D79" i="17"/>
  <c r="D28" i="17"/>
  <c r="D27" i="17"/>
  <c r="E26" i="17"/>
  <c r="A28" i="8" l="1"/>
  <c r="L27" i="8"/>
  <c r="E38" i="17"/>
  <c r="D39" i="17"/>
  <c r="E91" i="17"/>
  <c r="D40" i="17"/>
  <c r="E82" i="17"/>
  <c r="D90" i="17"/>
  <c r="E90" i="17"/>
  <c r="D50" i="17"/>
  <c r="D91" i="17"/>
  <c r="D89" i="17"/>
  <c r="E89" i="17"/>
  <c r="D72" i="17"/>
  <c r="E93" i="17"/>
  <c r="E49" i="17"/>
  <c r="E71" i="17"/>
  <c r="E92" i="17"/>
  <c r="D83" i="17"/>
  <c r="E60" i="17"/>
  <c r="D61" i="17"/>
  <c r="D94" i="17"/>
  <c r="D93" i="17"/>
  <c r="D92" i="17"/>
  <c r="E28" i="17"/>
  <c r="E27" i="17"/>
  <c r="L28" i="8" l="1"/>
  <c r="A29" i="8"/>
  <c r="D95" i="17"/>
  <c r="E101" i="17"/>
  <c r="D101" i="17"/>
  <c r="E105" i="17"/>
  <c r="D104" i="17"/>
  <c r="D103" i="17"/>
  <c r="D106" i="17"/>
  <c r="E102" i="17"/>
  <c r="D102" i="17"/>
  <c r="E72" i="17"/>
  <c r="E83" i="17"/>
  <c r="D84" i="17"/>
  <c r="D51" i="17"/>
  <c r="E61" i="17"/>
  <c r="E39" i="17"/>
  <c r="E40" i="17"/>
  <c r="D73" i="17"/>
  <c r="E104" i="17"/>
  <c r="E103" i="17"/>
  <c r="D105" i="17"/>
  <c r="D62" i="17"/>
  <c r="E94" i="17"/>
  <c r="D52" i="17"/>
  <c r="E50" i="17"/>
  <c r="A30" i="8" l="1"/>
  <c r="L29" i="8"/>
  <c r="D118" i="17"/>
  <c r="D64" i="17"/>
  <c r="E115" i="17"/>
  <c r="E52" i="17"/>
  <c r="D63" i="17"/>
  <c r="E84" i="17"/>
  <c r="D113" i="17"/>
  <c r="D115" i="17"/>
  <c r="E117" i="17"/>
  <c r="D96" i="17"/>
  <c r="D114" i="17"/>
  <c r="D74" i="17"/>
  <c r="E116" i="17"/>
  <c r="E51" i="17"/>
  <c r="D116" i="17"/>
  <c r="E113" i="17"/>
  <c r="E106" i="17"/>
  <c r="E73" i="17"/>
  <c r="E62" i="17"/>
  <c r="D117" i="17"/>
  <c r="D85" i="17"/>
  <c r="E95" i="17"/>
  <c r="E114" i="17"/>
  <c r="D107" i="17"/>
  <c r="A31" i="8" l="1"/>
  <c r="L30" i="8"/>
  <c r="E126" i="17"/>
  <c r="E118" i="17"/>
  <c r="E63" i="17"/>
  <c r="D125" i="17"/>
  <c r="E64" i="17"/>
  <c r="D108" i="17"/>
  <c r="E74" i="17"/>
  <c r="E107" i="17"/>
  <c r="E125" i="17"/>
  <c r="E128" i="17"/>
  <c r="E96" i="17"/>
  <c r="E127" i="17"/>
  <c r="E129" i="17"/>
  <c r="D119" i="17"/>
  <c r="D97" i="17"/>
  <c r="E85" i="17"/>
  <c r="D128" i="17"/>
  <c r="D86" i="17"/>
  <c r="D75" i="17"/>
  <c r="D76" i="17"/>
  <c r="D127" i="17"/>
  <c r="D129" i="17"/>
  <c r="D126" i="17"/>
  <c r="D130" i="17"/>
  <c r="A32" i="8" l="1"/>
  <c r="L31" i="8"/>
  <c r="D141" i="17"/>
  <c r="D98" i="17"/>
  <c r="E137" i="17"/>
  <c r="D120" i="17"/>
  <c r="E75" i="17"/>
  <c r="D131" i="17"/>
  <c r="E108" i="17"/>
  <c r="E119" i="17"/>
  <c r="E76" i="17"/>
  <c r="E130" i="17"/>
  <c r="D109" i="17"/>
  <c r="E139" i="17"/>
  <c r="D142" i="17"/>
  <c r="D88" i="17"/>
  <c r="E97" i="17"/>
  <c r="E140" i="17"/>
  <c r="D137" i="17"/>
  <c r="D139" i="17"/>
  <c r="D140" i="17"/>
  <c r="E141" i="17"/>
  <c r="D138" i="17"/>
  <c r="D87" i="17"/>
  <c r="E86" i="17"/>
  <c r="E138" i="17"/>
  <c r="L32" i="8" l="1"/>
  <c r="A33" i="8"/>
  <c r="E153" i="17"/>
  <c r="D154" i="17"/>
  <c r="D132" i="17"/>
  <c r="E142" i="17"/>
  <c r="E98" i="17"/>
  <c r="E152" i="17"/>
  <c r="E120" i="17"/>
  <c r="D99" i="17"/>
  <c r="E151" i="17"/>
  <c r="E88" i="17"/>
  <c r="D143" i="17"/>
  <c r="E149" i="17"/>
  <c r="D151" i="17"/>
  <c r="E109" i="17"/>
  <c r="D110" i="17"/>
  <c r="D152" i="17"/>
  <c r="D150" i="17"/>
  <c r="D121" i="17"/>
  <c r="E150" i="17"/>
  <c r="D149" i="17"/>
  <c r="D100" i="17"/>
  <c r="E131" i="17"/>
  <c r="E87" i="17"/>
  <c r="D153" i="17"/>
  <c r="A34" i="8" l="1"/>
  <c r="L33" i="8"/>
  <c r="D122" i="17"/>
  <c r="E164" i="17"/>
  <c r="D162" i="17"/>
  <c r="E99" i="17"/>
  <c r="D164" i="17"/>
  <c r="E154" i="17"/>
  <c r="E163" i="17"/>
  <c r="E143" i="17"/>
  <c r="E162" i="17"/>
  <c r="E161" i="17"/>
  <c r="D144" i="17"/>
  <c r="D133" i="17"/>
  <c r="D155" i="17"/>
  <c r="D111" i="17"/>
  <c r="D166" i="17"/>
  <c r="D165" i="17"/>
  <c r="D112" i="17"/>
  <c r="E121" i="17"/>
  <c r="E110" i="17"/>
  <c r="D161" i="17"/>
  <c r="D163" i="17"/>
  <c r="E100" i="17"/>
  <c r="E132" i="17"/>
  <c r="E165" i="17"/>
  <c r="A35" i="8" l="1"/>
  <c r="L34" i="8"/>
  <c r="D124" i="17"/>
  <c r="E111" i="17"/>
  <c r="E144" i="17"/>
  <c r="D177" i="17"/>
  <c r="D145" i="17"/>
  <c r="E174" i="17"/>
  <c r="D174" i="17"/>
  <c r="E175" i="17"/>
  <c r="E122" i="17"/>
  <c r="E166" i="17"/>
  <c r="D167" i="17"/>
  <c r="D156" i="17"/>
  <c r="E155" i="17"/>
  <c r="D176" i="17"/>
  <c r="E176" i="17"/>
  <c r="E112" i="17"/>
  <c r="D178" i="17"/>
  <c r="E177" i="17"/>
  <c r="D175" i="17"/>
  <c r="E133" i="17"/>
  <c r="D123" i="17"/>
  <c r="D173" i="17"/>
  <c r="E173" i="17"/>
  <c r="D134" i="17"/>
  <c r="A36" i="8" l="1"/>
  <c r="L35" i="8"/>
  <c r="E178" i="17"/>
  <c r="D186" i="17"/>
  <c r="D187" i="17"/>
  <c r="E124" i="17"/>
  <c r="E167" i="17"/>
  <c r="D188" i="17"/>
  <c r="E185" i="17"/>
  <c r="E156" i="17"/>
  <c r="D185" i="17"/>
  <c r="D168" i="17"/>
  <c r="E134" i="17"/>
  <c r="E186" i="17"/>
  <c r="D190" i="17"/>
  <c r="E145" i="17"/>
  <c r="D135" i="17"/>
  <c r="E189" i="17"/>
  <c r="E188" i="17"/>
  <c r="D146" i="17"/>
  <c r="D179" i="17"/>
  <c r="D157" i="17"/>
  <c r="E123" i="17"/>
  <c r="E187" i="17"/>
  <c r="D189" i="17"/>
  <c r="D136" i="17"/>
  <c r="L36" i="8" l="1"/>
  <c r="A37" i="8"/>
  <c r="D201" i="17"/>
  <c r="D180" i="17"/>
  <c r="E197" i="17"/>
  <c r="D191" i="17"/>
  <c r="E201" i="17"/>
  <c r="E199" i="17"/>
  <c r="D197" i="17"/>
  <c r="D200" i="17"/>
  <c r="D199" i="17"/>
  <c r="D169" i="17"/>
  <c r="D147" i="17"/>
  <c r="E198" i="17"/>
  <c r="D202" i="17"/>
  <c r="E136" i="17"/>
  <c r="D158" i="17"/>
  <c r="D198" i="17"/>
  <c r="D148" i="17"/>
  <c r="E135" i="17"/>
  <c r="E168" i="17"/>
  <c r="E179" i="17"/>
  <c r="E200" i="17"/>
  <c r="E157" i="17"/>
  <c r="E146" i="17"/>
  <c r="E190" i="17"/>
  <c r="A38" i="8" l="1"/>
  <c r="L37" i="8"/>
  <c r="E147" i="17"/>
  <c r="D159" i="17"/>
  <c r="D203" i="17"/>
  <c r="E158" i="17"/>
  <c r="E148" i="17"/>
  <c r="D209" i="17"/>
  <c r="E191" i="17"/>
  <c r="D160" i="17"/>
  <c r="D181" i="17"/>
  <c r="D214" i="17"/>
  <c r="E211" i="17"/>
  <c r="E209" i="17"/>
  <c r="E180" i="17"/>
  <c r="E169" i="17"/>
  <c r="D210" i="17"/>
  <c r="D211" i="17"/>
  <c r="D192" i="17"/>
  <c r="E202" i="17"/>
  <c r="D170" i="17"/>
  <c r="E210" i="17"/>
  <c r="D212" i="17"/>
  <c r="E213" i="17"/>
  <c r="E212" i="17"/>
  <c r="D213" i="17"/>
  <c r="L38" i="8" l="1"/>
  <c r="A39" i="8"/>
  <c r="E203" i="17"/>
  <c r="D223" i="17"/>
  <c r="E192" i="17"/>
  <c r="D226" i="17"/>
  <c r="E170" i="17"/>
  <c r="D221" i="17"/>
  <c r="D215" i="17"/>
  <c r="E224" i="17"/>
  <c r="E222" i="17"/>
  <c r="E221" i="17"/>
  <c r="D171" i="17"/>
  <c r="E225" i="17"/>
  <c r="D193" i="17"/>
  <c r="D225" i="17"/>
  <c r="D224" i="17"/>
  <c r="E214" i="17"/>
  <c r="D172" i="17"/>
  <c r="E160" i="17"/>
  <c r="E181" i="17"/>
  <c r="D182" i="17"/>
  <c r="D222" i="17"/>
  <c r="D204" i="17"/>
  <c r="E223" i="17"/>
  <c r="E159" i="17"/>
  <c r="A40" i="8" l="1"/>
  <c r="L39" i="8"/>
  <c r="D184" i="17"/>
  <c r="D194" i="17"/>
  <c r="E193" i="17"/>
  <c r="E226" i="17"/>
  <c r="D233" i="17"/>
  <c r="E204" i="17"/>
  <c r="D216" i="17"/>
  <c r="E237" i="17"/>
  <c r="E234" i="17"/>
  <c r="E233" i="17"/>
  <c r="D236" i="17"/>
  <c r="D235" i="17"/>
  <c r="D234" i="17"/>
  <c r="E172" i="17"/>
  <c r="D183" i="17"/>
  <c r="D205" i="17"/>
  <c r="D227" i="17"/>
  <c r="E235" i="17"/>
  <c r="E182" i="17"/>
  <c r="E171" i="17"/>
  <c r="D237" i="17"/>
  <c r="E236" i="17"/>
  <c r="D238" i="17"/>
  <c r="E215" i="17"/>
  <c r="L40" i="8" l="1"/>
  <c r="A41" i="8"/>
  <c r="E245" i="17"/>
  <c r="D228" i="17"/>
  <c r="E238" i="17"/>
  <c r="D246" i="17"/>
  <c r="D250" i="17"/>
  <c r="D239" i="17"/>
  <c r="D217" i="17"/>
  <c r="D249" i="17"/>
  <c r="E247" i="17"/>
  <c r="E183" i="17"/>
  <c r="E248" i="17"/>
  <c r="E194" i="17"/>
  <c r="D247" i="17"/>
  <c r="E246" i="17"/>
  <c r="E216" i="17"/>
  <c r="E205" i="17"/>
  <c r="D195" i="17"/>
  <c r="D248" i="17"/>
  <c r="D245" i="17"/>
  <c r="D206" i="17"/>
  <c r="E249" i="17"/>
  <c r="E227" i="17"/>
  <c r="E184" i="17"/>
  <c r="D196" i="17"/>
  <c r="L41" i="8" l="1"/>
  <c r="A42" i="8"/>
  <c r="E217" i="17"/>
  <c r="D259" i="17"/>
  <c r="D229" i="17"/>
  <c r="E195" i="17"/>
  <c r="E250" i="17"/>
  <c r="D257" i="17"/>
  <c r="E239" i="17"/>
  <c r="D251" i="17"/>
  <c r="D260" i="17"/>
  <c r="E228" i="17"/>
  <c r="E206" i="17"/>
  <c r="D240" i="17"/>
  <c r="E196" i="17"/>
  <c r="D218" i="17"/>
  <c r="D208" i="17"/>
  <c r="E259" i="17"/>
  <c r="D262" i="17"/>
  <c r="E261" i="17"/>
  <c r="D207" i="17"/>
  <c r="E258" i="17"/>
  <c r="E260" i="17"/>
  <c r="D261" i="17"/>
  <c r="D258" i="17"/>
  <c r="E257" i="17"/>
  <c r="A43" i="8" l="1"/>
  <c r="L42" i="8"/>
  <c r="E208" i="17"/>
  <c r="E240" i="17"/>
  <c r="E251" i="17"/>
  <c r="E207" i="17"/>
  <c r="D273" i="17"/>
  <c r="D219" i="17"/>
  <c r="E271" i="17"/>
  <c r="D269" i="17"/>
  <c r="D241" i="17"/>
  <c r="D270" i="17"/>
  <c r="D252" i="17"/>
  <c r="D272" i="17"/>
  <c r="D274" i="17"/>
  <c r="D220" i="17"/>
  <c r="D271" i="17"/>
  <c r="D263" i="17"/>
  <c r="E270" i="17"/>
  <c r="E272" i="17"/>
  <c r="E273" i="17"/>
  <c r="E262" i="17"/>
  <c r="E269" i="17"/>
  <c r="D230" i="17"/>
  <c r="E218" i="17"/>
  <c r="E229" i="17"/>
  <c r="L43" i="8" l="1"/>
  <c r="A44" i="8"/>
  <c r="D232" i="17"/>
  <c r="D282" i="17"/>
  <c r="E230" i="17"/>
  <c r="E274" i="17"/>
  <c r="D231" i="17"/>
  <c r="E263" i="17"/>
  <c r="E241" i="17"/>
  <c r="D285" i="17"/>
  <c r="E284" i="17"/>
  <c r="E282" i="17"/>
  <c r="D286" i="17"/>
  <c r="D253" i="17"/>
  <c r="D242" i="17"/>
  <c r="E285" i="17"/>
  <c r="D275" i="17"/>
  <c r="D284" i="17"/>
  <c r="D281" i="17"/>
  <c r="E252" i="17"/>
  <c r="E219" i="17"/>
  <c r="E281" i="17"/>
  <c r="D283" i="17"/>
  <c r="D264" i="17"/>
  <c r="E283" i="17"/>
  <c r="E220" i="17"/>
  <c r="L44" i="8" l="1"/>
  <c r="A45" i="8"/>
  <c r="D293" i="17"/>
  <c r="D254" i="17"/>
  <c r="E297" i="17"/>
  <c r="E294" i="17"/>
  <c r="D296" i="17"/>
  <c r="D276" i="17"/>
  <c r="E231" i="17"/>
  <c r="D265" i="17"/>
  <c r="E296" i="17"/>
  <c r="E275" i="17"/>
  <c r="E242" i="17"/>
  <c r="D287" i="17"/>
  <c r="E253" i="17"/>
  <c r="E286" i="17"/>
  <c r="E295" i="17"/>
  <c r="D298" i="17"/>
  <c r="D297" i="17"/>
  <c r="D243" i="17"/>
  <c r="D294" i="17"/>
  <c r="E293" i="17"/>
  <c r="D295" i="17"/>
  <c r="E232" i="17"/>
  <c r="E264" i="17"/>
  <c r="D244" i="17"/>
  <c r="L45" i="8" l="1"/>
  <c r="A46" i="8"/>
  <c r="D307" i="17"/>
  <c r="D310" i="17"/>
  <c r="E306" i="17"/>
  <c r="E265" i="17"/>
  <c r="E287" i="17"/>
  <c r="E243" i="17"/>
  <c r="E305" i="17"/>
  <c r="D306" i="17"/>
  <c r="E244" i="17"/>
  <c r="E307" i="17"/>
  <c r="D299" i="17"/>
  <c r="D288" i="17"/>
  <c r="E309" i="17"/>
  <c r="D256" i="17"/>
  <c r="E276" i="17"/>
  <c r="D255" i="17"/>
  <c r="E308" i="17"/>
  <c r="D308" i="17"/>
  <c r="D266" i="17"/>
  <c r="D309" i="17"/>
  <c r="E298" i="17"/>
  <c r="E254" i="17"/>
  <c r="D277" i="17"/>
  <c r="D305" i="17"/>
  <c r="A47" i="8" l="1"/>
  <c r="L46" i="8"/>
  <c r="D267" i="17"/>
  <c r="D278" i="17"/>
  <c r="E266" i="17"/>
  <c r="D300" i="17"/>
  <c r="E256" i="17"/>
  <c r="E255" i="17"/>
  <c r="E318" i="17"/>
  <c r="E277" i="17"/>
  <c r="D320" i="17"/>
  <c r="E288" i="17"/>
  <c r="D311" i="17"/>
  <c r="D318" i="17"/>
  <c r="E321" i="17"/>
  <c r="D317" i="17"/>
  <c r="E310" i="17"/>
  <c r="D268" i="17"/>
  <c r="E299" i="17"/>
  <c r="D322" i="17"/>
  <c r="D289" i="17"/>
  <c r="D321" i="17"/>
  <c r="E320" i="17"/>
  <c r="E319" i="17"/>
  <c r="E317" i="17"/>
  <c r="D319" i="17"/>
  <c r="L47" i="8" l="1"/>
  <c r="A48" i="8"/>
  <c r="E300" i="17"/>
  <c r="E330" i="17"/>
  <c r="D312" i="17"/>
  <c r="D280" i="17"/>
  <c r="E333" i="17"/>
  <c r="D301" i="17"/>
  <c r="D332" i="17"/>
  <c r="E329" i="17"/>
  <c r="E331" i="17"/>
  <c r="D330" i="17"/>
  <c r="E267" i="17"/>
  <c r="E278" i="17"/>
  <c r="E332" i="17"/>
  <c r="D333" i="17"/>
  <c r="D334" i="17"/>
  <c r="E322" i="17"/>
  <c r="D331" i="17"/>
  <c r="D323" i="17"/>
  <c r="E289" i="17"/>
  <c r="D290" i="17"/>
  <c r="D329" i="17"/>
  <c r="E268" i="17"/>
  <c r="E311" i="17"/>
  <c r="D279" i="17"/>
  <c r="A49" i="8" l="1"/>
  <c r="L48" i="8"/>
  <c r="D291" i="17"/>
  <c r="D341" i="17"/>
  <c r="D345" i="17"/>
  <c r="D342" i="17"/>
  <c r="D344" i="17"/>
  <c r="E334" i="17"/>
  <c r="D324" i="17"/>
  <c r="D343" i="17"/>
  <c r="E279" i="17"/>
  <c r="E323" i="17"/>
  <c r="D313" i="17"/>
  <c r="E301" i="17"/>
  <c r="E280" i="17"/>
  <c r="D346" i="17"/>
  <c r="E290" i="17"/>
  <c r="E343" i="17"/>
  <c r="E344" i="17"/>
  <c r="D335" i="17"/>
  <c r="E342" i="17"/>
  <c r="E345" i="17"/>
  <c r="E341" i="17"/>
  <c r="D302" i="17"/>
  <c r="D292" i="17"/>
  <c r="E312" i="17"/>
  <c r="A50" i="8" l="1"/>
  <c r="L49" i="8"/>
  <c r="E357" i="17"/>
  <c r="D325" i="17"/>
  <c r="D354" i="17"/>
  <c r="D358" i="17"/>
  <c r="D336" i="17"/>
  <c r="E355" i="17"/>
  <c r="E335" i="17"/>
  <c r="D357" i="17"/>
  <c r="D304" i="17"/>
  <c r="E354" i="17"/>
  <c r="E292" i="17"/>
  <c r="E346" i="17"/>
  <c r="D353" i="17"/>
  <c r="E353" i="17"/>
  <c r="D347" i="17"/>
  <c r="E324" i="17"/>
  <c r="E302" i="17"/>
  <c r="E313" i="17"/>
  <c r="E291" i="17"/>
  <c r="E356" i="17"/>
  <c r="D355" i="17"/>
  <c r="D314" i="17"/>
  <c r="D356" i="17"/>
  <c r="D303" i="17"/>
  <c r="L50" i="8" l="1"/>
  <c r="A51" i="8"/>
  <c r="D370" i="17"/>
  <c r="D326" i="17"/>
  <c r="E303" i="17"/>
  <c r="D365" i="17"/>
  <c r="E347" i="17"/>
  <c r="E336" i="17"/>
  <c r="E366" i="17"/>
  <c r="D366" i="17"/>
  <c r="D367" i="17"/>
  <c r="E325" i="17"/>
  <c r="D359" i="17"/>
  <c r="E358" i="17"/>
  <c r="D316" i="17"/>
  <c r="E367" i="17"/>
  <c r="D337" i="17"/>
  <c r="D315" i="17"/>
  <c r="E368" i="17"/>
  <c r="D369" i="17"/>
  <c r="D348" i="17"/>
  <c r="D368" i="17"/>
  <c r="E314" i="17"/>
  <c r="E365" i="17"/>
  <c r="E304" i="17"/>
  <c r="E369" i="17"/>
  <c r="A52" i="8" l="1"/>
  <c r="L51" i="8"/>
  <c r="E326" i="17"/>
  <c r="E379" i="17"/>
  <c r="E378" i="17"/>
  <c r="D377" i="17"/>
  <c r="E316" i="17"/>
  <c r="D380" i="17"/>
  <c r="D328" i="17"/>
  <c r="E337" i="17"/>
  <c r="D327" i="17"/>
  <c r="E380" i="17"/>
  <c r="D379" i="17"/>
  <c r="E348" i="17"/>
  <c r="E315" i="17"/>
  <c r="D360" i="17"/>
  <c r="E377" i="17"/>
  <c r="D349" i="17"/>
  <c r="E370" i="17"/>
  <c r="D381" i="17"/>
  <c r="D338" i="17"/>
  <c r="D378" i="17"/>
  <c r="E381" i="17"/>
  <c r="D371" i="17"/>
  <c r="E359" i="17"/>
  <c r="D382" i="17"/>
  <c r="L52" i="8" l="1"/>
  <c r="A53" i="8"/>
  <c r="E392" i="17"/>
  <c r="D350" i="17"/>
  <c r="D392" i="17"/>
  <c r="E390" i="17"/>
  <c r="D390" i="17"/>
  <c r="E371" i="17"/>
  <c r="D361" i="17"/>
  <c r="E327" i="17"/>
  <c r="D339" i="17"/>
  <c r="D393" i="17"/>
  <c r="E389" i="17"/>
  <c r="E360" i="17"/>
  <c r="E328" i="17"/>
  <c r="E391" i="17"/>
  <c r="D383" i="17"/>
  <c r="D394" i="17"/>
  <c r="E393" i="17"/>
  <c r="D372" i="17"/>
  <c r="D391" i="17"/>
  <c r="E349" i="17"/>
  <c r="E382" i="17"/>
  <c r="D389" i="17"/>
  <c r="D340" i="17"/>
  <c r="E338" i="17"/>
  <c r="L53" i="8" l="1"/>
  <c r="A54" i="8"/>
  <c r="E350" i="17"/>
  <c r="D352" i="17"/>
  <c r="E361" i="17"/>
  <c r="D373" i="17"/>
  <c r="E402" i="17"/>
  <c r="D406" i="17"/>
  <c r="E340" i="17"/>
  <c r="D405" i="17"/>
  <c r="D401" i="17"/>
  <c r="D403" i="17"/>
  <c r="D404" i="17"/>
  <c r="D395" i="17"/>
  <c r="D351" i="17"/>
  <c r="E383" i="17"/>
  <c r="E394" i="17"/>
  <c r="D384" i="17"/>
  <c r="E372" i="17"/>
  <c r="D362" i="17"/>
  <c r="D402" i="17"/>
  <c r="E403" i="17"/>
  <c r="E339" i="17"/>
  <c r="E405" i="17"/>
  <c r="E401" i="17"/>
  <c r="E404" i="17"/>
  <c r="L54" i="8" l="1"/>
  <c r="A55" i="8"/>
  <c r="E413" i="17"/>
  <c r="E384" i="17"/>
  <c r="E395" i="17"/>
  <c r="D415" i="17"/>
  <c r="E351" i="17"/>
  <c r="E415" i="17"/>
  <c r="D418" i="17"/>
  <c r="E373" i="17"/>
  <c r="D396" i="17"/>
  <c r="D413" i="17"/>
  <c r="E352" i="17"/>
  <c r="D363" i="17"/>
  <c r="E417" i="17"/>
  <c r="D414" i="17"/>
  <c r="D364" i="17"/>
  <c r="D407" i="17"/>
  <c r="D417" i="17"/>
  <c r="E414" i="17"/>
  <c r="E416" i="17"/>
  <c r="D374" i="17"/>
  <c r="E406" i="17"/>
  <c r="D416" i="17"/>
  <c r="D385" i="17"/>
  <c r="E362" i="17"/>
  <c r="A56" i="8" l="1"/>
  <c r="L55" i="8"/>
  <c r="E418" i="17"/>
  <c r="E426" i="17"/>
  <c r="E364" i="17"/>
  <c r="D397" i="17"/>
  <c r="E429" i="17"/>
  <c r="D419" i="17"/>
  <c r="D408" i="17"/>
  <c r="E427" i="17"/>
  <c r="E407" i="17"/>
  <c r="D428" i="17"/>
  <c r="E428" i="17"/>
  <c r="D375" i="17"/>
  <c r="D426" i="17"/>
  <c r="D376" i="17"/>
  <c r="E385" i="17"/>
  <c r="E363" i="17"/>
  <c r="E396" i="17"/>
  <c r="E374" i="17"/>
  <c r="D430" i="17"/>
  <c r="D427" i="17"/>
  <c r="D386" i="17"/>
  <c r="D429" i="17"/>
  <c r="D425" i="17"/>
  <c r="E425" i="17"/>
  <c r="A57" i="8" l="1"/>
  <c r="L56" i="8"/>
  <c r="D437" i="17"/>
  <c r="D438" i="17"/>
  <c r="E375" i="17"/>
  <c r="D431" i="17"/>
  <c r="E376" i="17"/>
  <c r="D387" i="17"/>
  <c r="E419" i="17"/>
  <c r="D442" i="17"/>
  <c r="D398" i="17"/>
  <c r="E397" i="17"/>
  <c r="E441" i="17"/>
  <c r="E438" i="17"/>
  <c r="E386" i="17"/>
  <c r="E440" i="17"/>
  <c r="E439" i="17"/>
  <c r="E437" i="17"/>
  <c r="D439" i="17"/>
  <c r="E408" i="17"/>
  <c r="D388" i="17"/>
  <c r="D409" i="17"/>
  <c r="D441" i="17"/>
  <c r="D440" i="17"/>
  <c r="D420" i="17"/>
  <c r="E430" i="17"/>
  <c r="A58" i="8" l="1"/>
  <c r="L57" i="8"/>
  <c r="E442" i="17"/>
  <c r="E449" i="17"/>
  <c r="D443" i="17"/>
  <c r="E398" i="17"/>
  <c r="E431" i="17"/>
  <c r="D452" i="17"/>
  <c r="E409" i="17"/>
  <c r="E420" i="17"/>
  <c r="E451" i="17"/>
  <c r="D399" i="17"/>
  <c r="E387" i="17"/>
  <c r="D432" i="17"/>
  <c r="D400" i="17"/>
  <c r="D453" i="17"/>
  <c r="E450" i="17"/>
  <c r="D410" i="17"/>
  <c r="D450" i="17"/>
  <c r="D451" i="17"/>
  <c r="D421" i="17"/>
  <c r="E452" i="17"/>
  <c r="D454" i="17"/>
  <c r="E388" i="17"/>
  <c r="E453" i="17"/>
  <c r="D449" i="17"/>
  <c r="L58" i="8" l="1"/>
  <c r="A59" i="8"/>
  <c r="D444" i="17"/>
  <c r="E463" i="17"/>
  <c r="D464" i="17"/>
  <c r="D455" i="17"/>
  <c r="E462" i="17"/>
  <c r="D463" i="17"/>
  <c r="E399" i="17"/>
  <c r="E432" i="17"/>
  <c r="E443" i="17"/>
  <c r="E461" i="17"/>
  <c r="D433" i="17"/>
  <c r="D465" i="17"/>
  <c r="E464" i="17"/>
  <c r="D422" i="17"/>
  <c r="E400" i="17"/>
  <c r="D466" i="17"/>
  <c r="D462" i="17"/>
  <c r="D411" i="17"/>
  <c r="E465" i="17"/>
  <c r="D461" i="17"/>
  <c r="D412" i="17"/>
  <c r="E421" i="17"/>
  <c r="E410" i="17"/>
  <c r="E454" i="17"/>
  <c r="A60" i="8" l="1"/>
  <c r="L59" i="8"/>
  <c r="E473" i="17"/>
  <c r="D467" i="17"/>
  <c r="E422" i="17"/>
  <c r="D478" i="17"/>
  <c r="E476" i="17"/>
  <c r="E411" i="17"/>
  <c r="D476" i="17"/>
  <c r="E477" i="17"/>
  <c r="D477" i="17"/>
  <c r="E455" i="17"/>
  <c r="D475" i="17"/>
  <c r="D423" i="17"/>
  <c r="D473" i="17"/>
  <c r="E433" i="17"/>
  <c r="E412" i="17"/>
  <c r="E475" i="17"/>
  <c r="D445" i="17"/>
  <c r="E466" i="17"/>
  <c r="D424" i="17"/>
  <c r="D434" i="17"/>
  <c r="E444" i="17"/>
  <c r="E474" i="17"/>
  <c r="D474" i="17"/>
  <c r="D456" i="17"/>
  <c r="L60" i="8" l="1"/>
  <c r="A61" i="8"/>
  <c r="D485" i="17"/>
  <c r="D436" i="17"/>
  <c r="D489" i="17"/>
  <c r="E423" i="17"/>
  <c r="E434" i="17"/>
  <c r="E486" i="17"/>
  <c r="E487" i="17"/>
  <c r="E478" i="17"/>
  <c r="E424" i="17"/>
  <c r="D479" i="17"/>
  <c r="E467" i="17"/>
  <c r="D468" i="17"/>
  <c r="E456" i="17"/>
  <c r="D487" i="17"/>
  <c r="E489" i="17"/>
  <c r="E488" i="17"/>
  <c r="D435" i="17"/>
  <c r="D457" i="17"/>
  <c r="D486" i="17"/>
  <c r="D446" i="17"/>
  <c r="E445" i="17"/>
  <c r="D488" i="17"/>
  <c r="D490" i="17"/>
  <c r="E485" i="17"/>
  <c r="L61" i="8" l="1"/>
  <c r="A62" i="8"/>
  <c r="D502" i="17"/>
  <c r="E499" i="17"/>
  <c r="D498" i="17"/>
  <c r="E435" i="17"/>
  <c r="D500" i="17"/>
  <c r="D480" i="17"/>
  <c r="E436" i="17"/>
  <c r="E500" i="17"/>
  <c r="E468" i="17"/>
  <c r="D469" i="17"/>
  <c r="E501" i="17"/>
  <c r="E498" i="17"/>
  <c r="D501" i="17"/>
  <c r="E457" i="17"/>
  <c r="D447" i="17"/>
  <c r="D499" i="17"/>
  <c r="E479" i="17"/>
  <c r="E490" i="17"/>
  <c r="D448" i="17"/>
  <c r="E497" i="17"/>
  <c r="E446" i="17"/>
  <c r="D458" i="17"/>
  <c r="D491" i="17"/>
  <c r="D497" i="17"/>
  <c r="L62" i="8" l="1"/>
  <c r="A63" i="8"/>
  <c r="E447" i="17"/>
  <c r="D470" i="17"/>
  <c r="D460" i="17"/>
  <c r="D511" i="17"/>
  <c r="E448" i="17"/>
  <c r="D510" i="17"/>
  <c r="D459" i="17"/>
  <c r="E510" i="17"/>
  <c r="E480" i="17"/>
  <c r="D492" i="17"/>
  <c r="D513" i="17"/>
  <c r="D481" i="17"/>
  <c r="E458" i="17"/>
  <c r="E502" i="17"/>
  <c r="D503" i="17"/>
  <c r="D512" i="17"/>
  <c r="E511" i="17"/>
  <c r="D509" i="17"/>
  <c r="E469" i="17"/>
  <c r="E513" i="17"/>
  <c r="E512" i="17"/>
  <c r="E509" i="17"/>
  <c r="E491" i="17"/>
  <c r="D514" i="17"/>
  <c r="A64" i="8" l="1"/>
  <c r="L63" i="8"/>
  <c r="E514" i="17"/>
  <c r="D523" i="17"/>
  <c r="E525" i="17"/>
  <c r="E523" i="17"/>
  <c r="D504" i="17"/>
  <c r="D471" i="17"/>
  <c r="D472" i="17"/>
  <c r="D524" i="17"/>
  <c r="E470" i="17"/>
  <c r="D522" i="17"/>
  <c r="E521" i="17"/>
  <c r="E481" i="17"/>
  <c r="E492" i="17"/>
  <c r="D482" i="17"/>
  <c r="E503" i="17"/>
  <c r="D526" i="17"/>
  <c r="D515" i="17"/>
  <c r="D493" i="17"/>
  <c r="E460" i="17"/>
  <c r="E524" i="17"/>
  <c r="D521" i="17"/>
  <c r="D525" i="17"/>
  <c r="E522" i="17"/>
  <c r="E459" i="17"/>
  <c r="L64" i="8" l="1"/>
  <c r="A65" i="8"/>
  <c r="E534" i="17"/>
  <c r="D538" i="17"/>
  <c r="E504" i="17"/>
  <c r="D534" i="17"/>
  <c r="E536" i="17"/>
  <c r="D484" i="17"/>
  <c r="D483" i="17"/>
  <c r="E537" i="17"/>
  <c r="D537" i="17"/>
  <c r="E472" i="17"/>
  <c r="E515" i="17"/>
  <c r="E493" i="17"/>
  <c r="E482" i="17"/>
  <c r="D516" i="17"/>
  <c r="D535" i="17"/>
  <c r="D533" i="17"/>
  <c r="D505" i="17"/>
  <c r="E471" i="17"/>
  <c r="D494" i="17"/>
  <c r="D536" i="17"/>
  <c r="D527" i="17"/>
  <c r="E533" i="17"/>
  <c r="E535" i="17"/>
  <c r="E526" i="17"/>
  <c r="L65" i="8" l="1"/>
  <c r="A66" i="8"/>
  <c r="E494" i="17"/>
  <c r="E547" i="17"/>
  <c r="D545" i="17"/>
  <c r="E484" i="17"/>
  <c r="D495" i="17"/>
  <c r="D506" i="17"/>
  <c r="D496" i="17"/>
  <c r="E516" i="17"/>
  <c r="D547" i="17"/>
  <c r="E505" i="17"/>
  <c r="D549" i="17"/>
  <c r="D550" i="17"/>
  <c r="D548" i="17"/>
  <c r="E483" i="17"/>
  <c r="D528" i="17"/>
  <c r="E548" i="17"/>
  <c r="E538" i="17"/>
  <c r="D539" i="17"/>
  <c r="E527" i="17"/>
  <c r="E549" i="17"/>
  <c r="E545" i="17"/>
  <c r="D517" i="17"/>
  <c r="D546" i="17"/>
  <c r="E546" i="17"/>
  <c r="L66" i="8" l="1"/>
  <c r="A67" i="8"/>
  <c r="E558" i="17"/>
  <c r="D558" i="17"/>
  <c r="E550" i="17"/>
  <c r="E495" i="17"/>
  <c r="D508" i="17"/>
  <c r="E517" i="17"/>
  <c r="D557" i="17"/>
  <c r="D529" i="17"/>
  <c r="D560" i="17"/>
  <c r="D518" i="17"/>
  <c r="D559" i="17"/>
  <c r="E561" i="17"/>
  <c r="E539" i="17"/>
  <c r="E560" i="17"/>
  <c r="D562" i="17"/>
  <c r="D507" i="17"/>
  <c r="E559" i="17"/>
  <c r="E557" i="17"/>
  <c r="D551" i="17"/>
  <c r="D540" i="17"/>
  <c r="D561" i="17"/>
  <c r="E528" i="17"/>
  <c r="E496" i="17"/>
  <c r="E506" i="17"/>
  <c r="L67" i="8" l="1"/>
  <c r="N7" i="8"/>
  <c r="A68" i="8"/>
  <c r="N8" i="8"/>
  <c r="O8" i="8"/>
  <c r="O7" i="8"/>
  <c r="O9" i="8"/>
  <c r="N9" i="8"/>
  <c r="N10" i="8"/>
  <c r="O10" i="8"/>
  <c r="O11" i="8"/>
  <c r="N11" i="8"/>
  <c r="O12" i="8"/>
  <c r="N12" i="8"/>
  <c r="O13" i="8"/>
  <c r="N13" i="8"/>
  <c r="N14" i="8"/>
  <c r="O14" i="8"/>
  <c r="O15" i="8"/>
  <c r="N15" i="8"/>
  <c r="N16" i="8"/>
  <c r="O16" i="8"/>
  <c r="O17" i="8"/>
  <c r="N17" i="8"/>
  <c r="N18" i="8"/>
  <c r="O18" i="8"/>
  <c r="O19" i="8"/>
  <c r="N19" i="8"/>
  <c r="O20" i="8"/>
  <c r="N20" i="8"/>
  <c r="O21" i="8"/>
  <c r="N21" i="8"/>
  <c r="N22" i="8"/>
  <c r="O22" i="8"/>
  <c r="N23" i="8"/>
  <c r="O23" i="8"/>
  <c r="N24" i="8"/>
  <c r="O24" i="8"/>
  <c r="O25" i="8"/>
  <c r="N25" i="8"/>
  <c r="N26" i="8"/>
  <c r="O26" i="8"/>
  <c r="N27" i="8"/>
  <c r="O27" i="8"/>
  <c r="N28" i="8"/>
  <c r="O28" i="8"/>
  <c r="O29" i="8"/>
  <c r="N29" i="8"/>
  <c r="N30" i="8"/>
  <c r="O30" i="8"/>
  <c r="N31" i="8"/>
  <c r="O31" i="8"/>
  <c r="N32" i="8"/>
  <c r="O32" i="8"/>
  <c r="O33" i="8"/>
  <c r="N33" i="8"/>
  <c r="N34" i="8"/>
  <c r="O34" i="8"/>
  <c r="N35" i="8"/>
  <c r="O35" i="8"/>
  <c r="N36" i="8"/>
  <c r="O36" i="8"/>
  <c r="O37" i="8"/>
  <c r="N37" i="8"/>
  <c r="O38" i="8"/>
  <c r="N38" i="8"/>
  <c r="N39" i="8"/>
  <c r="O39" i="8"/>
  <c r="N40" i="8"/>
  <c r="O40" i="8"/>
  <c r="N41" i="8"/>
  <c r="O41" i="8"/>
  <c r="N42" i="8"/>
  <c r="O42" i="8"/>
  <c r="O43" i="8"/>
  <c r="N43" i="8"/>
  <c r="O44" i="8"/>
  <c r="N44" i="8"/>
  <c r="N45" i="8"/>
  <c r="O45" i="8"/>
  <c r="O46" i="8"/>
  <c r="N46" i="8"/>
  <c r="O47" i="8"/>
  <c r="N47" i="8"/>
  <c r="O48" i="8"/>
  <c r="N48" i="8"/>
  <c r="O49" i="8"/>
  <c r="N49" i="8"/>
  <c r="O50" i="8"/>
  <c r="N50" i="8"/>
  <c r="O51" i="8"/>
  <c r="N51" i="8"/>
  <c r="N52" i="8"/>
  <c r="O52" i="8"/>
  <c r="O53" i="8"/>
  <c r="N53" i="8"/>
  <c r="N54" i="8"/>
  <c r="O54" i="8"/>
  <c r="O55" i="8"/>
  <c r="N55" i="8"/>
  <c r="O56" i="8"/>
  <c r="N56" i="8"/>
  <c r="O57" i="8"/>
  <c r="N57" i="8"/>
  <c r="O58" i="8"/>
  <c r="N58" i="8"/>
  <c r="O59" i="8"/>
  <c r="N59" i="8"/>
  <c r="N60" i="8"/>
  <c r="O60" i="8"/>
  <c r="N61" i="8"/>
  <c r="O61" i="8"/>
  <c r="N62" i="8"/>
  <c r="O62" i="8"/>
  <c r="O63" i="8"/>
  <c r="N63" i="8"/>
  <c r="O64" i="8"/>
  <c r="N64" i="8"/>
  <c r="O65" i="8"/>
  <c r="N65" i="8"/>
  <c r="N66" i="8"/>
  <c r="O66" i="8"/>
  <c r="E508" i="17"/>
  <c r="D530" i="17"/>
  <c r="D563" i="17"/>
  <c r="D519" i="17"/>
  <c r="E551" i="17"/>
  <c r="E529" i="17"/>
  <c r="E562" i="17"/>
  <c r="E540" i="17"/>
  <c r="D574" i="17"/>
  <c r="D520" i="17"/>
  <c r="D570" i="17"/>
  <c r="D552" i="17"/>
  <c r="E569" i="17"/>
  <c r="E573" i="17"/>
  <c r="D541" i="17"/>
  <c r="D572" i="17"/>
  <c r="E571" i="17"/>
  <c r="E518" i="17"/>
  <c r="D573" i="17"/>
  <c r="E572" i="17"/>
  <c r="D571" i="17"/>
  <c r="D569" i="17"/>
  <c r="E507" i="17"/>
  <c r="E570" i="17"/>
  <c r="U8" i="8" l="1"/>
  <c r="R8" i="8"/>
  <c r="T63" i="8"/>
  <c r="Q63" i="8"/>
  <c r="Q55" i="8"/>
  <c r="T55" i="8"/>
  <c r="U51" i="8"/>
  <c r="R51" i="8"/>
  <c r="T43" i="8"/>
  <c r="Q43" i="8"/>
  <c r="R39" i="8"/>
  <c r="U39" i="8"/>
  <c r="U35" i="8"/>
  <c r="R35" i="8"/>
  <c r="T31" i="8"/>
  <c r="Q31" i="8"/>
  <c r="T27" i="8"/>
  <c r="Q27" i="8"/>
  <c r="U15" i="8"/>
  <c r="R15" i="8"/>
  <c r="T11" i="8"/>
  <c r="Q11" i="8"/>
  <c r="T47" i="8"/>
  <c r="Q47" i="8"/>
  <c r="U59" i="8"/>
  <c r="R59" i="8"/>
  <c r="T39" i="8"/>
  <c r="Q39" i="8"/>
  <c r="T35" i="8"/>
  <c r="Q35" i="8"/>
  <c r="T23" i="8"/>
  <c r="Q23" i="8"/>
  <c r="U19" i="8"/>
  <c r="R19" i="8"/>
  <c r="U11" i="8"/>
  <c r="R11" i="8"/>
  <c r="L68" i="8"/>
  <c r="A69" i="8"/>
  <c r="U48" i="8"/>
  <c r="R48" i="8"/>
  <c r="T36" i="8"/>
  <c r="Q36" i="8"/>
  <c r="Q19" i="8"/>
  <c r="T19" i="8"/>
  <c r="R55" i="8"/>
  <c r="U55" i="8"/>
  <c r="U62" i="8"/>
  <c r="R62" i="8"/>
  <c r="U26" i="8"/>
  <c r="R26" i="8"/>
  <c r="U22" i="8"/>
  <c r="R22" i="8"/>
  <c r="R18" i="8"/>
  <c r="U18" i="8"/>
  <c r="R10" i="8"/>
  <c r="U10" i="8"/>
  <c r="Q7" i="8"/>
  <c r="T7" i="8"/>
  <c r="T60" i="8"/>
  <c r="Q60" i="8"/>
  <c r="T24" i="8"/>
  <c r="Q24" i="8"/>
  <c r="T51" i="8"/>
  <c r="Q51" i="8"/>
  <c r="T15" i="8"/>
  <c r="Q15" i="8"/>
  <c r="R66" i="8"/>
  <c r="U66" i="8"/>
  <c r="T50" i="8"/>
  <c r="Q50" i="8"/>
  <c r="Q46" i="8"/>
  <c r="T46" i="8"/>
  <c r="U42" i="8"/>
  <c r="R42" i="8"/>
  <c r="T38" i="8"/>
  <c r="Q38" i="8"/>
  <c r="U34" i="8"/>
  <c r="R34" i="8"/>
  <c r="U30" i="8"/>
  <c r="R30" i="8"/>
  <c r="T18" i="8"/>
  <c r="Q18" i="8"/>
  <c r="R14" i="8"/>
  <c r="U14" i="8"/>
  <c r="U20" i="8"/>
  <c r="R20" i="8"/>
  <c r="T8" i="8"/>
  <c r="Q8" i="8"/>
  <c r="U47" i="8"/>
  <c r="R47" i="8"/>
  <c r="R54" i="8"/>
  <c r="U54" i="8"/>
  <c r="T62" i="8"/>
  <c r="Q62" i="8"/>
  <c r="U58" i="8"/>
  <c r="R58" i="8"/>
  <c r="Q54" i="8"/>
  <c r="T54" i="8"/>
  <c r="U50" i="8"/>
  <c r="R50" i="8"/>
  <c r="R46" i="8"/>
  <c r="U46" i="8"/>
  <c r="T42" i="8"/>
  <c r="Q42" i="8"/>
  <c r="U38" i="8"/>
  <c r="R38" i="8"/>
  <c r="T34" i="8"/>
  <c r="Q34" i="8"/>
  <c r="T30" i="8"/>
  <c r="Q30" i="8"/>
  <c r="T26" i="8"/>
  <c r="Q26" i="8"/>
  <c r="T22" i="8"/>
  <c r="Q22" i="8"/>
  <c r="Q14" i="8"/>
  <c r="T14" i="8"/>
  <c r="T10" i="8"/>
  <c r="Q10" i="8"/>
  <c r="U44" i="8"/>
  <c r="R44" i="8"/>
  <c r="U63" i="8"/>
  <c r="R63" i="8"/>
  <c r="U43" i="8"/>
  <c r="R43" i="8"/>
  <c r="T58" i="8"/>
  <c r="Q58" i="8"/>
  <c r="Q66" i="8"/>
  <c r="T66" i="8"/>
  <c r="U61" i="8"/>
  <c r="R61" i="8"/>
  <c r="T57" i="8"/>
  <c r="Q57" i="8"/>
  <c r="T53" i="8"/>
  <c r="Q53" i="8"/>
  <c r="T49" i="8"/>
  <c r="Q49" i="8"/>
  <c r="R41" i="8"/>
  <c r="U41" i="8"/>
  <c r="T37" i="8"/>
  <c r="Q37" i="8"/>
  <c r="Q33" i="8"/>
  <c r="T33" i="8"/>
  <c r="Q29" i="8"/>
  <c r="T29" i="8"/>
  <c r="Q25" i="8"/>
  <c r="T25" i="8"/>
  <c r="Q21" i="8"/>
  <c r="T21" i="8"/>
  <c r="Q9" i="8"/>
  <c r="T9" i="8"/>
  <c r="U64" i="8"/>
  <c r="R64" i="8"/>
  <c r="T16" i="8"/>
  <c r="Q16" i="8"/>
  <c r="U31" i="8"/>
  <c r="R31" i="8"/>
  <c r="T61" i="8"/>
  <c r="Q61" i="8"/>
  <c r="U49" i="8"/>
  <c r="R49" i="8"/>
  <c r="R45" i="8"/>
  <c r="U45" i="8"/>
  <c r="T41" i="8"/>
  <c r="Q41" i="8"/>
  <c r="R37" i="8"/>
  <c r="U37" i="8"/>
  <c r="R33" i="8"/>
  <c r="U33" i="8"/>
  <c r="U29" i="8"/>
  <c r="R29" i="8"/>
  <c r="U25" i="8"/>
  <c r="R25" i="8"/>
  <c r="Q17" i="8"/>
  <c r="T17" i="8"/>
  <c r="T13" i="8"/>
  <c r="Q13" i="8"/>
  <c r="T52" i="8"/>
  <c r="Q52" i="8"/>
  <c r="T32" i="8"/>
  <c r="Q32" i="8"/>
  <c r="U57" i="8"/>
  <c r="R57" i="8"/>
  <c r="U53" i="8"/>
  <c r="R53" i="8"/>
  <c r="Q45" i="8"/>
  <c r="T45" i="8"/>
  <c r="R21" i="8"/>
  <c r="U21" i="8"/>
  <c r="U17" i="8"/>
  <c r="R17" i="8"/>
  <c r="U13" i="8"/>
  <c r="R13" i="8"/>
  <c r="R9" i="8"/>
  <c r="U9" i="8"/>
  <c r="N67" i="8"/>
  <c r="R56" i="8"/>
  <c r="U56" i="8"/>
  <c r="T28" i="8"/>
  <c r="Q28" i="8"/>
  <c r="Q59" i="8"/>
  <c r="T59" i="8"/>
  <c r="U23" i="8"/>
  <c r="R23" i="8"/>
  <c r="R60" i="8"/>
  <c r="U60" i="8"/>
  <c r="R40" i="8"/>
  <c r="U40" i="8"/>
  <c r="O67" i="8"/>
  <c r="U12" i="8"/>
  <c r="R12" i="8"/>
  <c r="U27" i="8"/>
  <c r="R27" i="8"/>
  <c r="Q65" i="8"/>
  <c r="T65" i="8"/>
  <c r="U65" i="8"/>
  <c r="R65" i="8"/>
  <c r="Q56" i="8"/>
  <c r="T56" i="8"/>
  <c r="T64" i="8"/>
  <c r="Q64" i="8"/>
  <c r="U52" i="8"/>
  <c r="R52" i="8"/>
  <c r="T48" i="8"/>
  <c r="Q48" i="8"/>
  <c r="Q44" i="8"/>
  <c r="T44" i="8"/>
  <c r="Q40" i="8"/>
  <c r="T40" i="8"/>
  <c r="U36" i="8"/>
  <c r="R36" i="8"/>
  <c r="R32" i="8"/>
  <c r="U32" i="8"/>
  <c r="R28" i="8"/>
  <c r="U28" i="8"/>
  <c r="R24" i="8"/>
  <c r="U24" i="8"/>
  <c r="T20" i="8"/>
  <c r="Q20" i="8"/>
  <c r="R16" i="8"/>
  <c r="U16" i="8"/>
  <c r="T12" i="8"/>
  <c r="Q12" i="8"/>
  <c r="U7" i="8"/>
  <c r="R7" i="8"/>
  <c r="E574" i="17"/>
  <c r="E519" i="17"/>
  <c r="E584" i="17"/>
  <c r="E583" i="17"/>
  <c r="D532" i="17"/>
  <c r="D531" i="17"/>
  <c r="D585" i="17"/>
  <c r="D584" i="17"/>
  <c r="E581" i="17"/>
  <c r="D586" i="17"/>
  <c r="D575" i="17"/>
  <c r="E541" i="17"/>
  <c r="D581" i="17"/>
  <c r="D553" i="17"/>
  <c r="D564" i="17"/>
  <c r="D542" i="17"/>
  <c r="D583" i="17"/>
  <c r="E530" i="17"/>
  <c r="E552" i="17"/>
  <c r="E582" i="17"/>
  <c r="D582" i="17"/>
  <c r="E563" i="17"/>
  <c r="E585" i="17"/>
  <c r="E520" i="17"/>
  <c r="K129" i="17" l="1"/>
  <c r="K125" i="17"/>
  <c r="K127" i="17"/>
  <c r="K126" i="17"/>
  <c r="K128" i="17"/>
  <c r="K130" i="17"/>
  <c r="K131" i="17"/>
  <c r="K132" i="17"/>
  <c r="K133" i="17"/>
  <c r="K124" i="17"/>
  <c r="K134" i="17"/>
  <c r="K135" i="17"/>
  <c r="I93" i="17"/>
  <c r="I89" i="17"/>
  <c r="I92" i="17"/>
  <c r="I90" i="17"/>
  <c r="I91" i="17"/>
  <c r="I94" i="17"/>
  <c r="I95" i="17"/>
  <c r="I96" i="17"/>
  <c r="I97" i="17"/>
  <c r="I88" i="17"/>
  <c r="I98" i="17"/>
  <c r="I99" i="17"/>
  <c r="K105" i="17"/>
  <c r="K101" i="17"/>
  <c r="K103" i="17"/>
  <c r="K102" i="17"/>
  <c r="K104" i="17"/>
  <c r="K106" i="17"/>
  <c r="K107" i="17"/>
  <c r="K108" i="17"/>
  <c r="K109" i="17"/>
  <c r="K110" i="17"/>
  <c r="K100" i="17"/>
  <c r="K111" i="17"/>
  <c r="I126" i="17"/>
  <c r="I127" i="17"/>
  <c r="I125" i="17"/>
  <c r="I128" i="17"/>
  <c r="I129" i="17"/>
  <c r="I130" i="17"/>
  <c r="I131" i="17"/>
  <c r="I132" i="17"/>
  <c r="I133" i="17"/>
  <c r="I124" i="17"/>
  <c r="I134" i="17"/>
  <c r="I135" i="17"/>
  <c r="K150" i="17"/>
  <c r="K151" i="17"/>
  <c r="K152" i="17"/>
  <c r="K153" i="17"/>
  <c r="K149" i="17"/>
  <c r="K154" i="17"/>
  <c r="K155" i="17"/>
  <c r="K156" i="17"/>
  <c r="K157" i="17"/>
  <c r="K148" i="17"/>
  <c r="K158" i="17"/>
  <c r="K159" i="17"/>
  <c r="K186" i="17"/>
  <c r="K185" i="17"/>
  <c r="K188" i="17"/>
  <c r="K187" i="17"/>
  <c r="K189" i="17"/>
  <c r="K190" i="17"/>
  <c r="K191" i="17"/>
  <c r="K192" i="17"/>
  <c r="K193" i="17"/>
  <c r="K194" i="17"/>
  <c r="K184" i="17"/>
  <c r="K195" i="17"/>
  <c r="I32" i="17"/>
  <c r="I30" i="17"/>
  <c r="I33" i="17"/>
  <c r="I29" i="17"/>
  <c r="I31" i="17"/>
  <c r="I34" i="17"/>
  <c r="I35" i="17"/>
  <c r="I36" i="17"/>
  <c r="I37" i="17"/>
  <c r="I38" i="17"/>
  <c r="I28" i="17"/>
  <c r="I39" i="17"/>
  <c r="K140" i="17"/>
  <c r="K137" i="17"/>
  <c r="K138" i="17"/>
  <c r="K139" i="17"/>
  <c r="K141" i="17"/>
  <c r="K142" i="17"/>
  <c r="K143" i="17"/>
  <c r="K144" i="17"/>
  <c r="K145" i="17"/>
  <c r="K136" i="17"/>
  <c r="K146" i="17"/>
  <c r="K147" i="17"/>
  <c r="I151" i="17"/>
  <c r="I150" i="17"/>
  <c r="I152" i="17"/>
  <c r="I149" i="17"/>
  <c r="I153" i="17"/>
  <c r="I154" i="17"/>
  <c r="I155" i="17"/>
  <c r="I156" i="17"/>
  <c r="I157" i="17"/>
  <c r="I158" i="17"/>
  <c r="I148" i="17"/>
  <c r="I159" i="17"/>
  <c r="I10" i="17"/>
  <c r="I7" i="17"/>
  <c r="I13" i="17"/>
  <c r="I12" i="17"/>
  <c r="I5" i="17"/>
  <c r="I4" i="17"/>
  <c r="I9" i="17"/>
  <c r="I14" i="17"/>
  <c r="I6" i="17"/>
  <c r="I8" i="17"/>
  <c r="I11" i="17"/>
  <c r="I15" i="17"/>
  <c r="I185" i="17"/>
  <c r="I186" i="17"/>
  <c r="I187" i="17"/>
  <c r="I189" i="17"/>
  <c r="I188" i="17"/>
  <c r="I190" i="17"/>
  <c r="I191" i="17"/>
  <c r="I192" i="17"/>
  <c r="I193" i="17"/>
  <c r="I184" i="17"/>
  <c r="I194" i="17"/>
  <c r="I195" i="17"/>
  <c r="K68" i="17"/>
  <c r="K66" i="17"/>
  <c r="K69" i="17"/>
  <c r="K65" i="17"/>
  <c r="K67" i="17"/>
  <c r="K70" i="17"/>
  <c r="K71" i="17"/>
  <c r="K72" i="17"/>
  <c r="K73" i="17"/>
  <c r="K64" i="17"/>
  <c r="K74" i="17"/>
  <c r="K75" i="17"/>
  <c r="I115" i="17"/>
  <c r="I116" i="17"/>
  <c r="I117" i="17"/>
  <c r="I114" i="17"/>
  <c r="I113" i="17"/>
  <c r="I118" i="17"/>
  <c r="I119" i="17"/>
  <c r="I120" i="17"/>
  <c r="I121" i="17"/>
  <c r="I122" i="17"/>
  <c r="I112" i="17"/>
  <c r="I123" i="17"/>
  <c r="K174" i="17"/>
  <c r="K177" i="17"/>
  <c r="K176" i="17"/>
  <c r="K175" i="17"/>
  <c r="K173" i="17"/>
  <c r="K178" i="17"/>
  <c r="K179" i="17"/>
  <c r="K180" i="17"/>
  <c r="K181" i="17"/>
  <c r="K182" i="17"/>
  <c r="K172" i="17"/>
  <c r="K183" i="17"/>
  <c r="K16" i="17"/>
  <c r="K17" i="17"/>
  <c r="K21" i="17"/>
  <c r="K20" i="17"/>
  <c r="K18" i="17"/>
  <c r="K19" i="17"/>
  <c r="K22" i="17"/>
  <c r="K23" i="17"/>
  <c r="K24" i="17"/>
  <c r="K25" i="17"/>
  <c r="K26" i="17"/>
  <c r="K27" i="17"/>
  <c r="I199" i="17"/>
  <c r="I197" i="17"/>
  <c r="I200" i="17"/>
  <c r="I201" i="17"/>
  <c r="I198" i="17"/>
  <c r="I202" i="17"/>
  <c r="I203" i="17"/>
  <c r="I204" i="17"/>
  <c r="I205" i="17"/>
  <c r="I196" i="17"/>
  <c r="I206" i="17"/>
  <c r="I207" i="17"/>
  <c r="K54" i="17"/>
  <c r="K53" i="17"/>
  <c r="K57" i="17"/>
  <c r="K55" i="17"/>
  <c r="K56" i="17"/>
  <c r="K58" i="17"/>
  <c r="K59" i="17"/>
  <c r="K60" i="17"/>
  <c r="K61" i="17"/>
  <c r="K52" i="17"/>
  <c r="K62" i="17"/>
  <c r="K63" i="17"/>
  <c r="K200" i="17"/>
  <c r="K201" i="17"/>
  <c r="K197" i="17"/>
  <c r="K198" i="17"/>
  <c r="K199" i="17"/>
  <c r="K202" i="17"/>
  <c r="K203" i="17"/>
  <c r="K204" i="17"/>
  <c r="K205" i="17"/>
  <c r="K206" i="17"/>
  <c r="K196" i="17"/>
  <c r="K207" i="17"/>
  <c r="K32" i="17"/>
  <c r="K30" i="17"/>
  <c r="K29" i="17"/>
  <c r="K31" i="17"/>
  <c r="K33" i="17"/>
  <c r="K34" i="17"/>
  <c r="K35" i="17"/>
  <c r="K36" i="17"/>
  <c r="K37" i="17"/>
  <c r="K38" i="17"/>
  <c r="K28" i="17"/>
  <c r="K39" i="17"/>
  <c r="I103" i="17"/>
  <c r="I102" i="17"/>
  <c r="I104" i="17"/>
  <c r="I105" i="17"/>
  <c r="I101" i="17"/>
  <c r="I106" i="17"/>
  <c r="I107" i="17"/>
  <c r="I108" i="17"/>
  <c r="I109" i="17"/>
  <c r="I110" i="17"/>
  <c r="I100" i="17"/>
  <c r="I111" i="17"/>
  <c r="I65" i="17"/>
  <c r="I69" i="17"/>
  <c r="I66" i="17"/>
  <c r="I68" i="17"/>
  <c r="I67" i="17"/>
  <c r="I70" i="17"/>
  <c r="I71" i="17"/>
  <c r="I72" i="17"/>
  <c r="I73" i="17"/>
  <c r="I74" i="17"/>
  <c r="I64" i="17"/>
  <c r="I75" i="17"/>
  <c r="I174" i="17"/>
  <c r="I177" i="17"/>
  <c r="I175" i="17"/>
  <c r="I176" i="17"/>
  <c r="I173" i="17"/>
  <c r="I178" i="17"/>
  <c r="I179" i="17"/>
  <c r="I180" i="17"/>
  <c r="I181" i="17"/>
  <c r="I182" i="17"/>
  <c r="I172" i="17"/>
  <c r="I183" i="17"/>
  <c r="K81" i="17"/>
  <c r="K79" i="17"/>
  <c r="K80" i="17"/>
  <c r="K77" i="17"/>
  <c r="K78" i="17"/>
  <c r="K82" i="17"/>
  <c r="K83" i="17"/>
  <c r="K84" i="17"/>
  <c r="K85" i="17"/>
  <c r="K76" i="17"/>
  <c r="K86" i="17"/>
  <c r="K87" i="17"/>
  <c r="K42" i="17"/>
  <c r="K43" i="17"/>
  <c r="K41" i="17"/>
  <c r="K45" i="17"/>
  <c r="K44" i="17"/>
  <c r="K46" i="17"/>
  <c r="K47" i="17"/>
  <c r="K48" i="17"/>
  <c r="K49" i="17"/>
  <c r="K50" i="17"/>
  <c r="K40" i="17"/>
  <c r="K51" i="17"/>
  <c r="K13" i="17"/>
  <c r="K7" i="17"/>
  <c r="K5" i="17"/>
  <c r="K6" i="17"/>
  <c r="K12" i="17"/>
  <c r="K14" i="17"/>
  <c r="K9" i="17"/>
  <c r="K8" i="17"/>
  <c r="K11" i="17"/>
  <c r="K4" i="17"/>
  <c r="K10" i="17"/>
  <c r="K15" i="17"/>
  <c r="I16" i="17"/>
  <c r="I18" i="17"/>
  <c r="I17" i="17"/>
  <c r="I21" i="17"/>
  <c r="I20" i="17"/>
  <c r="I19" i="17"/>
  <c r="I22" i="17"/>
  <c r="I23" i="17"/>
  <c r="I24" i="17"/>
  <c r="I25" i="17"/>
  <c r="I26" i="17"/>
  <c r="I27" i="17"/>
  <c r="I163" i="17"/>
  <c r="I164" i="17"/>
  <c r="I161" i="17"/>
  <c r="I162" i="17"/>
  <c r="I165" i="17"/>
  <c r="I166" i="17"/>
  <c r="I167" i="17"/>
  <c r="I168" i="17"/>
  <c r="I169" i="17"/>
  <c r="I160" i="17"/>
  <c r="I170" i="17"/>
  <c r="I171" i="17"/>
  <c r="K93" i="17"/>
  <c r="K90" i="17"/>
  <c r="K89" i="17"/>
  <c r="K92" i="17"/>
  <c r="K91" i="17"/>
  <c r="K94" i="17"/>
  <c r="K95" i="17"/>
  <c r="K96" i="17"/>
  <c r="K97" i="17"/>
  <c r="K88" i="17"/>
  <c r="K98" i="17"/>
  <c r="K99" i="17"/>
  <c r="I138" i="17"/>
  <c r="I140" i="17"/>
  <c r="I139" i="17"/>
  <c r="I137" i="17"/>
  <c r="I141" i="17"/>
  <c r="I142" i="17"/>
  <c r="I143" i="17"/>
  <c r="I144" i="17"/>
  <c r="I145" i="17"/>
  <c r="I146" i="17"/>
  <c r="I136" i="17"/>
  <c r="I147" i="17"/>
  <c r="I44" i="17"/>
  <c r="I42" i="17"/>
  <c r="I43" i="17"/>
  <c r="I45" i="17"/>
  <c r="I41" i="17"/>
  <c r="I46" i="17"/>
  <c r="I47" i="17"/>
  <c r="I48" i="17"/>
  <c r="I49" i="17"/>
  <c r="I50" i="17"/>
  <c r="I40" i="17"/>
  <c r="I51" i="17"/>
  <c r="K163" i="17"/>
  <c r="K164" i="17"/>
  <c r="K161" i="17"/>
  <c r="K165" i="17"/>
  <c r="K162" i="17"/>
  <c r="K166" i="17"/>
  <c r="K167" i="17"/>
  <c r="K168" i="17"/>
  <c r="K169" i="17"/>
  <c r="K160" i="17"/>
  <c r="K170" i="17"/>
  <c r="K171" i="17"/>
  <c r="K117" i="17"/>
  <c r="K115" i="17"/>
  <c r="K113" i="17"/>
  <c r="K116" i="17"/>
  <c r="K114" i="17"/>
  <c r="K118" i="17"/>
  <c r="K119" i="17"/>
  <c r="K120" i="17"/>
  <c r="K121" i="17"/>
  <c r="K112" i="17"/>
  <c r="K122" i="17"/>
  <c r="K123" i="17"/>
  <c r="I80" i="17"/>
  <c r="I81" i="17"/>
  <c r="I78" i="17"/>
  <c r="I79" i="17"/>
  <c r="I77" i="17"/>
  <c r="I82" i="17"/>
  <c r="I83" i="17"/>
  <c r="I84" i="17"/>
  <c r="I85" i="17"/>
  <c r="I76" i="17"/>
  <c r="I86" i="17"/>
  <c r="I87" i="17"/>
  <c r="I57" i="17"/>
  <c r="I56" i="17"/>
  <c r="I53" i="17"/>
  <c r="I54" i="17"/>
  <c r="I55" i="17"/>
  <c r="I58" i="17"/>
  <c r="I59" i="17"/>
  <c r="I60" i="17"/>
  <c r="I61" i="17"/>
  <c r="I52" i="17"/>
  <c r="I62" i="17"/>
  <c r="I63" i="17"/>
  <c r="R67" i="8"/>
  <c r="U67" i="8"/>
  <c r="Q67" i="8"/>
  <c r="T67" i="8"/>
  <c r="A70" i="8"/>
  <c r="L69" i="8"/>
  <c r="E597" i="17"/>
  <c r="E594" i="17"/>
  <c r="D595" i="17"/>
  <c r="D593" i="17"/>
  <c r="D543" i="17"/>
  <c r="E596" i="17"/>
  <c r="E593" i="17"/>
  <c r="D544" i="17"/>
  <c r="D554" i="17"/>
  <c r="E575" i="17"/>
  <c r="E564" i="17"/>
  <c r="E553" i="17"/>
  <c r="E531" i="17"/>
  <c r="D596" i="17"/>
  <c r="D598" i="17"/>
  <c r="D576" i="17"/>
  <c r="E532" i="17"/>
  <c r="D594" i="17"/>
  <c r="D587" i="17"/>
  <c r="E595" i="17"/>
  <c r="E542" i="17"/>
  <c r="D565" i="17"/>
  <c r="D597" i="17"/>
  <c r="E586" i="17"/>
  <c r="I210" i="17" l="1"/>
  <c r="I213" i="17"/>
  <c r="I209" i="17"/>
  <c r="I211" i="17"/>
  <c r="I212" i="17"/>
  <c r="I214" i="17"/>
  <c r="I215" i="17"/>
  <c r="I216" i="17"/>
  <c r="I217" i="17"/>
  <c r="I218" i="17"/>
  <c r="I208" i="17"/>
  <c r="I219" i="17"/>
  <c r="K213" i="17"/>
  <c r="K210" i="17"/>
  <c r="K211" i="17"/>
  <c r="K212" i="17"/>
  <c r="K209" i="17"/>
  <c r="K214" i="17"/>
  <c r="K215" i="17"/>
  <c r="K216" i="17"/>
  <c r="K217" i="17"/>
  <c r="K218" i="17"/>
  <c r="K208" i="17"/>
  <c r="K219" i="17"/>
  <c r="A71" i="8"/>
  <c r="L70" i="8"/>
  <c r="E605" i="17"/>
  <c r="D588" i="17"/>
  <c r="E587" i="17"/>
  <c r="D607" i="17"/>
  <c r="E607" i="17"/>
  <c r="D599" i="17"/>
  <c r="D610" i="17"/>
  <c r="E565" i="17"/>
  <c r="D566" i="17"/>
  <c r="E608" i="17"/>
  <c r="E543" i="17"/>
  <c r="D606" i="17"/>
  <c r="E606" i="17"/>
  <c r="E554" i="17"/>
  <c r="D608" i="17"/>
  <c r="D556" i="17"/>
  <c r="D555" i="17"/>
  <c r="D577" i="17"/>
  <c r="E598" i="17"/>
  <c r="D609" i="17"/>
  <c r="E576" i="17"/>
  <c r="E544" i="17"/>
  <c r="D605" i="17"/>
  <c r="E609" i="17"/>
  <c r="A72" i="8" l="1"/>
  <c r="L71" i="8"/>
  <c r="D568" i="17"/>
  <c r="E618" i="17"/>
  <c r="E620" i="17"/>
  <c r="D611" i="17"/>
  <c r="E599" i="17"/>
  <c r="E556" i="17"/>
  <c r="E610" i="17"/>
  <c r="D620" i="17"/>
  <c r="D618" i="17"/>
  <c r="D578" i="17"/>
  <c r="D600" i="17"/>
  <c r="E619" i="17"/>
  <c r="D622" i="17"/>
  <c r="D589" i="17"/>
  <c r="E621" i="17"/>
  <c r="E588" i="17"/>
  <c r="E566" i="17"/>
  <c r="E555" i="17"/>
  <c r="E577" i="17"/>
  <c r="D617" i="17"/>
  <c r="D621" i="17"/>
  <c r="D567" i="17"/>
  <c r="D619" i="17"/>
  <c r="E617" i="17"/>
  <c r="L72" i="8" l="1"/>
  <c r="A73" i="8"/>
  <c r="D631" i="17"/>
  <c r="E589" i="17"/>
  <c r="D634" i="17"/>
  <c r="D630" i="17"/>
  <c r="E568" i="17"/>
  <c r="E632" i="17"/>
  <c r="D590" i="17"/>
  <c r="D633" i="17"/>
  <c r="E567" i="17"/>
  <c r="E631" i="17"/>
  <c r="D632" i="17"/>
  <c r="E633" i="17"/>
  <c r="E611" i="17"/>
  <c r="E630" i="17"/>
  <c r="D579" i="17"/>
  <c r="E600" i="17"/>
  <c r="E629" i="17"/>
  <c r="D629" i="17"/>
  <c r="D612" i="17"/>
  <c r="E578" i="17"/>
  <c r="D601" i="17"/>
  <c r="E622" i="17"/>
  <c r="D623" i="17"/>
  <c r="D580" i="17"/>
  <c r="L73" i="8" l="1"/>
  <c r="A74" i="8"/>
  <c r="D624" i="17"/>
  <c r="E612" i="17"/>
  <c r="E623" i="17"/>
  <c r="E643" i="17"/>
  <c r="E634" i="17"/>
  <c r="D646" i="17"/>
  <c r="D641" i="17"/>
  <c r="E644" i="17"/>
  <c r="D591" i="17"/>
  <c r="D613" i="17"/>
  <c r="E645" i="17"/>
  <c r="E579" i="17"/>
  <c r="D602" i="17"/>
  <c r="D592" i="17"/>
  <c r="E601" i="17"/>
  <c r="D642" i="17"/>
  <c r="E641" i="17"/>
  <c r="E642" i="17"/>
  <c r="D644" i="17"/>
  <c r="D645" i="17"/>
  <c r="E580" i="17"/>
  <c r="D635" i="17"/>
  <c r="E590" i="17"/>
  <c r="D643" i="17"/>
  <c r="L74" i="8" l="1"/>
  <c r="A75" i="8"/>
  <c r="J87" i="17"/>
  <c r="J88" i="17"/>
  <c r="J91" i="17"/>
  <c r="L83" i="17"/>
  <c r="J86" i="17"/>
  <c r="J90" i="17"/>
  <c r="L92" i="17"/>
  <c r="J85" i="17"/>
  <c r="L91" i="17"/>
  <c r="J84" i="17"/>
  <c r="L87" i="17"/>
  <c r="L89" i="17"/>
  <c r="J83" i="17"/>
  <c r="L88" i="17"/>
  <c r="L82" i="17"/>
  <c r="L86" i="17"/>
  <c r="L90" i="17"/>
  <c r="L85" i="17"/>
  <c r="L33" i="17"/>
  <c r="L42" i="17"/>
  <c r="L34" i="17"/>
  <c r="L41" i="17"/>
  <c r="L43" i="17"/>
  <c r="L35" i="17"/>
  <c r="L36" i="17"/>
  <c r="L37" i="17"/>
  <c r="L38" i="17"/>
  <c r="L40" i="17"/>
  <c r="L39" i="17"/>
  <c r="L77" i="17"/>
  <c r="L80" i="17"/>
  <c r="L79" i="17"/>
  <c r="L78" i="17"/>
  <c r="L70" i="17"/>
  <c r="L71" i="17"/>
  <c r="L72" i="17"/>
  <c r="L73" i="17"/>
  <c r="L74" i="17"/>
  <c r="L75" i="17"/>
  <c r="L76" i="17"/>
  <c r="L21" i="17"/>
  <c r="L22" i="17"/>
  <c r="L32" i="17"/>
  <c r="L29" i="17"/>
  <c r="L30" i="17"/>
  <c r="L23" i="17"/>
  <c r="L24" i="17"/>
  <c r="L25" i="17"/>
  <c r="L26" i="17"/>
  <c r="L28" i="17"/>
  <c r="L27" i="17"/>
  <c r="J69" i="17"/>
  <c r="J77" i="17"/>
  <c r="J78" i="17"/>
  <c r="J70" i="17"/>
  <c r="J80" i="17"/>
  <c r="J79" i="17"/>
  <c r="J71" i="17"/>
  <c r="J72" i="17"/>
  <c r="J73" i="17"/>
  <c r="J74" i="17"/>
  <c r="J75" i="17"/>
  <c r="J76" i="17"/>
  <c r="J21" i="17"/>
  <c r="J31" i="17"/>
  <c r="J22" i="17"/>
  <c r="J29" i="17"/>
  <c r="J30" i="17"/>
  <c r="J32" i="17"/>
  <c r="J23" i="17"/>
  <c r="J24" i="17"/>
  <c r="J25" i="17"/>
  <c r="J26" i="17"/>
  <c r="J28" i="17"/>
  <c r="J27" i="17"/>
  <c r="J57" i="17"/>
  <c r="J67" i="17"/>
  <c r="J66" i="17"/>
  <c r="J65" i="17"/>
  <c r="J58" i="17"/>
  <c r="J68" i="17"/>
  <c r="J59" i="17"/>
  <c r="J60" i="17"/>
  <c r="J61" i="17"/>
  <c r="J62" i="17"/>
  <c r="J63" i="17"/>
  <c r="J64" i="17"/>
  <c r="J9" i="17"/>
  <c r="J15" i="17"/>
  <c r="J12" i="17"/>
  <c r="J11" i="17"/>
  <c r="J13" i="17"/>
  <c r="J16" i="17"/>
  <c r="J10" i="17"/>
  <c r="J14" i="17"/>
  <c r="J18" i="17"/>
  <c r="J19" i="17"/>
  <c r="J17" i="17"/>
  <c r="J20" i="17"/>
  <c r="L15" i="17"/>
  <c r="L12" i="17"/>
  <c r="L16" i="17"/>
  <c r="L14" i="17"/>
  <c r="L10" i="17"/>
  <c r="L9" i="17"/>
  <c r="L11" i="17"/>
  <c r="L13" i="17"/>
  <c r="L19" i="17"/>
  <c r="L18" i="17"/>
  <c r="L20" i="17"/>
  <c r="L17" i="17"/>
  <c r="J33" i="17"/>
  <c r="J43" i="17"/>
  <c r="J42" i="17"/>
  <c r="J34" i="17"/>
  <c r="J41" i="17"/>
  <c r="J44" i="17"/>
  <c r="J35" i="17"/>
  <c r="J36" i="17"/>
  <c r="J37" i="17"/>
  <c r="J38" i="17"/>
  <c r="J40" i="17"/>
  <c r="J39" i="17"/>
  <c r="L57" i="17"/>
  <c r="L67" i="17"/>
  <c r="L66" i="17"/>
  <c r="L65" i="17"/>
  <c r="L68" i="17"/>
  <c r="L58" i="17"/>
  <c r="L59" i="17"/>
  <c r="L60" i="17"/>
  <c r="L61" i="17"/>
  <c r="L62" i="17"/>
  <c r="L64" i="17"/>
  <c r="L63" i="17"/>
  <c r="J45" i="17"/>
  <c r="J55" i="17"/>
  <c r="J46" i="17"/>
  <c r="J56" i="17"/>
  <c r="J53" i="17"/>
  <c r="J54" i="17"/>
  <c r="J47" i="17"/>
  <c r="J48" i="17"/>
  <c r="J49" i="17"/>
  <c r="J50" i="17"/>
  <c r="J51" i="17"/>
  <c r="J52" i="17"/>
  <c r="J6" i="17"/>
  <c r="J5" i="17"/>
  <c r="J8" i="17"/>
  <c r="J7" i="17"/>
  <c r="L45" i="17"/>
  <c r="L46" i="17"/>
  <c r="L55" i="17"/>
  <c r="L56" i="17"/>
  <c r="L53" i="17"/>
  <c r="L54" i="17"/>
  <c r="L47" i="17"/>
  <c r="L48" i="17"/>
  <c r="L49" i="17"/>
  <c r="L50" i="17"/>
  <c r="L52" i="17"/>
  <c r="L51" i="17"/>
  <c r="L6" i="17"/>
  <c r="L5" i="17"/>
  <c r="L8" i="17"/>
  <c r="L7" i="17"/>
  <c r="L69" i="17"/>
  <c r="J89" i="17"/>
  <c r="J92" i="17"/>
  <c r="L44" i="17"/>
  <c r="J82" i="17"/>
  <c r="J81" i="17"/>
  <c r="L81" i="17"/>
  <c r="L84" i="17"/>
  <c r="L31" i="17"/>
  <c r="D656" i="17"/>
  <c r="D654" i="17"/>
  <c r="D658" i="17"/>
  <c r="D603" i="17"/>
  <c r="E635" i="17"/>
  <c r="E654" i="17"/>
  <c r="E613" i="17"/>
  <c r="E646" i="17"/>
  <c r="E602" i="17"/>
  <c r="D625" i="17"/>
  <c r="D655" i="17"/>
  <c r="E592" i="17"/>
  <c r="E656" i="17"/>
  <c r="E624" i="17"/>
  <c r="D647" i="17"/>
  <c r="D604" i="17"/>
  <c r="E657" i="17"/>
  <c r="D614" i="17"/>
  <c r="E591" i="17"/>
  <c r="D657" i="17"/>
  <c r="E653" i="17"/>
  <c r="D653" i="17"/>
  <c r="E655" i="17"/>
  <c r="D636" i="17"/>
  <c r="L75" i="8" l="1"/>
  <c r="A76" i="8"/>
  <c r="J93" i="17"/>
  <c r="J102" i="17"/>
  <c r="J103" i="17"/>
  <c r="J101" i="17"/>
  <c r="J104" i="17"/>
  <c r="J94" i="17"/>
  <c r="J95" i="17"/>
  <c r="J96" i="17"/>
  <c r="J97" i="17"/>
  <c r="J98" i="17"/>
  <c r="J99" i="17"/>
  <c r="J100" i="17"/>
  <c r="L93" i="17"/>
  <c r="L104" i="17"/>
  <c r="L102" i="17"/>
  <c r="L103" i="17"/>
  <c r="L101" i="17"/>
  <c r="L94" i="17"/>
  <c r="L95" i="17"/>
  <c r="L96" i="17"/>
  <c r="L97" i="17"/>
  <c r="L98" i="17"/>
  <c r="L99" i="17"/>
  <c r="L100" i="17"/>
  <c r="D637" i="17"/>
  <c r="D616" i="17"/>
  <c r="E668" i="17"/>
  <c r="E625" i="17"/>
  <c r="D615" i="17"/>
  <c r="D665" i="17"/>
  <c r="D659" i="17"/>
  <c r="E614" i="17"/>
  <c r="D670" i="17"/>
  <c r="E667" i="17"/>
  <c r="E603" i="17"/>
  <c r="D626" i="17"/>
  <c r="E604" i="17"/>
  <c r="E666" i="17"/>
  <c r="D648" i="17"/>
  <c r="E665" i="17"/>
  <c r="D666" i="17"/>
  <c r="E636" i="17"/>
  <c r="D667" i="17"/>
  <c r="E658" i="17"/>
  <c r="D669" i="17"/>
  <c r="E669" i="17"/>
  <c r="E647" i="17"/>
  <c r="D668" i="17"/>
  <c r="L76" i="8" l="1"/>
  <c r="A77" i="8"/>
  <c r="E637" i="17"/>
  <c r="D671" i="17"/>
  <c r="E677" i="17"/>
  <c r="E616" i="17"/>
  <c r="E679" i="17"/>
  <c r="E681" i="17"/>
  <c r="D677" i="17"/>
  <c r="E680" i="17"/>
  <c r="E659" i="17"/>
  <c r="D660" i="17"/>
  <c r="D638" i="17"/>
  <c r="D682" i="17"/>
  <c r="D680" i="17"/>
  <c r="D681" i="17"/>
  <c r="E648" i="17"/>
  <c r="D627" i="17"/>
  <c r="D628" i="17"/>
  <c r="E670" i="17"/>
  <c r="D679" i="17"/>
  <c r="D678" i="17"/>
  <c r="E678" i="17"/>
  <c r="E615" i="17"/>
  <c r="E626" i="17"/>
  <c r="D649" i="17"/>
  <c r="L77" i="8" l="1"/>
  <c r="A78" i="8"/>
  <c r="D639" i="17"/>
  <c r="E671" i="17"/>
  <c r="E693" i="17"/>
  <c r="D640" i="17"/>
  <c r="E638" i="17"/>
  <c r="D690" i="17"/>
  <c r="D692" i="17"/>
  <c r="D691" i="17"/>
  <c r="E689" i="17"/>
  <c r="D694" i="17"/>
  <c r="E627" i="17"/>
  <c r="E660" i="17"/>
  <c r="D650" i="17"/>
  <c r="E692" i="17"/>
  <c r="E691" i="17"/>
  <c r="D683" i="17"/>
  <c r="D661" i="17"/>
  <c r="E682" i="17"/>
  <c r="E690" i="17"/>
  <c r="D693" i="17"/>
  <c r="D672" i="17"/>
  <c r="D689" i="17"/>
  <c r="E628" i="17"/>
  <c r="E649" i="17"/>
  <c r="L78" i="8" l="1"/>
  <c r="A79" i="8"/>
  <c r="E640" i="17"/>
  <c r="D695" i="17"/>
  <c r="D662" i="17"/>
  <c r="D706" i="17"/>
  <c r="E702" i="17"/>
  <c r="D702" i="17"/>
  <c r="E705" i="17"/>
  <c r="E703" i="17"/>
  <c r="E672" i="17"/>
  <c r="E701" i="17"/>
  <c r="D704" i="17"/>
  <c r="D701" i="17"/>
  <c r="D684" i="17"/>
  <c r="E694" i="17"/>
  <c r="E650" i="17"/>
  <c r="E683" i="17"/>
  <c r="E661" i="17"/>
  <c r="D703" i="17"/>
  <c r="D705" i="17"/>
  <c r="D673" i="17"/>
  <c r="E704" i="17"/>
  <c r="E639" i="17"/>
  <c r="D652" i="17"/>
  <c r="D651" i="17"/>
  <c r="L79" i="8" l="1"/>
  <c r="A80" i="8"/>
  <c r="D717" i="17"/>
  <c r="E695" i="17"/>
  <c r="D696" i="17"/>
  <c r="E717" i="17"/>
  <c r="E713" i="17"/>
  <c r="D674" i="17"/>
  <c r="D713" i="17"/>
  <c r="E684" i="17"/>
  <c r="D714" i="17"/>
  <c r="E662" i="17"/>
  <c r="D707" i="17"/>
  <c r="D716" i="17"/>
  <c r="D718" i="17"/>
  <c r="E651" i="17"/>
  <c r="D663" i="17"/>
  <c r="E716" i="17"/>
  <c r="E673" i="17"/>
  <c r="E715" i="17"/>
  <c r="E714" i="17"/>
  <c r="D715" i="17"/>
  <c r="D664" i="17"/>
  <c r="D685" i="17"/>
  <c r="E706" i="17"/>
  <c r="E652" i="17"/>
  <c r="L80" i="8" l="1"/>
  <c r="A81" i="8"/>
  <c r="E674" i="17"/>
  <c r="D730" i="17"/>
  <c r="D686" i="17"/>
  <c r="D708" i="17"/>
  <c r="D726" i="17"/>
  <c r="E685" i="17"/>
  <c r="E663" i="17"/>
  <c r="D725" i="17"/>
  <c r="E729" i="17"/>
  <c r="E718" i="17"/>
  <c r="E726" i="17"/>
  <c r="D697" i="17"/>
  <c r="D728" i="17"/>
  <c r="D676" i="17"/>
  <c r="D675" i="17"/>
  <c r="E725" i="17"/>
  <c r="E707" i="17"/>
  <c r="D727" i="17"/>
  <c r="E728" i="17"/>
  <c r="E727" i="17"/>
  <c r="E664" i="17"/>
  <c r="D719" i="17"/>
  <c r="E696" i="17"/>
  <c r="D729" i="17"/>
  <c r="A82" i="8" l="1"/>
  <c r="L81" i="8"/>
  <c r="D740" i="17"/>
  <c r="E730" i="17"/>
  <c r="E675" i="17"/>
  <c r="E708" i="17"/>
  <c r="E719" i="17"/>
  <c r="D698" i="17"/>
  <c r="E740" i="17"/>
  <c r="D709" i="17"/>
  <c r="E741" i="17"/>
  <c r="E697" i="17"/>
  <c r="D742" i="17"/>
  <c r="E739" i="17"/>
  <c r="D720" i="17"/>
  <c r="D731" i="17"/>
  <c r="D741" i="17"/>
  <c r="E738" i="17"/>
  <c r="D737" i="17"/>
  <c r="D738" i="17"/>
  <c r="E737" i="17"/>
  <c r="E676" i="17"/>
  <c r="D739" i="17"/>
  <c r="D687" i="17"/>
  <c r="D688" i="17"/>
  <c r="E686" i="17"/>
  <c r="A83" i="8" l="1"/>
  <c r="L82" i="8"/>
  <c r="E751" i="17"/>
  <c r="E753" i="17"/>
  <c r="E687" i="17"/>
  <c r="D751" i="17"/>
  <c r="D750" i="17"/>
  <c r="D754" i="17"/>
  <c r="D721" i="17"/>
  <c r="E731" i="17"/>
  <c r="D700" i="17"/>
  <c r="E750" i="17"/>
  <c r="E742" i="17"/>
  <c r="D710" i="17"/>
  <c r="D699" i="17"/>
  <c r="E749" i="17"/>
  <c r="D743" i="17"/>
  <c r="E698" i="17"/>
  <c r="D753" i="17"/>
  <c r="D749" i="17"/>
  <c r="E688" i="17"/>
  <c r="D732" i="17"/>
  <c r="E709" i="17"/>
  <c r="E752" i="17"/>
  <c r="E720" i="17"/>
  <c r="D752" i="17"/>
  <c r="A84" i="8" l="1"/>
  <c r="L83" i="8"/>
  <c r="E732" i="17"/>
  <c r="D711" i="17"/>
  <c r="E710" i="17"/>
  <c r="D766" i="17"/>
  <c r="E764" i="17"/>
  <c r="E700" i="17"/>
  <c r="D722" i="17"/>
  <c r="D712" i="17"/>
  <c r="D744" i="17"/>
  <c r="D755" i="17"/>
  <c r="D762" i="17"/>
  <c r="E765" i="17"/>
  <c r="E699" i="17"/>
  <c r="D761" i="17"/>
  <c r="E721" i="17"/>
  <c r="E754" i="17"/>
  <c r="E743" i="17"/>
  <c r="D763" i="17"/>
  <c r="D733" i="17"/>
  <c r="E762" i="17"/>
  <c r="D764" i="17"/>
  <c r="D765" i="17"/>
  <c r="E761" i="17"/>
  <c r="E763" i="17"/>
  <c r="L84" i="8" l="1"/>
  <c r="A85" i="8"/>
  <c r="D745" i="17"/>
  <c r="E766" i="17"/>
  <c r="E711" i="17"/>
  <c r="E712" i="17"/>
  <c r="E722" i="17"/>
  <c r="D767" i="17"/>
  <c r="D756" i="17"/>
  <c r="E773" i="17"/>
  <c r="D723" i="17"/>
  <c r="E774" i="17"/>
  <c r="D776" i="17"/>
  <c r="E733" i="17"/>
  <c r="E777" i="17"/>
  <c r="D724" i="17"/>
  <c r="E776" i="17"/>
  <c r="D777" i="17"/>
  <c r="D775" i="17"/>
  <c r="E775" i="17"/>
  <c r="E755" i="17"/>
  <c r="D773" i="17"/>
  <c r="D774" i="17"/>
  <c r="D734" i="17"/>
  <c r="D778" i="17"/>
  <c r="E744" i="17"/>
  <c r="L85" i="8" l="1"/>
  <c r="A86" i="8"/>
  <c r="D789" i="17"/>
  <c r="D779" i="17"/>
  <c r="D746" i="17"/>
  <c r="E723" i="17"/>
  <c r="E789" i="17"/>
  <c r="E788" i="17"/>
  <c r="E745" i="17"/>
  <c r="D790" i="17"/>
  <c r="E767" i="17"/>
  <c r="D786" i="17"/>
  <c r="E787" i="17"/>
  <c r="E734" i="17"/>
  <c r="D736" i="17"/>
  <c r="D788" i="17"/>
  <c r="E785" i="17"/>
  <c r="E778" i="17"/>
  <c r="E756" i="17"/>
  <c r="D785" i="17"/>
  <c r="D787" i="17"/>
  <c r="E786" i="17"/>
  <c r="D735" i="17"/>
  <c r="D768" i="17"/>
  <c r="E724" i="17"/>
  <c r="D757" i="17"/>
  <c r="L86" i="8" l="1"/>
  <c r="A87" i="8"/>
  <c r="D799" i="17"/>
  <c r="E790" i="17"/>
  <c r="E735" i="17"/>
  <c r="D780" i="17"/>
  <c r="E736" i="17"/>
  <c r="D798" i="17"/>
  <c r="D797" i="17"/>
  <c r="E746" i="17"/>
  <c r="E779" i="17"/>
  <c r="E800" i="17"/>
  <c r="D758" i="17"/>
  <c r="D748" i="17"/>
  <c r="E757" i="17"/>
  <c r="D747" i="17"/>
  <c r="D769" i="17"/>
  <c r="D802" i="17"/>
  <c r="D791" i="17"/>
  <c r="E797" i="17"/>
  <c r="E768" i="17"/>
  <c r="D800" i="17"/>
  <c r="E799" i="17"/>
  <c r="E801" i="17"/>
  <c r="E798" i="17"/>
  <c r="D801" i="17"/>
  <c r="L87" i="8" l="1"/>
  <c r="A88" i="8"/>
  <c r="D803" i="17"/>
  <c r="E812" i="17"/>
  <c r="D810" i="17"/>
  <c r="E747" i="17"/>
  <c r="D809" i="17"/>
  <c r="D814" i="17"/>
  <c r="E813" i="17"/>
  <c r="E780" i="17"/>
  <c r="D760" i="17"/>
  <c r="E791" i="17"/>
  <c r="E810" i="17"/>
  <c r="E769" i="17"/>
  <c r="D781" i="17"/>
  <c r="D813" i="17"/>
  <c r="D770" i="17"/>
  <c r="E748" i="17"/>
  <c r="E802" i="17"/>
  <c r="E811" i="17"/>
  <c r="E809" i="17"/>
  <c r="D759" i="17"/>
  <c r="E758" i="17"/>
  <c r="D812" i="17"/>
  <c r="D792" i="17"/>
  <c r="D811" i="17"/>
  <c r="L88" i="8" l="1"/>
  <c r="A89" i="8"/>
  <c r="D824" i="17"/>
  <c r="E821" i="17"/>
  <c r="D822" i="17"/>
  <c r="E781" i="17"/>
  <c r="D772" i="17"/>
  <c r="D826" i="17"/>
  <c r="E770" i="17"/>
  <c r="E823" i="17"/>
  <c r="D782" i="17"/>
  <c r="D793" i="17"/>
  <c r="E759" i="17"/>
  <c r="E760" i="17"/>
  <c r="D823" i="17"/>
  <c r="D821" i="17"/>
  <c r="E824" i="17"/>
  <c r="D771" i="17"/>
  <c r="D825" i="17"/>
  <c r="E822" i="17"/>
  <c r="E792" i="17"/>
  <c r="E803" i="17"/>
  <c r="E825" i="17"/>
  <c r="D804" i="17"/>
  <c r="E814" i="17"/>
  <c r="D815" i="17"/>
  <c r="L89" i="8" l="1"/>
  <c r="A90" i="8"/>
  <c r="E815" i="17"/>
  <c r="D805" i="17"/>
  <c r="D783" i="17"/>
  <c r="D834" i="17"/>
  <c r="E804" i="17"/>
  <c r="D794" i="17"/>
  <c r="D838" i="17"/>
  <c r="D835" i="17"/>
  <c r="E782" i="17"/>
  <c r="E772" i="17"/>
  <c r="D827" i="17"/>
  <c r="E837" i="17"/>
  <c r="E836" i="17"/>
  <c r="D784" i="17"/>
  <c r="E833" i="17"/>
  <c r="E826" i="17"/>
  <c r="D837" i="17"/>
  <c r="D816" i="17"/>
  <c r="E834" i="17"/>
  <c r="E835" i="17"/>
  <c r="E793" i="17"/>
  <c r="D833" i="17"/>
  <c r="E771" i="17"/>
  <c r="D836" i="17"/>
  <c r="L90" i="8" l="1"/>
  <c r="A91" i="8"/>
  <c r="D850" i="17"/>
  <c r="E847" i="17"/>
  <c r="D845" i="17"/>
  <c r="E838" i="17"/>
  <c r="E848" i="17"/>
  <c r="E784" i="17"/>
  <c r="D795" i="17"/>
  <c r="E783" i="17"/>
  <c r="D806" i="17"/>
  <c r="D846" i="17"/>
  <c r="D817" i="17"/>
  <c r="D848" i="17"/>
  <c r="E805" i="17"/>
  <c r="D828" i="17"/>
  <c r="E845" i="17"/>
  <c r="E849" i="17"/>
  <c r="E794" i="17"/>
  <c r="E816" i="17"/>
  <c r="E846" i="17"/>
  <c r="D849" i="17"/>
  <c r="D796" i="17"/>
  <c r="D839" i="17"/>
  <c r="D847" i="17"/>
  <c r="E827" i="17"/>
  <c r="L91" i="8" l="1"/>
  <c r="A92" i="8"/>
  <c r="E861" i="17"/>
  <c r="E817" i="17"/>
  <c r="D818" i="17"/>
  <c r="E796" i="17"/>
  <c r="D857" i="17"/>
  <c r="D859" i="17"/>
  <c r="D808" i="17"/>
  <c r="E828" i="17"/>
  <c r="D860" i="17"/>
  <c r="E857" i="17"/>
  <c r="E795" i="17"/>
  <c r="E860" i="17"/>
  <c r="E859" i="17"/>
  <c r="E850" i="17"/>
  <c r="D851" i="17"/>
  <c r="D829" i="17"/>
  <c r="D858" i="17"/>
  <c r="E858" i="17"/>
  <c r="E839" i="17"/>
  <c r="D861" i="17"/>
  <c r="E806" i="17"/>
  <c r="D840" i="17"/>
  <c r="D807" i="17"/>
  <c r="D862" i="17"/>
  <c r="L92" i="8" l="1"/>
  <c r="A93" i="8"/>
  <c r="E871" i="17"/>
  <c r="D871" i="17"/>
  <c r="D841" i="17"/>
  <c r="D830" i="17"/>
  <c r="D863" i="17"/>
  <c r="E872" i="17"/>
  <c r="D872" i="17"/>
  <c r="D869" i="17"/>
  <c r="E829" i="17"/>
  <c r="E869" i="17"/>
  <c r="E862" i="17"/>
  <c r="E870" i="17"/>
  <c r="D874" i="17"/>
  <c r="D873" i="17"/>
  <c r="D870" i="17"/>
  <c r="E807" i="17"/>
  <c r="E840" i="17"/>
  <c r="D820" i="17"/>
  <c r="D852" i="17"/>
  <c r="E851" i="17"/>
  <c r="E818" i="17"/>
  <c r="D819" i="17"/>
  <c r="E808" i="17"/>
  <c r="E873" i="17"/>
  <c r="A94" i="8" l="1"/>
  <c r="L93" i="8"/>
  <c r="E852" i="17"/>
  <c r="E881" i="17"/>
  <c r="D853" i="17"/>
  <c r="D884" i="17"/>
  <c r="D842" i="17"/>
  <c r="E863" i="17"/>
  <c r="D831" i="17"/>
  <c r="D864" i="17"/>
  <c r="E882" i="17"/>
  <c r="E884" i="17"/>
  <c r="D883" i="17"/>
  <c r="D832" i="17"/>
  <c r="D882" i="17"/>
  <c r="E841" i="17"/>
  <c r="E820" i="17"/>
  <c r="E819" i="17"/>
  <c r="E885" i="17"/>
  <c r="E830" i="17"/>
  <c r="D875" i="17"/>
  <c r="D886" i="17"/>
  <c r="D885" i="17"/>
  <c r="E874" i="17"/>
  <c r="D881" i="17"/>
  <c r="E883" i="17"/>
  <c r="A95" i="8" l="1"/>
  <c r="L94" i="8"/>
  <c r="D887" i="17"/>
  <c r="E831" i="17"/>
  <c r="D894" i="17"/>
  <c r="D906" i="17" s="1"/>
  <c r="E875" i="17"/>
  <c r="D893" i="17"/>
  <c r="D905" i="17" s="1"/>
  <c r="E896" i="17"/>
  <c r="E908" i="17" s="1"/>
  <c r="E842" i="17"/>
  <c r="D844" i="17"/>
  <c r="E894" i="17"/>
  <c r="E906" i="17" s="1"/>
  <c r="E893" i="17"/>
  <c r="E905" i="17" s="1"/>
  <c r="E886" i="17"/>
  <c r="D897" i="17"/>
  <c r="D909" i="17" s="1"/>
  <c r="E832" i="17"/>
  <c r="D854" i="17"/>
  <c r="D843" i="17"/>
  <c r="D895" i="17"/>
  <c r="D907" i="17" s="1"/>
  <c r="D876" i="17"/>
  <c r="E853" i="17"/>
  <c r="D865" i="17"/>
  <c r="E895" i="17"/>
  <c r="E907" i="17" s="1"/>
  <c r="D898" i="17"/>
  <c r="D910" i="17" s="1"/>
  <c r="E897" i="17"/>
  <c r="E909" i="17" s="1"/>
  <c r="D896" i="17"/>
  <c r="D908" i="17" s="1"/>
  <c r="E864" i="17"/>
  <c r="E921" i="17" l="1"/>
  <c r="E918" i="17"/>
  <c r="D917" i="17"/>
  <c r="E919" i="17"/>
  <c r="D919" i="17"/>
  <c r="E917" i="17"/>
  <c r="E920" i="17"/>
  <c r="D918" i="17"/>
  <c r="D921" i="17"/>
  <c r="D922" i="17"/>
  <c r="D920" i="17"/>
  <c r="A96" i="8"/>
  <c r="L95" i="8"/>
  <c r="D877" i="17"/>
  <c r="D855" i="17"/>
  <c r="E844" i="17"/>
  <c r="E887" i="17"/>
  <c r="E865" i="17"/>
  <c r="D866" i="17"/>
  <c r="E898" i="17"/>
  <c r="E910" i="17" s="1"/>
  <c r="D856" i="17"/>
  <c r="E843" i="17"/>
  <c r="E876" i="17"/>
  <c r="E854" i="17"/>
  <c r="D888" i="17"/>
  <c r="D899" i="17"/>
  <c r="D911" i="17" s="1"/>
  <c r="D934" i="17" l="1"/>
  <c r="E931" i="17"/>
  <c r="D930" i="17"/>
  <c r="D929" i="17"/>
  <c r="E922" i="17"/>
  <c r="D923" i="17"/>
  <c r="E932" i="17"/>
  <c r="E930" i="17"/>
  <c r="D933" i="17"/>
  <c r="E929" i="17"/>
  <c r="D931" i="17"/>
  <c r="D932" i="17"/>
  <c r="E933" i="17"/>
  <c r="L96" i="8"/>
  <c r="A97" i="8"/>
  <c r="D868" i="17"/>
  <c r="E877" i="17"/>
  <c r="E856" i="17"/>
  <c r="E866" i="17"/>
  <c r="E855" i="17"/>
  <c r="D878" i="17"/>
  <c r="E899" i="17"/>
  <c r="E911" i="17" s="1"/>
  <c r="D867" i="17"/>
  <c r="D900" i="17"/>
  <c r="D912" i="17" s="1"/>
  <c r="E888" i="17"/>
  <c r="D889" i="17"/>
  <c r="D941" i="17" l="1"/>
  <c r="E945" i="17"/>
  <c r="E942" i="17"/>
  <c r="D942" i="17"/>
  <c r="E941" i="17"/>
  <c r="D945" i="17"/>
  <c r="D924" i="17"/>
  <c r="D944" i="17"/>
  <c r="E944" i="17"/>
  <c r="E943" i="17"/>
  <c r="E934" i="17"/>
  <c r="E923" i="17"/>
  <c r="D943" i="17"/>
  <c r="D935" i="17"/>
  <c r="D946" i="17"/>
  <c r="L97" i="8"/>
  <c r="A98" i="8"/>
  <c r="O97" i="8"/>
  <c r="N97" i="8"/>
  <c r="E868" i="17"/>
  <c r="E900" i="17"/>
  <c r="E912" i="17" s="1"/>
  <c r="E878" i="17"/>
  <c r="E889" i="17"/>
  <c r="D879" i="17"/>
  <c r="E867" i="17"/>
  <c r="D880" i="17"/>
  <c r="D901" i="17"/>
  <c r="D913" i="17" s="1"/>
  <c r="D890" i="17"/>
  <c r="E955" i="17" l="1"/>
  <c r="E953" i="17"/>
  <c r="D954" i="17"/>
  <c r="E924" i="17"/>
  <c r="D956" i="17"/>
  <c r="E954" i="17"/>
  <c r="D958" i="17"/>
  <c r="E935" i="17"/>
  <c r="D947" i="17"/>
  <c r="E956" i="17"/>
  <c r="D936" i="17"/>
  <c r="D955" i="17"/>
  <c r="E957" i="17"/>
  <c r="E946" i="17"/>
  <c r="D957" i="17"/>
  <c r="D925" i="17"/>
  <c r="D953" i="17"/>
  <c r="T97" i="8"/>
  <c r="Q97" i="8"/>
  <c r="L98" i="8"/>
  <c r="A99" i="8"/>
  <c r="O98" i="8"/>
  <c r="O68" i="8"/>
  <c r="N68" i="8"/>
  <c r="N69" i="8"/>
  <c r="O69" i="8"/>
  <c r="O70" i="8"/>
  <c r="N70" i="8"/>
  <c r="O71" i="8"/>
  <c r="N71" i="8"/>
  <c r="N72" i="8"/>
  <c r="O72" i="8"/>
  <c r="O73" i="8"/>
  <c r="N73" i="8"/>
  <c r="N74" i="8"/>
  <c r="O74" i="8"/>
  <c r="O75" i="8"/>
  <c r="N75" i="8"/>
  <c r="N76" i="8"/>
  <c r="O76" i="8"/>
  <c r="O77" i="8"/>
  <c r="N77" i="8"/>
  <c r="O78" i="8"/>
  <c r="N78" i="8"/>
  <c r="O79" i="8"/>
  <c r="N79" i="8"/>
  <c r="O80" i="8"/>
  <c r="N80" i="8"/>
  <c r="O81" i="8"/>
  <c r="N81" i="8"/>
  <c r="O82" i="8"/>
  <c r="N82" i="8"/>
  <c r="O83" i="8"/>
  <c r="N83" i="8"/>
  <c r="N84" i="8"/>
  <c r="O84" i="8"/>
  <c r="O85" i="8"/>
  <c r="N85" i="8"/>
  <c r="N86" i="8"/>
  <c r="O86" i="8"/>
  <c r="O87" i="8"/>
  <c r="N87" i="8"/>
  <c r="O88" i="8"/>
  <c r="N88" i="8"/>
  <c r="O89" i="8"/>
  <c r="N89" i="8"/>
  <c r="O90" i="8"/>
  <c r="N90" i="8"/>
  <c r="O91" i="8"/>
  <c r="N91" i="8"/>
  <c r="O92" i="8"/>
  <c r="N92" i="8"/>
  <c r="O93" i="8"/>
  <c r="N93" i="8"/>
  <c r="O94" i="8"/>
  <c r="N94" i="8"/>
  <c r="O95" i="8"/>
  <c r="N95" i="8"/>
  <c r="N96" i="8"/>
  <c r="O96" i="8"/>
  <c r="U97" i="8"/>
  <c r="R97" i="8"/>
  <c r="E901" i="17"/>
  <c r="E913" i="17" s="1"/>
  <c r="E879" i="17"/>
  <c r="D902" i="17"/>
  <c r="D914" i="17" s="1"/>
  <c r="D892" i="17"/>
  <c r="D904" i="17" s="1"/>
  <c r="E890" i="17"/>
  <c r="E880" i="17"/>
  <c r="D891" i="17"/>
  <c r="E925" i="17" l="1"/>
  <c r="D959" i="17"/>
  <c r="E936" i="17"/>
  <c r="D968" i="17"/>
  <c r="E969" i="17"/>
  <c r="E947" i="17"/>
  <c r="D966" i="17"/>
  <c r="E968" i="17"/>
  <c r="D967" i="17"/>
  <c r="D970" i="17"/>
  <c r="D965" i="17"/>
  <c r="E965" i="17"/>
  <c r="D916" i="17"/>
  <c r="D937" i="17"/>
  <c r="D948" i="17"/>
  <c r="E958" i="17"/>
  <c r="E966" i="17"/>
  <c r="D926" i="17"/>
  <c r="D969" i="17"/>
  <c r="E967" i="17"/>
  <c r="U96" i="8"/>
  <c r="R96" i="8"/>
  <c r="T96" i="8"/>
  <c r="Q96" i="8"/>
  <c r="T84" i="8"/>
  <c r="Q84" i="8"/>
  <c r="R80" i="8"/>
  <c r="U80" i="8"/>
  <c r="T76" i="8"/>
  <c r="Q76" i="8"/>
  <c r="T72" i="8"/>
  <c r="Q72" i="8"/>
  <c r="R68" i="8"/>
  <c r="U68" i="8"/>
  <c r="U76" i="8"/>
  <c r="R76" i="8"/>
  <c r="T71" i="8"/>
  <c r="Q71" i="8"/>
  <c r="T88" i="8"/>
  <c r="Q88" i="8"/>
  <c r="Q91" i="8"/>
  <c r="T91" i="8"/>
  <c r="T87" i="8"/>
  <c r="Q87" i="8"/>
  <c r="T83" i="8"/>
  <c r="Q83" i="8"/>
  <c r="T75" i="8"/>
  <c r="Q75" i="8"/>
  <c r="U71" i="8"/>
  <c r="R71" i="8"/>
  <c r="T68" i="8"/>
  <c r="Q68" i="8"/>
  <c r="U95" i="8"/>
  <c r="R95" i="8"/>
  <c r="U83" i="8"/>
  <c r="R83" i="8"/>
  <c r="R79" i="8"/>
  <c r="U79" i="8"/>
  <c r="U75" i="8"/>
  <c r="R75" i="8"/>
  <c r="U98" i="8"/>
  <c r="R98" i="8"/>
  <c r="U88" i="8"/>
  <c r="R88" i="8"/>
  <c r="R91" i="8"/>
  <c r="U91" i="8"/>
  <c r="T94" i="8"/>
  <c r="Q94" i="8"/>
  <c r="Q90" i="8"/>
  <c r="T90" i="8"/>
  <c r="U74" i="8"/>
  <c r="R74" i="8"/>
  <c r="L99" i="8"/>
  <c r="A100" i="8"/>
  <c r="U72" i="8"/>
  <c r="R72" i="8"/>
  <c r="Q79" i="8"/>
  <c r="T79" i="8"/>
  <c r="U87" i="8"/>
  <c r="R87" i="8"/>
  <c r="U86" i="8"/>
  <c r="R86" i="8"/>
  <c r="T82" i="8"/>
  <c r="Q82" i="8"/>
  <c r="Q78" i="8"/>
  <c r="T78" i="8"/>
  <c r="T70" i="8"/>
  <c r="Q70" i="8"/>
  <c r="U84" i="8"/>
  <c r="R84" i="8"/>
  <c r="T86" i="8"/>
  <c r="Q86" i="8"/>
  <c r="R78" i="8"/>
  <c r="U78" i="8"/>
  <c r="T74" i="8"/>
  <c r="Q74" i="8"/>
  <c r="U70" i="8"/>
  <c r="R70" i="8"/>
  <c r="U94" i="8"/>
  <c r="R94" i="8"/>
  <c r="T85" i="8"/>
  <c r="Q85" i="8"/>
  <c r="T81" i="8"/>
  <c r="Q81" i="8"/>
  <c r="Q77" i="8"/>
  <c r="T77" i="8"/>
  <c r="T73" i="8"/>
  <c r="Q73" i="8"/>
  <c r="U69" i="8"/>
  <c r="R69" i="8"/>
  <c r="N98" i="8"/>
  <c r="T80" i="8"/>
  <c r="Q80" i="8"/>
  <c r="R90" i="8"/>
  <c r="U90" i="8"/>
  <c r="T93" i="8"/>
  <c r="Q93" i="8"/>
  <c r="Q89" i="8"/>
  <c r="T89" i="8"/>
  <c r="U85" i="8"/>
  <c r="R85" i="8"/>
  <c r="U73" i="8"/>
  <c r="R73" i="8"/>
  <c r="T69" i="8"/>
  <c r="Q69" i="8"/>
  <c r="T92" i="8"/>
  <c r="Q92" i="8"/>
  <c r="R92" i="8"/>
  <c r="U92" i="8"/>
  <c r="T95" i="8"/>
  <c r="Q95" i="8"/>
  <c r="U82" i="8"/>
  <c r="R82" i="8"/>
  <c r="U93" i="8"/>
  <c r="R93" i="8"/>
  <c r="U89" i="8"/>
  <c r="R89" i="8"/>
  <c r="U81" i="8"/>
  <c r="R81" i="8"/>
  <c r="U77" i="8"/>
  <c r="R77" i="8"/>
  <c r="D903" i="17"/>
  <c r="D915" i="17" s="1"/>
  <c r="E891" i="17"/>
  <c r="E902" i="17"/>
  <c r="E914" i="17" s="1"/>
  <c r="E892" i="17"/>
  <c r="E904" i="17" s="1"/>
  <c r="I578" i="17" l="1"/>
  <c r="K578" i="17"/>
  <c r="K573" i="17"/>
  <c r="K571" i="17"/>
  <c r="I568" i="17"/>
  <c r="I577" i="17"/>
  <c r="K568" i="17"/>
  <c r="K577" i="17"/>
  <c r="K576" i="17"/>
  <c r="K575" i="17"/>
  <c r="K574" i="17"/>
  <c r="K570" i="17"/>
  <c r="I576" i="17"/>
  <c r="I575" i="17"/>
  <c r="I574" i="17"/>
  <c r="I570" i="17"/>
  <c r="I573" i="17"/>
  <c r="I571" i="17"/>
  <c r="K569" i="17"/>
  <c r="I569" i="17"/>
  <c r="K572" i="17"/>
  <c r="I572" i="17"/>
  <c r="K579" i="17"/>
  <c r="I579" i="17"/>
  <c r="D981" i="17"/>
  <c r="D949" i="17"/>
  <c r="D980" i="17"/>
  <c r="D960" i="17"/>
  <c r="D938" i="17"/>
  <c r="D928" i="17"/>
  <c r="E980" i="17"/>
  <c r="D982" i="17"/>
  <c r="E948" i="17"/>
  <c r="E979" i="17"/>
  <c r="D979" i="17"/>
  <c r="E926" i="17"/>
  <c r="D978" i="17"/>
  <c r="E978" i="17"/>
  <c r="E977" i="17"/>
  <c r="D971" i="17"/>
  <c r="E981" i="17"/>
  <c r="D927" i="17"/>
  <c r="D977" i="17"/>
  <c r="E959" i="17"/>
  <c r="E916" i="17"/>
  <c r="E970" i="17"/>
  <c r="E937" i="17"/>
  <c r="K330" i="17"/>
  <c r="K332" i="17"/>
  <c r="K331" i="17"/>
  <c r="K333" i="17"/>
  <c r="K329" i="17"/>
  <c r="K334" i="17"/>
  <c r="K335" i="17"/>
  <c r="K336" i="17"/>
  <c r="K337" i="17"/>
  <c r="K328" i="17"/>
  <c r="K338" i="17"/>
  <c r="K339" i="17"/>
  <c r="K344" i="17"/>
  <c r="K343" i="17"/>
  <c r="K342" i="17"/>
  <c r="K341" i="17"/>
  <c r="K345" i="17"/>
  <c r="K346" i="17"/>
  <c r="K347" i="17"/>
  <c r="K348" i="17"/>
  <c r="K349" i="17"/>
  <c r="K340" i="17"/>
  <c r="K350" i="17"/>
  <c r="K351" i="17"/>
  <c r="I487" i="17"/>
  <c r="I489" i="17"/>
  <c r="I486" i="17"/>
  <c r="I488" i="17"/>
  <c r="I485" i="17"/>
  <c r="I490" i="17"/>
  <c r="I491" i="17"/>
  <c r="I492" i="17"/>
  <c r="I493" i="17"/>
  <c r="I494" i="17"/>
  <c r="I484" i="17"/>
  <c r="I495" i="17"/>
  <c r="K355" i="17"/>
  <c r="K353" i="17"/>
  <c r="K357" i="17"/>
  <c r="K354" i="17"/>
  <c r="K356" i="17"/>
  <c r="K358" i="17"/>
  <c r="K359" i="17"/>
  <c r="K360" i="17"/>
  <c r="K361" i="17"/>
  <c r="K362" i="17"/>
  <c r="K352" i="17"/>
  <c r="K363" i="17"/>
  <c r="K225" i="17"/>
  <c r="K223" i="17"/>
  <c r="K221" i="17"/>
  <c r="K224" i="17"/>
  <c r="K222" i="17"/>
  <c r="K226" i="17"/>
  <c r="K227" i="17"/>
  <c r="K228" i="17"/>
  <c r="K229" i="17"/>
  <c r="K220" i="17"/>
  <c r="K230" i="17"/>
  <c r="K231" i="17"/>
  <c r="I438" i="17"/>
  <c r="I440" i="17"/>
  <c r="I439" i="17"/>
  <c r="I437" i="17"/>
  <c r="I441" i="17"/>
  <c r="I442" i="17"/>
  <c r="I443" i="17"/>
  <c r="I444" i="17"/>
  <c r="I445" i="17"/>
  <c r="I446" i="17"/>
  <c r="I436" i="17"/>
  <c r="I447" i="17"/>
  <c r="K452" i="17"/>
  <c r="K449" i="17"/>
  <c r="K450" i="17"/>
  <c r="K453" i="17"/>
  <c r="K451" i="17"/>
  <c r="K454" i="17"/>
  <c r="K455" i="17"/>
  <c r="K456" i="17"/>
  <c r="K457" i="17"/>
  <c r="K458" i="17"/>
  <c r="K448" i="17"/>
  <c r="K459" i="17"/>
  <c r="I535" i="17"/>
  <c r="I534" i="17"/>
  <c r="I537" i="17"/>
  <c r="I536" i="17"/>
  <c r="I533" i="17"/>
  <c r="I538" i="17"/>
  <c r="I539" i="17"/>
  <c r="I540" i="17"/>
  <c r="I541" i="17"/>
  <c r="I532" i="17"/>
  <c r="I542" i="17"/>
  <c r="I543" i="17"/>
  <c r="K403" i="17"/>
  <c r="K405" i="17"/>
  <c r="K401" i="17"/>
  <c r="K404" i="17"/>
  <c r="K402" i="17"/>
  <c r="K406" i="17"/>
  <c r="K407" i="17"/>
  <c r="K408" i="17"/>
  <c r="K409" i="17"/>
  <c r="K400" i="17"/>
  <c r="K410" i="17"/>
  <c r="K411" i="17"/>
  <c r="I450" i="17"/>
  <c r="I453" i="17"/>
  <c r="I452" i="17"/>
  <c r="I449" i="17"/>
  <c r="I451" i="17"/>
  <c r="I454" i="17"/>
  <c r="I455" i="17"/>
  <c r="I456" i="17"/>
  <c r="I457" i="17"/>
  <c r="I458" i="17"/>
  <c r="I448" i="17"/>
  <c r="I459" i="17"/>
  <c r="I269" i="17"/>
  <c r="I270" i="17"/>
  <c r="I272" i="17"/>
  <c r="I273" i="17"/>
  <c r="I271" i="17"/>
  <c r="I274" i="17"/>
  <c r="I275" i="17"/>
  <c r="I276" i="17"/>
  <c r="I277" i="17"/>
  <c r="I268" i="17"/>
  <c r="I278" i="17"/>
  <c r="I279" i="17"/>
  <c r="I381" i="17"/>
  <c r="I379" i="17"/>
  <c r="I377" i="17"/>
  <c r="I380" i="17"/>
  <c r="I378" i="17"/>
  <c r="I382" i="17"/>
  <c r="I383" i="17"/>
  <c r="I384" i="17"/>
  <c r="I385" i="17"/>
  <c r="I386" i="17"/>
  <c r="I376" i="17"/>
  <c r="I387" i="17"/>
  <c r="K416" i="17"/>
  <c r="K415" i="17"/>
  <c r="K417" i="17"/>
  <c r="K414" i="17"/>
  <c r="K413" i="17"/>
  <c r="K418" i="17"/>
  <c r="K419" i="17"/>
  <c r="K420" i="17"/>
  <c r="K421" i="17"/>
  <c r="K412" i="17"/>
  <c r="K422" i="17"/>
  <c r="K423" i="17"/>
  <c r="K546" i="17"/>
  <c r="K549" i="17"/>
  <c r="K545" i="17"/>
  <c r="K548" i="17"/>
  <c r="K547" i="17"/>
  <c r="K550" i="17"/>
  <c r="K551" i="17"/>
  <c r="K552" i="17"/>
  <c r="K553" i="17"/>
  <c r="K544" i="17"/>
  <c r="K554" i="17"/>
  <c r="K555" i="17"/>
  <c r="I319" i="17"/>
  <c r="I320" i="17"/>
  <c r="I318" i="17"/>
  <c r="I321" i="17"/>
  <c r="I317" i="17"/>
  <c r="I322" i="17"/>
  <c r="I323" i="17"/>
  <c r="I324" i="17"/>
  <c r="I325" i="17"/>
  <c r="I316" i="17"/>
  <c r="I326" i="17"/>
  <c r="I327" i="17"/>
  <c r="I330" i="17"/>
  <c r="I332" i="17"/>
  <c r="I331" i="17"/>
  <c r="I333" i="17"/>
  <c r="I329" i="17"/>
  <c r="I334" i="17"/>
  <c r="I335" i="17"/>
  <c r="I336" i="17"/>
  <c r="I337" i="17"/>
  <c r="I328" i="17"/>
  <c r="I338" i="17"/>
  <c r="I339" i="17"/>
  <c r="I366" i="17"/>
  <c r="I369" i="17"/>
  <c r="I368" i="17"/>
  <c r="I365" i="17"/>
  <c r="I367" i="17"/>
  <c r="I370" i="17"/>
  <c r="I371" i="17"/>
  <c r="I372" i="17"/>
  <c r="I373" i="17"/>
  <c r="I374" i="17"/>
  <c r="I364" i="17"/>
  <c r="I375" i="17"/>
  <c r="I355" i="17"/>
  <c r="I354" i="17"/>
  <c r="I353" i="17"/>
  <c r="I356" i="17"/>
  <c r="I357" i="17"/>
  <c r="I358" i="17"/>
  <c r="I359" i="17"/>
  <c r="I360" i="17"/>
  <c r="I361" i="17"/>
  <c r="I362" i="17"/>
  <c r="I352" i="17"/>
  <c r="I363" i="17"/>
  <c r="K498" i="17"/>
  <c r="K497" i="17"/>
  <c r="K501" i="17"/>
  <c r="K499" i="17"/>
  <c r="K500" i="17"/>
  <c r="K502" i="17"/>
  <c r="K503" i="17"/>
  <c r="K504" i="17"/>
  <c r="K505" i="17"/>
  <c r="K506" i="17"/>
  <c r="K496" i="17"/>
  <c r="K507" i="17"/>
  <c r="I500" i="17"/>
  <c r="I497" i="17"/>
  <c r="I499" i="17"/>
  <c r="I498" i="17"/>
  <c r="I501" i="17"/>
  <c r="I502" i="17"/>
  <c r="I503" i="17"/>
  <c r="I504" i="17"/>
  <c r="I505" i="17"/>
  <c r="I506" i="17"/>
  <c r="I496" i="17"/>
  <c r="I507" i="17"/>
  <c r="K379" i="17"/>
  <c r="K381" i="17"/>
  <c r="K377" i="17"/>
  <c r="K380" i="17"/>
  <c r="K378" i="17"/>
  <c r="K382" i="17"/>
  <c r="K383" i="17"/>
  <c r="K384" i="17"/>
  <c r="K385" i="17"/>
  <c r="K376" i="17"/>
  <c r="K386" i="17"/>
  <c r="K387" i="17"/>
  <c r="I245" i="17"/>
  <c r="I246" i="17"/>
  <c r="I247" i="17"/>
  <c r="I248" i="17"/>
  <c r="I249" i="17"/>
  <c r="I250" i="17"/>
  <c r="I251" i="17"/>
  <c r="I252" i="17"/>
  <c r="I253" i="17"/>
  <c r="I244" i="17"/>
  <c r="I254" i="17"/>
  <c r="I255" i="17"/>
  <c r="K269" i="17"/>
  <c r="K272" i="17"/>
  <c r="K273" i="17"/>
  <c r="K270" i="17"/>
  <c r="K271" i="17"/>
  <c r="K274" i="17"/>
  <c r="K275" i="17"/>
  <c r="K276" i="17"/>
  <c r="K277" i="17"/>
  <c r="K268" i="17"/>
  <c r="K278" i="17"/>
  <c r="K279" i="17"/>
  <c r="K461" i="17"/>
  <c r="K464" i="17"/>
  <c r="K463" i="17"/>
  <c r="K465" i="17"/>
  <c r="K462" i="17"/>
  <c r="K466" i="17"/>
  <c r="K467" i="17"/>
  <c r="K468" i="17"/>
  <c r="K469" i="17"/>
  <c r="K460" i="17"/>
  <c r="K470" i="17"/>
  <c r="K471" i="17"/>
  <c r="I223" i="17"/>
  <c r="I222" i="17"/>
  <c r="I225" i="17"/>
  <c r="I224" i="17"/>
  <c r="I221" i="17"/>
  <c r="I226" i="17"/>
  <c r="I227" i="17"/>
  <c r="I228" i="17"/>
  <c r="I229" i="17"/>
  <c r="I220" i="17"/>
  <c r="I230" i="17"/>
  <c r="I231" i="17"/>
  <c r="I464" i="17"/>
  <c r="I461" i="17"/>
  <c r="I465" i="17"/>
  <c r="I462" i="17"/>
  <c r="I463" i="17"/>
  <c r="I466" i="17"/>
  <c r="I467" i="17"/>
  <c r="I468" i="17"/>
  <c r="I469" i="17"/>
  <c r="I460" i="17"/>
  <c r="I470" i="17"/>
  <c r="I471" i="17"/>
  <c r="K369" i="17"/>
  <c r="K368" i="17"/>
  <c r="K366" i="17"/>
  <c r="K367" i="17"/>
  <c r="K365" i="17"/>
  <c r="K370" i="17"/>
  <c r="K371" i="17"/>
  <c r="K372" i="17"/>
  <c r="K373" i="17"/>
  <c r="K374" i="17"/>
  <c r="K364" i="17"/>
  <c r="K375" i="17"/>
  <c r="K487" i="17"/>
  <c r="K488" i="17"/>
  <c r="K489" i="17"/>
  <c r="K486" i="17"/>
  <c r="K485" i="17"/>
  <c r="K490" i="17"/>
  <c r="K491" i="17"/>
  <c r="K492" i="17"/>
  <c r="K493" i="17"/>
  <c r="K484" i="17"/>
  <c r="K494" i="17"/>
  <c r="K495" i="17"/>
  <c r="K534" i="17"/>
  <c r="K537" i="17"/>
  <c r="K535" i="17"/>
  <c r="K536" i="17"/>
  <c r="K533" i="17"/>
  <c r="K538" i="17"/>
  <c r="K539" i="17"/>
  <c r="K540" i="17"/>
  <c r="K541" i="17"/>
  <c r="K542" i="17"/>
  <c r="K532" i="17"/>
  <c r="K543" i="17"/>
  <c r="K236" i="17"/>
  <c r="K234" i="17"/>
  <c r="K233" i="17"/>
  <c r="K237" i="17"/>
  <c r="K235" i="17"/>
  <c r="K238" i="17"/>
  <c r="K239" i="17"/>
  <c r="K240" i="17"/>
  <c r="K241" i="17"/>
  <c r="K232" i="17"/>
  <c r="K242" i="17"/>
  <c r="K243" i="17"/>
  <c r="K246" i="17"/>
  <c r="K247" i="17"/>
  <c r="K248" i="17"/>
  <c r="K249" i="17"/>
  <c r="K245" i="17"/>
  <c r="K250" i="17"/>
  <c r="K251" i="17"/>
  <c r="K252" i="17"/>
  <c r="K253" i="17"/>
  <c r="K244" i="17"/>
  <c r="K254" i="17"/>
  <c r="K255" i="17"/>
  <c r="K583" i="17"/>
  <c r="K584" i="17"/>
  <c r="K581" i="17"/>
  <c r="K582" i="17"/>
  <c r="K585" i="17"/>
  <c r="K586" i="17"/>
  <c r="K587" i="17"/>
  <c r="K588" i="17"/>
  <c r="K589" i="17"/>
  <c r="K580" i="17"/>
  <c r="K590" i="17"/>
  <c r="K591" i="17"/>
  <c r="K261" i="17"/>
  <c r="K259" i="17"/>
  <c r="K257" i="17"/>
  <c r="K258" i="17"/>
  <c r="K260" i="17"/>
  <c r="K262" i="17"/>
  <c r="K263" i="17"/>
  <c r="K264" i="17"/>
  <c r="K265" i="17"/>
  <c r="K266" i="17"/>
  <c r="K256" i="17"/>
  <c r="K267" i="17"/>
  <c r="I261" i="17"/>
  <c r="I257" i="17"/>
  <c r="I260" i="17"/>
  <c r="I259" i="17"/>
  <c r="I258" i="17"/>
  <c r="I262" i="17"/>
  <c r="I263" i="17"/>
  <c r="I264" i="17"/>
  <c r="I265" i="17"/>
  <c r="I266" i="17"/>
  <c r="I256" i="17"/>
  <c r="I267" i="17"/>
  <c r="I415" i="17"/>
  <c r="I413" i="17"/>
  <c r="I416" i="17"/>
  <c r="I417" i="17"/>
  <c r="I414" i="17"/>
  <c r="I418" i="17"/>
  <c r="I419" i="17"/>
  <c r="I420" i="17"/>
  <c r="I421" i="17"/>
  <c r="I412" i="17"/>
  <c r="I422" i="17"/>
  <c r="I423" i="17"/>
  <c r="K474" i="17"/>
  <c r="K473" i="17"/>
  <c r="K475" i="17"/>
  <c r="K477" i="17"/>
  <c r="K476" i="17"/>
  <c r="K478" i="17"/>
  <c r="K479" i="17"/>
  <c r="K480" i="17"/>
  <c r="K481" i="17"/>
  <c r="K472" i="17"/>
  <c r="K482" i="17"/>
  <c r="K483" i="17"/>
  <c r="I344" i="17"/>
  <c r="I342" i="17"/>
  <c r="I343" i="17"/>
  <c r="I341" i="17"/>
  <c r="I345" i="17"/>
  <c r="I346" i="17"/>
  <c r="I347" i="17"/>
  <c r="I348" i="17"/>
  <c r="I349" i="17"/>
  <c r="I350" i="17"/>
  <c r="I340" i="17"/>
  <c r="I351" i="17"/>
  <c r="I235" i="17"/>
  <c r="I236" i="17"/>
  <c r="I234" i="17"/>
  <c r="I233" i="17"/>
  <c r="I237" i="17"/>
  <c r="I238" i="17"/>
  <c r="I239" i="17"/>
  <c r="I240" i="17"/>
  <c r="I241" i="17"/>
  <c r="I232" i="17"/>
  <c r="I242" i="17"/>
  <c r="I243" i="17"/>
  <c r="I296" i="17"/>
  <c r="I293" i="17"/>
  <c r="I294" i="17"/>
  <c r="I295" i="17"/>
  <c r="I297" i="17"/>
  <c r="I298" i="17"/>
  <c r="I299" i="17"/>
  <c r="I300" i="17"/>
  <c r="I301" i="17"/>
  <c r="I302" i="17"/>
  <c r="I292" i="17"/>
  <c r="I303" i="17"/>
  <c r="K296" i="17"/>
  <c r="K294" i="17"/>
  <c r="K295" i="17"/>
  <c r="K293" i="17"/>
  <c r="K297" i="17"/>
  <c r="K298" i="17"/>
  <c r="K299" i="17"/>
  <c r="K300" i="17"/>
  <c r="K301" i="17"/>
  <c r="K302" i="17"/>
  <c r="K292" i="17"/>
  <c r="K303" i="17"/>
  <c r="K308" i="17"/>
  <c r="K306" i="17"/>
  <c r="K309" i="17"/>
  <c r="K307" i="17"/>
  <c r="K305" i="17"/>
  <c r="K310" i="17"/>
  <c r="K311" i="17"/>
  <c r="K312" i="17"/>
  <c r="K313" i="17"/>
  <c r="K314" i="17"/>
  <c r="K304" i="17"/>
  <c r="K315" i="17"/>
  <c r="I307" i="17"/>
  <c r="I305" i="17"/>
  <c r="I306" i="17"/>
  <c r="I309" i="17"/>
  <c r="I308" i="17"/>
  <c r="I310" i="17"/>
  <c r="I311" i="17"/>
  <c r="I312" i="17"/>
  <c r="I313" i="17"/>
  <c r="I314" i="17"/>
  <c r="I304" i="17"/>
  <c r="I315" i="17"/>
  <c r="K319" i="17"/>
  <c r="K318" i="17"/>
  <c r="K320" i="17"/>
  <c r="K321" i="17"/>
  <c r="K317" i="17"/>
  <c r="K322" i="17"/>
  <c r="K323" i="17"/>
  <c r="K324" i="17"/>
  <c r="K325" i="17"/>
  <c r="K316" i="17"/>
  <c r="K326" i="17"/>
  <c r="K327" i="17"/>
  <c r="I558" i="17"/>
  <c r="I557" i="17"/>
  <c r="I561" i="17"/>
  <c r="I560" i="17"/>
  <c r="I559" i="17"/>
  <c r="I562" i="17"/>
  <c r="I563" i="17"/>
  <c r="I564" i="17"/>
  <c r="I565" i="17"/>
  <c r="I566" i="17"/>
  <c r="I556" i="17"/>
  <c r="I567" i="17"/>
  <c r="I523" i="17"/>
  <c r="I524" i="17"/>
  <c r="I525" i="17"/>
  <c r="I522" i="17"/>
  <c r="I521" i="17"/>
  <c r="I526" i="17"/>
  <c r="I527" i="17"/>
  <c r="I528" i="17"/>
  <c r="I529" i="17"/>
  <c r="I530" i="17"/>
  <c r="I520" i="17"/>
  <c r="I531" i="17"/>
  <c r="I509" i="17"/>
  <c r="I512" i="17"/>
  <c r="I510" i="17"/>
  <c r="I511" i="17"/>
  <c r="I513" i="17"/>
  <c r="I514" i="17"/>
  <c r="I515" i="17"/>
  <c r="I516" i="17"/>
  <c r="I517" i="17"/>
  <c r="I508" i="17"/>
  <c r="I518" i="17"/>
  <c r="I519" i="17"/>
  <c r="K284" i="17"/>
  <c r="K285" i="17"/>
  <c r="K282" i="17"/>
  <c r="K283" i="17"/>
  <c r="K281" i="17"/>
  <c r="K286" i="17"/>
  <c r="K287" i="17"/>
  <c r="K288" i="17"/>
  <c r="K289" i="17"/>
  <c r="K290" i="17"/>
  <c r="K280" i="17"/>
  <c r="K291" i="17"/>
  <c r="K389" i="17"/>
  <c r="K392" i="17"/>
  <c r="K390" i="17"/>
  <c r="K393" i="17"/>
  <c r="K391" i="17"/>
  <c r="K394" i="17"/>
  <c r="K395" i="17"/>
  <c r="K396" i="17"/>
  <c r="K397" i="17"/>
  <c r="K388" i="17"/>
  <c r="K398" i="17"/>
  <c r="K399" i="17"/>
  <c r="I284" i="17"/>
  <c r="I285" i="17"/>
  <c r="I282" i="17"/>
  <c r="I281" i="17"/>
  <c r="I283" i="17"/>
  <c r="I286" i="17"/>
  <c r="I287" i="17"/>
  <c r="I288" i="17"/>
  <c r="I289" i="17"/>
  <c r="I280" i="17"/>
  <c r="I290" i="17"/>
  <c r="I291" i="17"/>
  <c r="I390" i="17"/>
  <c r="I391" i="17"/>
  <c r="I392" i="17"/>
  <c r="I393" i="17"/>
  <c r="I389" i="17"/>
  <c r="I394" i="17"/>
  <c r="I395" i="17"/>
  <c r="I396" i="17"/>
  <c r="I397" i="17"/>
  <c r="I388" i="17"/>
  <c r="I398" i="17"/>
  <c r="I399" i="17"/>
  <c r="I549" i="17"/>
  <c r="I547" i="17"/>
  <c r="I548" i="17"/>
  <c r="I546" i="17"/>
  <c r="I545" i="17"/>
  <c r="I550" i="17"/>
  <c r="I551" i="17"/>
  <c r="I552" i="17"/>
  <c r="I553" i="17"/>
  <c r="I544" i="17"/>
  <c r="I554" i="17"/>
  <c r="I555" i="17"/>
  <c r="K511" i="17"/>
  <c r="K510" i="17"/>
  <c r="K513" i="17"/>
  <c r="K509" i="17"/>
  <c r="K512" i="17"/>
  <c r="K514" i="17"/>
  <c r="K515" i="17"/>
  <c r="K516" i="17"/>
  <c r="K517" i="17"/>
  <c r="K508" i="17"/>
  <c r="K518" i="17"/>
  <c r="K519" i="17"/>
  <c r="I427" i="17"/>
  <c r="I426" i="17"/>
  <c r="I429" i="17"/>
  <c r="I425" i="17"/>
  <c r="I428" i="17"/>
  <c r="I430" i="17"/>
  <c r="I431" i="17"/>
  <c r="I432" i="17"/>
  <c r="I433" i="17"/>
  <c r="I434" i="17"/>
  <c r="I424" i="17"/>
  <c r="I435" i="17"/>
  <c r="K524" i="17"/>
  <c r="K525" i="17"/>
  <c r="K523" i="17"/>
  <c r="K522" i="17"/>
  <c r="K521" i="17"/>
  <c r="K526" i="17"/>
  <c r="K527" i="17"/>
  <c r="K528" i="17"/>
  <c r="K529" i="17"/>
  <c r="K530" i="17"/>
  <c r="K520" i="17"/>
  <c r="K531" i="17"/>
  <c r="K427" i="17"/>
  <c r="K426" i="17"/>
  <c r="K425" i="17"/>
  <c r="K428" i="17"/>
  <c r="K429" i="17"/>
  <c r="K430" i="17"/>
  <c r="K431" i="17"/>
  <c r="K432" i="17"/>
  <c r="K433" i="17"/>
  <c r="K424" i="17"/>
  <c r="K434" i="17"/>
  <c r="K435" i="17"/>
  <c r="I473" i="17"/>
  <c r="I474" i="17"/>
  <c r="I477" i="17"/>
  <c r="I475" i="17"/>
  <c r="I476" i="17"/>
  <c r="I478" i="17"/>
  <c r="I479" i="17"/>
  <c r="I480" i="17"/>
  <c r="I481" i="17"/>
  <c r="I482" i="17"/>
  <c r="I472" i="17"/>
  <c r="I483" i="17"/>
  <c r="K440" i="17"/>
  <c r="K439" i="17"/>
  <c r="K438" i="17"/>
  <c r="K441" i="17"/>
  <c r="K437" i="17"/>
  <c r="K442" i="17"/>
  <c r="K443" i="17"/>
  <c r="K444" i="17"/>
  <c r="K445" i="17"/>
  <c r="K446" i="17"/>
  <c r="K436" i="17"/>
  <c r="K447" i="17"/>
  <c r="I402" i="17"/>
  <c r="I403" i="17"/>
  <c r="I404" i="17"/>
  <c r="I405" i="17"/>
  <c r="I401" i="17"/>
  <c r="I406" i="17"/>
  <c r="I407" i="17"/>
  <c r="I408" i="17"/>
  <c r="I409" i="17"/>
  <c r="I400" i="17"/>
  <c r="I410" i="17"/>
  <c r="I411" i="17"/>
  <c r="K558" i="17"/>
  <c r="K557" i="17"/>
  <c r="K561" i="17"/>
  <c r="K560" i="17"/>
  <c r="K559" i="17"/>
  <c r="K562" i="17"/>
  <c r="K563" i="17"/>
  <c r="K564" i="17"/>
  <c r="K565" i="17"/>
  <c r="K556" i="17"/>
  <c r="K566" i="17"/>
  <c r="K567" i="17"/>
  <c r="T98" i="8"/>
  <c r="Q98" i="8"/>
  <c r="L100" i="8"/>
  <c r="A101" i="8"/>
  <c r="E903" i="17"/>
  <c r="E915" i="17" s="1"/>
  <c r="D991" i="17" l="1"/>
  <c r="D940" i="17"/>
  <c r="E991" i="17"/>
  <c r="D950" i="17"/>
  <c r="D989" i="17"/>
  <c r="E989" i="17"/>
  <c r="E949" i="17"/>
  <c r="E990" i="17"/>
  <c r="D972" i="17"/>
  <c r="D939" i="17"/>
  <c r="E960" i="17"/>
  <c r="D990" i="17"/>
  <c r="D992" i="17"/>
  <c r="E982" i="17"/>
  <c r="D994" i="17"/>
  <c r="E993" i="17"/>
  <c r="E938" i="17"/>
  <c r="D961" i="17"/>
  <c r="E928" i="17"/>
  <c r="E971" i="17"/>
  <c r="E927" i="17"/>
  <c r="D983" i="17"/>
  <c r="E992" i="17"/>
  <c r="D993" i="17"/>
  <c r="I583" i="17"/>
  <c r="I584" i="17"/>
  <c r="I585" i="17"/>
  <c r="I582" i="17"/>
  <c r="I581" i="17"/>
  <c r="I586" i="17"/>
  <c r="I587" i="17"/>
  <c r="I588" i="17"/>
  <c r="I589" i="17"/>
  <c r="I580" i="17"/>
  <c r="I590" i="17"/>
  <c r="I591" i="17"/>
  <c r="L101" i="8"/>
  <c r="A102" i="8"/>
  <c r="D1001" i="17" l="1"/>
  <c r="D1006" i="17"/>
  <c r="D984" i="17"/>
  <c r="E1004" i="17"/>
  <c r="E994" i="17"/>
  <c r="D962" i="17"/>
  <c r="D973" i="17"/>
  <c r="E1001" i="17"/>
  <c r="E940" i="17"/>
  <c r="D1004" i="17"/>
  <c r="E1002" i="17"/>
  <c r="E1003" i="17"/>
  <c r="E983" i="17"/>
  <c r="D1005" i="17"/>
  <c r="D951" i="17"/>
  <c r="D995" i="17"/>
  <c r="E939" i="17"/>
  <c r="E950" i="17"/>
  <c r="D1002" i="17"/>
  <c r="D952" i="17"/>
  <c r="E961" i="17"/>
  <c r="E1005" i="17"/>
  <c r="E972" i="17"/>
  <c r="D1003" i="17"/>
  <c r="L102" i="8"/>
  <c r="A103" i="8"/>
  <c r="D1014" i="17" l="1"/>
  <c r="D1017" i="17"/>
  <c r="E1006" i="17"/>
  <c r="E952" i="17"/>
  <c r="E962" i="17"/>
  <c r="E995" i="17"/>
  <c r="E1016" i="17"/>
  <c r="E1028" i="17" s="1"/>
  <c r="E1013" i="17"/>
  <c r="E1025" i="17" s="1"/>
  <c r="D996" i="17"/>
  <c r="E951" i="17"/>
  <c r="E1015" i="17"/>
  <c r="E1027" i="17" s="1"/>
  <c r="D964" i="17"/>
  <c r="D1015" i="17"/>
  <c r="D1016" i="17"/>
  <c r="D985" i="17"/>
  <c r="D1018" i="17"/>
  <c r="E1017" i="17"/>
  <c r="E1029" i="17" s="1"/>
  <c r="E973" i="17"/>
  <c r="D1007" i="17"/>
  <c r="D963" i="17"/>
  <c r="E984" i="17"/>
  <c r="E1014" i="17"/>
  <c r="E1026" i="17" s="1"/>
  <c r="D974" i="17"/>
  <c r="D1013" i="17"/>
  <c r="L103" i="8"/>
  <c r="A104" i="8"/>
  <c r="D1025" i="17" l="1"/>
  <c r="D1028" i="17"/>
  <c r="D1027" i="17"/>
  <c r="E1037" i="17"/>
  <c r="D1026" i="17"/>
  <c r="E1038" i="17"/>
  <c r="E1041" i="17"/>
  <c r="E1040" i="17"/>
  <c r="E1039" i="17"/>
  <c r="D1030" i="17"/>
  <c r="D1029" i="17"/>
  <c r="D1008" i="17"/>
  <c r="D986" i="17"/>
  <c r="E985" i="17"/>
  <c r="E964" i="17"/>
  <c r="D976" i="17"/>
  <c r="E1018" i="17"/>
  <c r="E1030" i="17" s="1"/>
  <c r="D1019" i="17"/>
  <c r="E974" i="17"/>
  <c r="E996" i="17"/>
  <c r="E1007" i="17"/>
  <c r="D975" i="17"/>
  <c r="D997" i="17"/>
  <c r="E963" i="17"/>
  <c r="L104" i="8"/>
  <c r="A105" i="8"/>
  <c r="E1051" i="17" l="1"/>
  <c r="D1038" i="17"/>
  <c r="E1049" i="17"/>
  <c r="E1052" i="17"/>
  <c r="D1039" i="17"/>
  <c r="E1042" i="17"/>
  <c r="D1040" i="17"/>
  <c r="D1031" i="17"/>
  <c r="D1041" i="17"/>
  <c r="E1053" i="17"/>
  <c r="D1037" i="17"/>
  <c r="D1042" i="17"/>
  <c r="E1050" i="17"/>
  <c r="E976" i="17"/>
  <c r="E997" i="17"/>
  <c r="E1008" i="17"/>
  <c r="E1019" i="17"/>
  <c r="E1031" i="17" s="1"/>
  <c r="D998" i="17"/>
  <c r="E975" i="17"/>
  <c r="E986" i="17"/>
  <c r="D1009" i="17"/>
  <c r="D987" i="17"/>
  <c r="D988" i="17"/>
  <c r="D1020" i="17"/>
  <c r="L105" i="8"/>
  <c r="A106" i="8"/>
  <c r="J401" i="17"/>
  <c r="J404" i="17"/>
  <c r="J402" i="17"/>
  <c r="J395" i="17"/>
  <c r="J396" i="17"/>
  <c r="J397" i="17"/>
  <c r="J398" i="17"/>
  <c r="J399" i="17"/>
  <c r="J153" i="17"/>
  <c r="J163" i="17"/>
  <c r="J162" i="17"/>
  <c r="J161" i="17"/>
  <c r="J154" i="17"/>
  <c r="J164" i="17"/>
  <c r="J155" i="17"/>
  <c r="J156" i="17"/>
  <c r="J157" i="17"/>
  <c r="J158" i="17"/>
  <c r="J159" i="17"/>
  <c r="J160" i="17"/>
  <c r="L296" i="17"/>
  <c r="L286" i="17"/>
  <c r="L293" i="17"/>
  <c r="L287" i="17"/>
  <c r="L288" i="17"/>
  <c r="L289" i="17"/>
  <c r="L290" i="17"/>
  <c r="L291" i="17"/>
  <c r="J466" i="17"/>
  <c r="J474" i="17"/>
  <c r="J476" i="17"/>
  <c r="J475" i="17"/>
  <c r="J467" i="17"/>
  <c r="J468" i="17"/>
  <c r="J469" i="17"/>
  <c r="J470" i="17"/>
  <c r="J471" i="17"/>
  <c r="J472" i="17"/>
  <c r="J440" i="17"/>
  <c r="J438" i="17"/>
  <c r="J430" i="17"/>
  <c r="J431" i="17"/>
  <c r="J432" i="17"/>
  <c r="J434" i="17"/>
  <c r="J436" i="17"/>
  <c r="J381" i="17"/>
  <c r="J392" i="17"/>
  <c r="J382" i="17"/>
  <c r="J389" i="17"/>
  <c r="J390" i="17"/>
  <c r="J383" i="17"/>
  <c r="J384" i="17"/>
  <c r="J385" i="17"/>
  <c r="J386" i="17"/>
  <c r="J388" i="17"/>
  <c r="J387" i="17"/>
  <c r="J334" i="17"/>
  <c r="J341" i="17"/>
  <c r="J342" i="17"/>
  <c r="J335" i="17"/>
  <c r="J336" i="17"/>
  <c r="J337" i="17"/>
  <c r="J338" i="17"/>
  <c r="J339" i="17"/>
  <c r="J285" i="17"/>
  <c r="J296" i="17"/>
  <c r="J294" i="17"/>
  <c r="J293" i="17"/>
  <c r="J286" i="17"/>
  <c r="J287" i="17"/>
  <c r="J288" i="17"/>
  <c r="J289" i="17"/>
  <c r="J290" i="17"/>
  <c r="J292" i="17"/>
  <c r="J291" i="17"/>
  <c r="J237" i="17"/>
  <c r="J245" i="17"/>
  <c r="J247" i="17"/>
  <c r="J238" i="17"/>
  <c r="J248" i="17"/>
  <c r="J246" i="17"/>
  <c r="J239" i="17"/>
  <c r="J240" i="17"/>
  <c r="J241" i="17"/>
  <c r="J242" i="17"/>
  <c r="J244" i="17"/>
  <c r="J243" i="17"/>
  <c r="J189" i="17"/>
  <c r="J199" i="17"/>
  <c r="J200" i="17"/>
  <c r="J190" i="17"/>
  <c r="J197" i="17"/>
  <c r="J198" i="17"/>
  <c r="J191" i="17"/>
  <c r="J192" i="17"/>
  <c r="J193" i="17"/>
  <c r="J194" i="17"/>
  <c r="J196" i="17"/>
  <c r="J195" i="17"/>
  <c r="L141" i="17"/>
  <c r="L152" i="17"/>
  <c r="L151" i="17"/>
  <c r="L149" i="17"/>
  <c r="L142" i="17"/>
  <c r="L150" i="17"/>
  <c r="L143" i="17"/>
  <c r="L144" i="17"/>
  <c r="L145" i="17"/>
  <c r="L146" i="17"/>
  <c r="L148" i="17"/>
  <c r="L147" i="17"/>
  <c r="L441" i="17"/>
  <c r="L450" i="17"/>
  <c r="L451" i="17"/>
  <c r="L442" i="17"/>
  <c r="L449" i="17"/>
  <c r="L443" i="17"/>
  <c r="L444" i="17"/>
  <c r="L445" i="17"/>
  <c r="L446" i="17"/>
  <c r="L448" i="17"/>
  <c r="L447" i="17"/>
  <c r="J201" i="17"/>
  <c r="J202" i="17"/>
  <c r="J210" i="17"/>
  <c r="J212" i="17"/>
  <c r="J211" i="17"/>
  <c r="J209" i="17"/>
  <c r="J203" i="17"/>
  <c r="J204" i="17"/>
  <c r="J205" i="17"/>
  <c r="J206" i="17"/>
  <c r="J207" i="17"/>
  <c r="J208" i="17"/>
  <c r="L189" i="17"/>
  <c r="L199" i="17"/>
  <c r="L197" i="17"/>
  <c r="L198" i="17"/>
  <c r="L190" i="17"/>
  <c r="L200" i="17"/>
  <c r="L191" i="17"/>
  <c r="L192" i="17"/>
  <c r="L193" i="17"/>
  <c r="L194" i="17"/>
  <c r="L196" i="17"/>
  <c r="L195" i="17"/>
  <c r="J370" i="17"/>
  <c r="J378" i="17"/>
  <c r="J379" i="17"/>
  <c r="J377" i="17"/>
  <c r="J380" i="17"/>
  <c r="J371" i="17"/>
  <c r="J372" i="17"/>
  <c r="J373" i="17"/>
  <c r="J374" i="17"/>
  <c r="J375" i="17"/>
  <c r="J376" i="17"/>
  <c r="L321" i="17"/>
  <c r="L332" i="17"/>
  <c r="L330" i="17"/>
  <c r="L331" i="17"/>
  <c r="L322" i="17"/>
  <c r="L323" i="17"/>
  <c r="L324" i="17"/>
  <c r="L325" i="17"/>
  <c r="L326" i="17"/>
  <c r="L328" i="17"/>
  <c r="L327" i="17"/>
  <c r="L273" i="17"/>
  <c r="L274" i="17"/>
  <c r="L284" i="17"/>
  <c r="L282" i="17"/>
  <c r="L281" i="17"/>
  <c r="L283" i="17"/>
  <c r="L275" i="17"/>
  <c r="L276" i="17"/>
  <c r="L277" i="17"/>
  <c r="L278" i="17"/>
  <c r="L279" i="17"/>
  <c r="L280" i="17"/>
  <c r="J225" i="17"/>
  <c r="J236" i="17"/>
  <c r="J234" i="17"/>
  <c r="J233" i="17"/>
  <c r="J226" i="17"/>
  <c r="J235" i="17"/>
  <c r="J227" i="17"/>
  <c r="J228" i="17"/>
  <c r="J229" i="17"/>
  <c r="J230" i="17"/>
  <c r="J231" i="17"/>
  <c r="J232" i="17"/>
  <c r="L177" i="17"/>
  <c r="L185" i="17"/>
  <c r="L188" i="17"/>
  <c r="L186" i="17"/>
  <c r="L187" i="17"/>
  <c r="L178" i="17"/>
  <c r="L179" i="17"/>
  <c r="L180" i="17"/>
  <c r="L181" i="17"/>
  <c r="L182" i="17"/>
  <c r="L183" i="17"/>
  <c r="L184" i="17"/>
  <c r="L129" i="17"/>
  <c r="L139" i="17"/>
  <c r="L140" i="17"/>
  <c r="L138" i="17"/>
  <c r="L137" i="17"/>
  <c r="L130" i="17"/>
  <c r="L131" i="17"/>
  <c r="L132" i="17"/>
  <c r="L133" i="17"/>
  <c r="L134" i="17"/>
  <c r="L135" i="17"/>
  <c r="L136" i="17"/>
  <c r="L465" i="17"/>
  <c r="L474" i="17"/>
  <c r="L476" i="17"/>
  <c r="L473" i="17"/>
  <c r="L466" i="17"/>
  <c r="L475" i="17"/>
  <c r="L467" i="17"/>
  <c r="L468" i="17"/>
  <c r="L469" i="17"/>
  <c r="L470" i="17"/>
  <c r="L472" i="17"/>
  <c r="L471" i="17"/>
  <c r="J297" i="17"/>
  <c r="J308" i="17"/>
  <c r="J298" i="17"/>
  <c r="J307" i="17"/>
  <c r="J305" i="17"/>
  <c r="J306" i="17"/>
  <c r="J299" i="17"/>
  <c r="J301" i="17"/>
  <c r="J302" i="17"/>
  <c r="J303" i="17"/>
  <c r="J304" i="17"/>
  <c r="L237" i="17"/>
  <c r="L247" i="17"/>
  <c r="L246" i="17"/>
  <c r="L245" i="17"/>
  <c r="L248" i="17"/>
  <c r="L238" i="17"/>
  <c r="L239" i="17"/>
  <c r="L240" i="17"/>
  <c r="L241" i="17"/>
  <c r="L242" i="17"/>
  <c r="L243" i="17"/>
  <c r="L244" i="17"/>
  <c r="L417" i="17"/>
  <c r="L427" i="17"/>
  <c r="L428" i="17"/>
  <c r="L418" i="17"/>
  <c r="L425" i="17"/>
  <c r="L426" i="17"/>
  <c r="L419" i="17"/>
  <c r="L420" i="17"/>
  <c r="L421" i="17"/>
  <c r="L422" i="17"/>
  <c r="L424" i="17"/>
  <c r="L423" i="17"/>
  <c r="J417" i="17"/>
  <c r="J427" i="17"/>
  <c r="J428" i="17"/>
  <c r="J418" i="17"/>
  <c r="J426" i="17"/>
  <c r="J419" i="17"/>
  <c r="J420" i="17"/>
  <c r="J421" i="17"/>
  <c r="J422" i="17"/>
  <c r="J423" i="17"/>
  <c r="J424" i="17"/>
  <c r="L369" i="17"/>
  <c r="L370" i="17"/>
  <c r="L378" i="17"/>
  <c r="L379" i="17"/>
  <c r="L377" i="17"/>
  <c r="L380" i="17"/>
  <c r="L371" i="17"/>
  <c r="L373" i="17"/>
  <c r="L374" i="17"/>
  <c r="L375" i="17"/>
  <c r="L376" i="17"/>
  <c r="J321" i="17"/>
  <c r="J332" i="17"/>
  <c r="J330" i="17"/>
  <c r="J331" i="17"/>
  <c r="J329" i="17"/>
  <c r="J322" i="17"/>
  <c r="J323" i="17"/>
  <c r="J324" i="17"/>
  <c r="J325" i="17"/>
  <c r="J326" i="17"/>
  <c r="J327" i="17"/>
  <c r="J328" i="17"/>
  <c r="J273" i="17"/>
  <c r="J274" i="17"/>
  <c r="J284" i="17"/>
  <c r="J282" i="17"/>
  <c r="J281" i="17"/>
  <c r="J283" i="17"/>
  <c r="J275" i="17"/>
  <c r="J276" i="17"/>
  <c r="J277" i="17"/>
  <c r="J278" i="17"/>
  <c r="J279" i="17"/>
  <c r="J280" i="17"/>
  <c r="L225" i="17"/>
  <c r="L226" i="17"/>
  <c r="L235" i="17"/>
  <c r="L234" i="17"/>
  <c r="L236" i="17"/>
  <c r="L233" i="17"/>
  <c r="L227" i="17"/>
  <c r="L228" i="17"/>
  <c r="L229" i="17"/>
  <c r="L230" i="17"/>
  <c r="L231" i="17"/>
  <c r="L232" i="17"/>
  <c r="J177" i="17"/>
  <c r="J185" i="17"/>
  <c r="J188" i="17"/>
  <c r="J187" i="17"/>
  <c r="J178" i="17"/>
  <c r="J186" i="17"/>
  <c r="J179" i="17"/>
  <c r="J180" i="17"/>
  <c r="J181" i="17"/>
  <c r="J182" i="17"/>
  <c r="J183" i="17"/>
  <c r="J184" i="17"/>
  <c r="J129" i="17"/>
  <c r="J140" i="17"/>
  <c r="J137" i="17"/>
  <c r="J139" i="17"/>
  <c r="J130" i="17"/>
  <c r="J138" i="17"/>
  <c r="J131" i="17"/>
  <c r="J132" i="17"/>
  <c r="J133" i="17"/>
  <c r="J134" i="17"/>
  <c r="J135" i="17"/>
  <c r="J136" i="17"/>
  <c r="J345" i="17"/>
  <c r="J355" i="17"/>
  <c r="J356" i="17"/>
  <c r="J353" i="17"/>
  <c r="J346" i="17"/>
  <c r="J354" i="17"/>
  <c r="J347" i="17"/>
  <c r="J348" i="17"/>
  <c r="J349" i="17"/>
  <c r="J350" i="17"/>
  <c r="J351" i="17"/>
  <c r="J352" i="17"/>
  <c r="L333" i="17"/>
  <c r="L343" i="17"/>
  <c r="L344" i="17"/>
  <c r="L334" i="17"/>
  <c r="L341" i="17"/>
  <c r="L342" i="17"/>
  <c r="L335" i="17"/>
  <c r="L336" i="17"/>
  <c r="L337" i="17"/>
  <c r="L338" i="17"/>
  <c r="L340" i="17"/>
  <c r="L339" i="17"/>
  <c r="L405" i="17"/>
  <c r="L415" i="17"/>
  <c r="L416" i="17"/>
  <c r="L414" i="17"/>
  <c r="L413" i="17"/>
  <c r="L406" i="17"/>
  <c r="L407" i="17"/>
  <c r="L408" i="17"/>
  <c r="L409" i="17"/>
  <c r="L410" i="17"/>
  <c r="L412" i="17"/>
  <c r="L411" i="17"/>
  <c r="L357" i="17"/>
  <c r="L358" i="17"/>
  <c r="L368" i="17"/>
  <c r="L366" i="17"/>
  <c r="L365" i="17"/>
  <c r="L367" i="17"/>
  <c r="L359" i="17"/>
  <c r="L360" i="17"/>
  <c r="L361" i="17"/>
  <c r="L362" i="17"/>
  <c r="L364" i="17"/>
  <c r="L363" i="17"/>
  <c r="J309" i="17"/>
  <c r="J310" i="17"/>
  <c r="J320" i="17"/>
  <c r="J318" i="17"/>
  <c r="J317" i="17"/>
  <c r="J319" i="17"/>
  <c r="J311" i="17"/>
  <c r="J312" i="17"/>
  <c r="J313" i="17"/>
  <c r="J314" i="17"/>
  <c r="J315" i="17"/>
  <c r="J316" i="17"/>
  <c r="L261" i="17"/>
  <c r="L271" i="17"/>
  <c r="L269" i="17"/>
  <c r="L270" i="17"/>
  <c r="L262" i="17"/>
  <c r="L272" i="17"/>
  <c r="L263" i="17"/>
  <c r="L264" i="17"/>
  <c r="L265" i="17"/>
  <c r="L266" i="17"/>
  <c r="L267" i="17"/>
  <c r="L268" i="17"/>
  <c r="J213" i="17"/>
  <c r="J223" i="17"/>
  <c r="J222" i="17"/>
  <c r="J214" i="17"/>
  <c r="J221" i="17"/>
  <c r="J224" i="17"/>
  <c r="J215" i="17"/>
  <c r="J216" i="17"/>
  <c r="J217" i="17"/>
  <c r="J218" i="17"/>
  <c r="J219" i="17"/>
  <c r="J220" i="17"/>
  <c r="L165" i="17"/>
  <c r="L176" i="17"/>
  <c r="L173" i="17"/>
  <c r="L175" i="17"/>
  <c r="L174" i="17"/>
  <c r="L166" i="17"/>
  <c r="L167" i="17"/>
  <c r="L168" i="17"/>
  <c r="L169" i="17"/>
  <c r="L170" i="17"/>
  <c r="L171" i="17"/>
  <c r="L172" i="17"/>
  <c r="J117" i="17"/>
  <c r="J118" i="17"/>
  <c r="J127" i="17"/>
  <c r="J128" i="17"/>
  <c r="J125" i="17"/>
  <c r="J126" i="17"/>
  <c r="J119" i="17"/>
  <c r="J120" i="17"/>
  <c r="J121" i="17"/>
  <c r="J122" i="17"/>
  <c r="J123" i="17"/>
  <c r="J124" i="17"/>
  <c r="L249" i="17"/>
  <c r="L257" i="17"/>
  <c r="L250" i="17"/>
  <c r="L259" i="17"/>
  <c r="L260" i="17"/>
  <c r="L258" i="17"/>
  <c r="L251" i="17"/>
  <c r="L252" i="17"/>
  <c r="L253" i="17"/>
  <c r="L254" i="17"/>
  <c r="L255" i="17"/>
  <c r="L256" i="17"/>
  <c r="L429" i="17"/>
  <c r="L437" i="17"/>
  <c r="L440" i="17"/>
  <c r="L439" i="17"/>
  <c r="L438" i="17"/>
  <c r="L430" i="17"/>
  <c r="L431" i="17"/>
  <c r="L432" i="17"/>
  <c r="L433" i="17"/>
  <c r="L434" i="17"/>
  <c r="L435" i="17"/>
  <c r="L436" i="17"/>
  <c r="L453" i="17"/>
  <c r="L464" i="17"/>
  <c r="L463" i="17"/>
  <c r="L462" i="17"/>
  <c r="L454" i="17"/>
  <c r="L461" i="17"/>
  <c r="L455" i="17"/>
  <c r="L456" i="17"/>
  <c r="L457" i="17"/>
  <c r="L458" i="17"/>
  <c r="L460" i="17"/>
  <c r="L459" i="17"/>
  <c r="J405" i="17"/>
  <c r="J413" i="17"/>
  <c r="J415" i="17"/>
  <c r="J416" i="17"/>
  <c r="J414" i="17"/>
  <c r="J406" i="17"/>
  <c r="J407" i="17"/>
  <c r="J408" i="17"/>
  <c r="J409" i="17"/>
  <c r="J410" i="17"/>
  <c r="J412" i="17"/>
  <c r="J411" i="17"/>
  <c r="J357" i="17"/>
  <c r="J366" i="17"/>
  <c r="J367" i="17"/>
  <c r="J358" i="17"/>
  <c r="J368" i="17"/>
  <c r="J365" i="17"/>
  <c r="J359" i="17"/>
  <c r="J360" i="17"/>
  <c r="J361" i="17"/>
  <c r="J362" i="17"/>
  <c r="J363" i="17"/>
  <c r="J364" i="17"/>
  <c r="L309" i="17"/>
  <c r="L310" i="17"/>
  <c r="L320" i="17"/>
  <c r="L318" i="17"/>
  <c r="L319" i="17"/>
  <c r="L317" i="17"/>
  <c r="L311" i="17"/>
  <c r="L312" i="17"/>
  <c r="L313" i="17"/>
  <c r="L314" i="17"/>
  <c r="L315" i="17"/>
  <c r="L316" i="17"/>
  <c r="J261" i="17"/>
  <c r="J271" i="17"/>
  <c r="J269" i="17"/>
  <c r="J270" i="17"/>
  <c r="J262" i="17"/>
  <c r="J272" i="17"/>
  <c r="J263" i="17"/>
  <c r="J264" i="17"/>
  <c r="J265" i="17"/>
  <c r="J266" i="17"/>
  <c r="J267" i="17"/>
  <c r="J268" i="17"/>
  <c r="L213" i="17"/>
  <c r="L223" i="17"/>
  <c r="L222" i="17"/>
  <c r="L221" i="17"/>
  <c r="L224" i="17"/>
  <c r="L214" i="17"/>
  <c r="L215" i="17"/>
  <c r="L216" i="17"/>
  <c r="L217" i="17"/>
  <c r="L218" i="17"/>
  <c r="L219" i="17"/>
  <c r="L220" i="17"/>
  <c r="J165" i="17"/>
  <c r="J176" i="17"/>
  <c r="J173" i="17"/>
  <c r="J175" i="17"/>
  <c r="J174" i="17"/>
  <c r="J166" i="17"/>
  <c r="J167" i="17"/>
  <c r="J168" i="17"/>
  <c r="J169" i="17"/>
  <c r="J170" i="17"/>
  <c r="J171" i="17"/>
  <c r="J172" i="17"/>
  <c r="L117" i="17"/>
  <c r="L127" i="17"/>
  <c r="L128" i="17"/>
  <c r="L125" i="17"/>
  <c r="L118" i="17"/>
  <c r="L126" i="17"/>
  <c r="L119" i="17"/>
  <c r="L120" i="17"/>
  <c r="L121" i="17"/>
  <c r="L122" i="17"/>
  <c r="L123" i="17"/>
  <c r="L124" i="17"/>
  <c r="L105" i="17"/>
  <c r="L106" i="17"/>
  <c r="L113" i="17"/>
  <c r="L115" i="17"/>
  <c r="L116" i="17"/>
  <c r="L114" i="17"/>
  <c r="L107" i="17"/>
  <c r="L108" i="17"/>
  <c r="L109" i="17"/>
  <c r="L110" i="17"/>
  <c r="L111" i="17"/>
  <c r="L112" i="17"/>
  <c r="L381" i="17"/>
  <c r="L389" i="17"/>
  <c r="L382" i="17"/>
  <c r="L392" i="17"/>
  <c r="L391" i="17"/>
  <c r="L390" i="17"/>
  <c r="L383" i="17"/>
  <c r="L384" i="17"/>
  <c r="L385" i="17"/>
  <c r="L386" i="17"/>
  <c r="L388" i="17"/>
  <c r="L387" i="17"/>
  <c r="J141" i="17"/>
  <c r="J152" i="17"/>
  <c r="J151" i="17"/>
  <c r="J150" i="17"/>
  <c r="J149" i="17"/>
  <c r="J142" i="17"/>
  <c r="J143" i="17"/>
  <c r="J144" i="17"/>
  <c r="J145" i="17"/>
  <c r="J146" i="17"/>
  <c r="J148" i="17"/>
  <c r="J147" i="17"/>
  <c r="J453" i="17"/>
  <c r="J464" i="17"/>
  <c r="J463" i="17"/>
  <c r="J461" i="17"/>
  <c r="J462" i="17"/>
  <c r="J454" i="17"/>
  <c r="J455" i="17"/>
  <c r="J456" i="17"/>
  <c r="J457" i="17"/>
  <c r="J458" i="17"/>
  <c r="J460" i="17"/>
  <c r="J459" i="17"/>
  <c r="J441" i="17"/>
  <c r="J450" i="17"/>
  <c r="J451" i="17"/>
  <c r="J442" i="17"/>
  <c r="J452" i="17"/>
  <c r="J449" i="17"/>
  <c r="J443" i="17"/>
  <c r="J444" i="17"/>
  <c r="J445" i="17"/>
  <c r="J446" i="17"/>
  <c r="J447" i="17"/>
  <c r="J448" i="17"/>
  <c r="L393" i="17"/>
  <c r="L404" i="17"/>
  <c r="L402" i="17"/>
  <c r="L401" i="17"/>
  <c r="L403" i="17"/>
  <c r="L394" i="17"/>
  <c r="L395" i="17"/>
  <c r="L396" i="17"/>
  <c r="L397" i="17"/>
  <c r="L398" i="17"/>
  <c r="L400" i="17"/>
  <c r="L399" i="17"/>
  <c r="L345" i="17"/>
  <c r="L355" i="17"/>
  <c r="L356" i="17"/>
  <c r="L346" i="17"/>
  <c r="L353" i="17"/>
  <c r="L354" i="17"/>
  <c r="L347" i="17"/>
  <c r="L348" i="17"/>
  <c r="L349" i="17"/>
  <c r="L350" i="17"/>
  <c r="L352" i="17"/>
  <c r="L351" i="17"/>
  <c r="L297" i="17"/>
  <c r="L308" i="17"/>
  <c r="L298" i="17"/>
  <c r="L306" i="17"/>
  <c r="L305" i="17"/>
  <c r="L307" i="17"/>
  <c r="L299" i="17"/>
  <c r="L300" i="17"/>
  <c r="L301" i="17"/>
  <c r="L302" i="17"/>
  <c r="L303" i="17"/>
  <c r="L304" i="17"/>
  <c r="J249" i="17"/>
  <c r="J250" i="17"/>
  <c r="J257" i="17"/>
  <c r="J258" i="17"/>
  <c r="J260" i="17"/>
  <c r="J259" i="17"/>
  <c r="J251" i="17"/>
  <c r="J252" i="17"/>
  <c r="J253" i="17"/>
  <c r="J254" i="17"/>
  <c r="J255" i="17"/>
  <c r="J256" i="17"/>
  <c r="L201" i="17"/>
  <c r="L202" i="17"/>
  <c r="L210" i="17"/>
  <c r="L212" i="17"/>
  <c r="L211" i="17"/>
  <c r="L209" i="17"/>
  <c r="L203" i="17"/>
  <c r="L204" i="17"/>
  <c r="L205" i="17"/>
  <c r="L206" i="17"/>
  <c r="L207" i="17"/>
  <c r="L208" i="17"/>
  <c r="L153" i="17"/>
  <c r="L163" i="17"/>
  <c r="L164" i="17"/>
  <c r="L162" i="17"/>
  <c r="L154" i="17"/>
  <c r="L161" i="17"/>
  <c r="L155" i="17"/>
  <c r="L156" i="17"/>
  <c r="L157" i="17"/>
  <c r="L158" i="17"/>
  <c r="L160" i="17"/>
  <c r="L159" i="17"/>
  <c r="J105" i="17"/>
  <c r="J106" i="17"/>
  <c r="J116" i="17"/>
  <c r="J113" i="17"/>
  <c r="J115" i="17"/>
  <c r="J114" i="17"/>
  <c r="J107" i="17"/>
  <c r="J108" i="17"/>
  <c r="J109" i="17"/>
  <c r="J110" i="17"/>
  <c r="J111" i="17"/>
  <c r="J112" i="17"/>
  <c r="J300" i="17"/>
  <c r="J295" i="17"/>
  <c r="J393" i="17"/>
  <c r="J394" i="17"/>
  <c r="J391" i="17"/>
  <c r="J473" i="17"/>
  <c r="J425" i="17"/>
  <c r="J435" i="17"/>
  <c r="J433" i="17"/>
  <c r="J429" i="17"/>
  <c r="J333" i="17"/>
  <c r="J465" i="17"/>
  <c r="J369" i="17"/>
  <c r="L372" i="17"/>
  <c r="L452" i="17"/>
  <c r="J400" i="17"/>
  <c r="J403" i="17"/>
  <c r="J439" i="17"/>
  <c r="J437" i="17"/>
  <c r="J340" i="17"/>
  <c r="J343" i="17"/>
  <c r="J344" i="17"/>
  <c r="L294" i="17"/>
  <c r="L292" i="17"/>
  <c r="L295" i="17"/>
  <c r="L329" i="17"/>
  <c r="L285" i="17"/>
  <c r="J4" i="17"/>
  <c r="L4" i="17"/>
  <c r="D1051" i="17" l="1"/>
  <c r="E1065" i="17"/>
  <c r="E1077" i="17" s="1"/>
  <c r="E1089" i="17" s="1"/>
  <c r="D1053" i="17"/>
  <c r="E1064" i="17"/>
  <c r="E1076" i="17" s="1"/>
  <c r="E1088" i="17" s="1"/>
  <c r="E1043" i="17"/>
  <c r="D1043" i="17"/>
  <c r="E1062" i="17"/>
  <c r="E1074" i="17" s="1"/>
  <c r="E1086" i="17" s="1"/>
  <c r="E1061" i="17"/>
  <c r="E1073" i="17" s="1"/>
  <c r="E1085" i="17" s="1"/>
  <c r="D1052" i="17"/>
  <c r="D1054" i="17"/>
  <c r="D1050" i="17"/>
  <c r="D1049" i="17"/>
  <c r="E1054" i="17"/>
  <c r="D1032" i="17"/>
  <c r="E1063" i="17"/>
  <c r="E1075" i="17" s="1"/>
  <c r="E1087" i="17" s="1"/>
  <c r="D1021" i="17"/>
  <c r="E1020" i="17"/>
  <c r="E1032" i="17" s="1"/>
  <c r="E998" i="17"/>
  <c r="E1009" i="17"/>
  <c r="E987" i="17"/>
  <c r="D1000" i="17"/>
  <c r="D1010" i="17"/>
  <c r="D999" i="17"/>
  <c r="E988" i="17"/>
  <c r="A107" i="8"/>
  <c r="L106" i="8"/>
  <c r="O6" i="17"/>
  <c r="O477" i="17"/>
  <c r="O452" i="17"/>
  <c r="O420" i="17"/>
  <c r="O356" i="17"/>
  <c r="O422" i="17"/>
  <c r="O358" i="17"/>
  <c r="O449" i="17"/>
  <c r="O409" i="17"/>
  <c r="O345" i="17"/>
  <c r="O379" i="17"/>
  <c r="O325" i="17"/>
  <c r="O309" i="17"/>
  <c r="O463" i="17"/>
  <c r="O430" i="17"/>
  <c r="O365" i="17"/>
  <c r="O415" i="17"/>
  <c r="O351" i="17"/>
  <c r="O461" i="17"/>
  <c r="O431" i="17"/>
  <c r="O369" i="17"/>
  <c r="O403" i="17"/>
  <c r="O285" i="17"/>
  <c r="O252" i="17"/>
  <c r="O220" i="17"/>
  <c r="O171" i="17"/>
  <c r="O139" i="17"/>
  <c r="O123" i="17"/>
  <c r="O180" i="17"/>
  <c r="O283" i="17"/>
  <c r="O253" i="17"/>
  <c r="O221" i="17"/>
  <c r="O170" i="17"/>
  <c r="O190" i="17"/>
  <c r="O370" i="17"/>
  <c r="O278" i="17"/>
  <c r="O246" i="17"/>
  <c r="O214" i="17"/>
  <c r="O326" i="17"/>
  <c r="O153" i="17"/>
  <c r="O275" i="17"/>
  <c r="O243" i="17"/>
  <c r="O211" i="17"/>
  <c r="O163" i="17"/>
  <c r="O106" i="17"/>
  <c r="O36" i="17"/>
  <c r="O96" i="17"/>
  <c r="O38" i="17"/>
  <c r="O87" i="17"/>
  <c r="O23" i="17"/>
  <c r="O89" i="17"/>
  <c r="O25" i="17"/>
  <c r="O198" i="17"/>
  <c r="O97" i="17"/>
  <c r="O43" i="17"/>
  <c r="O119" i="17"/>
  <c r="O45" i="17"/>
  <c r="O80" i="17"/>
  <c r="O16" i="17"/>
  <c r="O82" i="17"/>
  <c r="O18" i="17"/>
  <c r="O475" i="17"/>
  <c r="O476" i="17"/>
  <c r="O448" i="17"/>
  <c r="O405" i="17"/>
  <c r="O341" i="17"/>
  <c r="O407" i="17"/>
  <c r="O343" i="17"/>
  <c r="O445" i="17"/>
  <c r="O408" i="17"/>
  <c r="O344" i="17"/>
  <c r="O378" i="17"/>
  <c r="O323" i="17"/>
  <c r="O307" i="17"/>
  <c r="O460" i="17"/>
  <c r="O426" i="17"/>
  <c r="O364" i="17"/>
  <c r="O414" i="17"/>
  <c r="O350" i="17"/>
  <c r="O458" i="17"/>
  <c r="O427" i="17"/>
  <c r="O368" i="17"/>
  <c r="O386" i="17"/>
  <c r="O282" i="17"/>
  <c r="O248" i="17"/>
  <c r="O216" i="17"/>
  <c r="O158" i="17"/>
  <c r="O137" i="17"/>
  <c r="O322" i="17"/>
  <c r="O177" i="17"/>
  <c r="O280" i="17"/>
  <c r="O249" i="17"/>
  <c r="O217" i="17"/>
  <c r="O167" i="17"/>
  <c r="O176" i="17"/>
  <c r="O355" i="17"/>
  <c r="O473" i="17"/>
  <c r="O474" i="17"/>
  <c r="O444" i="17"/>
  <c r="O404" i="17"/>
  <c r="O340" i="17"/>
  <c r="O406" i="17"/>
  <c r="O342" i="17"/>
  <c r="O441" i="17"/>
  <c r="O393" i="17"/>
  <c r="O328" i="17"/>
  <c r="O363" i="17"/>
  <c r="O321" i="17"/>
  <c r="O305" i="17"/>
  <c r="O454" i="17"/>
  <c r="O413" i="17"/>
  <c r="O349" i="17"/>
  <c r="O399" i="17"/>
  <c r="O330" i="17"/>
  <c r="O455" i="17"/>
  <c r="O417" i="17"/>
  <c r="O353" i="17"/>
  <c r="O371" i="17"/>
  <c r="O276" i="17"/>
  <c r="O244" i="17"/>
  <c r="O212" i="17"/>
  <c r="O155" i="17"/>
  <c r="O135" i="17"/>
  <c r="O469" i="17"/>
  <c r="O436" i="17"/>
  <c r="O388" i="17"/>
  <c r="O332" i="17"/>
  <c r="O390" i="17"/>
  <c r="O335" i="17"/>
  <c r="O433" i="17"/>
  <c r="O377" i="17"/>
  <c r="O411" i="17"/>
  <c r="O347" i="17"/>
  <c r="O317" i="17"/>
  <c r="O301" i="17"/>
  <c r="O446" i="17"/>
  <c r="O397" i="17"/>
  <c r="O337" i="17"/>
  <c r="O383" i="17"/>
  <c r="O447" i="17"/>
  <c r="O401" i="17"/>
  <c r="O336" i="17"/>
  <c r="O310" i="17"/>
  <c r="O268" i="17"/>
  <c r="O236" i="17"/>
  <c r="O200" i="17"/>
  <c r="O147" i="17"/>
  <c r="O131" i="17"/>
  <c r="O203" i="17"/>
  <c r="O308" i="17"/>
  <c r="O269" i="17"/>
  <c r="O237" i="17"/>
  <c r="O204" i="17"/>
  <c r="O320" i="17"/>
  <c r="O157" i="17"/>
  <c r="O294" i="17"/>
  <c r="O262" i="17"/>
  <c r="O230" i="17"/>
  <c r="O192" i="17"/>
  <c r="O194" i="17"/>
  <c r="O292" i="17"/>
  <c r="O259" i="17"/>
  <c r="O227" i="17"/>
  <c r="O175" i="17"/>
  <c r="O130" i="17"/>
  <c r="O68" i="17"/>
  <c r="O166" i="17"/>
  <c r="O70" i="17"/>
  <c r="O117" i="17"/>
  <c r="O55" i="17"/>
  <c r="O142" i="17"/>
  <c r="O57" i="17"/>
  <c r="O12" i="17"/>
  <c r="O124" i="17"/>
  <c r="O75" i="17"/>
  <c r="O181" i="17"/>
  <c r="O77" i="17"/>
  <c r="O110" i="17"/>
  <c r="O48" i="17"/>
  <c r="O116" i="17"/>
  <c r="O50" i="17"/>
  <c r="O467" i="17"/>
  <c r="O464" i="17"/>
  <c r="O432" i="17"/>
  <c r="O373" i="17"/>
  <c r="O329" i="17"/>
  <c r="O375" i="17"/>
  <c r="O462" i="17"/>
  <c r="O429" i="17"/>
  <c r="O376" i="17"/>
  <c r="O410" i="17"/>
  <c r="O346" i="17"/>
  <c r="O315" i="17"/>
  <c r="O299" i="17"/>
  <c r="O442" i="17"/>
  <c r="O396" i="17"/>
  <c r="O382" i="17"/>
  <c r="O443" i="17"/>
  <c r="O400" i="17"/>
  <c r="O333" i="17"/>
  <c r="O300" i="17"/>
  <c r="O264" i="17"/>
  <c r="O232" i="17"/>
  <c r="O185" i="17"/>
  <c r="O145" i="17"/>
  <c r="O129" i="17"/>
  <c r="O202" i="17"/>
  <c r="O296" i="17"/>
  <c r="O265" i="17"/>
  <c r="O233" i="17"/>
  <c r="O189" i="17"/>
  <c r="O207" i="17"/>
  <c r="O419" i="17"/>
  <c r="O289" i="17"/>
  <c r="O258" i="17"/>
  <c r="O226" i="17"/>
  <c r="O182" i="17"/>
  <c r="O172" i="17"/>
  <c r="O287" i="17"/>
  <c r="O255" i="17"/>
  <c r="O223" i="17"/>
  <c r="O162" i="17"/>
  <c r="O126" i="17"/>
  <c r="O67" i="17"/>
  <c r="O144" i="17"/>
  <c r="O69" i="17"/>
  <c r="O102" i="17"/>
  <c r="O40" i="17"/>
  <c r="O108" i="17"/>
  <c r="O42" i="17"/>
  <c r="O14" i="17"/>
  <c r="O114" i="17"/>
  <c r="O60" i="17"/>
  <c r="O148" i="17"/>
  <c r="O62" i="17"/>
  <c r="O109" i="17"/>
  <c r="O47" i="17"/>
  <c r="O115" i="17"/>
  <c r="O49" i="17"/>
  <c r="O389" i="17"/>
  <c r="O359" i="17"/>
  <c r="O361" i="17"/>
  <c r="O319" i="17"/>
  <c r="O434" i="17"/>
  <c r="O367" i="17"/>
  <c r="O416" i="17"/>
  <c r="O290" i="17"/>
  <c r="O184" i="17"/>
  <c r="O316" i="17"/>
  <c r="O277" i="17"/>
  <c r="O213" i="17"/>
  <c r="O173" i="17"/>
  <c r="O274" i="17"/>
  <c r="O222" i="17"/>
  <c r="O210" i="17"/>
  <c r="O279" i="17"/>
  <c r="O231" i="17"/>
  <c r="O152" i="17"/>
  <c r="O52" i="17"/>
  <c r="O86" i="17"/>
  <c r="O88" i="17"/>
  <c r="O150" i="17"/>
  <c r="O10" i="17"/>
  <c r="O113" i="17"/>
  <c r="O11" i="17"/>
  <c r="O46" i="17"/>
  <c r="O63" i="17"/>
  <c r="O81" i="17"/>
  <c r="O372" i="17"/>
  <c r="O338" i="17"/>
  <c r="O360" i="17"/>
  <c r="O313" i="17"/>
  <c r="O412" i="17"/>
  <c r="O366" i="17"/>
  <c r="O385" i="17"/>
  <c r="O272" i="17"/>
  <c r="O174" i="17"/>
  <c r="O298" i="17"/>
  <c r="O273" i="17"/>
  <c r="O205" i="17"/>
  <c r="O160" i="17"/>
  <c r="O270" i="17"/>
  <c r="O218" i="17"/>
  <c r="O195" i="17"/>
  <c r="O271" i="17"/>
  <c r="O219" i="17"/>
  <c r="O138" i="17"/>
  <c r="O51" i="17"/>
  <c r="O85" i="17"/>
  <c r="O72" i="17"/>
  <c r="O107" i="17"/>
  <c r="O9" i="17"/>
  <c r="O98" i="17"/>
  <c r="O324" i="17"/>
  <c r="O30" i="17"/>
  <c r="O32" i="17"/>
  <c r="O66" i="17"/>
  <c r="O472" i="17"/>
  <c r="O357" i="17"/>
  <c r="O457" i="17"/>
  <c r="O311" i="17"/>
  <c r="O381" i="17"/>
  <c r="O327" i="17"/>
  <c r="O384" i="17"/>
  <c r="O260" i="17"/>
  <c r="O149" i="17"/>
  <c r="O187" i="17"/>
  <c r="O261" i="17"/>
  <c r="O188" i="17"/>
  <c r="O402" i="17"/>
  <c r="O266" i="17"/>
  <c r="O209" i="17"/>
  <c r="O169" i="17"/>
  <c r="O267" i="17"/>
  <c r="O215" i="17"/>
  <c r="O134" i="17"/>
  <c r="O35" i="17"/>
  <c r="O54" i="17"/>
  <c r="O71" i="17"/>
  <c r="O90" i="17"/>
  <c r="O27" i="17"/>
  <c r="O92" i="17"/>
  <c r="O140" i="17"/>
  <c r="O29" i="17"/>
  <c r="O31" i="17"/>
  <c r="O65" i="17"/>
  <c r="O459" i="17"/>
  <c r="O339" i="17"/>
  <c r="O453" i="17"/>
  <c r="O395" i="17"/>
  <c r="O303" i="17"/>
  <c r="O380" i="17"/>
  <c r="O352" i="17"/>
  <c r="O256" i="17"/>
  <c r="O143" i="17"/>
  <c r="O186" i="17"/>
  <c r="O257" i="17"/>
  <c r="O183" i="17"/>
  <c r="O387" i="17"/>
  <c r="O254" i="17"/>
  <c r="O208" i="17"/>
  <c r="O156" i="17"/>
  <c r="O263" i="17"/>
  <c r="O197" i="17"/>
  <c r="O122" i="17"/>
  <c r="O20" i="17"/>
  <c r="O53" i="17"/>
  <c r="O56" i="17"/>
  <c r="O74" i="17"/>
  <c r="O13" i="17"/>
  <c r="O91" i="17"/>
  <c r="O120" i="17"/>
  <c r="O168" i="17"/>
  <c r="O15" i="17"/>
  <c r="O34" i="17"/>
  <c r="O456" i="17"/>
  <c r="O437" i="17"/>
  <c r="O394" i="17"/>
  <c r="O297" i="17"/>
  <c r="O348" i="17"/>
  <c r="O468" i="17"/>
  <c r="O466" i="17"/>
  <c r="O240" i="17"/>
  <c r="O141" i="17"/>
  <c r="O164" i="17"/>
  <c r="O245" i="17"/>
  <c r="O154" i="17"/>
  <c r="O314" i="17"/>
  <c r="O250" i="17"/>
  <c r="O193" i="17"/>
  <c r="O312" i="17"/>
  <c r="O251" i="17"/>
  <c r="O196" i="17"/>
  <c r="O121" i="17"/>
  <c r="O19" i="17"/>
  <c r="O37" i="17"/>
  <c r="O39" i="17"/>
  <c r="O73" i="17"/>
  <c r="O302" i="17"/>
  <c r="O76" i="17"/>
  <c r="O104" i="17"/>
  <c r="O94" i="17"/>
  <c r="O165" i="17"/>
  <c r="O33" i="17"/>
  <c r="O471" i="17"/>
  <c r="O440" i="17"/>
  <c r="O423" i="17"/>
  <c r="O425" i="17"/>
  <c r="O362" i="17"/>
  <c r="O451" i="17"/>
  <c r="O418" i="17"/>
  <c r="O228" i="17"/>
  <c r="O133" i="17"/>
  <c r="O161" i="17"/>
  <c r="O241" i="17"/>
  <c r="O151" i="17"/>
  <c r="O306" i="17"/>
  <c r="O242" i="17"/>
  <c r="O179" i="17"/>
  <c r="O304" i="17"/>
  <c r="O247" i="17"/>
  <c r="O178" i="17"/>
  <c r="O105" i="17"/>
  <c r="O112" i="17"/>
  <c r="O21" i="17"/>
  <c r="O24" i="17"/>
  <c r="O58" i="17"/>
  <c r="O136" i="17"/>
  <c r="O59" i="17"/>
  <c r="O103" i="17"/>
  <c r="O93" i="17"/>
  <c r="O146" i="17"/>
  <c r="O17" i="17"/>
  <c r="O465" i="17"/>
  <c r="O391" i="17"/>
  <c r="O470" i="17"/>
  <c r="O127" i="17"/>
  <c r="O286" i="17"/>
  <c r="O239" i="17"/>
  <c r="O118" i="17"/>
  <c r="O44" i="17"/>
  <c r="O22" i="17"/>
  <c r="O374" i="17"/>
  <c r="O398" i="17"/>
  <c r="O125" i="17"/>
  <c r="O281" i="17"/>
  <c r="O235" i="17"/>
  <c r="O101" i="17"/>
  <c r="O28" i="17"/>
  <c r="O424" i="17"/>
  <c r="O439" i="17"/>
  <c r="O291" i="17"/>
  <c r="O238" i="17"/>
  <c r="O159" i="17"/>
  <c r="O8" i="17"/>
  <c r="O78" i="17"/>
  <c r="O392" i="17"/>
  <c r="O435" i="17"/>
  <c r="O288" i="17"/>
  <c r="O234" i="17"/>
  <c r="O199" i="17"/>
  <c r="O7" i="17"/>
  <c r="O61" i="17"/>
  <c r="O334" i="17"/>
  <c r="O354" i="17"/>
  <c r="O229" i="17"/>
  <c r="O84" i="17"/>
  <c r="O41" i="17"/>
  <c r="O79" i="17"/>
  <c r="O331" i="17"/>
  <c r="O293" i="17"/>
  <c r="O225" i="17"/>
  <c r="O318" i="17"/>
  <c r="O83" i="17"/>
  <c r="O26" i="17"/>
  <c r="O64" i="17"/>
  <c r="O428" i="17"/>
  <c r="O450" i="17"/>
  <c r="O224" i="17"/>
  <c r="O206" i="17"/>
  <c r="O295" i="17"/>
  <c r="O111" i="17"/>
  <c r="O132" i="17"/>
  <c r="O100" i="17"/>
  <c r="O421" i="17"/>
  <c r="O438" i="17"/>
  <c r="O99" i="17"/>
  <c r="O201" i="17"/>
  <c r="O191" i="17"/>
  <c r="O284" i="17"/>
  <c r="O95" i="17"/>
  <c r="O128" i="17"/>
  <c r="N6" i="17"/>
  <c r="N175" i="17"/>
  <c r="N160" i="17"/>
  <c r="N462" i="17"/>
  <c r="N446" i="17"/>
  <c r="N430" i="17"/>
  <c r="N414" i="17"/>
  <c r="N398" i="17"/>
  <c r="N382" i="17"/>
  <c r="N366" i="17"/>
  <c r="N350" i="17"/>
  <c r="N463" i="17"/>
  <c r="N447" i="17"/>
  <c r="N431" i="17"/>
  <c r="N324" i="17"/>
  <c r="N308" i="17"/>
  <c r="N292" i="17"/>
  <c r="N276" i="17"/>
  <c r="N260" i="17"/>
  <c r="N244" i="17"/>
  <c r="N228" i="17"/>
  <c r="N212" i="17"/>
  <c r="N196" i="17"/>
  <c r="N332" i="17"/>
  <c r="N338" i="17"/>
  <c r="N377" i="17"/>
  <c r="N347" i="17"/>
  <c r="N315" i="17"/>
  <c r="N299" i="17"/>
  <c r="N283" i="17"/>
  <c r="N267" i="17"/>
  <c r="N251" i="17"/>
  <c r="N235" i="17"/>
  <c r="N219" i="17"/>
  <c r="N381" i="17"/>
  <c r="N476" i="17"/>
  <c r="N460" i="17"/>
  <c r="N444" i="17"/>
  <c r="N428" i="17"/>
  <c r="N412" i="17"/>
  <c r="N396" i="17"/>
  <c r="N380" i="17"/>
  <c r="N364" i="17"/>
  <c r="N348" i="17"/>
  <c r="N477" i="17"/>
  <c r="N461" i="17"/>
  <c r="N445" i="17"/>
  <c r="N429" i="17"/>
  <c r="N322" i="17"/>
  <c r="N306" i="17"/>
  <c r="N290" i="17"/>
  <c r="N274" i="17"/>
  <c r="N258" i="17"/>
  <c r="N242" i="17"/>
  <c r="N226" i="17"/>
  <c r="N210" i="17"/>
  <c r="N474" i="17"/>
  <c r="N458" i="17"/>
  <c r="N442" i="17"/>
  <c r="N426" i="17"/>
  <c r="N410" i="17"/>
  <c r="N394" i="17"/>
  <c r="N378" i="17"/>
  <c r="N362" i="17"/>
  <c r="N346" i="17"/>
  <c r="N475" i="17"/>
  <c r="N459" i="17"/>
  <c r="N443" i="17"/>
  <c r="N427" i="17"/>
  <c r="N419" i="17"/>
  <c r="N320" i="17"/>
  <c r="N304" i="17"/>
  <c r="N288" i="17"/>
  <c r="N272" i="17"/>
  <c r="N256" i="17"/>
  <c r="N240" i="17"/>
  <c r="N224" i="17"/>
  <c r="N472" i="17"/>
  <c r="N456" i="17"/>
  <c r="N440" i="17"/>
  <c r="N424" i="17"/>
  <c r="N408" i="17"/>
  <c r="N392" i="17"/>
  <c r="N376" i="17"/>
  <c r="N360" i="17"/>
  <c r="N344" i="17"/>
  <c r="N473" i="17"/>
  <c r="N457" i="17"/>
  <c r="N441" i="17"/>
  <c r="N403" i="17"/>
  <c r="N318" i="17"/>
  <c r="N302" i="17"/>
  <c r="N286" i="17"/>
  <c r="N270" i="17"/>
  <c r="N254" i="17"/>
  <c r="N238" i="17"/>
  <c r="N222" i="17"/>
  <c r="N206" i="17"/>
  <c r="N190" i="17"/>
  <c r="N389" i="17"/>
  <c r="N407" i="17"/>
  <c r="N328" i="17"/>
  <c r="N325" i="17"/>
  <c r="N309" i="17"/>
  <c r="N293" i="17"/>
  <c r="N277" i="17"/>
  <c r="N261" i="17"/>
  <c r="N245" i="17"/>
  <c r="N229" i="17"/>
  <c r="N213" i="17"/>
  <c r="N337" i="17"/>
  <c r="N327" i="17"/>
  <c r="N369" i="17"/>
  <c r="N147" i="17"/>
  <c r="N131" i="17"/>
  <c r="N115" i="17"/>
  <c r="N99" i="17"/>
  <c r="N83" i="17"/>
  <c r="N67" i="17"/>
  <c r="N51" i="17"/>
  <c r="N35" i="17"/>
  <c r="N19" i="17"/>
  <c r="N187" i="17"/>
  <c r="N170" i="17"/>
  <c r="N173" i="17"/>
  <c r="N166" i="17"/>
  <c r="N138" i="17"/>
  <c r="N122" i="17"/>
  <c r="N106" i="17"/>
  <c r="N470" i="17"/>
  <c r="N454" i="17"/>
  <c r="N438" i="17"/>
  <c r="N422" i="17"/>
  <c r="N406" i="17"/>
  <c r="N390" i="17"/>
  <c r="N374" i="17"/>
  <c r="N358" i="17"/>
  <c r="N342" i="17"/>
  <c r="N471" i="17"/>
  <c r="N455" i="17"/>
  <c r="N439" i="17"/>
  <c r="N387" i="17"/>
  <c r="N316" i="17"/>
  <c r="N300" i="17"/>
  <c r="N284" i="17"/>
  <c r="N268" i="17"/>
  <c r="N252" i="17"/>
  <c r="N236" i="17"/>
  <c r="N220" i="17"/>
  <c r="N204" i="17"/>
  <c r="N188" i="17"/>
  <c r="N373" i="17"/>
  <c r="N391" i="17"/>
  <c r="N411" i="17"/>
  <c r="N323" i="17"/>
  <c r="N307" i="17"/>
  <c r="N291" i="17"/>
  <c r="N275" i="17"/>
  <c r="N259" i="17"/>
  <c r="N243" i="17"/>
  <c r="N227" i="17"/>
  <c r="N211" i="17"/>
  <c r="N468" i="17"/>
  <c r="N452" i="17"/>
  <c r="N436" i="17"/>
  <c r="N420" i="17"/>
  <c r="N404" i="17"/>
  <c r="N388" i="17"/>
  <c r="N372" i="17"/>
  <c r="N356" i="17"/>
  <c r="N340" i="17"/>
  <c r="N469" i="17"/>
  <c r="N453" i="17"/>
  <c r="N437" i="17"/>
  <c r="N371" i="17"/>
  <c r="N314" i="17"/>
  <c r="N298" i="17"/>
  <c r="N282" i="17"/>
  <c r="N266" i="17"/>
  <c r="N250" i="17"/>
  <c r="N234" i="17"/>
  <c r="N218" i="17"/>
  <c r="N466" i="17"/>
  <c r="N450" i="17"/>
  <c r="N434" i="17"/>
  <c r="N418" i="17"/>
  <c r="N402" i="17"/>
  <c r="N386" i="17"/>
  <c r="N370" i="17"/>
  <c r="N354" i="17"/>
  <c r="N467" i="17"/>
  <c r="N451" i="17"/>
  <c r="N435" i="17"/>
  <c r="N355" i="17"/>
  <c r="N312" i="17"/>
  <c r="N296" i="17"/>
  <c r="N280" i="17"/>
  <c r="N264" i="17"/>
  <c r="N248" i="17"/>
  <c r="N232" i="17"/>
  <c r="N216" i="17"/>
  <c r="N200" i="17"/>
  <c r="N184" i="17"/>
  <c r="N341" i="17"/>
  <c r="N359" i="17"/>
  <c r="N409" i="17"/>
  <c r="N379" i="17"/>
  <c r="N319" i="17"/>
  <c r="N303" i="17"/>
  <c r="N287" i="17"/>
  <c r="N271" i="17"/>
  <c r="N255" i="17"/>
  <c r="N239" i="17"/>
  <c r="N223" i="17"/>
  <c r="N413" i="17"/>
  <c r="N399" i="17"/>
  <c r="N168" i="17"/>
  <c r="N174" i="17"/>
  <c r="N141" i="17"/>
  <c r="N125" i="17"/>
  <c r="N109" i="17"/>
  <c r="N93" i="17"/>
  <c r="N77" i="17"/>
  <c r="N61" i="17"/>
  <c r="N45" i="17"/>
  <c r="N29" i="17"/>
  <c r="N13" i="17"/>
  <c r="N164" i="17"/>
  <c r="N151" i="17"/>
  <c r="N353" i="17"/>
  <c r="N148" i="17"/>
  <c r="N132" i="17"/>
  <c r="N116" i="17"/>
  <c r="N448" i="17"/>
  <c r="N214" i="17"/>
  <c r="N421" i="17"/>
  <c r="N335" i="17"/>
  <c r="N334" i="17"/>
  <c r="N297" i="17"/>
  <c r="N265" i="17"/>
  <c r="N233" i="17"/>
  <c r="N365" i="17"/>
  <c r="N199" i="17"/>
  <c r="N171" i="17"/>
  <c r="N135" i="17"/>
  <c r="N113" i="17"/>
  <c r="N91" i="17"/>
  <c r="N71" i="17"/>
  <c r="N49" i="17"/>
  <c r="N27" i="17"/>
  <c r="N7" i="17"/>
  <c r="N167" i="17"/>
  <c r="N209" i="17"/>
  <c r="N142" i="17"/>
  <c r="N120" i="17"/>
  <c r="N100" i="17"/>
  <c r="N84" i="17"/>
  <c r="N68" i="17"/>
  <c r="N52" i="17"/>
  <c r="N36" i="17"/>
  <c r="N20" i="17"/>
  <c r="N195" i="17"/>
  <c r="N197" i="17"/>
  <c r="N230" i="17"/>
  <c r="N301" i="17"/>
  <c r="N137" i="17"/>
  <c r="N31" i="17"/>
  <c r="N102" i="17"/>
  <c r="N22" i="17"/>
  <c r="N432" i="17"/>
  <c r="N326" i="17"/>
  <c r="N208" i="17"/>
  <c r="N405" i="17"/>
  <c r="N331" i="17"/>
  <c r="N295" i="17"/>
  <c r="N263" i="17"/>
  <c r="N231" i="17"/>
  <c r="N349" i="17"/>
  <c r="N181" i="17"/>
  <c r="N158" i="17"/>
  <c r="N133" i="17"/>
  <c r="N111" i="17"/>
  <c r="N89" i="17"/>
  <c r="N69" i="17"/>
  <c r="N47" i="17"/>
  <c r="N25" i="17"/>
  <c r="N203" i="17"/>
  <c r="N154" i="17"/>
  <c r="N193" i="17"/>
  <c r="N140" i="17"/>
  <c r="N118" i="17"/>
  <c r="N98" i="17"/>
  <c r="N82" i="17"/>
  <c r="N66" i="17"/>
  <c r="N50" i="17"/>
  <c r="N34" i="17"/>
  <c r="N18" i="17"/>
  <c r="N172" i="17"/>
  <c r="N363" i="17"/>
  <c r="N397" i="17"/>
  <c r="N73" i="17"/>
  <c r="N385" i="17"/>
  <c r="N70" i="17"/>
  <c r="N416" i="17"/>
  <c r="N310" i="17"/>
  <c r="N202" i="17"/>
  <c r="N357" i="17"/>
  <c r="N425" i="17"/>
  <c r="N321" i="17"/>
  <c r="N289" i="17"/>
  <c r="N257" i="17"/>
  <c r="N225" i="17"/>
  <c r="N165" i="17"/>
  <c r="N155" i="17"/>
  <c r="N129" i="17"/>
  <c r="N107" i="17"/>
  <c r="N87" i="17"/>
  <c r="N65" i="17"/>
  <c r="N43" i="17"/>
  <c r="N23" i="17"/>
  <c r="N180" i="17"/>
  <c r="N333" i="17"/>
  <c r="N182" i="17"/>
  <c r="N136" i="17"/>
  <c r="N114" i="17"/>
  <c r="N96" i="17"/>
  <c r="N80" i="17"/>
  <c r="N64" i="17"/>
  <c r="N48" i="17"/>
  <c r="N32" i="17"/>
  <c r="N16" i="17"/>
  <c r="N169" i="17"/>
  <c r="N237" i="17"/>
  <c r="N400" i="17"/>
  <c r="N294" i="17"/>
  <c r="N198" i="17"/>
  <c r="N339" i="17"/>
  <c r="N393" i="17"/>
  <c r="N317" i="17"/>
  <c r="N285" i="17"/>
  <c r="N253" i="17"/>
  <c r="N221" i="17"/>
  <c r="N415" i="17"/>
  <c r="N152" i="17"/>
  <c r="N149" i="17"/>
  <c r="N127" i="17"/>
  <c r="N105" i="17"/>
  <c r="N85" i="17"/>
  <c r="N63" i="17"/>
  <c r="N41" i="17"/>
  <c r="N21" i="17"/>
  <c r="N177" i="17"/>
  <c r="N207" i="17"/>
  <c r="N179" i="17"/>
  <c r="N134" i="17"/>
  <c r="N112" i="17"/>
  <c r="N94" i="17"/>
  <c r="N78" i="17"/>
  <c r="N62" i="17"/>
  <c r="N46" i="17"/>
  <c r="N30" i="17"/>
  <c r="N14" i="17"/>
  <c r="N156" i="17"/>
  <c r="N157" i="17"/>
  <c r="N343" i="17"/>
  <c r="N330" i="17"/>
  <c r="N53" i="17"/>
  <c r="N144" i="17"/>
  <c r="N54" i="17"/>
  <c r="N384" i="17"/>
  <c r="N465" i="17"/>
  <c r="N278" i="17"/>
  <c r="N194" i="17"/>
  <c r="N329" i="17"/>
  <c r="N361" i="17"/>
  <c r="N313" i="17"/>
  <c r="N281" i="17"/>
  <c r="N249" i="17"/>
  <c r="N217" i="17"/>
  <c r="N383" i="17"/>
  <c r="N145" i="17"/>
  <c r="N123" i="17"/>
  <c r="N103" i="17"/>
  <c r="N81" i="17"/>
  <c r="N59" i="17"/>
  <c r="N39" i="17"/>
  <c r="N17" i="17"/>
  <c r="N161" i="17"/>
  <c r="N191" i="17"/>
  <c r="N163" i="17"/>
  <c r="N130" i="17"/>
  <c r="N110" i="17"/>
  <c r="N92" i="17"/>
  <c r="N76" i="17"/>
  <c r="N60" i="17"/>
  <c r="N44" i="17"/>
  <c r="N28" i="17"/>
  <c r="N12" i="17"/>
  <c r="N153" i="17"/>
  <c r="N162" i="17"/>
  <c r="N464" i="17"/>
  <c r="N185" i="17"/>
  <c r="N183" i="17"/>
  <c r="N38" i="17"/>
  <c r="N368" i="17"/>
  <c r="N449" i="17"/>
  <c r="N262" i="17"/>
  <c r="N192" i="17"/>
  <c r="N423" i="17"/>
  <c r="N345" i="17"/>
  <c r="N311" i="17"/>
  <c r="N279" i="17"/>
  <c r="N247" i="17"/>
  <c r="N215" i="17"/>
  <c r="N367" i="17"/>
  <c r="N401" i="17"/>
  <c r="N143" i="17"/>
  <c r="N121" i="17"/>
  <c r="N101" i="17"/>
  <c r="N79" i="17"/>
  <c r="N57" i="17"/>
  <c r="N37" i="17"/>
  <c r="N15" i="17"/>
  <c r="N205" i="17"/>
  <c r="N176" i="17"/>
  <c r="N150" i="17"/>
  <c r="N128" i="17"/>
  <c r="N108" i="17"/>
  <c r="N90" i="17"/>
  <c r="N74" i="17"/>
  <c r="N58" i="17"/>
  <c r="N42" i="17"/>
  <c r="N26" i="17"/>
  <c r="N10" i="17"/>
  <c r="N269" i="17"/>
  <c r="N95" i="17"/>
  <c r="N9" i="17"/>
  <c r="N86" i="17"/>
  <c r="N336" i="17"/>
  <c r="N352" i="17"/>
  <c r="N433" i="17"/>
  <c r="N246" i="17"/>
  <c r="N186" i="17"/>
  <c r="N375" i="17"/>
  <c r="N395" i="17"/>
  <c r="N305" i="17"/>
  <c r="N273" i="17"/>
  <c r="N241" i="17"/>
  <c r="N351" i="17"/>
  <c r="N201" i="17"/>
  <c r="N139" i="17"/>
  <c r="N119" i="17"/>
  <c r="N97" i="17"/>
  <c r="N75" i="17"/>
  <c r="N55" i="17"/>
  <c r="N33" i="17"/>
  <c r="N11" i="17"/>
  <c r="N189" i="17"/>
  <c r="N417" i="17"/>
  <c r="N146" i="17"/>
  <c r="N126" i="17"/>
  <c r="N104" i="17"/>
  <c r="N88" i="17"/>
  <c r="N72" i="17"/>
  <c r="N56" i="17"/>
  <c r="N40" i="17"/>
  <c r="N24" i="17"/>
  <c r="N8" i="17"/>
  <c r="N159" i="17"/>
  <c r="N117" i="17"/>
  <c r="N124" i="17"/>
  <c r="N178" i="17"/>
  <c r="O5" i="17"/>
  <c r="N5" i="17"/>
  <c r="E1097" i="17" l="1"/>
  <c r="E1098" i="17"/>
  <c r="E1100" i="17"/>
  <c r="E1099" i="17"/>
  <c r="E1101" i="17"/>
  <c r="E1044" i="17"/>
  <c r="E1066" i="17"/>
  <c r="E1078" i="17" s="1"/>
  <c r="E1090" i="17" s="1"/>
  <c r="D1033" i="17"/>
  <c r="D1061" i="17"/>
  <c r="D1073" i="17" s="1"/>
  <c r="D1065" i="17"/>
  <c r="D1077" i="17" s="1"/>
  <c r="D1062" i="17"/>
  <c r="D1074" i="17" s="1"/>
  <c r="D1055" i="17"/>
  <c r="D1044" i="17"/>
  <c r="D1066" i="17"/>
  <c r="D1078" i="17" s="1"/>
  <c r="D1064" i="17"/>
  <c r="D1076" i="17" s="1"/>
  <c r="E1055" i="17"/>
  <c r="D1063" i="17"/>
  <c r="D1075" i="17" s="1"/>
  <c r="E1000" i="17"/>
  <c r="D1011" i="17"/>
  <c r="E1021" i="17"/>
  <c r="E1033" i="17" s="1"/>
  <c r="E999" i="17"/>
  <c r="E1010" i="17"/>
  <c r="D1022" i="17"/>
  <c r="D1012" i="17"/>
  <c r="A108" i="8"/>
  <c r="L107" i="8"/>
  <c r="D1086" i="17" l="1"/>
  <c r="E1112" i="17"/>
  <c r="D1089" i="17"/>
  <c r="E1110" i="17"/>
  <c r="D1088" i="17"/>
  <c r="D1090" i="17"/>
  <c r="D1085" i="17"/>
  <c r="E1102" i="17"/>
  <c r="E1111" i="17"/>
  <c r="D1087" i="17"/>
  <c r="E1113" i="17"/>
  <c r="E1109" i="17"/>
  <c r="D1056" i="17"/>
  <c r="D1024" i="17"/>
  <c r="D1034" i="17"/>
  <c r="D1067" i="17"/>
  <c r="D1079" i="17" s="1"/>
  <c r="D1045" i="17"/>
  <c r="E1067" i="17"/>
  <c r="E1079" i="17" s="1"/>
  <c r="E1091" i="17" s="1"/>
  <c r="E1056" i="17"/>
  <c r="E1045" i="17"/>
  <c r="E1022" i="17"/>
  <c r="E1034" i="17" s="1"/>
  <c r="E1011" i="17"/>
  <c r="D1023" i="17"/>
  <c r="E1012" i="17"/>
  <c r="E1024" i="17" s="1"/>
  <c r="L108" i="8"/>
  <c r="A109" i="8"/>
  <c r="E1122" i="17" l="1"/>
  <c r="D1099" i="17"/>
  <c r="E1123" i="17"/>
  <c r="D1091" i="17"/>
  <c r="D1101" i="17"/>
  <c r="E1114" i="17"/>
  <c r="E1121" i="17"/>
  <c r="D1097" i="17"/>
  <c r="E1124" i="17"/>
  <c r="D1100" i="17"/>
  <c r="E1125" i="17"/>
  <c r="E1103" i="17"/>
  <c r="D1102" i="17"/>
  <c r="D1098" i="17"/>
  <c r="D1046" i="17"/>
  <c r="E1068" i="17"/>
  <c r="E1080" i="17" s="1"/>
  <c r="E1092" i="17" s="1"/>
  <c r="D1036" i="17"/>
  <c r="E1057" i="17"/>
  <c r="D1068" i="17"/>
  <c r="D1080" i="17" s="1"/>
  <c r="E1046" i="17"/>
  <c r="D1035" i="17"/>
  <c r="E1036" i="17"/>
  <c r="D1057" i="17"/>
  <c r="E1023" i="17"/>
  <c r="E1035" i="17" s="1"/>
  <c r="L109" i="8"/>
  <c r="A110" i="8"/>
  <c r="D1113" i="17" l="1"/>
  <c r="D1103" i="17"/>
  <c r="E1135" i="17"/>
  <c r="E1115" i="17"/>
  <c r="D1109" i="17"/>
  <c r="D1114" i="17"/>
  <c r="E1133" i="17"/>
  <c r="D1110" i="17"/>
  <c r="E1136" i="17"/>
  <c r="E1137" i="17"/>
  <c r="D1111" i="17"/>
  <c r="D1112" i="17"/>
  <c r="D1092" i="17"/>
  <c r="E1134" i="17"/>
  <c r="E1104" i="17"/>
  <c r="E1126" i="17"/>
  <c r="D1048" i="17"/>
  <c r="D1069" i="17"/>
  <c r="D1081" i="17" s="1"/>
  <c r="E1058" i="17"/>
  <c r="E1048" i="17"/>
  <c r="D1047" i="17"/>
  <c r="D1058" i="17"/>
  <c r="E1047" i="17"/>
  <c r="E1069" i="17"/>
  <c r="E1081" i="17" s="1"/>
  <c r="E1093" i="17" s="1"/>
  <c r="L110" i="8"/>
  <c r="A111" i="8"/>
  <c r="E1127" i="17" l="1"/>
  <c r="E1148" i="17"/>
  <c r="D1093" i="17"/>
  <c r="D1122" i="17"/>
  <c r="E1147" i="17"/>
  <c r="D1121" i="17"/>
  <c r="E1145" i="17"/>
  <c r="E1146" i="17"/>
  <c r="D1104" i="17"/>
  <c r="D1123" i="17"/>
  <c r="D1115" i="17"/>
  <c r="E1116" i="17"/>
  <c r="E1138" i="17"/>
  <c r="D1124" i="17"/>
  <c r="D1125" i="17"/>
  <c r="E1105" i="17"/>
  <c r="E1149" i="17"/>
  <c r="D1126" i="17"/>
  <c r="D1059" i="17"/>
  <c r="E1070" i="17"/>
  <c r="E1082" i="17" s="1"/>
  <c r="E1094" i="17" s="1"/>
  <c r="E1059" i="17"/>
  <c r="E1060" i="17"/>
  <c r="E1072" i="17" s="1"/>
  <c r="E1084" i="17" s="1"/>
  <c r="D1060" i="17"/>
  <c r="D1072" i="17" s="1"/>
  <c r="D1070" i="17"/>
  <c r="D1082" i="17" s="1"/>
  <c r="L111" i="8"/>
  <c r="A112" i="8"/>
  <c r="D1134" i="17" l="1"/>
  <c r="D1136" i="17"/>
  <c r="E1158" i="17"/>
  <c r="D1105" i="17"/>
  <c r="D1138" i="17"/>
  <c r="E1161" i="17"/>
  <c r="E1157" i="17"/>
  <c r="D1135" i="17"/>
  <c r="D1084" i="17"/>
  <c r="E1117" i="17"/>
  <c r="E1128" i="17"/>
  <c r="E1160" i="17"/>
  <c r="E1096" i="17"/>
  <c r="D1127" i="17"/>
  <c r="D1133" i="17"/>
  <c r="E1159" i="17"/>
  <c r="D1116" i="17"/>
  <c r="E1150" i="17"/>
  <c r="D1094" i="17"/>
  <c r="E1106" i="17"/>
  <c r="D1137" i="17"/>
  <c r="E1139" i="17"/>
  <c r="E1071" i="17"/>
  <c r="E1083" i="17" s="1"/>
  <c r="E1095" i="17" s="1"/>
  <c r="D1071" i="17"/>
  <c r="D1083" i="17" s="1"/>
  <c r="L112" i="8"/>
  <c r="A113" i="8"/>
  <c r="D1106" i="17" l="1"/>
  <c r="D1139" i="17"/>
  <c r="E1151" i="17"/>
  <c r="E1108" i="17"/>
  <c r="E1162" i="17"/>
  <c r="D1128" i="17"/>
  <c r="D1147" i="17"/>
  <c r="E1118" i="17"/>
  <c r="D1117" i="17"/>
  <c r="E1170" i="17"/>
  <c r="E1129" i="17"/>
  <c r="D1096" i="17"/>
  <c r="D1149" i="17"/>
  <c r="E1171" i="17"/>
  <c r="E1172" i="17"/>
  <c r="E1169" i="17"/>
  <c r="D1150" i="17"/>
  <c r="D1148" i="17"/>
  <c r="E1107" i="17"/>
  <c r="D1095" i="17"/>
  <c r="D1145" i="17"/>
  <c r="E1140" i="17"/>
  <c r="E1173" i="17"/>
  <c r="D1146" i="17"/>
  <c r="L113" i="8"/>
  <c r="A114" i="8"/>
  <c r="O99" i="8"/>
  <c r="N99" i="8"/>
  <c r="O100" i="8"/>
  <c r="N100" i="8"/>
  <c r="O101" i="8"/>
  <c r="N101" i="8"/>
  <c r="O102" i="8"/>
  <c r="N102" i="8"/>
  <c r="O103" i="8"/>
  <c r="N103" i="8"/>
  <c r="O104" i="8"/>
  <c r="N104" i="8"/>
  <c r="O105" i="8"/>
  <c r="N105" i="8"/>
  <c r="O106" i="8"/>
  <c r="N106" i="8"/>
  <c r="O107" i="8"/>
  <c r="N107" i="8"/>
  <c r="N108" i="8"/>
  <c r="O108" i="8"/>
  <c r="O109" i="8"/>
  <c r="N109" i="8"/>
  <c r="N110" i="8"/>
  <c r="O110" i="8"/>
  <c r="O111" i="8"/>
  <c r="N111" i="8"/>
  <c r="N112" i="8"/>
  <c r="O112" i="8"/>
  <c r="D1129" i="17" l="1"/>
  <c r="D1160" i="17"/>
  <c r="D1161" i="17"/>
  <c r="E1130" i="17"/>
  <c r="E1120" i="17"/>
  <c r="E1163" i="17"/>
  <c r="E1182" i="17"/>
  <c r="D1162" i="17"/>
  <c r="E1183" i="17"/>
  <c r="E1152" i="17"/>
  <c r="E1181" i="17"/>
  <c r="D1108" i="17"/>
  <c r="D1159" i="17"/>
  <c r="D1157" i="17"/>
  <c r="D1151" i="17"/>
  <c r="E1184" i="17"/>
  <c r="D1158" i="17"/>
  <c r="E1119" i="17"/>
  <c r="E1141" i="17"/>
  <c r="E1185" i="17"/>
  <c r="D1107" i="17"/>
  <c r="D1140" i="17"/>
  <c r="E1174" i="17"/>
  <c r="D1118" i="17"/>
  <c r="T99" i="8"/>
  <c r="Q99" i="8"/>
  <c r="T108" i="8"/>
  <c r="Q108" i="8"/>
  <c r="U107" i="8"/>
  <c r="R107" i="8"/>
  <c r="U99" i="8"/>
  <c r="R99" i="8"/>
  <c r="T104" i="8"/>
  <c r="Q104" i="8"/>
  <c r="T107" i="8"/>
  <c r="Q107" i="8"/>
  <c r="T112" i="8"/>
  <c r="Q112" i="8"/>
  <c r="U111" i="8"/>
  <c r="R111" i="8"/>
  <c r="T106" i="8"/>
  <c r="Q106" i="8"/>
  <c r="Q102" i="8"/>
  <c r="T102" i="8"/>
  <c r="U112" i="8"/>
  <c r="R112" i="8"/>
  <c r="U110" i="8"/>
  <c r="R110" i="8"/>
  <c r="T110" i="8"/>
  <c r="Q110" i="8"/>
  <c r="U106" i="8"/>
  <c r="R106" i="8"/>
  <c r="R102" i="8"/>
  <c r="U102" i="8"/>
  <c r="L114" i="8"/>
  <c r="A115" i="8"/>
  <c r="T100" i="8"/>
  <c r="Q100" i="8"/>
  <c r="Q101" i="8"/>
  <c r="T101" i="8"/>
  <c r="R104" i="8"/>
  <c r="U104" i="8"/>
  <c r="U109" i="8"/>
  <c r="R109" i="8"/>
  <c r="T105" i="8"/>
  <c r="Q105" i="8"/>
  <c r="U108" i="8"/>
  <c r="R108" i="8"/>
  <c r="T111" i="8"/>
  <c r="Q111" i="8"/>
  <c r="R103" i="8"/>
  <c r="U103" i="8"/>
  <c r="U105" i="8"/>
  <c r="R105" i="8"/>
  <c r="U101" i="8"/>
  <c r="R101" i="8"/>
  <c r="N113" i="8"/>
  <c r="U100" i="8"/>
  <c r="R100" i="8"/>
  <c r="Q103" i="8"/>
  <c r="T103" i="8"/>
  <c r="T109" i="8"/>
  <c r="Q109" i="8"/>
  <c r="O113" i="8"/>
  <c r="D1163" i="17" l="1"/>
  <c r="E1164" i="17"/>
  <c r="D1130" i="17"/>
  <c r="E1195" i="17"/>
  <c r="E1153" i="17"/>
  <c r="D1171" i="17"/>
  <c r="D1174" i="17"/>
  <c r="D1120" i="17"/>
  <c r="E1142" i="17"/>
  <c r="E1132" i="17"/>
  <c r="D1170" i="17"/>
  <c r="E1193" i="17"/>
  <c r="D1173" i="17"/>
  <c r="E1186" i="17"/>
  <c r="D1119" i="17"/>
  <c r="E1194" i="17"/>
  <c r="E1131" i="17"/>
  <c r="E1175" i="17"/>
  <c r="D1172" i="17"/>
  <c r="D1169" i="17"/>
  <c r="D1152" i="17"/>
  <c r="E1196" i="17"/>
  <c r="D1141" i="17"/>
  <c r="E1197" i="17"/>
  <c r="I713" i="17"/>
  <c r="I715" i="17"/>
  <c r="I716" i="17"/>
  <c r="I714" i="17"/>
  <c r="I717" i="17"/>
  <c r="I718" i="17"/>
  <c r="I719" i="17"/>
  <c r="I720" i="17"/>
  <c r="I721" i="17"/>
  <c r="I722" i="17"/>
  <c r="I712" i="17"/>
  <c r="I723" i="17"/>
  <c r="I737" i="17"/>
  <c r="I738" i="17"/>
  <c r="I741" i="17"/>
  <c r="I739" i="17"/>
  <c r="I740" i="17"/>
  <c r="I742" i="17"/>
  <c r="I743" i="17"/>
  <c r="I744" i="17"/>
  <c r="I745" i="17"/>
  <c r="I736" i="17"/>
  <c r="I746" i="17"/>
  <c r="I747" i="17"/>
  <c r="K644" i="17"/>
  <c r="K643" i="17"/>
  <c r="K641" i="17"/>
  <c r="K642" i="17"/>
  <c r="K645" i="17"/>
  <c r="K646" i="17"/>
  <c r="K647" i="17"/>
  <c r="K648" i="17"/>
  <c r="K649" i="17"/>
  <c r="K640" i="17"/>
  <c r="K650" i="17"/>
  <c r="K651" i="17"/>
  <c r="I607" i="17"/>
  <c r="I605" i="17"/>
  <c r="I606" i="17"/>
  <c r="I608" i="17"/>
  <c r="I609" i="17"/>
  <c r="I610" i="17"/>
  <c r="I611" i="17"/>
  <c r="I612" i="17"/>
  <c r="I613" i="17"/>
  <c r="I604" i="17"/>
  <c r="I614" i="17"/>
  <c r="I615" i="17"/>
  <c r="K594" i="17"/>
  <c r="K597" i="17"/>
  <c r="K593" i="17"/>
  <c r="K596" i="17"/>
  <c r="K595" i="17"/>
  <c r="K598" i="17"/>
  <c r="K599" i="17"/>
  <c r="K600" i="17"/>
  <c r="K601" i="17"/>
  <c r="K592" i="17"/>
  <c r="K602" i="17"/>
  <c r="K603" i="17"/>
  <c r="K727" i="17"/>
  <c r="K726" i="17"/>
  <c r="K725" i="17"/>
  <c r="K728" i="17"/>
  <c r="K729" i="17"/>
  <c r="K730" i="17"/>
  <c r="K731" i="17"/>
  <c r="K732" i="17"/>
  <c r="K733" i="17"/>
  <c r="K734" i="17"/>
  <c r="K724" i="17"/>
  <c r="K735" i="17"/>
  <c r="I654" i="17"/>
  <c r="I656" i="17"/>
  <c r="I657" i="17"/>
  <c r="I655" i="17"/>
  <c r="I653" i="17"/>
  <c r="I658" i="17"/>
  <c r="I659" i="17"/>
  <c r="I660" i="17"/>
  <c r="I661" i="17"/>
  <c r="I662" i="17"/>
  <c r="I652" i="17"/>
  <c r="I663" i="17"/>
  <c r="K605" i="17"/>
  <c r="K607" i="17"/>
  <c r="K606" i="17"/>
  <c r="K608" i="17"/>
  <c r="K609" i="17"/>
  <c r="K610" i="17"/>
  <c r="K611" i="17"/>
  <c r="K612" i="17"/>
  <c r="K613" i="17"/>
  <c r="K614" i="17"/>
  <c r="K604" i="17"/>
  <c r="K615" i="17"/>
  <c r="I631" i="17"/>
  <c r="I632" i="17"/>
  <c r="I633" i="17"/>
  <c r="I629" i="17"/>
  <c r="I630" i="17"/>
  <c r="I634" i="17"/>
  <c r="I635" i="17"/>
  <c r="I636" i="17"/>
  <c r="I637" i="17"/>
  <c r="I638" i="17"/>
  <c r="I628" i="17"/>
  <c r="I639" i="17"/>
  <c r="I681" i="17"/>
  <c r="I677" i="17"/>
  <c r="I679" i="17"/>
  <c r="I678" i="17"/>
  <c r="I680" i="17"/>
  <c r="I682" i="17"/>
  <c r="I683" i="17"/>
  <c r="I684" i="17"/>
  <c r="I685" i="17"/>
  <c r="I676" i="17"/>
  <c r="I686" i="17"/>
  <c r="I687" i="17"/>
  <c r="K693" i="17"/>
  <c r="K689" i="17"/>
  <c r="K691" i="17"/>
  <c r="K692" i="17"/>
  <c r="K690" i="17"/>
  <c r="K694" i="17"/>
  <c r="K695" i="17"/>
  <c r="K696" i="17"/>
  <c r="K697" i="17"/>
  <c r="K688" i="17"/>
  <c r="K698" i="17"/>
  <c r="K699" i="17"/>
  <c r="I618" i="17"/>
  <c r="I617" i="17"/>
  <c r="I620" i="17"/>
  <c r="I621" i="17"/>
  <c r="I619" i="17"/>
  <c r="I622" i="17"/>
  <c r="I623" i="17"/>
  <c r="I624" i="17"/>
  <c r="I625" i="17"/>
  <c r="I616" i="17"/>
  <c r="I626" i="17"/>
  <c r="I627" i="17"/>
  <c r="I644" i="17"/>
  <c r="I643" i="17"/>
  <c r="I641" i="17"/>
  <c r="I642" i="17"/>
  <c r="I645" i="17"/>
  <c r="I646" i="17"/>
  <c r="I647" i="17"/>
  <c r="I648" i="17"/>
  <c r="I649" i="17"/>
  <c r="I640" i="17"/>
  <c r="I650" i="17"/>
  <c r="I651" i="17"/>
  <c r="K632" i="17"/>
  <c r="K631" i="17"/>
  <c r="K633" i="17"/>
  <c r="K629" i="17"/>
  <c r="K630" i="17"/>
  <c r="K634" i="17"/>
  <c r="K635" i="17"/>
  <c r="K636" i="17"/>
  <c r="K637" i="17"/>
  <c r="K638" i="17"/>
  <c r="K628" i="17"/>
  <c r="K639" i="17"/>
  <c r="I691" i="17"/>
  <c r="I692" i="17"/>
  <c r="I690" i="17"/>
  <c r="I693" i="17"/>
  <c r="I689" i="17"/>
  <c r="I694" i="17"/>
  <c r="I695" i="17"/>
  <c r="I696" i="17"/>
  <c r="I697" i="17"/>
  <c r="I688" i="17"/>
  <c r="I698" i="17"/>
  <c r="I699" i="17"/>
  <c r="K737" i="17"/>
  <c r="K738" i="17"/>
  <c r="K741" i="17"/>
  <c r="K740" i="17"/>
  <c r="K739" i="17"/>
  <c r="K742" i="17"/>
  <c r="K743" i="17"/>
  <c r="K744" i="17"/>
  <c r="K745" i="17"/>
  <c r="K736" i="17"/>
  <c r="K746" i="17"/>
  <c r="K747" i="17"/>
  <c r="I702" i="17"/>
  <c r="I701" i="17"/>
  <c r="I704" i="17"/>
  <c r="I703" i="17"/>
  <c r="I705" i="17"/>
  <c r="I706" i="17"/>
  <c r="I707" i="17"/>
  <c r="I708" i="17"/>
  <c r="I709" i="17"/>
  <c r="I710" i="17"/>
  <c r="I700" i="17"/>
  <c r="I711" i="17"/>
  <c r="K678" i="17"/>
  <c r="K677" i="17"/>
  <c r="K681" i="17"/>
  <c r="K679" i="17"/>
  <c r="K680" i="17"/>
  <c r="K682" i="17"/>
  <c r="K683" i="17"/>
  <c r="K684" i="17"/>
  <c r="K685" i="17"/>
  <c r="K686" i="17"/>
  <c r="K676" i="17"/>
  <c r="K687" i="17"/>
  <c r="K701" i="17"/>
  <c r="K704" i="17"/>
  <c r="K705" i="17"/>
  <c r="K702" i="17"/>
  <c r="K703" i="17"/>
  <c r="K706" i="17"/>
  <c r="K707" i="17"/>
  <c r="K708" i="17"/>
  <c r="K709" i="17"/>
  <c r="K700" i="17"/>
  <c r="K710" i="17"/>
  <c r="K711" i="17"/>
  <c r="I667" i="17"/>
  <c r="I669" i="17"/>
  <c r="I668" i="17"/>
  <c r="I666" i="17"/>
  <c r="I665" i="17"/>
  <c r="I670" i="17"/>
  <c r="I671" i="17"/>
  <c r="I672" i="17"/>
  <c r="I673" i="17"/>
  <c r="I664" i="17"/>
  <c r="I674" i="17"/>
  <c r="I675" i="17"/>
  <c r="K715" i="17"/>
  <c r="K717" i="17"/>
  <c r="K716" i="17"/>
  <c r="K714" i="17"/>
  <c r="K713" i="17"/>
  <c r="K718" i="17"/>
  <c r="K719" i="17"/>
  <c r="K720" i="17"/>
  <c r="K721" i="17"/>
  <c r="K722" i="17"/>
  <c r="K712" i="17"/>
  <c r="K723" i="17"/>
  <c r="K667" i="17"/>
  <c r="K669" i="17"/>
  <c r="K665" i="17"/>
  <c r="K666" i="17"/>
  <c r="K668" i="17"/>
  <c r="K670" i="17"/>
  <c r="K671" i="17"/>
  <c r="K672" i="17"/>
  <c r="K673" i="17"/>
  <c r="K664" i="17"/>
  <c r="K674" i="17"/>
  <c r="K675" i="17"/>
  <c r="I727" i="17"/>
  <c r="I726" i="17"/>
  <c r="I725" i="17"/>
  <c r="I729" i="17"/>
  <c r="I728" i="17"/>
  <c r="I730" i="17"/>
  <c r="I731" i="17"/>
  <c r="I732" i="17"/>
  <c r="I733" i="17"/>
  <c r="I734" i="17"/>
  <c r="I724" i="17"/>
  <c r="I735" i="17"/>
  <c r="I751" i="17"/>
  <c r="I749" i="17"/>
  <c r="I752" i="17"/>
  <c r="I750" i="17"/>
  <c r="I753" i="17"/>
  <c r="I754" i="17"/>
  <c r="I755" i="17"/>
  <c r="I756" i="17"/>
  <c r="I757" i="17"/>
  <c r="I748" i="17"/>
  <c r="I758" i="17"/>
  <c r="I759" i="17"/>
  <c r="I593" i="17"/>
  <c r="I594" i="17"/>
  <c r="I597" i="17"/>
  <c r="I595" i="17"/>
  <c r="I596" i="17"/>
  <c r="I598" i="17"/>
  <c r="I599" i="17"/>
  <c r="I600" i="17"/>
  <c r="I601" i="17"/>
  <c r="I602" i="17"/>
  <c r="I592" i="17"/>
  <c r="I603" i="17"/>
  <c r="K749" i="17"/>
  <c r="K753" i="17"/>
  <c r="K751" i="17"/>
  <c r="K750" i="17"/>
  <c r="K752" i="17"/>
  <c r="K754" i="17"/>
  <c r="K755" i="17"/>
  <c r="K756" i="17"/>
  <c r="K757" i="17"/>
  <c r="K748" i="17"/>
  <c r="K758" i="17"/>
  <c r="K759" i="17"/>
  <c r="K618" i="17"/>
  <c r="K617" i="17"/>
  <c r="K619" i="17"/>
  <c r="K621" i="17"/>
  <c r="K620" i="17"/>
  <c r="K622" i="17"/>
  <c r="K623" i="17"/>
  <c r="K624" i="17"/>
  <c r="K625" i="17"/>
  <c r="K616" i="17"/>
  <c r="K626" i="17"/>
  <c r="K627" i="17"/>
  <c r="K654" i="17"/>
  <c r="K656" i="17"/>
  <c r="K657" i="17"/>
  <c r="K655" i="17"/>
  <c r="K653" i="17"/>
  <c r="K658" i="17"/>
  <c r="K659" i="17"/>
  <c r="K660" i="17"/>
  <c r="K661" i="17"/>
  <c r="K652" i="17"/>
  <c r="K662" i="17"/>
  <c r="K663" i="17"/>
  <c r="Q113" i="8"/>
  <c r="T113" i="8"/>
  <c r="U113" i="8"/>
  <c r="R113" i="8"/>
  <c r="L115" i="8"/>
  <c r="A116" i="8"/>
  <c r="E1209" i="17" l="1"/>
  <c r="E1207" i="17"/>
  <c r="E1165" i="17"/>
  <c r="D1153" i="17"/>
  <c r="E1198" i="17"/>
  <c r="E1154" i="17"/>
  <c r="D1131" i="17"/>
  <c r="E1187" i="17"/>
  <c r="E1143" i="17"/>
  <c r="D1185" i="17"/>
  <c r="D1142" i="17"/>
  <c r="E1208" i="17"/>
  <c r="D1132" i="17"/>
  <c r="E1205" i="17"/>
  <c r="D1186" i="17"/>
  <c r="D1164" i="17"/>
  <c r="E1206" i="17"/>
  <c r="D1182" i="17"/>
  <c r="E1176" i="17"/>
  <c r="E1144" i="17"/>
  <c r="D1183" i="17"/>
  <c r="D1184" i="17"/>
  <c r="D1181" i="17"/>
  <c r="D1175" i="17"/>
  <c r="K762" i="17"/>
  <c r="K765" i="17"/>
  <c r="K764" i="17"/>
  <c r="K761" i="17"/>
  <c r="K763" i="17"/>
  <c r="K766" i="17"/>
  <c r="K767" i="17"/>
  <c r="K768" i="17"/>
  <c r="K769" i="17"/>
  <c r="K760" i="17"/>
  <c r="K770" i="17"/>
  <c r="K771" i="17"/>
  <c r="I762" i="17"/>
  <c r="I763" i="17"/>
  <c r="I761" i="17"/>
  <c r="I764" i="17"/>
  <c r="I765" i="17"/>
  <c r="I766" i="17"/>
  <c r="I767" i="17"/>
  <c r="I768" i="17"/>
  <c r="I769" i="17"/>
  <c r="I760" i="17"/>
  <c r="I770" i="17"/>
  <c r="I771" i="17"/>
  <c r="L116" i="8"/>
  <c r="A117" i="8"/>
  <c r="E1199" i="17" l="1"/>
  <c r="D1193" i="17"/>
  <c r="D1194" i="17"/>
  <c r="D1144" i="17"/>
  <c r="D1196" i="17"/>
  <c r="E1177" i="17"/>
  <c r="D1187" i="17"/>
  <c r="D1143" i="17"/>
  <c r="D1195" i="17"/>
  <c r="E1220" i="17"/>
  <c r="E1188" i="17"/>
  <c r="E1217" i="17"/>
  <c r="D1176" i="17"/>
  <c r="D1154" i="17"/>
  <c r="E1166" i="17"/>
  <c r="E1219" i="17"/>
  <c r="E1155" i="17"/>
  <c r="E1218" i="17"/>
  <c r="E1156" i="17"/>
  <c r="D1197" i="17"/>
  <c r="D1165" i="17"/>
  <c r="D1198" i="17"/>
  <c r="E1210" i="17"/>
  <c r="E1221" i="17"/>
  <c r="A118" i="8"/>
  <c r="L117" i="8"/>
  <c r="D1208" i="17" l="1"/>
  <c r="E1232" i="17"/>
  <c r="E1178" i="17"/>
  <c r="D1156" i="17"/>
  <c r="E1222" i="17"/>
  <c r="E1230" i="17"/>
  <c r="D1188" i="17"/>
  <c r="D1207" i="17"/>
  <c r="D1166" i="17"/>
  <c r="D1206" i="17"/>
  <c r="E1233" i="17"/>
  <c r="E1200" i="17"/>
  <c r="E1189" i="17"/>
  <c r="E1168" i="17"/>
  <c r="D1210" i="17"/>
  <c r="E1167" i="17"/>
  <c r="D1155" i="17"/>
  <c r="D1177" i="17"/>
  <c r="E1229" i="17"/>
  <c r="D1199" i="17"/>
  <c r="D1205" i="17"/>
  <c r="E1211" i="17"/>
  <c r="D1209" i="17"/>
  <c r="E1231" i="17"/>
  <c r="A119" i="8"/>
  <c r="L118" i="8"/>
  <c r="D1178" i="17" l="1"/>
  <c r="D1168" i="17"/>
  <c r="D1218" i="17"/>
  <c r="E1241" i="17"/>
  <c r="D1189" i="17"/>
  <c r="E1201" i="17"/>
  <c r="D1219" i="17"/>
  <c r="E1190" i="17"/>
  <c r="E1234" i="17"/>
  <c r="D1200" i="17"/>
  <c r="E1244" i="17"/>
  <c r="E1243" i="17"/>
  <c r="E1212" i="17"/>
  <c r="D1167" i="17"/>
  <c r="E1223" i="17"/>
  <c r="D1217" i="17"/>
  <c r="E1179" i="17"/>
  <c r="E1245" i="17"/>
  <c r="D1211" i="17"/>
  <c r="D1222" i="17"/>
  <c r="E1242" i="17"/>
  <c r="E1180" i="17"/>
  <c r="D1221" i="17"/>
  <c r="D1220" i="17"/>
  <c r="A120" i="8"/>
  <c r="L119" i="8"/>
  <c r="D1179" i="17" l="1"/>
  <c r="D1201" i="17"/>
  <c r="D1212" i="17"/>
  <c r="E1246" i="17"/>
  <c r="E1213" i="17"/>
  <c r="D1223" i="17"/>
  <c r="D1233" i="17"/>
  <c r="E1224" i="17"/>
  <c r="E1192" i="17"/>
  <c r="D1230" i="17"/>
  <c r="D1232" i="17"/>
  <c r="E1202" i="17"/>
  <c r="D1229" i="17"/>
  <c r="D1180" i="17"/>
  <c r="D1231" i="17"/>
  <c r="E1191" i="17"/>
  <c r="D1234" i="17"/>
  <c r="D1190" i="17"/>
  <c r="E1235" i="17"/>
  <c r="L120" i="8"/>
  <c r="A121" i="8"/>
  <c r="N120" i="8"/>
  <c r="O120" i="8"/>
  <c r="J525" i="17"/>
  <c r="J535" i="17"/>
  <c r="J526" i="17"/>
  <c r="J534" i="17"/>
  <c r="J533" i="17"/>
  <c r="J536" i="17"/>
  <c r="J527" i="17"/>
  <c r="J528" i="17"/>
  <c r="J529" i="17"/>
  <c r="J530" i="17"/>
  <c r="J531" i="17"/>
  <c r="J532" i="17"/>
  <c r="J645" i="17"/>
  <c r="J655" i="17"/>
  <c r="J654" i="17"/>
  <c r="J646" i="17"/>
  <c r="J656" i="17"/>
  <c r="J653" i="17"/>
  <c r="J647" i="17"/>
  <c r="J648" i="17"/>
  <c r="J650" i="17"/>
  <c r="J652" i="17"/>
  <c r="J651" i="17"/>
  <c r="J609" i="17"/>
  <c r="J618" i="17"/>
  <c r="J617" i="17"/>
  <c r="J620" i="17"/>
  <c r="J610" i="17"/>
  <c r="J619" i="17"/>
  <c r="J611" i="17"/>
  <c r="J612" i="17"/>
  <c r="J613" i="17"/>
  <c r="J614" i="17"/>
  <c r="J616" i="17"/>
  <c r="J615" i="17"/>
  <c r="J561" i="17"/>
  <c r="J571" i="17"/>
  <c r="J570" i="17"/>
  <c r="J569" i="17"/>
  <c r="J562" i="17"/>
  <c r="J572" i="17"/>
  <c r="J563" i="17"/>
  <c r="J564" i="17"/>
  <c r="J565" i="17"/>
  <c r="J566" i="17"/>
  <c r="J567" i="17"/>
  <c r="J568" i="17"/>
  <c r="L513" i="17"/>
  <c r="L524" i="17"/>
  <c r="L521" i="17"/>
  <c r="L514" i="17"/>
  <c r="L522" i="17"/>
  <c r="L523" i="17"/>
  <c r="L515" i="17"/>
  <c r="L516" i="17"/>
  <c r="L517" i="17"/>
  <c r="L518" i="17"/>
  <c r="L519" i="17"/>
  <c r="L520" i="17"/>
  <c r="J621" i="17"/>
  <c r="J630" i="17"/>
  <c r="J629" i="17"/>
  <c r="J622" i="17"/>
  <c r="J632" i="17"/>
  <c r="J631" i="17"/>
  <c r="J623" i="17"/>
  <c r="J624" i="17"/>
  <c r="J625" i="17"/>
  <c r="J626" i="17"/>
  <c r="J627" i="17"/>
  <c r="J628" i="17"/>
  <c r="J597" i="17"/>
  <c r="J607" i="17"/>
  <c r="J598" i="17"/>
  <c r="J605" i="17"/>
  <c r="J606" i="17"/>
  <c r="J608" i="17"/>
  <c r="J599" i="17"/>
  <c r="J600" i="17"/>
  <c r="J601" i="17"/>
  <c r="J602" i="17"/>
  <c r="J604" i="17"/>
  <c r="J603" i="17"/>
  <c r="J549" i="17"/>
  <c r="J559" i="17"/>
  <c r="J558" i="17"/>
  <c r="J550" i="17"/>
  <c r="J557" i="17"/>
  <c r="J560" i="17"/>
  <c r="J551" i="17"/>
  <c r="J552" i="17"/>
  <c r="J553" i="17"/>
  <c r="J554" i="17"/>
  <c r="J555" i="17"/>
  <c r="J556" i="17"/>
  <c r="L501" i="17"/>
  <c r="L509" i="17"/>
  <c r="L511" i="17"/>
  <c r="L512" i="17"/>
  <c r="L510" i="17"/>
  <c r="L502" i="17"/>
  <c r="L503" i="17"/>
  <c r="L504" i="17"/>
  <c r="L505" i="17"/>
  <c r="L506" i="17"/>
  <c r="L507" i="17"/>
  <c r="L508" i="17"/>
  <c r="J573" i="17"/>
  <c r="J581" i="17"/>
  <c r="J584" i="17"/>
  <c r="J582" i="17"/>
  <c r="J574" i="17"/>
  <c r="J583" i="17"/>
  <c r="J575" i="17"/>
  <c r="J576" i="17"/>
  <c r="J577" i="17"/>
  <c r="J578" i="17"/>
  <c r="J579" i="17"/>
  <c r="J580" i="17"/>
  <c r="L561" i="17"/>
  <c r="L571" i="17"/>
  <c r="L569" i="17"/>
  <c r="L562" i="17"/>
  <c r="L572" i="17"/>
  <c r="L570" i="17"/>
  <c r="L563" i="17"/>
  <c r="L564" i="17"/>
  <c r="L565" i="17"/>
  <c r="L566" i="17"/>
  <c r="L568" i="17"/>
  <c r="L567" i="17"/>
  <c r="L597" i="17"/>
  <c r="L607" i="17"/>
  <c r="L598" i="17"/>
  <c r="L605" i="17"/>
  <c r="L606" i="17"/>
  <c r="L608" i="17"/>
  <c r="L599" i="17"/>
  <c r="L600" i="17"/>
  <c r="L601" i="17"/>
  <c r="L602" i="17"/>
  <c r="L603" i="17"/>
  <c r="L604" i="17"/>
  <c r="L549" i="17"/>
  <c r="L559" i="17"/>
  <c r="L557" i="17"/>
  <c r="L550" i="17"/>
  <c r="L558" i="17"/>
  <c r="L560" i="17"/>
  <c r="L551" i="17"/>
  <c r="L552" i="17"/>
  <c r="L553" i="17"/>
  <c r="L554" i="17"/>
  <c r="L556" i="17"/>
  <c r="L555" i="17"/>
  <c r="J501" i="17"/>
  <c r="J511" i="17"/>
  <c r="J509" i="17"/>
  <c r="J512" i="17"/>
  <c r="J510" i="17"/>
  <c r="J502" i="17"/>
  <c r="J503" i="17"/>
  <c r="J504" i="17"/>
  <c r="J505" i="17"/>
  <c r="J506" i="17"/>
  <c r="J507" i="17"/>
  <c r="J508" i="17"/>
  <c r="J513" i="17"/>
  <c r="J524" i="17"/>
  <c r="J521" i="17"/>
  <c r="J514" i="17"/>
  <c r="J522" i="17"/>
  <c r="J523" i="17"/>
  <c r="J515" i="17"/>
  <c r="J516" i="17"/>
  <c r="J517" i="17"/>
  <c r="J518" i="17"/>
  <c r="J519" i="17"/>
  <c r="J520" i="17"/>
  <c r="J585" i="17"/>
  <c r="J594" i="17"/>
  <c r="J596" i="17"/>
  <c r="J595" i="17"/>
  <c r="J586" i="17"/>
  <c r="J593" i="17"/>
  <c r="J587" i="17"/>
  <c r="J588" i="17"/>
  <c r="J589" i="17"/>
  <c r="J590" i="17"/>
  <c r="J592" i="17"/>
  <c r="J591" i="17"/>
  <c r="L537" i="17"/>
  <c r="L548" i="17"/>
  <c r="L538" i="17"/>
  <c r="L545" i="17"/>
  <c r="L547" i="17"/>
  <c r="L546" i="17"/>
  <c r="L539" i="17"/>
  <c r="L540" i="17"/>
  <c r="L541" i="17"/>
  <c r="L542" i="17"/>
  <c r="L543" i="17"/>
  <c r="L544" i="17"/>
  <c r="J489" i="17"/>
  <c r="J497" i="17"/>
  <c r="J499" i="17"/>
  <c r="J500" i="17"/>
  <c r="J490" i="17"/>
  <c r="J498" i="17"/>
  <c r="J491" i="17"/>
  <c r="J492" i="17"/>
  <c r="J493" i="17"/>
  <c r="J494" i="17"/>
  <c r="J495" i="17"/>
  <c r="J496" i="17"/>
  <c r="L621" i="17"/>
  <c r="L630" i="17"/>
  <c r="L629" i="17"/>
  <c r="L632" i="17"/>
  <c r="L631" i="17"/>
  <c r="L622" i="17"/>
  <c r="L623" i="17"/>
  <c r="L624" i="17"/>
  <c r="L625" i="17"/>
  <c r="L626" i="17"/>
  <c r="L628" i="17"/>
  <c r="L627" i="17"/>
  <c r="J633" i="17"/>
  <c r="J642" i="17"/>
  <c r="J644" i="17"/>
  <c r="J643" i="17"/>
  <c r="J634" i="17"/>
  <c r="J641" i="17"/>
  <c r="J635" i="17"/>
  <c r="J636" i="17"/>
  <c r="J637" i="17"/>
  <c r="J638" i="17"/>
  <c r="J639" i="17"/>
  <c r="J640" i="17"/>
  <c r="L585" i="17"/>
  <c r="L595" i="17"/>
  <c r="L594" i="17"/>
  <c r="L593" i="17"/>
  <c r="L596" i="17"/>
  <c r="L586" i="17"/>
  <c r="L587" i="17"/>
  <c r="L588" i="17"/>
  <c r="L589" i="17"/>
  <c r="L590" i="17"/>
  <c r="L592" i="17"/>
  <c r="L591" i="17"/>
  <c r="J537" i="17"/>
  <c r="J538" i="17"/>
  <c r="J546" i="17"/>
  <c r="J548" i="17"/>
  <c r="J547" i="17"/>
  <c r="J545" i="17"/>
  <c r="J539" i="17"/>
  <c r="J540" i="17"/>
  <c r="J541" i="17"/>
  <c r="J542" i="17"/>
  <c r="J543" i="17"/>
  <c r="J544" i="17"/>
  <c r="L489" i="17"/>
  <c r="L497" i="17"/>
  <c r="L499" i="17"/>
  <c r="L498" i="17"/>
  <c r="L500" i="17"/>
  <c r="L490" i="17"/>
  <c r="L491" i="17"/>
  <c r="L492" i="17"/>
  <c r="L493" i="17"/>
  <c r="L494" i="17"/>
  <c r="L495" i="17"/>
  <c r="L496" i="17"/>
  <c r="J477" i="17"/>
  <c r="J478" i="17"/>
  <c r="J486" i="17"/>
  <c r="J485" i="17"/>
  <c r="J487" i="17"/>
  <c r="J488" i="17"/>
  <c r="J479" i="17"/>
  <c r="J480" i="17"/>
  <c r="J481" i="17"/>
  <c r="J482" i="17"/>
  <c r="J484" i="17"/>
  <c r="J483" i="17"/>
  <c r="L633" i="17"/>
  <c r="L642" i="17"/>
  <c r="L643" i="17"/>
  <c r="L644" i="17"/>
  <c r="L641" i="17"/>
  <c r="L634" i="17"/>
  <c r="L635" i="17"/>
  <c r="L636" i="17"/>
  <c r="L637" i="17"/>
  <c r="L638" i="17"/>
  <c r="L639" i="17"/>
  <c r="L640" i="17"/>
  <c r="L573" i="17"/>
  <c r="L581" i="17"/>
  <c r="L574" i="17"/>
  <c r="L582" i="17"/>
  <c r="L583" i="17"/>
  <c r="L584" i="17"/>
  <c r="L575" i="17"/>
  <c r="L576" i="17"/>
  <c r="L577" i="17"/>
  <c r="L578" i="17"/>
  <c r="L579" i="17"/>
  <c r="L580" i="17"/>
  <c r="L525" i="17"/>
  <c r="L535" i="17"/>
  <c r="L534" i="17"/>
  <c r="L536" i="17"/>
  <c r="L533" i="17"/>
  <c r="L526" i="17"/>
  <c r="L527" i="17"/>
  <c r="L528" i="17"/>
  <c r="L529" i="17"/>
  <c r="L530" i="17"/>
  <c r="L531" i="17"/>
  <c r="L532" i="17"/>
  <c r="L477" i="17"/>
  <c r="L478" i="17"/>
  <c r="L485" i="17"/>
  <c r="L487" i="17"/>
  <c r="L488" i="17"/>
  <c r="L486" i="17"/>
  <c r="L479" i="17"/>
  <c r="L480" i="17"/>
  <c r="L481" i="17"/>
  <c r="L482" i="17"/>
  <c r="L484" i="17"/>
  <c r="L483" i="17"/>
  <c r="J649" i="17"/>
  <c r="E1204" i="17" l="1"/>
  <c r="E1214" i="17"/>
  <c r="E1203" i="17"/>
  <c r="E1236" i="17"/>
  <c r="D1246" i="17"/>
  <c r="E1247" i="17"/>
  <c r="D1245" i="17"/>
  <c r="D1224" i="17"/>
  <c r="D1243" i="17"/>
  <c r="D1244" i="17"/>
  <c r="D1235" i="17"/>
  <c r="D1213" i="17"/>
  <c r="D1241" i="17"/>
  <c r="D1202" i="17"/>
  <c r="D1242" i="17"/>
  <c r="D1191" i="17"/>
  <c r="E1225" i="17"/>
  <c r="D1192" i="17"/>
  <c r="U120" i="8"/>
  <c r="R120" i="8"/>
  <c r="T120" i="8"/>
  <c r="Q120" i="8"/>
  <c r="L121" i="8"/>
  <c r="A122" i="8"/>
  <c r="O121" i="8"/>
  <c r="N121" i="8"/>
  <c r="N114" i="8"/>
  <c r="O114" i="8"/>
  <c r="N115" i="8"/>
  <c r="O115" i="8"/>
  <c r="O116" i="8"/>
  <c r="N116" i="8"/>
  <c r="O117" i="8"/>
  <c r="N117" i="8"/>
  <c r="O118" i="8"/>
  <c r="N118" i="8"/>
  <c r="O119" i="8"/>
  <c r="N119" i="8"/>
  <c r="N586" i="17"/>
  <c r="N585" i="17"/>
  <c r="N594" i="17"/>
  <c r="N549" i="17"/>
  <c r="N565" i="17"/>
  <c r="N621" i="17"/>
  <c r="N492" i="17"/>
  <c r="N518" i="17"/>
  <c r="N539" i="17"/>
  <c r="N615" i="17"/>
  <c r="N504" i="17"/>
  <c r="N512" i="17"/>
  <c r="N523" i="17"/>
  <c r="N552" i="17"/>
  <c r="N510" i="17"/>
  <c r="N607" i="17"/>
  <c r="N498" i="17"/>
  <c r="N602" i="17"/>
  <c r="N545" i="17"/>
  <c r="N603" i="17"/>
  <c r="N548" i="17"/>
  <c r="N610" i="17"/>
  <c r="N544" i="17"/>
  <c r="N555" i="17"/>
  <c r="N519" i="17"/>
  <c r="N599" i="17"/>
  <c r="N624" i="17"/>
  <c r="N507" i="17"/>
  <c r="N593" i="17"/>
  <c r="N488" i="17"/>
  <c r="N608" i="17"/>
  <c r="N503" i="17"/>
  <c r="N530" i="17"/>
  <c r="N515" i="17"/>
  <c r="N587" i="17"/>
  <c r="N482" i="17"/>
  <c r="N573" i="17"/>
  <c r="N529" i="17"/>
  <c r="N590" i="17"/>
  <c r="N581" i="17"/>
  <c r="N478" i="17"/>
  <c r="N534" i="17"/>
  <c r="N543" i="17"/>
  <c r="N532" i="17"/>
  <c r="N554" i="17"/>
  <c r="N524" i="17"/>
  <c r="N563" i="17"/>
  <c r="N574" i="17"/>
  <c r="N541" i="17"/>
  <c r="N562" i="17"/>
  <c r="N566" i="17"/>
  <c r="N491" i="17"/>
  <c r="N558" i="17"/>
  <c r="N559" i="17"/>
  <c r="N614" i="17"/>
  <c r="N487" i="17"/>
  <c r="N592" i="17"/>
  <c r="N501" i="17"/>
  <c r="N618" i="17"/>
  <c r="N569" i="17"/>
  <c r="N535" i="17"/>
  <c r="N628" i="17"/>
  <c r="N508" i="17"/>
  <c r="N596" i="17"/>
  <c r="N517" i="17"/>
  <c r="N527" i="17"/>
  <c r="N516" i="17"/>
  <c r="N538" i="17"/>
  <c r="N582" i="17"/>
  <c r="N495" i="17"/>
  <c r="N537" i="17"/>
  <c r="N542" i="17"/>
  <c r="N547" i="17"/>
  <c r="N511" i="17"/>
  <c r="N604" i="17"/>
  <c r="N536" i="17"/>
  <c r="N525" i="17"/>
  <c r="N588" i="17"/>
  <c r="N513" i="17"/>
  <c r="N606" i="17"/>
  <c r="N485" i="17"/>
  <c r="N550" i="17"/>
  <c r="N577" i="17"/>
  <c r="N605" i="17"/>
  <c r="N583" i="17"/>
  <c r="N557" i="17"/>
  <c r="N497" i="17"/>
  <c r="N595" i="17"/>
  <c r="N533" i="17"/>
  <c r="N570" i="17"/>
  <c r="N522" i="17"/>
  <c r="N620" i="17"/>
  <c r="N479" i="17"/>
  <c r="N520" i="17"/>
  <c r="N509" i="17"/>
  <c r="N619" i="17"/>
  <c r="N506" i="17"/>
  <c r="N514" i="17"/>
  <c r="N531" i="17"/>
  <c r="N613" i="17"/>
  <c r="N502" i="17"/>
  <c r="N578" i="17"/>
  <c r="N528" i="17"/>
  <c r="N499" i="17"/>
  <c r="N567" i="17"/>
  <c r="N560" i="17"/>
  <c r="N481" i="17"/>
  <c r="N540" i="17"/>
  <c r="N580" i="17"/>
  <c r="N627" i="17"/>
  <c r="N600" i="17"/>
  <c r="N576" i="17"/>
  <c r="N579" i="17"/>
  <c r="N493" i="17"/>
  <c r="N597" i="17"/>
  <c r="N490" i="17"/>
  <c r="N616" i="17"/>
  <c r="N505" i="17"/>
  <c r="N591" i="17"/>
  <c r="N486" i="17"/>
  <c r="N609" i="17"/>
  <c r="N500" i="17"/>
  <c r="N584" i="17"/>
  <c r="N483" i="17"/>
  <c r="N564" i="17"/>
  <c r="N553" i="17"/>
  <c r="N526" i="17"/>
  <c r="N561" i="17"/>
  <c r="N575" i="17"/>
  <c r="N611" i="17"/>
  <c r="N617" i="17"/>
  <c r="N623" i="17"/>
  <c r="N494" i="17"/>
  <c r="N612" i="17"/>
  <c r="N571" i="17"/>
  <c r="N622" i="17"/>
  <c r="N489" i="17"/>
  <c r="N556" i="17"/>
  <c r="N551" i="17"/>
  <c r="N589" i="17"/>
  <c r="N484" i="17"/>
  <c r="N598" i="17"/>
  <c r="N572" i="17"/>
  <c r="N546" i="17"/>
  <c r="N625" i="17"/>
  <c r="N480" i="17"/>
  <c r="N568" i="17"/>
  <c r="N601" i="17"/>
  <c r="N521" i="17"/>
  <c r="N626" i="17"/>
  <c r="N496" i="17"/>
  <c r="O607" i="17"/>
  <c r="O493" i="17"/>
  <c r="O478" i="17"/>
  <c r="O557" i="17"/>
  <c r="O579" i="17"/>
  <c r="O505" i="17"/>
  <c r="O490" i="17"/>
  <c r="O581" i="17"/>
  <c r="O521" i="17"/>
  <c r="O601" i="17"/>
  <c r="O539" i="17"/>
  <c r="O589" i="17"/>
  <c r="O495" i="17"/>
  <c r="O531" i="17"/>
  <c r="O488" i="17"/>
  <c r="O563" i="17"/>
  <c r="O547" i="17"/>
  <c r="O504" i="17"/>
  <c r="O525" i="17"/>
  <c r="O530" i="17"/>
  <c r="O599" i="17"/>
  <c r="O489" i="17"/>
  <c r="O542" i="17"/>
  <c r="O536" i="17"/>
  <c r="O588" i="17"/>
  <c r="O500" i="17"/>
  <c r="O586" i="17"/>
  <c r="O549" i="17"/>
  <c r="O545" i="17"/>
  <c r="O576" i="17"/>
  <c r="O481" i="17"/>
  <c r="O566" i="17"/>
  <c r="O585" i="17"/>
  <c r="O594" i="17"/>
  <c r="O516" i="17"/>
  <c r="O558" i="17"/>
  <c r="O595" i="17"/>
  <c r="O551" i="17"/>
  <c r="O510" i="17"/>
  <c r="O502" i="17"/>
  <c r="O590" i="17"/>
  <c r="O499" i="17"/>
  <c r="O484" i="17"/>
  <c r="O570" i="17"/>
  <c r="O511" i="17"/>
  <c r="O605" i="17"/>
  <c r="O522" i="17"/>
  <c r="O565" i="17"/>
  <c r="O562" i="17"/>
  <c r="O583" i="17"/>
  <c r="O503" i="17"/>
  <c r="O506" i="17"/>
  <c r="O526" i="17"/>
  <c r="O537" i="17"/>
  <c r="O555" i="17"/>
  <c r="O519" i="17"/>
  <c r="O550" i="17"/>
  <c r="O578" i="17"/>
  <c r="O577" i="17"/>
  <c r="O540" i="17"/>
  <c r="O486" i="17"/>
  <c r="O572" i="17"/>
  <c r="O483" i="17"/>
  <c r="O603" i="17"/>
  <c r="O497" i="17"/>
  <c r="O480" i="17"/>
  <c r="O533" i="17"/>
  <c r="O567" i="17"/>
  <c r="O575" i="17"/>
  <c r="O559" i="17"/>
  <c r="O543" i="17"/>
  <c r="O580" i="17"/>
  <c r="O509" i="17"/>
  <c r="O604" i="17"/>
  <c r="O564" i="17"/>
  <c r="O517" i="17"/>
  <c r="O602" i="17"/>
  <c r="O552" i="17"/>
  <c r="O523" i="17"/>
  <c r="O508" i="17"/>
  <c r="O518" i="17"/>
  <c r="O529" i="17"/>
  <c r="O608" i="17"/>
  <c r="O501" i="17"/>
  <c r="O597" i="17"/>
  <c r="O554" i="17"/>
  <c r="O598" i="17"/>
  <c r="O532" i="17"/>
  <c r="O515" i="17"/>
  <c r="O498" i="17"/>
  <c r="O528" i="17"/>
  <c r="O600" i="17"/>
  <c r="O553" i="17"/>
  <c r="O556" i="17"/>
  <c r="O520" i="17"/>
  <c r="O560" i="17"/>
  <c r="O507" i="17"/>
  <c r="O492" i="17"/>
  <c r="O587" i="17"/>
  <c r="O544" i="17"/>
  <c r="O485" i="17"/>
  <c r="O568" i="17"/>
  <c r="O546" i="17"/>
  <c r="O527" i="17"/>
  <c r="O487" i="17"/>
  <c r="O479" i="17"/>
  <c r="O582" i="17"/>
  <c r="O494" i="17"/>
  <c r="O535" i="17"/>
  <c r="O584" i="17"/>
  <c r="O569" i="17"/>
  <c r="O571" i="17"/>
  <c r="O592" i="17"/>
  <c r="O524" i="17"/>
  <c r="O574" i="17"/>
  <c r="O606" i="17"/>
  <c r="O491" i="17"/>
  <c r="O548" i="17"/>
  <c r="O512" i="17"/>
  <c r="O591" i="17"/>
  <c r="O541" i="17"/>
  <c r="O514" i="17"/>
  <c r="O561" i="17"/>
  <c r="O482" i="17"/>
  <c r="O534" i="17"/>
  <c r="O538" i="17"/>
  <c r="O596" i="17"/>
  <c r="O513" i="17"/>
  <c r="O609" i="17"/>
  <c r="O496" i="17"/>
  <c r="O593" i="17"/>
  <c r="O573" i="17"/>
  <c r="L645" i="17"/>
  <c r="L654" i="17"/>
  <c r="L655" i="17"/>
  <c r="L646" i="17"/>
  <c r="L653" i="17"/>
  <c r="L656" i="17"/>
  <c r="L647" i="17"/>
  <c r="L648" i="17"/>
  <c r="L649" i="17"/>
  <c r="L650" i="17"/>
  <c r="L652" i="17"/>
  <c r="L651" i="17"/>
  <c r="N635" i="17"/>
  <c r="N655" i="17"/>
  <c r="N629" i="17"/>
  <c r="N648" i="17"/>
  <c r="N652" i="17"/>
  <c r="N646" i="17"/>
  <c r="N643" i="17"/>
  <c r="N649" i="17"/>
  <c r="N633" i="17"/>
  <c r="N639" i="17"/>
  <c r="N640" i="17"/>
  <c r="N630" i="17"/>
  <c r="N654" i="17"/>
  <c r="N644" i="17"/>
  <c r="N636" i="17"/>
  <c r="N645" i="17"/>
  <c r="N642" i="17"/>
  <c r="N656" i="17"/>
  <c r="N632" i="17"/>
  <c r="N634" i="17"/>
  <c r="N638" i="17"/>
  <c r="N647" i="17"/>
  <c r="N637" i="17"/>
  <c r="N631" i="17"/>
  <c r="N650" i="17"/>
  <c r="N653" i="17"/>
  <c r="N651" i="17"/>
  <c r="N657" i="17"/>
  <c r="N641" i="17"/>
  <c r="I1087" i="17" l="1"/>
  <c r="J1087" i="17" s="1"/>
  <c r="I1085" i="17"/>
  <c r="J1085" i="17" s="1"/>
  <c r="I1089" i="17"/>
  <c r="J1089" i="17" s="1"/>
  <c r="I1086" i="17"/>
  <c r="J1086" i="17" s="1"/>
  <c r="I1088" i="17"/>
  <c r="J1088" i="17" s="1"/>
  <c r="I1090" i="17"/>
  <c r="J1090" i="17" s="1"/>
  <c r="I1091" i="17"/>
  <c r="J1091" i="17" s="1"/>
  <c r="I1092" i="17"/>
  <c r="J1092" i="17" s="1"/>
  <c r="I1093" i="17"/>
  <c r="J1093" i="17" s="1"/>
  <c r="I1084" i="17"/>
  <c r="J1084" i="17" s="1"/>
  <c r="I1094" i="17"/>
  <c r="J1094" i="17" s="1"/>
  <c r="I1095" i="17"/>
  <c r="J1095" i="17" s="1"/>
  <c r="K1089" i="17"/>
  <c r="L1089" i="17" s="1"/>
  <c r="K1085" i="17"/>
  <c r="L1085" i="17" s="1"/>
  <c r="K1087" i="17"/>
  <c r="L1087" i="17" s="1"/>
  <c r="K1086" i="17"/>
  <c r="L1086" i="17" s="1"/>
  <c r="K1088" i="17"/>
  <c r="L1088" i="17" s="1"/>
  <c r="K1090" i="17"/>
  <c r="L1090" i="17" s="1"/>
  <c r="K1091" i="17"/>
  <c r="L1091" i="17" s="1"/>
  <c r="K1092" i="17"/>
  <c r="L1092" i="17" s="1"/>
  <c r="K1093" i="17"/>
  <c r="L1093" i="17" s="1"/>
  <c r="K1094" i="17"/>
  <c r="L1094" i="17" s="1"/>
  <c r="K1084" i="17"/>
  <c r="L1084" i="17" s="1"/>
  <c r="K1095" i="17"/>
  <c r="L1095" i="17" s="1"/>
  <c r="D1214" i="17"/>
  <c r="E1215" i="17"/>
  <c r="D1236" i="17"/>
  <c r="D1204" i="17"/>
  <c r="E1237" i="17"/>
  <c r="D1225" i="17"/>
  <c r="E1226" i="17"/>
  <c r="D1247" i="17"/>
  <c r="D1203" i="17"/>
  <c r="E1248" i="17"/>
  <c r="E1216" i="17"/>
  <c r="T117" i="8"/>
  <c r="Q117" i="8"/>
  <c r="U117" i="8"/>
  <c r="R117" i="8"/>
  <c r="T121" i="8"/>
  <c r="Q121" i="8"/>
  <c r="U121" i="8"/>
  <c r="R121" i="8"/>
  <c r="T116" i="8"/>
  <c r="Q116" i="8"/>
  <c r="L122" i="8"/>
  <c r="A123" i="8"/>
  <c r="R116" i="8"/>
  <c r="U116" i="8"/>
  <c r="R115" i="8"/>
  <c r="U115" i="8"/>
  <c r="T119" i="8"/>
  <c r="Q119" i="8"/>
  <c r="Q115" i="8"/>
  <c r="T115" i="8"/>
  <c r="U118" i="8"/>
  <c r="R118" i="8"/>
  <c r="U119" i="8"/>
  <c r="R119" i="8"/>
  <c r="R114" i="8"/>
  <c r="U114" i="8"/>
  <c r="T118" i="8"/>
  <c r="Q118" i="8"/>
  <c r="Q114" i="8"/>
  <c r="T114" i="8"/>
  <c r="K1097" i="17" l="1"/>
  <c r="L1097" i="17" s="1"/>
  <c r="K1100" i="17"/>
  <c r="L1100" i="17" s="1"/>
  <c r="K1101" i="17"/>
  <c r="L1101" i="17" s="1"/>
  <c r="K1099" i="17"/>
  <c r="L1099" i="17" s="1"/>
  <c r="K1098" i="17"/>
  <c r="L1098" i="17" s="1"/>
  <c r="K1102" i="17"/>
  <c r="L1102" i="17" s="1"/>
  <c r="K1103" i="17"/>
  <c r="L1103" i="17" s="1"/>
  <c r="K1104" i="17"/>
  <c r="L1104" i="17" s="1"/>
  <c r="K1105" i="17"/>
  <c r="L1105" i="17" s="1"/>
  <c r="K1106" i="17"/>
  <c r="L1106" i="17" s="1"/>
  <c r="K1096" i="17"/>
  <c r="L1096" i="17" s="1"/>
  <c r="K1107" i="17"/>
  <c r="L1107" i="17" s="1"/>
  <c r="K848" i="17"/>
  <c r="K1075" i="17"/>
  <c r="L1075" i="17" s="1"/>
  <c r="K1073" i="17"/>
  <c r="L1073" i="17" s="1"/>
  <c r="K1076" i="17"/>
  <c r="L1076" i="17" s="1"/>
  <c r="K1074" i="17"/>
  <c r="L1074" i="17" s="1"/>
  <c r="K1077" i="17"/>
  <c r="L1077" i="17" s="1"/>
  <c r="K1078" i="17"/>
  <c r="L1078" i="17" s="1"/>
  <c r="K1079" i="17"/>
  <c r="L1079" i="17" s="1"/>
  <c r="K1080" i="17"/>
  <c r="L1080" i="17" s="1"/>
  <c r="K1081" i="17"/>
  <c r="L1081" i="17" s="1"/>
  <c r="K1082" i="17"/>
  <c r="L1082" i="17" s="1"/>
  <c r="K1072" i="17"/>
  <c r="L1072" i="17" s="1"/>
  <c r="K1083" i="17"/>
  <c r="L1083" i="17" s="1"/>
  <c r="I848" i="17"/>
  <c r="I1077" i="17"/>
  <c r="J1077" i="17" s="1"/>
  <c r="I1076" i="17"/>
  <c r="J1076" i="17" s="1"/>
  <c r="I1073" i="17"/>
  <c r="J1073" i="17" s="1"/>
  <c r="I1075" i="17"/>
  <c r="J1075" i="17" s="1"/>
  <c r="I1074" i="17"/>
  <c r="J1074" i="17" s="1"/>
  <c r="I1078" i="17"/>
  <c r="J1078" i="17" s="1"/>
  <c r="I1079" i="17"/>
  <c r="J1079" i="17" s="1"/>
  <c r="I1080" i="17"/>
  <c r="J1080" i="17" s="1"/>
  <c r="I1081" i="17"/>
  <c r="J1081" i="17" s="1"/>
  <c r="I1082" i="17"/>
  <c r="J1082" i="17" s="1"/>
  <c r="I1072" i="17"/>
  <c r="J1072" i="17" s="1"/>
  <c r="I1083" i="17"/>
  <c r="J1083" i="17" s="1"/>
  <c r="I1099" i="17"/>
  <c r="J1099" i="17" s="1"/>
  <c r="I1098" i="17"/>
  <c r="J1098" i="17" s="1"/>
  <c r="I1101" i="17"/>
  <c r="J1101" i="17" s="1"/>
  <c r="I1100" i="17"/>
  <c r="J1100" i="17" s="1"/>
  <c r="I1097" i="17"/>
  <c r="J1097" i="17" s="1"/>
  <c r="I1102" i="17"/>
  <c r="J1102" i="17" s="1"/>
  <c r="I1103" i="17"/>
  <c r="J1103" i="17" s="1"/>
  <c r="I1104" i="17"/>
  <c r="J1104" i="17" s="1"/>
  <c r="I1105" i="17"/>
  <c r="J1105" i="17" s="1"/>
  <c r="I1106" i="17"/>
  <c r="J1106" i="17" s="1"/>
  <c r="I1096" i="17"/>
  <c r="J1096" i="17" s="1"/>
  <c r="I1107" i="17"/>
  <c r="J1107" i="17" s="1"/>
  <c r="D1216" i="17"/>
  <c r="D1248" i="17"/>
  <c r="E1238" i="17"/>
  <c r="E1227" i="17"/>
  <c r="E1249" i="17"/>
  <c r="D1215" i="17"/>
  <c r="E1228" i="17"/>
  <c r="D1237" i="17"/>
  <c r="D1226" i="17"/>
  <c r="K855" i="17"/>
  <c r="I855" i="17"/>
  <c r="I854" i="17"/>
  <c r="I844" i="17"/>
  <c r="I853" i="17"/>
  <c r="I852" i="17"/>
  <c r="K851" i="17"/>
  <c r="I851" i="17"/>
  <c r="K844" i="17"/>
  <c r="K850" i="17"/>
  <c r="I850" i="17"/>
  <c r="K846" i="17"/>
  <c r="I847" i="17"/>
  <c r="I845" i="17"/>
  <c r="K854" i="17"/>
  <c r="K847" i="17"/>
  <c r="K849" i="17"/>
  <c r="I849" i="17"/>
  <c r="K853" i="17"/>
  <c r="K845" i="17"/>
  <c r="I846" i="17"/>
  <c r="K852" i="17"/>
  <c r="K836" i="17"/>
  <c r="K837" i="17"/>
  <c r="K833" i="17"/>
  <c r="K835" i="17"/>
  <c r="K834" i="17"/>
  <c r="K838" i="17"/>
  <c r="K839" i="17"/>
  <c r="K840" i="17"/>
  <c r="K841" i="17"/>
  <c r="K842" i="17"/>
  <c r="K832" i="17"/>
  <c r="K843" i="17"/>
  <c r="I785" i="17"/>
  <c r="I786" i="17"/>
  <c r="I787" i="17"/>
  <c r="I788" i="17"/>
  <c r="I789" i="17"/>
  <c r="I790" i="17"/>
  <c r="I791" i="17"/>
  <c r="I792" i="17"/>
  <c r="I793" i="17"/>
  <c r="I784" i="17"/>
  <c r="I794" i="17"/>
  <c r="I795" i="17"/>
  <c r="K813" i="17"/>
  <c r="K810" i="17"/>
  <c r="K811" i="17"/>
  <c r="K812" i="17"/>
  <c r="K809" i="17"/>
  <c r="K814" i="17"/>
  <c r="K815" i="17"/>
  <c r="K816" i="17"/>
  <c r="K817" i="17"/>
  <c r="K818" i="17"/>
  <c r="K808" i="17"/>
  <c r="K819" i="17"/>
  <c r="K825" i="17"/>
  <c r="K823" i="17"/>
  <c r="K824" i="17"/>
  <c r="K821" i="17"/>
  <c r="K822" i="17"/>
  <c r="K826" i="17"/>
  <c r="K827" i="17"/>
  <c r="K828" i="17"/>
  <c r="K829" i="17"/>
  <c r="K830" i="17"/>
  <c r="K820" i="17"/>
  <c r="K831" i="17"/>
  <c r="I775" i="17"/>
  <c r="I776" i="17"/>
  <c r="I773" i="17"/>
  <c r="I777" i="17"/>
  <c r="I774" i="17"/>
  <c r="I778" i="17"/>
  <c r="I779" i="17"/>
  <c r="I780" i="17"/>
  <c r="I781" i="17"/>
  <c r="I782" i="17"/>
  <c r="I772" i="17"/>
  <c r="I783" i="17"/>
  <c r="K786" i="17"/>
  <c r="K787" i="17"/>
  <c r="K788" i="17"/>
  <c r="K789" i="17"/>
  <c r="K785" i="17"/>
  <c r="K790" i="17"/>
  <c r="K791" i="17"/>
  <c r="K792" i="17"/>
  <c r="K793" i="17"/>
  <c r="K784" i="17"/>
  <c r="K794" i="17"/>
  <c r="K795" i="17"/>
  <c r="I861" i="17"/>
  <c r="I857" i="17"/>
  <c r="I859" i="17"/>
  <c r="I860" i="17"/>
  <c r="I858" i="17"/>
  <c r="I862" i="17"/>
  <c r="I863" i="17"/>
  <c r="I864" i="17"/>
  <c r="I865" i="17"/>
  <c r="I856" i="17"/>
  <c r="I866" i="17"/>
  <c r="I867" i="17"/>
  <c r="I809" i="17"/>
  <c r="I811" i="17"/>
  <c r="I812" i="17"/>
  <c r="I810" i="17"/>
  <c r="I813" i="17"/>
  <c r="I814" i="17"/>
  <c r="I815" i="17"/>
  <c r="I816" i="17"/>
  <c r="I817" i="17"/>
  <c r="I808" i="17"/>
  <c r="I818" i="17"/>
  <c r="I819" i="17"/>
  <c r="I799" i="17"/>
  <c r="I800" i="17"/>
  <c r="I797" i="17"/>
  <c r="I798" i="17"/>
  <c r="I801" i="17"/>
  <c r="I802" i="17"/>
  <c r="I803" i="17"/>
  <c r="I804" i="17"/>
  <c r="I805" i="17"/>
  <c r="I806" i="17"/>
  <c r="I796" i="17"/>
  <c r="I807" i="17"/>
  <c r="K861" i="17"/>
  <c r="K858" i="17"/>
  <c r="K859" i="17"/>
  <c r="K857" i="17"/>
  <c r="K860" i="17"/>
  <c r="K862" i="17"/>
  <c r="K863" i="17"/>
  <c r="K864" i="17"/>
  <c r="K865" i="17"/>
  <c r="K856" i="17"/>
  <c r="K866" i="17"/>
  <c r="K867" i="17"/>
  <c r="I835" i="17"/>
  <c r="I836" i="17"/>
  <c r="I833" i="17"/>
  <c r="I837" i="17"/>
  <c r="I834" i="17"/>
  <c r="I838" i="17"/>
  <c r="I839" i="17"/>
  <c r="I840" i="17"/>
  <c r="I841" i="17"/>
  <c r="I842" i="17"/>
  <c r="I832" i="17"/>
  <c r="I843" i="17"/>
  <c r="I823" i="17"/>
  <c r="I824" i="17"/>
  <c r="I822" i="17"/>
  <c r="I825" i="17"/>
  <c r="I821" i="17"/>
  <c r="I826" i="17"/>
  <c r="I827" i="17"/>
  <c r="I828" i="17"/>
  <c r="I829" i="17"/>
  <c r="I820" i="17"/>
  <c r="I830" i="17"/>
  <c r="I831" i="17"/>
  <c r="K776" i="17"/>
  <c r="K773" i="17"/>
  <c r="K777" i="17"/>
  <c r="K774" i="17"/>
  <c r="K775" i="17"/>
  <c r="K778" i="17"/>
  <c r="K779" i="17"/>
  <c r="K780" i="17"/>
  <c r="K781" i="17"/>
  <c r="K782" i="17"/>
  <c r="K772" i="17"/>
  <c r="K783" i="17"/>
  <c r="K799" i="17"/>
  <c r="K801" i="17"/>
  <c r="K800" i="17"/>
  <c r="K798" i="17"/>
  <c r="K797" i="17"/>
  <c r="K802" i="17"/>
  <c r="K803" i="17"/>
  <c r="K804" i="17"/>
  <c r="K805" i="17"/>
  <c r="K806" i="17"/>
  <c r="K796" i="17"/>
  <c r="K807" i="17"/>
  <c r="L123" i="8"/>
  <c r="A124" i="8"/>
  <c r="D1238" i="17" l="1"/>
  <c r="D1249" i="17"/>
  <c r="E1239" i="17"/>
  <c r="E1240" i="17"/>
  <c r="E1250" i="17"/>
  <c r="D1227" i="17"/>
  <c r="D1228" i="17"/>
  <c r="L124" i="8"/>
  <c r="A125" i="8"/>
  <c r="D1240" i="17" l="1"/>
  <c r="E1251" i="17"/>
  <c r="D1239" i="17"/>
  <c r="D1250" i="17"/>
  <c r="L125" i="8"/>
  <c r="A126" i="8"/>
  <c r="O122" i="8"/>
  <c r="N122" i="8"/>
  <c r="O123" i="8"/>
  <c r="N123" i="8"/>
  <c r="N124" i="8"/>
  <c r="O124" i="8"/>
  <c r="D1251" i="17" l="1"/>
  <c r="U123" i="8"/>
  <c r="R123" i="8"/>
  <c r="T122" i="8"/>
  <c r="Q122" i="8"/>
  <c r="L126" i="8"/>
  <c r="A127" i="8"/>
  <c r="T123" i="8"/>
  <c r="Q123" i="8"/>
  <c r="U124" i="8"/>
  <c r="R124" i="8"/>
  <c r="U122" i="8"/>
  <c r="R122" i="8"/>
  <c r="T124" i="8"/>
  <c r="Q124" i="8"/>
  <c r="N125" i="8"/>
  <c r="O125" i="8"/>
  <c r="I1124" i="17" l="1"/>
  <c r="J1124" i="17" s="1"/>
  <c r="I1123" i="17"/>
  <c r="J1123" i="17" s="1"/>
  <c r="I1122" i="17"/>
  <c r="J1122" i="17" s="1"/>
  <c r="I1125" i="17"/>
  <c r="J1125" i="17" s="1"/>
  <c r="I1121" i="17"/>
  <c r="J1121" i="17" s="1"/>
  <c r="I1126" i="17"/>
  <c r="J1126" i="17" s="1"/>
  <c r="I1127" i="17"/>
  <c r="J1127" i="17" s="1"/>
  <c r="I1128" i="17"/>
  <c r="J1128" i="17" s="1"/>
  <c r="I1129" i="17"/>
  <c r="J1129" i="17" s="1"/>
  <c r="I1130" i="17"/>
  <c r="J1130" i="17" s="1"/>
  <c r="I1120" i="17"/>
  <c r="J1120" i="17" s="1"/>
  <c r="I1131" i="17"/>
  <c r="J1131" i="17" s="1"/>
  <c r="K1122" i="17"/>
  <c r="L1122" i="17" s="1"/>
  <c r="K1121" i="17"/>
  <c r="L1121" i="17" s="1"/>
  <c r="K1124" i="17"/>
  <c r="L1124" i="17" s="1"/>
  <c r="K1123" i="17"/>
  <c r="L1123" i="17" s="1"/>
  <c r="K1125" i="17"/>
  <c r="L1125" i="17" s="1"/>
  <c r="K1126" i="17"/>
  <c r="L1126" i="17" s="1"/>
  <c r="K1127" i="17"/>
  <c r="L1127" i="17" s="1"/>
  <c r="K1128" i="17"/>
  <c r="L1128" i="17" s="1"/>
  <c r="K1129" i="17"/>
  <c r="L1129" i="17" s="1"/>
  <c r="K1130" i="17"/>
  <c r="L1130" i="17" s="1"/>
  <c r="K1120" i="17"/>
  <c r="L1120" i="17" s="1"/>
  <c r="K1131" i="17"/>
  <c r="L1131" i="17" s="1"/>
  <c r="I1133" i="17"/>
  <c r="J1133" i="17" s="1"/>
  <c r="I1137" i="17"/>
  <c r="J1137" i="17" s="1"/>
  <c r="I1136" i="17"/>
  <c r="J1136" i="17" s="1"/>
  <c r="I1134" i="17"/>
  <c r="J1134" i="17" s="1"/>
  <c r="I1135" i="17"/>
  <c r="J1135" i="17" s="1"/>
  <c r="I1138" i="17"/>
  <c r="J1138" i="17" s="1"/>
  <c r="I1139" i="17"/>
  <c r="J1139" i="17" s="1"/>
  <c r="I1140" i="17"/>
  <c r="J1140" i="17" s="1"/>
  <c r="I1141" i="17"/>
  <c r="J1141" i="17" s="1"/>
  <c r="I1132" i="17"/>
  <c r="J1132" i="17" s="1"/>
  <c r="I1142" i="17"/>
  <c r="J1142" i="17" s="1"/>
  <c r="I1143" i="17"/>
  <c r="J1143" i="17" s="1"/>
  <c r="K1110" i="17"/>
  <c r="L1110" i="17" s="1"/>
  <c r="K1112" i="17"/>
  <c r="L1112" i="17" s="1"/>
  <c r="K1109" i="17"/>
  <c r="L1109" i="17" s="1"/>
  <c r="K1113" i="17"/>
  <c r="L1113" i="17" s="1"/>
  <c r="K1111" i="17"/>
  <c r="L1111" i="17" s="1"/>
  <c r="K1114" i="17"/>
  <c r="L1114" i="17" s="1"/>
  <c r="K1115" i="17"/>
  <c r="L1115" i="17" s="1"/>
  <c r="K1116" i="17"/>
  <c r="L1116" i="17" s="1"/>
  <c r="K1117" i="17"/>
  <c r="L1117" i="17" s="1"/>
  <c r="K1118" i="17"/>
  <c r="L1118" i="17" s="1"/>
  <c r="K1108" i="17"/>
  <c r="L1108" i="17" s="1"/>
  <c r="K1119" i="17"/>
  <c r="L1119" i="17" s="1"/>
  <c r="I1109" i="17"/>
  <c r="J1109" i="17" s="1"/>
  <c r="I1113" i="17"/>
  <c r="J1113" i="17" s="1"/>
  <c r="I1110" i="17"/>
  <c r="J1110" i="17" s="1"/>
  <c r="I1111" i="17"/>
  <c r="J1111" i="17" s="1"/>
  <c r="I1112" i="17"/>
  <c r="J1112" i="17" s="1"/>
  <c r="I1114" i="17"/>
  <c r="J1114" i="17" s="1"/>
  <c r="I1115" i="17"/>
  <c r="J1115" i="17" s="1"/>
  <c r="I1116" i="17"/>
  <c r="J1116" i="17" s="1"/>
  <c r="I1117" i="17"/>
  <c r="J1117" i="17" s="1"/>
  <c r="I1118" i="17"/>
  <c r="J1118" i="17" s="1"/>
  <c r="I1108" i="17"/>
  <c r="J1108" i="17" s="1"/>
  <c r="I1119" i="17"/>
  <c r="J1119" i="17" s="1"/>
  <c r="K1133" i="17"/>
  <c r="L1133" i="17" s="1"/>
  <c r="K1135" i="17"/>
  <c r="L1135" i="17" s="1"/>
  <c r="K1134" i="17"/>
  <c r="L1134" i="17" s="1"/>
  <c r="K1137" i="17"/>
  <c r="L1137" i="17" s="1"/>
  <c r="K1136" i="17"/>
  <c r="L1136" i="17" s="1"/>
  <c r="K1138" i="17"/>
  <c r="L1138" i="17" s="1"/>
  <c r="K1139" i="17"/>
  <c r="L1139" i="17" s="1"/>
  <c r="K1140" i="17"/>
  <c r="L1140" i="17" s="1"/>
  <c r="K1141" i="17"/>
  <c r="L1141" i="17" s="1"/>
  <c r="K1142" i="17"/>
  <c r="L1142" i="17" s="1"/>
  <c r="K1132" i="17"/>
  <c r="L1132" i="17" s="1"/>
  <c r="K1143" i="17"/>
  <c r="L1143" i="17" s="1"/>
  <c r="I907" i="17"/>
  <c r="J907" i="17" s="1"/>
  <c r="I909" i="17"/>
  <c r="J909" i="17" s="1"/>
  <c r="I908" i="17"/>
  <c r="J908" i="17" s="1"/>
  <c r="I906" i="17"/>
  <c r="J906" i="17" s="1"/>
  <c r="I905" i="17"/>
  <c r="J905" i="17" s="1"/>
  <c r="I910" i="17"/>
  <c r="J910" i="17" s="1"/>
  <c r="I911" i="17"/>
  <c r="J911" i="17" s="1"/>
  <c r="I912" i="17"/>
  <c r="J912" i="17" s="1"/>
  <c r="I913" i="17"/>
  <c r="J913" i="17" s="1"/>
  <c r="I904" i="17"/>
  <c r="J904" i="17" s="1"/>
  <c r="I914" i="17"/>
  <c r="J914" i="17" s="1"/>
  <c r="I915" i="17"/>
  <c r="J915" i="17" s="1"/>
  <c r="K909" i="17"/>
  <c r="L909" i="17" s="1"/>
  <c r="K908" i="17"/>
  <c r="L908" i="17" s="1"/>
  <c r="K905" i="17"/>
  <c r="L905" i="17" s="1"/>
  <c r="K907" i="17"/>
  <c r="L907" i="17" s="1"/>
  <c r="K906" i="17"/>
  <c r="L906" i="17" s="1"/>
  <c r="K910" i="17"/>
  <c r="L910" i="17" s="1"/>
  <c r="K911" i="17"/>
  <c r="L911" i="17" s="1"/>
  <c r="K912" i="17"/>
  <c r="L912" i="17" s="1"/>
  <c r="K913" i="17"/>
  <c r="L913" i="17" s="1"/>
  <c r="K904" i="17"/>
  <c r="L904" i="17" s="1"/>
  <c r="K914" i="17"/>
  <c r="L914" i="17" s="1"/>
  <c r="K915" i="17"/>
  <c r="L915" i="17" s="1"/>
  <c r="K871" i="17"/>
  <c r="K869" i="17"/>
  <c r="K872" i="17"/>
  <c r="K873" i="17"/>
  <c r="K870" i="17"/>
  <c r="K874" i="17"/>
  <c r="K875" i="17"/>
  <c r="K876" i="17"/>
  <c r="K877" i="17"/>
  <c r="K868" i="17"/>
  <c r="K878" i="17"/>
  <c r="K879" i="17"/>
  <c r="I884" i="17"/>
  <c r="I885" i="17"/>
  <c r="I882" i="17"/>
  <c r="I881" i="17"/>
  <c r="I883" i="17"/>
  <c r="I886" i="17"/>
  <c r="I887" i="17"/>
  <c r="I888" i="17"/>
  <c r="I889" i="17"/>
  <c r="I890" i="17"/>
  <c r="I880" i="17"/>
  <c r="I891" i="17"/>
  <c r="I870" i="17"/>
  <c r="I872" i="17"/>
  <c r="I873" i="17"/>
  <c r="I871" i="17"/>
  <c r="I869" i="17"/>
  <c r="I874" i="17"/>
  <c r="I875" i="17"/>
  <c r="I876" i="17"/>
  <c r="I877" i="17"/>
  <c r="I868" i="17"/>
  <c r="I878" i="17"/>
  <c r="I879" i="17"/>
  <c r="K885" i="17"/>
  <c r="K882" i="17"/>
  <c r="K884" i="17"/>
  <c r="K881" i="17"/>
  <c r="K883" i="17"/>
  <c r="K886" i="17"/>
  <c r="K887" i="17"/>
  <c r="K888" i="17"/>
  <c r="K889" i="17"/>
  <c r="K890" i="17"/>
  <c r="K880" i="17"/>
  <c r="K891" i="17"/>
  <c r="K897" i="17"/>
  <c r="K895" i="17"/>
  <c r="K896" i="17"/>
  <c r="K893" i="17"/>
  <c r="K894" i="17"/>
  <c r="K898" i="17"/>
  <c r="K899" i="17"/>
  <c r="K900" i="17"/>
  <c r="K901" i="17"/>
  <c r="K892" i="17"/>
  <c r="K902" i="17"/>
  <c r="K903" i="17"/>
  <c r="I894" i="17"/>
  <c r="I897" i="17"/>
  <c r="I893" i="17"/>
  <c r="I895" i="17"/>
  <c r="I896" i="17"/>
  <c r="I898" i="17"/>
  <c r="I899" i="17"/>
  <c r="I900" i="17"/>
  <c r="I901" i="17"/>
  <c r="I892" i="17"/>
  <c r="I902" i="17"/>
  <c r="I903" i="17"/>
  <c r="U125" i="8"/>
  <c r="R125" i="8"/>
  <c r="L127" i="8"/>
  <c r="A128" i="8"/>
  <c r="O126" i="8"/>
  <c r="Q125" i="8"/>
  <c r="T125" i="8"/>
  <c r="N126" i="8"/>
  <c r="L609" i="17"/>
  <c r="L618" i="17"/>
  <c r="L620" i="17"/>
  <c r="L617" i="17"/>
  <c r="L610" i="17"/>
  <c r="L619" i="17"/>
  <c r="L611" i="17"/>
  <c r="L612" i="17"/>
  <c r="L613" i="17"/>
  <c r="L614" i="17"/>
  <c r="L616" i="17"/>
  <c r="L615" i="17"/>
  <c r="J729" i="17"/>
  <c r="J738" i="17"/>
  <c r="J737" i="17"/>
  <c r="J730" i="17"/>
  <c r="J740" i="17"/>
  <c r="J739" i="17"/>
  <c r="J731" i="17"/>
  <c r="J732" i="17"/>
  <c r="J733" i="17"/>
  <c r="J734" i="17"/>
  <c r="J736" i="17"/>
  <c r="J735" i="17"/>
  <c r="I1147" i="17" l="1"/>
  <c r="J1147" i="17" s="1"/>
  <c r="I1149" i="17"/>
  <c r="J1149" i="17" s="1"/>
  <c r="I1148" i="17"/>
  <c r="J1148" i="17" s="1"/>
  <c r="I1146" i="17"/>
  <c r="J1146" i="17" s="1"/>
  <c r="I1145" i="17"/>
  <c r="J1145" i="17" s="1"/>
  <c r="I1150" i="17"/>
  <c r="J1150" i="17" s="1"/>
  <c r="I1151" i="17"/>
  <c r="J1151" i="17" s="1"/>
  <c r="I1152" i="17"/>
  <c r="J1152" i="17" s="1"/>
  <c r="I1153" i="17"/>
  <c r="J1153" i="17" s="1"/>
  <c r="I1154" i="17"/>
  <c r="J1154" i="17" s="1"/>
  <c r="I1144" i="17"/>
  <c r="J1144" i="17" s="1"/>
  <c r="I1155" i="17"/>
  <c r="J1155" i="17" s="1"/>
  <c r="K1145" i="17"/>
  <c r="L1145" i="17" s="1"/>
  <c r="K1148" i="17"/>
  <c r="L1148" i="17" s="1"/>
  <c r="K1146" i="17"/>
  <c r="L1146" i="17" s="1"/>
  <c r="K1147" i="17"/>
  <c r="L1147" i="17" s="1"/>
  <c r="K1149" i="17"/>
  <c r="L1149" i="17" s="1"/>
  <c r="K1150" i="17"/>
  <c r="L1150" i="17" s="1"/>
  <c r="K1151" i="17"/>
  <c r="L1151" i="17" s="1"/>
  <c r="K1152" i="17"/>
  <c r="L1152" i="17" s="1"/>
  <c r="K1153" i="17"/>
  <c r="L1153" i="17" s="1"/>
  <c r="K1154" i="17"/>
  <c r="L1154" i="17" s="1"/>
  <c r="K1144" i="17"/>
  <c r="L1144" i="17" s="1"/>
  <c r="K1155" i="17"/>
  <c r="L1155" i="17" s="1"/>
  <c r="K917" i="17"/>
  <c r="L917" i="17" s="1"/>
  <c r="K918" i="17"/>
  <c r="L918" i="17" s="1"/>
  <c r="K919" i="17"/>
  <c r="L919" i="17" s="1"/>
  <c r="K920" i="17"/>
  <c r="L920" i="17" s="1"/>
  <c r="K921" i="17"/>
  <c r="L921" i="17" s="1"/>
  <c r="K922" i="17"/>
  <c r="L922" i="17" s="1"/>
  <c r="K923" i="17"/>
  <c r="L923" i="17" s="1"/>
  <c r="K924" i="17"/>
  <c r="L924" i="17" s="1"/>
  <c r="K925" i="17"/>
  <c r="L925" i="17" s="1"/>
  <c r="K926" i="17"/>
  <c r="L926" i="17" s="1"/>
  <c r="K916" i="17"/>
  <c r="L916" i="17" s="1"/>
  <c r="K927" i="17"/>
  <c r="L927" i="17" s="1"/>
  <c r="I920" i="17"/>
  <c r="J920" i="17" s="1"/>
  <c r="I921" i="17"/>
  <c r="J921" i="17" s="1"/>
  <c r="I918" i="17"/>
  <c r="J918" i="17" s="1"/>
  <c r="I919" i="17"/>
  <c r="J919" i="17" s="1"/>
  <c r="I917" i="17"/>
  <c r="J917" i="17" s="1"/>
  <c r="I922" i="17"/>
  <c r="J922" i="17" s="1"/>
  <c r="I923" i="17"/>
  <c r="J923" i="17" s="1"/>
  <c r="I924" i="17"/>
  <c r="J924" i="17" s="1"/>
  <c r="I925" i="17"/>
  <c r="J925" i="17" s="1"/>
  <c r="I916" i="17"/>
  <c r="J916" i="17" s="1"/>
  <c r="I926" i="17"/>
  <c r="J926" i="17" s="1"/>
  <c r="I927" i="17"/>
  <c r="J927" i="17" s="1"/>
  <c r="Q126" i="8"/>
  <c r="T126" i="8"/>
  <c r="R126" i="8"/>
  <c r="U126" i="8"/>
  <c r="Z1" i="8"/>
  <c r="Z2" i="8"/>
  <c r="N127" i="8"/>
  <c r="O127" i="8"/>
  <c r="J681" i="17"/>
  <c r="J692" i="17"/>
  <c r="J682" i="17"/>
  <c r="J689" i="17"/>
  <c r="J691" i="17"/>
  <c r="J690" i="17"/>
  <c r="J683" i="17"/>
  <c r="J684" i="17"/>
  <c r="J685" i="17"/>
  <c r="J686" i="17"/>
  <c r="J687" i="17"/>
  <c r="J688" i="17"/>
  <c r="J717" i="17"/>
  <c r="J718" i="17"/>
  <c r="J728" i="17"/>
  <c r="J727" i="17"/>
  <c r="J725" i="17"/>
  <c r="J726" i="17"/>
  <c r="J719" i="17"/>
  <c r="J720" i="17"/>
  <c r="J721" i="17"/>
  <c r="J722" i="17"/>
  <c r="J724" i="17"/>
  <c r="J723" i="17"/>
  <c r="L693" i="17"/>
  <c r="L703" i="17"/>
  <c r="L694" i="17"/>
  <c r="L701" i="17"/>
  <c r="L702" i="17"/>
  <c r="L704" i="17"/>
  <c r="L695" i="17"/>
  <c r="L696" i="17"/>
  <c r="L697" i="17"/>
  <c r="L698" i="17"/>
  <c r="L700" i="17"/>
  <c r="L699" i="17"/>
  <c r="J669" i="17"/>
  <c r="J670" i="17"/>
  <c r="J677" i="17"/>
  <c r="J679" i="17"/>
  <c r="J680" i="17"/>
  <c r="J678" i="17"/>
  <c r="J671" i="17"/>
  <c r="J672" i="17"/>
  <c r="J673" i="17"/>
  <c r="J674" i="17"/>
  <c r="J676" i="17"/>
  <c r="J675" i="17"/>
  <c r="L717" i="17"/>
  <c r="L728" i="17"/>
  <c r="L718" i="17"/>
  <c r="L725" i="17"/>
  <c r="L726" i="17"/>
  <c r="L727" i="17"/>
  <c r="L719" i="17"/>
  <c r="L720" i="17"/>
  <c r="L721" i="17"/>
  <c r="L722" i="17"/>
  <c r="L723" i="17"/>
  <c r="L724" i="17"/>
  <c r="L669" i="17"/>
  <c r="L677" i="17"/>
  <c r="L680" i="17"/>
  <c r="L678" i="17"/>
  <c r="L679" i="17"/>
  <c r="L670" i="17"/>
  <c r="L671" i="17"/>
  <c r="L672" i="17"/>
  <c r="L673" i="17"/>
  <c r="L674" i="17"/>
  <c r="L676" i="17"/>
  <c r="L675" i="17"/>
  <c r="L657" i="17"/>
  <c r="O658" i="17" s="1"/>
  <c r="L658" i="17"/>
  <c r="L667" i="17"/>
  <c r="L668" i="17"/>
  <c r="L666" i="17"/>
  <c r="L665" i="17"/>
  <c r="L659" i="17"/>
  <c r="L660" i="17"/>
  <c r="L661" i="17"/>
  <c r="L662" i="17"/>
  <c r="L664" i="17"/>
  <c r="L663" i="17"/>
  <c r="J657" i="17"/>
  <c r="J658" i="17"/>
  <c r="J667" i="17"/>
  <c r="J668" i="17"/>
  <c r="J665" i="17"/>
  <c r="J666" i="17"/>
  <c r="J659" i="17"/>
  <c r="J660" i="17"/>
  <c r="J661" i="17"/>
  <c r="J662" i="17"/>
  <c r="J664" i="17"/>
  <c r="J663" i="17"/>
  <c r="L681" i="17"/>
  <c r="L692" i="17"/>
  <c r="L682" i="17"/>
  <c r="L689" i="17"/>
  <c r="L691" i="17"/>
  <c r="L690" i="17"/>
  <c r="L683" i="17"/>
  <c r="L684" i="17"/>
  <c r="L685" i="17"/>
  <c r="L686" i="17"/>
  <c r="L687" i="17"/>
  <c r="L688" i="17"/>
  <c r="L729" i="17"/>
  <c r="L740" i="17"/>
  <c r="L739" i="17"/>
  <c r="L730" i="17"/>
  <c r="L738" i="17"/>
  <c r="L737" i="17"/>
  <c r="L731" i="17"/>
  <c r="L732" i="17"/>
  <c r="L733" i="17"/>
  <c r="L734" i="17"/>
  <c r="L735" i="17"/>
  <c r="L736" i="17"/>
  <c r="L705" i="17"/>
  <c r="L715" i="17"/>
  <c r="L706" i="17"/>
  <c r="L714" i="17"/>
  <c r="L713" i="17"/>
  <c r="L716" i="17"/>
  <c r="L707" i="17"/>
  <c r="L708" i="17"/>
  <c r="L709" i="17"/>
  <c r="L710" i="17"/>
  <c r="L711" i="17"/>
  <c r="L712" i="17"/>
  <c r="J705" i="17"/>
  <c r="J714" i="17"/>
  <c r="J715" i="17"/>
  <c r="J706" i="17"/>
  <c r="J713" i="17"/>
  <c r="J716" i="17"/>
  <c r="J707" i="17"/>
  <c r="J708" i="17"/>
  <c r="J709" i="17"/>
  <c r="J710" i="17"/>
  <c r="J712" i="17"/>
  <c r="J711" i="17"/>
  <c r="J693" i="17"/>
  <c r="J702" i="17"/>
  <c r="J703" i="17"/>
  <c r="J694" i="17"/>
  <c r="J701" i="17"/>
  <c r="J704" i="17"/>
  <c r="J695" i="17"/>
  <c r="J696" i="17"/>
  <c r="J697" i="17"/>
  <c r="J698" i="17"/>
  <c r="J700" i="17"/>
  <c r="J699" i="17"/>
  <c r="J741" i="17"/>
  <c r="J752" i="17"/>
  <c r="J742" i="17"/>
  <c r="J749" i="17"/>
  <c r="J751" i="17"/>
  <c r="J750" i="17"/>
  <c r="J743" i="17"/>
  <c r="J744" i="17"/>
  <c r="J745" i="17"/>
  <c r="J746" i="17"/>
  <c r="J747" i="17"/>
  <c r="J748" i="17"/>
  <c r="O616" i="17"/>
  <c r="O628" i="17"/>
  <c r="O622" i="17"/>
  <c r="O612" i="17"/>
  <c r="O626" i="17"/>
  <c r="O638" i="17"/>
  <c r="O635" i="17"/>
  <c r="O613" i="17"/>
  <c r="O620" i="17"/>
  <c r="O618" i="17"/>
  <c r="O614" i="17"/>
  <c r="O652" i="17"/>
  <c r="O651" i="17"/>
  <c r="O641" i="17"/>
  <c r="O610" i="17"/>
  <c r="O621" i="17"/>
  <c r="O657" i="17"/>
  <c r="O653" i="17"/>
  <c r="O634" i="17"/>
  <c r="O649" i="17"/>
  <c r="O629" i="17"/>
  <c r="O611" i="17"/>
  <c r="O625" i="17"/>
  <c r="O617" i="17"/>
  <c r="O627" i="17"/>
  <c r="O643" i="17"/>
  <c r="O642" i="17"/>
  <c r="O637" i="17"/>
  <c r="O644" i="17"/>
  <c r="O640" i="17"/>
  <c r="O655" i="17"/>
  <c r="O650" i="17"/>
  <c r="O654" i="17"/>
  <c r="O631" i="17"/>
  <c r="O630" i="17"/>
  <c r="O646" i="17"/>
  <c r="O648" i="17"/>
  <c r="O639" i="17"/>
  <c r="O619" i="17"/>
  <c r="O624" i="17"/>
  <c r="O623" i="17"/>
  <c r="O656" i="17"/>
  <c r="O636" i="17"/>
  <c r="O633" i="17"/>
  <c r="O647" i="17"/>
  <c r="O645" i="17"/>
  <c r="O615" i="17"/>
  <c r="O632" i="17"/>
  <c r="K1159" i="17" l="1"/>
  <c r="L1159" i="17" s="1"/>
  <c r="K1160" i="17"/>
  <c r="L1160" i="17" s="1"/>
  <c r="K1158" i="17"/>
  <c r="L1158" i="17" s="1"/>
  <c r="K1157" i="17"/>
  <c r="L1157" i="17" s="1"/>
  <c r="K1161" i="17"/>
  <c r="L1161" i="17" s="1"/>
  <c r="K1162" i="17"/>
  <c r="L1162" i="17" s="1"/>
  <c r="K1163" i="17"/>
  <c r="L1163" i="17" s="1"/>
  <c r="K1164" i="17"/>
  <c r="L1164" i="17" s="1"/>
  <c r="K1165" i="17"/>
  <c r="L1165" i="17" s="1"/>
  <c r="K1166" i="17"/>
  <c r="L1166" i="17" s="1"/>
  <c r="K1156" i="17"/>
  <c r="L1156" i="17" s="1"/>
  <c r="K1167" i="17"/>
  <c r="L1167" i="17" s="1"/>
  <c r="I1159" i="17"/>
  <c r="J1159" i="17" s="1"/>
  <c r="I1160" i="17"/>
  <c r="J1160" i="17" s="1"/>
  <c r="I1158" i="17"/>
  <c r="J1158" i="17" s="1"/>
  <c r="I1157" i="17"/>
  <c r="J1157" i="17" s="1"/>
  <c r="I1161" i="17"/>
  <c r="J1161" i="17" s="1"/>
  <c r="I1162" i="17"/>
  <c r="J1162" i="17" s="1"/>
  <c r="I1163" i="17"/>
  <c r="J1163" i="17" s="1"/>
  <c r="I1164" i="17"/>
  <c r="J1164" i="17" s="1"/>
  <c r="I1165" i="17"/>
  <c r="J1165" i="17" s="1"/>
  <c r="I1156" i="17"/>
  <c r="J1156" i="17" s="1"/>
  <c r="I1166" i="17"/>
  <c r="J1166" i="17" s="1"/>
  <c r="I1167" i="17"/>
  <c r="J1167" i="17" s="1"/>
  <c r="K930" i="17"/>
  <c r="L930" i="17" s="1"/>
  <c r="K931" i="17"/>
  <c r="L931" i="17" s="1"/>
  <c r="K933" i="17"/>
  <c r="L933" i="17" s="1"/>
  <c r="K932" i="17"/>
  <c r="L932" i="17" s="1"/>
  <c r="K929" i="17"/>
  <c r="L929" i="17" s="1"/>
  <c r="K934" i="17"/>
  <c r="L934" i="17" s="1"/>
  <c r="K935" i="17"/>
  <c r="L935" i="17" s="1"/>
  <c r="K936" i="17"/>
  <c r="L936" i="17" s="1"/>
  <c r="K937" i="17"/>
  <c r="L937" i="17" s="1"/>
  <c r="K928" i="17"/>
  <c r="L928" i="17" s="1"/>
  <c r="K938" i="17"/>
  <c r="L938" i="17" s="1"/>
  <c r="K939" i="17"/>
  <c r="L939" i="17" s="1"/>
  <c r="I932" i="17"/>
  <c r="J932" i="17" s="1"/>
  <c r="I930" i="17"/>
  <c r="J930" i="17" s="1"/>
  <c r="I933" i="17"/>
  <c r="J933" i="17" s="1"/>
  <c r="I931" i="17"/>
  <c r="J931" i="17" s="1"/>
  <c r="I929" i="17"/>
  <c r="J929" i="17" s="1"/>
  <c r="I934" i="17"/>
  <c r="J934" i="17" s="1"/>
  <c r="I935" i="17"/>
  <c r="J935" i="17" s="1"/>
  <c r="I936" i="17"/>
  <c r="J936" i="17" s="1"/>
  <c r="I937" i="17"/>
  <c r="J937" i="17" s="1"/>
  <c r="I928" i="17"/>
  <c r="J928" i="17" s="1"/>
  <c r="I938" i="17"/>
  <c r="J938" i="17" s="1"/>
  <c r="I939" i="17"/>
  <c r="J939" i="17" s="1"/>
  <c r="O659" i="17"/>
  <c r="R127" i="8"/>
  <c r="U127" i="8"/>
  <c r="Q127" i="8"/>
  <c r="T127" i="8"/>
  <c r="M66" i="8"/>
  <c r="M56" i="8"/>
  <c r="M60" i="8"/>
  <c r="M64" i="8"/>
  <c r="M59" i="8"/>
  <c r="M8" i="8"/>
  <c r="M12" i="8"/>
  <c r="M16" i="8"/>
  <c r="M20" i="8"/>
  <c r="M24" i="8"/>
  <c r="M28" i="8"/>
  <c r="M32" i="8"/>
  <c r="M36" i="8"/>
  <c r="M44" i="8"/>
  <c r="M48" i="8"/>
  <c r="M52" i="8"/>
  <c r="M53" i="8"/>
  <c r="M25" i="8"/>
  <c r="M29" i="8"/>
  <c r="M33" i="8"/>
  <c r="M37" i="8"/>
  <c r="M41" i="8"/>
  <c r="M49" i="8"/>
  <c r="M61" i="8"/>
  <c r="M57" i="8"/>
  <c r="M11" i="8"/>
  <c r="M55" i="8"/>
  <c r="M9" i="8"/>
  <c r="M21" i="8"/>
  <c r="M13" i="8"/>
  <c r="M17" i="8"/>
  <c r="M45" i="8"/>
  <c r="M65" i="8"/>
  <c r="M58" i="8"/>
  <c r="M39" i="8"/>
  <c r="M63" i="8"/>
  <c r="M18" i="8"/>
  <c r="M62" i="8"/>
  <c r="M7" i="8"/>
  <c r="M10" i="8"/>
  <c r="M22" i="8"/>
  <c r="M26" i="8"/>
  <c r="M54" i="8"/>
  <c r="M51" i="8"/>
  <c r="M14" i="8"/>
  <c r="M30" i="8"/>
  <c r="M34" i="8"/>
  <c r="M38" i="8"/>
  <c r="M42" i="8"/>
  <c r="M46" i="8"/>
  <c r="M50" i="8"/>
  <c r="M43" i="8"/>
  <c r="M15" i="8"/>
  <c r="M27" i="8"/>
  <c r="M31" i="8"/>
  <c r="M40" i="8"/>
  <c r="M19" i="8"/>
  <c r="M23" i="8"/>
  <c r="M47" i="8"/>
  <c r="M35" i="8"/>
  <c r="M67" i="8"/>
  <c r="M69" i="8"/>
  <c r="M73" i="8"/>
  <c r="M85" i="8"/>
  <c r="M88" i="8"/>
  <c r="M77" i="8"/>
  <c r="M81" i="8"/>
  <c r="M91" i="8"/>
  <c r="M72" i="8"/>
  <c r="M89" i="8"/>
  <c r="M93" i="8"/>
  <c r="M97" i="8"/>
  <c r="M95" i="8"/>
  <c r="M76" i="8"/>
  <c r="M92" i="8"/>
  <c r="M98" i="8"/>
  <c r="M83" i="8"/>
  <c r="M74" i="8"/>
  <c r="M86" i="8"/>
  <c r="M90" i="8"/>
  <c r="M94" i="8"/>
  <c r="M84" i="8"/>
  <c r="M70" i="8"/>
  <c r="M78" i="8"/>
  <c r="M82" i="8"/>
  <c r="M68" i="8"/>
  <c r="M71" i="8"/>
  <c r="M96" i="8"/>
  <c r="M79" i="8"/>
  <c r="M87" i="8"/>
  <c r="M80" i="8"/>
  <c r="M75" i="8"/>
  <c r="M112" i="8"/>
  <c r="M100" i="8"/>
  <c r="M104" i="8"/>
  <c r="M108" i="8"/>
  <c r="M109" i="8"/>
  <c r="M110" i="8"/>
  <c r="M101" i="8"/>
  <c r="M107" i="8"/>
  <c r="M105" i="8"/>
  <c r="M111" i="8"/>
  <c r="M103" i="8"/>
  <c r="M102" i="8"/>
  <c r="M106" i="8"/>
  <c r="M99" i="8"/>
  <c r="M113" i="8"/>
  <c r="M120" i="8"/>
  <c r="M118" i="8"/>
  <c r="M115" i="8"/>
  <c r="M119" i="8"/>
  <c r="M116" i="8"/>
  <c r="M114" i="8"/>
  <c r="M117" i="8"/>
  <c r="M121" i="8"/>
  <c r="M124" i="8"/>
  <c r="M123" i="8"/>
  <c r="M122" i="8"/>
  <c r="M125" i="8"/>
  <c r="M127" i="8"/>
  <c r="M126" i="8"/>
  <c r="O672" i="17"/>
  <c r="O737" i="17"/>
  <c r="O740" i="17"/>
  <c r="O687" i="17"/>
  <c r="O667" i="17"/>
  <c r="O673" i="17"/>
  <c r="O660" i="17"/>
  <c r="O681" i="17"/>
  <c r="O723" i="17"/>
  <c r="O670" i="17"/>
  <c r="O661" i="17"/>
  <c r="O729" i="17"/>
  <c r="O722" i="17"/>
  <c r="O714" i="17"/>
  <c r="O671" i="17"/>
  <c r="O728" i="17"/>
  <c r="O733" i="17"/>
  <c r="O731" i="17"/>
  <c r="O690" i="17"/>
  <c r="O711" i="17"/>
  <c r="O689" i="17"/>
  <c r="O739" i="17"/>
  <c r="O699" i="17"/>
  <c r="O675" i="17"/>
  <c r="O707" i="17"/>
  <c r="N659" i="17"/>
  <c r="N662" i="17"/>
  <c r="N751" i="17"/>
  <c r="N713" i="17"/>
  <c r="N735" i="17"/>
  <c r="N736" i="17"/>
  <c r="N750" i="17"/>
  <c r="N702" i="17"/>
  <c r="N663" i="17"/>
  <c r="N665" i="17"/>
  <c r="N730" i="17"/>
  <c r="N684" i="17"/>
  <c r="N658" i="17"/>
  <c r="N678" i="17"/>
  <c r="N717" i="17"/>
  <c r="N743" i="17"/>
  <c r="N700" i="17"/>
  <c r="N734" i="17"/>
  <c r="N695" i="17"/>
  <c r="N708" i="17"/>
  <c r="N714" i="17"/>
  <c r="N725" i="17"/>
  <c r="N686" i="17"/>
  <c r="N681" i="17"/>
  <c r="N711" i="17"/>
  <c r="N724" i="17"/>
  <c r="N669" i="17"/>
  <c r="N671" i="17"/>
  <c r="N746" i="17"/>
  <c r="N672" i="17"/>
  <c r="N723" i="17"/>
  <c r="N712" i="17"/>
  <c r="N705" i="17"/>
  <c r="N664" i="17"/>
  <c r="N752" i="17"/>
  <c r="N729" i="17"/>
  <c r="N741" i="17"/>
  <c r="N744" i="17"/>
  <c r="N709" i="17"/>
  <c r="N732" i="17"/>
  <c r="N693" i="17"/>
  <c r="N718" i="17"/>
  <c r="N731" i="17"/>
  <c r="N699" i="17"/>
  <c r="N660" i="17"/>
  <c r="N719" i="17"/>
  <c r="N676" i="17"/>
  <c r="N683" i="17"/>
  <c r="N687" i="17"/>
  <c r="N738" i="17"/>
  <c r="N704" i="17"/>
  <c r="N696" i="17"/>
  <c r="N728" i="17"/>
  <c r="N670" i="17"/>
  <c r="N733" i="17"/>
  <c r="N740" i="17"/>
  <c r="N698" i="17"/>
  <c r="N680" i="17"/>
  <c r="N727" i="17"/>
  <c r="N720" i="17"/>
  <c r="N674" i="17"/>
  <c r="N673" i="17"/>
  <c r="N690" i="17"/>
  <c r="N748" i="17"/>
  <c r="N726" i="17"/>
  <c r="N667" i="17"/>
  <c r="N745" i="17"/>
  <c r="N691" i="17"/>
  <c r="N722" i="17"/>
  <c r="N694" i="17"/>
  <c r="N661" i="17"/>
  <c r="N739" i="17"/>
  <c r="N706" i="17"/>
  <c r="N710" i="17"/>
  <c r="N716" i="17"/>
  <c r="N679" i="17"/>
  <c r="N668" i="17"/>
  <c r="N753" i="17"/>
  <c r="N721" i="17"/>
  <c r="N685" i="17"/>
  <c r="N675" i="17"/>
  <c r="N692" i="17"/>
  <c r="N707" i="17"/>
  <c r="N688" i="17"/>
  <c r="N742" i="17"/>
  <c r="N749" i="17"/>
  <c r="N715" i="17"/>
  <c r="N682" i="17"/>
  <c r="N689" i="17"/>
  <c r="N737" i="17"/>
  <c r="N666" i="17"/>
  <c r="N703" i="17"/>
  <c r="N747" i="17"/>
  <c r="N701" i="17"/>
  <c r="N697" i="17"/>
  <c r="N677" i="17"/>
  <c r="O734" i="17"/>
  <c r="O684" i="17"/>
  <c r="O685" i="17"/>
  <c r="O695" i="17"/>
  <c r="O665" i="17"/>
  <c r="O678" i="17"/>
  <c r="O703" i="17"/>
  <c r="O708" i="17"/>
  <c r="O735" i="17"/>
  <c r="O666" i="17"/>
  <c r="O709" i="17"/>
  <c r="O700" i="17"/>
  <c r="O674" i="17"/>
  <c r="L741" i="17"/>
  <c r="L749" i="17"/>
  <c r="L751" i="17"/>
  <c r="L742" i="17"/>
  <c r="L750" i="17"/>
  <c r="L752" i="17"/>
  <c r="L743" i="17"/>
  <c r="L744" i="17"/>
  <c r="L745" i="17"/>
  <c r="L746" i="17"/>
  <c r="L747" i="17"/>
  <c r="L748" i="17"/>
  <c r="O738" i="17"/>
  <c r="O663" i="17"/>
  <c r="O701" i="17"/>
  <c r="O676" i="17"/>
  <c r="O680" i="17"/>
  <c r="O710" i="17"/>
  <c r="O688" i="17"/>
  <c r="O702" i="17"/>
  <c r="O716" i="17"/>
  <c r="O677" i="17"/>
  <c r="O693" i="17"/>
  <c r="O724" i="17"/>
  <c r="O668" i="17"/>
  <c r="O679" i="17"/>
  <c r="O706" i="17"/>
  <c r="O730" i="17"/>
  <c r="O719" i="17"/>
  <c r="O686" i="17"/>
  <c r="O736" i="17"/>
  <c r="O715" i="17"/>
  <c r="O683" i="17"/>
  <c r="O662" i="17"/>
  <c r="O721" i="17"/>
  <c r="O669" i="17"/>
  <c r="O705" i="17"/>
  <c r="O725" i="17"/>
  <c r="O698" i="17"/>
  <c r="O682" i="17"/>
  <c r="O713" i="17"/>
  <c r="O664" i="17"/>
  <c r="O691" i="17"/>
  <c r="O741" i="17"/>
  <c r="O720" i="17"/>
  <c r="O696" i="17"/>
  <c r="O727" i="17"/>
  <c r="O694" i="17"/>
  <c r="O726" i="17"/>
  <c r="O704" i="17"/>
  <c r="O718" i="17"/>
  <c r="O697" i="17"/>
  <c r="O692" i="17"/>
  <c r="O717" i="17"/>
  <c r="O732" i="17"/>
  <c r="O712" i="17"/>
  <c r="I1170" i="17" l="1"/>
  <c r="J1170" i="17" s="1"/>
  <c r="I1173" i="17"/>
  <c r="J1173" i="17" s="1"/>
  <c r="I1171" i="17"/>
  <c r="J1171" i="17" s="1"/>
  <c r="I1172" i="17"/>
  <c r="J1172" i="17" s="1"/>
  <c r="I1169" i="17"/>
  <c r="J1169" i="17" s="1"/>
  <c r="I1174" i="17"/>
  <c r="J1174" i="17" s="1"/>
  <c r="I1182" i="17"/>
  <c r="J1182" i="17" s="1"/>
  <c r="I1183" i="17"/>
  <c r="J1183" i="17" s="1"/>
  <c r="I1184" i="17"/>
  <c r="J1184" i="17" s="1"/>
  <c r="I1181" i="17"/>
  <c r="J1181" i="17" s="1"/>
  <c r="I1185" i="17"/>
  <c r="J1185" i="17" s="1"/>
  <c r="I1194" i="17"/>
  <c r="J1194" i="17" s="1"/>
  <c r="I1197" i="17"/>
  <c r="J1197" i="17" s="1"/>
  <c r="I1196" i="17"/>
  <c r="J1196" i="17" s="1"/>
  <c r="I1195" i="17"/>
  <c r="J1195" i="17" s="1"/>
  <c r="I1175" i="17"/>
  <c r="J1175" i="17" s="1"/>
  <c r="I1193" i="17"/>
  <c r="J1193" i="17" s="1"/>
  <c r="I1186" i="17"/>
  <c r="J1186" i="17" s="1"/>
  <c r="I1187" i="17"/>
  <c r="J1187" i="17" s="1"/>
  <c r="I1205" i="17"/>
  <c r="J1205" i="17" s="1"/>
  <c r="I1208" i="17"/>
  <c r="J1208" i="17" s="1"/>
  <c r="I1198" i="17"/>
  <c r="J1198" i="17" s="1"/>
  <c r="I1207" i="17"/>
  <c r="J1207" i="17" s="1"/>
  <c r="I1176" i="17"/>
  <c r="J1176" i="17" s="1"/>
  <c r="I1209" i="17"/>
  <c r="J1209" i="17" s="1"/>
  <c r="I1206" i="17"/>
  <c r="J1206" i="17" s="1"/>
  <c r="I1218" i="17"/>
  <c r="J1218" i="17" s="1"/>
  <c r="I1217" i="17"/>
  <c r="J1217" i="17" s="1"/>
  <c r="I1221" i="17"/>
  <c r="J1221" i="17" s="1"/>
  <c r="I1220" i="17"/>
  <c r="J1220" i="17" s="1"/>
  <c r="I1177" i="17"/>
  <c r="J1177" i="17" s="1"/>
  <c r="I1210" i="17"/>
  <c r="J1210" i="17" s="1"/>
  <c r="I1199" i="17"/>
  <c r="J1199" i="17" s="1"/>
  <c r="I1219" i="17"/>
  <c r="J1219" i="17" s="1"/>
  <c r="I1188" i="17"/>
  <c r="J1188" i="17" s="1"/>
  <c r="I1200" i="17"/>
  <c r="J1200" i="17" s="1"/>
  <c r="I1233" i="17"/>
  <c r="J1233" i="17" s="1"/>
  <c r="I1222" i="17"/>
  <c r="J1222" i="17" s="1"/>
  <c r="I1178" i="17"/>
  <c r="J1178" i="17" s="1"/>
  <c r="I1211" i="17"/>
  <c r="J1211" i="17" s="1"/>
  <c r="I1231" i="17"/>
  <c r="J1231" i="17" s="1"/>
  <c r="I1229" i="17"/>
  <c r="J1229" i="17" s="1"/>
  <c r="I1232" i="17"/>
  <c r="J1232" i="17" s="1"/>
  <c r="I1168" i="17"/>
  <c r="J1168" i="17" s="1"/>
  <c r="I1230" i="17"/>
  <c r="J1230" i="17" s="1"/>
  <c r="I1189" i="17"/>
  <c r="J1189" i="17" s="1"/>
  <c r="I1212" i="17"/>
  <c r="J1212" i="17" s="1"/>
  <c r="I1245" i="17"/>
  <c r="J1245" i="17" s="1"/>
  <c r="I1241" i="17"/>
  <c r="J1241" i="17" s="1"/>
  <c r="I1223" i="17"/>
  <c r="J1223" i="17" s="1"/>
  <c r="I1180" i="17"/>
  <c r="J1180" i="17" s="1"/>
  <c r="I1244" i="17"/>
  <c r="J1244" i="17" s="1"/>
  <c r="I1234" i="17"/>
  <c r="J1234" i="17" s="1"/>
  <c r="I1243" i="17"/>
  <c r="J1243" i="17" s="1"/>
  <c r="I1179" i="17"/>
  <c r="J1179" i="17" s="1"/>
  <c r="I1201" i="17"/>
  <c r="J1201" i="17" s="1"/>
  <c r="I1190" i="17"/>
  <c r="J1190" i="17" s="1"/>
  <c r="I1242" i="17"/>
  <c r="J1242" i="17" s="1"/>
  <c r="I1192" i="17"/>
  <c r="J1192" i="17" s="1"/>
  <c r="I1224" i="17"/>
  <c r="J1224" i="17" s="1"/>
  <c r="I1235" i="17"/>
  <c r="J1235" i="17" s="1"/>
  <c r="I1246" i="17"/>
  <c r="J1246" i="17" s="1"/>
  <c r="I1213" i="17"/>
  <c r="J1213" i="17" s="1"/>
  <c r="I1202" i="17"/>
  <c r="J1202" i="17" s="1"/>
  <c r="I1191" i="17"/>
  <c r="J1191" i="17" s="1"/>
  <c r="I1203" i="17"/>
  <c r="J1203" i="17" s="1"/>
  <c r="I1214" i="17"/>
  <c r="J1214" i="17" s="1"/>
  <c r="I1204" i="17"/>
  <c r="J1204" i="17" s="1"/>
  <c r="I1236" i="17"/>
  <c r="J1236" i="17" s="1"/>
  <c r="I1225" i="17"/>
  <c r="J1225" i="17" s="1"/>
  <c r="I1247" i="17"/>
  <c r="J1247" i="17" s="1"/>
  <c r="I1216" i="17"/>
  <c r="J1216" i="17" s="1"/>
  <c r="I1226" i="17"/>
  <c r="J1226" i="17" s="1"/>
  <c r="I1248" i="17"/>
  <c r="J1248" i="17" s="1"/>
  <c r="I1215" i="17"/>
  <c r="J1215" i="17" s="1"/>
  <c r="I1237" i="17"/>
  <c r="J1237" i="17" s="1"/>
  <c r="I1249" i="17"/>
  <c r="J1249" i="17" s="1"/>
  <c r="I1238" i="17"/>
  <c r="J1238" i="17" s="1"/>
  <c r="I1227" i="17"/>
  <c r="J1227" i="17" s="1"/>
  <c r="I1228" i="17"/>
  <c r="J1228" i="17" s="1"/>
  <c r="I1239" i="17"/>
  <c r="J1239" i="17" s="1"/>
  <c r="I1250" i="17"/>
  <c r="J1250" i="17" s="1"/>
  <c r="I1240" i="17"/>
  <c r="J1240" i="17" s="1"/>
  <c r="I1251" i="17"/>
  <c r="J1251" i="17" s="1"/>
  <c r="K1170" i="17"/>
  <c r="L1170" i="17" s="1"/>
  <c r="K1173" i="17"/>
  <c r="L1173" i="17" s="1"/>
  <c r="K1171" i="17"/>
  <c r="L1171" i="17" s="1"/>
  <c r="K1172" i="17"/>
  <c r="L1172" i="17" s="1"/>
  <c r="K1169" i="17"/>
  <c r="L1169" i="17" s="1"/>
  <c r="K1174" i="17"/>
  <c r="L1174" i="17" s="1"/>
  <c r="K1183" i="17"/>
  <c r="L1183" i="17" s="1"/>
  <c r="K1184" i="17"/>
  <c r="L1184" i="17" s="1"/>
  <c r="K1182" i="17"/>
  <c r="L1182" i="17" s="1"/>
  <c r="K1181" i="17"/>
  <c r="L1181" i="17" s="1"/>
  <c r="K1185" i="17"/>
  <c r="L1185" i="17" s="1"/>
  <c r="K1186" i="17"/>
  <c r="L1186" i="17" s="1"/>
  <c r="K1197" i="17"/>
  <c r="L1197" i="17" s="1"/>
  <c r="K1196" i="17"/>
  <c r="L1196" i="17" s="1"/>
  <c r="K1195" i="17"/>
  <c r="L1195" i="17" s="1"/>
  <c r="K1175" i="17"/>
  <c r="L1175" i="17" s="1"/>
  <c r="K1193" i="17"/>
  <c r="L1193" i="17" s="1"/>
  <c r="K1194" i="17"/>
  <c r="L1194" i="17" s="1"/>
  <c r="K1187" i="17"/>
  <c r="L1187" i="17" s="1"/>
  <c r="K1206" i="17"/>
  <c r="L1206" i="17" s="1"/>
  <c r="K1207" i="17"/>
  <c r="L1207" i="17" s="1"/>
  <c r="K1209" i="17"/>
  <c r="L1209" i="17" s="1"/>
  <c r="K1208" i="17"/>
  <c r="L1208" i="17" s="1"/>
  <c r="K1205" i="17"/>
  <c r="L1205" i="17" s="1"/>
  <c r="K1198" i="17"/>
  <c r="L1198" i="17" s="1"/>
  <c r="K1176" i="17"/>
  <c r="L1176" i="17" s="1"/>
  <c r="K1218" i="17"/>
  <c r="L1218" i="17" s="1"/>
  <c r="K1217" i="17"/>
  <c r="L1217" i="17" s="1"/>
  <c r="K1220" i="17"/>
  <c r="L1220" i="17" s="1"/>
  <c r="K1177" i="17"/>
  <c r="L1177" i="17" s="1"/>
  <c r="K1221" i="17"/>
  <c r="L1221" i="17" s="1"/>
  <c r="K1199" i="17"/>
  <c r="L1199" i="17" s="1"/>
  <c r="K1219" i="17"/>
  <c r="L1219" i="17" s="1"/>
  <c r="K1210" i="17"/>
  <c r="L1210" i="17" s="1"/>
  <c r="K1188" i="17"/>
  <c r="L1188" i="17" s="1"/>
  <c r="K1178" i="17"/>
  <c r="L1178" i="17" s="1"/>
  <c r="K1232" i="17"/>
  <c r="L1232" i="17" s="1"/>
  <c r="K1189" i="17"/>
  <c r="L1189" i="17" s="1"/>
  <c r="K1211" i="17"/>
  <c r="L1211" i="17" s="1"/>
  <c r="K1200" i="17"/>
  <c r="L1200" i="17" s="1"/>
  <c r="K1231" i="17"/>
  <c r="L1231" i="17" s="1"/>
  <c r="K1229" i="17"/>
  <c r="L1229" i="17" s="1"/>
  <c r="K1168" i="17"/>
  <c r="L1168" i="17" s="1"/>
  <c r="K1222" i="17"/>
  <c r="L1222" i="17" s="1"/>
  <c r="K1230" i="17"/>
  <c r="L1230" i="17" s="1"/>
  <c r="K1233" i="17"/>
  <c r="L1233" i="17" s="1"/>
  <c r="K1190" i="17"/>
  <c r="L1190" i="17" s="1"/>
  <c r="K1212" i="17"/>
  <c r="L1212" i="17" s="1"/>
  <c r="K1245" i="17"/>
  <c r="L1245" i="17" s="1"/>
  <c r="K1241" i="17"/>
  <c r="L1241" i="17" s="1"/>
  <c r="K1244" i="17"/>
  <c r="L1244" i="17" s="1"/>
  <c r="K1234" i="17"/>
  <c r="L1234" i="17" s="1"/>
  <c r="K1180" i="17"/>
  <c r="L1180" i="17" s="1"/>
  <c r="K1223" i="17"/>
  <c r="L1223" i="17" s="1"/>
  <c r="K1179" i="17"/>
  <c r="L1179" i="17" s="1"/>
  <c r="K1201" i="17"/>
  <c r="L1201" i="17" s="1"/>
  <c r="K1243" i="17"/>
  <c r="L1243" i="17" s="1"/>
  <c r="K1242" i="17"/>
  <c r="L1242" i="17" s="1"/>
  <c r="K1192" i="17"/>
  <c r="L1192" i="17" s="1"/>
  <c r="K1246" i="17"/>
  <c r="L1246" i="17" s="1"/>
  <c r="K1213" i="17"/>
  <c r="L1213" i="17" s="1"/>
  <c r="K1235" i="17"/>
  <c r="L1235" i="17" s="1"/>
  <c r="K1202" i="17"/>
  <c r="L1202" i="17" s="1"/>
  <c r="K1191" i="17"/>
  <c r="L1191" i="17" s="1"/>
  <c r="K1224" i="17"/>
  <c r="L1224" i="17" s="1"/>
  <c r="K1214" i="17"/>
  <c r="L1214" i="17" s="1"/>
  <c r="K1203" i="17"/>
  <c r="L1203" i="17" s="1"/>
  <c r="K1236" i="17"/>
  <c r="L1236" i="17" s="1"/>
  <c r="K1247" i="17"/>
  <c r="L1247" i="17" s="1"/>
  <c r="K1225" i="17"/>
  <c r="L1225" i="17" s="1"/>
  <c r="K1204" i="17"/>
  <c r="L1204" i="17" s="1"/>
  <c r="K1216" i="17"/>
  <c r="L1216" i="17" s="1"/>
  <c r="K1226" i="17"/>
  <c r="L1226" i="17" s="1"/>
  <c r="K1248" i="17"/>
  <c r="L1248" i="17" s="1"/>
  <c r="K1215" i="17"/>
  <c r="L1215" i="17" s="1"/>
  <c r="K1237" i="17"/>
  <c r="L1237" i="17" s="1"/>
  <c r="K1249" i="17"/>
  <c r="L1249" i="17" s="1"/>
  <c r="K1227" i="17"/>
  <c r="L1227" i="17" s="1"/>
  <c r="K1228" i="17"/>
  <c r="L1228" i="17" s="1"/>
  <c r="K1238" i="17"/>
  <c r="L1238" i="17" s="1"/>
  <c r="K1250" i="17"/>
  <c r="L1250" i="17" s="1"/>
  <c r="K1239" i="17"/>
  <c r="L1239" i="17" s="1"/>
  <c r="K1240" i="17"/>
  <c r="L1240" i="17" s="1"/>
  <c r="K1251" i="17"/>
  <c r="L1251" i="17" s="1"/>
  <c r="I942" i="17"/>
  <c r="J942" i="17" s="1"/>
  <c r="I943" i="17"/>
  <c r="J943" i="17" s="1"/>
  <c r="I945" i="17"/>
  <c r="J945" i="17" s="1"/>
  <c r="I941" i="17"/>
  <c r="J941" i="17" s="1"/>
  <c r="I944" i="17"/>
  <c r="J944" i="17" s="1"/>
  <c r="I955" i="17"/>
  <c r="J955" i="17" s="1"/>
  <c r="I946" i="17"/>
  <c r="J946" i="17" s="1"/>
  <c r="I956" i="17"/>
  <c r="J956" i="17" s="1"/>
  <c r="I954" i="17"/>
  <c r="J954" i="17" s="1"/>
  <c r="I957" i="17"/>
  <c r="J957" i="17" s="1"/>
  <c r="I953" i="17"/>
  <c r="J953" i="17" s="1"/>
  <c r="I965" i="17"/>
  <c r="J965" i="17" s="1"/>
  <c r="I967" i="17"/>
  <c r="J967" i="17" s="1"/>
  <c r="I969" i="17"/>
  <c r="J969" i="17" s="1"/>
  <c r="I958" i="17"/>
  <c r="J958" i="17" s="1"/>
  <c r="I968" i="17"/>
  <c r="J968" i="17" s="1"/>
  <c r="I966" i="17"/>
  <c r="J966" i="17" s="1"/>
  <c r="I947" i="17"/>
  <c r="J947" i="17" s="1"/>
  <c r="I970" i="17"/>
  <c r="J970" i="17" s="1"/>
  <c r="I978" i="17"/>
  <c r="J978" i="17" s="1"/>
  <c r="I959" i="17"/>
  <c r="J959" i="17" s="1"/>
  <c r="I979" i="17"/>
  <c r="J979" i="17" s="1"/>
  <c r="I981" i="17"/>
  <c r="J981" i="17" s="1"/>
  <c r="I977" i="17"/>
  <c r="J977" i="17" s="1"/>
  <c r="I948" i="17"/>
  <c r="J948" i="17" s="1"/>
  <c r="I980" i="17"/>
  <c r="J980" i="17" s="1"/>
  <c r="I989" i="17"/>
  <c r="J989" i="17" s="1"/>
  <c r="I993" i="17"/>
  <c r="J993" i="17" s="1"/>
  <c r="I990" i="17"/>
  <c r="J990" i="17" s="1"/>
  <c r="I971" i="17"/>
  <c r="J971" i="17" s="1"/>
  <c r="I949" i="17"/>
  <c r="J949" i="17" s="1"/>
  <c r="I960" i="17"/>
  <c r="J960" i="17" s="1"/>
  <c r="I992" i="17"/>
  <c r="J992" i="17" s="1"/>
  <c r="I991" i="17"/>
  <c r="J991" i="17" s="1"/>
  <c r="I982" i="17"/>
  <c r="J982" i="17" s="1"/>
  <c r="I983" i="17"/>
  <c r="J983" i="17" s="1"/>
  <c r="I961" i="17"/>
  <c r="J961" i="17" s="1"/>
  <c r="I1003" i="17"/>
  <c r="J1003" i="17" s="1"/>
  <c r="I1004" i="17"/>
  <c r="J1004" i="17" s="1"/>
  <c r="I994" i="17"/>
  <c r="J994" i="17" s="1"/>
  <c r="I1001" i="17"/>
  <c r="J1001" i="17" s="1"/>
  <c r="I1005" i="17"/>
  <c r="J1005" i="17" s="1"/>
  <c r="I940" i="17"/>
  <c r="J940" i="17" s="1"/>
  <c r="I1002" i="17"/>
  <c r="J1002" i="17" s="1"/>
  <c r="I972" i="17"/>
  <c r="J972" i="17" s="1"/>
  <c r="I950" i="17"/>
  <c r="J950" i="17" s="1"/>
  <c r="I1029" i="17"/>
  <c r="J1029" i="17" s="1"/>
  <c r="I973" i="17"/>
  <c r="J973" i="17" s="1"/>
  <c r="I1016" i="17"/>
  <c r="J1016" i="17" s="1"/>
  <c r="I984" i="17"/>
  <c r="J984" i="17" s="1"/>
  <c r="I1028" i="17"/>
  <c r="J1028" i="17" s="1"/>
  <c r="I1013" i="17"/>
  <c r="J1013" i="17" s="1"/>
  <c r="I995" i="17"/>
  <c r="J995" i="17" s="1"/>
  <c r="I951" i="17"/>
  <c r="J951" i="17" s="1"/>
  <c r="I962" i="17"/>
  <c r="J962" i="17" s="1"/>
  <c r="I1006" i="17"/>
  <c r="J1006" i="17" s="1"/>
  <c r="I1025" i="17"/>
  <c r="J1025" i="17" s="1"/>
  <c r="I1027" i="17"/>
  <c r="J1027" i="17" s="1"/>
  <c r="I1014" i="17"/>
  <c r="J1014" i="17" s="1"/>
  <c r="I952" i="17"/>
  <c r="J952" i="17" s="1"/>
  <c r="I1017" i="17"/>
  <c r="J1017" i="17" s="1"/>
  <c r="I1015" i="17"/>
  <c r="J1015" i="17" s="1"/>
  <c r="I1026" i="17"/>
  <c r="J1026" i="17" s="1"/>
  <c r="I1030" i="17"/>
  <c r="J1030" i="17" s="1"/>
  <c r="I1039" i="17"/>
  <c r="J1039" i="17" s="1"/>
  <c r="I1007" i="17"/>
  <c r="J1007" i="17" s="1"/>
  <c r="I964" i="17"/>
  <c r="J964" i="17" s="1"/>
  <c r="I1018" i="17"/>
  <c r="J1018" i="17" s="1"/>
  <c r="I1037" i="17"/>
  <c r="J1037" i="17" s="1"/>
  <c r="I963" i="17"/>
  <c r="J963" i="17" s="1"/>
  <c r="I1041" i="17"/>
  <c r="J1041" i="17" s="1"/>
  <c r="I985" i="17"/>
  <c r="J985" i="17" s="1"/>
  <c r="I974" i="17"/>
  <c r="J974" i="17" s="1"/>
  <c r="I1040" i="17"/>
  <c r="J1040" i="17" s="1"/>
  <c r="I1038" i="17"/>
  <c r="J1038" i="17" s="1"/>
  <c r="I996" i="17"/>
  <c r="J996" i="17" s="1"/>
  <c r="I997" i="17"/>
  <c r="J997" i="17" s="1"/>
  <c r="I976" i="17"/>
  <c r="J976" i="17" s="1"/>
  <c r="I1053" i="17"/>
  <c r="J1053" i="17" s="1"/>
  <c r="I1050" i="17"/>
  <c r="J1050" i="17" s="1"/>
  <c r="I1051" i="17"/>
  <c r="J1051" i="17" s="1"/>
  <c r="I1049" i="17"/>
  <c r="J1049" i="17" s="1"/>
  <c r="I975" i="17"/>
  <c r="J975" i="17" s="1"/>
  <c r="I1052" i="17"/>
  <c r="J1052" i="17" s="1"/>
  <c r="I1008" i="17"/>
  <c r="J1008" i="17" s="1"/>
  <c r="I1019" i="17"/>
  <c r="J1019" i="17" s="1"/>
  <c r="I1031" i="17"/>
  <c r="J1031" i="17" s="1"/>
  <c r="I986" i="17"/>
  <c r="J986" i="17" s="1"/>
  <c r="I1042" i="17"/>
  <c r="J1042" i="17" s="1"/>
  <c r="I987" i="17"/>
  <c r="J987" i="17" s="1"/>
  <c r="I998" i="17"/>
  <c r="J998" i="17" s="1"/>
  <c r="I1065" i="17"/>
  <c r="J1065" i="17" s="1"/>
  <c r="I1043" i="17"/>
  <c r="J1043" i="17" s="1"/>
  <c r="I1020" i="17"/>
  <c r="J1020" i="17" s="1"/>
  <c r="I1009" i="17"/>
  <c r="J1009" i="17" s="1"/>
  <c r="I1032" i="17"/>
  <c r="J1032" i="17" s="1"/>
  <c r="I1063" i="17"/>
  <c r="J1063" i="17" s="1"/>
  <c r="I1054" i="17"/>
  <c r="J1054" i="17" s="1"/>
  <c r="I1062" i="17"/>
  <c r="J1062" i="17" s="1"/>
  <c r="I988" i="17"/>
  <c r="J988" i="17" s="1"/>
  <c r="I1064" i="17"/>
  <c r="J1064" i="17" s="1"/>
  <c r="I1061" i="17"/>
  <c r="J1061" i="17" s="1"/>
  <c r="I999" i="17"/>
  <c r="J999" i="17" s="1"/>
  <c r="I1033" i="17"/>
  <c r="J1033" i="17" s="1"/>
  <c r="I1000" i="17"/>
  <c r="J1000" i="17" s="1"/>
  <c r="I1066" i="17"/>
  <c r="J1066" i="17" s="1"/>
  <c r="I1021" i="17"/>
  <c r="J1021" i="17" s="1"/>
  <c r="I1055" i="17"/>
  <c r="J1055" i="17" s="1"/>
  <c r="I1010" i="17"/>
  <c r="J1010" i="17" s="1"/>
  <c r="I1044" i="17"/>
  <c r="J1044" i="17" s="1"/>
  <c r="I1067" i="17"/>
  <c r="J1067" i="17" s="1"/>
  <c r="I1022" i="17"/>
  <c r="J1022" i="17" s="1"/>
  <c r="I1034" i="17"/>
  <c r="J1034" i="17" s="1"/>
  <c r="I1056" i="17"/>
  <c r="J1056" i="17" s="1"/>
  <c r="I1045" i="17"/>
  <c r="J1045" i="17" s="1"/>
  <c r="I1011" i="17"/>
  <c r="J1011" i="17" s="1"/>
  <c r="I1024" i="17"/>
  <c r="J1024" i="17" s="1"/>
  <c r="I1012" i="17"/>
  <c r="J1012" i="17" s="1"/>
  <c r="I1035" i="17"/>
  <c r="J1035" i="17" s="1"/>
  <c r="I1057" i="17"/>
  <c r="J1057" i="17" s="1"/>
  <c r="I1068" i="17"/>
  <c r="J1068" i="17" s="1"/>
  <c r="I1046" i="17"/>
  <c r="J1046" i="17" s="1"/>
  <c r="I1023" i="17"/>
  <c r="J1023" i="17" s="1"/>
  <c r="I1036" i="17"/>
  <c r="J1036" i="17" s="1"/>
  <c r="I1058" i="17"/>
  <c r="J1058" i="17" s="1"/>
  <c r="I1047" i="17"/>
  <c r="J1047" i="17" s="1"/>
  <c r="I1069" i="17"/>
  <c r="J1069" i="17" s="1"/>
  <c r="I1048" i="17"/>
  <c r="J1048" i="17" s="1"/>
  <c r="I1070" i="17"/>
  <c r="J1070" i="17" s="1"/>
  <c r="I1060" i="17"/>
  <c r="J1060" i="17" s="1"/>
  <c r="I1059" i="17"/>
  <c r="J1059" i="17" s="1"/>
  <c r="I1071" i="17"/>
  <c r="J1071" i="17" s="1"/>
  <c r="K943" i="17"/>
  <c r="L943" i="17" s="1"/>
  <c r="K942" i="17"/>
  <c r="L942" i="17" s="1"/>
  <c r="K945" i="17"/>
  <c r="L945" i="17" s="1"/>
  <c r="K941" i="17"/>
  <c r="L941" i="17" s="1"/>
  <c r="K944" i="17"/>
  <c r="L944" i="17" s="1"/>
  <c r="K955" i="17"/>
  <c r="L955" i="17" s="1"/>
  <c r="K956" i="17"/>
  <c r="L956" i="17" s="1"/>
  <c r="K946" i="17"/>
  <c r="L946" i="17" s="1"/>
  <c r="K954" i="17"/>
  <c r="L954" i="17" s="1"/>
  <c r="K957" i="17"/>
  <c r="L957" i="17" s="1"/>
  <c r="K953" i="17"/>
  <c r="L953" i="17" s="1"/>
  <c r="K965" i="17"/>
  <c r="L965" i="17" s="1"/>
  <c r="K967" i="17"/>
  <c r="L967" i="17" s="1"/>
  <c r="K958" i="17"/>
  <c r="L958" i="17" s="1"/>
  <c r="K969" i="17"/>
  <c r="L969" i="17" s="1"/>
  <c r="K968" i="17"/>
  <c r="L968" i="17" s="1"/>
  <c r="K966" i="17"/>
  <c r="L966" i="17" s="1"/>
  <c r="K947" i="17"/>
  <c r="L947" i="17" s="1"/>
  <c r="K970" i="17"/>
  <c r="L970" i="17" s="1"/>
  <c r="K980" i="17"/>
  <c r="L980" i="17" s="1"/>
  <c r="K978" i="17"/>
  <c r="L978" i="17" s="1"/>
  <c r="K959" i="17"/>
  <c r="L959" i="17" s="1"/>
  <c r="K979" i="17"/>
  <c r="L979" i="17" s="1"/>
  <c r="K981" i="17"/>
  <c r="L981" i="17" s="1"/>
  <c r="K948" i="17"/>
  <c r="L948" i="17" s="1"/>
  <c r="K977" i="17"/>
  <c r="L977" i="17" s="1"/>
  <c r="K989" i="17"/>
  <c r="L989" i="17" s="1"/>
  <c r="K949" i="17"/>
  <c r="L949" i="17" s="1"/>
  <c r="K971" i="17"/>
  <c r="L971" i="17" s="1"/>
  <c r="K990" i="17"/>
  <c r="L990" i="17" s="1"/>
  <c r="K982" i="17"/>
  <c r="L982" i="17" s="1"/>
  <c r="K991" i="17"/>
  <c r="L991" i="17" s="1"/>
  <c r="K992" i="17"/>
  <c r="L992" i="17" s="1"/>
  <c r="K993" i="17"/>
  <c r="L993" i="17" s="1"/>
  <c r="K960" i="17"/>
  <c r="L960" i="17" s="1"/>
  <c r="K940" i="17"/>
  <c r="L940" i="17" s="1"/>
  <c r="K950" i="17"/>
  <c r="L950" i="17" s="1"/>
  <c r="K983" i="17"/>
  <c r="L983" i="17" s="1"/>
  <c r="K1003" i="17"/>
  <c r="L1003" i="17" s="1"/>
  <c r="K961" i="17"/>
  <c r="L961" i="17" s="1"/>
  <c r="K1001" i="17"/>
  <c r="L1001" i="17" s="1"/>
  <c r="K1002" i="17"/>
  <c r="L1002" i="17" s="1"/>
  <c r="K972" i="17"/>
  <c r="L972" i="17" s="1"/>
  <c r="K1005" i="17"/>
  <c r="L1005" i="17" s="1"/>
  <c r="K1004" i="17"/>
  <c r="L1004" i="17" s="1"/>
  <c r="K994" i="17"/>
  <c r="L994" i="17" s="1"/>
  <c r="K984" i="17"/>
  <c r="L984" i="17" s="1"/>
  <c r="K1015" i="17"/>
  <c r="L1015" i="17" s="1"/>
  <c r="K973" i="17"/>
  <c r="L973" i="17" s="1"/>
  <c r="K1016" i="17"/>
  <c r="L1016" i="17" s="1"/>
  <c r="K995" i="17"/>
  <c r="L995" i="17" s="1"/>
  <c r="K952" i="17"/>
  <c r="L952" i="17" s="1"/>
  <c r="K951" i="17"/>
  <c r="L951" i="17" s="1"/>
  <c r="K1013" i="17"/>
  <c r="L1013" i="17" s="1"/>
  <c r="K1028" i="17"/>
  <c r="L1028" i="17" s="1"/>
  <c r="K1006" i="17"/>
  <c r="L1006" i="17" s="1"/>
  <c r="K1017" i="17"/>
  <c r="L1017" i="17" s="1"/>
  <c r="K1025" i="17"/>
  <c r="L1025" i="17" s="1"/>
  <c r="K962" i="17"/>
  <c r="L962" i="17" s="1"/>
  <c r="K1027" i="17"/>
  <c r="L1027" i="17" s="1"/>
  <c r="K1026" i="17"/>
  <c r="L1026" i="17" s="1"/>
  <c r="K1014" i="17"/>
  <c r="L1014" i="17" s="1"/>
  <c r="K1029" i="17"/>
  <c r="L1029" i="17" s="1"/>
  <c r="K1038" i="17"/>
  <c r="L1038" i="17" s="1"/>
  <c r="K1030" i="17"/>
  <c r="L1030" i="17" s="1"/>
  <c r="K1007" i="17"/>
  <c r="L1007" i="17" s="1"/>
  <c r="K1039" i="17"/>
  <c r="L1039" i="17" s="1"/>
  <c r="K964" i="17"/>
  <c r="L964" i="17" s="1"/>
  <c r="K1037" i="17"/>
  <c r="L1037" i="17" s="1"/>
  <c r="K1018" i="17"/>
  <c r="L1018" i="17" s="1"/>
  <c r="K963" i="17"/>
  <c r="L963" i="17" s="1"/>
  <c r="K1041" i="17"/>
  <c r="L1041" i="17" s="1"/>
  <c r="K1040" i="17"/>
  <c r="L1040" i="17" s="1"/>
  <c r="K985" i="17"/>
  <c r="L985" i="17" s="1"/>
  <c r="K974" i="17"/>
  <c r="L974" i="17" s="1"/>
  <c r="K996" i="17"/>
  <c r="L996" i="17" s="1"/>
  <c r="K1042" i="17"/>
  <c r="L1042" i="17" s="1"/>
  <c r="K976" i="17"/>
  <c r="L976" i="17" s="1"/>
  <c r="K1050" i="17"/>
  <c r="L1050" i="17" s="1"/>
  <c r="K997" i="17"/>
  <c r="L997" i="17" s="1"/>
  <c r="K1053" i="17"/>
  <c r="L1053" i="17" s="1"/>
  <c r="K1051" i="17"/>
  <c r="L1051" i="17" s="1"/>
  <c r="K975" i="17"/>
  <c r="L975" i="17" s="1"/>
  <c r="K1049" i="17"/>
  <c r="L1049" i="17" s="1"/>
  <c r="K1052" i="17"/>
  <c r="L1052" i="17" s="1"/>
  <c r="K1008" i="17"/>
  <c r="L1008" i="17" s="1"/>
  <c r="K1031" i="17"/>
  <c r="L1031" i="17" s="1"/>
  <c r="K1019" i="17"/>
  <c r="L1019" i="17" s="1"/>
  <c r="K986" i="17"/>
  <c r="L986" i="17" s="1"/>
  <c r="K987" i="17"/>
  <c r="L987" i="17" s="1"/>
  <c r="K1032" i="17"/>
  <c r="L1032" i="17" s="1"/>
  <c r="K1063" i="17"/>
  <c r="L1063" i="17" s="1"/>
  <c r="K1043" i="17"/>
  <c r="L1043" i="17" s="1"/>
  <c r="K1062" i="17"/>
  <c r="L1062" i="17" s="1"/>
  <c r="K998" i="17"/>
  <c r="L998" i="17" s="1"/>
  <c r="K988" i="17"/>
  <c r="L988" i="17" s="1"/>
  <c r="K1020" i="17"/>
  <c r="L1020" i="17" s="1"/>
  <c r="K1064" i="17"/>
  <c r="L1064" i="17" s="1"/>
  <c r="K1061" i="17"/>
  <c r="L1061" i="17" s="1"/>
  <c r="K1065" i="17"/>
  <c r="L1065" i="17" s="1"/>
  <c r="K1009" i="17"/>
  <c r="L1009" i="17" s="1"/>
  <c r="K1054" i="17"/>
  <c r="L1054" i="17" s="1"/>
  <c r="K1033" i="17"/>
  <c r="L1033" i="17" s="1"/>
  <c r="K1000" i="17"/>
  <c r="L1000" i="17" s="1"/>
  <c r="K1010" i="17"/>
  <c r="L1010" i="17" s="1"/>
  <c r="K1044" i="17"/>
  <c r="L1044" i="17" s="1"/>
  <c r="K1066" i="17"/>
  <c r="L1066" i="17" s="1"/>
  <c r="K1055" i="17"/>
  <c r="L1055" i="17" s="1"/>
  <c r="K1021" i="17"/>
  <c r="L1021" i="17" s="1"/>
  <c r="K999" i="17"/>
  <c r="L999" i="17" s="1"/>
  <c r="K1022" i="17"/>
  <c r="L1022" i="17" s="1"/>
  <c r="K1024" i="17"/>
  <c r="L1024" i="17" s="1"/>
  <c r="K1067" i="17"/>
  <c r="L1067" i="17" s="1"/>
  <c r="K1034" i="17"/>
  <c r="L1034" i="17" s="1"/>
  <c r="K1056" i="17"/>
  <c r="L1056" i="17" s="1"/>
  <c r="K1045" i="17"/>
  <c r="L1045" i="17" s="1"/>
  <c r="K1011" i="17"/>
  <c r="L1011" i="17" s="1"/>
  <c r="K1012" i="17"/>
  <c r="L1012" i="17" s="1"/>
  <c r="K1046" i="17"/>
  <c r="L1046" i="17" s="1"/>
  <c r="K1068" i="17"/>
  <c r="L1068" i="17" s="1"/>
  <c r="K1035" i="17"/>
  <c r="L1035" i="17" s="1"/>
  <c r="K1057" i="17"/>
  <c r="L1057" i="17" s="1"/>
  <c r="K1036" i="17"/>
  <c r="L1036" i="17" s="1"/>
  <c r="K1023" i="17"/>
  <c r="L1023" i="17" s="1"/>
  <c r="K1069" i="17"/>
  <c r="L1069" i="17" s="1"/>
  <c r="K1047" i="17"/>
  <c r="L1047" i="17" s="1"/>
  <c r="K1058" i="17"/>
  <c r="L1058" i="17" s="1"/>
  <c r="K1048" i="17"/>
  <c r="L1048" i="17" s="1"/>
  <c r="K1059" i="17"/>
  <c r="L1059" i="17" s="1"/>
  <c r="K1060" i="17"/>
  <c r="L1060" i="17" s="1"/>
  <c r="K1070" i="17"/>
  <c r="L1070" i="17" s="1"/>
  <c r="K1071" i="17"/>
  <c r="L1071" i="17" s="1"/>
  <c r="O742" i="17"/>
  <c r="S117" i="8"/>
  <c r="P117" i="8"/>
  <c r="S111" i="8"/>
  <c r="P111" i="8"/>
  <c r="S87" i="8"/>
  <c r="P87" i="8"/>
  <c r="S74" i="8"/>
  <c r="P74" i="8"/>
  <c r="P77" i="8"/>
  <c r="S77" i="8"/>
  <c r="S27" i="8"/>
  <c r="P27" i="8"/>
  <c r="S26" i="8"/>
  <c r="P26" i="8"/>
  <c r="S13" i="8"/>
  <c r="P13" i="8"/>
  <c r="P25" i="8"/>
  <c r="S25" i="8"/>
  <c r="S8" i="8"/>
  <c r="P8" i="8"/>
  <c r="P114" i="8"/>
  <c r="S114" i="8"/>
  <c r="S105" i="8"/>
  <c r="P105" i="8"/>
  <c r="S79" i="8"/>
  <c r="P79" i="8"/>
  <c r="S83" i="8"/>
  <c r="P83" i="8"/>
  <c r="P88" i="8"/>
  <c r="S88" i="8"/>
  <c r="S15" i="8"/>
  <c r="P15" i="8"/>
  <c r="P22" i="8"/>
  <c r="S22" i="8"/>
  <c r="S21" i="8"/>
  <c r="P21" i="8"/>
  <c r="P53" i="8"/>
  <c r="S53" i="8"/>
  <c r="S59" i="8"/>
  <c r="P59" i="8"/>
  <c r="S85" i="8"/>
  <c r="P85" i="8"/>
  <c r="P52" i="8"/>
  <c r="S52" i="8"/>
  <c r="S119" i="8"/>
  <c r="P119" i="8"/>
  <c r="P101" i="8"/>
  <c r="S101" i="8"/>
  <c r="S71" i="8"/>
  <c r="P71" i="8"/>
  <c r="S92" i="8"/>
  <c r="P92" i="8"/>
  <c r="S73" i="8"/>
  <c r="P73" i="8"/>
  <c r="S50" i="8"/>
  <c r="P50" i="8"/>
  <c r="P7" i="8"/>
  <c r="S7" i="8"/>
  <c r="S55" i="8"/>
  <c r="P55" i="8"/>
  <c r="S48" i="8"/>
  <c r="P48" i="8"/>
  <c r="S60" i="8"/>
  <c r="P60" i="8"/>
  <c r="S121" i="8"/>
  <c r="P121" i="8"/>
  <c r="S86" i="8"/>
  <c r="P86" i="8"/>
  <c r="S31" i="8"/>
  <c r="P31" i="8"/>
  <c r="P29" i="8"/>
  <c r="S29" i="8"/>
  <c r="S98" i="8"/>
  <c r="P98" i="8"/>
  <c r="S9" i="8"/>
  <c r="P9" i="8"/>
  <c r="S115" i="8"/>
  <c r="P115" i="8"/>
  <c r="S110" i="8"/>
  <c r="P110" i="8"/>
  <c r="S68" i="8"/>
  <c r="P68" i="8"/>
  <c r="P76" i="8"/>
  <c r="S76" i="8"/>
  <c r="S69" i="8"/>
  <c r="P69" i="8"/>
  <c r="P46" i="8"/>
  <c r="S46" i="8"/>
  <c r="S62" i="8"/>
  <c r="P62" i="8"/>
  <c r="S11" i="8"/>
  <c r="P11" i="8"/>
  <c r="P44" i="8"/>
  <c r="S44" i="8"/>
  <c r="S56" i="8"/>
  <c r="P56" i="8"/>
  <c r="P17" i="8"/>
  <c r="S17" i="8"/>
  <c r="S116" i="8"/>
  <c r="P116" i="8"/>
  <c r="P64" i="8"/>
  <c r="S64" i="8"/>
  <c r="P126" i="8"/>
  <c r="S126" i="8"/>
  <c r="S118" i="8"/>
  <c r="P118" i="8"/>
  <c r="S109" i="8"/>
  <c r="P109" i="8"/>
  <c r="S82" i="8"/>
  <c r="P82" i="8"/>
  <c r="S95" i="8"/>
  <c r="P95" i="8"/>
  <c r="S67" i="8"/>
  <c r="P67" i="8"/>
  <c r="S42" i="8"/>
  <c r="P42" i="8"/>
  <c r="S18" i="8"/>
  <c r="P18" i="8"/>
  <c r="S57" i="8"/>
  <c r="P57" i="8"/>
  <c r="S36" i="8"/>
  <c r="P36" i="8"/>
  <c r="P66" i="8"/>
  <c r="S66" i="8"/>
  <c r="S81" i="8"/>
  <c r="P81" i="8"/>
  <c r="S127" i="8"/>
  <c r="P127" i="8"/>
  <c r="S120" i="8"/>
  <c r="P120" i="8"/>
  <c r="S108" i="8"/>
  <c r="P108" i="8"/>
  <c r="P78" i="8"/>
  <c r="S78" i="8"/>
  <c r="S97" i="8"/>
  <c r="P97" i="8"/>
  <c r="S35" i="8"/>
  <c r="P35" i="8"/>
  <c r="S38" i="8"/>
  <c r="P38" i="8"/>
  <c r="S63" i="8"/>
  <c r="P63" i="8"/>
  <c r="S61" i="8"/>
  <c r="P61" i="8"/>
  <c r="S32" i="8"/>
  <c r="P32" i="8"/>
  <c r="P125" i="8"/>
  <c r="S125" i="8"/>
  <c r="P113" i="8"/>
  <c r="S113" i="8"/>
  <c r="S104" i="8"/>
  <c r="P104" i="8"/>
  <c r="S70" i="8"/>
  <c r="P70" i="8"/>
  <c r="S93" i="8"/>
  <c r="P93" i="8"/>
  <c r="S47" i="8"/>
  <c r="P47" i="8"/>
  <c r="P34" i="8"/>
  <c r="S34" i="8"/>
  <c r="P39" i="8"/>
  <c r="S39" i="8"/>
  <c r="S49" i="8"/>
  <c r="P49" i="8"/>
  <c r="P28" i="8"/>
  <c r="S28" i="8"/>
  <c r="S96" i="8"/>
  <c r="P96" i="8"/>
  <c r="S122" i="8"/>
  <c r="P122" i="8"/>
  <c r="S99" i="8"/>
  <c r="P99" i="8"/>
  <c r="P100" i="8"/>
  <c r="S100" i="8"/>
  <c r="S84" i="8"/>
  <c r="P84" i="8"/>
  <c r="P89" i="8"/>
  <c r="S89" i="8"/>
  <c r="S23" i="8"/>
  <c r="P23" i="8"/>
  <c r="P30" i="8"/>
  <c r="S30" i="8"/>
  <c r="P58" i="8"/>
  <c r="S58" i="8"/>
  <c r="P41" i="8"/>
  <c r="S41" i="8"/>
  <c r="S24" i="8"/>
  <c r="P24" i="8"/>
  <c r="S103" i="8"/>
  <c r="P103" i="8"/>
  <c r="S107" i="8"/>
  <c r="P107" i="8"/>
  <c r="P43" i="8"/>
  <c r="S43" i="8"/>
  <c r="S10" i="8"/>
  <c r="P10" i="8"/>
  <c r="S123" i="8"/>
  <c r="P123" i="8"/>
  <c r="S106" i="8"/>
  <c r="P106" i="8"/>
  <c r="P112" i="8"/>
  <c r="S112" i="8"/>
  <c r="S94" i="8"/>
  <c r="P94" i="8"/>
  <c r="S72" i="8"/>
  <c r="P72" i="8"/>
  <c r="P19" i="8"/>
  <c r="S19" i="8"/>
  <c r="P14" i="8"/>
  <c r="S14" i="8"/>
  <c r="P65" i="8"/>
  <c r="S65" i="8"/>
  <c r="S37" i="8"/>
  <c r="P37" i="8"/>
  <c r="S20" i="8"/>
  <c r="P20" i="8"/>
  <c r="S80" i="8"/>
  <c r="P80" i="8"/>
  <c r="P54" i="8"/>
  <c r="S54" i="8"/>
  <c r="P12" i="8"/>
  <c r="S12" i="8"/>
  <c r="P124" i="8"/>
  <c r="S124" i="8"/>
  <c r="P102" i="8"/>
  <c r="S102" i="8"/>
  <c r="S75" i="8"/>
  <c r="P75" i="8"/>
  <c r="P90" i="8"/>
  <c r="S90" i="8"/>
  <c r="S91" i="8"/>
  <c r="P91" i="8"/>
  <c r="P40" i="8"/>
  <c r="S40" i="8"/>
  <c r="P51" i="8"/>
  <c r="S51" i="8"/>
  <c r="P45" i="8"/>
  <c r="S45" i="8"/>
  <c r="P33" i="8"/>
  <c r="S33" i="8"/>
  <c r="P16" i="8"/>
  <c r="S16" i="8"/>
  <c r="O743" i="17"/>
  <c r="O748" i="17"/>
  <c r="O752" i="17"/>
  <c r="O744" i="17"/>
  <c r="O747" i="17"/>
  <c r="O746" i="17"/>
  <c r="O751" i="17"/>
  <c r="O753" i="17"/>
  <c r="O749" i="17"/>
  <c r="O745" i="17"/>
  <c r="O750" i="17"/>
  <c r="G1158" i="17" l="1"/>
  <c r="H1158" i="17" s="1"/>
  <c r="G1157" i="17"/>
  <c r="H1157" i="17" s="1"/>
  <c r="G1159" i="17"/>
  <c r="H1159" i="17" s="1"/>
  <c r="G1162" i="17"/>
  <c r="H1162" i="17" s="1"/>
  <c r="G1160" i="17"/>
  <c r="H1160" i="17" s="1"/>
  <c r="G1161" i="17"/>
  <c r="H1161" i="17" s="1"/>
  <c r="G1163" i="17"/>
  <c r="H1163" i="17" s="1"/>
  <c r="G1164" i="17"/>
  <c r="H1164" i="17" s="1"/>
  <c r="G1165" i="17"/>
  <c r="H1165" i="17" s="1"/>
  <c r="G1166" i="17"/>
  <c r="H1166" i="17" s="1"/>
  <c r="G1156" i="17"/>
  <c r="H1156" i="17" s="1"/>
  <c r="G1167" i="17"/>
  <c r="H1167" i="17" s="1"/>
  <c r="G1138" i="17"/>
  <c r="H1138" i="17" s="1"/>
  <c r="G1136" i="17"/>
  <c r="H1136" i="17" s="1"/>
  <c r="G1133" i="17"/>
  <c r="H1133" i="17" s="1"/>
  <c r="G1135" i="17"/>
  <c r="H1135" i="17" s="1"/>
  <c r="G1137" i="17"/>
  <c r="H1137" i="17" s="1"/>
  <c r="G1134" i="17"/>
  <c r="H1134" i="17" s="1"/>
  <c r="G1139" i="17"/>
  <c r="H1139" i="17" s="1"/>
  <c r="G1140" i="17"/>
  <c r="H1140" i="17" s="1"/>
  <c r="G1141" i="17"/>
  <c r="H1141" i="17" s="1"/>
  <c r="G1142" i="17"/>
  <c r="H1142" i="17" s="1"/>
  <c r="G1132" i="17"/>
  <c r="H1132" i="17" s="1"/>
  <c r="G1143" i="17"/>
  <c r="H1143" i="17" s="1"/>
  <c r="G1147" i="17"/>
  <c r="H1147" i="17" s="1"/>
  <c r="G1148" i="17"/>
  <c r="H1148" i="17" s="1"/>
  <c r="G1149" i="17"/>
  <c r="H1149" i="17" s="1"/>
  <c r="G1146" i="17"/>
  <c r="H1146" i="17" s="1"/>
  <c r="G1150" i="17"/>
  <c r="H1150" i="17" s="1"/>
  <c r="G1145" i="17"/>
  <c r="H1145" i="17" s="1"/>
  <c r="G1151" i="17"/>
  <c r="H1151" i="17" s="1"/>
  <c r="G1152" i="17"/>
  <c r="H1152" i="17" s="1"/>
  <c r="G1153" i="17"/>
  <c r="H1153" i="17" s="1"/>
  <c r="G1154" i="17"/>
  <c r="H1154" i="17" s="1"/>
  <c r="G1144" i="17"/>
  <c r="H1144" i="17" s="1"/>
  <c r="G1155" i="17"/>
  <c r="H1155" i="17" s="1"/>
  <c r="G1088" i="17"/>
  <c r="H1088" i="17" s="1"/>
  <c r="G1090" i="17"/>
  <c r="H1090" i="17" s="1"/>
  <c r="G1089" i="17"/>
  <c r="H1089" i="17" s="1"/>
  <c r="G1087" i="17"/>
  <c r="H1087" i="17" s="1"/>
  <c r="G1086" i="17"/>
  <c r="H1086" i="17" s="1"/>
  <c r="G1085" i="17"/>
  <c r="H1085" i="17" s="1"/>
  <c r="G1091" i="17"/>
  <c r="H1091" i="17" s="1"/>
  <c r="G1092" i="17"/>
  <c r="H1092" i="17" s="1"/>
  <c r="G1093" i="17"/>
  <c r="H1093" i="17" s="1"/>
  <c r="G1094" i="17"/>
  <c r="H1094" i="17" s="1"/>
  <c r="G1084" i="17"/>
  <c r="H1084" i="17" s="1"/>
  <c r="G1095" i="17"/>
  <c r="H1095" i="17" s="1"/>
  <c r="G1241" i="17"/>
  <c r="H1241" i="17" s="1"/>
  <c r="G1245" i="17"/>
  <c r="H1245" i="17" s="1"/>
  <c r="G1246" i="17"/>
  <c r="H1246" i="17" s="1"/>
  <c r="G1244" i="17"/>
  <c r="H1244" i="17" s="1"/>
  <c r="G1242" i="17"/>
  <c r="H1242" i="17" s="1"/>
  <c r="G1243" i="17"/>
  <c r="H1243" i="17" s="1"/>
  <c r="G1247" i="17"/>
  <c r="H1247" i="17" s="1"/>
  <c r="G1248" i="17"/>
  <c r="H1248" i="17" s="1"/>
  <c r="G1249" i="17"/>
  <c r="H1249" i="17" s="1"/>
  <c r="G1240" i="17"/>
  <c r="H1240" i="17" s="1"/>
  <c r="G1250" i="17"/>
  <c r="H1250" i="17" s="1"/>
  <c r="G1251" i="17"/>
  <c r="H1251" i="17" s="1"/>
  <c r="G1210" i="17"/>
  <c r="H1210" i="17" s="1"/>
  <c r="G1205" i="17"/>
  <c r="H1205" i="17" s="1"/>
  <c r="G1207" i="17"/>
  <c r="H1207" i="17" s="1"/>
  <c r="G1208" i="17"/>
  <c r="H1208" i="17" s="1"/>
  <c r="G1206" i="17"/>
  <c r="H1206" i="17" s="1"/>
  <c r="G1209" i="17"/>
  <c r="H1209" i="17" s="1"/>
  <c r="G1211" i="17"/>
  <c r="H1211" i="17" s="1"/>
  <c r="G1212" i="17"/>
  <c r="H1212" i="17" s="1"/>
  <c r="G1213" i="17"/>
  <c r="H1213" i="17" s="1"/>
  <c r="G1204" i="17"/>
  <c r="H1204" i="17" s="1"/>
  <c r="G1214" i="17"/>
  <c r="H1214" i="17" s="1"/>
  <c r="G1215" i="17"/>
  <c r="H1215" i="17" s="1"/>
  <c r="G1232" i="17"/>
  <c r="H1232" i="17" s="1"/>
  <c r="G1234" i="17"/>
  <c r="H1234" i="17" s="1"/>
  <c r="G1233" i="17"/>
  <c r="H1233" i="17" s="1"/>
  <c r="G1229" i="17"/>
  <c r="H1229" i="17" s="1"/>
  <c r="G1231" i="17"/>
  <c r="H1231" i="17" s="1"/>
  <c r="G1230" i="17"/>
  <c r="H1230" i="17" s="1"/>
  <c r="G1235" i="17"/>
  <c r="H1235" i="17" s="1"/>
  <c r="G1236" i="17"/>
  <c r="H1236" i="17" s="1"/>
  <c r="G1237" i="17"/>
  <c r="H1237" i="17" s="1"/>
  <c r="G1228" i="17"/>
  <c r="H1228" i="17" s="1"/>
  <c r="G1238" i="17"/>
  <c r="H1238" i="17" s="1"/>
  <c r="G1239" i="17"/>
  <c r="H1239" i="17" s="1"/>
  <c r="G1198" i="17"/>
  <c r="H1198" i="17" s="1"/>
  <c r="G1196" i="17"/>
  <c r="H1196" i="17" s="1"/>
  <c r="G1193" i="17"/>
  <c r="H1193" i="17" s="1"/>
  <c r="G1195" i="17"/>
  <c r="H1195" i="17" s="1"/>
  <c r="G1197" i="17"/>
  <c r="H1197" i="17" s="1"/>
  <c r="G1194" i="17"/>
  <c r="H1194" i="17" s="1"/>
  <c r="G1199" i="17"/>
  <c r="H1199" i="17" s="1"/>
  <c r="G1200" i="17"/>
  <c r="H1200" i="17" s="1"/>
  <c r="G1201" i="17"/>
  <c r="H1201" i="17" s="1"/>
  <c r="G1192" i="17"/>
  <c r="H1192" i="17" s="1"/>
  <c r="G1202" i="17"/>
  <c r="H1202" i="17" s="1"/>
  <c r="G1203" i="17"/>
  <c r="H1203" i="17" s="1"/>
  <c r="G1101" i="17"/>
  <c r="H1101" i="17" s="1"/>
  <c r="G1102" i="17"/>
  <c r="H1102" i="17" s="1"/>
  <c r="G1099" i="17"/>
  <c r="H1099" i="17" s="1"/>
  <c r="G1100" i="17"/>
  <c r="H1100" i="17" s="1"/>
  <c r="G1098" i="17"/>
  <c r="H1098" i="17" s="1"/>
  <c r="G1097" i="17"/>
  <c r="H1097" i="17" s="1"/>
  <c r="G1103" i="17"/>
  <c r="H1103" i="17" s="1"/>
  <c r="G1104" i="17"/>
  <c r="H1104" i="17" s="1"/>
  <c r="G1105" i="17"/>
  <c r="H1105" i="17" s="1"/>
  <c r="G1096" i="17"/>
  <c r="H1096" i="17" s="1"/>
  <c r="G1106" i="17"/>
  <c r="H1106" i="17" s="1"/>
  <c r="G1107" i="17"/>
  <c r="H1107" i="17" s="1"/>
  <c r="G1174" i="17"/>
  <c r="H1174" i="17" s="1"/>
  <c r="G1173" i="17"/>
  <c r="H1173" i="17" s="1"/>
  <c r="G1171" i="17"/>
  <c r="H1171" i="17" s="1"/>
  <c r="G1172" i="17"/>
  <c r="H1172" i="17" s="1"/>
  <c r="G1170" i="17"/>
  <c r="H1170" i="17" s="1"/>
  <c r="G1169" i="17"/>
  <c r="H1169" i="17" s="1"/>
  <c r="G1175" i="17"/>
  <c r="H1175" i="17" s="1"/>
  <c r="G1176" i="17"/>
  <c r="H1176" i="17" s="1"/>
  <c r="G1177" i="17"/>
  <c r="H1177" i="17" s="1"/>
  <c r="G1178" i="17"/>
  <c r="H1178" i="17" s="1"/>
  <c r="G1168" i="17"/>
  <c r="H1168" i="17" s="1"/>
  <c r="G1179" i="17"/>
  <c r="H1179" i="17" s="1"/>
  <c r="G1074" i="17"/>
  <c r="H1074" i="17" s="1"/>
  <c r="G1078" i="17"/>
  <c r="H1078" i="17" s="1"/>
  <c r="G1075" i="17"/>
  <c r="H1075" i="17" s="1"/>
  <c r="G1073" i="17"/>
  <c r="H1073" i="17" s="1"/>
  <c r="G1076" i="17"/>
  <c r="H1076" i="17" s="1"/>
  <c r="G1077" i="17"/>
  <c r="H1077" i="17" s="1"/>
  <c r="G1079" i="17"/>
  <c r="H1079" i="17" s="1"/>
  <c r="G1080" i="17"/>
  <c r="H1080" i="17" s="1"/>
  <c r="G1081" i="17"/>
  <c r="H1081" i="17" s="1"/>
  <c r="G1082" i="17"/>
  <c r="H1082" i="17" s="1"/>
  <c r="G1072" i="17"/>
  <c r="H1072" i="17" s="1"/>
  <c r="G1083" i="17"/>
  <c r="H1083" i="17" s="1"/>
  <c r="G1111" i="17"/>
  <c r="H1111" i="17" s="1"/>
  <c r="G1110" i="17"/>
  <c r="H1110" i="17" s="1"/>
  <c r="G1109" i="17"/>
  <c r="H1109" i="17" s="1"/>
  <c r="G1114" i="17"/>
  <c r="H1114" i="17" s="1"/>
  <c r="G1112" i="17"/>
  <c r="H1112" i="17" s="1"/>
  <c r="G1113" i="17"/>
  <c r="H1113" i="17" s="1"/>
  <c r="G1115" i="17"/>
  <c r="H1115" i="17" s="1"/>
  <c r="G1116" i="17"/>
  <c r="H1116" i="17" s="1"/>
  <c r="G1117" i="17"/>
  <c r="H1117" i="17" s="1"/>
  <c r="G1118" i="17"/>
  <c r="H1118" i="17" s="1"/>
  <c r="G1108" i="17"/>
  <c r="H1108" i="17" s="1"/>
  <c r="G1119" i="17"/>
  <c r="H1119" i="17" s="1"/>
  <c r="G1218" i="17"/>
  <c r="H1218" i="17" s="1"/>
  <c r="G1220" i="17"/>
  <c r="H1220" i="17" s="1"/>
  <c r="G1219" i="17"/>
  <c r="H1219" i="17" s="1"/>
  <c r="G1221" i="17"/>
  <c r="H1221" i="17" s="1"/>
  <c r="G1217" i="17"/>
  <c r="H1217" i="17" s="1"/>
  <c r="G1222" i="17"/>
  <c r="H1222" i="17" s="1"/>
  <c r="G1223" i="17"/>
  <c r="H1223" i="17" s="1"/>
  <c r="G1224" i="17"/>
  <c r="H1224" i="17" s="1"/>
  <c r="G1225" i="17"/>
  <c r="H1225" i="17" s="1"/>
  <c r="G1216" i="17"/>
  <c r="H1216" i="17" s="1"/>
  <c r="G1226" i="17"/>
  <c r="H1226" i="17" s="1"/>
  <c r="G1227" i="17"/>
  <c r="H1227" i="17" s="1"/>
  <c r="G1185" i="17"/>
  <c r="H1185" i="17" s="1"/>
  <c r="G1186" i="17"/>
  <c r="H1186" i="17" s="1"/>
  <c r="G1181" i="17"/>
  <c r="H1181" i="17" s="1"/>
  <c r="G1184" i="17"/>
  <c r="H1184" i="17" s="1"/>
  <c r="G1182" i="17"/>
  <c r="H1182" i="17" s="1"/>
  <c r="G1183" i="17"/>
  <c r="H1183" i="17" s="1"/>
  <c r="G1187" i="17"/>
  <c r="H1187" i="17" s="1"/>
  <c r="G1188" i="17"/>
  <c r="H1188" i="17" s="1"/>
  <c r="G1189" i="17"/>
  <c r="H1189" i="17" s="1"/>
  <c r="G1180" i="17"/>
  <c r="H1180" i="17" s="1"/>
  <c r="G1190" i="17"/>
  <c r="H1190" i="17" s="1"/>
  <c r="G1191" i="17"/>
  <c r="H1191" i="17" s="1"/>
  <c r="G1122" i="17"/>
  <c r="H1122" i="17" s="1"/>
  <c r="G1125" i="17"/>
  <c r="H1125" i="17" s="1"/>
  <c r="G1123" i="17"/>
  <c r="H1123" i="17" s="1"/>
  <c r="G1126" i="17"/>
  <c r="H1126" i="17" s="1"/>
  <c r="G1124" i="17"/>
  <c r="H1124" i="17" s="1"/>
  <c r="G1121" i="17"/>
  <c r="H1121" i="17" s="1"/>
  <c r="G1127" i="17"/>
  <c r="H1127" i="17" s="1"/>
  <c r="G1128" i="17"/>
  <c r="H1128" i="17" s="1"/>
  <c r="G1129" i="17"/>
  <c r="H1129" i="17" s="1"/>
  <c r="G1130" i="17"/>
  <c r="H1130" i="17" s="1"/>
  <c r="G1120" i="17"/>
  <c r="H1120" i="17" s="1"/>
  <c r="G1131" i="17"/>
  <c r="H1131" i="17" s="1"/>
  <c r="G944" i="17"/>
  <c r="H944" i="17" s="1"/>
  <c r="G945" i="17"/>
  <c r="H945" i="17" s="1"/>
  <c r="G941" i="17"/>
  <c r="H941" i="17" s="1"/>
  <c r="G946" i="17"/>
  <c r="H946" i="17" s="1"/>
  <c r="G943" i="17"/>
  <c r="H943" i="17" s="1"/>
  <c r="G942" i="17"/>
  <c r="H942" i="17" s="1"/>
  <c r="G958" i="17"/>
  <c r="H958" i="17" s="1"/>
  <c r="G953" i="17"/>
  <c r="H953" i="17" s="1"/>
  <c r="G947" i="17"/>
  <c r="H947" i="17" s="1"/>
  <c r="G954" i="17"/>
  <c r="H954" i="17" s="1"/>
  <c r="G956" i="17"/>
  <c r="H956" i="17" s="1"/>
  <c r="G957" i="17"/>
  <c r="H957" i="17" s="1"/>
  <c r="G955" i="17"/>
  <c r="H955" i="17" s="1"/>
  <c r="G967" i="17"/>
  <c r="H967" i="17" s="1"/>
  <c r="G969" i="17"/>
  <c r="H969" i="17" s="1"/>
  <c r="G959" i="17"/>
  <c r="H959" i="17" s="1"/>
  <c r="G970" i="17"/>
  <c r="H970" i="17" s="1"/>
  <c r="G968" i="17"/>
  <c r="H968" i="17" s="1"/>
  <c r="G966" i="17"/>
  <c r="H966" i="17" s="1"/>
  <c r="G948" i="17"/>
  <c r="H948" i="17" s="1"/>
  <c r="G965" i="17"/>
  <c r="H965" i="17" s="1"/>
  <c r="G979" i="17"/>
  <c r="H979" i="17" s="1"/>
  <c r="G978" i="17"/>
  <c r="H978" i="17" s="1"/>
  <c r="G980" i="17"/>
  <c r="H980" i="17" s="1"/>
  <c r="G971" i="17"/>
  <c r="H971" i="17" s="1"/>
  <c r="G949" i="17"/>
  <c r="H949" i="17" s="1"/>
  <c r="G960" i="17"/>
  <c r="H960" i="17" s="1"/>
  <c r="G977" i="17"/>
  <c r="H977" i="17" s="1"/>
  <c r="G982" i="17"/>
  <c r="H982" i="17" s="1"/>
  <c r="G981" i="17"/>
  <c r="H981" i="17" s="1"/>
  <c r="G940" i="17"/>
  <c r="H940" i="17" s="1"/>
  <c r="G983" i="17"/>
  <c r="H983" i="17" s="1"/>
  <c r="G989" i="17"/>
  <c r="H989" i="17" s="1"/>
  <c r="G950" i="17"/>
  <c r="H950" i="17" s="1"/>
  <c r="G992" i="17"/>
  <c r="H992" i="17" s="1"/>
  <c r="G994" i="17"/>
  <c r="H994" i="17" s="1"/>
  <c r="G961" i="17"/>
  <c r="H961" i="17" s="1"/>
  <c r="G972" i="17"/>
  <c r="H972" i="17" s="1"/>
  <c r="G990" i="17"/>
  <c r="H990" i="17" s="1"/>
  <c r="G993" i="17"/>
  <c r="H993" i="17" s="1"/>
  <c r="G991" i="17"/>
  <c r="H991" i="17" s="1"/>
  <c r="G951" i="17"/>
  <c r="H951" i="17" s="1"/>
  <c r="G1004" i="17"/>
  <c r="H1004" i="17" s="1"/>
  <c r="G1002" i="17"/>
  <c r="H1002" i="17" s="1"/>
  <c r="G973" i="17"/>
  <c r="H973" i="17" s="1"/>
  <c r="G1006" i="17"/>
  <c r="H1006" i="17" s="1"/>
  <c r="G1003" i="17"/>
  <c r="H1003" i="17" s="1"/>
  <c r="G1005" i="17"/>
  <c r="H1005" i="17" s="1"/>
  <c r="G1001" i="17"/>
  <c r="H1001" i="17" s="1"/>
  <c r="G962" i="17"/>
  <c r="H962" i="17" s="1"/>
  <c r="G952" i="17"/>
  <c r="H952" i="17" s="1"/>
  <c r="G984" i="17"/>
  <c r="H984" i="17" s="1"/>
  <c r="G995" i="17"/>
  <c r="H995" i="17" s="1"/>
  <c r="G1013" i="17"/>
  <c r="H1013" i="17" s="1"/>
  <c r="G1017" i="17"/>
  <c r="H1017" i="17" s="1"/>
  <c r="G964" i="17"/>
  <c r="H964" i="17" s="1"/>
  <c r="G985" i="17"/>
  <c r="H985" i="17" s="1"/>
  <c r="G1016" i="17"/>
  <c r="H1016" i="17" s="1"/>
  <c r="G963" i="17"/>
  <c r="H963" i="17" s="1"/>
  <c r="G1007" i="17"/>
  <c r="H1007" i="17" s="1"/>
  <c r="G1015" i="17"/>
  <c r="H1015" i="17" s="1"/>
  <c r="G996" i="17"/>
  <c r="H996" i="17" s="1"/>
  <c r="G974" i="17"/>
  <c r="H974" i="17" s="1"/>
  <c r="G1014" i="17"/>
  <c r="H1014" i="17" s="1"/>
  <c r="G1018" i="17"/>
  <c r="H1018" i="17" s="1"/>
  <c r="G1027" i="17"/>
  <c r="H1027" i="17" s="1"/>
  <c r="G1008" i="17"/>
  <c r="H1008" i="17" s="1"/>
  <c r="G1025" i="17"/>
  <c r="H1025" i="17" s="1"/>
  <c r="G1026" i="17"/>
  <c r="H1026" i="17" s="1"/>
  <c r="G1030" i="17"/>
  <c r="H1030" i="17" s="1"/>
  <c r="G1028" i="17"/>
  <c r="H1028" i="17" s="1"/>
  <c r="G1019" i="17"/>
  <c r="H1019" i="17" s="1"/>
  <c r="G997" i="17"/>
  <c r="H997" i="17" s="1"/>
  <c r="G1029" i="17"/>
  <c r="H1029" i="17" s="1"/>
  <c r="G975" i="17"/>
  <c r="H975" i="17" s="1"/>
  <c r="G986" i="17"/>
  <c r="H986" i="17" s="1"/>
  <c r="G976" i="17"/>
  <c r="H976" i="17" s="1"/>
  <c r="G1042" i="17"/>
  <c r="H1042" i="17" s="1"/>
  <c r="G1039" i="17"/>
  <c r="H1039" i="17" s="1"/>
  <c r="G1031" i="17"/>
  <c r="H1031" i="17" s="1"/>
  <c r="G1038" i="17"/>
  <c r="H1038" i="17" s="1"/>
  <c r="G1009" i="17"/>
  <c r="H1009" i="17" s="1"/>
  <c r="G1037" i="17"/>
  <c r="H1037" i="17" s="1"/>
  <c r="G988" i="17"/>
  <c r="H988" i="17" s="1"/>
  <c r="G1041" i="17"/>
  <c r="H1041" i="17" s="1"/>
  <c r="G998" i="17"/>
  <c r="H998" i="17" s="1"/>
  <c r="G1020" i="17"/>
  <c r="H1020" i="17" s="1"/>
  <c r="G1040" i="17"/>
  <c r="H1040" i="17" s="1"/>
  <c r="G987" i="17"/>
  <c r="H987" i="17" s="1"/>
  <c r="G1051" i="17"/>
  <c r="H1051" i="17" s="1"/>
  <c r="G1054" i="17"/>
  <c r="H1054" i="17" s="1"/>
  <c r="G1049" i="17"/>
  <c r="H1049" i="17" s="1"/>
  <c r="G1052" i="17"/>
  <c r="H1052" i="17" s="1"/>
  <c r="G1000" i="17"/>
  <c r="H1000" i="17" s="1"/>
  <c r="G1010" i="17"/>
  <c r="H1010" i="17" s="1"/>
  <c r="G1053" i="17"/>
  <c r="H1053" i="17" s="1"/>
  <c r="G1043" i="17"/>
  <c r="H1043" i="17" s="1"/>
  <c r="G999" i="17"/>
  <c r="H999" i="17" s="1"/>
  <c r="G1050" i="17"/>
  <c r="H1050" i="17" s="1"/>
  <c r="G1021" i="17"/>
  <c r="H1021" i="17" s="1"/>
  <c r="G1032" i="17"/>
  <c r="H1032" i="17" s="1"/>
  <c r="G1063" i="17"/>
  <c r="H1063" i="17" s="1"/>
  <c r="G1011" i="17"/>
  <c r="H1011" i="17" s="1"/>
  <c r="G1022" i="17"/>
  <c r="H1022" i="17" s="1"/>
  <c r="G1062" i="17"/>
  <c r="H1062" i="17" s="1"/>
  <c r="G1055" i="17"/>
  <c r="H1055" i="17" s="1"/>
  <c r="G1012" i="17"/>
  <c r="H1012" i="17" s="1"/>
  <c r="G1064" i="17"/>
  <c r="H1064" i="17" s="1"/>
  <c r="G1065" i="17"/>
  <c r="H1065" i="17" s="1"/>
  <c r="G1033" i="17"/>
  <c r="H1033" i="17" s="1"/>
  <c r="G1044" i="17"/>
  <c r="H1044" i="17" s="1"/>
  <c r="G1066" i="17"/>
  <c r="H1066" i="17" s="1"/>
  <c r="G1061" i="17"/>
  <c r="H1061" i="17" s="1"/>
  <c r="G1067" i="17"/>
  <c r="H1067" i="17" s="1"/>
  <c r="G1056" i="17"/>
  <c r="H1056" i="17" s="1"/>
  <c r="G1045" i="17"/>
  <c r="H1045" i="17" s="1"/>
  <c r="G1034" i="17"/>
  <c r="H1034" i="17" s="1"/>
  <c r="G1023" i="17"/>
  <c r="H1023" i="17" s="1"/>
  <c r="G1024" i="17"/>
  <c r="H1024" i="17" s="1"/>
  <c r="G1068" i="17"/>
  <c r="H1068" i="17" s="1"/>
  <c r="G1036" i="17"/>
  <c r="H1036" i="17" s="1"/>
  <c r="G1057" i="17"/>
  <c r="H1057" i="17" s="1"/>
  <c r="G1035" i="17"/>
  <c r="H1035" i="17" s="1"/>
  <c r="G1046" i="17"/>
  <c r="H1046" i="17" s="1"/>
  <c r="G1069" i="17"/>
  <c r="H1069" i="17" s="1"/>
  <c r="G1047" i="17"/>
  <c r="H1047" i="17" s="1"/>
  <c r="G1048" i="17"/>
  <c r="H1048" i="17" s="1"/>
  <c r="G1058" i="17"/>
  <c r="H1058" i="17" s="1"/>
  <c r="G1070" i="17"/>
  <c r="H1070" i="17" s="1"/>
  <c r="G1060" i="17"/>
  <c r="H1060" i="17" s="1"/>
  <c r="G1059" i="17"/>
  <c r="H1059" i="17" s="1"/>
  <c r="G1071" i="17"/>
  <c r="H1071" i="17" s="1"/>
  <c r="G907" i="17"/>
  <c r="H907" i="17" s="1"/>
  <c r="G910" i="17"/>
  <c r="H910" i="17" s="1"/>
  <c r="G908" i="17"/>
  <c r="H908" i="17" s="1"/>
  <c r="G905" i="17"/>
  <c r="H905" i="17" s="1"/>
  <c r="G906" i="17"/>
  <c r="H906" i="17" s="1"/>
  <c r="G909" i="17"/>
  <c r="H909" i="17" s="1"/>
  <c r="G911" i="17"/>
  <c r="H911" i="17" s="1"/>
  <c r="G912" i="17"/>
  <c r="H912" i="17" s="1"/>
  <c r="G913" i="17"/>
  <c r="H913" i="17" s="1"/>
  <c r="G904" i="17"/>
  <c r="H904" i="17" s="1"/>
  <c r="G914" i="17"/>
  <c r="H914" i="17" s="1"/>
  <c r="G915" i="17"/>
  <c r="H915" i="17" s="1"/>
  <c r="G934" i="17"/>
  <c r="H934" i="17" s="1"/>
  <c r="G931" i="17"/>
  <c r="H931" i="17" s="1"/>
  <c r="G929" i="17"/>
  <c r="H929" i="17" s="1"/>
  <c r="G933" i="17"/>
  <c r="H933" i="17" s="1"/>
  <c r="G932" i="17"/>
  <c r="H932" i="17" s="1"/>
  <c r="G930" i="17"/>
  <c r="H930" i="17" s="1"/>
  <c r="G935" i="17"/>
  <c r="H935" i="17" s="1"/>
  <c r="G936" i="17"/>
  <c r="H936" i="17" s="1"/>
  <c r="G937" i="17"/>
  <c r="H937" i="17" s="1"/>
  <c r="G928" i="17"/>
  <c r="H928" i="17" s="1"/>
  <c r="G938" i="17"/>
  <c r="H938" i="17" s="1"/>
  <c r="G939" i="17"/>
  <c r="H939" i="17" s="1"/>
  <c r="G922" i="17"/>
  <c r="H922" i="17" s="1"/>
  <c r="G919" i="17"/>
  <c r="H919" i="17" s="1"/>
  <c r="G920" i="17"/>
  <c r="H920" i="17" s="1"/>
  <c r="G918" i="17"/>
  <c r="H918" i="17" s="1"/>
  <c r="G921" i="17"/>
  <c r="H921" i="17" s="1"/>
  <c r="G917" i="17"/>
  <c r="H917" i="17" s="1"/>
  <c r="G923" i="17"/>
  <c r="H923" i="17" s="1"/>
  <c r="G924" i="17"/>
  <c r="H924" i="17" s="1"/>
  <c r="G925" i="17"/>
  <c r="H925" i="17" s="1"/>
  <c r="G926" i="17"/>
  <c r="H926" i="17" s="1"/>
  <c r="G916" i="17"/>
  <c r="H916" i="17" s="1"/>
  <c r="G927" i="17"/>
  <c r="H927" i="17" s="1"/>
  <c r="G306" i="17"/>
  <c r="G309" i="17"/>
  <c r="G307" i="17"/>
  <c r="G308" i="17"/>
  <c r="G305" i="17"/>
  <c r="G310" i="17"/>
  <c r="G311" i="17"/>
  <c r="G312" i="17"/>
  <c r="G313" i="17"/>
  <c r="G314" i="17"/>
  <c r="G304" i="17"/>
  <c r="G315" i="17"/>
  <c r="G533" i="17"/>
  <c r="G536" i="17"/>
  <c r="G534" i="17"/>
  <c r="G538" i="17"/>
  <c r="G537" i="17"/>
  <c r="G535" i="17"/>
  <c r="G539" i="17"/>
  <c r="G540" i="17"/>
  <c r="G541" i="17"/>
  <c r="G542" i="17"/>
  <c r="G532" i="17"/>
  <c r="G543" i="17"/>
  <c r="G694" i="17"/>
  <c r="G689" i="17"/>
  <c r="G690" i="17"/>
  <c r="G693" i="17"/>
  <c r="G691" i="17"/>
  <c r="G692" i="17"/>
  <c r="G695" i="17"/>
  <c r="G696" i="17"/>
  <c r="G697" i="17"/>
  <c r="G698" i="17"/>
  <c r="G688" i="17"/>
  <c r="G699" i="17"/>
  <c r="G560" i="17"/>
  <c r="G561" i="17"/>
  <c r="G557" i="17"/>
  <c r="G562" i="17"/>
  <c r="G558" i="17"/>
  <c r="G559" i="17"/>
  <c r="G563" i="17"/>
  <c r="G564" i="17"/>
  <c r="G565" i="17"/>
  <c r="G566" i="17"/>
  <c r="G556" i="17"/>
  <c r="G567" i="17"/>
  <c r="G525" i="17"/>
  <c r="G521" i="17"/>
  <c r="G522" i="17"/>
  <c r="G524" i="17"/>
  <c r="G523" i="17"/>
  <c r="G526" i="17"/>
  <c r="G527" i="17"/>
  <c r="G528" i="17"/>
  <c r="G529" i="17"/>
  <c r="G520" i="17"/>
  <c r="G530" i="17"/>
  <c r="G531" i="17"/>
  <c r="G138" i="17"/>
  <c r="G139" i="17"/>
  <c r="G140" i="17"/>
  <c r="G142" i="17"/>
  <c r="G141" i="17"/>
  <c r="G137" i="17"/>
  <c r="G143" i="17"/>
  <c r="G144" i="17"/>
  <c r="G145" i="17"/>
  <c r="G146" i="17"/>
  <c r="G136" i="17"/>
  <c r="G147" i="17"/>
  <c r="G702" i="17"/>
  <c r="G705" i="17"/>
  <c r="G706" i="17"/>
  <c r="G703" i="17"/>
  <c r="G701" i="17"/>
  <c r="G704" i="17"/>
  <c r="G707" i="17"/>
  <c r="G708" i="17"/>
  <c r="G709" i="17"/>
  <c r="G710" i="17"/>
  <c r="G700" i="17"/>
  <c r="G711" i="17"/>
  <c r="G89" i="17"/>
  <c r="G93" i="17"/>
  <c r="G91" i="17"/>
  <c r="G90" i="17"/>
  <c r="G94" i="17"/>
  <c r="G92" i="17"/>
  <c r="G95" i="17"/>
  <c r="G96" i="17"/>
  <c r="G97" i="17"/>
  <c r="G88" i="17"/>
  <c r="G98" i="17"/>
  <c r="G99" i="17"/>
  <c r="G713" i="17"/>
  <c r="G714" i="17"/>
  <c r="G717" i="17"/>
  <c r="G716" i="17"/>
  <c r="G715" i="17"/>
  <c r="G718" i="17"/>
  <c r="G719" i="17"/>
  <c r="G720" i="17"/>
  <c r="G721" i="17"/>
  <c r="G712" i="17"/>
  <c r="G722" i="17"/>
  <c r="G723" i="17"/>
  <c r="G77" i="17"/>
  <c r="G78" i="17"/>
  <c r="G80" i="17"/>
  <c r="G81" i="17"/>
  <c r="G82" i="17"/>
  <c r="G79" i="17"/>
  <c r="G83" i="17"/>
  <c r="G84" i="17"/>
  <c r="G85" i="17"/>
  <c r="G86" i="17"/>
  <c r="G76" i="17"/>
  <c r="G87" i="17"/>
  <c r="G66" i="17"/>
  <c r="G65" i="17"/>
  <c r="G67" i="17"/>
  <c r="G70" i="17"/>
  <c r="G69" i="17"/>
  <c r="G68" i="17"/>
  <c r="G71" i="17"/>
  <c r="G72" i="17"/>
  <c r="G73" i="17"/>
  <c r="G64" i="17"/>
  <c r="G74" i="17"/>
  <c r="G75" i="17"/>
  <c r="G669" i="17"/>
  <c r="G667" i="17"/>
  <c r="G666" i="17"/>
  <c r="G670" i="17"/>
  <c r="G668" i="17"/>
  <c r="G665" i="17"/>
  <c r="G671" i="17"/>
  <c r="G672" i="17"/>
  <c r="G673" i="17"/>
  <c r="G664" i="17"/>
  <c r="G674" i="17"/>
  <c r="G675" i="17"/>
  <c r="G322" i="17"/>
  <c r="G320" i="17"/>
  <c r="G317" i="17"/>
  <c r="G321" i="17"/>
  <c r="G319" i="17"/>
  <c r="G318" i="17"/>
  <c r="G323" i="17"/>
  <c r="G324" i="17"/>
  <c r="G325" i="17"/>
  <c r="G326" i="17"/>
  <c r="G316" i="17"/>
  <c r="G327" i="17"/>
  <c r="G619" i="17"/>
  <c r="G617" i="17"/>
  <c r="G620" i="17"/>
  <c r="G621" i="17"/>
  <c r="G622" i="17"/>
  <c r="G618" i="17"/>
  <c r="G623" i="17"/>
  <c r="G624" i="17"/>
  <c r="G625" i="17"/>
  <c r="G616" i="17"/>
  <c r="G626" i="17"/>
  <c r="G627" i="17"/>
  <c r="G644" i="17"/>
  <c r="G646" i="17"/>
  <c r="G641" i="17"/>
  <c r="G642" i="17"/>
  <c r="G643" i="17"/>
  <c r="G645" i="17"/>
  <c r="G647" i="17"/>
  <c r="G648" i="17"/>
  <c r="G649" i="17"/>
  <c r="G640" i="17"/>
  <c r="G650" i="17"/>
  <c r="G651" i="17"/>
  <c r="G248" i="17"/>
  <c r="G250" i="17"/>
  <c r="G247" i="17"/>
  <c r="G245" i="17"/>
  <c r="G246" i="17"/>
  <c r="G249" i="17"/>
  <c r="G251" i="17"/>
  <c r="G252" i="17"/>
  <c r="G253" i="17"/>
  <c r="G254" i="17"/>
  <c r="G244" i="17"/>
  <c r="G255" i="17"/>
  <c r="G163" i="17"/>
  <c r="G162" i="17"/>
  <c r="G161" i="17"/>
  <c r="G164" i="17"/>
  <c r="G165" i="17"/>
  <c r="G166" i="17"/>
  <c r="G167" i="17"/>
  <c r="G168" i="17"/>
  <c r="G169" i="17"/>
  <c r="G160" i="17"/>
  <c r="G170" i="17"/>
  <c r="G171" i="17"/>
  <c r="G846" i="17"/>
  <c r="G845" i="17"/>
  <c r="G850" i="17"/>
  <c r="G849" i="17"/>
  <c r="G848" i="17"/>
  <c r="G847" i="17"/>
  <c r="G851" i="17"/>
  <c r="G852" i="17"/>
  <c r="G853" i="17"/>
  <c r="G844" i="17"/>
  <c r="G854" i="17"/>
  <c r="G855" i="17"/>
  <c r="G826" i="17"/>
  <c r="G825" i="17"/>
  <c r="G821" i="17"/>
  <c r="G823" i="17"/>
  <c r="G824" i="17"/>
  <c r="G822" i="17"/>
  <c r="G827" i="17"/>
  <c r="G828" i="17"/>
  <c r="G829" i="17"/>
  <c r="G820" i="17"/>
  <c r="G830" i="17"/>
  <c r="G831" i="17"/>
  <c r="G221" i="17"/>
  <c r="G224" i="17"/>
  <c r="G226" i="17"/>
  <c r="G223" i="17"/>
  <c r="G225" i="17"/>
  <c r="G222" i="17"/>
  <c r="G227" i="17"/>
  <c r="G228" i="17"/>
  <c r="G229" i="17"/>
  <c r="G230" i="17"/>
  <c r="G220" i="17"/>
  <c r="G231" i="17"/>
  <c r="G838" i="17"/>
  <c r="G837" i="17"/>
  <c r="G834" i="17"/>
  <c r="G833" i="17"/>
  <c r="G835" i="17"/>
  <c r="G836" i="17"/>
  <c r="G839" i="17"/>
  <c r="G840" i="17"/>
  <c r="G841" i="17"/>
  <c r="G842" i="17"/>
  <c r="G832" i="17"/>
  <c r="G843" i="17"/>
  <c r="G633" i="17"/>
  <c r="G629" i="17"/>
  <c r="G634" i="17"/>
  <c r="G631" i="17"/>
  <c r="G630" i="17"/>
  <c r="G632" i="17"/>
  <c r="G635" i="17"/>
  <c r="G636" i="17"/>
  <c r="G637" i="17"/>
  <c r="G628" i="17"/>
  <c r="G638" i="17"/>
  <c r="G639" i="17"/>
  <c r="G751" i="17"/>
  <c r="G754" i="17"/>
  <c r="G752" i="17"/>
  <c r="G749" i="17"/>
  <c r="G753" i="17"/>
  <c r="G750" i="17"/>
  <c r="G755" i="17"/>
  <c r="G756" i="17"/>
  <c r="G757" i="17"/>
  <c r="G748" i="17"/>
  <c r="G758" i="17"/>
  <c r="G759" i="17"/>
  <c r="G476" i="17"/>
  <c r="G473" i="17"/>
  <c r="G478" i="17"/>
  <c r="G475" i="17"/>
  <c r="G477" i="17"/>
  <c r="G474" i="17"/>
  <c r="G479" i="17"/>
  <c r="G480" i="17"/>
  <c r="G481" i="17"/>
  <c r="G472" i="17"/>
  <c r="G482" i="17"/>
  <c r="G483" i="17"/>
  <c r="G773" i="17"/>
  <c r="G778" i="17"/>
  <c r="G774" i="17"/>
  <c r="G775" i="17"/>
  <c r="G777" i="17"/>
  <c r="G776" i="17"/>
  <c r="G779" i="17"/>
  <c r="G780" i="17"/>
  <c r="G781" i="17"/>
  <c r="G782" i="17"/>
  <c r="G772" i="17"/>
  <c r="G783" i="17"/>
  <c r="G332" i="17"/>
  <c r="G331" i="17"/>
  <c r="G333" i="17"/>
  <c r="G329" i="17"/>
  <c r="G330" i="17"/>
  <c r="G334" i="17"/>
  <c r="G335" i="17"/>
  <c r="G336" i="17"/>
  <c r="G337" i="17"/>
  <c r="G328" i="17"/>
  <c r="G338" i="17"/>
  <c r="G339" i="17"/>
  <c r="G679" i="17"/>
  <c r="G678" i="17"/>
  <c r="G677" i="17"/>
  <c r="G680" i="17"/>
  <c r="G682" i="17"/>
  <c r="G681" i="17"/>
  <c r="G683" i="17"/>
  <c r="G684" i="17"/>
  <c r="G685" i="17"/>
  <c r="G686" i="17"/>
  <c r="G676" i="17"/>
  <c r="G687" i="17"/>
  <c r="G418" i="17"/>
  <c r="G413" i="17"/>
  <c r="G415" i="17"/>
  <c r="G417" i="17"/>
  <c r="G416" i="17"/>
  <c r="G414" i="17"/>
  <c r="G419" i="17"/>
  <c r="G420" i="17"/>
  <c r="G421" i="17"/>
  <c r="G412" i="17"/>
  <c r="G422" i="17"/>
  <c r="G423" i="17"/>
  <c r="G654" i="17"/>
  <c r="G656" i="17"/>
  <c r="G655" i="17"/>
  <c r="G653" i="17"/>
  <c r="G657" i="17"/>
  <c r="G658" i="17"/>
  <c r="G659" i="17"/>
  <c r="G660" i="17"/>
  <c r="G661" i="17"/>
  <c r="G662" i="17"/>
  <c r="G652" i="17"/>
  <c r="G663" i="17"/>
  <c r="G730" i="17"/>
  <c r="G725" i="17"/>
  <c r="G726" i="17"/>
  <c r="G728" i="17"/>
  <c r="G729" i="17"/>
  <c r="G727" i="17"/>
  <c r="G731" i="17"/>
  <c r="G732" i="17"/>
  <c r="G733" i="17"/>
  <c r="G724" i="17"/>
  <c r="G734" i="17"/>
  <c r="G735" i="17"/>
  <c r="G440" i="17"/>
  <c r="G441" i="17"/>
  <c r="G437" i="17"/>
  <c r="G438" i="17"/>
  <c r="G442" i="17"/>
  <c r="G439" i="17"/>
  <c r="G443" i="17"/>
  <c r="G444" i="17"/>
  <c r="G445" i="17"/>
  <c r="G436" i="17"/>
  <c r="G446" i="17"/>
  <c r="G447" i="17"/>
  <c r="G9" i="17"/>
  <c r="G5" i="17"/>
  <c r="G4" i="17"/>
  <c r="G12" i="17"/>
  <c r="G6" i="17"/>
  <c r="G8" i="17"/>
  <c r="G14" i="17"/>
  <c r="G13" i="17"/>
  <c r="G15" i="17"/>
  <c r="G10" i="17"/>
  <c r="G7" i="17"/>
  <c r="G11" i="17"/>
  <c r="G294" i="17"/>
  <c r="G296" i="17"/>
  <c r="G295" i="17"/>
  <c r="G293" i="17"/>
  <c r="G297" i="17"/>
  <c r="G298" i="17"/>
  <c r="G299" i="17"/>
  <c r="G300" i="17"/>
  <c r="G301" i="17"/>
  <c r="G302" i="17"/>
  <c r="G292" i="17"/>
  <c r="G303" i="17"/>
  <c r="G16" i="17"/>
  <c r="G21" i="17"/>
  <c r="G17" i="17"/>
  <c r="G22" i="17"/>
  <c r="G19" i="17"/>
  <c r="G18" i="17"/>
  <c r="G20" i="17"/>
  <c r="G23" i="17"/>
  <c r="G24" i="17"/>
  <c r="G25" i="17"/>
  <c r="G26" i="17"/>
  <c r="G27" i="17"/>
  <c r="G32" i="17"/>
  <c r="G33" i="17"/>
  <c r="G29" i="17"/>
  <c r="G34" i="17"/>
  <c r="G31" i="17"/>
  <c r="G30" i="17"/>
  <c r="G35" i="17"/>
  <c r="G36" i="17"/>
  <c r="G37" i="17"/>
  <c r="G38" i="17"/>
  <c r="G28" i="17"/>
  <c r="G39" i="17"/>
  <c r="G885" i="17"/>
  <c r="G884" i="17"/>
  <c r="G882" i="17"/>
  <c r="G881" i="17"/>
  <c r="G886" i="17"/>
  <c r="G883" i="17"/>
  <c r="G887" i="17"/>
  <c r="G888" i="17"/>
  <c r="G889" i="17"/>
  <c r="G890" i="17"/>
  <c r="G880" i="17"/>
  <c r="G891" i="17"/>
  <c r="G378" i="17"/>
  <c r="G380" i="17"/>
  <c r="G377" i="17"/>
  <c r="G382" i="17"/>
  <c r="G381" i="17"/>
  <c r="G379" i="17"/>
  <c r="G383" i="17"/>
  <c r="G384" i="17"/>
  <c r="G385" i="17"/>
  <c r="G386" i="17"/>
  <c r="G376" i="17"/>
  <c r="G387" i="17"/>
  <c r="G214" i="17"/>
  <c r="G209" i="17"/>
  <c r="G212" i="17"/>
  <c r="G210" i="17"/>
  <c r="G213" i="17"/>
  <c r="G211" i="17"/>
  <c r="G215" i="17"/>
  <c r="G216" i="17"/>
  <c r="G217" i="17"/>
  <c r="G208" i="17"/>
  <c r="G218" i="17"/>
  <c r="G219" i="17"/>
  <c r="G154" i="17"/>
  <c r="G150" i="17"/>
  <c r="G151" i="17"/>
  <c r="G152" i="17"/>
  <c r="G153" i="17"/>
  <c r="G149" i="17"/>
  <c r="G155" i="17"/>
  <c r="G156" i="17"/>
  <c r="G157" i="17"/>
  <c r="G148" i="17"/>
  <c r="G158" i="17"/>
  <c r="G159" i="17"/>
  <c r="G790" i="17"/>
  <c r="G787" i="17"/>
  <c r="G785" i="17"/>
  <c r="G786" i="17"/>
  <c r="G788" i="17"/>
  <c r="G789" i="17"/>
  <c r="G791" i="17"/>
  <c r="G792" i="17"/>
  <c r="G793" i="17"/>
  <c r="G794" i="17"/>
  <c r="G784" i="17"/>
  <c r="G795" i="17"/>
  <c r="G860" i="17"/>
  <c r="G858" i="17"/>
  <c r="G861" i="17"/>
  <c r="G857" i="17"/>
  <c r="G859" i="17"/>
  <c r="G862" i="17"/>
  <c r="G863" i="17"/>
  <c r="G864" i="17"/>
  <c r="G865" i="17"/>
  <c r="G856" i="17"/>
  <c r="G866" i="17"/>
  <c r="G867" i="17"/>
  <c r="G283" i="17"/>
  <c r="G281" i="17"/>
  <c r="G285" i="17"/>
  <c r="G284" i="17"/>
  <c r="G282" i="17"/>
  <c r="G286" i="17"/>
  <c r="G287" i="17"/>
  <c r="G288" i="17"/>
  <c r="G289" i="17"/>
  <c r="G290" i="17"/>
  <c r="G280" i="17"/>
  <c r="G291" i="17"/>
  <c r="G429" i="17"/>
  <c r="G428" i="17"/>
  <c r="G427" i="17"/>
  <c r="G426" i="17"/>
  <c r="G430" i="17"/>
  <c r="G425" i="17"/>
  <c r="G431" i="17"/>
  <c r="G432" i="17"/>
  <c r="G433" i="17"/>
  <c r="G434" i="17"/>
  <c r="G424" i="17"/>
  <c r="G435" i="17"/>
  <c r="G454" i="17"/>
  <c r="G450" i="17"/>
  <c r="G449" i="17"/>
  <c r="G452" i="17"/>
  <c r="G453" i="17"/>
  <c r="G451" i="17"/>
  <c r="G455" i="17"/>
  <c r="G456" i="17"/>
  <c r="G457" i="17"/>
  <c r="G458" i="17"/>
  <c r="G448" i="17"/>
  <c r="G459" i="17"/>
  <c r="G893" i="17"/>
  <c r="G898" i="17"/>
  <c r="G895" i="17"/>
  <c r="G896" i="17"/>
  <c r="G894" i="17"/>
  <c r="G897" i="17"/>
  <c r="G899" i="17"/>
  <c r="G900" i="17"/>
  <c r="G901" i="17"/>
  <c r="G892" i="17"/>
  <c r="G902" i="17"/>
  <c r="G903" i="17"/>
  <c r="G188" i="17"/>
  <c r="G185" i="17"/>
  <c r="G190" i="17"/>
  <c r="G187" i="17"/>
  <c r="G186" i="17"/>
  <c r="G189" i="17"/>
  <c r="G191" i="17"/>
  <c r="G192" i="17"/>
  <c r="G193" i="17"/>
  <c r="G194" i="17"/>
  <c r="G184" i="17"/>
  <c r="G195" i="17"/>
  <c r="G609" i="17"/>
  <c r="G610" i="17"/>
  <c r="G605" i="17"/>
  <c r="G608" i="17"/>
  <c r="G606" i="17"/>
  <c r="G607" i="17"/>
  <c r="G611" i="17"/>
  <c r="G612" i="17"/>
  <c r="G613" i="17"/>
  <c r="G614" i="17"/>
  <c r="G604" i="17"/>
  <c r="G615" i="17"/>
  <c r="G765" i="17"/>
  <c r="G764" i="17"/>
  <c r="G761" i="17"/>
  <c r="G763" i="17"/>
  <c r="G766" i="17"/>
  <c r="G762" i="17"/>
  <c r="G767" i="17"/>
  <c r="G768" i="17"/>
  <c r="G769" i="17"/>
  <c r="G760" i="17"/>
  <c r="G770" i="17"/>
  <c r="G771" i="17"/>
  <c r="G174" i="17"/>
  <c r="G173" i="17"/>
  <c r="G178" i="17"/>
  <c r="G177" i="17"/>
  <c r="G176" i="17"/>
  <c r="G175" i="17"/>
  <c r="G179" i="17"/>
  <c r="G180" i="17"/>
  <c r="G181" i="17"/>
  <c r="G182" i="17"/>
  <c r="G172" i="17"/>
  <c r="G183" i="17"/>
  <c r="G461" i="17"/>
  <c r="G463" i="17"/>
  <c r="G462" i="17"/>
  <c r="G464" i="17"/>
  <c r="G466" i="17"/>
  <c r="G465" i="17"/>
  <c r="G467" i="17"/>
  <c r="G468" i="17"/>
  <c r="G469" i="17"/>
  <c r="G460" i="17"/>
  <c r="G470" i="17"/>
  <c r="G471" i="17"/>
  <c r="G500" i="17"/>
  <c r="G499" i="17"/>
  <c r="G501" i="17"/>
  <c r="G498" i="17"/>
  <c r="G497" i="17"/>
  <c r="G502" i="17"/>
  <c r="G503" i="17"/>
  <c r="G504" i="17"/>
  <c r="G505" i="17"/>
  <c r="G506" i="17"/>
  <c r="G496" i="17"/>
  <c r="G507" i="17"/>
  <c r="G596" i="17"/>
  <c r="G598" i="17"/>
  <c r="G593" i="17"/>
  <c r="G595" i="17"/>
  <c r="G597" i="17"/>
  <c r="G594" i="17"/>
  <c r="G599" i="17"/>
  <c r="G600" i="17"/>
  <c r="G601" i="17"/>
  <c r="G592" i="17"/>
  <c r="G602" i="17"/>
  <c r="G603" i="17"/>
  <c r="G569" i="17"/>
  <c r="G571" i="17"/>
  <c r="G573" i="17"/>
  <c r="G574" i="17"/>
  <c r="G572" i="17"/>
  <c r="G570" i="17"/>
  <c r="G575" i="17"/>
  <c r="G576" i="17"/>
  <c r="G577" i="17"/>
  <c r="G578" i="17"/>
  <c r="G568" i="17"/>
  <c r="G579" i="17"/>
  <c r="G547" i="17"/>
  <c r="G545" i="17"/>
  <c r="G546" i="17"/>
  <c r="G548" i="17"/>
  <c r="G550" i="17"/>
  <c r="G549" i="17"/>
  <c r="G551" i="17"/>
  <c r="G552" i="17"/>
  <c r="G553" i="17"/>
  <c r="G544" i="17"/>
  <c r="G554" i="17"/>
  <c r="G555" i="17"/>
  <c r="G802" i="17"/>
  <c r="G798" i="17"/>
  <c r="G801" i="17"/>
  <c r="G799" i="17"/>
  <c r="G797" i="17"/>
  <c r="G800" i="17"/>
  <c r="G803" i="17"/>
  <c r="G804" i="17"/>
  <c r="G805" i="17"/>
  <c r="G806" i="17"/>
  <c r="G796" i="17"/>
  <c r="G807" i="17"/>
  <c r="G128" i="17"/>
  <c r="G129" i="17"/>
  <c r="G130" i="17"/>
  <c r="G125" i="17"/>
  <c r="G127" i="17"/>
  <c r="G126" i="17"/>
  <c r="G131" i="17"/>
  <c r="G132" i="17"/>
  <c r="G133" i="17"/>
  <c r="G124" i="17"/>
  <c r="G134" i="17"/>
  <c r="G135" i="17"/>
  <c r="G510" i="17"/>
  <c r="G511" i="17"/>
  <c r="G509" i="17"/>
  <c r="G512" i="17"/>
  <c r="G514" i="17"/>
  <c r="G513" i="17"/>
  <c r="G515" i="17"/>
  <c r="G516" i="17"/>
  <c r="G517" i="17"/>
  <c r="G518" i="17"/>
  <c r="G508" i="17"/>
  <c r="G519" i="17"/>
  <c r="G117" i="17"/>
  <c r="G113" i="17"/>
  <c r="G115" i="17"/>
  <c r="G116" i="17"/>
  <c r="G118" i="17"/>
  <c r="G114" i="17"/>
  <c r="G119" i="17"/>
  <c r="G120" i="17"/>
  <c r="G121" i="17"/>
  <c r="G112" i="17"/>
  <c r="G122" i="17"/>
  <c r="G123" i="17"/>
  <c r="G403" i="17"/>
  <c r="G405" i="17"/>
  <c r="G402" i="17"/>
  <c r="G401" i="17"/>
  <c r="G406" i="17"/>
  <c r="G404" i="17"/>
  <c r="G407" i="17"/>
  <c r="G408" i="17"/>
  <c r="G409" i="17"/>
  <c r="G400" i="17"/>
  <c r="G410" i="17"/>
  <c r="G411" i="17"/>
  <c r="G738" i="17"/>
  <c r="G737" i="17"/>
  <c r="G739" i="17"/>
  <c r="G741" i="17"/>
  <c r="G740" i="17"/>
  <c r="G742" i="17"/>
  <c r="G743" i="17"/>
  <c r="G744" i="17"/>
  <c r="G745" i="17"/>
  <c r="G746" i="17"/>
  <c r="G736" i="17"/>
  <c r="G747" i="17"/>
  <c r="G55" i="17"/>
  <c r="G56" i="17"/>
  <c r="G53" i="17"/>
  <c r="G54" i="17"/>
  <c r="G58" i="17"/>
  <c r="G57" i="17"/>
  <c r="G59" i="17"/>
  <c r="G60" i="17"/>
  <c r="G61" i="17"/>
  <c r="G62" i="17"/>
  <c r="G52" i="17"/>
  <c r="G63" i="17"/>
  <c r="G102" i="17"/>
  <c r="G106" i="17"/>
  <c r="G105" i="17"/>
  <c r="G103" i="17"/>
  <c r="G101" i="17"/>
  <c r="G104" i="17"/>
  <c r="G107" i="17"/>
  <c r="G108" i="17"/>
  <c r="G109" i="17"/>
  <c r="G100" i="17"/>
  <c r="G110" i="17"/>
  <c r="G111" i="17"/>
  <c r="G198" i="17"/>
  <c r="G197" i="17"/>
  <c r="G201" i="17"/>
  <c r="G199" i="17"/>
  <c r="G202" i="17"/>
  <c r="G200" i="17"/>
  <c r="G203" i="17"/>
  <c r="G204" i="17"/>
  <c r="G205" i="17"/>
  <c r="G206" i="17"/>
  <c r="G196" i="17"/>
  <c r="G207" i="17"/>
  <c r="G368" i="17"/>
  <c r="G367" i="17"/>
  <c r="G369" i="17"/>
  <c r="G370" i="17"/>
  <c r="G366" i="17"/>
  <c r="G365" i="17"/>
  <c r="G371" i="17"/>
  <c r="G372" i="17"/>
  <c r="G373" i="17"/>
  <c r="G374" i="17"/>
  <c r="G364" i="17"/>
  <c r="G375" i="17"/>
  <c r="G269" i="17"/>
  <c r="G273" i="17"/>
  <c r="G271" i="17"/>
  <c r="G274" i="17"/>
  <c r="G270" i="17"/>
  <c r="G272" i="17"/>
  <c r="G275" i="17"/>
  <c r="G276" i="17"/>
  <c r="G277" i="17"/>
  <c r="G268" i="17"/>
  <c r="G278" i="17"/>
  <c r="G279" i="17"/>
  <c r="G869" i="17"/>
  <c r="G873" i="17"/>
  <c r="G874" i="17"/>
  <c r="G872" i="17"/>
  <c r="G870" i="17"/>
  <c r="G871" i="17"/>
  <c r="G875" i="17"/>
  <c r="G876" i="17"/>
  <c r="G877" i="17"/>
  <c r="G868" i="17"/>
  <c r="G878" i="17"/>
  <c r="G879" i="17"/>
  <c r="G393" i="17"/>
  <c r="G391" i="17"/>
  <c r="G389" i="17"/>
  <c r="G390" i="17"/>
  <c r="G394" i="17"/>
  <c r="G392" i="17"/>
  <c r="G395" i="17"/>
  <c r="G396" i="17"/>
  <c r="G397" i="17"/>
  <c r="G398" i="17"/>
  <c r="G388" i="17"/>
  <c r="G399" i="17"/>
  <c r="G237" i="17"/>
  <c r="G236" i="17"/>
  <c r="G234" i="17"/>
  <c r="G233" i="17"/>
  <c r="G235" i="17"/>
  <c r="G238" i="17"/>
  <c r="G239" i="17"/>
  <c r="G240" i="17"/>
  <c r="G241" i="17"/>
  <c r="G242" i="17"/>
  <c r="G232" i="17"/>
  <c r="G243" i="17"/>
  <c r="G584" i="17"/>
  <c r="G585" i="17"/>
  <c r="G583" i="17"/>
  <c r="G581" i="17"/>
  <c r="G582" i="17"/>
  <c r="G586" i="17"/>
  <c r="G587" i="17"/>
  <c r="G588" i="17"/>
  <c r="G589" i="17"/>
  <c r="G590" i="17"/>
  <c r="G580" i="17"/>
  <c r="G591" i="17"/>
  <c r="G261" i="17"/>
  <c r="G260" i="17"/>
  <c r="G257" i="17"/>
  <c r="G259" i="17"/>
  <c r="G262" i="17"/>
  <c r="G258" i="17"/>
  <c r="G263" i="17"/>
  <c r="G264" i="17"/>
  <c r="G265" i="17"/>
  <c r="G266" i="17"/>
  <c r="G256" i="17"/>
  <c r="G267" i="17"/>
  <c r="G357" i="17"/>
  <c r="G353" i="17"/>
  <c r="G358" i="17"/>
  <c r="G354" i="17"/>
  <c r="G355" i="17"/>
  <c r="G356" i="17"/>
  <c r="G359" i="17"/>
  <c r="G360" i="17"/>
  <c r="G361" i="17"/>
  <c r="G362" i="17"/>
  <c r="G352" i="17"/>
  <c r="G363" i="17"/>
  <c r="G814" i="17"/>
  <c r="G810" i="17"/>
  <c r="G813" i="17"/>
  <c r="G811" i="17"/>
  <c r="G812" i="17"/>
  <c r="G809" i="17"/>
  <c r="G815" i="17"/>
  <c r="G816" i="17"/>
  <c r="G817" i="17"/>
  <c r="G808" i="17"/>
  <c r="G818" i="17"/>
  <c r="G819" i="17"/>
  <c r="G488" i="17"/>
  <c r="G490" i="17"/>
  <c r="G489" i="17"/>
  <c r="G486" i="17"/>
  <c r="G487" i="17"/>
  <c r="G485" i="17"/>
  <c r="G491" i="17"/>
  <c r="G492" i="17"/>
  <c r="G493" i="17"/>
  <c r="G494" i="17"/>
  <c r="G484" i="17"/>
  <c r="G495" i="17"/>
  <c r="G344" i="17"/>
  <c r="G342" i="17"/>
  <c r="G343" i="17"/>
  <c r="G346" i="17"/>
  <c r="G345" i="17"/>
  <c r="G341" i="17"/>
  <c r="G347" i="17"/>
  <c r="G348" i="17"/>
  <c r="G349" i="17"/>
  <c r="G350" i="17"/>
  <c r="G340" i="17"/>
  <c r="G351" i="17"/>
  <c r="G44" i="17"/>
  <c r="G46" i="17"/>
  <c r="G43" i="17"/>
  <c r="G41" i="17"/>
  <c r="G42" i="17"/>
  <c r="G45" i="17"/>
  <c r="G47" i="17"/>
  <c r="G48" i="17"/>
  <c r="G49" i="17"/>
  <c r="G40" i="17"/>
  <c r="G50" i="17"/>
  <c r="G51" i="17"/>
  <c r="J753" i="17"/>
  <c r="J764" i="17"/>
  <c r="J754" i="17"/>
  <c r="J761" i="17"/>
  <c r="J763" i="17"/>
  <c r="J762" i="17"/>
  <c r="J755" i="17"/>
  <c r="J756" i="17"/>
  <c r="J757" i="17"/>
  <c r="J758" i="17"/>
  <c r="J760" i="17"/>
  <c r="J759" i="17"/>
  <c r="J765" i="17"/>
  <c r="J766" i="17"/>
  <c r="J776" i="17"/>
  <c r="J774" i="17"/>
  <c r="J773" i="17"/>
  <c r="J775" i="17"/>
  <c r="J767" i="17"/>
  <c r="J768" i="17"/>
  <c r="J769" i="17"/>
  <c r="J770" i="17"/>
  <c r="J771" i="17"/>
  <c r="J772" i="17"/>
  <c r="L753" i="17"/>
  <c r="L764" i="17"/>
  <c r="L761" i="17"/>
  <c r="L754" i="17"/>
  <c r="L763" i="17"/>
  <c r="L762" i="17"/>
  <c r="L755" i="17"/>
  <c r="L756" i="17"/>
  <c r="L757" i="17"/>
  <c r="L758" i="17"/>
  <c r="L760" i="17"/>
  <c r="L759" i="17"/>
  <c r="J789" i="17"/>
  <c r="J797" i="17"/>
  <c r="J799" i="17"/>
  <c r="J800" i="17"/>
  <c r="J798" i="17"/>
  <c r="J790" i="17"/>
  <c r="J791" i="17"/>
  <c r="J792" i="17"/>
  <c r="J793" i="17"/>
  <c r="J794" i="17"/>
  <c r="J795" i="17"/>
  <c r="J796" i="17"/>
  <c r="L789" i="17"/>
  <c r="L797" i="17"/>
  <c r="L790" i="17"/>
  <c r="L800" i="17"/>
  <c r="L799" i="17"/>
  <c r="L798" i="17"/>
  <c r="L791" i="17"/>
  <c r="L792" i="17"/>
  <c r="L793" i="17"/>
  <c r="L794" i="17"/>
  <c r="L795" i="17"/>
  <c r="L796" i="17"/>
  <c r="L765" i="17"/>
  <c r="L776" i="17"/>
  <c r="L774" i="17"/>
  <c r="L766" i="17"/>
  <c r="L773" i="17"/>
  <c r="L775" i="17"/>
  <c r="L767" i="17"/>
  <c r="L768" i="17"/>
  <c r="L769" i="17"/>
  <c r="L770" i="17"/>
  <c r="L771" i="17"/>
  <c r="L772" i="17"/>
  <c r="J777" i="17"/>
  <c r="J786" i="17"/>
  <c r="J785" i="17"/>
  <c r="J787" i="17"/>
  <c r="J778" i="17"/>
  <c r="J788" i="17"/>
  <c r="J779" i="17"/>
  <c r="J780" i="17"/>
  <c r="J781" i="17"/>
  <c r="J782" i="17"/>
  <c r="J783" i="17"/>
  <c r="J784" i="17"/>
  <c r="L777" i="17"/>
  <c r="L785" i="17"/>
  <c r="L786" i="17"/>
  <c r="L787" i="17"/>
  <c r="L778" i="17"/>
  <c r="L788" i="17"/>
  <c r="L779" i="17"/>
  <c r="L780" i="17"/>
  <c r="L781" i="17"/>
  <c r="L782" i="17"/>
  <c r="L783" i="17"/>
  <c r="L784" i="17"/>
  <c r="L801" i="17" l="1"/>
  <c r="L809" i="17"/>
  <c r="L811" i="17"/>
  <c r="L802" i="17"/>
  <c r="L810" i="17"/>
  <c r="L812" i="17"/>
  <c r="L803" i="17"/>
  <c r="L804" i="17"/>
  <c r="L805" i="17"/>
  <c r="L806" i="17"/>
  <c r="L807" i="17"/>
  <c r="L808" i="17"/>
  <c r="J801" i="17"/>
  <c r="N803" i="17" s="1"/>
  <c r="J809" i="17"/>
  <c r="J812" i="17"/>
  <c r="J811" i="17"/>
  <c r="J802" i="17"/>
  <c r="J810" i="17"/>
  <c r="J803" i="17"/>
  <c r="J804" i="17"/>
  <c r="J805" i="17"/>
  <c r="J806" i="17"/>
  <c r="J808" i="17"/>
  <c r="J807" i="17"/>
  <c r="O785" i="17"/>
  <c r="O762" i="17"/>
  <c r="O766" i="17"/>
  <c r="O778" i="17"/>
  <c r="O793" i="17"/>
  <c r="O784" i="17"/>
  <c r="O773" i="17"/>
  <c r="O794" i="17"/>
  <c r="O780" i="17"/>
  <c r="O769" i="17"/>
  <c r="O757" i="17"/>
  <c r="O770" i="17"/>
  <c r="O779" i="17"/>
  <c r="O789" i="17"/>
  <c r="O760" i="17"/>
  <c r="O754" i="17"/>
  <c r="O775" i="17"/>
  <c r="O767" i="17"/>
  <c r="O792" i="17"/>
  <c r="O774" i="17"/>
  <c r="O759" i="17"/>
  <c r="O787" i="17"/>
  <c r="O797" i="17"/>
  <c r="O777" i="17"/>
  <c r="O799" i="17"/>
  <c r="O801" i="17"/>
  <c r="O795" i="17"/>
  <c r="O782" i="17"/>
  <c r="O798" i="17"/>
  <c r="O786" i="17"/>
  <c r="O800" i="17"/>
  <c r="O781" i="17"/>
  <c r="O783" i="17"/>
  <c r="O756" i="17"/>
  <c r="O772" i="17"/>
  <c r="O763" i="17"/>
  <c r="O790" i="17"/>
  <c r="O796" i="17"/>
  <c r="O765" i="17"/>
  <c r="O776" i="17"/>
  <c r="O761" i="17"/>
  <c r="O768" i="17"/>
  <c r="O788" i="17"/>
  <c r="O764" i="17"/>
  <c r="O758" i="17"/>
  <c r="O755" i="17"/>
  <c r="O791" i="17"/>
  <c r="O771" i="17"/>
  <c r="N774" i="17"/>
  <c r="N785" i="17"/>
  <c r="N758" i="17"/>
  <c r="N772" i="17"/>
  <c r="N776" i="17"/>
  <c r="N760" i="17"/>
  <c r="N784" i="17"/>
  <c r="N781" i="17"/>
  <c r="N787" i="17"/>
  <c r="N794" i="17"/>
  <c r="N793" i="17"/>
  <c r="N755" i="17"/>
  <c r="N771" i="17"/>
  <c r="N778" i="17"/>
  <c r="N768" i="17"/>
  <c r="N773" i="17"/>
  <c r="N800" i="17"/>
  <c r="N783" i="17"/>
  <c r="N757" i="17"/>
  <c r="N795" i="17"/>
  <c r="N782" i="17"/>
  <c r="N780" i="17"/>
  <c r="N789" i="17"/>
  <c r="N790" i="17"/>
  <c r="N779" i="17"/>
  <c r="N756" i="17"/>
  <c r="N761" i="17"/>
  <c r="N797" i="17"/>
  <c r="N766" i="17"/>
  <c r="N777" i="17"/>
  <c r="N786" i="17"/>
  <c r="N759" i="17"/>
  <c r="N754" i="17"/>
  <c r="N770" i="17"/>
  <c r="N792" i="17"/>
  <c r="N791" i="17"/>
  <c r="N798" i="17"/>
  <c r="N799" i="17"/>
  <c r="N762" i="17"/>
  <c r="N775" i="17"/>
  <c r="N801" i="17"/>
  <c r="N763" i="17"/>
  <c r="N769" i="17"/>
  <c r="N764" i="17"/>
  <c r="N796" i="17"/>
  <c r="N804" i="17"/>
  <c r="N767" i="17"/>
  <c r="N788" i="17"/>
  <c r="N765" i="17"/>
  <c r="N802" i="17"/>
  <c r="N806" i="17" l="1"/>
  <c r="N805" i="17"/>
  <c r="O803" i="17"/>
  <c r="N807" i="17"/>
  <c r="O802" i="17"/>
  <c r="N810" i="17"/>
  <c r="O809" i="17"/>
  <c r="O804" i="17"/>
  <c r="N811" i="17"/>
  <c r="O813" i="17"/>
  <c r="O807" i="17"/>
  <c r="O811" i="17"/>
  <c r="N808" i="17"/>
  <c r="N813" i="17"/>
  <c r="O806" i="17"/>
  <c r="N809" i="17"/>
  <c r="O805" i="17"/>
  <c r="N812" i="17"/>
  <c r="O808" i="17"/>
  <c r="O812" i="17"/>
  <c r="L813" i="17"/>
  <c r="L825" i="17"/>
  <c r="L822" i="17"/>
  <c r="L814" i="17"/>
  <c r="L821" i="17"/>
  <c r="L824" i="17"/>
  <c r="L823" i="17"/>
  <c r="L833" i="17"/>
  <c r="L836" i="17"/>
  <c r="L835" i="17"/>
  <c r="L815" i="17"/>
  <c r="L837" i="17"/>
  <c r="L826" i="17"/>
  <c r="L834" i="17"/>
  <c r="L816" i="17"/>
  <c r="L846" i="17"/>
  <c r="L849" i="17"/>
  <c r="L847" i="17"/>
  <c r="L827" i="17"/>
  <c r="L848" i="17"/>
  <c r="L845" i="17"/>
  <c r="L838" i="17"/>
  <c r="L861" i="17"/>
  <c r="L817" i="17"/>
  <c r="L850" i="17"/>
  <c r="L860" i="17"/>
  <c r="L828" i="17"/>
  <c r="L858" i="17"/>
  <c r="L839" i="17"/>
  <c r="L859" i="17"/>
  <c r="L857" i="17"/>
  <c r="L873" i="17"/>
  <c r="L872" i="17"/>
  <c r="L869" i="17"/>
  <c r="L871" i="17"/>
  <c r="L818" i="17"/>
  <c r="L862" i="17"/>
  <c r="L840" i="17"/>
  <c r="L829" i="17"/>
  <c r="L870" i="17"/>
  <c r="L851" i="17"/>
  <c r="L841" i="17"/>
  <c r="L884" i="17"/>
  <c r="L882" i="17"/>
  <c r="L863" i="17"/>
  <c r="L881" i="17"/>
  <c r="L852" i="17"/>
  <c r="L820" i="17"/>
  <c r="L883" i="17"/>
  <c r="L830" i="17"/>
  <c r="L885" i="17"/>
  <c r="L874" i="17"/>
  <c r="L819" i="17"/>
  <c r="L897" i="17"/>
  <c r="L896" i="17"/>
  <c r="L831" i="17"/>
  <c r="L832" i="17"/>
  <c r="L875" i="17"/>
  <c r="L886" i="17"/>
  <c r="L894" i="17"/>
  <c r="L864" i="17"/>
  <c r="L853" i="17"/>
  <c r="L842" i="17"/>
  <c r="L895" i="17"/>
  <c r="L893" i="17"/>
  <c r="L876" i="17"/>
  <c r="L844" i="17"/>
  <c r="L898" i="17"/>
  <c r="L843" i="17"/>
  <c r="L854" i="17"/>
  <c r="L887" i="17"/>
  <c r="L865" i="17"/>
  <c r="L888" i="17"/>
  <c r="L866" i="17"/>
  <c r="L856" i="17"/>
  <c r="L877" i="17"/>
  <c r="L855" i="17"/>
  <c r="L899" i="17"/>
  <c r="L900" i="17"/>
  <c r="L867" i="17"/>
  <c r="L868" i="17"/>
  <c r="L889" i="17"/>
  <c r="L878" i="17"/>
  <c r="L879" i="17"/>
  <c r="L890" i="17"/>
  <c r="L901" i="17"/>
  <c r="L880" i="17"/>
  <c r="L891" i="17"/>
  <c r="L902" i="17"/>
  <c r="L892" i="17"/>
  <c r="L903" i="17"/>
  <c r="O810" i="17"/>
  <c r="O1109" i="17" l="1"/>
  <c r="O1198" i="17"/>
  <c r="O1176" i="17"/>
  <c r="O1169" i="17"/>
  <c r="O1087" i="17"/>
  <c r="O1220" i="17"/>
  <c r="O1100" i="17"/>
  <c r="O1226" i="17"/>
  <c r="O1172" i="17"/>
  <c r="O1215" i="17"/>
  <c r="O1149" i="17"/>
  <c r="O1191" i="17"/>
  <c r="O1132" i="17"/>
  <c r="O1159" i="17"/>
  <c r="O1152" i="17"/>
  <c r="O1184" i="17"/>
  <c r="O1245" i="17"/>
  <c r="O1238" i="17"/>
  <c r="O1093" i="17"/>
  <c r="O1086" i="17"/>
  <c r="O1138" i="17"/>
  <c r="O1097" i="17"/>
  <c r="O1187" i="17"/>
  <c r="O1114" i="17"/>
  <c r="O1095" i="17"/>
  <c r="O1212" i="17"/>
  <c r="O1163" i="17"/>
  <c r="O1092" i="17"/>
  <c r="O1219" i="17"/>
  <c r="O1154" i="17"/>
  <c r="O1224" i="17"/>
  <c r="O1156" i="17"/>
  <c r="O1164" i="17"/>
  <c r="O1174" i="17"/>
  <c r="O1188" i="17"/>
  <c r="O1128" i="17"/>
  <c r="O1223" i="17"/>
  <c r="O1204" i="17"/>
  <c r="O1182" i="17"/>
  <c r="O1115" i="17"/>
  <c r="O1228" i="17"/>
  <c r="O1216" i="17"/>
  <c r="O1116" i="17"/>
  <c r="O1200" i="17"/>
  <c r="O1183" i="17"/>
  <c r="O1143" i="17"/>
  <c r="O1094" i="17"/>
  <c r="O1231" i="17"/>
  <c r="O1130" i="17"/>
  <c r="O1108" i="17"/>
  <c r="O1146" i="17"/>
  <c r="O1236" i="17"/>
  <c r="O1123" i="17"/>
  <c r="O1098" i="17"/>
  <c r="O1133" i="17"/>
  <c r="O1079" i="17"/>
  <c r="O1107" i="17"/>
  <c r="O1137" i="17"/>
  <c r="O1118" i="17"/>
  <c r="O1155" i="17"/>
  <c r="O1190" i="17"/>
  <c r="O1151" i="17"/>
  <c r="O1096" i="17"/>
  <c r="O1134" i="17"/>
  <c r="O1153" i="17"/>
  <c r="O1210" i="17"/>
  <c r="O1144" i="17"/>
  <c r="O1197" i="17"/>
  <c r="O1170" i="17"/>
  <c r="O1203" i="17"/>
  <c r="O1171" i="17"/>
  <c r="O1195" i="17"/>
  <c r="O1207" i="17"/>
  <c r="O1120" i="17"/>
  <c r="O1166" i="17"/>
  <c r="O1127" i="17"/>
  <c r="O1126" i="17"/>
  <c r="O1232" i="17"/>
  <c r="O1089" i="17"/>
  <c r="O1102" i="17"/>
  <c r="O1161" i="17"/>
  <c r="O1241" i="17"/>
  <c r="O1235" i="17"/>
  <c r="O1135" i="17"/>
  <c r="O1251" i="17"/>
  <c r="O1229" i="17"/>
  <c r="O1140" i="17"/>
  <c r="O1148" i="17"/>
  <c r="O1125" i="17"/>
  <c r="O1237" i="17"/>
  <c r="O1181" i="17"/>
  <c r="O1193" i="17"/>
  <c r="O1196" i="17"/>
  <c r="O1225" i="17"/>
  <c r="O1202" i="17"/>
  <c r="O1104" i="17"/>
  <c r="O1246" i="17"/>
  <c r="O1105" i="17"/>
  <c r="O1208" i="17"/>
  <c r="O1244" i="17"/>
  <c r="O1111" i="17"/>
  <c r="O1112" i="17"/>
  <c r="O1205" i="17"/>
  <c r="O1180" i="17"/>
  <c r="O1189" i="17"/>
  <c r="O1201" i="17"/>
  <c r="O1165" i="17"/>
  <c r="O1239" i="17"/>
  <c r="O1160" i="17"/>
  <c r="O1185" i="17"/>
  <c r="O1122" i="17"/>
  <c r="O1221" i="17"/>
  <c r="O1124" i="17"/>
  <c r="O1110" i="17"/>
  <c r="O1145" i="17"/>
  <c r="O1179" i="17"/>
  <c r="O1211" i="17"/>
  <c r="O1186" i="17"/>
  <c r="O1129" i="17"/>
  <c r="O1217" i="17"/>
  <c r="O1243" i="17"/>
  <c r="O1222" i="17"/>
  <c r="O1103" i="17"/>
  <c r="O1162" i="17"/>
  <c r="O1240" i="17"/>
  <c r="O1106" i="17"/>
  <c r="O1206" i="17"/>
  <c r="O1227" i="17"/>
  <c r="O1141" i="17"/>
  <c r="O1142" i="17"/>
  <c r="O1147" i="17"/>
  <c r="O1230" i="17"/>
  <c r="O1131" i="17"/>
  <c r="O1119" i="17"/>
  <c r="O1249" i="17"/>
  <c r="O1247" i="17"/>
  <c r="O1101" i="17"/>
  <c r="O1090" i="17"/>
  <c r="O1248" i="17"/>
  <c r="O1113" i="17"/>
  <c r="O1173" i="17"/>
  <c r="O1121" i="17"/>
  <c r="O1117" i="17"/>
  <c r="O1157" i="17"/>
  <c r="O1213" i="17"/>
  <c r="O1136" i="17"/>
  <c r="O1192" i="17"/>
  <c r="O1199" i="17"/>
  <c r="O1214" i="17"/>
  <c r="O1209" i="17"/>
  <c r="O1072" i="17"/>
  <c r="O1158" i="17"/>
  <c r="O1234" i="17"/>
  <c r="O1218" i="17"/>
  <c r="O1194" i="17"/>
  <c r="O1084" i="17"/>
  <c r="O1233" i="17"/>
  <c r="O1168" i="17"/>
  <c r="O1178" i="17"/>
  <c r="O1177" i="17"/>
  <c r="O1242" i="17"/>
  <c r="O1085" i="17"/>
  <c r="O1250" i="17"/>
  <c r="O1091" i="17"/>
  <c r="O1167" i="17"/>
  <c r="O1175" i="17"/>
  <c r="O1088" i="17"/>
  <c r="O1099" i="17"/>
  <c r="O1139" i="17"/>
  <c r="O1150" i="17"/>
  <c r="O1083" i="17"/>
  <c r="O1075" i="17"/>
  <c r="O1081" i="17"/>
  <c r="O1078" i="17"/>
  <c r="O1077" i="17"/>
  <c r="O1080" i="17"/>
  <c r="O1076" i="17"/>
  <c r="O1074" i="17"/>
  <c r="O1073" i="17"/>
  <c r="O1082" i="17"/>
  <c r="O1049" i="17"/>
  <c r="O1024" i="17"/>
  <c r="O1054" i="17"/>
  <c r="O1063" i="17"/>
  <c r="O1050" i="17"/>
  <c r="O1046" i="17"/>
  <c r="O1045" i="17"/>
  <c r="O1031" i="17"/>
  <c r="O1025" i="17"/>
  <c r="O1035" i="17"/>
  <c r="O1043" i="17"/>
  <c r="O1070" i="17"/>
  <c r="O1059" i="17"/>
  <c r="O1029" i="17"/>
  <c r="O1060" i="17"/>
  <c r="O1067" i="17"/>
  <c r="O1057" i="17"/>
  <c r="O1027" i="17"/>
  <c r="O1036" i="17"/>
  <c r="O1055" i="17"/>
  <c r="O1051" i="17"/>
  <c r="O1032" i="17"/>
  <c r="O1044" i="17"/>
  <c r="O1048" i="17"/>
  <c r="O1034" i="17"/>
  <c r="O1042" i="17"/>
  <c r="O1039" i="17"/>
  <c r="O1041" i="17"/>
  <c r="O1069" i="17"/>
  <c r="O1047" i="17"/>
  <c r="O1037" i="17"/>
  <c r="O1040" i="17"/>
  <c r="O1064" i="17"/>
  <c r="O1028" i="17"/>
  <c r="O1038" i="17"/>
  <c r="O1026" i="17"/>
  <c r="O1053" i="17"/>
  <c r="O1033" i="17"/>
  <c r="O1071" i="17"/>
  <c r="O1068" i="17"/>
  <c r="O1065" i="17"/>
  <c r="O1052" i="17"/>
  <c r="O1066" i="17"/>
  <c r="O1058" i="17"/>
  <c r="O1056" i="17"/>
  <c r="O1030" i="17"/>
  <c r="O1061" i="17"/>
  <c r="O1062" i="17"/>
  <c r="O996" i="17"/>
  <c r="O936" i="17"/>
  <c r="O931" i="17"/>
  <c r="O966" i="17"/>
  <c r="O928" i="17"/>
  <c r="O994" i="17"/>
  <c r="O989" i="17"/>
  <c r="O938" i="17"/>
  <c r="O988" i="17"/>
  <c r="O992" i="17"/>
  <c r="O961" i="17"/>
  <c r="O964" i="17"/>
  <c r="O999" i="17"/>
  <c r="O1000" i="17"/>
  <c r="O987" i="17"/>
  <c r="O947" i="17"/>
  <c r="O981" i="17"/>
  <c r="O952" i="17"/>
  <c r="O934" i="17"/>
  <c r="O942" i="17"/>
  <c r="O962" i="17"/>
  <c r="O969" i="17"/>
  <c r="O954" i="17"/>
  <c r="O939" i="17"/>
  <c r="O995" i="17"/>
  <c r="O926" i="17"/>
  <c r="O1006" i="17"/>
  <c r="O1010" i="17"/>
  <c r="O937" i="17"/>
  <c r="O1004" i="17"/>
  <c r="O983" i="17"/>
  <c r="O991" i="17"/>
  <c r="O980" i="17"/>
  <c r="O925" i="17"/>
  <c r="O963" i="17"/>
  <c r="O976" i="17"/>
  <c r="O941" i="17"/>
  <c r="O990" i="17"/>
  <c r="O956" i="17"/>
  <c r="O993" i="17"/>
  <c r="O955" i="17"/>
  <c r="O949" i="17"/>
  <c r="O950" i="17"/>
  <c r="O959" i="17"/>
  <c r="O997" i="17"/>
  <c r="O978" i="17"/>
  <c r="O970" i="17"/>
  <c r="O944" i="17"/>
  <c r="O940" i="17"/>
  <c r="O998" i="17"/>
  <c r="O968" i="17"/>
  <c r="O1005" i="17"/>
  <c r="O984" i="17"/>
  <c r="O979" i="17"/>
  <c r="O985" i="17"/>
  <c r="O953" i="17"/>
  <c r="O1003" i="17"/>
  <c r="O933" i="17"/>
  <c r="O967" i="17"/>
  <c r="O946" i="17"/>
  <c r="O929" i="17"/>
  <c r="O945" i="17"/>
  <c r="O973" i="17"/>
  <c r="O1007" i="17"/>
  <c r="O1001" i="17"/>
  <c r="O930" i="17"/>
  <c r="O974" i="17"/>
  <c r="O977" i="17"/>
  <c r="O965" i="17"/>
  <c r="O1009" i="17"/>
  <c r="O1008" i="17"/>
  <c r="O982" i="17"/>
  <c r="O1002" i="17"/>
  <c r="O943" i="17"/>
  <c r="O972" i="17"/>
  <c r="O957" i="17"/>
  <c r="O975" i="17"/>
  <c r="O986" i="17"/>
  <c r="O960" i="17"/>
  <c r="O971" i="17"/>
  <c r="O935" i="17"/>
  <c r="O927" i="17"/>
  <c r="O913" i="17"/>
  <c r="O906" i="17"/>
  <c r="O910" i="17"/>
  <c r="O1013" i="17"/>
  <c r="O916" i="17"/>
  <c r="O1014" i="17"/>
  <c r="O914" i="17"/>
  <c r="O919" i="17"/>
  <c r="O1012" i="17"/>
  <c r="O1016" i="17"/>
  <c r="O920" i="17"/>
  <c r="O915" i="17"/>
  <c r="O1011" i="17"/>
  <c r="O918" i="17"/>
  <c r="O921" i="17"/>
  <c r="O923" i="17"/>
  <c r="O922" i="17"/>
  <c r="O951" i="17"/>
  <c r="O1020" i="17"/>
  <c r="O911" i="17"/>
  <c r="O912" i="17"/>
  <c r="O905" i="17"/>
  <c r="O932" i="17"/>
  <c r="O904" i="17"/>
  <c r="O924" i="17"/>
  <c r="O907" i="17"/>
  <c r="O958" i="17"/>
  <c r="O908" i="17"/>
  <c r="O1017" i="17"/>
  <c r="O1022" i="17"/>
  <c r="O948" i="17"/>
  <c r="O1023" i="17"/>
  <c r="O1021" i="17"/>
  <c r="O909" i="17"/>
  <c r="O1018" i="17"/>
  <c r="O1015" i="17"/>
  <c r="O917" i="17"/>
  <c r="O1019" i="17"/>
  <c r="O860" i="17"/>
  <c r="O884" i="17"/>
  <c r="O819" i="17"/>
  <c r="O843" i="17"/>
  <c r="O816" i="17"/>
  <c r="O815" i="17"/>
  <c r="O826" i="17"/>
  <c r="O870" i="17"/>
  <c r="O821" i="17"/>
  <c r="O839" i="17"/>
  <c r="O885" i="17"/>
  <c r="O825" i="17"/>
  <c r="O823" i="17"/>
  <c r="O898" i="17"/>
  <c r="O873" i="17"/>
  <c r="O900" i="17"/>
  <c r="O822" i="17"/>
  <c r="O824" i="17"/>
  <c r="O834" i="17"/>
  <c r="O892" i="17"/>
  <c r="O850" i="17"/>
  <c r="O888" i="17"/>
  <c r="O891" i="17"/>
  <c r="O899" i="17"/>
  <c r="O835" i="17"/>
  <c r="O874" i="17"/>
  <c r="O820" i="17"/>
  <c r="O866" i="17"/>
  <c r="O838" i="17"/>
  <c r="O859" i="17"/>
  <c r="O883" i="17"/>
  <c r="O848" i="17"/>
  <c r="O877" i="17"/>
  <c r="O893" i="17"/>
  <c r="O875" i="17"/>
  <c r="O862" i="17"/>
  <c r="O818" i="17"/>
  <c r="O890" i="17"/>
  <c r="O881" i="17"/>
  <c r="O837" i="17"/>
  <c r="O894" i="17"/>
  <c r="O817" i="17"/>
  <c r="O832" i="17"/>
  <c r="O831" i="17"/>
  <c r="O901" i="17"/>
  <c r="O844" i="17"/>
  <c r="O865" i="17"/>
  <c r="O872" i="17"/>
  <c r="O841" i="17"/>
  <c r="O852" i="17"/>
  <c r="O897" i="17"/>
  <c r="O829" i="17"/>
  <c r="O814" i="17"/>
  <c r="O879" i="17"/>
  <c r="O846" i="17"/>
  <c r="O828" i="17"/>
  <c r="O867" i="17"/>
  <c r="O889" i="17"/>
  <c r="O856" i="17"/>
  <c r="O886" i="17"/>
  <c r="O849" i="17"/>
  <c r="O827" i="17"/>
  <c r="O845" i="17"/>
  <c r="O836" i="17"/>
  <c r="O833" i="17"/>
  <c r="O857" i="17"/>
  <c r="O896" i="17"/>
  <c r="O871" i="17"/>
  <c r="O868" i="17"/>
  <c r="O854" i="17"/>
  <c r="O895" i="17"/>
  <c r="O882" i="17"/>
  <c r="O842" i="17"/>
  <c r="O903" i="17"/>
  <c r="O880" i="17"/>
  <c r="O851" i="17"/>
  <c r="O876" i="17"/>
  <c r="J813" i="17"/>
  <c r="J825" i="17"/>
  <c r="J822" i="17"/>
  <c r="J814" i="17"/>
  <c r="J821" i="17"/>
  <c r="J823" i="17"/>
  <c r="J824" i="17"/>
  <c r="J833" i="17"/>
  <c r="J836" i="17"/>
  <c r="J835" i="17"/>
  <c r="J815" i="17"/>
  <c r="J834" i="17"/>
  <c r="J837" i="17"/>
  <c r="J826" i="17"/>
  <c r="J846" i="17"/>
  <c r="J838" i="17"/>
  <c r="J816" i="17"/>
  <c r="J847" i="17"/>
  <c r="J827" i="17"/>
  <c r="J848" i="17"/>
  <c r="J845" i="17"/>
  <c r="J849" i="17"/>
  <c r="J861" i="17"/>
  <c r="J857" i="17"/>
  <c r="J850" i="17"/>
  <c r="J860" i="17"/>
  <c r="J828" i="17"/>
  <c r="J858" i="17"/>
  <c r="J817" i="17"/>
  <c r="J859" i="17"/>
  <c r="J839" i="17"/>
  <c r="J873" i="17"/>
  <c r="J851" i="17"/>
  <c r="J829" i="17"/>
  <c r="J871" i="17"/>
  <c r="J872" i="17"/>
  <c r="J840" i="17"/>
  <c r="J869" i="17"/>
  <c r="J818" i="17"/>
  <c r="J862" i="17"/>
  <c r="J870" i="17"/>
  <c r="J841" i="17"/>
  <c r="J882" i="17"/>
  <c r="J863" i="17"/>
  <c r="J881" i="17"/>
  <c r="J852" i="17"/>
  <c r="J820" i="17"/>
  <c r="J883" i="17"/>
  <c r="J830" i="17"/>
  <c r="J874" i="17"/>
  <c r="J885" i="17"/>
  <c r="J819" i="17"/>
  <c r="J884" i="17"/>
  <c r="J893" i="17"/>
  <c r="J897" i="17"/>
  <c r="J896" i="17"/>
  <c r="J831" i="17"/>
  <c r="J875" i="17"/>
  <c r="J886" i="17"/>
  <c r="J894" i="17"/>
  <c r="J864" i="17"/>
  <c r="J832" i="17"/>
  <c r="J853" i="17"/>
  <c r="J842" i="17"/>
  <c r="J895" i="17"/>
  <c r="J844" i="17"/>
  <c r="J876" i="17"/>
  <c r="J865" i="17"/>
  <c r="J887" i="17"/>
  <c r="J854" i="17"/>
  <c r="J898" i="17"/>
  <c r="J843" i="17"/>
  <c r="J888" i="17"/>
  <c r="J866" i="17"/>
  <c r="J855" i="17"/>
  <c r="J899" i="17"/>
  <c r="J856" i="17"/>
  <c r="J877" i="17"/>
  <c r="J868" i="17"/>
  <c r="J900" i="17"/>
  <c r="J867" i="17"/>
  <c r="J889" i="17"/>
  <c r="J878" i="17"/>
  <c r="J879" i="17"/>
  <c r="J890" i="17"/>
  <c r="J880" i="17"/>
  <c r="J901" i="17"/>
  <c r="J902" i="17"/>
  <c r="J891" i="17"/>
  <c r="J892" i="17"/>
  <c r="J903" i="17"/>
  <c r="O864" i="17"/>
  <c r="O887" i="17"/>
  <c r="O847" i="17"/>
  <c r="O902" i="17"/>
  <c r="O878" i="17"/>
  <c r="O869" i="17"/>
  <c r="O855" i="17"/>
  <c r="O858" i="17"/>
  <c r="O861" i="17"/>
  <c r="O840" i="17"/>
  <c r="O830" i="17"/>
  <c r="O853" i="17"/>
  <c r="O863" i="17"/>
  <c r="N1141" i="17" l="1"/>
  <c r="N1230" i="17"/>
  <c r="N1172" i="17"/>
  <c r="N1203" i="17"/>
  <c r="N1102" i="17"/>
  <c r="N1223" i="17"/>
  <c r="N1098" i="17"/>
  <c r="N1158" i="17"/>
  <c r="N1215" i="17"/>
  <c r="N1122" i="17"/>
  <c r="N1192" i="17"/>
  <c r="N1093" i="17"/>
  <c r="N1109" i="17"/>
  <c r="N1185" i="17"/>
  <c r="N1225" i="17"/>
  <c r="N1120" i="17"/>
  <c r="N1090" i="17"/>
  <c r="N1142" i="17"/>
  <c r="N1119" i="17"/>
  <c r="N1135" i="17"/>
  <c r="N1217" i="17"/>
  <c r="N1251" i="17"/>
  <c r="N1244" i="17"/>
  <c r="N1130" i="17"/>
  <c r="N1222" i="17"/>
  <c r="N1214" i="17"/>
  <c r="N1143" i="17"/>
  <c r="N1189" i="17"/>
  <c r="N1228" i="17"/>
  <c r="N1208" i="17"/>
  <c r="N1160" i="17"/>
  <c r="N1173" i="17"/>
  <c r="N1221" i="17"/>
  <c r="N1191" i="17"/>
  <c r="N1231" i="17"/>
  <c r="N1157" i="17"/>
  <c r="N1099" i="17"/>
  <c r="N1145" i="17"/>
  <c r="N1229" i="17"/>
  <c r="N1129" i="17"/>
  <c r="N1100" i="17"/>
  <c r="N1156" i="17"/>
  <c r="N1154" i="17"/>
  <c r="N1239" i="17"/>
  <c r="N1152" i="17"/>
  <c r="N1163" i="17"/>
  <c r="N1249" i="17"/>
  <c r="N1118" i="17"/>
  <c r="N1196" i="17"/>
  <c r="N1111" i="17"/>
  <c r="N1171" i="17"/>
  <c r="N1139" i="17"/>
  <c r="N1184" i="17"/>
  <c r="N1198" i="17"/>
  <c r="N1084" i="17"/>
  <c r="N1243" i="17"/>
  <c r="N1104" i="17"/>
  <c r="N1246" i="17"/>
  <c r="N1207" i="17"/>
  <c r="N1195" i="17"/>
  <c r="N1088" i="17"/>
  <c r="N1242" i="17"/>
  <c r="N1218" i="17"/>
  <c r="N1220" i="17"/>
  <c r="N1238" i="17"/>
  <c r="N1247" i="17"/>
  <c r="N1197" i="17"/>
  <c r="N1212" i="17"/>
  <c r="N1137" i="17"/>
  <c r="N1187" i="17"/>
  <c r="N1108" i="17"/>
  <c r="N1092" i="17"/>
  <c r="N1224" i="17"/>
  <c r="N1148" i="17"/>
  <c r="N1096" i="17"/>
  <c r="N1161" i="17"/>
  <c r="N1162" i="17"/>
  <c r="N1101" i="17"/>
  <c r="N1194" i="17"/>
  <c r="N1147" i="17"/>
  <c r="N1149" i="17"/>
  <c r="N1146" i="17"/>
  <c r="N1206" i="17"/>
  <c r="N1168" i="17"/>
  <c r="N1159" i="17"/>
  <c r="N1178" i="17"/>
  <c r="N1211" i="17"/>
  <c r="N1226" i="17"/>
  <c r="N1167" i="17"/>
  <c r="N1204" i="17"/>
  <c r="N1114" i="17"/>
  <c r="N1240" i="17"/>
  <c r="N1232" i="17"/>
  <c r="N1186" i="17"/>
  <c r="N1095" i="17"/>
  <c r="N1106" i="17"/>
  <c r="N1233" i="17"/>
  <c r="N1202" i="17"/>
  <c r="N1183" i="17"/>
  <c r="N1133" i="17"/>
  <c r="N1091" i="17"/>
  <c r="N1219" i="17"/>
  <c r="N1136" i="17"/>
  <c r="N1164" i="17"/>
  <c r="N1234" i="17"/>
  <c r="N1165" i="17"/>
  <c r="N1127" i="17"/>
  <c r="N1151" i="17"/>
  <c r="N1210" i="17"/>
  <c r="N1087" i="17"/>
  <c r="N1115" i="17"/>
  <c r="N1138" i="17"/>
  <c r="N1116" i="17"/>
  <c r="N1132" i="17"/>
  <c r="N1134" i="17"/>
  <c r="N1201" i="17"/>
  <c r="N1235" i="17"/>
  <c r="N1150" i="17"/>
  <c r="N1094" i="17"/>
  <c r="N1213" i="17"/>
  <c r="N1241" i="17"/>
  <c r="N1205" i="17"/>
  <c r="N1097" i="17"/>
  <c r="N1089" i="17"/>
  <c r="N1245" i="17"/>
  <c r="N1113" i="17"/>
  <c r="N1128" i="17"/>
  <c r="N1166" i="17"/>
  <c r="N1085" i="17"/>
  <c r="N1131" i="17"/>
  <c r="N1174" i="17"/>
  <c r="N1176" i="17"/>
  <c r="N1227" i="17"/>
  <c r="N1170" i="17"/>
  <c r="N1236" i="17"/>
  <c r="N1121" i="17"/>
  <c r="N1140" i="17"/>
  <c r="N1237" i="17"/>
  <c r="N1190" i="17"/>
  <c r="N1126" i="17"/>
  <c r="N1209" i="17"/>
  <c r="N1248" i="17"/>
  <c r="N1123" i="17"/>
  <c r="N1144" i="17"/>
  <c r="N1107" i="17"/>
  <c r="N1180" i="17"/>
  <c r="N1110" i="17"/>
  <c r="N1188" i="17"/>
  <c r="N1216" i="17"/>
  <c r="N1112" i="17"/>
  <c r="N1103" i="17"/>
  <c r="N1193" i="17"/>
  <c r="N1117" i="17"/>
  <c r="N1200" i="17"/>
  <c r="N1086" i="17"/>
  <c r="N1155" i="17"/>
  <c r="N1182" i="17"/>
  <c r="N1181" i="17"/>
  <c r="N1105" i="17"/>
  <c r="N1124" i="17"/>
  <c r="N1153" i="17"/>
  <c r="N1250" i="17"/>
  <c r="N1169" i="17"/>
  <c r="N1179" i="17"/>
  <c r="N1177" i="17"/>
  <c r="N1125" i="17"/>
  <c r="N1175" i="17"/>
  <c r="N1199" i="17"/>
  <c r="N1075" i="17"/>
  <c r="N1073" i="17"/>
  <c r="N1080" i="17"/>
  <c r="N1083" i="17"/>
  <c r="N1077" i="17"/>
  <c r="N1074" i="17"/>
  <c r="N1081" i="17"/>
  <c r="N1078" i="17"/>
  <c r="N1072" i="17"/>
  <c r="N1079" i="17"/>
  <c r="N1082" i="17"/>
  <c r="N1076" i="17"/>
  <c r="N1057" i="17"/>
  <c r="N1047" i="17"/>
  <c r="N1035" i="17"/>
  <c r="N1053" i="17"/>
  <c r="N1064" i="17"/>
  <c r="N1037" i="17"/>
  <c r="N1063" i="17"/>
  <c r="N1069" i="17"/>
  <c r="N1067" i="17"/>
  <c r="N1045" i="17"/>
  <c r="N1058" i="17"/>
  <c r="N1027" i="17"/>
  <c r="N1033" i="17"/>
  <c r="N1044" i="17"/>
  <c r="N1039" i="17"/>
  <c r="N1050" i="17"/>
  <c r="N1066" i="17"/>
  <c r="N1062" i="17"/>
  <c r="N1030" i="17"/>
  <c r="N1041" i="17"/>
  <c r="N1055" i="17"/>
  <c r="N1028" i="17"/>
  <c r="N1034" i="17"/>
  <c r="N1070" i="17"/>
  <c r="N1036" i="17"/>
  <c r="N1046" i="17"/>
  <c r="N1024" i="17"/>
  <c r="N1038" i="17"/>
  <c r="N1032" i="17"/>
  <c r="N1042" i="17"/>
  <c r="N1043" i="17"/>
  <c r="N1054" i="17"/>
  <c r="N1061" i="17"/>
  <c r="N1052" i="17"/>
  <c r="N1065" i="17"/>
  <c r="N1068" i="17"/>
  <c r="N1056" i="17"/>
  <c r="N1071" i="17"/>
  <c r="N1025" i="17"/>
  <c r="N1031" i="17"/>
  <c r="N1059" i="17"/>
  <c r="N1049" i="17"/>
  <c r="N1029" i="17"/>
  <c r="N1040" i="17"/>
  <c r="N1048" i="17"/>
  <c r="N1051" i="17"/>
  <c r="N1026" i="17"/>
  <c r="N1060" i="17"/>
  <c r="N930" i="17"/>
  <c r="N955" i="17"/>
  <c r="N980" i="17"/>
  <c r="N1004" i="17"/>
  <c r="N1011" i="17"/>
  <c r="N937" i="17"/>
  <c r="N962" i="17"/>
  <c r="N950" i="17"/>
  <c r="N942" i="17"/>
  <c r="N967" i="17"/>
  <c r="N979" i="17"/>
  <c r="N951" i="17"/>
  <c r="N936" i="17"/>
  <c r="N949" i="17"/>
  <c r="N974" i="17"/>
  <c r="N971" i="17"/>
  <c r="N954" i="17"/>
  <c r="N966" i="17"/>
  <c r="N991" i="17"/>
  <c r="N948" i="17"/>
  <c r="N961" i="17"/>
  <c r="N998" i="17"/>
  <c r="N997" i="17"/>
  <c r="N1005" i="17"/>
  <c r="N953" i="17"/>
  <c r="N978" i="17"/>
  <c r="N1003" i="17"/>
  <c r="N935" i="17"/>
  <c r="N972" i="17"/>
  <c r="N985" i="17"/>
  <c r="N986" i="17"/>
  <c r="N925" i="17"/>
  <c r="N965" i="17"/>
  <c r="N990" i="17"/>
  <c r="N963" i="17"/>
  <c r="N933" i="17"/>
  <c r="N946" i="17"/>
  <c r="N959" i="17"/>
  <c r="N1009" i="17"/>
  <c r="N939" i="17"/>
  <c r="N984" i="17"/>
  <c r="N932" i="17"/>
  <c r="N928" i="17"/>
  <c r="N968" i="17"/>
  <c r="N977" i="17"/>
  <c r="N1002" i="17"/>
  <c r="N970" i="17"/>
  <c r="N983" i="17"/>
  <c r="N996" i="17"/>
  <c r="N960" i="17"/>
  <c r="N958" i="17"/>
  <c r="N992" i="17"/>
  <c r="N989" i="17"/>
  <c r="N999" i="17"/>
  <c r="N912" i="17"/>
  <c r="N947" i="17"/>
  <c r="N934" i="17"/>
  <c r="N910" i="17"/>
  <c r="N952" i="17"/>
  <c r="N1001" i="17"/>
  <c r="N957" i="17"/>
  <c r="N964" i="17"/>
  <c r="N1000" i="17"/>
  <c r="N1008" i="17"/>
  <c r="N987" i="17"/>
  <c r="N973" i="17"/>
  <c r="N945" i="17"/>
  <c r="N929" i="17"/>
  <c r="N1007" i="17"/>
  <c r="N944" i="17"/>
  <c r="N969" i="17"/>
  <c r="N982" i="17"/>
  <c r="N995" i="17"/>
  <c r="N927" i="17"/>
  <c r="N988" i="17"/>
  <c r="N941" i="17"/>
  <c r="N931" i="17"/>
  <c r="N1010" i="17"/>
  <c r="N981" i="17"/>
  <c r="N994" i="17"/>
  <c r="N926" i="17"/>
  <c r="N976" i="17"/>
  <c r="N956" i="17"/>
  <c r="N993" i="17"/>
  <c r="N1006" i="17"/>
  <c r="N975" i="17"/>
  <c r="N938" i="17"/>
  <c r="N940" i="17"/>
  <c r="N943" i="17"/>
  <c r="N918" i="17"/>
  <c r="N915" i="17"/>
  <c r="N916" i="17"/>
  <c r="N1021" i="17"/>
  <c r="N913" i="17"/>
  <c r="N1012" i="17"/>
  <c r="N1020" i="17"/>
  <c r="N924" i="17"/>
  <c r="N1013" i="17"/>
  <c r="N905" i="17"/>
  <c r="N1017" i="17"/>
  <c r="N904" i="17"/>
  <c r="N922" i="17"/>
  <c r="N1018" i="17"/>
  <c r="N1016" i="17"/>
  <c r="N914" i="17"/>
  <c r="N909" i="17"/>
  <c r="N1015" i="17"/>
  <c r="N911" i="17"/>
  <c r="N908" i="17"/>
  <c r="N907" i="17"/>
  <c r="N1023" i="17"/>
  <c r="N1014" i="17"/>
  <c r="N1022" i="17"/>
  <c r="N906" i="17"/>
  <c r="N921" i="17"/>
  <c r="N1019" i="17"/>
  <c r="N923" i="17"/>
  <c r="N920" i="17"/>
  <c r="N917" i="17"/>
  <c r="N919" i="17"/>
  <c r="H523" i="17"/>
  <c r="H521" i="17"/>
  <c r="H526" i="17"/>
  <c r="H524" i="17"/>
  <c r="H516" i="17"/>
  <c r="H527" i="17"/>
  <c r="H517" i="17"/>
  <c r="H518" i="17"/>
  <c r="H520" i="17"/>
  <c r="H519" i="17"/>
  <c r="H189" i="17"/>
  <c r="H190" i="17"/>
  <c r="H187" i="17"/>
  <c r="H188" i="17"/>
  <c r="H186" i="17"/>
  <c r="H185" i="17"/>
  <c r="H191" i="17"/>
  <c r="H180" i="17"/>
  <c r="H181" i="17"/>
  <c r="H182" i="17"/>
  <c r="H184" i="17"/>
  <c r="H183" i="17"/>
  <c r="H318" i="17"/>
  <c r="H317" i="17"/>
  <c r="H322" i="17"/>
  <c r="H321" i="17"/>
  <c r="H319" i="17"/>
  <c r="H320" i="17"/>
  <c r="H323" i="17"/>
  <c r="H312" i="17"/>
  <c r="H314" i="17"/>
  <c r="H316" i="17"/>
  <c r="H315" i="17"/>
  <c r="H43" i="17"/>
  <c r="H42" i="17"/>
  <c r="H46" i="17"/>
  <c r="H44" i="17"/>
  <c r="H45" i="17"/>
  <c r="H36" i="17"/>
  <c r="H47" i="17"/>
  <c r="H37" i="17"/>
  <c r="H38" i="17"/>
  <c r="H39" i="17"/>
  <c r="H40" i="17"/>
  <c r="H608" i="17"/>
  <c r="H606" i="17"/>
  <c r="H609" i="17"/>
  <c r="H610" i="17"/>
  <c r="H605" i="17"/>
  <c r="H600" i="17"/>
  <c r="H611" i="17"/>
  <c r="H601" i="17"/>
  <c r="H602" i="17"/>
  <c r="H604" i="17"/>
  <c r="H603" i="17"/>
  <c r="H130" i="17"/>
  <c r="H125" i="17"/>
  <c r="H126" i="17"/>
  <c r="H129" i="17"/>
  <c r="H128" i="17"/>
  <c r="H127" i="17"/>
  <c r="H131" i="17"/>
  <c r="H120" i="17"/>
  <c r="H121" i="17"/>
  <c r="H122" i="17"/>
  <c r="H123" i="17"/>
  <c r="H124" i="17"/>
  <c r="H837" i="17"/>
  <c r="H838" i="17"/>
  <c r="H834" i="17"/>
  <c r="H836" i="17"/>
  <c r="H835" i="17"/>
  <c r="H845" i="17"/>
  <c r="H848" i="17"/>
  <c r="H847" i="17"/>
  <c r="H849" i="17"/>
  <c r="H839" i="17"/>
  <c r="H850" i="17"/>
  <c r="H828" i="17"/>
  <c r="H858" i="17"/>
  <c r="H859" i="17"/>
  <c r="H861" i="17"/>
  <c r="H862" i="17"/>
  <c r="H857" i="17"/>
  <c r="H829" i="17"/>
  <c r="H860" i="17"/>
  <c r="H851" i="17"/>
  <c r="H840" i="17"/>
  <c r="H863" i="17"/>
  <c r="H852" i="17"/>
  <c r="H870" i="17"/>
  <c r="H869" i="17"/>
  <c r="H873" i="17"/>
  <c r="H841" i="17"/>
  <c r="H872" i="17"/>
  <c r="H830" i="17"/>
  <c r="H832" i="17"/>
  <c r="H882" i="17"/>
  <c r="H853" i="17"/>
  <c r="H886" i="17"/>
  <c r="H875" i="17"/>
  <c r="H842" i="17"/>
  <c r="H883" i="17"/>
  <c r="H881" i="17"/>
  <c r="H885" i="17"/>
  <c r="H831" i="17"/>
  <c r="H864" i="17"/>
  <c r="H884" i="17"/>
  <c r="H894" i="17"/>
  <c r="H896" i="17"/>
  <c r="H854" i="17"/>
  <c r="H843" i="17"/>
  <c r="H897" i="17"/>
  <c r="H898" i="17"/>
  <c r="H865" i="17"/>
  <c r="H893" i="17"/>
  <c r="H876" i="17"/>
  <c r="H895" i="17"/>
  <c r="H844" i="17"/>
  <c r="H887" i="17"/>
  <c r="H877" i="17"/>
  <c r="H888" i="17"/>
  <c r="H899" i="17"/>
  <c r="H866" i="17"/>
  <c r="H856" i="17"/>
  <c r="H855" i="17"/>
  <c r="H868" i="17"/>
  <c r="H900" i="17"/>
  <c r="H878" i="17"/>
  <c r="H867" i="17"/>
  <c r="H889" i="17"/>
  <c r="H880" i="17"/>
  <c r="H879" i="17"/>
  <c r="H890" i="17"/>
  <c r="H901" i="17"/>
  <c r="H892" i="17"/>
  <c r="H902" i="17"/>
  <c r="H891" i="17"/>
  <c r="H903" i="17"/>
  <c r="H618" i="17"/>
  <c r="H619" i="17"/>
  <c r="H621" i="17"/>
  <c r="H620" i="17"/>
  <c r="H617" i="17"/>
  <c r="H622" i="17"/>
  <c r="H612" i="17"/>
  <c r="H623" i="17"/>
  <c r="H613" i="17"/>
  <c r="H616" i="17"/>
  <c r="H615" i="17"/>
  <c r="H463" i="17"/>
  <c r="H461" i="17"/>
  <c r="H464" i="17"/>
  <c r="H466" i="17"/>
  <c r="H462" i="17"/>
  <c r="H465" i="17"/>
  <c r="H467" i="17"/>
  <c r="H456" i="17"/>
  <c r="H457" i="17"/>
  <c r="H458" i="17"/>
  <c r="H459" i="17"/>
  <c r="H460" i="17"/>
  <c r="H102" i="17"/>
  <c r="H105" i="17"/>
  <c r="H104" i="17"/>
  <c r="H101" i="17"/>
  <c r="H106" i="17"/>
  <c r="H103" i="17"/>
  <c r="H107" i="17"/>
  <c r="H96" i="17"/>
  <c r="H97" i="17"/>
  <c r="H98" i="17"/>
  <c r="H100" i="17"/>
  <c r="H99" i="17"/>
  <c r="H821" i="17"/>
  <c r="H823" i="17"/>
  <c r="H822" i="17"/>
  <c r="H824" i="17"/>
  <c r="H826" i="17"/>
  <c r="H825" i="17"/>
  <c r="H816" i="17"/>
  <c r="H827" i="17"/>
  <c r="H817" i="17"/>
  <c r="H818" i="17"/>
  <c r="H819" i="17"/>
  <c r="H820" i="17"/>
  <c r="H682" i="17"/>
  <c r="H681" i="17"/>
  <c r="H678" i="17"/>
  <c r="H677" i="17"/>
  <c r="H680" i="17"/>
  <c r="H679" i="17"/>
  <c r="H683" i="17"/>
  <c r="H672" i="17"/>
  <c r="H673" i="17"/>
  <c r="H674" i="17"/>
  <c r="H675" i="17"/>
  <c r="H676" i="17"/>
  <c r="H572" i="17"/>
  <c r="H573" i="17"/>
  <c r="H569" i="17"/>
  <c r="H574" i="17"/>
  <c r="H571" i="17"/>
  <c r="H570" i="17"/>
  <c r="H575" i="17"/>
  <c r="H564" i="17"/>
  <c r="H565" i="17"/>
  <c r="H566" i="17"/>
  <c r="H567" i="17"/>
  <c r="H568" i="17"/>
  <c r="H594" i="17"/>
  <c r="H597" i="17"/>
  <c r="H596" i="17"/>
  <c r="H595" i="17"/>
  <c r="H598" i="17"/>
  <c r="H593" i="17"/>
  <c r="H599" i="17"/>
  <c r="H588" i="17"/>
  <c r="H589" i="17"/>
  <c r="H590" i="17"/>
  <c r="H591" i="17"/>
  <c r="H592" i="17"/>
  <c r="H282" i="17"/>
  <c r="H283" i="17"/>
  <c r="H286" i="17"/>
  <c r="H284" i="17"/>
  <c r="H281" i="17"/>
  <c r="H285" i="17"/>
  <c r="H287" i="17"/>
  <c r="H276" i="17"/>
  <c r="H277" i="17"/>
  <c r="H278" i="17"/>
  <c r="H280" i="17"/>
  <c r="H279" i="17"/>
  <c r="H177" i="17"/>
  <c r="H176" i="17"/>
  <c r="H175" i="17"/>
  <c r="H174" i="17"/>
  <c r="H178" i="17"/>
  <c r="H173" i="17"/>
  <c r="H179" i="17"/>
  <c r="H168" i="17"/>
  <c r="H169" i="17"/>
  <c r="H170" i="17"/>
  <c r="H171" i="17"/>
  <c r="H172" i="17"/>
  <c r="H403" i="17"/>
  <c r="H406" i="17"/>
  <c r="H402" i="17"/>
  <c r="H401" i="17"/>
  <c r="H405" i="17"/>
  <c r="H404" i="17"/>
  <c r="H407" i="17"/>
  <c r="H396" i="17"/>
  <c r="H397" i="17"/>
  <c r="H398" i="17"/>
  <c r="H399" i="17"/>
  <c r="H400" i="17"/>
  <c r="H333" i="17"/>
  <c r="H329" i="17"/>
  <c r="H332" i="17"/>
  <c r="H330" i="17"/>
  <c r="H331" i="17"/>
  <c r="H334" i="17"/>
  <c r="H335" i="17"/>
  <c r="H324" i="17"/>
  <c r="H325" i="17"/>
  <c r="H326" i="17"/>
  <c r="H327" i="17"/>
  <c r="H328" i="17"/>
  <c r="H764" i="17"/>
  <c r="H765" i="17"/>
  <c r="H762" i="17"/>
  <c r="H761" i="17"/>
  <c r="H763" i="17"/>
  <c r="H766" i="17"/>
  <c r="H767" i="17"/>
  <c r="H756" i="17"/>
  <c r="H757" i="17"/>
  <c r="H758" i="17"/>
  <c r="H759" i="17"/>
  <c r="H760" i="17"/>
  <c r="H246" i="17"/>
  <c r="H250" i="17"/>
  <c r="H245" i="17"/>
  <c r="H248" i="17"/>
  <c r="H249" i="17"/>
  <c r="H247" i="17"/>
  <c r="H240" i="17"/>
  <c r="H251" i="17"/>
  <c r="H241" i="17"/>
  <c r="H242" i="17"/>
  <c r="H243" i="17"/>
  <c r="H244" i="17"/>
  <c r="H730" i="17"/>
  <c r="H728" i="17"/>
  <c r="H729" i="17"/>
  <c r="H725" i="17"/>
  <c r="H727" i="17"/>
  <c r="H726" i="17"/>
  <c r="H720" i="17"/>
  <c r="H731" i="17"/>
  <c r="H721" i="17"/>
  <c r="H722" i="17"/>
  <c r="H723" i="17"/>
  <c r="H724" i="17"/>
  <c r="H427" i="17"/>
  <c r="H430" i="17"/>
  <c r="H428" i="17"/>
  <c r="H426" i="17"/>
  <c r="H425" i="17"/>
  <c r="H429" i="17"/>
  <c r="H420" i="17"/>
  <c r="H431" i="17"/>
  <c r="H421" i="17"/>
  <c r="H424" i="17"/>
  <c r="H423" i="17"/>
  <c r="H693" i="17"/>
  <c r="H690" i="17"/>
  <c r="H694" i="17"/>
  <c r="H692" i="17"/>
  <c r="H691" i="17"/>
  <c r="H689" i="17"/>
  <c r="H695" i="17"/>
  <c r="H684" i="17"/>
  <c r="H685" i="17"/>
  <c r="H686" i="17"/>
  <c r="H687" i="17"/>
  <c r="H688" i="17"/>
  <c r="H413" i="17"/>
  <c r="H414" i="17"/>
  <c r="H415" i="17"/>
  <c r="H418" i="17"/>
  <c r="H417" i="17"/>
  <c r="H416" i="17"/>
  <c r="H408" i="17"/>
  <c r="H419" i="17"/>
  <c r="H409" i="17"/>
  <c r="H410" i="17"/>
  <c r="H412" i="17"/>
  <c r="H411" i="17"/>
  <c r="H513" i="17"/>
  <c r="H510" i="17"/>
  <c r="H514" i="17"/>
  <c r="H512" i="17"/>
  <c r="H511" i="17"/>
  <c r="H509" i="17"/>
  <c r="H515" i="17"/>
  <c r="H504" i="17"/>
  <c r="H505" i="17"/>
  <c r="H506" i="17"/>
  <c r="H508" i="17"/>
  <c r="H507" i="17"/>
  <c r="H453" i="17"/>
  <c r="H451" i="17"/>
  <c r="H454" i="17"/>
  <c r="H452" i="17"/>
  <c r="H449" i="17"/>
  <c r="H450" i="17"/>
  <c r="H455" i="17"/>
  <c r="H444" i="17"/>
  <c r="H445" i="17"/>
  <c r="H446" i="17"/>
  <c r="H448" i="17"/>
  <c r="H447" i="17"/>
  <c r="H149" i="17"/>
  <c r="H153" i="17"/>
  <c r="H151" i="17"/>
  <c r="H150" i="17"/>
  <c r="H152" i="17"/>
  <c r="H154" i="17"/>
  <c r="H155" i="17"/>
  <c r="H144" i="17"/>
  <c r="H145" i="17"/>
  <c r="H146" i="17"/>
  <c r="H147" i="17"/>
  <c r="H148" i="17"/>
  <c r="H79" i="17"/>
  <c r="H78" i="17"/>
  <c r="H81" i="17"/>
  <c r="H77" i="17"/>
  <c r="H82" i="17"/>
  <c r="H80" i="17"/>
  <c r="H83" i="17"/>
  <c r="H72" i="17"/>
  <c r="H73" i="17"/>
  <c r="H74" i="17"/>
  <c r="H75" i="17"/>
  <c r="H76" i="17"/>
  <c r="H645" i="17"/>
  <c r="H646" i="17"/>
  <c r="H644" i="17"/>
  <c r="H641" i="17"/>
  <c r="H643" i="17"/>
  <c r="H642" i="17"/>
  <c r="H636" i="17"/>
  <c r="H647" i="17"/>
  <c r="H637" i="17"/>
  <c r="H638" i="17"/>
  <c r="H640" i="17"/>
  <c r="H639" i="17"/>
  <c r="H669" i="17"/>
  <c r="H666" i="17"/>
  <c r="H670" i="17"/>
  <c r="H668" i="17"/>
  <c r="H667" i="17"/>
  <c r="H665" i="17"/>
  <c r="H671" i="17"/>
  <c r="H660" i="17"/>
  <c r="H661" i="17"/>
  <c r="H662" i="17"/>
  <c r="H664" i="17"/>
  <c r="H663" i="17"/>
  <c r="H259" i="17"/>
  <c r="H257" i="17"/>
  <c r="H261" i="17"/>
  <c r="H262" i="17"/>
  <c r="H260" i="17"/>
  <c r="H258" i="17"/>
  <c r="H252" i="17"/>
  <c r="H263" i="17"/>
  <c r="H253" i="17"/>
  <c r="H254" i="17"/>
  <c r="H256" i="17"/>
  <c r="H255" i="17"/>
  <c r="H366" i="17"/>
  <c r="H369" i="17"/>
  <c r="H368" i="17"/>
  <c r="H365" i="17"/>
  <c r="H367" i="17"/>
  <c r="H370" i="17"/>
  <c r="H371" i="17"/>
  <c r="H360" i="17"/>
  <c r="H361" i="17"/>
  <c r="H362" i="17"/>
  <c r="H363" i="17"/>
  <c r="H364" i="17"/>
  <c r="H788" i="17"/>
  <c r="H785" i="17"/>
  <c r="H790" i="17"/>
  <c r="H787" i="17"/>
  <c r="H789" i="17"/>
  <c r="H786" i="17"/>
  <c r="H780" i="17"/>
  <c r="H791" i="17"/>
  <c r="H781" i="17"/>
  <c r="H782" i="17"/>
  <c r="H784" i="17"/>
  <c r="H783" i="17"/>
  <c r="H751" i="17"/>
  <c r="H752" i="17"/>
  <c r="H749" i="17"/>
  <c r="H754" i="17"/>
  <c r="H753" i="17"/>
  <c r="H750" i="17"/>
  <c r="H755" i="17"/>
  <c r="H744" i="17"/>
  <c r="H745" i="17"/>
  <c r="H746" i="17"/>
  <c r="H747" i="17"/>
  <c r="H748" i="17"/>
  <c r="H550" i="17"/>
  <c r="H545" i="17"/>
  <c r="H546" i="17"/>
  <c r="H548" i="17"/>
  <c r="H549" i="17"/>
  <c r="H547" i="17"/>
  <c r="H551" i="17"/>
  <c r="H540" i="17"/>
  <c r="H541" i="17"/>
  <c r="H542" i="17"/>
  <c r="H544" i="17"/>
  <c r="H543" i="17"/>
  <c r="H656" i="17"/>
  <c r="H655" i="17"/>
  <c r="H658" i="17"/>
  <c r="H657" i="17"/>
  <c r="H653" i="17"/>
  <c r="H654" i="17"/>
  <c r="H659" i="17"/>
  <c r="H648" i="17"/>
  <c r="H649" i="17"/>
  <c r="H650" i="17"/>
  <c r="H651" i="17"/>
  <c r="H652" i="17"/>
  <c r="H226" i="17"/>
  <c r="H222" i="17"/>
  <c r="H223" i="17"/>
  <c r="H221" i="17"/>
  <c r="H225" i="17"/>
  <c r="H224" i="17"/>
  <c r="H216" i="17"/>
  <c r="H227" i="17"/>
  <c r="H217" i="17"/>
  <c r="H218" i="17"/>
  <c r="H220" i="17"/>
  <c r="H219" i="17"/>
  <c r="H478" i="17"/>
  <c r="H475" i="17"/>
  <c r="H476" i="17"/>
  <c r="H474" i="17"/>
  <c r="H473" i="17"/>
  <c r="H477" i="17"/>
  <c r="H468" i="17"/>
  <c r="H479" i="17"/>
  <c r="H469" i="17"/>
  <c r="H470" i="17"/>
  <c r="H471" i="17"/>
  <c r="H472" i="17"/>
  <c r="H341" i="17"/>
  <c r="H345" i="17"/>
  <c r="H342" i="17"/>
  <c r="H344" i="17"/>
  <c r="H343" i="17"/>
  <c r="H346" i="17"/>
  <c r="H336" i="17"/>
  <c r="H347" i="17"/>
  <c r="H337" i="17"/>
  <c r="H338" i="17"/>
  <c r="H340" i="17"/>
  <c r="H339" i="17"/>
  <c r="H489" i="17"/>
  <c r="H488" i="17"/>
  <c r="H487" i="17"/>
  <c r="H485" i="17"/>
  <c r="H486" i="17"/>
  <c r="H490" i="17"/>
  <c r="H480" i="17"/>
  <c r="H491" i="17"/>
  <c r="H481" i="17"/>
  <c r="H482" i="17"/>
  <c r="H484" i="17"/>
  <c r="H483" i="17"/>
  <c r="H391" i="17"/>
  <c r="H389" i="17"/>
  <c r="H392" i="17"/>
  <c r="H393" i="17"/>
  <c r="H390" i="17"/>
  <c r="H394" i="17"/>
  <c r="H384" i="17"/>
  <c r="H395" i="17"/>
  <c r="H385" i="17"/>
  <c r="H386" i="17"/>
  <c r="H388" i="17"/>
  <c r="H387" i="17"/>
  <c r="H29" i="17"/>
  <c r="H33" i="17"/>
  <c r="H30" i="17"/>
  <c r="H32" i="17"/>
  <c r="H31" i="17"/>
  <c r="H34" i="17"/>
  <c r="H24" i="17"/>
  <c r="H35" i="17"/>
  <c r="H25" i="17"/>
  <c r="H26" i="17"/>
  <c r="H28" i="17"/>
  <c r="H27" i="17"/>
  <c r="H13" i="17"/>
  <c r="H14" i="17"/>
  <c r="H15" i="17"/>
  <c r="H12" i="17"/>
  <c r="H16" i="17"/>
  <c r="H21" i="17"/>
  <c r="H18" i="17"/>
  <c r="H19" i="17"/>
  <c r="H17" i="17"/>
  <c r="H20" i="17"/>
  <c r="H22" i="17"/>
  <c r="H23" i="17"/>
  <c r="H713" i="17"/>
  <c r="H714" i="17"/>
  <c r="H717" i="17"/>
  <c r="H715" i="17"/>
  <c r="H718" i="17"/>
  <c r="H716" i="17"/>
  <c r="H708" i="17"/>
  <c r="H719" i="17"/>
  <c r="H709" i="17"/>
  <c r="H710" i="17"/>
  <c r="H712" i="17"/>
  <c r="H711" i="17"/>
  <c r="H439" i="17"/>
  <c r="H437" i="17"/>
  <c r="H440" i="17"/>
  <c r="H438" i="17"/>
  <c r="H442" i="17"/>
  <c r="H441" i="17"/>
  <c r="H443" i="17"/>
  <c r="H432" i="17"/>
  <c r="H433" i="17"/>
  <c r="H434" i="17"/>
  <c r="H435" i="17"/>
  <c r="H436" i="17"/>
  <c r="H810" i="17"/>
  <c r="H813" i="17"/>
  <c r="H809" i="17"/>
  <c r="H811" i="17"/>
  <c r="H812" i="17"/>
  <c r="H814" i="17"/>
  <c r="H804" i="17"/>
  <c r="H815" i="17"/>
  <c r="H805" i="17"/>
  <c r="H806" i="17"/>
  <c r="H808" i="17"/>
  <c r="H807" i="17"/>
  <c r="H562" i="17"/>
  <c r="H560" i="17"/>
  <c r="H558" i="17"/>
  <c r="H561" i="17"/>
  <c r="H557" i="17"/>
  <c r="H559" i="17"/>
  <c r="H552" i="17"/>
  <c r="H563" i="17"/>
  <c r="H553" i="17"/>
  <c r="H554" i="17"/>
  <c r="H556" i="17"/>
  <c r="H555" i="17"/>
  <c r="H294" i="17"/>
  <c r="H296" i="17"/>
  <c r="H298" i="17"/>
  <c r="H293" i="17"/>
  <c r="H297" i="17"/>
  <c r="H295" i="17"/>
  <c r="H288" i="17"/>
  <c r="H299" i="17"/>
  <c r="H289" i="17"/>
  <c r="H290" i="17"/>
  <c r="H291" i="17"/>
  <c r="H292" i="17"/>
  <c r="H271" i="17"/>
  <c r="H274" i="17"/>
  <c r="H270" i="17"/>
  <c r="H269" i="17"/>
  <c r="H273" i="17"/>
  <c r="H272" i="17"/>
  <c r="H275" i="17"/>
  <c r="H264" i="17"/>
  <c r="H265" i="17"/>
  <c r="H266" i="17"/>
  <c r="H267" i="17"/>
  <c r="H268" i="17"/>
  <c r="H53" i="17"/>
  <c r="H58" i="17"/>
  <c r="H55" i="17"/>
  <c r="H54" i="17"/>
  <c r="H56" i="17"/>
  <c r="H57" i="17"/>
  <c r="H59" i="17"/>
  <c r="H48" i="17"/>
  <c r="H49" i="17"/>
  <c r="H50" i="17"/>
  <c r="H51" i="17"/>
  <c r="H52" i="17"/>
  <c r="H800" i="17"/>
  <c r="H801" i="17"/>
  <c r="H799" i="17"/>
  <c r="H797" i="17"/>
  <c r="H798" i="17"/>
  <c r="H802" i="17"/>
  <c r="H792" i="17"/>
  <c r="H803" i="17"/>
  <c r="H793" i="17"/>
  <c r="H794" i="17"/>
  <c r="H796" i="17"/>
  <c r="H795" i="17"/>
  <c r="H738" i="17"/>
  <c r="H737" i="17"/>
  <c r="H740" i="17"/>
  <c r="H741" i="17"/>
  <c r="H742" i="17"/>
  <c r="H739" i="17"/>
  <c r="H743" i="17"/>
  <c r="H732" i="17"/>
  <c r="H733" i="17"/>
  <c r="H734" i="17"/>
  <c r="H736" i="17"/>
  <c r="H735" i="17"/>
  <c r="H538" i="17"/>
  <c r="H534" i="17"/>
  <c r="H537" i="17"/>
  <c r="H533" i="17"/>
  <c r="H536" i="17"/>
  <c r="H535" i="17"/>
  <c r="H539" i="17"/>
  <c r="H528" i="17"/>
  <c r="H529" i="17"/>
  <c r="H530" i="17"/>
  <c r="H531" i="17"/>
  <c r="H532" i="17"/>
  <c r="H586" i="17"/>
  <c r="H582" i="17"/>
  <c r="H583" i="17"/>
  <c r="H581" i="17"/>
  <c r="H584" i="17"/>
  <c r="H585" i="17"/>
  <c r="H587" i="17"/>
  <c r="H576" i="17"/>
  <c r="H577" i="17"/>
  <c r="H578" i="17"/>
  <c r="H580" i="17"/>
  <c r="H579" i="17"/>
  <c r="H162" i="17"/>
  <c r="H165" i="17"/>
  <c r="H163" i="17"/>
  <c r="H161" i="17"/>
  <c r="H166" i="17"/>
  <c r="H164" i="17"/>
  <c r="H156" i="17"/>
  <c r="H167" i="17"/>
  <c r="H157" i="17"/>
  <c r="H158" i="17"/>
  <c r="H160" i="17"/>
  <c r="H159" i="17"/>
  <c r="H379" i="17"/>
  <c r="H380" i="17"/>
  <c r="H381" i="17"/>
  <c r="H382" i="17"/>
  <c r="H377" i="17"/>
  <c r="H378" i="17"/>
  <c r="H372" i="17"/>
  <c r="H383" i="17"/>
  <c r="H373" i="17"/>
  <c r="H374" i="17"/>
  <c r="H376" i="17"/>
  <c r="H375" i="17"/>
  <c r="H199" i="17"/>
  <c r="H197" i="17"/>
  <c r="H200" i="17"/>
  <c r="H202" i="17"/>
  <c r="H201" i="17"/>
  <c r="H198" i="17"/>
  <c r="H203" i="17"/>
  <c r="H192" i="17"/>
  <c r="H193" i="17"/>
  <c r="H194" i="17"/>
  <c r="H195" i="17"/>
  <c r="H196" i="17"/>
  <c r="H113" i="17"/>
  <c r="H117" i="17"/>
  <c r="H116" i="17"/>
  <c r="H118" i="17"/>
  <c r="H114" i="17"/>
  <c r="H115" i="17"/>
  <c r="H119" i="17"/>
  <c r="H108" i="17"/>
  <c r="H109" i="17"/>
  <c r="H110" i="17"/>
  <c r="H111" i="17"/>
  <c r="H112" i="17"/>
  <c r="H7" i="17"/>
  <c r="H11" i="17"/>
  <c r="H10" i="17"/>
  <c r="H9" i="17"/>
  <c r="H6" i="17"/>
  <c r="H5" i="17"/>
  <c r="H8" i="17"/>
  <c r="H498" i="17"/>
  <c r="H497" i="17"/>
  <c r="H501" i="17"/>
  <c r="H502" i="17"/>
  <c r="H500" i="17"/>
  <c r="H499" i="17"/>
  <c r="H492" i="17"/>
  <c r="H503" i="17"/>
  <c r="H493" i="17"/>
  <c r="H494" i="17"/>
  <c r="H495" i="17"/>
  <c r="H496" i="17"/>
  <c r="H213" i="17"/>
  <c r="H210" i="17"/>
  <c r="H214" i="17"/>
  <c r="H209" i="17"/>
  <c r="H212" i="17"/>
  <c r="H211" i="17"/>
  <c r="H204" i="17"/>
  <c r="H215" i="17"/>
  <c r="H205" i="17"/>
  <c r="H206" i="17"/>
  <c r="H207" i="17"/>
  <c r="H208" i="17"/>
  <c r="H773" i="17"/>
  <c r="H776" i="17"/>
  <c r="H775" i="17"/>
  <c r="H774" i="17"/>
  <c r="H777" i="17"/>
  <c r="H778" i="17"/>
  <c r="H779" i="17"/>
  <c r="H768" i="17"/>
  <c r="H769" i="17"/>
  <c r="H770" i="17"/>
  <c r="H771" i="17"/>
  <c r="H772" i="17"/>
  <c r="H706" i="17"/>
  <c r="H704" i="17"/>
  <c r="H705" i="17"/>
  <c r="H701" i="17"/>
  <c r="H703" i="17"/>
  <c r="H702" i="17"/>
  <c r="H707" i="17"/>
  <c r="H696" i="17"/>
  <c r="H697" i="17"/>
  <c r="H698" i="17"/>
  <c r="H699" i="17"/>
  <c r="H700" i="17"/>
  <c r="H631" i="17"/>
  <c r="H634" i="17"/>
  <c r="H632" i="17"/>
  <c r="H629" i="17"/>
  <c r="H633" i="17"/>
  <c r="H630" i="17"/>
  <c r="H624" i="17"/>
  <c r="H635" i="17"/>
  <c r="H625" i="17"/>
  <c r="H626" i="17"/>
  <c r="H628" i="17"/>
  <c r="H627" i="17"/>
  <c r="H139" i="17"/>
  <c r="H141" i="17"/>
  <c r="H140" i="17"/>
  <c r="H137" i="17"/>
  <c r="H138" i="17"/>
  <c r="H142" i="17"/>
  <c r="H143" i="17"/>
  <c r="H132" i="17"/>
  <c r="H133" i="17"/>
  <c r="H134" i="17"/>
  <c r="H136" i="17"/>
  <c r="H135" i="17"/>
  <c r="H237" i="17"/>
  <c r="H234" i="17"/>
  <c r="H233" i="17"/>
  <c r="H238" i="17"/>
  <c r="H235" i="17"/>
  <c r="H236" i="17"/>
  <c r="H239" i="17"/>
  <c r="H228" i="17"/>
  <c r="H229" i="17"/>
  <c r="H230" i="17"/>
  <c r="H231" i="17"/>
  <c r="H232" i="17"/>
  <c r="H310" i="17"/>
  <c r="H307" i="17"/>
  <c r="H309" i="17"/>
  <c r="H305" i="17"/>
  <c r="H306" i="17"/>
  <c r="H308" i="17"/>
  <c r="H300" i="17"/>
  <c r="H311" i="17"/>
  <c r="H301" i="17"/>
  <c r="H302" i="17"/>
  <c r="H303" i="17"/>
  <c r="H304" i="17"/>
  <c r="H354" i="17"/>
  <c r="H356" i="17"/>
  <c r="H355" i="17"/>
  <c r="H353" i="17"/>
  <c r="H357" i="17"/>
  <c r="H358" i="17"/>
  <c r="H359" i="17"/>
  <c r="H348" i="17"/>
  <c r="H349" i="17"/>
  <c r="H350" i="17"/>
  <c r="H352" i="17"/>
  <c r="H351" i="17"/>
  <c r="H67" i="17"/>
  <c r="H70" i="17"/>
  <c r="H68" i="17"/>
  <c r="H66" i="17"/>
  <c r="H65" i="17"/>
  <c r="H69" i="17"/>
  <c r="H60" i="17"/>
  <c r="H71" i="17"/>
  <c r="H61" i="17"/>
  <c r="H62" i="17"/>
  <c r="H64" i="17"/>
  <c r="H63" i="17"/>
  <c r="H89" i="17"/>
  <c r="H92" i="17"/>
  <c r="H94" i="17"/>
  <c r="H90" i="17"/>
  <c r="H93" i="17"/>
  <c r="H91" i="17"/>
  <c r="H84" i="17"/>
  <c r="H95" i="17"/>
  <c r="H85" i="17"/>
  <c r="H86" i="17"/>
  <c r="H87" i="17"/>
  <c r="H88" i="17"/>
  <c r="N818" i="17"/>
  <c r="N821" i="17"/>
  <c r="N858" i="17"/>
  <c r="N879" i="17"/>
  <c r="N902" i="17"/>
  <c r="N874" i="17"/>
  <c r="N861" i="17"/>
  <c r="N877" i="17"/>
  <c r="N830" i="17"/>
  <c r="N892" i="17"/>
  <c r="N817" i="17"/>
  <c r="N899" i="17"/>
  <c r="N901" i="17"/>
  <c r="N826" i="17"/>
  <c r="N865" i="17"/>
  <c r="N896" i="17"/>
  <c r="N814" i="17"/>
  <c r="N844" i="17"/>
  <c r="N823" i="17"/>
  <c r="N868" i="17"/>
  <c r="N855" i="17"/>
  <c r="N863" i="17"/>
  <c r="N816" i="17"/>
  <c r="N838" i="17"/>
  <c r="N850" i="17"/>
  <c r="N828" i="17"/>
  <c r="N857" i="17"/>
  <c r="N837" i="17"/>
  <c r="N872" i="17"/>
  <c r="N856" i="17"/>
  <c r="N849" i="17"/>
  <c r="N894" i="17"/>
  <c r="N870" i="17"/>
  <c r="N890" i="17"/>
  <c r="N885" i="17"/>
  <c r="N867" i="17"/>
  <c r="N847" i="17"/>
  <c r="N880" i="17"/>
  <c r="N883" i="17"/>
  <c r="N834" i="17"/>
  <c r="N831" i="17"/>
  <c r="N889" i="17"/>
  <c r="N859" i="17"/>
  <c r="N852" i="17"/>
  <c r="N895" i="17"/>
  <c r="N815" i="17"/>
  <c r="N864" i="17"/>
  <c r="N888" i="17"/>
  <c r="N845" i="17"/>
  <c r="N887" i="17"/>
  <c r="N853" i="17"/>
  <c r="N881" i="17"/>
  <c r="N871" i="17"/>
  <c r="N898" i="17"/>
  <c r="N822" i="17"/>
  <c r="N884" i="17"/>
  <c r="N897" i="17"/>
  <c r="N876" i="17"/>
  <c r="N820" i="17"/>
  <c r="N878" i="17"/>
  <c r="N860" i="17"/>
  <c r="N886" i="17"/>
  <c r="N836" i="17"/>
  <c r="N848" i="17"/>
  <c r="N854" i="17"/>
  <c r="N862" i="17"/>
  <c r="N893" i="17"/>
  <c r="N839" i="17"/>
  <c r="N842" i="17"/>
  <c r="N829" i="17"/>
  <c r="N891" i="17"/>
  <c r="N869" i="17"/>
  <c r="N832" i="17"/>
  <c r="N846" i="17"/>
  <c r="N843" i="17"/>
  <c r="N840" i="17"/>
  <c r="N882" i="17"/>
  <c r="N903" i="17"/>
  <c r="N835" i="17"/>
  <c r="N827" i="17"/>
  <c r="N875" i="17"/>
  <c r="N866" i="17"/>
  <c r="N825" i="17"/>
  <c r="N900" i="17"/>
  <c r="N833" i="17"/>
  <c r="N824" i="17"/>
  <c r="N873" i="17"/>
  <c r="N851" i="17"/>
  <c r="N841" i="17"/>
  <c r="N819" i="17"/>
  <c r="H422" i="17"/>
  <c r="H871" i="17"/>
  <c r="H874" i="17"/>
  <c r="H614" i="17"/>
  <c r="H607" i="17"/>
  <c r="H525" i="17"/>
  <c r="H522" i="17"/>
  <c r="H313" i="17"/>
  <c r="H833" i="17"/>
  <c r="H41" i="17"/>
  <c r="H846" i="17"/>
  <c r="H4" i="17" l="1"/>
  <c r="R4" i="17"/>
  <c r="M1248" i="17" l="1"/>
  <c r="P1248" i="17" s="1"/>
  <c r="M1244" i="17"/>
  <c r="P1244" i="17" s="1"/>
  <c r="M1240" i="17"/>
  <c r="P1240" i="17" s="1"/>
  <c r="M1236" i="17"/>
  <c r="P1236" i="17" s="1"/>
  <c r="M1232" i="17"/>
  <c r="P1232" i="17" s="1"/>
  <c r="M1228" i="17"/>
  <c r="P1228" i="17" s="1"/>
  <c r="M1224" i="17"/>
  <c r="P1224" i="17" s="1"/>
  <c r="M1220" i="17"/>
  <c r="P1220" i="17" s="1"/>
  <c r="M1216" i="17"/>
  <c r="P1216" i="17" s="1"/>
  <c r="M1212" i="17"/>
  <c r="P1212" i="17" s="1"/>
  <c r="M1208" i="17"/>
  <c r="P1208" i="17" s="1"/>
  <c r="M1204" i="17"/>
  <c r="P1204" i="17" s="1"/>
  <c r="M1249" i="17"/>
  <c r="P1249" i="17" s="1"/>
  <c r="M1245" i="17"/>
  <c r="P1245" i="17" s="1"/>
  <c r="M1241" i="17"/>
  <c r="P1241" i="17" s="1"/>
  <c r="M1237" i="17"/>
  <c r="P1237" i="17" s="1"/>
  <c r="M1233" i="17"/>
  <c r="P1233" i="17" s="1"/>
  <c r="M1229" i="17"/>
  <c r="P1229" i="17" s="1"/>
  <c r="M1225" i="17"/>
  <c r="P1225" i="17" s="1"/>
  <c r="M1221" i="17"/>
  <c r="P1221" i="17" s="1"/>
  <c r="M1217" i="17"/>
  <c r="P1217" i="17" s="1"/>
  <c r="M1250" i="17"/>
  <c r="P1250" i="17" s="1"/>
  <c r="M1246" i="17"/>
  <c r="P1246" i="17" s="1"/>
  <c r="M1242" i="17"/>
  <c r="P1242" i="17" s="1"/>
  <c r="M1238" i="17"/>
  <c r="P1238" i="17" s="1"/>
  <c r="M1234" i="17"/>
  <c r="P1234" i="17" s="1"/>
  <c r="M1230" i="17"/>
  <c r="P1230" i="17" s="1"/>
  <c r="M1226" i="17"/>
  <c r="P1226" i="17" s="1"/>
  <c r="M1222" i="17"/>
  <c r="P1222" i="17" s="1"/>
  <c r="M1218" i="17"/>
  <c r="P1218" i="17" s="1"/>
  <c r="M1251" i="17"/>
  <c r="P1251" i="17" s="1"/>
  <c r="M1247" i="17"/>
  <c r="P1247" i="17" s="1"/>
  <c r="M1243" i="17"/>
  <c r="P1243" i="17" s="1"/>
  <c r="M1239" i="17"/>
  <c r="P1239" i="17" s="1"/>
  <c r="M1235" i="17"/>
  <c r="P1235" i="17" s="1"/>
  <c r="M1231" i="17"/>
  <c r="P1231" i="17" s="1"/>
  <c r="M1227" i="17"/>
  <c r="P1227" i="17" s="1"/>
  <c r="M1223" i="17"/>
  <c r="P1223" i="17" s="1"/>
  <c r="M1219" i="17"/>
  <c r="P1219" i="17" s="1"/>
  <c r="M1215" i="17"/>
  <c r="P1215" i="17" s="1"/>
  <c r="M1210" i="17"/>
  <c r="P1210" i="17" s="1"/>
  <c r="M1206" i="17"/>
  <c r="P1206" i="17" s="1"/>
  <c r="M1200" i="17"/>
  <c r="P1200" i="17" s="1"/>
  <c r="M1196" i="17"/>
  <c r="P1196" i="17" s="1"/>
  <c r="M1207" i="17"/>
  <c r="P1207" i="17" s="1"/>
  <c r="M1194" i="17"/>
  <c r="P1194" i="17" s="1"/>
  <c r="M1181" i="17"/>
  <c r="P1181" i="17" s="1"/>
  <c r="M1176" i="17"/>
  <c r="P1176" i="17" s="1"/>
  <c r="M1193" i="17"/>
  <c r="P1193" i="17" s="1"/>
  <c r="M1190" i="17"/>
  <c r="P1190" i="17" s="1"/>
  <c r="M1187" i="17"/>
  <c r="P1187" i="17" s="1"/>
  <c r="M1170" i="17"/>
  <c r="P1170" i="17" s="1"/>
  <c r="M1166" i="17"/>
  <c r="P1166" i="17" s="1"/>
  <c r="M1162" i="17"/>
  <c r="P1162" i="17" s="1"/>
  <c r="M1158" i="17"/>
  <c r="P1158" i="17" s="1"/>
  <c r="M1154" i="17"/>
  <c r="P1154" i="17" s="1"/>
  <c r="M1211" i="17"/>
  <c r="P1211" i="17" s="1"/>
  <c r="M1179" i="17"/>
  <c r="P1179" i="17" s="1"/>
  <c r="M1174" i="17"/>
  <c r="P1174" i="17" s="1"/>
  <c r="M1189" i="17"/>
  <c r="P1189" i="17" s="1"/>
  <c r="M1186" i="17"/>
  <c r="P1186" i="17" s="1"/>
  <c r="M1183" i="17"/>
  <c r="P1183" i="17" s="1"/>
  <c r="M1199" i="17"/>
  <c r="P1199" i="17" s="1"/>
  <c r="M1188" i="17"/>
  <c r="P1188" i="17" s="1"/>
  <c r="M1175" i="17"/>
  <c r="P1175" i="17" s="1"/>
  <c r="M1214" i="17"/>
  <c r="P1214" i="17" s="1"/>
  <c r="M1209" i="17"/>
  <c r="P1209" i="17" s="1"/>
  <c r="M1195" i="17"/>
  <c r="P1195" i="17" s="1"/>
  <c r="M1213" i="17"/>
  <c r="P1213" i="17" s="1"/>
  <c r="M1202" i="17"/>
  <c r="P1202" i="17" s="1"/>
  <c r="M1184" i="17"/>
  <c r="P1184" i="17" s="1"/>
  <c r="M1165" i="17"/>
  <c r="P1165" i="17" s="1"/>
  <c r="M1177" i="17"/>
  <c r="P1177" i="17" s="1"/>
  <c r="M1164" i="17"/>
  <c r="P1164" i="17" s="1"/>
  <c r="M1159" i="17"/>
  <c r="P1159" i="17" s="1"/>
  <c r="M1197" i="17"/>
  <c r="P1197" i="17" s="1"/>
  <c r="M1163" i="17"/>
  <c r="P1163" i="17" s="1"/>
  <c r="M1157" i="17"/>
  <c r="P1157" i="17" s="1"/>
  <c r="M1151" i="17"/>
  <c r="P1151" i="17" s="1"/>
  <c r="M1147" i="17"/>
  <c r="P1147" i="17" s="1"/>
  <c r="M1143" i="17"/>
  <c r="P1143" i="17" s="1"/>
  <c r="M1139" i="17"/>
  <c r="P1139" i="17" s="1"/>
  <c r="M1135" i="17"/>
  <c r="P1135" i="17" s="1"/>
  <c r="M1131" i="17"/>
  <c r="P1131" i="17" s="1"/>
  <c r="M1127" i="17"/>
  <c r="P1127" i="17" s="1"/>
  <c r="M1123" i="17"/>
  <c r="P1123" i="17" s="1"/>
  <c r="M1119" i="17"/>
  <c r="P1119" i="17" s="1"/>
  <c r="M1115" i="17"/>
  <c r="P1115" i="17" s="1"/>
  <c r="M1185" i="17"/>
  <c r="P1185" i="17" s="1"/>
  <c r="M1182" i="17"/>
  <c r="P1182" i="17" s="1"/>
  <c r="M1169" i="17"/>
  <c r="P1169" i="17" s="1"/>
  <c r="M1155" i="17"/>
  <c r="P1155" i="17" s="1"/>
  <c r="M1201" i="17"/>
  <c r="P1201" i="17" s="1"/>
  <c r="M1191" i="17"/>
  <c r="P1191" i="17" s="1"/>
  <c r="M1178" i="17"/>
  <c r="P1178" i="17" s="1"/>
  <c r="M1168" i="17"/>
  <c r="P1168" i="17" s="1"/>
  <c r="M1152" i="17"/>
  <c r="P1152" i="17" s="1"/>
  <c r="M1148" i="17"/>
  <c r="P1148" i="17" s="1"/>
  <c r="M1144" i="17"/>
  <c r="P1144" i="17" s="1"/>
  <c r="M1167" i="17"/>
  <c r="P1167" i="17" s="1"/>
  <c r="M1203" i="17"/>
  <c r="P1203" i="17" s="1"/>
  <c r="M1192" i="17"/>
  <c r="P1192" i="17" s="1"/>
  <c r="M1146" i="17"/>
  <c r="P1146" i="17" s="1"/>
  <c r="M1134" i="17"/>
  <c r="P1134" i="17" s="1"/>
  <c r="M1129" i="17"/>
  <c r="P1129" i="17" s="1"/>
  <c r="M1150" i="17"/>
  <c r="P1150" i="17" s="1"/>
  <c r="M1160" i="17"/>
  <c r="P1160" i="17" s="1"/>
  <c r="M1172" i="17"/>
  <c r="P1172" i="17" s="1"/>
  <c r="M1136" i="17"/>
  <c r="P1136" i="17" s="1"/>
  <c r="M1128" i="17"/>
  <c r="P1128" i="17" s="1"/>
  <c r="M1126" i="17"/>
  <c r="P1126" i="17" s="1"/>
  <c r="M1111" i="17"/>
  <c r="P1111" i="17" s="1"/>
  <c r="M1149" i="17"/>
  <c r="P1149" i="17" s="1"/>
  <c r="M1141" i="17"/>
  <c r="P1141" i="17" s="1"/>
  <c r="M1121" i="17"/>
  <c r="P1121" i="17" s="1"/>
  <c r="M1109" i="17"/>
  <c r="P1109" i="17" s="1"/>
  <c r="M1104" i="17"/>
  <c r="P1104" i="17" s="1"/>
  <c r="M1205" i="17"/>
  <c r="P1205" i="17" s="1"/>
  <c r="M1117" i="17"/>
  <c r="P1117" i="17" s="1"/>
  <c r="M1116" i="17"/>
  <c r="P1116" i="17" s="1"/>
  <c r="M1114" i="17"/>
  <c r="P1114" i="17" s="1"/>
  <c r="M1096" i="17"/>
  <c r="P1096" i="17" s="1"/>
  <c r="M1088" i="17"/>
  <c r="P1088" i="17" s="1"/>
  <c r="M1084" i="17"/>
  <c r="P1084" i="17" s="1"/>
  <c r="M1120" i="17"/>
  <c r="P1120" i="17" s="1"/>
  <c r="M1118" i="17"/>
  <c r="P1118" i="17" s="1"/>
  <c r="M1110" i="17"/>
  <c r="P1110" i="17" s="1"/>
  <c r="M1098" i="17"/>
  <c r="P1098" i="17" s="1"/>
  <c r="M1156" i="17"/>
  <c r="P1156" i="17" s="1"/>
  <c r="M1153" i="17"/>
  <c r="P1153" i="17" s="1"/>
  <c r="M1124" i="17"/>
  <c r="P1124" i="17" s="1"/>
  <c r="M1122" i="17"/>
  <c r="P1122" i="17" s="1"/>
  <c r="M1108" i="17"/>
  <c r="P1108" i="17" s="1"/>
  <c r="M1100" i="17"/>
  <c r="P1100" i="17" s="1"/>
  <c r="M1125" i="17"/>
  <c r="P1125" i="17" s="1"/>
  <c r="M1107" i="17"/>
  <c r="P1107" i="17" s="1"/>
  <c r="M1102" i="17"/>
  <c r="P1102" i="17" s="1"/>
  <c r="M1091" i="17"/>
  <c r="P1091" i="17" s="1"/>
  <c r="M1089" i="17"/>
  <c r="P1089" i="17" s="1"/>
  <c r="M1085" i="17"/>
  <c r="P1085" i="17" s="1"/>
  <c r="M1180" i="17"/>
  <c r="P1180" i="17" s="1"/>
  <c r="M1142" i="17"/>
  <c r="P1142" i="17" s="1"/>
  <c r="M1132" i="17"/>
  <c r="P1132" i="17" s="1"/>
  <c r="M1130" i="17"/>
  <c r="P1130" i="17" s="1"/>
  <c r="M1105" i="17"/>
  <c r="P1105" i="17" s="1"/>
  <c r="M1095" i="17"/>
  <c r="P1095" i="17" s="1"/>
  <c r="M1093" i="17"/>
  <c r="P1093" i="17" s="1"/>
  <c r="M1173" i="17"/>
  <c r="P1173" i="17" s="1"/>
  <c r="M1171" i="17"/>
  <c r="P1171" i="17" s="1"/>
  <c r="M1138" i="17"/>
  <c r="P1138" i="17" s="1"/>
  <c r="M1113" i="17"/>
  <c r="P1113" i="17" s="1"/>
  <c r="M1112" i="17"/>
  <c r="P1112" i="17" s="1"/>
  <c r="M1094" i="17"/>
  <c r="P1094" i="17" s="1"/>
  <c r="M1133" i="17"/>
  <c r="P1133" i="17" s="1"/>
  <c r="M1097" i="17"/>
  <c r="P1097" i="17" s="1"/>
  <c r="M1086" i="17"/>
  <c r="P1086" i="17" s="1"/>
  <c r="M1137" i="17"/>
  <c r="P1137" i="17" s="1"/>
  <c r="M1092" i="17"/>
  <c r="P1092" i="17" s="1"/>
  <c r="M1198" i="17"/>
  <c r="P1198" i="17" s="1"/>
  <c r="M1090" i="17"/>
  <c r="P1090" i="17" s="1"/>
  <c r="M1145" i="17"/>
  <c r="P1145" i="17" s="1"/>
  <c r="M1140" i="17"/>
  <c r="P1140" i="17" s="1"/>
  <c r="M1103" i="17"/>
  <c r="P1103" i="17" s="1"/>
  <c r="M1087" i="17"/>
  <c r="P1087" i="17" s="1"/>
  <c r="M1161" i="17"/>
  <c r="P1161" i="17" s="1"/>
  <c r="M1099" i="17"/>
  <c r="P1099" i="17" s="1"/>
  <c r="M1106" i="17"/>
  <c r="P1106" i="17" s="1"/>
  <c r="M1101" i="17"/>
  <c r="P1101" i="17" s="1"/>
  <c r="M1080" i="17"/>
  <c r="P1080" i="17" s="1"/>
  <c r="M1076" i="17"/>
  <c r="P1076" i="17" s="1"/>
  <c r="M1072" i="17"/>
  <c r="P1072" i="17" s="1"/>
  <c r="M1081" i="17"/>
  <c r="P1081" i="17" s="1"/>
  <c r="M1077" i="17"/>
  <c r="P1077" i="17" s="1"/>
  <c r="M1073" i="17"/>
  <c r="P1073" i="17" s="1"/>
  <c r="M1082" i="17"/>
  <c r="P1082" i="17" s="1"/>
  <c r="M1078" i="17"/>
  <c r="P1078" i="17" s="1"/>
  <c r="M1074" i="17"/>
  <c r="P1074" i="17" s="1"/>
  <c r="M1083" i="17"/>
  <c r="P1083" i="17" s="1"/>
  <c r="M1079" i="17"/>
  <c r="P1079" i="17" s="1"/>
  <c r="M1075" i="17"/>
  <c r="P1075" i="17" s="1"/>
  <c r="M1024" i="17"/>
  <c r="P1024" i="17" s="1"/>
  <c r="M1025" i="17"/>
  <c r="P1025" i="17" s="1"/>
  <c r="M1027" i="17"/>
  <c r="P1027" i="17" s="1"/>
  <c r="M1026" i="17"/>
  <c r="P1026" i="17" s="1"/>
  <c r="M1028" i="17"/>
  <c r="P1028" i="17" s="1"/>
  <c r="M1029" i="17"/>
  <c r="P1029" i="17" s="1"/>
  <c r="M1031" i="17"/>
  <c r="P1031" i="17" s="1"/>
  <c r="M1030" i="17"/>
  <c r="P1030" i="17" s="1"/>
  <c r="M1032" i="17"/>
  <c r="P1032" i="17" s="1"/>
  <c r="M1034" i="17"/>
  <c r="P1034" i="17" s="1"/>
  <c r="M1041" i="17"/>
  <c r="P1041" i="17" s="1"/>
  <c r="M1043" i="17"/>
  <c r="P1043" i="17" s="1"/>
  <c r="M1042" i="17"/>
  <c r="P1042" i="17" s="1"/>
  <c r="M1040" i="17"/>
  <c r="P1040" i="17" s="1"/>
  <c r="M1039" i="17"/>
  <c r="P1039" i="17" s="1"/>
  <c r="M1038" i="17"/>
  <c r="P1038" i="17" s="1"/>
  <c r="M1066" i="17"/>
  <c r="P1066" i="17" s="1"/>
  <c r="M1064" i="17"/>
  <c r="P1064" i="17" s="1"/>
  <c r="M1033" i="17"/>
  <c r="P1033" i="17" s="1"/>
  <c r="M1063" i="17"/>
  <c r="P1063" i="17" s="1"/>
  <c r="M1050" i="17"/>
  <c r="P1050" i="17" s="1"/>
  <c r="M1067" i="17"/>
  <c r="P1067" i="17" s="1"/>
  <c r="M1044" i="17"/>
  <c r="P1044" i="17" s="1"/>
  <c r="M1065" i="17"/>
  <c r="P1065" i="17" s="1"/>
  <c r="M1055" i="17"/>
  <c r="P1055" i="17" s="1"/>
  <c r="M1062" i="17"/>
  <c r="P1062" i="17" s="1"/>
  <c r="M1052" i="17"/>
  <c r="P1052" i="17" s="1"/>
  <c r="M1054" i="17"/>
  <c r="P1054" i="17" s="1"/>
  <c r="M1053" i="17"/>
  <c r="P1053" i="17" s="1"/>
  <c r="M1051" i="17"/>
  <c r="P1051" i="17" s="1"/>
  <c r="M1056" i="17"/>
  <c r="P1056" i="17" s="1"/>
  <c r="M1045" i="17"/>
  <c r="P1045" i="17" s="1"/>
  <c r="M1068" i="17"/>
  <c r="P1068" i="17" s="1"/>
  <c r="M1035" i="17"/>
  <c r="P1035" i="17" s="1"/>
  <c r="M1046" i="17"/>
  <c r="P1046" i="17" s="1"/>
  <c r="M1069" i="17"/>
  <c r="P1069" i="17" s="1"/>
  <c r="M1057" i="17"/>
  <c r="P1057" i="17" s="1"/>
  <c r="M1058" i="17"/>
  <c r="P1058" i="17" s="1"/>
  <c r="M1037" i="17"/>
  <c r="P1037" i="17" s="1"/>
  <c r="M1036" i="17"/>
  <c r="P1036" i="17" s="1"/>
  <c r="M1070" i="17"/>
  <c r="P1070" i="17" s="1"/>
  <c r="M1047" i="17"/>
  <c r="P1047" i="17" s="1"/>
  <c r="M1049" i="17"/>
  <c r="P1049" i="17" s="1"/>
  <c r="M1061" i="17"/>
  <c r="P1061" i="17" s="1"/>
  <c r="M1071" i="17"/>
  <c r="P1071" i="17" s="1"/>
  <c r="M1059" i="17"/>
  <c r="P1059" i="17" s="1"/>
  <c r="M1048" i="17"/>
  <c r="P1048" i="17" s="1"/>
  <c r="M1060" i="17"/>
  <c r="P1060" i="17" s="1"/>
  <c r="M1021" i="17"/>
  <c r="P1021" i="17" s="1"/>
  <c r="M1015" i="17"/>
  <c r="P1015" i="17" s="1"/>
  <c r="M904" i="17"/>
  <c r="P904" i="17" s="1"/>
  <c r="M1016" i="17"/>
  <c r="P1016" i="17" s="1"/>
  <c r="M1018" i="17"/>
  <c r="P1018" i="17" s="1"/>
  <c r="M1020" i="17"/>
  <c r="P1020" i="17" s="1"/>
  <c r="M1014" i="17"/>
  <c r="P1014" i="17" s="1"/>
  <c r="M1019" i="17"/>
  <c r="P1019" i="17" s="1"/>
  <c r="M1022" i="17"/>
  <c r="P1022" i="17" s="1"/>
  <c r="M1013" i="17"/>
  <c r="P1013" i="17" s="1"/>
  <c r="M1023" i="17"/>
  <c r="P1023" i="17" s="1"/>
  <c r="M1012" i="17"/>
  <c r="P1012" i="17" s="1"/>
  <c r="M913" i="17"/>
  <c r="P913" i="17" s="1"/>
  <c r="M1017" i="17"/>
  <c r="P1017" i="17" s="1"/>
  <c r="M914" i="17"/>
  <c r="P914" i="17" s="1"/>
  <c r="M907" i="17"/>
  <c r="P907" i="17" s="1"/>
  <c r="M905" i="17"/>
  <c r="P905" i="17" s="1"/>
  <c r="M906" i="17"/>
  <c r="P906" i="17" s="1"/>
  <c r="M916" i="17"/>
  <c r="P916" i="17" s="1"/>
  <c r="M915" i="17"/>
  <c r="P915" i="17" s="1"/>
  <c r="M917" i="17"/>
  <c r="P917" i="17" s="1"/>
  <c r="M908" i="17"/>
  <c r="P908" i="17" s="1"/>
  <c r="M918" i="17"/>
  <c r="P918" i="17" s="1"/>
  <c r="M910" i="17"/>
  <c r="P910" i="17" s="1"/>
  <c r="M909" i="17"/>
  <c r="P909" i="17" s="1"/>
  <c r="M920" i="17"/>
  <c r="P920" i="17" s="1"/>
  <c r="M911" i="17"/>
  <c r="P911" i="17" s="1"/>
  <c r="M919" i="17"/>
  <c r="P919" i="17" s="1"/>
  <c r="M912" i="17"/>
  <c r="P912" i="17" s="1"/>
  <c r="M921" i="17"/>
  <c r="P921" i="17" s="1"/>
  <c r="M922" i="17"/>
  <c r="P922" i="17" s="1"/>
  <c r="M923" i="17"/>
  <c r="P923" i="17" s="1"/>
  <c r="M924" i="17"/>
  <c r="P924" i="17" s="1"/>
  <c r="M925" i="17"/>
  <c r="P925" i="17" s="1"/>
  <c r="M926" i="17"/>
  <c r="P926" i="17" s="1"/>
  <c r="M927" i="17"/>
  <c r="P927" i="17" s="1"/>
  <c r="M928" i="17"/>
  <c r="P928" i="17" s="1"/>
  <c r="M929" i="17"/>
  <c r="P929" i="17" s="1"/>
  <c r="M930" i="17"/>
  <c r="P930" i="17" s="1"/>
  <c r="M931" i="17"/>
  <c r="P931" i="17" s="1"/>
  <c r="M932" i="17"/>
  <c r="P932" i="17" s="1"/>
  <c r="M933" i="17"/>
  <c r="P933" i="17" s="1"/>
  <c r="M934" i="17"/>
  <c r="P934" i="17" s="1"/>
  <c r="M935" i="17"/>
  <c r="P935" i="17" s="1"/>
  <c r="M936" i="17"/>
  <c r="P936" i="17" s="1"/>
  <c r="M937" i="17"/>
  <c r="P937" i="17" s="1"/>
  <c r="M938" i="17"/>
  <c r="P938" i="17" s="1"/>
  <c r="M939" i="17"/>
  <c r="P939" i="17" s="1"/>
  <c r="M940" i="17"/>
  <c r="P940" i="17" s="1"/>
  <c r="M941" i="17"/>
  <c r="P941" i="17" s="1"/>
  <c r="M942" i="17"/>
  <c r="P942" i="17" s="1"/>
  <c r="M943" i="17"/>
  <c r="P943" i="17" s="1"/>
  <c r="M944" i="17"/>
  <c r="P944" i="17" s="1"/>
  <c r="M945" i="17"/>
  <c r="P945" i="17" s="1"/>
  <c r="M946" i="17"/>
  <c r="P946" i="17" s="1"/>
  <c r="M947" i="17"/>
  <c r="P947" i="17" s="1"/>
  <c r="M948" i="17"/>
  <c r="P948" i="17" s="1"/>
  <c r="M949" i="17"/>
  <c r="P949" i="17" s="1"/>
  <c r="M950" i="17"/>
  <c r="P950" i="17" s="1"/>
  <c r="M951" i="17"/>
  <c r="P951" i="17" s="1"/>
  <c r="M952" i="17"/>
  <c r="P952" i="17" s="1"/>
  <c r="M953" i="17"/>
  <c r="P953" i="17" s="1"/>
  <c r="M954" i="17"/>
  <c r="P954" i="17" s="1"/>
  <c r="M955" i="17"/>
  <c r="P955" i="17" s="1"/>
  <c r="M956" i="17"/>
  <c r="P956" i="17" s="1"/>
  <c r="M957" i="17"/>
  <c r="P957" i="17" s="1"/>
  <c r="M958" i="17"/>
  <c r="P958" i="17" s="1"/>
  <c r="M959" i="17"/>
  <c r="P959" i="17" s="1"/>
  <c r="M960" i="17"/>
  <c r="P960" i="17" s="1"/>
  <c r="M961" i="17"/>
  <c r="P961" i="17" s="1"/>
  <c r="M962" i="17"/>
  <c r="P962" i="17" s="1"/>
  <c r="M963" i="17"/>
  <c r="P963" i="17" s="1"/>
  <c r="M964" i="17"/>
  <c r="P964" i="17" s="1"/>
  <c r="M965" i="17"/>
  <c r="P965" i="17" s="1"/>
  <c r="M966" i="17"/>
  <c r="P966" i="17" s="1"/>
  <c r="M967" i="17"/>
  <c r="P967" i="17" s="1"/>
  <c r="M968" i="17"/>
  <c r="P968" i="17" s="1"/>
  <c r="M969" i="17"/>
  <c r="P969" i="17" s="1"/>
  <c r="M970" i="17"/>
  <c r="P970" i="17" s="1"/>
  <c r="M971" i="17"/>
  <c r="P971" i="17" s="1"/>
  <c r="M972" i="17"/>
  <c r="P972" i="17" s="1"/>
  <c r="M973" i="17"/>
  <c r="P973" i="17" s="1"/>
  <c r="M974" i="17"/>
  <c r="P974" i="17" s="1"/>
  <c r="M975" i="17"/>
  <c r="P975" i="17" s="1"/>
  <c r="M976" i="17"/>
  <c r="P976" i="17" s="1"/>
  <c r="M977" i="17"/>
  <c r="P977" i="17" s="1"/>
  <c r="M978" i="17"/>
  <c r="P978" i="17" s="1"/>
  <c r="M979" i="17"/>
  <c r="P979" i="17" s="1"/>
  <c r="M980" i="17"/>
  <c r="P980" i="17" s="1"/>
  <c r="M981" i="17"/>
  <c r="P981" i="17" s="1"/>
  <c r="M982" i="17"/>
  <c r="P982" i="17" s="1"/>
  <c r="M983" i="17"/>
  <c r="P983" i="17" s="1"/>
  <c r="M984" i="17"/>
  <c r="P984" i="17" s="1"/>
  <c r="M985" i="17"/>
  <c r="P985" i="17" s="1"/>
  <c r="M986" i="17"/>
  <c r="P986" i="17" s="1"/>
  <c r="M987" i="17"/>
  <c r="P987" i="17" s="1"/>
  <c r="M988" i="17"/>
  <c r="P988" i="17" s="1"/>
  <c r="M989" i="17"/>
  <c r="P989" i="17" s="1"/>
  <c r="M990" i="17"/>
  <c r="P990" i="17" s="1"/>
  <c r="M991" i="17"/>
  <c r="P991" i="17" s="1"/>
  <c r="M992" i="17"/>
  <c r="P992" i="17" s="1"/>
  <c r="M993" i="17"/>
  <c r="P993" i="17" s="1"/>
  <c r="M994" i="17"/>
  <c r="P994" i="17" s="1"/>
  <c r="M995" i="17"/>
  <c r="P995" i="17" s="1"/>
  <c r="M996" i="17"/>
  <c r="P996" i="17" s="1"/>
  <c r="M997" i="17"/>
  <c r="P997" i="17" s="1"/>
  <c r="M998" i="17"/>
  <c r="P998" i="17" s="1"/>
  <c r="M999" i="17"/>
  <c r="P999" i="17" s="1"/>
  <c r="M1000" i="17"/>
  <c r="P1000" i="17" s="1"/>
  <c r="M1001" i="17"/>
  <c r="P1001" i="17" s="1"/>
  <c r="M1002" i="17"/>
  <c r="P1002" i="17" s="1"/>
  <c r="M1003" i="17"/>
  <c r="P1003" i="17" s="1"/>
  <c r="M1004" i="17"/>
  <c r="P1004" i="17" s="1"/>
  <c r="M1005" i="17"/>
  <c r="P1005" i="17" s="1"/>
  <c r="M1006" i="17"/>
  <c r="P1006" i="17" s="1"/>
  <c r="M1007" i="17"/>
  <c r="P1007" i="17" s="1"/>
  <c r="M1008" i="17"/>
  <c r="P1008" i="17" s="1"/>
  <c r="M1009" i="17"/>
  <c r="P1009" i="17" s="1"/>
  <c r="M1010" i="17"/>
  <c r="P1010" i="17" s="1"/>
  <c r="M1011" i="17"/>
  <c r="P1011" i="17" s="1"/>
  <c r="M9" i="17"/>
  <c r="P9" i="17" s="1"/>
  <c r="M6" i="17"/>
  <c r="P6" i="17" s="1"/>
  <c r="M19" i="17"/>
  <c r="P19" i="17" s="1"/>
  <c r="M20" i="17"/>
  <c r="P20" i="17" s="1"/>
  <c r="M12" i="17"/>
  <c r="P12" i="17" s="1"/>
  <c r="M11" i="17"/>
  <c r="P11" i="17" s="1"/>
  <c r="M18" i="17"/>
  <c r="P18" i="17" s="1"/>
  <c r="M869" i="17"/>
  <c r="P869" i="17" s="1"/>
  <c r="M835" i="17"/>
  <c r="P835" i="17" s="1"/>
  <c r="M875" i="17"/>
  <c r="P875" i="17" s="1"/>
  <c r="M865" i="17"/>
  <c r="P865" i="17" s="1"/>
  <c r="M843" i="17"/>
  <c r="P843" i="17" s="1"/>
  <c r="M826" i="17"/>
  <c r="P826" i="17" s="1"/>
  <c r="M864" i="17"/>
  <c r="P864" i="17" s="1"/>
  <c r="M812" i="17"/>
  <c r="P812" i="17" s="1"/>
  <c r="M880" i="17"/>
  <c r="P880" i="17" s="1"/>
  <c r="M810" i="17"/>
  <c r="P810" i="17" s="1"/>
  <c r="M815" i="17"/>
  <c r="P815" i="17" s="1"/>
  <c r="M801" i="17"/>
  <c r="P801" i="17" s="1"/>
  <c r="M790" i="17"/>
  <c r="P790" i="17" s="1"/>
  <c r="M786" i="17"/>
  <c r="P786" i="17" s="1"/>
  <c r="M752" i="17"/>
  <c r="P752" i="17" s="1"/>
  <c r="M774" i="17"/>
  <c r="P774" i="17" s="1"/>
  <c r="M743" i="17"/>
  <c r="P743" i="17" s="1"/>
  <c r="M726" i="17"/>
  <c r="P726" i="17" s="1"/>
  <c r="M707" i="17"/>
  <c r="P707" i="17" s="1"/>
  <c r="M670" i="17"/>
  <c r="P670" i="17" s="1"/>
  <c r="M660" i="17"/>
  <c r="P660" i="17" s="1"/>
  <c r="M698" i="17"/>
  <c r="P698" i="17" s="1"/>
  <c r="M653" i="17"/>
  <c r="P653" i="17" s="1"/>
  <c r="M775" i="17"/>
  <c r="P775" i="17" s="1"/>
  <c r="M619" i="17"/>
  <c r="P619" i="17" s="1"/>
  <c r="M718" i="17"/>
  <c r="P718" i="17" s="1"/>
  <c r="M618" i="17"/>
  <c r="P618" i="17" s="1"/>
  <c r="M882" i="17"/>
  <c r="P882" i="17" s="1"/>
  <c r="M878" i="17"/>
  <c r="P878" i="17" s="1"/>
  <c r="M845" i="17"/>
  <c r="P845" i="17" s="1"/>
  <c r="M837" i="17"/>
  <c r="P837" i="17" s="1"/>
  <c r="M867" i="17"/>
  <c r="P867" i="17" s="1"/>
  <c r="M890" i="17"/>
  <c r="P890" i="17" s="1"/>
  <c r="M830" i="17"/>
  <c r="P830" i="17" s="1"/>
  <c r="M871" i="17"/>
  <c r="P871" i="17" s="1"/>
  <c r="M811" i="17"/>
  <c r="P811" i="17" s="1"/>
  <c r="M800" i="17"/>
  <c r="P800" i="17" s="1"/>
  <c r="M813" i="17"/>
  <c r="P813" i="17" s="1"/>
  <c r="M761" i="17"/>
  <c r="P761" i="17" s="1"/>
  <c r="M791" i="17"/>
  <c r="P791" i="17" s="1"/>
  <c r="M770" i="17"/>
  <c r="P770" i="17" s="1"/>
  <c r="M758" i="17"/>
  <c r="P758" i="17" s="1"/>
  <c r="M737" i="17"/>
  <c r="P737" i="17" s="1"/>
  <c r="M728" i="17"/>
  <c r="P728" i="17" s="1"/>
  <c r="M684" i="17"/>
  <c r="P684" i="17" s="1"/>
  <c r="M676" i="17"/>
  <c r="P676" i="17" s="1"/>
  <c r="M705" i="17"/>
  <c r="P705" i="17" s="1"/>
  <c r="M738" i="17"/>
  <c r="P738" i="17" s="1"/>
  <c r="M723" i="17"/>
  <c r="P723" i="17" s="1"/>
  <c r="M595" i="17"/>
  <c r="P595" i="17" s="1"/>
  <c r="M652" i="17"/>
  <c r="P652" i="17" s="1"/>
  <c r="M721" i="17"/>
  <c r="P721" i="17" s="1"/>
  <c r="M633" i="17"/>
  <c r="P633" i="17" s="1"/>
  <c r="M577" i="17"/>
  <c r="P577" i="17" s="1"/>
  <c r="M687" i="17"/>
  <c r="P687" i="17" s="1"/>
  <c r="M608" i="17"/>
  <c r="P608" i="17" s="1"/>
  <c r="M631" i="17"/>
  <c r="P631" i="17" s="1"/>
  <c r="M573" i="17"/>
  <c r="P573" i="17" s="1"/>
  <c r="M622" i="17"/>
  <c r="P622" i="17" s="1"/>
  <c r="M677" i="17"/>
  <c r="P677" i="17" s="1"/>
  <c r="M597" i="17"/>
  <c r="P597" i="17" s="1"/>
  <c r="M685" i="17"/>
  <c r="P685" i="17" s="1"/>
  <c r="M543" i="17"/>
  <c r="P543" i="17" s="1"/>
  <c r="M550" i="17"/>
  <c r="P550" i="17" s="1"/>
  <c r="M502" i="17"/>
  <c r="P502" i="17" s="1"/>
  <c r="M486" i="17"/>
  <c r="P486" i="17" s="1"/>
  <c r="M470" i="17"/>
  <c r="P470" i="17" s="1"/>
  <c r="M582" i="17"/>
  <c r="P582" i="17" s="1"/>
  <c r="M571" i="17"/>
  <c r="P571" i="17" s="1"/>
  <c r="M510" i="17"/>
  <c r="P510" i="17" s="1"/>
  <c r="M515" i="17"/>
  <c r="P515" i="17" s="1"/>
  <c r="M537" i="17"/>
  <c r="P537" i="17" s="1"/>
  <c r="M536" i="17"/>
  <c r="P536" i="17" s="1"/>
  <c r="M477" i="17"/>
  <c r="P477" i="17" s="1"/>
  <c r="M386" i="17"/>
  <c r="P386" i="17" s="1"/>
  <c r="M612" i="17"/>
  <c r="P612" i="17" s="1"/>
  <c r="M444" i="17"/>
  <c r="P444" i="17" s="1"/>
  <c r="M403" i="17"/>
  <c r="P403" i="17" s="1"/>
  <c r="M326" i="17"/>
  <c r="P326" i="17" s="1"/>
  <c r="M310" i="17"/>
  <c r="P310" i="17" s="1"/>
  <c r="M294" i="17"/>
  <c r="P294" i="17" s="1"/>
  <c r="M877" i="17"/>
  <c r="P877" i="17" s="1"/>
  <c r="M842" i="17"/>
  <c r="P842" i="17" s="1"/>
  <c r="M833" i="17"/>
  <c r="P833" i="17" s="1"/>
  <c r="M860" i="17"/>
  <c r="P860" i="17" s="1"/>
  <c r="M889" i="17"/>
  <c r="P889" i="17" s="1"/>
  <c r="M874" i="17"/>
  <c r="P874" i="17" s="1"/>
  <c r="M893" i="17"/>
  <c r="P893" i="17" s="1"/>
  <c r="M828" i="17"/>
  <c r="P828" i="17" s="1"/>
  <c r="M863" i="17"/>
  <c r="P863" i="17" s="1"/>
  <c r="M804" i="17"/>
  <c r="P804" i="17" s="1"/>
  <c r="M787" i="17"/>
  <c r="P787" i="17" s="1"/>
  <c r="M799" i="17"/>
  <c r="P799" i="17" s="1"/>
  <c r="M881" i="17"/>
  <c r="P881" i="17" s="1"/>
  <c r="M806" i="17"/>
  <c r="P806" i="17" s="1"/>
  <c r="M793" i="17"/>
  <c r="P793" i="17" s="1"/>
  <c r="M766" i="17"/>
  <c r="P766" i="17" s="1"/>
  <c r="M769" i="17"/>
  <c r="P769" i="17" s="1"/>
  <c r="M754" i="17"/>
  <c r="P754" i="17" s="1"/>
  <c r="M735" i="17"/>
  <c r="P735" i="17" s="1"/>
  <c r="M716" i="17"/>
  <c r="P716" i="17" s="1"/>
  <c r="M683" i="17"/>
  <c r="P683" i="17" s="1"/>
  <c r="M663" i="17"/>
  <c r="P663" i="17" s="1"/>
  <c r="M697" i="17"/>
  <c r="P697" i="17" s="1"/>
  <c r="M675" i="17"/>
  <c r="P675" i="17" s="1"/>
  <c r="M722" i="17"/>
  <c r="P722" i="17" s="1"/>
  <c r="M587" i="17"/>
  <c r="P587" i="17" s="1"/>
  <c r="M642" i="17"/>
  <c r="P642" i="17" s="1"/>
  <c r="M712" i="17"/>
  <c r="P712" i="17" s="1"/>
  <c r="M625" i="17"/>
  <c r="P625" i="17" s="1"/>
  <c r="M564" i="17"/>
  <c r="P564" i="17" s="1"/>
  <c r="M655" i="17"/>
  <c r="P655" i="17" s="1"/>
  <c r="M600" i="17"/>
  <c r="P600" i="17" s="1"/>
  <c r="M623" i="17"/>
  <c r="P623" i="17" s="1"/>
  <c r="M710" i="17"/>
  <c r="P710" i="17" s="1"/>
  <c r="M614" i="17"/>
  <c r="P614" i="17" s="1"/>
  <c r="M661" i="17"/>
  <c r="P661" i="17" s="1"/>
  <c r="M589" i="17"/>
  <c r="P589" i="17" s="1"/>
  <c r="M679" i="17"/>
  <c r="P679" i="17" s="1"/>
  <c r="M535" i="17"/>
  <c r="P535" i="17" s="1"/>
  <c r="M542" i="17"/>
  <c r="P542" i="17" s="1"/>
  <c r="M500" i="17"/>
  <c r="P500" i="17" s="1"/>
  <c r="M484" i="17"/>
  <c r="P484" i="17" s="1"/>
  <c r="M468" i="17"/>
  <c r="P468" i="17" s="1"/>
  <c r="M557" i="17"/>
  <c r="P557" i="17" s="1"/>
  <c r="M570" i="17"/>
  <c r="P570" i="17" s="1"/>
  <c r="M644" i="17"/>
  <c r="P644" i="17" s="1"/>
  <c r="M678" i="17"/>
  <c r="P678" i="17" s="1"/>
  <c r="M529" i="17"/>
  <c r="P529" i="17" s="1"/>
  <c r="M528" i="17"/>
  <c r="P528" i="17" s="1"/>
  <c r="M475" i="17"/>
  <c r="P475" i="17" s="1"/>
  <c r="M385" i="17"/>
  <c r="P385" i="17" s="1"/>
  <c r="M554" i="17"/>
  <c r="P554" i="17" s="1"/>
  <c r="M440" i="17"/>
  <c r="P440" i="17" s="1"/>
  <c r="M388" i="17"/>
  <c r="P388" i="17" s="1"/>
  <c r="M324" i="17"/>
  <c r="P324" i="17" s="1"/>
  <c r="M870" i="17"/>
  <c r="P870" i="17" s="1"/>
  <c r="M831" i="17"/>
  <c r="P831" i="17" s="1"/>
  <c r="M903" i="17"/>
  <c r="P903" i="17" s="1"/>
  <c r="M859" i="17"/>
  <c r="P859" i="17" s="1"/>
  <c r="M888" i="17"/>
  <c r="P888" i="17" s="1"/>
  <c r="M873" i="17"/>
  <c r="P873" i="17" s="1"/>
  <c r="M892" i="17"/>
  <c r="P892" i="17" s="1"/>
  <c r="M824" i="17"/>
  <c r="P824" i="17" s="1"/>
  <c r="M856" i="17"/>
  <c r="P856" i="17" s="1"/>
  <c r="M797" i="17"/>
  <c r="P797" i="17" s="1"/>
  <c r="M897" i="17"/>
  <c r="P897" i="17" s="1"/>
  <c r="M796" i="17"/>
  <c r="P796" i="17" s="1"/>
  <c r="M795" i="17"/>
  <c r="P795" i="17" s="1"/>
  <c r="M805" i="17"/>
  <c r="P805" i="17" s="1"/>
  <c r="M780" i="17"/>
  <c r="P780" i="17" s="1"/>
  <c r="M765" i="17"/>
  <c r="P765" i="17" s="1"/>
  <c r="M755" i="17"/>
  <c r="P755" i="17" s="1"/>
  <c r="M751" i="17"/>
  <c r="P751" i="17" s="1"/>
  <c r="M733" i="17"/>
  <c r="P733" i="17" s="1"/>
  <c r="M715" i="17"/>
  <c r="P715" i="17" s="1"/>
  <c r="M673" i="17"/>
  <c r="P673" i="17" s="1"/>
  <c r="M746" i="17"/>
  <c r="P746" i="17" s="1"/>
  <c r="M690" i="17"/>
  <c r="P690" i="17" s="1"/>
  <c r="M672" i="17"/>
  <c r="P672" i="17" s="1"/>
  <c r="M671" i="17"/>
  <c r="P671" i="17" s="1"/>
  <c r="M581" i="17"/>
  <c r="P581" i="17" s="1"/>
  <c r="M634" i="17"/>
  <c r="P634" i="17" s="1"/>
  <c r="M696" i="17"/>
  <c r="P696" i="17" s="1"/>
  <c r="M617" i="17"/>
  <c r="P617" i="17" s="1"/>
  <c r="M561" i="17"/>
  <c r="P561" i="17" s="1"/>
  <c r="M649" i="17"/>
  <c r="P649" i="17" s="1"/>
  <c r="M592" i="17"/>
  <c r="P592" i="17" s="1"/>
  <c r="M615" i="17"/>
  <c r="P615" i="17" s="1"/>
  <c r="M694" i="17"/>
  <c r="P694" i="17" s="1"/>
  <c r="M606" i="17"/>
  <c r="P606" i="17" s="1"/>
  <c r="M645" i="17"/>
  <c r="P645" i="17" s="1"/>
  <c r="M572" i="17"/>
  <c r="P572" i="17" s="1"/>
  <c r="M620" i="17"/>
  <c r="P620" i="17" s="1"/>
  <c r="M527" i="17"/>
  <c r="P527" i="17" s="1"/>
  <c r="M534" i="17"/>
  <c r="P534" i="17" s="1"/>
  <c r="M498" i="17"/>
  <c r="P498" i="17" s="1"/>
  <c r="M482" i="17"/>
  <c r="P482" i="17" s="1"/>
  <c r="M466" i="17"/>
  <c r="P466" i="17" s="1"/>
  <c r="M549" i="17"/>
  <c r="P549" i="17" s="1"/>
  <c r="M556" i="17"/>
  <c r="P556" i="17" s="1"/>
  <c r="M862" i="17"/>
  <c r="P862" i="17" s="1"/>
  <c r="M901" i="17"/>
  <c r="P901" i="17" s="1"/>
  <c r="M829" i="17"/>
  <c r="P829" i="17" s="1"/>
  <c r="M902" i="17"/>
  <c r="P902" i="17" s="1"/>
  <c r="M852" i="17"/>
  <c r="P852" i="17" s="1"/>
  <c r="M844" i="17"/>
  <c r="P844" i="17" s="1"/>
  <c r="M866" i="17"/>
  <c r="P866" i="17" s="1"/>
  <c r="M840" i="17"/>
  <c r="P840" i="17" s="1"/>
  <c r="M855" i="17"/>
  <c r="P855" i="17" s="1"/>
  <c r="M794" i="17"/>
  <c r="P794" i="17" s="1"/>
  <c r="M850" i="17"/>
  <c r="P850" i="17" s="1"/>
  <c r="M823" i="17"/>
  <c r="P823" i="17" s="1"/>
  <c r="M792" i="17"/>
  <c r="P792" i="17" s="1"/>
  <c r="M798" i="17"/>
  <c r="P798" i="17" s="1"/>
  <c r="M779" i="17"/>
  <c r="P779" i="17" s="1"/>
  <c r="M750" i="17"/>
  <c r="P750" i="17" s="1"/>
  <c r="M772" i="17"/>
  <c r="P772" i="17" s="1"/>
  <c r="M749" i="17"/>
  <c r="P749" i="17" s="1"/>
  <c r="M757" i="17"/>
  <c r="P757" i="17" s="1"/>
  <c r="M708" i="17"/>
  <c r="P708" i="17" s="1"/>
  <c r="M657" i="17"/>
  <c r="P657" i="17" s="1"/>
  <c r="M742" i="17"/>
  <c r="P742" i="17" s="1"/>
  <c r="M689" i="17"/>
  <c r="P689" i="17" s="1"/>
  <c r="M659" i="17"/>
  <c r="P659" i="17" s="1"/>
  <c r="M643" i="17"/>
  <c r="P643" i="17" s="1"/>
  <c r="M568" i="17"/>
  <c r="P568" i="17" s="1"/>
  <c r="M626" i="17"/>
  <c r="P626" i="17" s="1"/>
  <c r="M680" i="17"/>
  <c r="P680" i="17" s="1"/>
  <c r="M609" i="17"/>
  <c r="P609" i="17" s="1"/>
  <c r="M740" i="17"/>
  <c r="P740" i="17" s="1"/>
  <c r="M648" i="17"/>
  <c r="P648" i="17" s="1"/>
  <c r="M724" i="17"/>
  <c r="P724" i="17" s="1"/>
  <c r="M607" i="17"/>
  <c r="P607" i="17" s="1"/>
  <c r="M667" i="17"/>
  <c r="P667" i="17" s="1"/>
  <c r="M598" i="17"/>
  <c r="P598" i="17" s="1"/>
  <c r="M637" i="17"/>
  <c r="P637" i="17" s="1"/>
  <c r="M569" i="17"/>
  <c r="P569" i="17" s="1"/>
  <c r="M584" i="17"/>
  <c r="P584" i="17" s="1"/>
  <c r="M519" i="17"/>
  <c r="P519" i="17" s="1"/>
  <c r="M526" i="17"/>
  <c r="P526" i="17" s="1"/>
  <c r="M496" i="17"/>
  <c r="P496" i="17" s="1"/>
  <c r="M480" i="17"/>
  <c r="P480" i="17" s="1"/>
  <c r="M464" i="17"/>
  <c r="P464" i="17" s="1"/>
  <c r="M541" i="17"/>
  <c r="P541" i="17" s="1"/>
  <c r="M548" i="17"/>
  <c r="P548" i="17" s="1"/>
  <c r="M555" i="17"/>
  <c r="P555" i="17" s="1"/>
  <c r="M567" i="17"/>
  <c r="P567" i="17" s="1"/>
  <c r="M513" i="17"/>
  <c r="P513" i="17" s="1"/>
  <c r="M512" i="17"/>
  <c r="P512" i="17" s="1"/>
  <c r="M471" i="17"/>
  <c r="P471" i="17" s="1"/>
  <c r="M369" i="17"/>
  <c r="P369" i="17" s="1"/>
  <c r="M899" i="17"/>
  <c r="P899" i="17" s="1"/>
  <c r="M861" i="17"/>
  <c r="P861" i="17" s="1"/>
  <c r="M900" i="17"/>
  <c r="P900" i="17" s="1"/>
  <c r="M827" i="17"/>
  <c r="P827" i="17" s="1"/>
  <c r="M887" i="17"/>
  <c r="P887" i="17" s="1"/>
  <c r="M851" i="17"/>
  <c r="P851" i="17" s="1"/>
  <c r="M858" i="17"/>
  <c r="P858" i="17" s="1"/>
  <c r="M838" i="17"/>
  <c r="P838" i="17" s="1"/>
  <c r="M895" i="17"/>
  <c r="P895" i="17" s="1"/>
  <c r="M848" i="17"/>
  <c r="P848" i="17" s="1"/>
  <c r="M785" i="17"/>
  <c r="P785" i="17" s="1"/>
  <c r="M818" i="17"/>
  <c r="P818" i="17" s="1"/>
  <c r="M816" i="17"/>
  <c r="P816" i="17" s="1"/>
  <c r="M896" i="17"/>
  <c r="P896" i="17" s="1"/>
  <c r="M849" i="17"/>
  <c r="P849" i="17" s="1"/>
  <c r="M764" i="17"/>
  <c r="P764" i="17" s="1"/>
  <c r="M748" i="17"/>
  <c r="P748" i="17" s="1"/>
  <c r="M771" i="17"/>
  <c r="P771" i="17" s="1"/>
  <c r="M747" i="17"/>
  <c r="P747" i="17" s="1"/>
  <c r="M727" i="17"/>
  <c r="P727" i="17" s="1"/>
  <c r="M700" i="17"/>
  <c r="P700" i="17" s="1"/>
  <c r="M654" i="17"/>
  <c r="P654" i="17" s="1"/>
  <c r="M732" i="17"/>
  <c r="P732" i="17" s="1"/>
  <c r="M682" i="17"/>
  <c r="P682" i="17" s="1"/>
  <c r="M656" i="17"/>
  <c r="P656" i="17" s="1"/>
  <c r="M635" i="17"/>
  <c r="P635" i="17" s="1"/>
  <c r="M565" i="17"/>
  <c r="P565" i="17" s="1"/>
  <c r="M610" i="17"/>
  <c r="P610" i="17" s="1"/>
  <c r="M664" i="17"/>
  <c r="P664" i="17" s="1"/>
  <c r="M601" i="17"/>
  <c r="P601" i="17" s="1"/>
  <c r="M719" i="17"/>
  <c r="P719" i="17" s="1"/>
  <c r="M640" i="17"/>
  <c r="P640" i="17" s="1"/>
  <c r="M674" i="17"/>
  <c r="P674" i="17" s="1"/>
  <c r="M599" i="17"/>
  <c r="P599" i="17" s="1"/>
  <c r="M658" i="17"/>
  <c r="P658" i="17" s="1"/>
  <c r="M725" i="17"/>
  <c r="P725" i="17" s="1"/>
  <c r="M629" i="17"/>
  <c r="P629" i="17" s="1"/>
  <c r="M717" i="17"/>
  <c r="P717" i="17" s="1"/>
  <c r="M575" i="17"/>
  <c r="P575" i="17" s="1"/>
  <c r="M511" i="17"/>
  <c r="P511" i="17" s="1"/>
  <c r="M518" i="17"/>
  <c r="P518" i="17" s="1"/>
  <c r="M494" i="17"/>
  <c r="P494" i="17" s="1"/>
  <c r="M478" i="17"/>
  <c r="P478" i="17" s="1"/>
  <c r="M462" i="17"/>
  <c r="P462" i="17" s="1"/>
  <c r="M533" i="17"/>
  <c r="P533" i="17" s="1"/>
  <c r="M540" i="17"/>
  <c r="P540" i="17" s="1"/>
  <c r="M547" i="17"/>
  <c r="P547" i="17" s="1"/>
  <c r="M566" i="17"/>
  <c r="P566" i="17" s="1"/>
  <c r="M636" i="17"/>
  <c r="P636" i="17" s="1"/>
  <c r="M507" i="17"/>
  <c r="P507" i="17" s="1"/>
  <c r="M418" i="17"/>
  <c r="P418" i="17" s="1"/>
  <c r="M354" i="17"/>
  <c r="P354" i="17" s="1"/>
  <c r="M898" i="17"/>
  <c r="P898" i="17" s="1"/>
  <c r="M854" i="17"/>
  <c r="P854" i="17" s="1"/>
  <c r="M885" i="17"/>
  <c r="P885" i="17" s="1"/>
  <c r="M825" i="17"/>
  <c r="P825" i="17" s="1"/>
  <c r="M886" i="17"/>
  <c r="P886" i="17" s="1"/>
  <c r="M841" i="17"/>
  <c r="P841" i="17" s="1"/>
  <c r="M857" i="17"/>
  <c r="P857" i="17" s="1"/>
  <c r="M836" i="17"/>
  <c r="P836" i="17" s="1"/>
  <c r="M894" i="17"/>
  <c r="P894" i="17" s="1"/>
  <c r="M847" i="17"/>
  <c r="P847" i="17" s="1"/>
  <c r="M783" i="17"/>
  <c r="P783" i="17" s="1"/>
  <c r="M817" i="17"/>
  <c r="P817" i="17" s="1"/>
  <c r="M808" i="17"/>
  <c r="P808" i="17" s="1"/>
  <c r="M822" i="17"/>
  <c r="P822" i="17" s="1"/>
  <c r="M778" i="17"/>
  <c r="P778" i="17" s="1"/>
  <c r="M763" i="17"/>
  <c r="P763" i="17" s="1"/>
  <c r="M782" i="17"/>
  <c r="P782" i="17" s="1"/>
  <c r="M788" i="17"/>
  <c r="P788" i="17" s="1"/>
  <c r="M745" i="17"/>
  <c r="P745" i="17" s="1"/>
  <c r="M759" i="17"/>
  <c r="P759" i="17" s="1"/>
  <c r="M699" i="17"/>
  <c r="P699" i="17" s="1"/>
  <c r="M776" i="17"/>
  <c r="P776" i="17" s="1"/>
  <c r="M714" i="17"/>
  <c r="P714" i="17" s="1"/>
  <c r="M681" i="17"/>
  <c r="P681" i="17" s="1"/>
  <c r="M760" i="17"/>
  <c r="P760" i="17" s="1"/>
  <c r="M627" i="17"/>
  <c r="P627" i="17" s="1"/>
  <c r="M702" i="17"/>
  <c r="P702" i="17" s="1"/>
  <c r="M602" i="17"/>
  <c r="P602" i="17" s="1"/>
  <c r="M651" i="17"/>
  <c r="P651" i="17" s="1"/>
  <c r="M593" i="17"/>
  <c r="P593" i="17" s="1"/>
  <c r="M709" i="17"/>
  <c r="P709" i="17" s="1"/>
  <c r="M632" i="17"/>
  <c r="P632" i="17" s="1"/>
  <c r="M668" i="17"/>
  <c r="P668" i="17" s="1"/>
  <c r="M591" i="17"/>
  <c r="P591" i="17" s="1"/>
  <c r="M646" i="17"/>
  <c r="P646" i="17" s="1"/>
  <c r="M720" i="17"/>
  <c r="P720" i="17" s="1"/>
  <c r="M621" i="17"/>
  <c r="P621" i="17" s="1"/>
  <c r="M711" i="17"/>
  <c r="P711" i="17" s="1"/>
  <c r="M574" i="17"/>
  <c r="P574" i="17" s="1"/>
  <c r="M628" i="17"/>
  <c r="P628" i="17" s="1"/>
  <c r="M508" i="17"/>
  <c r="P508" i="17" s="1"/>
  <c r="M492" i="17"/>
  <c r="P492" i="17" s="1"/>
  <c r="M476" i="17"/>
  <c r="P476" i="17" s="1"/>
  <c r="M460" i="17"/>
  <c r="P460" i="17" s="1"/>
  <c r="M525" i="17"/>
  <c r="P525" i="17" s="1"/>
  <c r="M532" i="17"/>
  <c r="P532" i="17" s="1"/>
  <c r="M539" i="17"/>
  <c r="P539" i="17" s="1"/>
  <c r="M560" i="17"/>
  <c r="P560" i="17" s="1"/>
  <c r="M562" i="17"/>
  <c r="P562" i="17" s="1"/>
  <c r="M483" i="17"/>
  <c r="P483" i="17" s="1"/>
  <c r="M417" i="17"/>
  <c r="P417" i="17" s="1"/>
  <c r="M353" i="17"/>
  <c r="P353" i="17" s="1"/>
  <c r="M456" i="17"/>
  <c r="P456" i="17" s="1"/>
  <c r="M420" i="17"/>
  <c r="P420" i="17" s="1"/>
  <c r="M356" i="17"/>
  <c r="P356" i="17" s="1"/>
  <c r="M884" i="17"/>
  <c r="P884" i="17" s="1"/>
  <c r="M820" i="17"/>
  <c r="P820" i="17" s="1"/>
  <c r="M821" i="17"/>
  <c r="P821" i="17" s="1"/>
  <c r="M784" i="17"/>
  <c r="P784" i="17" s="1"/>
  <c r="M731" i="17"/>
  <c r="P731" i="17" s="1"/>
  <c r="M611" i="17"/>
  <c r="P611" i="17" s="1"/>
  <c r="M585" i="17"/>
  <c r="P585" i="17" s="1"/>
  <c r="M583" i="17"/>
  <c r="P583" i="17" s="1"/>
  <c r="M701" i="17"/>
  <c r="P701" i="17" s="1"/>
  <c r="M490" i="17"/>
  <c r="P490" i="17" s="1"/>
  <c r="M524" i="17"/>
  <c r="P524" i="17" s="1"/>
  <c r="M521" i="17"/>
  <c r="P521" i="17" s="1"/>
  <c r="M401" i="17"/>
  <c r="P401" i="17" s="1"/>
  <c r="M448" i="17"/>
  <c r="P448" i="17" s="1"/>
  <c r="M371" i="17"/>
  <c r="P371" i="17" s="1"/>
  <c r="M312" i="17"/>
  <c r="P312" i="17" s="1"/>
  <c r="M292" i="17"/>
  <c r="P292" i="17" s="1"/>
  <c r="M467" i="17"/>
  <c r="P467" i="17" s="1"/>
  <c r="M373" i="17"/>
  <c r="P373" i="17" s="1"/>
  <c r="M509" i="17"/>
  <c r="P509" i="17" s="1"/>
  <c r="M445" i="17"/>
  <c r="P445" i="17" s="1"/>
  <c r="M407" i="17"/>
  <c r="P407" i="17" s="1"/>
  <c r="M343" i="17"/>
  <c r="P343" i="17" s="1"/>
  <c r="M393" i="17"/>
  <c r="P393" i="17" s="1"/>
  <c r="M596" i="17"/>
  <c r="P596" i="17" s="1"/>
  <c r="M442" i="17"/>
  <c r="P442" i="17" s="1"/>
  <c r="M395" i="17"/>
  <c r="P395" i="17" s="1"/>
  <c r="M331" i="17"/>
  <c r="P331" i="17" s="1"/>
  <c r="M397" i="17"/>
  <c r="P397" i="17" s="1"/>
  <c r="M313" i="17"/>
  <c r="P313" i="17" s="1"/>
  <c r="M461" i="17"/>
  <c r="P461" i="17" s="1"/>
  <c r="M327" i="17"/>
  <c r="P327" i="17" s="1"/>
  <c r="M256" i="17"/>
  <c r="P256" i="17" s="1"/>
  <c r="M224" i="17"/>
  <c r="P224" i="17" s="1"/>
  <c r="M168" i="17"/>
  <c r="P168" i="17" s="1"/>
  <c r="M103" i="17"/>
  <c r="P103" i="17" s="1"/>
  <c r="M202" i="17"/>
  <c r="P202" i="17" s="1"/>
  <c r="M149" i="17"/>
  <c r="P149" i="17" s="1"/>
  <c r="M133" i="17"/>
  <c r="P133" i="17" s="1"/>
  <c r="M109" i="17"/>
  <c r="P109" i="17" s="1"/>
  <c r="M301" i="17"/>
  <c r="P301" i="17" s="1"/>
  <c r="M257" i="17"/>
  <c r="P257" i="17" s="1"/>
  <c r="M225" i="17"/>
  <c r="P225" i="17" s="1"/>
  <c r="M180" i="17"/>
  <c r="P180" i="17" s="1"/>
  <c r="M206" i="17"/>
  <c r="P206" i="17" s="1"/>
  <c r="M455" i="17"/>
  <c r="P455" i="17" s="1"/>
  <c r="M289" i="17"/>
  <c r="P289" i="17" s="1"/>
  <c r="M254" i="17"/>
  <c r="P254" i="17" s="1"/>
  <c r="M222" i="17"/>
  <c r="P222" i="17" s="1"/>
  <c r="M173" i="17"/>
  <c r="P173" i="17" s="1"/>
  <c r="M307" i="17"/>
  <c r="P307" i="17" s="1"/>
  <c r="M163" i="17"/>
  <c r="P163" i="17" s="1"/>
  <c r="M32" i="17"/>
  <c r="P32" i="17" s="1"/>
  <c r="M110" i="17"/>
  <c r="P110" i="17" s="1"/>
  <c r="M29" i="17"/>
  <c r="P29" i="17" s="1"/>
  <c r="M104" i="17"/>
  <c r="P104" i="17" s="1"/>
  <c r="M44" i="17"/>
  <c r="P44" i="17" s="1"/>
  <c r="M114" i="17"/>
  <c r="P114" i="17" s="1"/>
  <c r="M259" i="17"/>
  <c r="P259" i="17" s="1"/>
  <c r="M58" i="17"/>
  <c r="P58" i="17" s="1"/>
  <c r="M167" i="17"/>
  <c r="P167" i="17" s="1"/>
  <c r="M39" i="17"/>
  <c r="P39" i="17" s="1"/>
  <c r="M102" i="17"/>
  <c r="P102" i="17" s="1"/>
  <c r="M22" i="17"/>
  <c r="P22" i="17" s="1"/>
  <c r="M86" i="17"/>
  <c r="P86" i="17" s="1"/>
  <c r="M67" i="17"/>
  <c r="P67" i="17" s="1"/>
  <c r="M134" i="17"/>
  <c r="P134" i="17" s="1"/>
  <c r="M33" i="17"/>
  <c r="P33" i="17" s="1"/>
  <c r="M100" i="17"/>
  <c r="P100" i="17" s="1"/>
  <c r="M802" i="17"/>
  <c r="P802" i="17" s="1"/>
  <c r="M839" i="17"/>
  <c r="P839" i="17" s="1"/>
  <c r="M891" i="17"/>
  <c r="P891" i="17" s="1"/>
  <c r="M819" i="17"/>
  <c r="P819" i="17" s="1"/>
  <c r="M814" i="17"/>
  <c r="P814" i="17" s="1"/>
  <c r="M773" i="17"/>
  <c r="P773" i="17" s="1"/>
  <c r="M730" i="17"/>
  <c r="P730" i="17" s="1"/>
  <c r="M603" i="17"/>
  <c r="P603" i="17" s="1"/>
  <c r="M580" i="17"/>
  <c r="P580" i="17" s="1"/>
  <c r="M576" i="17"/>
  <c r="P576" i="17" s="1"/>
  <c r="M695" i="17"/>
  <c r="P695" i="17" s="1"/>
  <c r="M488" i="17"/>
  <c r="P488" i="17" s="1"/>
  <c r="M516" i="17"/>
  <c r="P516" i="17" s="1"/>
  <c r="M552" i="17"/>
  <c r="P552" i="17" s="1"/>
  <c r="M370" i="17"/>
  <c r="P370" i="17" s="1"/>
  <c r="M436" i="17"/>
  <c r="P436" i="17" s="1"/>
  <c r="M355" i="17"/>
  <c r="P355" i="17" s="1"/>
  <c r="M308" i="17"/>
  <c r="P308" i="17" s="1"/>
  <c r="M290" i="17"/>
  <c r="P290" i="17" s="1"/>
  <c r="M422" i="17"/>
  <c r="P422" i="17" s="1"/>
  <c r="M358" i="17"/>
  <c r="P358" i="17" s="1"/>
  <c r="M499" i="17"/>
  <c r="P499" i="17" s="1"/>
  <c r="M441" i="17"/>
  <c r="P441" i="17" s="1"/>
  <c r="M392" i="17"/>
  <c r="P392" i="17" s="1"/>
  <c r="M338" i="17"/>
  <c r="P338" i="17" s="1"/>
  <c r="M378" i="17"/>
  <c r="P378" i="17" s="1"/>
  <c r="M578" i="17"/>
  <c r="P578" i="17" s="1"/>
  <c r="M438" i="17"/>
  <c r="P438" i="17" s="1"/>
  <c r="M380" i="17"/>
  <c r="P380" i="17" s="1"/>
  <c r="M325" i="17"/>
  <c r="P325" i="17" s="1"/>
  <c r="M382" i="17"/>
  <c r="P382" i="17" s="1"/>
  <c r="M305" i="17"/>
  <c r="P305" i="17" s="1"/>
  <c r="M447" i="17"/>
  <c r="P447" i="17" s="1"/>
  <c r="M293" i="17"/>
  <c r="P293" i="17" s="1"/>
  <c r="M252" i="17"/>
  <c r="P252" i="17" s="1"/>
  <c r="M220" i="17"/>
  <c r="P220" i="17" s="1"/>
  <c r="M165" i="17"/>
  <c r="P165" i="17" s="1"/>
  <c r="M99" i="17"/>
  <c r="P99" i="17" s="1"/>
  <c r="M201" i="17"/>
  <c r="P201" i="17" s="1"/>
  <c r="M147" i="17"/>
  <c r="P147" i="17" s="1"/>
  <c r="M131" i="17"/>
  <c r="P131" i="17" s="1"/>
  <c r="M105" i="17"/>
  <c r="P105" i="17" s="1"/>
  <c r="M291" i="17"/>
  <c r="P291" i="17" s="1"/>
  <c r="M253" i="17"/>
  <c r="P253" i="17" s="1"/>
  <c r="M221" i="17"/>
  <c r="P221" i="17" s="1"/>
  <c r="M177" i="17"/>
  <c r="P177" i="17" s="1"/>
  <c r="M205" i="17"/>
  <c r="P205" i="17" s="1"/>
  <c r="M439" i="17"/>
  <c r="P439" i="17" s="1"/>
  <c r="M281" i="17"/>
  <c r="P281" i="17" s="1"/>
  <c r="M250" i="17"/>
  <c r="P250" i="17" s="1"/>
  <c r="M218" i="17"/>
  <c r="P218" i="17" s="1"/>
  <c r="M160" i="17"/>
  <c r="P160" i="17" s="1"/>
  <c r="M210" i="17"/>
  <c r="P210" i="17" s="1"/>
  <c r="M150" i="17"/>
  <c r="P150" i="17" s="1"/>
  <c r="M47" i="17"/>
  <c r="P47" i="17" s="1"/>
  <c r="M215" i="17"/>
  <c r="P215" i="17" s="1"/>
  <c r="M30" i="17"/>
  <c r="P30" i="17" s="1"/>
  <c r="M120" i="17"/>
  <c r="P120" i="17" s="1"/>
  <c r="M59" i="17"/>
  <c r="P59" i="17" s="1"/>
  <c r="M124" i="17"/>
  <c r="P124" i="17" s="1"/>
  <c r="M275" i="17"/>
  <c r="P275" i="17" s="1"/>
  <c r="M73" i="17"/>
  <c r="P73" i="17" s="1"/>
  <c r="M172" i="17"/>
  <c r="P172" i="17" s="1"/>
  <c r="M40" i="17"/>
  <c r="P40" i="17" s="1"/>
  <c r="M118" i="17"/>
  <c r="P118" i="17" s="1"/>
  <c r="M37" i="17"/>
  <c r="P37" i="17" s="1"/>
  <c r="M96" i="17"/>
  <c r="P96" i="17" s="1"/>
  <c r="M68" i="17"/>
  <c r="P68" i="17" s="1"/>
  <c r="M138" i="17"/>
  <c r="P138" i="17" s="1"/>
  <c r="M34" i="17"/>
  <c r="P34" i="17" s="1"/>
  <c r="M116" i="17"/>
  <c r="P116" i="17" s="1"/>
  <c r="M504" i="17"/>
  <c r="P504" i="17" s="1"/>
  <c r="M314" i="17"/>
  <c r="P314" i="17" s="1"/>
  <c r="M329" i="17"/>
  <c r="P329" i="17" s="1"/>
  <c r="M328" i="17"/>
  <c r="P328" i="17" s="1"/>
  <c r="M337" i="17"/>
  <c r="P337" i="17" s="1"/>
  <c r="M181" i="17"/>
  <c r="P181" i="17" s="1"/>
  <c r="M135" i="17"/>
  <c r="P135" i="17" s="1"/>
  <c r="M229" i="17"/>
  <c r="P229" i="17" s="1"/>
  <c r="M485" i="17"/>
  <c r="P485" i="17" s="1"/>
  <c r="M176" i="17"/>
  <c r="P176" i="17" s="1"/>
  <c r="M94" i="17"/>
  <c r="P94" i="17" s="1"/>
  <c r="M243" i="17"/>
  <c r="P243" i="17" s="1"/>
  <c r="M21" i="17"/>
  <c r="P21" i="17" s="1"/>
  <c r="M82" i="17"/>
  <c r="P82" i="17" s="1"/>
  <c r="M781" i="17"/>
  <c r="P781" i="17" s="1"/>
  <c r="M777" i="17"/>
  <c r="P777" i="17" s="1"/>
  <c r="M741" i="17"/>
  <c r="P741" i="17" s="1"/>
  <c r="M713" i="17"/>
  <c r="P713" i="17" s="1"/>
  <c r="M686" i="17"/>
  <c r="P686" i="17" s="1"/>
  <c r="M703" i="17"/>
  <c r="P703" i="17" s="1"/>
  <c r="M638" i="17"/>
  <c r="P638" i="17" s="1"/>
  <c r="M559" i="17"/>
  <c r="P559" i="17" s="1"/>
  <c r="M474" i="17"/>
  <c r="P474" i="17" s="1"/>
  <c r="M588" i="17"/>
  <c r="P588" i="17" s="1"/>
  <c r="M544" i="17"/>
  <c r="P544" i="17" s="1"/>
  <c r="M336" i="17"/>
  <c r="P336" i="17" s="1"/>
  <c r="M432" i="17"/>
  <c r="P432" i="17" s="1"/>
  <c r="M340" i="17"/>
  <c r="P340" i="17" s="1"/>
  <c r="M306" i="17"/>
  <c r="P306" i="17" s="1"/>
  <c r="M288" i="17"/>
  <c r="P288" i="17" s="1"/>
  <c r="M421" i="17"/>
  <c r="P421" i="17" s="1"/>
  <c r="M357" i="17"/>
  <c r="P357" i="17" s="1"/>
  <c r="M495" i="17"/>
  <c r="P495" i="17" s="1"/>
  <c r="M437" i="17"/>
  <c r="P437" i="17" s="1"/>
  <c r="M391" i="17"/>
  <c r="P391" i="17" s="1"/>
  <c r="M335" i="17"/>
  <c r="P335" i="17" s="1"/>
  <c r="M377" i="17"/>
  <c r="P377" i="17" s="1"/>
  <c r="M505" i="17"/>
  <c r="P505" i="17" s="1"/>
  <c r="M434" i="17"/>
  <c r="P434" i="17" s="1"/>
  <c r="M379" i="17"/>
  <c r="P379" i="17" s="1"/>
  <c r="M323" i="17"/>
  <c r="P323" i="17" s="1"/>
  <c r="M381" i="17"/>
  <c r="P381" i="17" s="1"/>
  <c r="M198" i="17"/>
  <c r="P198" i="17" s="1"/>
  <c r="M431" i="17"/>
  <c r="P431" i="17" s="1"/>
  <c r="M285" i="17"/>
  <c r="P285" i="17" s="1"/>
  <c r="M248" i="17"/>
  <c r="P248" i="17" s="1"/>
  <c r="M216" i="17"/>
  <c r="P216" i="17" s="1"/>
  <c r="M152" i="17"/>
  <c r="P152" i="17" s="1"/>
  <c r="M95" i="17"/>
  <c r="P95" i="17" s="1"/>
  <c r="M186" i="17"/>
  <c r="P186" i="17" s="1"/>
  <c r="M145" i="17"/>
  <c r="P145" i="17" s="1"/>
  <c r="M129" i="17"/>
  <c r="P129" i="17" s="1"/>
  <c r="M101" i="17"/>
  <c r="P101" i="17" s="1"/>
  <c r="M283" i="17"/>
  <c r="P283" i="17" s="1"/>
  <c r="M249" i="17"/>
  <c r="P249" i="17" s="1"/>
  <c r="M217" i="17"/>
  <c r="P217" i="17" s="1"/>
  <c r="M164" i="17"/>
  <c r="P164" i="17" s="1"/>
  <c r="M190" i="17"/>
  <c r="P190" i="17" s="1"/>
  <c r="M415" i="17"/>
  <c r="P415" i="17" s="1"/>
  <c r="M278" i="17"/>
  <c r="P278" i="17" s="1"/>
  <c r="M246" i="17"/>
  <c r="P246" i="17" s="1"/>
  <c r="M214" i="17"/>
  <c r="P214" i="17" s="1"/>
  <c r="M157" i="17"/>
  <c r="P157" i="17" s="1"/>
  <c r="M209" i="17"/>
  <c r="P209" i="17" s="1"/>
  <c r="M148" i="17"/>
  <c r="P148" i="17" s="1"/>
  <c r="M48" i="17"/>
  <c r="P48" i="17" s="1"/>
  <c r="M231" i="17"/>
  <c r="P231" i="17" s="1"/>
  <c r="M45" i="17"/>
  <c r="P45" i="17" s="1"/>
  <c r="M151" i="17"/>
  <c r="P151" i="17" s="1"/>
  <c r="M60" i="17"/>
  <c r="P60" i="17" s="1"/>
  <c r="M128" i="17"/>
  <c r="P128" i="17" s="1"/>
  <c r="M287" i="17"/>
  <c r="P287" i="17" s="1"/>
  <c r="M74" i="17"/>
  <c r="P74" i="17" s="1"/>
  <c r="M196" i="17"/>
  <c r="P196" i="17" s="1"/>
  <c r="M55" i="17"/>
  <c r="P55" i="17" s="1"/>
  <c r="M223" i="17"/>
  <c r="P223" i="17" s="1"/>
  <c r="M38" i="17"/>
  <c r="P38" i="17" s="1"/>
  <c r="M112" i="17"/>
  <c r="P112" i="17" s="1"/>
  <c r="M83" i="17"/>
  <c r="P83" i="17" s="1"/>
  <c r="M219" i="17"/>
  <c r="P219" i="17" s="1"/>
  <c r="M49" i="17"/>
  <c r="P49" i="17" s="1"/>
  <c r="M195" i="17"/>
  <c r="P195" i="17" s="1"/>
  <c r="M846" i="17"/>
  <c r="P846" i="17" s="1"/>
  <c r="M767" i="17"/>
  <c r="P767" i="17" s="1"/>
  <c r="M734" i="17"/>
  <c r="P734" i="17" s="1"/>
  <c r="M641" i="17"/>
  <c r="P641" i="17" s="1"/>
  <c r="M545" i="17"/>
  <c r="P545" i="17" s="1"/>
  <c r="M372" i="17"/>
  <c r="P372" i="17" s="1"/>
  <c r="M374" i="17"/>
  <c r="P374" i="17" s="1"/>
  <c r="M344" i="17"/>
  <c r="P344" i="17" s="1"/>
  <c r="M396" i="17"/>
  <c r="P396" i="17" s="1"/>
  <c r="M159" i="17"/>
  <c r="P159" i="17" s="1"/>
  <c r="M303" i="17"/>
  <c r="P303" i="17" s="1"/>
  <c r="M187" i="17"/>
  <c r="P187" i="17" s="1"/>
  <c r="M226" i="17"/>
  <c r="P226" i="17" s="1"/>
  <c r="M31" i="17"/>
  <c r="P31" i="17" s="1"/>
  <c r="M98" i="17"/>
  <c r="P98" i="17" s="1"/>
  <c r="M88" i="17"/>
  <c r="P88" i="17" s="1"/>
  <c r="M130" i="17"/>
  <c r="P130" i="17" s="1"/>
  <c r="M803" i="17"/>
  <c r="P803" i="17" s="1"/>
  <c r="M762" i="17"/>
  <c r="P762" i="17" s="1"/>
  <c r="M739" i="17"/>
  <c r="P739" i="17" s="1"/>
  <c r="M706" i="17"/>
  <c r="P706" i="17" s="1"/>
  <c r="M665" i="17"/>
  <c r="P665" i="17" s="1"/>
  <c r="M693" i="17"/>
  <c r="P693" i="17" s="1"/>
  <c r="M630" i="17"/>
  <c r="P630" i="17" s="1"/>
  <c r="M551" i="17"/>
  <c r="P551" i="17" s="1"/>
  <c r="M472" i="17"/>
  <c r="P472" i="17" s="1"/>
  <c r="M531" i="17"/>
  <c r="P531" i="17" s="1"/>
  <c r="M520" i="17"/>
  <c r="P520" i="17" s="1"/>
  <c r="M333" i="17"/>
  <c r="P333" i="17" s="1"/>
  <c r="M428" i="17"/>
  <c r="P428" i="17" s="1"/>
  <c r="M322" i="17"/>
  <c r="P322" i="17" s="1"/>
  <c r="M304" i="17"/>
  <c r="P304" i="17" s="1"/>
  <c r="M286" i="17"/>
  <c r="P286" i="17" s="1"/>
  <c r="M406" i="17"/>
  <c r="P406" i="17" s="1"/>
  <c r="M342" i="17"/>
  <c r="P342" i="17" s="1"/>
  <c r="M489" i="17"/>
  <c r="P489" i="17" s="1"/>
  <c r="M433" i="17"/>
  <c r="P433" i="17" s="1"/>
  <c r="M376" i="17"/>
  <c r="P376" i="17" s="1"/>
  <c r="M538" i="17"/>
  <c r="P538" i="17" s="1"/>
  <c r="M362" i="17"/>
  <c r="P362" i="17" s="1"/>
  <c r="M487" i="17"/>
  <c r="P487" i="17" s="1"/>
  <c r="M430" i="17"/>
  <c r="P430" i="17" s="1"/>
  <c r="M364" i="17"/>
  <c r="P364" i="17" s="1"/>
  <c r="M321" i="17"/>
  <c r="P321" i="17" s="1"/>
  <c r="M366" i="17"/>
  <c r="P366" i="17" s="1"/>
  <c r="M197" i="17"/>
  <c r="P197" i="17" s="1"/>
  <c r="M416" i="17"/>
  <c r="P416" i="17" s="1"/>
  <c r="M276" i="17"/>
  <c r="P276" i="17" s="1"/>
  <c r="M244" i="17"/>
  <c r="P244" i="17" s="1"/>
  <c r="M212" i="17"/>
  <c r="P212" i="17" s="1"/>
  <c r="M123" i="17"/>
  <c r="P123" i="17" s="1"/>
  <c r="M501" i="17"/>
  <c r="P501" i="17" s="1"/>
  <c r="M185" i="17"/>
  <c r="P185" i="17" s="1"/>
  <c r="M143" i="17"/>
  <c r="P143" i="17" s="1"/>
  <c r="M127" i="17"/>
  <c r="P127" i="17" s="1"/>
  <c r="M97" i="17"/>
  <c r="P97" i="17" s="1"/>
  <c r="M277" i="17"/>
  <c r="P277" i="17" s="1"/>
  <c r="M245" i="17"/>
  <c r="P245" i="17" s="1"/>
  <c r="M213" i="17"/>
  <c r="P213" i="17" s="1"/>
  <c r="M161" i="17"/>
  <c r="P161" i="17" s="1"/>
  <c r="M189" i="17"/>
  <c r="P189" i="17" s="1"/>
  <c r="M400" i="17"/>
  <c r="P400" i="17" s="1"/>
  <c r="M274" i="17"/>
  <c r="P274" i="17" s="1"/>
  <c r="M242" i="17"/>
  <c r="P242" i="17" s="1"/>
  <c r="M208" i="17"/>
  <c r="P208" i="17" s="1"/>
  <c r="M146" i="17"/>
  <c r="P146" i="17" s="1"/>
  <c r="M194" i="17"/>
  <c r="P194" i="17" s="1"/>
  <c r="M144" i="17"/>
  <c r="P144" i="17" s="1"/>
  <c r="M63" i="17"/>
  <c r="P63" i="17" s="1"/>
  <c r="M247" i="17"/>
  <c r="P247" i="17" s="1"/>
  <c r="M46" i="17"/>
  <c r="P46" i="17" s="1"/>
  <c r="M154" i="17"/>
  <c r="P154" i="17" s="1"/>
  <c r="M75" i="17"/>
  <c r="P75" i="17" s="1"/>
  <c r="M132" i="17"/>
  <c r="P132" i="17" s="1"/>
  <c r="M10" i="17"/>
  <c r="P10" i="17" s="1"/>
  <c r="M89" i="17"/>
  <c r="P89" i="17" s="1"/>
  <c r="M25" i="17"/>
  <c r="P25" i="17" s="1"/>
  <c r="M56" i="17"/>
  <c r="P56" i="17" s="1"/>
  <c r="M239" i="17"/>
  <c r="P239" i="17" s="1"/>
  <c r="M53" i="17"/>
  <c r="P53" i="17" s="1"/>
  <c r="M169" i="17"/>
  <c r="P169" i="17" s="1"/>
  <c r="M84" i="17"/>
  <c r="P84" i="17" s="1"/>
  <c r="M235" i="17"/>
  <c r="P235" i="17" s="1"/>
  <c r="M50" i="17"/>
  <c r="P50" i="17" s="1"/>
  <c r="M427" i="17"/>
  <c r="P427" i="17" s="1"/>
  <c r="M605" i="17"/>
  <c r="P605" i="17" s="1"/>
  <c r="M452" i="17"/>
  <c r="P452" i="17" s="1"/>
  <c r="M503" i="17"/>
  <c r="P503" i="17" s="1"/>
  <c r="M449" i="17"/>
  <c r="P449" i="17" s="1"/>
  <c r="M394" i="17"/>
  <c r="P394" i="17" s="1"/>
  <c r="M334" i="17"/>
  <c r="P334" i="17" s="1"/>
  <c r="M260" i="17"/>
  <c r="P260" i="17" s="1"/>
  <c r="M155" i="17"/>
  <c r="P155" i="17" s="1"/>
  <c r="M435" i="17"/>
  <c r="P435" i="17" s="1"/>
  <c r="M299" i="17"/>
  <c r="P299" i="17" s="1"/>
  <c r="M258" i="17"/>
  <c r="P258" i="17" s="1"/>
  <c r="M166" i="17"/>
  <c r="P166" i="17" s="1"/>
  <c r="M14" i="17"/>
  <c r="P14" i="17" s="1"/>
  <c r="M57" i="17"/>
  <c r="P57" i="17" s="1"/>
  <c r="M85" i="17"/>
  <c r="P85" i="17" s="1"/>
  <c r="M17" i="17"/>
  <c r="P17" i="17" s="1"/>
  <c r="M876" i="17"/>
  <c r="P876" i="17" s="1"/>
  <c r="M834" i="17"/>
  <c r="P834" i="17" s="1"/>
  <c r="M809" i="17"/>
  <c r="P809" i="17" s="1"/>
  <c r="M756" i="17"/>
  <c r="P756" i="17" s="1"/>
  <c r="M736" i="17"/>
  <c r="P736" i="17" s="1"/>
  <c r="M669" i="17"/>
  <c r="P669" i="17" s="1"/>
  <c r="M594" i="17"/>
  <c r="P594" i="17" s="1"/>
  <c r="M624" i="17"/>
  <c r="P624" i="17" s="1"/>
  <c r="M704" i="17"/>
  <c r="P704" i="17" s="1"/>
  <c r="M604" i="17"/>
  <c r="P604" i="17" s="1"/>
  <c r="M458" i="17"/>
  <c r="P458" i="17" s="1"/>
  <c r="M523" i="17"/>
  <c r="P523" i="17" s="1"/>
  <c r="M481" i="17"/>
  <c r="P481" i="17" s="1"/>
  <c r="M491" i="17"/>
  <c r="P491" i="17" s="1"/>
  <c r="M419" i="17"/>
  <c r="P419" i="17" s="1"/>
  <c r="M320" i="17"/>
  <c r="P320" i="17" s="1"/>
  <c r="M302" i="17"/>
  <c r="P302" i="17" s="1"/>
  <c r="M284" i="17"/>
  <c r="P284" i="17" s="1"/>
  <c r="M405" i="17"/>
  <c r="P405" i="17" s="1"/>
  <c r="M341" i="17"/>
  <c r="P341" i="17" s="1"/>
  <c r="M465" i="17"/>
  <c r="P465" i="17" s="1"/>
  <c r="M429" i="17"/>
  <c r="P429" i="17" s="1"/>
  <c r="M375" i="17"/>
  <c r="P375" i="17" s="1"/>
  <c r="M425" i="17"/>
  <c r="P425" i="17" s="1"/>
  <c r="M361" i="17"/>
  <c r="P361" i="17" s="1"/>
  <c r="M463" i="17"/>
  <c r="P463" i="17" s="1"/>
  <c r="M426" i="17"/>
  <c r="P426" i="17" s="1"/>
  <c r="M363" i="17"/>
  <c r="P363" i="17" s="1"/>
  <c r="M319" i="17"/>
  <c r="P319" i="17" s="1"/>
  <c r="M365" i="17"/>
  <c r="P365" i="17" s="1"/>
  <c r="M178" i="17"/>
  <c r="P178" i="17" s="1"/>
  <c r="M399" i="17"/>
  <c r="P399" i="17" s="1"/>
  <c r="M272" i="17"/>
  <c r="P272" i="17" s="1"/>
  <c r="M240" i="17"/>
  <c r="P240" i="17" s="1"/>
  <c r="M200" i="17"/>
  <c r="P200" i="17" s="1"/>
  <c r="M119" i="17"/>
  <c r="P119" i="17" s="1"/>
  <c r="M330" i="17"/>
  <c r="P330" i="17" s="1"/>
  <c r="M174" i="17"/>
  <c r="P174" i="17" s="1"/>
  <c r="M141" i="17"/>
  <c r="P141" i="17" s="1"/>
  <c r="M125" i="17"/>
  <c r="P125" i="17" s="1"/>
  <c r="M93" i="17"/>
  <c r="P93" i="17" s="1"/>
  <c r="M273" i="17"/>
  <c r="P273" i="17" s="1"/>
  <c r="M241" i="17"/>
  <c r="P241" i="17" s="1"/>
  <c r="M204" i="17"/>
  <c r="P204" i="17" s="1"/>
  <c r="M579" i="17"/>
  <c r="P579" i="17" s="1"/>
  <c r="M183" i="17"/>
  <c r="P183" i="17" s="1"/>
  <c r="M383" i="17"/>
  <c r="P383" i="17" s="1"/>
  <c r="M270" i="17"/>
  <c r="P270" i="17" s="1"/>
  <c r="M238" i="17"/>
  <c r="P238" i="17" s="1"/>
  <c r="M207" i="17"/>
  <c r="P207" i="17" s="1"/>
  <c r="M142" i="17"/>
  <c r="P142" i="17" s="1"/>
  <c r="M193" i="17"/>
  <c r="P193" i="17" s="1"/>
  <c r="M140" i="17"/>
  <c r="P140" i="17" s="1"/>
  <c r="M64" i="17"/>
  <c r="P64" i="17" s="1"/>
  <c r="M263" i="17"/>
  <c r="P263" i="17" s="1"/>
  <c r="M61" i="17"/>
  <c r="P61" i="17" s="1"/>
  <c r="M443" i="17"/>
  <c r="P443" i="17" s="1"/>
  <c r="M76" i="17"/>
  <c r="P76" i="17" s="1"/>
  <c r="M136" i="17"/>
  <c r="P136" i="17" s="1"/>
  <c r="M26" i="17"/>
  <c r="P26" i="17" s="1"/>
  <c r="M90" i="17"/>
  <c r="P90" i="17" s="1"/>
  <c r="M7" i="17"/>
  <c r="P7" i="17" s="1"/>
  <c r="M71" i="17"/>
  <c r="P71" i="17" s="1"/>
  <c r="M255" i="17"/>
  <c r="P255" i="17" s="1"/>
  <c r="M54" i="17"/>
  <c r="P54" i="17" s="1"/>
  <c r="M35" i="17"/>
  <c r="P35" i="17" s="1"/>
  <c r="M106" i="17"/>
  <c r="P106" i="17" s="1"/>
  <c r="M251" i="17"/>
  <c r="P251" i="17" s="1"/>
  <c r="M65" i="17"/>
  <c r="P65" i="17" s="1"/>
  <c r="M497" i="17"/>
  <c r="P497" i="17" s="1"/>
  <c r="M872" i="17"/>
  <c r="P872" i="17" s="1"/>
  <c r="M113" i="17"/>
  <c r="P113" i="17" s="1"/>
  <c r="M156" i="17"/>
  <c r="P156" i="17" s="1"/>
  <c r="M883" i="17"/>
  <c r="P883" i="17" s="1"/>
  <c r="M868" i="17"/>
  <c r="P868" i="17" s="1"/>
  <c r="M832" i="17"/>
  <c r="P832" i="17" s="1"/>
  <c r="M753" i="17"/>
  <c r="P753" i="17" s="1"/>
  <c r="M729" i="17"/>
  <c r="P729" i="17" s="1"/>
  <c r="M666" i="17"/>
  <c r="P666" i="17" s="1"/>
  <c r="M744" i="17"/>
  <c r="P744" i="17" s="1"/>
  <c r="M616" i="17"/>
  <c r="P616" i="17" s="1"/>
  <c r="M688" i="17"/>
  <c r="P688" i="17" s="1"/>
  <c r="M558" i="17"/>
  <c r="P558" i="17" s="1"/>
  <c r="M662" i="17"/>
  <c r="P662" i="17" s="1"/>
  <c r="M586" i="17"/>
  <c r="P586" i="17" s="1"/>
  <c r="M479" i="17"/>
  <c r="P479" i="17" s="1"/>
  <c r="M469" i="17"/>
  <c r="P469" i="17" s="1"/>
  <c r="M404" i="17"/>
  <c r="P404" i="17" s="1"/>
  <c r="M318" i="17"/>
  <c r="P318" i="17" s="1"/>
  <c r="M300" i="17"/>
  <c r="P300" i="17" s="1"/>
  <c r="M282" i="17"/>
  <c r="P282" i="17" s="1"/>
  <c r="M390" i="17"/>
  <c r="P390" i="17" s="1"/>
  <c r="M339" i="17"/>
  <c r="P339" i="17" s="1"/>
  <c r="M457" i="17"/>
  <c r="P457" i="17" s="1"/>
  <c r="M424" i="17"/>
  <c r="P424" i="17" s="1"/>
  <c r="M360" i="17"/>
  <c r="P360" i="17" s="1"/>
  <c r="M410" i="17"/>
  <c r="P410" i="17" s="1"/>
  <c r="M346" i="17"/>
  <c r="P346" i="17" s="1"/>
  <c r="M454" i="17"/>
  <c r="P454" i="17" s="1"/>
  <c r="M412" i="17"/>
  <c r="P412" i="17" s="1"/>
  <c r="M348" i="17"/>
  <c r="P348" i="17" s="1"/>
  <c r="M414" i="17"/>
  <c r="P414" i="17" s="1"/>
  <c r="M350" i="17"/>
  <c r="P350" i="17" s="1"/>
  <c r="M175" i="17"/>
  <c r="P175" i="17" s="1"/>
  <c r="M384" i="17"/>
  <c r="P384" i="17" s="1"/>
  <c r="M268" i="17"/>
  <c r="P268" i="17" s="1"/>
  <c r="M236" i="17"/>
  <c r="P236" i="17" s="1"/>
  <c r="M199" i="17"/>
  <c r="P199" i="17" s="1"/>
  <c r="M115" i="17"/>
  <c r="P115" i="17" s="1"/>
  <c r="M317" i="17"/>
  <c r="P317" i="17" s="1"/>
  <c r="M171" i="17"/>
  <c r="P171" i="17" s="1"/>
  <c r="M139" i="17"/>
  <c r="P139" i="17" s="1"/>
  <c r="M121" i="17"/>
  <c r="P121" i="17" s="1"/>
  <c r="M514" i="17"/>
  <c r="P514" i="17" s="1"/>
  <c r="M269" i="17"/>
  <c r="P269" i="17" s="1"/>
  <c r="M237" i="17"/>
  <c r="P237" i="17" s="1"/>
  <c r="M203" i="17"/>
  <c r="P203" i="17" s="1"/>
  <c r="M493" i="17"/>
  <c r="P493" i="17" s="1"/>
  <c r="M170" i="17"/>
  <c r="P170" i="17" s="1"/>
  <c r="M368" i="17"/>
  <c r="P368" i="17" s="1"/>
  <c r="M266" i="17"/>
  <c r="P266" i="17" s="1"/>
  <c r="M234" i="17"/>
  <c r="P234" i="17" s="1"/>
  <c r="M192" i="17"/>
  <c r="P192" i="17" s="1"/>
  <c r="M563" i="17"/>
  <c r="P563" i="17" s="1"/>
  <c r="M182" i="17"/>
  <c r="P182" i="17" s="1"/>
  <c r="M15" i="17"/>
  <c r="P15" i="17" s="1"/>
  <c r="M79" i="17"/>
  <c r="P79" i="17" s="1"/>
  <c r="M279" i="17"/>
  <c r="P279" i="17" s="1"/>
  <c r="M62" i="17"/>
  <c r="P62" i="17" s="1"/>
  <c r="M27" i="17"/>
  <c r="P27" i="17" s="1"/>
  <c r="M91" i="17"/>
  <c r="P91" i="17" s="1"/>
  <c r="M211" i="17"/>
  <c r="P211" i="17" s="1"/>
  <c r="M41" i="17"/>
  <c r="P41" i="17" s="1"/>
  <c r="M108" i="17"/>
  <c r="P108" i="17" s="1"/>
  <c r="M8" i="17"/>
  <c r="P8" i="17" s="1"/>
  <c r="M72" i="17"/>
  <c r="P72" i="17" s="1"/>
  <c r="M271" i="17"/>
  <c r="P271" i="17" s="1"/>
  <c r="M69" i="17"/>
  <c r="P69" i="17" s="1"/>
  <c r="M36" i="17"/>
  <c r="P36" i="17" s="1"/>
  <c r="M122" i="17"/>
  <c r="P122" i="17" s="1"/>
  <c r="M267" i="17"/>
  <c r="P267" i="17" s="1"/>
  <c r="M66" i="17"/>
  <c r="P66" i="17" s="1"/>
  <c r="M228" i="17"/>
  <c r="P228" i="17" s="1"/>
  <c r="M43" i="17"/>
  <c r="P43" i="17" s="1"/>
  <c r="M853" i="17"/>
  <c r="P853" i="17" s="1"/>
  <c r="M879" i="17"/>
  <c r="P879" i="17" s="1"/>
  <c r="M807" i="17"/>
  <c r="P807" i="17" s="1"/>
  <c r="M768" i="17"/>
  <c r="P768" i="17" s="1"/>
  <c r="M692" i="17"/>
  <c r="P692" i="17" s="1"/>
  <c r="M789" i="17"/>
  <c r="P789" i="17" s="1"/>
  <c r="M650" i="17"/>
  <c r="P650" i="17" s="1"/>
  <c r="M647" i="17"/>
  <c r="P647" i="17" s="1"/>
  <c r="M613" i="17"/>
  <c r="P613" i="17" s="1"/>
  <c r="M506" i="17"/>
  <c r="P506" i="17" s="1"/>
  <c r="M517" i="17"/>
  <c r="P517" i="17" s="1"/>
  <c r="M553" i="17"/>
  <c r="P553" i="17" s="1"/>
  <c r="M473" i="17"/>
  <c r="P473" i="17" s="1"/>
  <c r="M459" i="17"/>
  <c r="P459" i="17" s="1"/>
  <c r="M387" i="17"/>
  <c r="P387" i="17" s="1"/>
  <c r="M316" i="17"/>
  <c r="P316" i="17" s="1"/>
  <c r="M298" i="17"/>
  <c r="P298" i="17" s="1"/>
  <c r="M280" i="17"/>
  <c r="P280" i="17" s="1"/>
  <c r="M389" i="17"/>
  <c r="P389" i="17" s="1"/>
  <c r="M332" i="17"/>
  <c r="P332" i="17" s="1"/>
  <c r="M453" i="17"/>
  <c r="P453" i="17" s="1"/>
  <c r="M423" i="17"/>
  <c r="P423" i="17" s="1"/>
  <c r="M359" i="17"/>
  <c r="P359" i="17" s="1"/>
  <c r="M409" i="17"/>
  <c r="P409" i="17" s="1"/>
  <c r="M345" i="17"/>
  <c r="P345" i="17" s="1"/>
  <c r="M450" i="17"/>
  <c r="P450" i="17" s="1"/>
  <c r="M411" i="17"/>
  <c r="P411" i="17" s="1"/>
  <c r="M347" i="17"/>
  <c r="P347" i="17" s="1"/>
  <c r="M413" i="17"/>
  <c r="P413" i="17" s="1"/>
  <c r="M349" i="17"/>
  <c r="P349" i="17" s="1"/>
  <c r="M162" i="17"/>
  <c r="P162" i="17" s="1"/>
  <c r="M367" i="17"/>
  <c r="P367" i="17" s="1"/>
  <c r="M264" i="17"/>
  <c r="P264" i="17" s="1"/>
  <c r="M232" i="17"/>
  <c r="P232" i="17" s="1"/>
  <c r="M184" i="17"/>
  <c r="P184" i="17" s="1"/>
  <c r="M111" i="17"/>
  <c r="P111" i="17" s="1"/>
  <c r="M311" i="17"/>
  <c r="P311" i="17" s="1"/>
  <c r="M158" i="17"/>
  <c r="P158" i="17" s="1"/>
  <c r="M137" i="17"/>
  <c r="P137" i="17" s="1"/>
  <c r="M117" i="17"/>
  <c r="P117" i="17" s="1"/>
  <c r="M451" i="17"/>
  <c r="P451" i="17" s="1"/>
  <c r="M265" i="17"/>
  <c r="P265" i="17" s="1"/>
  <c r="M233" i="17"/>
  <c r="P233" i="17" s="1"/>
  <c r="M188" i="17"/>
  <c r="P188" i="17" s="1"/>
  <c r="M309" i="17"/>
  <c r="P309" i="17" s="1"/>
  <c r="M522" i="17"/>
  <c r="P522" i="17" s="1"/>
  <c r="M351" i="17"/>
  <c r="P351" i="17" s="1"/>
  <c r="M262" i="17"/>
  <c r="P262" i="17" s="1"/>
  <c r="M230" i="17"/>
  <c r="P230" i="17" s="1"/>
  <c r="M191" i="17"/>
  <c r="P191" i="17" s="1"/>
  <c r="M546" i="17"/>
  <c r="P546" i="17" s="1"/>
  <c r="M179" i="17"/>
  <c r="P179" i="17" s="1"/>
  <c r="M16" i="17"/>
  <c r="P16" i="17" s="1"/>
  <c r="M80" i="17"/>
  <c r="P80" i="17" s="1"/>
  <c r="M13" i="17"/>
  <c r="P13" i="17" s="1"/>
  <c r="M77" i="17"/>
  <c r="P77" i="17" s="1"/>
  <c r="M28" i="17"/>
  <c r="P28" i="17" s="1"/>
  <c r="M92" i="17"/>
  <c r="P92" i="17" s="1"/>
  <c r="M227" i="17"/>
  <c r="P227" i="17" s="1"/>
  <c r="M42" i="17"/>
  <c r="P42" i="17" s="1"/>
  <c r="M153" i="17"/>
  <c r="P153" i="17" s="1"/>
  <c r="M23" i="17"/>
  <c r="P23" i="17" s="1"/>
  <c r="M87" i="17"/>
  <c r="P87" i="17" s="1"/>
  <c r="M295" i="17"/>
  <c r="P295" i="17" s="1"/>
  <c r="M70" i="17"/>
  <c r="P70" i="17" s="1"/>
  <c r="M51" i="17"/>
  <c r="P51" i="17" s="1"/>
  <c r="M126" i="17"/>
  <c r="P126" i="17" s="1"/>
  <c r="M530" i="17"/>
  <c r="P530" i="17" s="1"/>
  <c r="M81" i="17"/>
  <c r="P81" i="17" s="1"/>
  <c r="M691" i="17"/>
  <c r="P691" i="17" s="1"/>
  <c r="M639" i="17"/>
  <c r="P639" i="17" s="1"/>
  <c r="M590" i="17"/>
  <c r="P590" i="17" s="1"/>
  <c r="M402" i="17"/>
  <c r="P402" i="17" s="1"/>
  <c r="M296" i="17"/>
  <c r="P296" i="17" s="1"/>
  <c r="M408" i="17"/>
  <c r="P408" i="17" s="1"/>
  <c r="M446" i="17"/>
  <c r="P446" i="17" s="1"/>
  <c r="M398" i="17"/>
  <c r="P398" i="17" s="1"/>
  <c r="M352" i="17"/>
  <c r="P352" i="17" s="1"/>
  <c r="M107" i="17"/>
  <c r="P107" i="17" s="1"/>
  <c r="M261" i="17"/>
  <c r="P261" i="17" s="1"/>
  <c r="M297" i="17"/>
  <c r="P297" i="17" s="1"/>
  <c r="M315" i="17"/>
  <c r="P315" i="17" s="1"/>
  <c r="M78" i="17"/>
  <c r="P78" i="17" s="1"/>
  <c r="M24" i="17"/>
  <c r="P24" i="17" s="1"/>
  <c r="M52" i="17"/>
  <c r="P52" i="17" s="1"/>
  <c r="S64" i="17"/>
  <c r="T124" i="17"/>
  <c r="M5" i="17"/>
  <c r="P5" i="17" s="1"/>
  <c r="Q4" i="17"/>
  <c r="Q1101" i="17" l="1"/>
  <c r="R1101" i="17"/>
  <c r="R1086" i="17"/>
  <c r="Q1086" i="17"/>
  <c r="R1130" i="17"/>
  <c r="Q1130" i="17"/>
  <c r="Q1122" i="17"/>
  <c r="R1122" i="17"/>
  <c r="R1116" i="17"/>
  <c r="Q1116" i="17"/>
  <c r="R1172" i="17"/>
  <c r="S1232" i="17" s="1"/>
  <c r="Q1172" i="17"/>
  <c r="R1168" i="17"/>
  <c r="S1228" i="17" s="1"/>
  <c r="Q1168" i="17"/>
  <c r="R1131" i="17"/>
  <c r="Q1131" i="17"/>
  <c r="Q1165" i="17"/>
  <c r="R1165" i="17"/>
  <c r="S1225" i="17" s="1"/>
  <c r="R1189" i="17"/>
  <c r="S1249" i="17" s="1"/>
  <c r="Q1189" i="17"/>
  <c r="R1176" i="17"/>
  <c r="S1236" i="17" s="1"/>
  <c r="Q1176" i="17"/>
  <c r="R1231" i="17"/>
  <c r="Q1231" i="17"/>
  <c r="R1242" i="17"/>
  <c r="Q1242" i="17"/>
  <c r="Q1204" i="17"/>
  <c r="R1204" i="17"/>
  <c r="Q1181" i="17"/>
  <c r="R1181" i="17"/>
  <c r="S1241" i="17" s="1"/>
  <c r="Q1099" i="17"/>
  <c r="R1099" i="17"/>
  <c r="Q1133" i="17"/>
  <c r="R1133" i="17"/>
  <c r="S1193" i="17" s="1"/>
  <c r="Q1142" i="17"/>
  <c r="R1142" i="17"/>
  <c r="S1202" i="17" s="1"/>
  <c r="R1153" i="17"/>
  <c r="S1213" i="17" s="1"/>
  <c r="Q1153" i="17"/>
  <c r="R1205" i="17"/>
  <c r="Q1205" i="17"/>
  <c r="R1150" i="17"/>
  <c r="S1210" i="17" s="1"/>
  <c r="Q1150" i="17"/>
  <c r="R1191" i="17"/>
  <c r="S1251" i="17" s="1"/>
  <c r="Q1191" i="17"/>
  <c r="R1139" i="17"/>
  <c r="S1199" i="17" s="1"/>
  <c r="Q1139" i="17"/>
  <c r="R1202" i="17"/>
  <c r="Q1202" i="17"/>
  <c r="R1179" i="17"/>
  <c r="S1239" i="17" s="1"/>
  <c r="Q1179" i="17"/>
  <c r="R1194" i="17"/>
  <c r="Q1194" i="17"/>
  <c r="R1239" i="17"/>
  <c r="Q1239" i="17"/>
  <c r="R1250" i="17"/>
  <c r="Q1250" i="17"/>
  <c r="Q1212" i="17"/>
  <c r="R1212" i="17"/>
  <c r="R1235" i="17"/>
  <c r="Q1235" i="17"/>
  <c r="R1161" i="17"/>
  <c r="S1221" i="17" s="1"/>
  <c r="Q1161" i="17"/>
  <c r="Q1094" i="17"/>
  <c r="R1094" i="17"/>
  <c r="R1180" i="17"/>
  <c r="S1240" i="17" s="1"/>
  <c r="Q1180" i="17"/>
  <c r="R1156" i="17"/>
  <c r="S1216" i="17" s="1"/>
  <c r="Q1156" i="17"/>
  <c r="R1104" i="17"/>
  <c r="Q1104" i="17"/>
  <c r="Q1129" i="17"/>
  <c r="R1129" i="17"/>
  <c r="R1201" i="17"/>
  <c r="Q1201" i="17"/>
  <c r="R1143" i="17"/>
  <c r="S1203" i="17" s="1"/>
  <c r="Q1143" i="17"/>
  <c r="R1213" i="17"/>
  <c r="Q1213" i="17"/>
  <c r="R1211" i="17"/>
  <c r="Q1211" i="17"/>
  <c r="R1207" i="17"/>
  <c r="Q1207" i="17"/>
  <c r="R1243" i="17"/>
  <c r="Q1243" i="17"/>
  <c r="R1217" i="17"/>
  <c r="Q1217" i="17"/>
  <c r="Q1216" i="17"/>
  <c r="R1216" i="17"/>
  <c r="R1097" i="17"/>
  <c r="Q1097" i="17"/>
  <c r="R1184" i="17"/>
  <c r="S1244" i="17" s="1"/>
  <c r="Q1184" i="17"/>
  <c r="Q1087" i="17"/>
  <c r="R1087" i="17"/>
  <c r="R1112" i="17"/>
  <c r="Q1112" i="17"/>
  <c r="Q1085" i="17"/>
  <c r="R1085" i="17"/>
  <c r="R1098" i="17"/>
  <c r="Q1098" i="17"/>
  <c r="Q1109" i="17"/>
  <c r="R1109" i="17"/>
  <c r="Q1134" i="17"/>
  <c r="R1134" i="17"/>
  <c r="S1194" i="17" s="1"/>
  <c r="R1155" i="17"/>
  <c r="S1215" i="17" s="1"/>
  <c r="Q1155" i="17"/>
  <c r="R1147" i="17"/>
  <c r="S1207" i="17" s="1"/>
  <c r="Q1147" i="17"/>
  <c r="Q1195" i="17"/>
  <c r="R1195" i="17"/>
  <c r="R1154" i="17"/>
  <c r="S1214" i="17" s="1"/>
  <c r="Q1154" i="17"/>
  <c r="R1196" i="17"/>
  <c r="Q1196" i="17"/>
  <c r="R1247" i="17"/>
  <c r="Q1247" i="17"/>
  <c r="R1221" i="17"/>
  <c r="Q1221" i="17"/>
  <c r="R1220" i="17"/>
  <c r="Q1220" i="17"/>
  <c r="R1124" i="17"/>
  <c r="Q1124" i="17"/>
  <c r="R1174" i="17"/>
  <c r="S1234" i="17" s="1"/>
  <c r="Q1174" i="17"/>
  <c r="Q1103" i="17"/>
  <c r="R1103" i="17"/>
  <c r="Q1113" i="17"/>
  <c r="R1113" i="17"/>
  <c r="Q1089" i="17"/>
  <c r="R1089" i="17"/>
  <c r="R1110" i="17"/>
  <c r="Q1110" i="17"/>
  <c r="Q1121" i="17"/>
  <c r="R1121" i="17"/>
  <c r="R1146" i="17"/>
  <c r="S1206" i="17" s="1"/>
  <c r="Q1146" i="17"/>
  <c r="Q1169" i="17"/>
  <c r="R1169" i="17"/>
  <c r="S1229" i="17" s="1"/>
  <c r="R1151" i="17"/>
  <c r="S1211" i="17" s="1"/>
  <c r="Q1151" i="17"/>
  <c r="R1209" i="17"/>
  <c r="Q1209" i="17"/>
  <c r="R1158" i="17"/>
  <c r="S1218" i="17" s="1"/>
  <c r="Q1158" i="17"/>
  <c r="R1200" i="17"/>
  <c r="Q1200" i="17"/>
  <c r="R1251" i="17"/>
  <c r="Q1251" i="17"/>
  <c r="R1225" i="17"/>
  <c r="Q1225" i="17"/>
  <c r="R1224" i="17"/>
  <c r="Q1224" i="17"/>
  <c r="Q1106" i="17"/>
  <c r="R1106" i="17"/>
  <c r="R1246" i="17"/>
  <c r="Q1246" i="17"/>
  <c r="R1140" i="17"/>
  <c r="S1200" i="17" s="1"/>
  <c r="Q1140" i="17"/>
  <c r="R1138" i="17"/>
  <c r="S1198" i="17" s="1"/>
  <c r="Q1138" i="17"/>
  <c r="Q1091" i="17"/>
  <c r="R1091" i="17"/>
  <c r="R1118" i="17"/>
  <c r="Q1118" i="17"/>
  <c r="Q1141" i="17"/>
  <c r="R1141" i="17"/>
  <c r="S1201" i="17" s="1"/>
  <c r="R1192" i="17"/>
  <c r="Q1192" i="17"/>
  <c r="R1182" i="17"/>
  <c r="S1242" i="17" s="1"/>
  <c r="Q1182" i="17"/>
  <c r="Q1157" i="17"/>
  <c r="R1157" i="17"/>
  <c r="S1217" i="17" s="1"/>
  <c r="R1214" i="17"/>
  <c r="Q1214" i="17"/>
  <c r="R1162" i="17"/>
  <c r="S1222" i="17" s="1"/>
  <c r="Q1162" i="17"/>
  <c r="R1206" i="17"/>
  <c r="Q1206" i="17"/>
  <c r="R1218" i="17"/>
  <c r="Q1218" i="17"/>
  <c r="R1229" i="17"/>
  <c r="Q1229" i="17"/>
  <c r="R1228" i="17"/>
  <c r="Q1228" i="17"/>
  <c r="R1135" i="17"/>
  <c r="S1195" i="17" s="1"/>
  <c r="Q1135" i="17"/>
  <c r="R1145" i="17"/>
  <c r="S1205" i="17" s="1"/>
  <c r="Q1145" i="17"/>
  <c r="Q1171" i="17"/>
  <c r="R1171" i="17"/>
  <c r="S1231" i="17" s="1"/>
  <c r="Q1102" i="17"/>
  <c r="R1102" i="17"/>
  <c r="R1120" i="17"/>
  <c r="Q1120" i="17"/>
  <c r="R1149" i="17"/>
  <c r="S1209" i="17" s="1"/>
  <c r="Q1149" i="17"/>
  <c r="R1203" i="17"/>
  <c r="Q1203" i="17"/>
  <c r="R1185" i="17"/>
  <c r="S1245" i="17" s="1"/>
  <c r="Q1185" i="17"/>
  <c r="Q1163" i="17"/>
  <c r="R1163" i="17"/>
  <c r="S1223" i="17" s="1"/>
  <c r="R1175" i="17"/>
  <c r="S1235" i="17" s="1"/>
  <c r="Q1175" i="17"/>
  <c r="R1166" i="17"/>
  <c r="S1226" i="17" s="1"/>
  <c r="Q1166" i="17"/>
  <c r="R1210" i="17"/>
  <c r="Q1210" i="17"/>
  <c r="R1222" i="17"/>
  <c r="Q1222" i="17"/>
  <c r="R1233" i="17"/>
  <c r="Q1233" i="17"/>
  <c r="R1232" i="17"/>
  <c r="Q1232" i="17"/>
  <c r="R1160" i="17"/>
  <c r="S1220" i="17" s="1"/>
  <c r="Q1160" i="17"/>
  <c r="R1090" i="17"/>
  <c r="Q1090" i="17"/>
  <c r="Q1173" i="17"/>
  <c r="R1173" i="17"/>
  <c r="S1233" i="17" s="1"/>
  <c r="R1107" i="17"/>
  <c r="Q1107" i="17"/>
  <c r="Q1084" i="17"/>
  <c r="R1084" i="17"/>
  <c r="Q1111" i="17"/>
  <c r="R1111" i="17"/>
  <c r="Q1167" i="17"/>
  <c r="R1167" i="17"/>
  <c r="S1227" i="17" s="1"/>
  <c r="Q1115" i="17"/>
  <c r="R1115" i="17"/>
  <c r="R1197" i="17"/>
  <c r="Q1197" i="17"/>
  <c r="R1188" i="17"/>
  <c r="S1248" i="17" s="1"/>
  <c r="Q1188" i="17"/>
  <c r="R1170" i="17"/>
  <c r="S1230" i="17" s="1"/>
  <c r="Q1170" i="17"/>
  <c r="R1215" i="17"/>
  <c r="Q1215" i="17"/>
  <c r="R1226" i="17"/>
  <c r="Q1226" i="17"/>
  <c r="R1237" i="17"/>
  <c r="Q1237" i="17"/>
  <c r="R1236" i="17"/>
  <c r="Q1236" i="17"/>
  <c r="Q1208" i="17"/>
  <c r="R1208" i="17"/>
  <c r="R1198" i="17"/>
  <c r="Q1198" i="17"/>
  <c r="R1093" i="17"/>
  <c r="Q1093" i="17"/>
  <c r="R1125" i="17"/>
  <c r="Q1125" i="17"/>
  <c r="Q1088" i="17"/>
  <c r="R1088" i="17"/>
  <c r="R1126" i="17"/>
  <c r="Q1126" i="17"/>
  <c r="R1144" i="17"/>
  <c r="S1204" i="17" s="1"/>
  <c r="Q1144" i="17"/>
  <c r="Q1119" i="17"/>
  <c r="R1119" i="17"/>
  <c r="Q1159" i="17"/>
  <c r="R1159" i="17"/>
  <c r="S1219" i="17" s="1"/>
  <c r="R1199" i="17"/>
  <c r="Q1199" i="17"/>
  <c r="R1187" i="17"/>
  <c r="S1247" i="17" s="1"/>
  <c r="Q1187" i="17"/>
  <c r="R1219" i="17"/>
  <c r="Q1219" i="17"/>
  <c r="R1230" i="17"/>
  <c r="Q1230" i="17"/>
  <c r="Q1241" i="17"/>
  <c r="R1241" i="17"/>
  <c r="R1240" i="17"/>
  <c r="Q1240" i="17"/>
  <c r="R1132" i="17"/>
  <c r="S1192" i="17" s="1"/>
  <c r="Q1132" i="17"/>
  <c r="Q1117" i="17"/>
  <c r="R1117" i="17"/>
  <c r="R1092" i="17"/>
  <c r="Q1092" i="17"/>
  <c r="Q1095" i="17"/>
  <c r="R1095" i="17"/>
  <c r="R1100" i="17"/>
  <c r="Q1100" i="17"/>
  <c r="R1096" i="17"/>
  <c r="Q1096" i="17"/>
  <c r="R1128" i="17"/>
  <c r="Q1128" i="17"/>
  <c r="R1148" i="17"/>
  <c r="S1208" i="17" s="1"/>
  <c r="Q1148" i="17"/>
  <c r="R1123" i="17"/>
  <c r="Q1123" i="17"/>
  <c r="R1164" i="17"/>
  <c r="S1224" i="17" s="1"/>
  <c r="Q1164" i="17"/>
  <c r="Q1183" i="17"/>
  <c r="R1183" i="17"/>
  <c r="S1243" i="17" s="1"/>
  <c r="R1190" i="17"/>
  <c r="S1250" i="17" s="1"/>
  <c r="Q1190" i="17"/>
  <c r="R1223" i="17"/>
  <c r="Q1223" i="17"/>
  <c r="R1234" i="17"/>
  <c r="Q1234" i="17"/>
  <c r="Q1245" i="17"/>
  <c r="R1245" i="17"/>
  <c r="R1244" i="17"/>
  <c r="Q1244" i="17"/>
  <c r="R1178" i="17"/>
  <c r="S1238" i="17" s="1"/>
  <c r="Q1178" i="17"/>
  <c r="Q1137" i="17"/>
  <c r="R1137" i="17"/>
  <c r="S1197" i="17" s="1"/>
  <c r="R1105" i="17"/>
  <c r="Q1105" i="17"/>
  <c r="R1108" i="17"/>
  <c r="Q1108" i="17"/>
  <c r="R1114" i="17"/>
  <c r="Q1114" i="17"/>
  <c r="R1136" i="17"/>
  <c r="S1196" i="17" s="1"/>
  <c r="Q1136" i="17"/>
  <c r="R1152" i="17"/>
  <c r="S1212" i="17" s="1"/>
  <c r="Q1152" i="17"/>
  <c r="Q1127" i="17"/>
  <c r="R1127" i="17"/>
  <c r="Q1177" i="17"/>
  <c r="R1177" i="17"/>
  <c r="S1237" i="17" s="1"/>
  <c r="R1186" i="17"/>
  <c r="S1246" i="17" s="1"/>
  <c r="Q1186" i="17"/>
  <c r="R1193" i="17"/>
  <c r="Q1193" i="17"/>
  <c r="R1227" i="17"/>
  <c r="Q1227" i="17"/>
  <c r="R1238" i="17"/>
  <c r="Q1238" i="17"/>
  <c r="R1249" i="17"/>
  <c r="Q1249" i="17"/>
  <c r="R1248" i="17"/>
  <c r="Q1248" i="17"/>
  <c r="R1079" i="17"/>
  <c r="Q1079" i="17"/>
  <c r="R1083" i="17"/>
  <c r="Q1083" i="17"/>
  <c r="R1074" i="17"/>
  <c r="Q1074" i="17"/>
  <c r="R1078" i="17"/>
  <c r="Q1078" i="17"/>
  <c r="R1082" i="17"/>
  <c r="Q1082" i="17"/>
  <c r="R1075" i="17"/>
  <c r="Q1075" i="17"/>
  <c r="R1073" i="17"/>
  <c r="Q1073" i="17"/>
  <c r="Q1077" i="17"/>
  <c r="R1077" i="17"/>
  <c r="Q1081" i="17"/>
  <c r="R1081" i="17"/>
  <c r="R1072" i="17"/>
  <c r="Q1072" i="17"/>
  <c r="R1076" i="17"/>
  <c r="Q1076" i="17"/>
  <c r="R1080" i="17"/>
  <c r="Q1080" i="17"/>
  <c r="R1065" i="17"/>
  <c r="Q1065" i="17"/>
  <c r="Q1048" i="17"/>
  <c r="R1048" i="17"/>
  <c r="Q1046" i="17"/>
  <c r="R1046" i="17"/>
  <c r="Q1044" i="17"/>
  <c r="R1044" i="17"/>
  <c r="Q1041" i="17"/>
  <c r="R1041" i="17"/>
  <c r="Q1043" i="17"/>
  <c r="R1043" i="17"/>
  <c r="Q1059" i="17"/>
  <c r="R1059" i="17"/>
  <c r="Q1035" i="17"/>
  <c r="R1035" i="17"/>
  <c r="Q1067" i="17"/>
  <c r="R1067" i="17"/>
  <c r="Q1034" i="17"/>
  <c r="R1034" i="17"/>
  <c r="Q1071" i="17"/>
  <c r="R1071" i="17"/>
  <c r="R1068" i="17"/>
  <c r="Q1068" i="17"/>
  <c r="Q1050" i="17"/>
  <c r="R1050" i="17"/>
  <c r="Q1032" i="17"/>
  <c r="R1032" i="17"/>
  <c r="R1061" i="17"/>
  <c r="Q1061" i="17"/>
  <c r="R1045" i="17"/>
  <c r="Q1045" i="17"/>
  <c r="R1063" i="17"/>
  <c r="Q1063" i="17"/>
  <c r="Q1030" i="17"/>
  <c r="R1030" i="17"/>
  <c r="Q1060" i="17"/>
  <c r="R1060" i="17"/>
  <c r="R1049" i="17"/>
  <c r="Q1049" i="17"/>
  <c r="Q1056" i="17"/>
  <c r="R1056" i="17"/>
  <c r="Q1033" i="17"/>
  <c r="R1033" i="17"/>
  <c r="Q1031" i="17"/>
  <c r="R1031" i="17"/>
  <c r="Q1047" i="17"/>
  <c r="R1047" i="17"/>
  <c r="R1051" i="17"/>
  <c r="Q1051" i="17"/>
  <c r="R1064" i="17"/>
  <c r="Q1064" i="17"/>
  <c r="R1029" i="17"/>
  <c r="Q1029" i="17"/>
  <c r="Q1070" i="17"/>
  <c r="R1070" i="17"/>
  <c r="Q1053" i="17"/>
  <c r="R1053" i="17"/>
  <c r="R1066" i="17"/>
  <c r="Q1066" i="17"/>
  <c r="Q1028" i="17"/>
  <c r="R1028" i="17"/>
  <c r="R1036" i="17"/>
  <c r="Q1036" i="17"/>
  <c r="R1054" i="17"/>
  <c r="Q1054" i="17"/>
  <c r="R1038" i="17"/>
  <c r="Q1038" i="17"/>
  <c r="Q1026" i="17"/>
  <c r="R1026" i="17"/>
  <c r="Q1069" i="17"/>
  <c r="R1069" i="17"/>
  <c r="Q1037" i="17"/>
  <c r="R1037" i="17"/>
  <c r="Q1052" i="17"/>
  <c r="R1052" i="17"/>
  <c r="R1039" i="17"/>
  <c r="Q1039" i="17"/>
  <c r="Q1027" i="17"/>
  <c r="R1027" i="17"/>
  <c r="Q1058" i="17"/>
  <c r="R1058" i="17"/>
  <c r="Q1062" i="17"/>
  <c r="R1062" i="17"/>
  <c r="Q1040" i="17"/>
  <c r="R1040" i="17"/>
  <c r="Q1025" i="17"/>
  <c r="R1025" i="17"/>
  <c r="Q1057" i="17"/>
  <c r="R1057" i="17"/>
  <c r="Q1055" i="17"/>
  <c r="R1055" i="17"/>
  <c r="Q1042" i="17"/>
  <c r="R1042" i="17"/>
  <c r="Q1024" i="17"/>
  <c r="R1024" i="17"/>
  <c r="Q949" i="17"/>
  <c r="R949" i="17"/>
  <c r="U1189" i="17" s="1"/>
  <c r="Q937" i="17"/>
  <c r="R937" i="17"/>
  <c r="U1177" i="17" s="1"/>
  <c r="Q925" i="17"/>
  <c r="R925" i="17"/>
  <c r="U1165" i="17" s="1"/>
  <c r="R908" i="17"/>
  <c r="U1148" i="17" s="1"/>
  <c r="Q908" i="17"/>
  <c r="Q1013" i="17"/>
  <c r="R1013" i="17"/>
  <c r="Q1008" i="17"/>
  <c r="R1008" i="17"/>
  <c r="Q996" i="17"/>
  <c r="R996" i="17"/>
  <c r="R984" i="17"/>
  <c r="Q984" i="17"/>
  <c r="R972" i="17"/>
  <c r="Q972" i="17"/>
  <c r="Q960" i="17"/>
  <c r="R960" i="17"/>
  <c r="U1200" i="17" s="1"/>
  <c r="Q948" i="17"/>
  <c r="R948" i="17"/>
  <c r="U1188" i="17" s="1"/>
  <c r="Q936" i="17"/>
  <c r="R936" i="17"/>
  <c r="U1176" i="17" s="1"/>
  <c r="R924" i="17"/>
  <c r="U1164" i="17" s="1"/>
  <c r="Q924" i="17"/>
  <c r="Q917" i="17"/>
  <c r="R917" i="17"/>
  <c r="U1157" i="17" s="1"/>
  <c r="Q1022" i="17"/>
  <c r="R1022" i="17"/>
  <c r="Q995" i="17"/>
  <c r="R995" i="17"/>
  <c r="Q983" i="17"/>
  <c r="R983" i="17"/>
  <c r="R971" i="17"/>
  <c r="Q971" i="17"/>
  <c r="Q959" i="17"/>
  <c r="R959" i="17"/>
  <c r="U1199" i="17" s="1"/>
  <c r="Q947" i="17"/>
  <c r="R947" i="17"/>
  <c r="U1187" i="17" s="1"/>
  <c r="Q935" i="17"/>
  <c r="R935" i="17"/>
  <c r="U1175" i="17" s="1"/>
  <c r="Q923" i="17"/>
  <c r="R923" i="17"/>
  <c r="U1163" i="17" s="1"/>
  <c r="R915" i="17"/>
  <c r="U1155" i="17" s="1"/>
  <c r="Q915" i="17"/>
  <c r="Q1019" i="17"/>
  <c r="R1019" i="17"/>
  <c r="Q1009" i="17"/>
  <c r="R1009" i="17"/>
  <c r="R1007" i="17"/>
  <c r="Q1007" i="17"/>
  <c r="R1006" i="17"/>
  <c r="Q1006" i="17"/>
  <c r="R994" i="17"/>
  <c r="Q994" i="17"/>
  <c r="Q982" i="17"/>
  <c r="R982" i="17"/>
  <c r="R970" i="17"/>
  <c r="Q970" i="17"/>
  <c r="R958" i="17"/>
  <c r="U1198" i="17" s="1"/>
  <c r="Q958" i="17"/>
  <c r="R946" i="17"/>
  <c r="U1186" i="17" s="1"/>
  <c r="Q946" i="17"/>
  <c r="Q934" i="17"/>
  <c r="R934" i="17"/>
  <c r="U1174" i="17" s="1"/>
  <c r="R922" i="17"/>
  <c r="U1162" i="17" s="1"/>
  <c r="Q922" i="17"/>
  <c r="Q916" i="17"/>
  <c r="R916" i="17"/>
  <c r="U1156" i="17" s="1"/>
  <c r="Q1014" i="17"/>
  <c r="R1014" i="17"/>
  <c r="Q1005" i="17"/>
  <c r="R1005" i="17"/>
  <c r="R993" i="17"/>
  <c r="Q993" i="17"/>
  <c r="Q981" i="17"/>
  <c r="R981" i="17"/>
  <c r="Q969" i="17"/>
  <c r="R969" i="17"/>
  <c r="R957" i="17"/>
  <c r="U1197" i="17" s="1"/>
  <c r="Q957" i="17"/>
  <c r="R945" i="17"/>
  <c r="U1185" i="17" s="1"/>
  <c r="Q945" i="17"/>
  <c r="R933" i="17"/>
  <c r="U1173" i="17" s="1"/>
  <c r="Q933" i="17"/>
  <c r="Q921" i="17"/>
  <c r="R921" i="17"/>
  <c r="U1161" i="17" s="1"/>
  <c r="Q906" i="17"/>
  <c r="R906" i="17"/>
  <c r="U1146" i="17" s="1"/>
  <c r="R1020" i="17"/>
  <c r="Q1020" i="17"/>
  <c r="R961" i="17"/>
  <c r="U1201" i="17" s="1"/>
  <c r="Q961" i="17"/>
  <c r="R1004" i="17"/>
  <c r="Q1004" i="17"/>
  <c r="R992" i="17"/>
  <c r="Q992" i="17"/>
  <c r="R980" i="17"/>
  <c r="Q980" i="17"/>
  <c r="Q968" i="17"/>
  <c r="R968" i="17"/>
  <c r="Q956" i="17"/>
  <c r="R956" i="17"/>
  <c r="U1196" i="17" s="1"/>
  <c r="Q944" i="17"/>
  <c r="R944" i="17"/>
  <c r="U1184" i="17" s="1"/>
  <c r="R932" i="17"/>
  <c r="U1172" i="17" s="1"/>
  <c r="Q932" i="17"/>
  <c r="Q912" i="17"/>
  <c r="R912" i="17"/>
  <c r="U1152" i="17" s="1"/>
  <c r="R905" i="17"/>
  <c r="U1145" i="17" s="1"/>
  <c r="Q905" i="17"/>
  <c r="R1018" i="17"/>
  <c r="Q1018" i="17"/>
  <c r="Q1003" i="17"/>
  <c r="R1003" i="17"/>
  <c r="R991" i="17"/>
  <c r="Q991" i="17"/>
  <c r="Q979" i="17"/>
  <c r="R979" i="17"/>
  <c r="Q967" i="17"/>
  <c r="R967" i="17"/>
  <c r="Q955" i="17"/>
  <c r="R955" i="17"/>
  <c r="U1195" i="17" s="1"/>
  <c r="R943" i="17"/>
  <c r="U1183" i="17" s="1"/>
  <c r="Q943" i="17"/>
  <c r="R931" i="17"/>
  <c r="U1171" i="17" s="1"/>
  <c r="Q931" i="17"/>
  <c r="R919" i="17"/>
  <c r="U1159" i="17" s="1"/>
  <c r="Q919" i="17"/>
  <c r="R907" i="17"/>
  <c r="U1147" i="17" s="1"/>
  <c r="Q907" i="17"/>
  <c r="Q1016" i="17"/>
  <c r="R1016" i="17"/>
  <c r="R1002" i="17"/>
  <c r="Q1002" i="17"/>
  <c r="R990" i="17"/>
  <c r="Q990" i="17"/>
  <c r="R978" i="17"/>
  <c r="Q978" i="17"/>
  <c r="R966" i="17"/>
  <c r="Q966" i="17"/>
  <c r="Q954" i="17"/>
  <c r="R954" i="17"/>
  <c r="U1194" i="17" s="1"/>
  <c r="Q942" i="17"/>
  <c r="R942" i="17"/>
  <c r="U1182" i="17" s="1"/>
  <c r="Q930" i="17"/>
  <c r="R930" i="17"/>
  <c r="U1170" i="17" s="1"/>
  <c r="Q911" i="17"/>
  <c r="R911" i="17"/>
  <c r="U1151" i="17" s="1"/>
  <c r="Q914" i="17"/>
  <c r="R914" i="17"/>
  <c r="U1154" i="17" s="1"/>
  <c r="Q904" i="17"/>
  <c r="R904" i="17"/>
  <c r="U1144" i="17" s="1"/>
  <c r="Q985" i="17"/>
  <c r="R985" i="17"/>
  <c r="Q1001" i="17"/>
  <c r="R1001" i="17"/>
  <c r="Q989" i="17"/>
  <c r="R989" i="17"/>
  <c r="Q977" i="17"/>
  <c r="R977" i="17"/>
  <c r="R965" i="17"/>
  <c r="Q965" i="17"/>
  <c r="R953" i="17"/>
  <c r="U1193" i="17" s="1"/>
  <c r="Q953" i="17"/>
  <c r="R941" i="17"/>
  <c r="U1181" i="17" s="1"/>
  <c r="Q941" i="17"/>
  <c r="R929" i="17"/>
  <c r="U1169" i="17" s="1"/>
  <c r="Q929" i="17"/>
  <c r="Q920" i="17"/>
  <c r="R920" i="17"/>
  <c r="U1160" i="17" s="1"/>
  <c r="Q1017" i="17"/>
  <c r="R1017" i="17"/>
  <c r="Q1015" i="17"/>
  <c r="R1015" i="17"/>
  <c r="R1000" i="17"/>
  <c r="Q1000" i="17"/>
  <c r="R988" i="17"/>
  <c r="Q988" i="17"/>
  <c r="Q976" i="17"/>
  <c r="R976" i="17"/>
  <c r="R964" i="17"/>
  <c r="Q964" i="17"/>
  <c r="R952" i="17"/>
  <c r="U1192" i="17" s="1"/>
  <c r="Q952" i="17"/>
  <c r="R940" i="17"/>
  <c r="U1180" i="17" s="1"/>
  <c r="Q940" i="17"/>
  <c r="Q928" i="17"/>
  <c r="R928" i="17"/>
  <c r="U1168" i="17" s="1"/>
  <c r="Q909" i="17"/>
  <c r="R909" i="17"/>
  <c r="U1149" i="17" s="1"/>
  <c r="Q913" i="17"/>
  <c r="R913" i="17"/>
  <c r="U1153" i="17" s="1"/>
  <c r="R1021" i="17"/>
  <c r="Q1021" i="17"/>
  <c r="R997" i="17"/>
  <c r="Q997" i="17"/>
  <c r="Q1011" i="17"/>
  <c r="R1011" i="17"/>
  <c r="Q999" i="17"/>
  <c r="R999" i="17"/>
  <c r="R987" i="17"/>
  <c r="Q987" i="17"/>
  <c r="R975" i="17"/>
  <c r="Q975" i="17"/>
  <c r="R963" i="17"/>
  <c r="U1203" i="17" s="1"/>
  <c r="Q963" i="17"/>
  <c r="Q951" i="17"/>
  <c r="R951" i="17"/>
  <c r="U1191" i="17" s="1"/>
  <c r="Q939" i="17"/>
  <c r="R939" i="17"/>
  <c r="U1179" i="17" s="1"/>
  <c r="Q927" i="17"/>
  <c r="R927" i="17"/>
  <c r="U1167" i="17" s="1"/>
  <c r="Q910" i="17"/>
  <c r="R910" i="17"/>
  <c r="U1150" i="17" s="1"/>
  <c r="R1012" i="17"/>
  <c r="Q1012" i="17"/>
  <c r="Q973" i="17"/>
  <c r="R973" i="17"/>
  <c r="R1010" i="17"/>
  <c r="Q1010" i="17"/>
  <c r="Q998" i="17"/>
  <c r="R998" i="17"/>
  <c r="R986" i="17"/>
  <c r="Q986" i="17"/>
  <c r="R974" i="17"/>
  <c r="Q974" i="17"/>
  <c r="Q962" i="17"/>
  <c r="R962" i="17"/>
  <c r="U1202" i="17" s="1"/>
  <c r="Q950" i="17"/>
  <c r="R950" i="17"/>
  <c r="U1190" i="17" s="1"/>
  <c r="Q938" i="17"/>
  <c r="R938" i="17"/>
  <c r="U1178" i="17" s="1"/>
  <c r="R926" i="17"/>
  <c r="U1166" i="17" s="1"/>
  <c r="Q926" i="17"/>
  <c r="Q918" i="17"/>
  <c r="R918" i="17"/>
  <c r="U1158" i="17" s="1"/>
  <c r="Q1023" i="17"/>
  <c r="R1023" i="17"/>
  <c r="R349" i="17"/>
  <c r="Q349" i="17"/>
  <c r="Q384" i="17"/>
  <c r="R384" i="17"/>
  <c r="Q136" i="17"/>
  <c r="R136" i="17"/>
  <c r="Q394" i="17"/>
  <c r="R394" i="17"/>
  <c r="Q342" i="17"/>
  <c r="R342" i="17"/>
  <c r="R74" i="17"/>
  <c r="Q74" i="17"/>
  <c r="R337" i="17"/>
  <c r="Q337" i="17"/>
  <c r="Q253" i="17"/>
  <c r="R253" i="17"/>
  <c r="R134" i="17"/>
  <c r="Q134" i="17"/>
  <c r="R373" i="17"/>
  <c r="Q373" i="17"/>
  <c r="Q547" i="17"/>
  <c r="R547" i="17"/>
  <c r="V907" i="17" s="1"/>
  <c r="Q789" i="17"/>
  <c r="R789" i="17"/>
  <c r="V1149" i="17" s="1"/>
  <c r="R62" i="17"/>
  <c r="Q62" i="17"/>
  <c r="Q121" i="17"/>
  <c r="R121" i="17"/>
  <c r="Q426" i="17"/>
  <c r="R426" i="17"/>
  <c r="R194" i="17"/>
  <c r="Q194" i="17"/>
  <c r="Q374" i="17"/>
  <c r="R374" i="17"/>
  <c r="Q164" i="17"/>
  <c r="R164" i="17"/>
  <c r="Q438" i="17"/>
  <c r="R438" i="17"/>
  <c r="Q307" i="17"/>
  <c r="R307" i="17"/>
  <c r="Q168" i="17"/>
  <c r="R168" i="17"/>
  <c r="R732" i="17"/>
  <c r="Q732" i="17"/>
  <c r="Q715" i="17"/>
  <c r="R715" i="17"/>
  <c r="R710" i="17"/>
  <c r="Q710" i="17"/>
  <c r="R477" i="17"/>
  <c r="Q477" i="17"/>
  <c r="Q815" i="17"/>
  <c r="R815" i="17"/>
  <c r="V1175" i="17" s="1"/>
  <c r="R52" i="17"/>
  <c r="Q52" i="17"/>
  <c r="R398" i="17"/>
  <c r="Q398" i="17"/>
  <c r="Q81" i="17"/>
  <c r="R81" i="17"/>
  <c r="R153" i="17"/>
  <c r="Q153" i="17"/>
  <c r="R16" i="17"/>
  <c r="Q16" i="17"/>
  <c r="Q309" i="17"/>
  <c r="R309" i="17"/>
  <c r="Q311" i="17"/>
  <c r="R311" i="17"/>
  <c r="R413" i="17"/>
  <c r="Q413" i="17"/>
  <c r="R453" i="17"/>
  <c r="Q453" i="17"/>
  <c r="Q473" i="17"/>
  <c r="R473" i="17"/>
  <c r="R692" i="17"/>
  <c r="Q692" i="17"/>
  <c r="R228" i="17"/>
  <c r="Q228" i="17"/>
  <c r="Q72" i="17"/>
  <c r="R72" i="17"/>
  <c r="R279" i="17"/>
  <c r="Q279" i="17"/>
  <c r="R368" i="17"/>
  <c r="Q368" i="17"/>
  <c r="Q139" i="17"/>
  <c r="R139" i="17"/>
  <c r="Q175" i="17"/>
  <c r="R175" i="17"/>
  <c r="R360" i="17"/>
  <c r="Q360" i="17"/>
  <c r="Q404" i="17"/>
  <c r="R404" i="17"/>
  <c r="R744" i="17"/>
  <c r="Q744" i="17"/>
  <c r="Q35" i="17"/>
  <c r="R35" i="17"/>
  <c r="Q76" i="17"/>
  <c r="R76" i="17"/>
  <c r="R207" i="17"/>
  <c r="Q207" i="17"/>
  <c r="R273" i="17"/>
  <c r="Q273" i="17"/>
  <c r="Q240" i="17"/>
  <c r="R240" i="17"/>
  <c r="R463" i="17"/>
  <c r="Q463" i="17"/>
  <c r="R284" i="17"/>
  <c r="Q284" i="17"/>
  <c r="Q604" i="17"/>
  <c r="R604" i="17"/>
  <c r="V964" i="17" s="1"/>
  <c r="Q834" i="17"/>
  <c r="R834" i="17"/>
  <c r="V1194" i="17" s="1"/>
  <c r="Q166" i="17"/>
  <c r="R166" i="17"/>
  <c r="Q449" i="17"/>
  <c r="R449" i="17"/>
  <c r="R84" i="17"/>
  <c r="Q84" i="17"/>
  <c r="R132" i="17"/>
  <c r="Q132" i="17"/>
  <c r="R146" i="17"/>
  <c r="Q146" i="17"/>
  <c r="Q245" i="17"/>
  <c r="R245" i="17"/>
  <c r="R212" i="17"/>
  <c r="Q212" i="17"/>
  <c r="Q430" i="17"/>
  <c r="R430" i="17"/>
  <c r="R406" i="17"/>
  <c r="Q406" i="17"/>
  <c r="R472" i="17"/>
  <c r="Q472" i="17"/>
  <c r="R803" i="17"/>
  <c r="V1163" i="17" s="1"/>
  <c r="Q803" i="17"/>
  <c r="R31" i="17"/>
  <c r="Q31" i="17"/>
  <c r="R372" i="17"/>
  <c r="Q372" i="17"/>
  <c r="R219" i="17"/>
  <c r="Q219" i="17"/>
  <c r="R287" i="17"/>
  <c r="Q287" i="17"/>
  <c r="R209" i="17"/>
  <c r="Q209" i="17"/>
  <c r="R217" i="17"/>
  <c r="Q217" i="17"/>
  <c r="Q152" i="17"/>
  <c r="R152" i="17"/>
  <c r="Q379" i="17"/>
  <c r="R379" i="17"/>
  <c r="R357" i="17"/>
  <c r="Q357" i="17"/>
  <c r="R588" i="17"/>
  <c r="V948" i="17" s="1"/>
  <c r="Q588" i="17"/>
  <c r="R777" i="17"/>
  <c r="Q777" i="17"/>
  <c r="R243" i="17"/>
  <c r="Q243" i="17"/>
  <c r="Q328" i="17"/>
  <c r="R328" i="17"/>
  <c r="R96" i="17"/>
  <c r="Q96" i="17"/>
  <c r="Q59" i="17"/>
  <c r="R59" i="17"/>
  <c r="Q218" i="17"/>
  <c r="R218" i="17"/>
  <c r="R291" i="17"/>
  <c r="Q291" i="17"/>
  <c r="Q252" i="17"/>
  <c r="R252" i="17"/>
  <c r="Q578" i="17"/>
  <c r="R578" i="17"/>
  <c r="V938" i="17" s="1"/>
  <c r="R290" i="17"/>
  <c r="Q290" i="17"/>
  <c r="R695" i="17"/>
  <c r="Q695" i="17"/>
  <c r="R891" i="17"/>
  <c r="Q891" i="17"/>
  <c r="Q67" i="17"/>
  <c r="R67" i="17"/>
  <c r="R114" i="17"/>
  <c r="Q114" i="17"/>
  <c r="R173" i="17"/>
  <c r="Q173" i="17"/>
  <c r="R257" i="17"/>
  <c r="Q257" i="17"/>
  <c r="R224" i="17"/>
  <c r="Q224" i="17"/>
  <c r="R442" i="17"/>
  <c r="Q442" i="17"/>
  <c r="Q467" i="17"/>
  <c r="R467" i="17"/>
  <c r="R490" i="17"/>
  <c r="Q490" i="17"/>
  <c r="R820" i="17"/>
  <c r="V1180" i="17" s="1"/>
  <c r="Q820" i="17"/>
  <c r="R353" i="17"/>
  <c r="Q353" i="17"/>
  <c r="R460" i="17"/>
  <c r="Q460" i="17"/>
  <c r="Q720" i="17"/>
  <c r="R720" i="17"/>
  <c r="R602" i="17"/>
  <c r="V962" i="17" s="1"/>
  <c r="Q602" i="17"/>
  <c r="R759" i="17"/>
  <c r="Q759" i="17"/>
  <c r="Q817" i="17"/>
  <c r="R817" i="17"/>
  <c r="V1177" i="17" s="1"/>
  <c r="Q886" i="17"/>
  <c r="R886" i="17"/>
  <c r="R540" i="17"/>
  <c r="Q540" i="17"/>
  <c r="Q717" i="17"/>
  <c r="R717" i="17"/>
  <c r="R601" i="17"/>
  <c r="V961" i="17" s="1"/>
  <c r="Q601" i="17"/>
  <c r="R654" i="17"/>
  <c r="V1014" i="17" s="1"/>
  <c r="Q654" i="17"/>
  <c r="R896" i="17"/>
  <c r="U1136" i="17" s="1"/>
  <c r="Q896" i="17"/>
  <c r="Q567" i="17"/>
  <c r="R567" i="17"/>
  <c r="V927" i="17" s="1"/>
  <c r="Q519" i="17"/>
  <c r="R519" i="17"/>
  <c r="R648" i="17"/>
  <c r="V1008" i="17" s="1"/>
  <c r="Q648" i="17"/>
  <c r="Q689" i="17"/>
  <c r="R689" i="17"/>
  <c r="Q779" i="17"/>
  <c r="R779" i="17"/>
  <c r="R840" i="17"/>
  <c r="V1200" i="17" s="1"/>
  <c r="Q840" i="17"/>
  <c r="R466" i="17"/>
  <c r="Q466" i="17"/>
  <c r="R606" i="17"/>
  <c r="V966" i="17" s="1"/>
  <c r="Q606" i="17"/>
  <c r="R634" i="17"/>
  <c r="V994" i="17" s="1"/>
  <c r="Q634" i="17"/>
  <c r="R733" i="17"/>
  <c r="Q733" i="17"/>
  <c r="R897" i="17"/>
  <c r="U1137" i="17" s="1"/>
  <c r="Q897" i="17"/>
  <c r="Q903" i="17"/>
  <c r="R903" i="17"/>
  <c r="U1143" i="17" s="1"/>
  <c r="R528" i="17"/>
  <c r="Q528" i="17"/>
  <c r="Q500" i="17"/>
  <c r="R500" i="17"/>
  <c r="Q623" i="17"/>
  <c r="R623" i="17"/>
  <c r="V983" i="17" s="1"/>
  <c r="Q722" i="17"/>
  <c r="R722" i="17"/>
  <c r="Q769" i="17"/>
  <c r="R769" i="17"/>
  <c r="R863" i="17"/>
  <c r="Q863" i="17"/>
  <c r="R842" i="17"/>
  <c r="V1202" i="17" s="1"/>
  <c r="Q842" i="17"/>
  <c r="R294" i="17"/>
  <c r="Q294" i="17"/>
  <c r="Q536" i="17"/>
  <c r="R536" i="17"/>
  <c r="Q502" i="17"/>
  <c r="R502" i="17"/>
  <c r="R631" i="17"/>
  <c r="V991" i="17" s="1"/>
  <c r="Q631" i="17"/>
  <c r="Q723" i="17"/>
  <c r="R723" i="17"/>
  <c r="R770" i="17"/>
  <c r="Q770" i="17"/>
  <c r="R871" i="17"/>
  <c r="Q871" i="17"/>
  <c r="R845" i="17"/>
  <c r="Q845" i="17"/>
  <c r="R882" i="17"/>
  <c r="Q882" i="17"/>
  <c r="Q619" i="17"/>
  <c r="R619" i="17"/>
  <c r="V979" i="17" s="1"/>
  <c r="R743" i="17"/>
  <c r="Q743" i="17"/>
  <c r="Q810" i="17"/>
  <c r="R810" i="17"/>
  <c r="V1170" i="17" s="1"/>
  <c r="Q352" i="17"/>
  <c r="R352" i="17"/>
  <c r="Q80" i="17"/>
  <c r="R80" i="17"/>
  <c r="Q158" i="17"/>
  <c r="R158" i="17"/>
  <c r="Q410" i="17"/>
  <c r="R410" i="17"/>
  <c r="R106" i="17"/>
  <c r="Q106" i="17"/>
  <c r="R200" i="17"/>
  <c r="Q200" i="17"/>
  <c r="Q531" i="17"/>
  <c r="R531" i="17"/>
  <c r="R49" i="17"/>
  <c r="Q49" i="17"/>
  <c r="R819" i="17"/>
  <c r="V1179" i="17" s="1"/>
  <c r="Q819" i="17"/>
  <c r="R395" i="17"/>
  <c r="Q395" i="17"/>
  <c r="R621" i="17"/>
  <c r="V981" i="17" s="1"/>
  <c r="Q621" i="17"/>
  <c r="R719" i="17"/>
  <c r="Q719" i="17"/>
  <c r="R724" i="17"/>
  <c r="Q724" i="17"/>
  <c r="R804" i="17"/>
  <c r="V1164" i="17" s="1"/>
  <c r="Q804" i="17"/>
  <c r="Q811" i="17"/>
  <c r="R811" i="17"/>
  <c r="V1171" i="17" s="1"/>
  <c r="R530" i="17"/>
  <c r="Q530" i="17"/>
  <c r="R347" i="17"/>
  <c r="Q347" i="17"/>
  <c r="R350" i="17"/>
  <c r="Q350" i="17"/>
  <c r="R156" i="17"/>
  <c r="Q156" i="17"/>
  <c r="R54" i="17"/>
  <c r="Q54" i="17"/>
  <c r="R302" i="17"/>
  <c r="Q302" i="17"/>
  <c r="R704" i="17"/>
  <c r="Q704" i="17"/>
  <c r="R876" i="17"/>
  <c r="Q876" i="17"/>
  <c r="Q258" i="17"/>
  <c r="R258" i="17"/>
  <c r="Q503" i="17"/>
  <c r="R503" i="17"/>
  <c r="Q169" i="17"/>
  <c r="R169" i="17"/>
  <c r="R75" i="17"/>
  <c r="Q75" i="17"/>
  <c r="R208" i="17"/>
  <c r="Q208" i="17"/>
  <c r="Q277" i="17"/>
  <c r="R277" i="17"/>
  <c r="Q244" i="17"/>
  <c r="R244" i="17"/>
  <c r="R487" i="17"/>
  <c r="Q487" i="17"/>
  <c r="R286" i="17"/>
  <c r="Q286" i="17"/>
  <c r="Q551" i="17"/>
  <c r="R551" i="17"/>
  <c r="V911" i="17" s="1"/>
  <c r="R226" i="17"/>
  <c r="Q226" i="17"/>
  <c r="R545" i="17"/>
  <c r="V905" i="17" s="1"/>
  <c r="Q545" i="17"/>
  <c r="Q83" i="17"/>
  <c r="R83" i="17"/>
  <c r="R128" i="17"/>
  <c r="Q128" i="17"/>
  <c r="Q157" i="17"/>
  <c r="R157" i="17"/>
  <c r="Q249" i="17"/>
  <c r="R249" i="17"/>
  <c r="Q216" i="17"/>
  <c r="R216" i="17"/>
  <c r="R434" i="17"/>
  <c r="Q434" i="17"/>
  <c r="Q421" i="17"/>
  <c r="R421" i="17"/>
  <c r="Q474" i="17"/>
  <c r="R474" i="17"/>
  <c r="Q781" i="17"/>
  <c r="R781" i="17"/>
  <c r="Q94" i="17"/>
  <c r="R94" i="17"/>
  <c r="R329" i="17"/>
  <c r="Q329" i="17"/>
  <c r="Q37" i="17"/>
  <c r="R37" i="17"/>
  <c r="R120" i="17"/>
  <c r="Q120" i="17"/>
  <c r="R250" i="17"/>
  <c r="Q250" i="17"/>
  <c r="R105" i="17"/>
  <c r="Q105" i="17"/>
  <c r="R293" i="17"/>
  <c r="Q293" i="17"/>
  <c r="R378" i="17"/>
  <c r="Q378" i="17"/>
  <c r="Q308" i="17"/>
  <c r="R308" i="17"/>
  <c r="R576" i="17"/>
  <c r="V936" i="17" s="1"/>
  <c r="Q576" i="17"/>
  <c r="Q839" i="17"/>
  <c r="R839" i="17"/>
  <c r="V1199" i="17" s="1"/>
  <c r="R86" i="17"/>
  <c r="Q86" i="17"/>
  <c r="Q44" i="17"/>
  <c r="R44" i="17"/>
  <c r="Q222" i="17"/>
  <c r="R222" i="17"/>
  <c r="R301" i="17"/>
  <c r="Q301" i="17"/>
  <c r="R256" i="17"/>
  <c r="Q256" i="17"/>
  <c r="Q596" i="17"/>
  <c r="R596" i="17"/>
  <c r="V956" i="17" s="1"/>
  <c r="Q292" i="17"/>
  <c r="R292" i="17"/>
  <c r="R701" i="17"/>
  <c r="Q701" i="17"/>
  <c r="R417" i="17"/>
  <c r="Q417" i="17"/>
  <c r="Q476" i="17"/>
  <c r="R476" i="17"/>
  <c r="Q646" i="17"/>
  <c r="R646" i="17"/>
  <c r="V1006" i="17" s="1"/>
  <c r="R702" i="17"/>
  <c r="Q702" i="17"/>
  <c r="R745" i="17"/>
  <c r="Q745" i="17"/>
  <c r="Q783" i="17"/>
  <c r="R783" i="17"/>
  <c r="R825" i="17"/>
  <c r="V1185" i="17" s="1"/>
  <c r="Q825" i="17"/>
  <c r="R533" i="17"/>
  <c r="Q533" i="17"/>
  <c r="R629" i="17"/>
  <c r="V989" i="17" s="1"/>
  <c r="Q629" i="17"/>
  <c r="R664" i="17"/>
  <c r="Q664" i="17"/>
  <c r="Q700" i="17"/>
  <c r="R700" i="17"/>
  <c r="R816" i="17"/>
  <c r="V1176" i="17" s="1"/>
  <c r="Q816" i="17"/>
  <c r="R851" i="17"/>
  <c r="Q851" i="17"/>
  <c r="R555" i="17"/>
  <c r="V915" i="17" s="1"/>
  <c r="Q555" i="17"/>
  <c r="R584" i="17"/>
  <c r="V944" i="17" s="1"/>
  <c r="Q584" i="17"/>
  <c r="R740" i="17"/>
  <c r="Q740" i="17"/>
  <c r="R742" i="17"/>
  <c r="Q742" i="17"/>
  <c r="Q798" i="17"/>
  <c r="R798" i="17"/>
  <c r="V1158" i="17" s="1"/>
  <c r="R866" i="17"/>
  <c r="Q866" i="17"/>
  <c r="R482" i="17"/>
  <c r="Q482" i="17"/>
  <c r="R694" i="17"/>
  <c r="Q694" i="17"/>
  <c r="Q581" i="17"/>
  <c r="R581" i="17"/>
  <c r="V941" i="17" s="1"/>
  <c r="R751" i="17"/>
  <c r="Q751" i="17"/>
  <c r="Q797" i="17"/>
  <c r="R797" i="17"/>
  <c r="V1157" i="17" s="1"/>
  <c r="Q831" i="17"/>
  <c r="R831" i="17"/>
  <c r="V1191" i="17" s="1"/>
  <c r="Q529" i="17"/>
  <c r="R529" i="17"/>
  <c r="R542" i="17"/>
  <c r="Q542" i="17"/>
  <c r="R600" i="17"/>
  <c r="V960" i="17" s="1"/>
  <c r="Q600" i="17"/>
  <c r="Q675" i="17"/>
  <c r="R675" i="17"/>
  <c r="Q766" i="17"/>
  <c r="R766" i="17"/>
  <c r="R828" i="17"/>
  <c r="V1188" i="17" s="1"/>
  <c r="Q828" i="17"/>
  <c r="R877" i="17"/>
  <c r="Q877" i="17"/>
  <c r="R310" i="17"/>
  <c r="Q310" i="17"/>
  <c r="R537" i="17"/>
  <c r="Q537" i="17"/>
  <c r="R550" i="17"/>
  <c r="V910" i="17" s="1"/>
  <c r="Q550" i="17"/>
  <c r="R608" i="17"/>
  <c r="V968" i="17" s="1"/>
  <c r="Q608" i="17"/>
  <c r="R738" i="17"/>
  <c r="Q738" i="17"/>
  <c r="R791" i="17"/>
  <c r="V1151" i="17" s="1"/>
  <c r="Q791" i="17"/>
  <c r="R830" i="17"/>
  <c r="V1190" i="17" s="1"/>
  <c r="Q830" i="17"/>
  <c r="Q878" i="17"/>
  <c r="R878" i="17"/>
  <c r="R775" i="17"/>
  <c r="Q775" i="17"/>
  <c r="R774" i="17"/>
  <c r="Q774" i="17"/>
  <c r="Q880" i="17"/>
  <c r="R880" i="17"/>
  <c r="Q875" i="17"/>
  <c r="R875" i="17"/>
  <c r="Q423" i="17"/>
  <c r="R423" i="17"/>
  <c r="R43" i="17"/>
  <c r="Q43" i="17"/>
  <c r="R318" i="17"/>
  <c r="Q318" i="17"/>
  <c r="R458" i="17"/>
  <c r="Q458" i="17"/>
  <c r="R14" i="17"/>
  <c r="Q14" i="17"/>
  <c r="Q10" i="17"/>
  <c r="R10" i="17"/>
  <c r="Q741" i="17"/>
  <c r="R741" i="17"/>
  <c r="Q21" i="17"/>
  <c r="R21" i="17"/>
  <c r="R160" i="17"/>
  <c r="Q160" i="17"/>
  <c r="R259" i="17"/>
  <c r="Q259" i="17"/>
  <c r="R456" i="17"/>
  <c r="Q456" i="17"/>
  <c r="R651" i="17"/>
  <c r="V1011" i="17" s="1"/>
  <c r="Q651" i="17"/>
  <c r="Q750" i="17"/>
  <c r="R750" i="17"/>
  <c r="R645" i="17"/>
  <c r="V1005" i="17" s="1"/>
  <c r="Q645" i="17"/>
  <c r="R484" i="17"/>
  <c r="Q484" i="17"/>
  <c r="Q833" i="17"/>
  <c r="R833" i="17"/>
  <c r="V1193" i="17" s="1"/>
  <c r="Q758" i="17"/>
  <c r="R758" i="17"/>
  <c r="Q718" i="17"/>
  <c r="R718" i="17"/>
  <c r="R179" i="17"/>
  <c r="Q179" i="17"/>
  <c r="R332" i="17"/>
  <c r="Q332" i="17"/>
  <c r="R469" i="17"/>
  <c r="Q469" i="17"/>
  <c r="R238" i="17"/>
  <c r="Q238" i="17"/>
  <c r="R546" i="17"/>
  <c r="V906" i="17" s="1"/>
  <c r="Q546" i="17"/>
  <c r="R233" i="17"/>
  <c r="Q233" i="17"/>
  <c r="R184" i="17"/>
  <c r="Q184" i="17"/>
  <c r="R411" i="17"/>
  <c r="Q411" i="17"/>
  <c r="R389" i="17"/>
  <c r="Q389" i="17"/>
  <c r="R517" i="17"/>
  <c r="Q517" i="17"/>
  <c r="R807" i="17"/>
  <c r="V1167" i="17" s="1"/>
  <c r="Q807" i="17"/>
  <c r="R66" i="17"/>
  <c r="Q66" i="17"/>
  <c r="R108" i="17"/>
  <c r="Q108" i="17"/>
  <c r="R15" i="17"/>
  <c r="Q15" i="17"/>
  <c r="Q493" i="17"/>
  <c r="R493" i="17"/>
  <c r="R317" i="17"/>
  <c r="Q317" i="17"/>
  <c r="Q414" i="17"/>
  <c r="R414" i="17"/>
  <c r="Q457" i="17"/>
  <c r="R457" i="17"/>
  <c r="Q479" i="17"/>
  <c r="R479" i="17"/>
  <c r="R729" i="17"/>
  <c r="Q729" i="17"/>
  <c r="Q113" i="17"/>
  <c r="R113" i="17"/>
  <c r="R255" i="17"/>
  <c r="Q255" i="17"/>
  <c r="R61" i="17"/>
  <c r="Q61" i="17"/>
  <c r="Q270" i="17"/>
  <c r="R270" i="17"/>
  <c r="Q125" i="17"/>
  <c r="R125" i="17"/>
  <c r="R399" i="17"/>
  <c r="Q399" i="17"/>
  <c r="R425" i="17"/>
  <c r="Q425" i="17"/>
  <c r="R320" i="17"/>
  <c r="Q320" i="17"/>
  <c r="Q624" i="17"/>
  <c r="R624" i="17"/>
  <c r="V984" i="17" s="1"/>
  <c r="R299" i="17"/>
  <c r="Q299" i="17"/>
  <c r="R452" i="17"/>
  <c r="Q452" i="17"/>
  <c r="R53" i="17"/>
  <c r="Q53" i="17"/>
  <c r="R154" i="17"/>
  <c r="Q154" i="17"/>
  <c r="Q242" i="17"/>
  <c r="R242" i="17"/>
  <c r="R97" i="17"/>
  <c r="Q97" i="17"/>
  <c r="Q276" i="17"/>
  <c r="R276" i="17"/>
  <c r="R362" i="17"/>
  <c r="Q362" i="17"/>
  <c r="R304" i="17"/>
  <c r="Q304" i="17"/>
  <c r="R630" i="17"/>
  <c r="V990" i="17" s="1"/>
  <c r="Q630" i="17"/>
  <c r="R187" i="17"/>
  <c r="Q187" i="17"/>
  <c r="Q641" i="17"/>
  <c r="R641" i="17"/>
  <c r="V1001" i="17" s="1"/>
  <c r="R112" i="17"/>
  <c r="Q112" i="17"/>
  <c r="Q60" i="17"/>
  <c r="R60" i="17"/>
  <c r="Q214" i="17"/>
  <c r="R214" i="17"/>
  <c r="Q283" i="17"/>
  <c r="R283" i="17"/>
  <c r="R248" i="17"/>
  <c r="Q248" i="17"/>
  <c r="R505" i="17"/>
  <c r="Q505" i="17"/>
  <c r="R288" i="17"/>
  <c r="Q288" i="17"/>
  <c r="R559" i="17"/>
  <c r="V919" i="17" s="1"/>
  <c r="Q559" i="17"/>
  <c r="R176" i="17"/>
  <c r="Q176" i="17"/>
  <c r="R314" i="17"/>
  <c r="Q314" i="17"/>
  <c r="Q118" i="17"/>
  <c r="R118" i="17"/>
  <c r="Q30" i="17"/>
  <c r="R30" i="17"/>
  <c r="R281" i="17"/>
  <c r="Q281" i="17"/>
  <c r="Q131" i="17"/>
  <c r="R131" i="17"/>
  <c r="Q447" i="17"/>
  <c r="R447" i="17"/>
  <c r="Q338" i="17"/>
  <c r="R338" i="17"/>
  <c r="Q355" i="17"/>
  <c r="R355" i="17"/>
  <c r="Q580" i="17"/>
  <c r="R580" i="17"/>
  <c r="V940" i="17" s="1"/>
  <c r="R22" i="17"/>
  <c r="Q22" i="17"/>
  <c r="Q104" i="17"/>
  <c r="R104" i="17"/>
  <c r="R254" i="17"/>
  <c r="Q254" i="17"/>
  <c r="Q109" i="17"/>
  <c r="R109" i="17"/>
  <c r="Q327" i="17"/>
  <c r="R327" i="17"/>
  <c r="R393" i="17"/>
  <c r="Q393" i="17"/>
  <c r="Q312" i="17"/>
  <c r="R312" i="17"/>
  <c r="Q583" i="17"/>
  <c r="R583" i="17"/>
  <c r="V943" i="17" s="1"/>
  <c r="Q884" i="17"/>
  <c r="R884" i="17"/>
  <c r="R483" i="17"/>
  <c r="Q483" i="17"/>
  <c r="R492" i="17"/>
  <c r="Q492" i="17"/>
  <c r="R591" i="17"/>
  <c r="V951" i="17" s="1"/>
  <c r="Q591" i="17"/>
  <c r="Q627" i="17"/>
  <c r="R627" i="17"/>
  <c r="V987" i="17" s="1"/>
  <c r="R788" i="17"/>
  <c r="V1148" i="17" s="1"/>
  <c r="Q788" i="17"/>
  <c r="Q847" i="17"/>
  <c r="R847" i="17"/>
  <c r="Q885" i="17"/>
  <c r="R885" i="17"/>
  <c r="R354" i="17"/>
  <c r="Q354" i="17"/>
  <c r="R462" i="17"/>
  <c r="Q462" i="17"/>
  <c r="R725" i="17"/>
  <c r="Q725" i="17"/>
  <c r="R610" i="17"/>
  <c r="V970" i="17" s="1"/>
  <c r="Q610" i="17"/>
  <c r="Q727" i="17"/>
  <c r="R727" i="17"/>
  <c r="Q818" i="17"/>
  <c r="R818" i="17"/>
  <c r="V1178" i="17" s="1"/>
  <c r="R887" i="17"/>
  <c r="Q887" i="17"/>
  <c r="Q548" i="17"/>
  <c r="R548" i="17"/>
  <c r="V908" i="17" s="1"/>
  <c r="Q569" i="17"/>
  <c r="R569" i="17"/>
  <c r="V929" i="17" s="1"/>
  <c r="Q609" i="17"/>
  <c r="R609" i="17"/>
  <c r="V969" i="17" s="1"/>
  <c r="R657" i="17"/>
  <c r="V1017" i="17" s="1"/>
  <c r="Q657" i="17"/>
  <c r="R792" i="17"/>
  <c r="V1152" i="17" s="1"/>
  <c r="Q792" i="17"/>
  <c r="R844" i="17"/>
  <c r="Q844" i="17"/>
  <c r="R498" i="17"/>
  <c r="Q498" i="17"/>
  <c r="Q615" i="17"/>
  <c r="R615" i="17"/>
  <c r="V975" i="17" s="1"/>
  <c r="R671" i="17"/>
  <c r="Q671" i="17"/>
  <c r="R755" i="17"/>
  <c r="Q755" i="17"/>
  <c r="R856" i="17"/>
  <c r="Q856" i="17"/>
  <c r="Q324" i="17"/>
  <c r="R324" i="17"/>
  <c r="R678" i="17"/>
  <c r="Q678" i="17"/>
  <c r="R535" i="17"/>
  <c r="Q535" i="17"/>
  <c r="R655" i="17"/>
  <c r="V1015" i="17" s="1"/>
  <c r="Q655" i="17"/>
  <c r="Q697" i="17"/>
  <c r="R697" i="17"/>
  <c r="Q793" i="17"/>
  <c r="R793" i="17"/>
  <c r="V1153" i="17" s="1"/>
  <c r="Q893" i="17"/>
  <c r="R893" i="17"/>
  <c r="U1133" i="17" s="1"/>
  <c r="Q326" i="17"/>
  <c r="R326" i="17"/>
  <c r="R515" i="17"/>
  <c r="Q515" i="17"/>
  <c r="R543" i="17"/>
  <c r="Q543" i="17"/>
  <c r="Q687" i="17"/>
  <c r="R687" i="17"/>
  <c r="Q705" i="17"/>
  <c r="R705" i="17"/>
  <c r="R761" i="17"/>
  <c r="Q761" i="17"/>
  <c r="R653" i="17"/>
  <c r="V1013" i="17" s="1"/>
  <c r="Q653" i="17"/>
  <c r="Q752" i="17"/>
  <c r="R752" i="17"/>
  <c r="R812" i="17"/>
  <c r="V1172" i="17" s="1"/>
  <c r="Q812" i="17"/>
  <c r="Q459" i="17"/>
  <c r="R459" i="17"/>
  <c r="R266" i="17"/>
  <c r="Q266" i="17"/>
  <c r="R142" i="17"/>
  <c r="Q142" i="17"/>
  <c r="R762" i="17"/>
  <c r="Q762" i="17"/>
  <c r="R323" i="17"/>
  <c r="Q323" i="17"/>
  <c r="R68" i="17"/>
  <c r="Q68" i="17"/>
  <c r="R821" i="17"/>
  <c r="V1181" i="17" s="1"/>
  <c r="Q821" i="17"/>
  <c r="Q841" i="17"/>
  <c r="R841" i="17"/>
  <c r="V1201" i="17" s="1"/>
  <c r="Q862" i="17"/>
  <c r="R862" i="17"/>
  <c r="R446" i="17"/>
  <c r="Q446" i="17"/>
  <c r="R42" i="17"/>
  <c r="Q42" i="17"/>
  <c r="R188" i="17"/>
  <c r="Q188" i="17"/>
  <c r="R111" i="17"/>
  <c r="Q111" i="17"/>
  <c r="Q666" i="17"/>
  <c r="R666" i="17"/>
  <c r="R93" i="17"/>
  <c r="Q93" i="17"/>
  <c r="R78" i="17"/>
  <c r="Q78" i="17"/>
  <c r="R315" i="17"/>
  <c r="Q315" i="17"/>
  <c r="R265" i="17"/>
  <c r="Q265" i="17"/>
  <c r="R232" i="17"/>
  <c r="Q232" i="17"/>
  <c r="R879" i="17"/>
  <c r="Q879" i="17"/>
  <c r="R267" i="17"/>
  <c r="Q267" i="17"/>
  <c r="R41" i="17"/>
  <c r="Q41" i="17"/>
  <c r="R182" i="17"/>
  <c r="Q182" i="17"/>
  <c r="R203" i="17"/>
  <c r="Q203" i="17"/>
  <c r="R115" i="17"/>
  <c r="Q115" i="17"/>
  <c r="R348" i="17"/>
  <c r="Q348" i="17"/>
  <c r="Q339" i="17"/>
  <c r="R339" i="17"/>
  <c r="Q586" i="17"/>
  <c r="R586" i="17"/>
  <c r="V946" i="17" s="1"/>
  <c r="Q753" i="17"/>
  <c r="R753" i="17"/>
  <c r="Q872" i="17"/>
  <c r="R872" i="17"/>
  <c r="R71" i="17"/>
  <c r="Q71" i="17"/>
  <c r="Q263" i="17"/>
  <c r="R263" i="17"/>
  <c r="R383" i="17"/>
  <c r="Q383" i="17"/>
  <c r="Q141" i="17"/>
  <c r="R141" i="17"/>
  <c r="R178" i="17"/>
  <c r="Q178" i="17"/>
  <c r="R375" i="17"/>
  <c r="Q375" i="17"/>
  <c r="R419" i="17"/>
  <c r="Q419" i="17"/>
  <c r="Q594" i="17"/>
  <c r="R594" i="17"/>
  <c r="V954" i="17" s="1"/>
  <c r="R435" i="17"/>
  <c r="Q435" i="17"/>
  <c r="R605" i="17"/>
  <c r="V965" i="17" s="1"/>
  <c r="Q605" i="17"/>
  <c r="Q239" i="17"/>
  <c r="R239" i="17"/>
  <c r="R46" i="17"/>
  <c r="Q46" i="17"/>
  <c r="R274" i="17"/>
  <c r="Q274" i="17"/>
  <c r="R127" i="17"/>
  <c r="Q127" i="17"/>
  <c r="Q416" i="17"/>
  <c r="R416" i="17"/>
  <c r="R538" i="17"/>
  <c r="Q538" i="17"/>
  <c r="Q322" i="17"/>
  <c r="R322" i="17"/>
  <c r="R693" i="17"/>
  <c r="Q693" i="17"/>
  <c r="Q303" i="17"/>
  <c r="R303" i="17"/>
  <c r="Q734" i="17"/>
  <c r="R734" i="17"/>
  <c r="R38" i="17"/>
  <c r="Q38" i="17"/>
  <c r="R151" i="17"/>
  <c r="Q151" i="17"/>
  <c r="R246" i="17"/>
  <c r="Q246" i="17"/>
  <c r="R101" i="17"/>
  <c r="Q101" i="17"/>
  <c r="R285" i="17"/>
  <c r="Q285" i="17"/>
  <c r="R377" i="17"/>
  <c r="Q377" i="17"/>
  <c r="Q306" i="17"/>
  <c r="R306" i="17"/>
  <c r="Q638" i="17"/>
  <c r="R638" i="17"/>
  <c r="V998" i="17" s="1"/>
  <c r="R485" i="17"/>
  <c r="Q485" i="17"/>
  <c r="Q504" i="17"/>
  <c r="R504" i="17"/>
  <c r="R40" i="17"/>
  <c r="Q40" i="17"/>
  <c r="R215" i="17"/>
  <c r="Q215" i="17"/>
  <c r="Q439" i="17"/>
  <c r="R439" i="17"/>
  <c r="R147" i="17"/>
  <c r="Q147" i="17"/>
  <c r="R305" i="17"/>
  <c r="Q305" i="17"/>
  <c r="R392" i="17"/>
  <c r="Q392" i="17"/>
  <c r="R436" i="17"/>
  <c r="Q436" i="17"/>
  <c r="R603" i="17"/>
  <c r="V963" i="17" s="1"/>
  <c r="Q603" i="17"/>
  <c r="R102" i="17"/>
  <c r="Q102" i="17"/>
  <c r="R29" i="17"/>
  <c r="Q29" i="17"/>
  <c r="R289" i="17"/>
  <c r="Q289" i="17"/>
  <c r="R133" i="17"/>
  <c r="Q133" i="17"/>
  <c r="R461" i="17"/>
  <c r="Q461" i="17"/>
  <c r="Q343" i="17"/>
  <c r="R343" i="17"/>
  <c r="Q371" i="17"/>
  <c r="R371" i="17"/>
  <c r="Q585" i="17"/>
  <c r="R585" i="17"/>
  <c r="V945" i="17" s="1"/>
  <c r="R562" i="17"/>
  <c r="V922" i="17" s="1"/>
  <c r="Q562" i="17"/>
  <c r="Q508" i="17"/>
  <c r="R508" i="17"/>
  <c r="R668" i="17"/>
  <c r="Q668" i="17"/>
  <c r="Q760" i="17"/>
  <c r="R760" i="17"/>
  <c r="R782" i="17"/>
  <c r="Q782" i="17"/>
  <c r="R894" i="17"/>
  <c r="U1134" i="17" s="1"/>
  <c r="Q894" i="17"/>
  <c r="Q854" i="17"/>
  <c r="R854" i="17"/>
  <c r="R418" i="17"/>
  <c r="Q418" i="17"/>
  <c r="Q478" i="17"/>
  <c r="R478" i="17"/>
  <c r="Q658" i="17"/>
  <c r="R658" i="17"/>
  <c r="V1018" i="17" s="1"/>
  <c r="Q565" i="17"/>
  <c r="R565" i="17"/>
  <c r="V925" i="17" s="1"/>
  <c r="R747" i="17"/>
  <c r="Q747" i="17"/>
  <c r="R785" i="17"/>
  <c r="V1145" i="17" s="1"/>
  <c r="Q785" i="17"/>
  <c r="Q827" i="17"/>
  <c r="R827" i="17"/>
  <c r="V1187" i="17" s="1"/>
  <c r="Q541" i="17"/>
  <c r="R541" i="17"/>
  <c r="R637" i="17"/>
  <c r="V997" i="17" s="1"/>
  <c r="Q637" i="17"/>
  <c r="R680" i="17"/>
  <c r="Q680" i="17"/>
  <c r="Q708" i="17"/>
  <c r="R708" i="17"/>
  <c r="R823" i="17"/>
  <c r="V1183" i="17" s="1"/>
  <c r="Q823" i="17"/>
  <c r="R852" i="17"/>
  <c r="Q852" i="17"/>
  <c r="R534" i="17"/>
  <c r="Q534" i="17"/>
  <c r="R592" i="17"/>
  <c r="V952" i="17" s="1"/>
  <c r="Q592" i="17"/>
  <c r="Q672" i="17"/>
  <c r="R672" i="17"/>
  <c r="Q765" i="17"/>
  <c r="R765" i="17"/>
  <c r="Q824" i="17"/>
  <c r="R824" i="17"/>
  <c r="V1184" i="17" s="1"/>
  <c r="R870" i="17"/>
  <c r="Q870" i="17"/>
  <c r="R388" i="17"/>
  <c r="Q388" i="17"/>
  <c r="R644" i="17"/>
  <c r="V1004" i="17" s="1"/>
  <c r="Q644" i="17"/>
  <c r="R679" i="17"/>
  <c r="Q679" i="17"/>
  <c r="R564" i="17"/>
  <c r="V924" i="17" s="1"/>
  <c r="Q564" i="17"/>
  <c r="Q663" i="17"/>
  <c r="R663" i="17"/>
  <c r="V1023" i="17" s="1"/>
  <c r="R806" i="17"/>
  <c r="V1166" i="17" s="1"/>
  <c r="Q806" i="17"/>
  <c r="R874" i="17"/>
  <c r="Q874" i="17"/>
  <c r="Q403" i="17"/>
  <c r="R403" i="17"/>
  <c r="Q510" i="17"/>
  <c r="R510" i="17"/>
  <c r="R685" i="17"/>
  <c r="Q685" i="17"/>
  <c r="Q577" i="17"/>
  <c r="R577" i="17"/>
  <c r="V937" i="17" s="1"/>
  <c r="R676" i="17"/>
  <c r="Q676" i="17"/>
  <c r="Q813" i="17"/>
  <c r="R813" i="17"/>
  <c r="V1173" i="17" s="1"/>
  <c r="R890" i="17"/>
  <c r="Q890" i="17"/>
  <c r="Q698" i="17"/>
  <c r="R698" i="17"/>
  <c r="R786" i="17"/>
  <c r="V1146" i="17" s="1"/>
  <c r="Q786" i="17"/>
  <c r="R864" i="17"/>
  <c r="Q864" i="17"/>
  <c r="Q835" i="17"/>
  <c r="R835" i="17"/>
  <c r="V1195" i="17" s="1"/>
  <c r="Q18" i="17"/>
  <c r="R18" i="17"/>
  <c r="R691" i="17"/>
  <c r="Q691" i="17"/>
  <c r="Q23" i="17"/>
  <c r="R23" i="17"/>
  <c r="R271" i="17"/>
  <c r="Q271" i="17"/>
  <c r="Q809" i="17"/>
  <c r="R809" i="17"/>
  <c r="V1169" i="17" s="1"/>
  <c r="R213" i="17"/>
  <c r="Q213" i="17"/>
  <c r="R495" i="17"/>
  <c r="Q495" i="17"/>
  <c r="Q422" i="17"/>
  <c r="R422" i="17"/>
  <c r="R524" i="17"/>
  <c r="Q524" i="17"/>
  <c r="Q808" i="17"/>
  <c r="R808" i="17"/>
  <c r="V1168" i="17" s="1"/>
  <c r="R849" i="17"/>
  <c r="Q849" i="17"/>
  <c r="Q526" i="17"/>
  <c r="R526" i="17"/>
  <c r="R549" i="17"/>
  <c r="V909" i="17" s="1"/>
  <c r="Q549" i="17"/>
  <c r="R859" i="17"/>
  <c r="Q859" i="17"/>
  <c r="Q754" i="17"/>
  <c r="R754" i="17"/>
  <c r="Q573" i="17"/>
  <c r="R573" i="17"/>
  <c r="V933" i="17" s="1"/>
  <c r="Q726" i="17"/>
  <c r="R726" i="17"/>
  <c r="Q24" i="17"/>
  <c r="R24" i="17"/>
  <c r="R553" i="17"/>
  <c r="V913" i="17" s="1"/>
  <c r="Q553" i="17"/>
  <c r="Q424" i="17"/>
  <c r="R424" i="17"/>
  <c r="Q272" i="17"/>
  <c r="R272" i="17"/>
  <c r="R126" i="17"/>
  <c r="Q126" i="17"/>
  <c r="R92" i="17"/>
  <c r="Q92" i="17"/>
  <c r="R450" i="17"/>
  <c r="Q450" i="17"/>
  <c r="R451" i="17"/>
  <c r="Q451" i="17"/>
  <c r="Q298" i="17"/>
  <c r="R298" i="17"/>
  <c r="Q613" i="17"/>
  <c r="R613" i="17"/>
  <c r="V973" i="17" s="1"/>
  <c r="R122" i="17"/>
  <c r="Q122" i="17"/>
  <c r="R211" i="17"/>
  <c r="Q211" i="17"/>
  <c r="R563" i="17"/>
  <c r="V923" i="17" s="1"/>
  <c r="Q563" i="17"/>
  <c r="R237" i="17"/>
  <c r="Q237" i="17"/>
  <c r="Q199" i="17"/>
  <c r="R199" i="17"/>
  <c r="R412" i="17"/>
  <c r="Q412" i="17"/>
  <c r="Q390" i="17"/>
  <c r="R390" i="17"/>
  <c r="R662" i="17"/>
  <c r="V1022" i="17" s="1"/>
  <c r="Q662" i="17"/>
  <c r="R497" i="17"/>
  <c r="Q497" i="17"/>
  <c r="R7" i="17"/>
  <c r="Q7" i="17"/>
  <c r="Q64" i="17"/>
  <c r="R64" i="17"/>
  <c r="Q183" i="17"/>
  <c r="R183" i="17"/>
  <c r="R174" i="17"/>
  <c r="Q174" i="17"/>
  <c r="R365" i="17"/>
  <c r="Q365" i="17"/>
  <c r="Q429" i="17"/>
  <c r="R429" i="17"/>
  <c r="R491" i="17"/>
  <c r="Q491" i="17"/>
  <c r="R669" i="17"/>
  <c r="Q669" i="17"/>
  <c r="R17" i="17"/>
  <c r="Q17" i="17"/>
  <c r="R155" i="17"/>
  <c r="Q155" i="17"/>
  <c r="Q56" i="17"/>
  <c r="R56" i="17"/>
  <c r="R247" i="17"/>
  <c r="Q247" i="17"/>
  <c r="R400" i="17"/>
  <c r="Q400" i="17"/>
  <c r="R143" i="17"/>
  <c r="Q143" i="17"/>
  <c r="Q197" i="17"/>
  <c r="R197" i="17"/>
  <c r="Q376" i="17"/>
  <c r="R376" i="17"/>
  <c r="Q428" i="17"/>
  <c r="R428" i="17"/>
  <c r="Q665" i="17"/>
  <c r="R665" i="17"/>
  <c r="Q159" i="17"/>
  <c r="R159" i="17"/>
  <c r="R767" i="17"/>
  <c r="Q767" i="17"/>
  <c r="R223" i="17"/>
  <c r="Q223" i="17"/>
  <c r="Q45" i="17"/>
  <c r="R45" i="17"/>
  <c r="R278" i="17"/>
  <c r="Q278" i="17"/>
  <c r="Q129" i="17"/>
  <c r="R129" i="17"/>
  <c r="R431" i="17"/>
  <c r="Q431" i="17"/>
  <c r="R335" i="17"/>
  <c r="Q335" i="17"/>
  <c r="Q340" i="17"/>
  <c r="R340" i="17"/>
  <c r="R703" i="17"/>
  <c r="Q703" i="17"/>
  <c r="R229" i="17"/>
  <c r="Q229" i="17"/>
  <c r="R116" i="17"/>
  <c r="Q116" i="17"/>
  <c r="R172" i="17"/>
  <c r="Q172" i="17"/>
  <c r="R47" i="17"/>
  <c r="Q47" i="17"/>
  <c r="R205" i="17"/>
  <c r="Q205" i="17"/>
  <c r="R201" i="17"/>
  <c r="Q201" i="17"/>
  <c r="Q382" i="17"/>
  <c r="R382" i="17"/>
  <c r="R441" i="17"/>
  <c r="Q441" i="17"/>
  <c r="R370" i="17"/>
  <c r="Q370" i="17"/>
  <c r="Q730" i="17"/>
  <c r="R730" i="17"/>
  <c r="Q802" i="17"/>
  <c r="R802" i="17"/>
  <c r="V1162" i="17" s="1"/>
  <c r="R39" i="17"/>
  <c r="Q39" i="17"/>
  <c r="R110" i="17"/>
  <c r="Q110" i="17"/>
  <c r="R455" i="17"/>
  <c r="Q455" i="17"/>
  <c r="R149" i="17"/>
  <c r="Q149" i="17"/>
  <c r="Q313" i="17"/>
  <c r="R313" i="17"/>
  <c r="R407" i="17"/>
  <c r="Q407" i="17"/>
  <c r="Q448" i="17"/>
  <c r="R448" i="17"/>
  <c r="Q611" i="17"/>
  <c r="R611" i="17"/>
  <c r="V971" i="17" s="1"/>
  <c r="Q560" i="17"/>
  <c r="R560" i="17"/>
  <c r="V920" i="17" s="1"/>
  <c r="Q628" i="17"/>
  <c r="R628" i="17"/>
  <c r="V988" i="17" s="1"/>
  <c r="R632" i="17"/>
  <c r="V992" i="17" s="1"/>
  <c r="Q632" i="17"/>
  <c r="R681" i="17"/>
  <c r="Q681" i="17"/>
  <c r="Q763" i="17"/>
  <c r="R763" i="17"/>
  <c r="R836" i="17"/>
  <c r="V1196" i="17" s="1"/>
  <c r="Q836" i="17"/>
  <c r="Q898" i="17"/>
  <c r="R898" i="17"/>
  <c r="U1138" i="17" s="1"/>
  <c r="Q507" i="17"/>
  <c r="R507" i="17"/>
  <c r="R494" i="17"/>
  <c r="Q494" i="17"/>
  <c r="Q599" i="17"/>
  <c r="R599" i="17"/>
  <c r="V959" i="17" s="1"/>
  <c r="Q635" i="17"/>
  <c r="R635" i="17"/>
  <c r="V995" i="17" s="1"/>
  <c r="Q771" i="17"/>
  <c r="R771" i="17"/>
  <c r="Q848" i="17"/>
  <c r="R848" i="17"/>
  <c r="Q900" i="17"/>
  <c r="R900" i="17"/>
  <c r="U1140" i="17" s="1"/>
  <c r="Q369" i="17"/>
  <c r="R369" i="17"/>
  <c r="Q464" i="17"/>
  <c r="R464" i="17"/>
  <c r="Q598" i="17"/>
  <c r="R598" i="17"/>
  <c r="V958" i="17" s="1"/>
  <c r="R626" i="17"/>
  <c r="V986" i="17" s="1"/>
  <c r="Q626" i="17"/>
  <c r="Q757" i="17"/>
  <c r="R757" i="17"/>
  <c r="Q850" i="17"/>
  <c r="R850" i="17"/>
  <c r="R902" i="17"/>
  <c r="U1142" i="17" s="1"/>
  <c r="Q902" i="17"/>
  <c r="R527" i="17"/>
  <c r="Q527" i="17"/>
  <c r="Q649" i="17"/>
  <c r="R649" i="17"/>
  <c r="V1009" i="17" s="1"/>
  <c r="R690" i="17"/>
  <c r="Q690" i="17"/>
  <c r="Q780" i="17"/>
  <c r="R780" i="17"/>
  <c r="R892" i="17"/>
  <c r="U1132" i="17" s="1"/>
  <c r="Q892" i="17"/>
  <c r="R440" i="17"/>
  <c r="Q440" i="17"/>
  <c r="Q570" i="17"/>
  <c r="R570" i="17"/>
  <c r="V930" i="17" s="1"/>
  <c r="R589" i="17"/>
  <c r="V949" i="17" s="1"/>
  <c r="Q589" i="17"/>
  <c r="R625" i="17"/>
  <c r="V985" i="17" s="1"/>
  <c r="Q625" i="17"/>
  <c r="R683" i="17"/>
  <c r="Q683" i="17"/>
  <c r="R881" i="17"/>
  <c r="Q881" i="17"/>
  <c r="R889" i="17"/>
  <c r="Q889" i="17"/>
  <c r="R444" i="17"/>
  <c r="Q444" i="17"/>
  <c r="R571" i="17"/>
  <c r="V931" i="17" s="1"/>
  <c r="Q571" i="17"/>
  <c r="R597" i="17"/>
  <c r="V957" i="17" s="1"/>
  <c r="Q597" i="17"/>
  <c r="Q633" i="17"/>
  <c r="R633" i="17"/>
  <c r="V993" i="17" s="1"/>
  <c r="Q684" i="17"/>
  <c r="R684" i="17"/>
  <c r="R660" i="17"/>
  <c r="V1020" i="17" s="1"/>
  <c r="Q660" i="17"/>
  <c r="R790" i="17"/>
  <c r="V1150" i="17" s="1"/>
  <c r="Q790" i="17"/>
  <c r="R826" i="17"/>
  <c r="V1186" i="17" s="1"/>
  <c r="Q826" i="17"/>
  <c r="R11" i="17"/>
  <c r="Q11" i="17"/>
  <c r="Q19" i="17"/>
  <c r="R19" i="17"/>
  <c r="Q522" i="17"/>
  <c r="R522" i="17"/>
  <c r="Q616" i="17"/>
  <c r="R616" i="17"/>
  <c r="V976" i="17" s="1"/>
  <c r="R405" i="17"/>
  <c r="Q405" i="17"/>
  <c r="R364" i="17"/>
  <c r="Q364" i="17"/>
  <c r="R98" i="17"/>
  <c r="Q98" i="17"/>
  <c r="R148" i="17"/>
  <c r="Q148" i="17"/>
  <c r="Q95" i="17"/>
  <c r="R95" i="17"/>
  <c r="R488" i="17"/>
  <c r="Q488" i="17"/>
  <c r="R525" i="17"/>
  <c r="Q525" i="17"/>
  <c r="R699" i="17"/>
  <c r="Q699" i="17"/>
  <c r="Q575" i="17"/>
  <c r="R575" i="17"/>
  <c r="V935" i="17" s="1"/>
  <c r="R513" i="17"/>
  <c r="Q513" i="17"/>
  <c r="R659" i="17"/>
  <c r="V1019" i="17" s="1"/>
  <c r="Q659" i="17"/>
  <c r="R696" i="17"/>
  <c r="Q696" i="17"/>
  <c r="R475" i="17"/>
  <c r="Q475" i="17"/>
  <c r="R587" i="17"/>
  <c r="V947" i="17" s="1"/>
  <c r="Q587" i="17"/>
  <c r="R486" i="17"/>
  <c r="Q486" i="17"/>
  <c r="R837" i="17"/>
  <c r="V1197" i="17" s="1"/>
  <c r="Q837" i="17"/>
  <c r="R768" i="17"/>
  <c r="Q768" i="17"/>
  <c r="R8" i="17"/>
  <c r="Q8" i="17"/>
  <c r="R79" i="17"/>
  <c r="Q79" i="17"/>
  <c r="Q171" i="17"/>
  <c r="R171" i="17"/>
  <c r="R361" i="17"/>
  <c r="Q361" i="17"/>
  <c r="Q227" i="17"/>
  <c r="R227" i="17"/>
  <c r="R51" i="17"/>
  <c r="Q51" i="17"/>
  <c r="Q506" i="17"/>
  <c r="R506" i="17"/>
  <c r="R402" i="17"/>
  <c r="Q402" i="17"/>
  <c r="Q230" i="17"/>
  <c r="R230" i="17"/>
  <c r="Q264" i="17"/>
  <c r="R264" i="17"/>
  <c r="R590" i="17"/>
  <c r="V950" i="17" s="1"/>
  <c r="Q590" i="17"/>
  <c r="R295" i="17"/>
  <c r="Q295" i="17"/>
  <c r="R77" i="17"/>
  <c r="Q77" i="17"/>
  <c r="R262" i="17"/>
  <c r="Q262" i="17"/>
  <c r="R117" i="17"/>
  <c r="Q117" i="17"/>
  <c r="R367" i="17"/>
  <c r="Q367" i="17"/>
  <c r="R409" i="17"/>
  <c r="Q409" i="17"/>
  <c r="Q316" i="17"/>
  <c r="R316" i="17"/>
  <c r="Q647" i="17"/>
  <c r="R647" i="17"/>
  <c r="V1007" i="17" s="1"/>
  <c r="R853" i="17"/>
  <c r="Q853" i="17"/>
  <c r="R36" i="17"/>
  <c r="Q36" i="17"/>
  <c r="R91" i="17"/>
  <c r="Q91" i="17"/>
  <c r="R192" i="17"/>
  <c r="Q192" i="17"/>
  <c r="R269" i="17"/>
  <c r="Q269" i="17"/>
  <c r="R236" i="17"/>
  <c r="Q236" i="17"/>
  <c r="Q454" i="17"/>
  <c r="R454" i="17"/>
  <c r="Q282" i="17"/>
  <c r="R282" i="17"/>
  <c r="R558" i="17"/>
  <c r="V918" i="17" s="1"/>
  <c r="Q558" i="17"/>
  <c r="Q832" i="17"/>
  <c r="R832" i="17"/>
  <c r="V1192" i="17" s="1"/>
  <c r="R65" i="17"/>
  <c r="Q65" i="17"/>
  <c r="Q90" i="17"/>
  <c r="R90" i="17"/>
  <c r="R140" i="17"/>
  <c r="Q140" i="17"/>
  <c r="R579" i="17"/>
  <c r="V939" i="17" s="1"/>
  <c r="Q579" i="17"/>
  <c r="Q330" i="17"/>
  <c r="R330" i="17"/>
  <c r="R319" i="17"/>
  <c r="Q319" i="17"/>
  <c r="R465" i="17"/>
  <c r="Q465" i="17"/>
  <c r="Q481" i="17"/>
  <c r="R481" i="17"/>
  <c r="R736" i="17"/>
  <c r="Q736" i="17"/>
  <c r="Q85" i="17"/>
  <c r="R85" i="17"/>
  <c r="R260" i="17"/>
  <c r="Q260" i="17"/>
  <c r="Q427" i="17"/>
  <c r="R427" i="17"/>
  <c r="Q25" i="17"/>
  <c r="R25" i="17"/>
  <c r="Q63" i="17"/>
  <c r="R63" i="17"/>
  <c r="Q189" i="17"/>
  <c r="R189" i="17"/>
  <c r="Q185" i="17"/>
  <c r="R185" i="17"/>
  <c r="Q366" i="17"/>
  <c r="R366" i="17"/>
  <c r="Q433" i="17"/>
  <c r="R433" i="17"/>
  <c r="R333" i="17"/>
  <c r="Q333" i="17"/>
  <c r="R706" i="17"/>
  <c r="Q706" i="17"/>
  <c r="R130" i="17"/>
  <c r="Q130" i="17"/>
  <c r="Q396" i="17"/>
  <c r="R396" i="17"/>
  <c r="R846" i="17"/>
  <c r="Q846" i="17"/>
  <c r="Q55" i="17"/>
  <c r="R55" i="17"/>
  <c r="R231" i="17"/>
  <c r="Q231" i="17"/>
  <c r="Q415" i="17"/>
  <c r="R415" i="17"/>
  <c r="Q145" i="17"/>
  <c r="R145" i="17"/>
  <c r="Q198" i="17"/>
  <c r="R198" i="17"/>
  <c r="R391" i="17"/>
  <c r="Q391" i="17"/>
  <c r="R432" i="17"/>
  <c r="Q432" i="17"/>
  <c r="Q686" i="17"/>
  <c r="R686" i="17"/>
  <c r="Q135" i="17"/>
  <c r="R135" i="17"/>
  <c r="Q34" i="17"/>
  <c r="R34" i="17"/>
  <c r="Q73" i="17"/>
  <c r="R73" i="17"/>
  <c r="R150" i="17"/>
  <c r="Q150" i="17"/>
  <c r="Q177" i="17"/>
  <c r="R177" i="17"/>
  <c r="Q99" i="17"/>
  <c r="R99" i="17"/>
  <c r="R325" i="17"/>
  <c r="Q325" i="17"/>
  <c r="R499" i="17"/>
  <c r="Q499" i="17"/>
  <c r="R552" i="17"/>
  <c r="V912" i="17" s="1"/>
  <c r="Q552" i="17"/>
  <c r="Q773" i="17"/>
  <c r="R773" i="17"/>
  <c r="R100" i="17"/>
  <c r="Q100" i="17"/>
  <c r="R167" i="17"/>
  <c r="Q167" i="17"/>
  <c r="R32" i="17"/>
  <c r="Q32" i="17"/>
  <c r="R206" i="17"/>
  <c r="Q206" i="17"/>
  <c r="Q202" i="17"/>
  <c r="R202" i="17"/>
  <c r="R397" i="17"/>
  <c r="Q397" i="17"/>
  <c r="Q445" i="17"/>
  <c r="R445" i="17"/>
  <c r="R401" i="17"/>
  <c r="Q401" i="17"/>
  <c r="Q731" i="17"/>
  <c r="R731" i="17"/>
  <c r="Q356" i="17"/>
  <c r="R356" i="17"/>
  <c r="Q539" i="17"/>
  <c r="R539" i="17"/>
  <c r="Q574" i="17"/>
  <c r="R574" i="17"/>
  <c r="V934" i="17" s="1"/>
  <c r="R709" i="17"/>
  <c r="Q709" i="17"/>
  <c r="R714" i="17"/>
  <c r="Q714" i="17"/>
  <c r="Q778" i="17"/>
  <c r="R778" i="17"/>
  <c r="Q857" i="17"/>
  <c r="R857" i="17"/>
  <c r="Q636" i="17"/>
  <c r="R636" i="17"/>
  <c r="V996" i="17" s="1"/>
  <c r="R518" i="17"/>
  <c r="Q518" i="17"/>
  <c r="R674" i="17"/>
  <c r="Q674" i="17"/>
  <c r="R656" i="17"/>
  <c r="V1016" i="17" s="1"/>
  <c r="Q656" i="17"/>
  <c r="R748" i="17"/>
  <c r="Q748" i="17"/>
  <c r="R895" i="17"/>
  <c r="U1135" i="17" s="1"/>
  <c r="Q895" i="17"/>
  <c r="Q861" i="17"/>
  <c r="R861" i="17"/>
  <c r="R471" i="17"/>
  <c r="Q471" i="17"/>
  <c r="Q480" i="17"/>
  <c r="R480" i="17"/>
  <c r="R667" i="17"/>
  <c r="Q667" i="17"/>
  <c r="Q568" i="17"/>
  <c r="R568" i="17"/>
  <c r="V928" i="17" s="1"/>
  <c r="R749" i="17"/>
  <c r="Q749" i="17"/>
  <c r="Q794" i="17"/>
  <c r="R794" i="17"/>
  <c r="V1154" i="17" s="1"/>
  <c r="Q829" i="17"/>
  <c r="R829" i="17"/>
  <c r="V1189" i="17" s="1"/>
  <c r="R620" i="17"/>
  <c r="V980" i="17" s="1"/>
  <c r="Q620" i="17"/>
  <c r="R561" i="17"/>
  <c r="V921" i="17" s="1"/>
  <c r="Q561" i="17"/>
  <c r="R746" i="17"/>
  <c r="Q746" i="17"/>
  <c r="R805" i="17"/>
  <c r="V1165" i="17" s="1"/>
  <c r="Q805" i="17"/>
  <c r="R873" i="17"/>
  <c r="Q873" i="17"/>
  <c r="Q554" i="17"/>
  <c r="R554" i="17"/>
  <c r="V914" i="17" s="1"/>
  <c r="Q557" i="17"/>
  <c r="R557" i="17"/>
  <c r="V917" i="17" s="1"/>
  <c r="R661" i="17"/>
  <c r="V1021" i="17" s="1"/>
  <c r="Q661" i="17"/>
  <c r="R712" i="17"/>
  <c r="Q712" i="17"/>
  <c r="Q716" i="17"/>
  <c r="R716" i="17"/>
  <c r="Q799" i="17"/>
  <c r="R799" i="17"/>
  <c r="V1159" i="17" s="1"/>
  <c r="Q860" i="17"/>
  <c r="R860" i="17"/>
  <c r="R612" i="17"/>
  <c r="V972" i="17" s="1"/>
  <c r="Q612" i="17"/>
  <c r="R582" i="17"/>
  <c r="V942" i="17" s="1"/>
  <c r="Q582" i="17"/>
  <c r="R677" i="17"/>
  <c r="Q677" i="17"/>
  <c r="R721" i="17"/>
  <c r="Q721" i="17"/>
  <c r="R728" i="17"/>
  <c r="Q728" i="17"/>
  <c r="R867" i="17"/>
  <c r="Q867" i="17"/>
  <c r="R670" i="17"/>
  <c r="Q670" i="17"/>
  <c r="R801" i="17"/>
  <c r="V1161" i="17" s="1"/>
  <c r="Q801" i="17"/>
  <c r="R843" i="17"/>
  <c r="V1203" i="17" s="1"/>
  <c r="Q843" i="17"/>
  <c r="R869" i="17"/>
  <c r="Q869" i="17"/>
  <c r="R12" i="17"/>
  <c r="Q12" i="17"/>
  <c r="Q6" i="17"/>
  <c r="R6" i="17"/>
  <c r="R883" i="17"/>
  <c r="Q883" i="17"/>
  <c r="Q241" i="17"/>
  <c r="R241" i="17"/>
  <c r="R235" i="17"/>
  <c r="Q235" i="17"/>
  <c r="Q123" i="17"/>
  <c r="R123" i="17"/>
  <c r="R544" i="17"/>
  <c r="V904" i="17" s="1"/>
  <c r="Q544" i="17"/>
  <c r="Q124" i="17"/>
  <c r="R124" i="17"/>
  <c r="R220" i="17"/>
  <c r="Q220" i="17"/>
  <c r="Q225" i="17"/>
  <c r="R225" i="17"/>
  <c r="Q858" i="17"/>
  <c r="R858" i="17"/>
  <c r="R796" i="17"/>
  <c r="V1156" i="17" s="1"/>
  <c r="Q796" i="17"/>
  <c r="Q595" i="17"/>
  <c r="R595" i="17"/>
  <c r="V955" i="17" s="1"/>
  <c r="R170" i="17"/>
  <c r="Q170" i="17"/>
  <c r="R443" i="17"/>
  <c r="Q443" i="17"/>
  <c r="Q408" i="17"/>
  <c r="R408" i="17"/>
  <c r="R296" i="17"/>
  <c r="Q296" i="17"/>
  <c r="R191" i="17"/>
  <c r="Q191" i="17"/>
  <c r="Q280" i="17"/>
  <c r="R280" i="17"/>
  <c r="Q297" i="17"/>
  <c r="R297" i="17"/>
  <c r="Q70" i="17"/>
  <c r="R70" i="17"/>
  <c r="Q28" i="17"/>
  <c r="R28" i="17"/>
  <c r="Q345" i="17"/>
  <c r="R345" i="17"/>
  <c r="R261" i="17"/>
  <c r="Q261" i="17"/>
  <c r="R107" i="17"/>
  <c r="Q107" i="17"/>
  <c r="R639" i="17"/>
  <c r="V999" i="17" s="1"/>
  <c r="Q639" i="17"/>
  <c r="R87" i="17"/>
  <c r="Q87" i="17"/>
  <c r="Q13" i="17"/>
  <c r="R13" i="17"/>
  <c r="Q351" i="17"/>
  <c r="R351" i="17"/>
  <c r="Q137" i="17"/>
  <c r="R137" i="17"/>
  <c r="R162" i="17"/>
  <c r="Q162" i="17"/>
  <c r="R359" i="17"/>
  <c r="Q359" i="17"/>
  <c r="R387" i="17"/>
  <c r="Q387" i="17"/>
  <c r="R650" i="17"/>
  <c r="V1010" i="17" s="1"/>
  <c r="Q650" i="17"/>
  <c r="R69" i="17"/>
  <c r="Q69" i="17"/>
  <c r="Q27" i="17"/>
  <c r="R27" i="17"/>
  <c r="R234" i="17"/>
  <c r="Q234" i="17"/>
  <c r="Q514" i="17"/>
  <c r="R514" i="17"/>
  <c r="Q268" i="17"/>
  <c r="R268" i="17"/>
  <c r="Q346" i="17"/>
  <c r="R346" i="17"/>
  <c r="Q300" i="17"/>
  <c r="R300" i="17"/>
  <c r="Q688" i="17"/>
  <c r="R688" i="17"/>
  <c r="Q868" i="17"/>
  <c r="R868" i="17"/>
  <c r="Q251" i="17"/>
  <c r="R251" i="17"/>
  <c r="Q26" i="17"/>
  <c r="R26" i="17"/>
  <c r="Q193" i="17"/>
  <c r="R193" i="17"/>
  <c r="R204" i="17"/>
  <c r="Q204" i="17"/>
  <c r="Q119" i="17"/>
  <c r="R119" i="17"/>
  <c r="Q363" i="17"/>
  <c r="R363" i="17"/>
  <c r="Q341" i="17"/>
  <c r="R341" i="17"/>
  <c r="R523" i="17"/>
  <c r="Q523" i="17"/>
  <c r="R756" i="17"/>
  <c r="Q756" i="17"/>
  <c r="R57" i="17"/>
  <c r="Q57" i="17"/>
  <c r="R334" i="17"/>
  <c r="Q334" i="17"/>
  <c r="R50" i="17"/>
  <c r="Q50" i="17"/>
  <c r="R89" i="17"/>
  <c r="Q89" i="17"/>
  <c r="R144" i="17"/>
  <c r="Q144" i="17"/>
  <c r="R161" i="17"/>
  <c r="Q161" i="17"/>
  <c r="Q501" i="17"/>
  <c r="R501" i="17"/>
  <c r="R321" i="17"/>
  <c r="Q321" i="17"/>
  <c r="Q489" i="17"/>
  <c r="R489" i="17"/>
  <c r="Q520" i="17"/>
  <c r="R520" i="17"/>
  <c r="R739" i="17"/>
  <c r="Q739" i="17"/>
  <c r="R88" i="17"/>
  <c r="Q88" i="17"/>
  <c r="Q344" i="17"/>
  <c r="R344" i="17"/>
  <c r="Q195" i="17"/>
  <c r="R195" i="17"/>
  <c r="Q196" i="17"/>
  <c r="R196" i="17"/>
  <c r="R48" i="17"/>
  <c r="Q48" i="17"/>
  <c r="R190" i="17"/>
  <c r="Q190" i="17"/>
  <c r="Q186" i="17"/>
  <c r="R186" i="17"/>
  <c r="R381" i="17"/>
  <c r="Q381" i="17"/>
  <c r="R437" i="17"/>
  <c r="Q437" i="17"/>
  <c r="R336" i="17"/>
  <c r="Q336" i="17"/>
  <c r="Q713" i="17"/>
  <c r="R713" i="17"/>
  <c r="R82" i="17"/>
  <c r="Q82" i="17"/>
  <c r="R181" i="17"/>
  <c r="Q181" i="17"/>
  <c r="R138" i="17"/>
  <c r="Q138" i="17"/>
  <c r="R275" i="17"/>
  <c r="Q275" i="17"/>
  <c r="R210" i="17"/>
  <c r="Q210" i="17"/>
  <c r="R221" i="17"/>
  <c r="Q221" i="17"/>
  <c r="Q165" i="17"/>
  <c r="R165" i="17"/>
  <c r="R380" i="17"/>
  <c r="Q380" i="17"/>
  <c r="Q358" i="17"/>
  <c r="R358" i="17"/>
  <c r="Q516" i="17"/>
  <c r="R516" i="17"/>
  <c r="R814" i="17"/>
  <c r="V1174" i="17" s="1"/>
  <c r="Q814" i="17"/>
  <c r="R33" i="17"/>
  <c r="Q33" i="17"/>
  <c r="R58" i="17"/>
  <c r="Q58" i="17"/>
  <c r="R163" i="17"/>
  <c r="Q163" i="17"/>
  <c r="Q180" i="17"/>
  <c r="R180" i="17"/>
  <c r="R103" i="17"/>
  <c r="Q103" i="17"/>
  <c r="R331" i="17"/>
  <c r="Q331" i="17"/>
  <c r="Q509" i="17"/>
  <c r="R509" i="17"/>
  <c r="R521" i="17"/>
  <c r="Q521" i="17"/>
  <c r="Q784" i="17"/>
  <c r="R784" i="17"/>
  <c r="V1144" i="17" s="1"/>
  <c r="Q420" i="17"/>
  <c r="R420" i="17"/>
  <c r="Q532" i="17"/>
  <c r="R532" i="17"/>
  <c r="R711" i="17"/>
  <c r="Q711" i="17"/>
  <c r="R593" i="17"/>
  <c r="V953" i="17" s="1"/>
  <c r="Q593" i="17"/>
  <c r="R776" i="17"/>
  <c r="Q776" i="17"/>
  <c r="Q822" i="17"/>
  <c r="R822" i="17"/>
  <c r="V1182" i="17" s="1"/>
  <c r="Q566" i="17"/>
  <c r="R566" i="17"/>
  <c r="V926" i="17" s="1"/>
  <c r="R511" i="17"/>
  <c r="Q511" i="17"/>
  <c r="R640" i="17"/>
  <c r="V1000" i="17" s="1"/>
  <c r="Q640" i="17"/>
  <c r="R682" i="17"/>
  <c r="Q682" i="17"/>
  <c r="R764" i="17"/>
  <c r="Q764" i="17"/>
  <c r="Q838" i="17"/>
  <c r="R838" i="17"/>
  <c r="V1198" i="17" s="1"/>
  <c r="R899" i="17"/>
  <c r="U1139" i="17" s="1"/>
  <c r="Q899" i="17"/>
  <c r="R512" i="17"/>
  <c r="Q512" i="17"/>
  <c r="R496" i="17"/>
  <c r="Q496" i="17"/>
  <c r="R607" i="17"/>
  <c r="V967" i="17" s="1"/>
  <c r="Q607" i="17"/>
  <c r="Q643" i="17"/>
  <c r="R643" i="17"/>
  <c r="V1003" i="17" s="1"/>
  <c r="R772" i="17"/>
  <c r="Q772" i="17"/>
  <c r="Q855" i="17"/>
  <c r="R855" i="17"/>
  <c r="R901" i="17"/>
  <c r="U1141" i="17" s="1"/>
  <c r="Q901" i="17"/>
  <c r="R556" i="17"/>
  <c r="V916" i="17" s="1"/>
  <c r="Q556" i="17"/>
  <c r="Q572" i="17"/>
  <c r="R572" i="17"/>
  <c r="V932" i="17" s="1"/>
  <c r="R617" i="17"/>
  <c r="V977" i="17" s="1"/>
  <c r="Q617" i="17"/>
  <c r="R673" i="17"/>
  <c r="Q673" i="17"/>
  <c r="R795" i="17"/>
  <c r="V1155" i="17" s="1"/>
  <c r="Q795" i="17"/>
  <c r="R888" i="17"/>
  <c r="Q888" i="17"/>
  <c r="Q385" i="17"/>
  <c r="R385" i="17"/>
  <c r="R468" i="17"/>
  <c r="Q468" i="17"/>
  <c r="R614" i="17"/>
  <c r="V974" i="17" s="1"/>
  <c r="Q614" i="17"/>
  <c r="R642" i="17"/>
  <c r="V1002" i="17" s="1"/>
  <c r="Q642" i="17"/>
  <c r="R735" i="17"/>
  <c r="Q735" i="17"/>
  <c r="R787" i="17"/>
  <c r="V1147" i="17" s="1"/>
  <c r="Q787" i="17"/>
  <c r="R386" i="17"/>
  <c r="Q386" i="17"/>
  <c r="R470" i="17"/>
  <c r="Q470" i="17"/>
  <c r="R622" i="17"/>
  <c r="V982" i="17" s="1"/>
  <c r="Q622" i="17"/>
  <c r="Q652" i="17"/>
  <c r="R652" i="17"/>
  <c r="V1012" i="17" s="1"/>
  <c r="Q737" i="17"/>
  <c r="R737" i="17"/>
  <c r="Q800" i="17"/>
  <c r="R800" i="17"/>
  <c r="V1160" i="17" s="1"/>
  <c r="Q618" i="17"/>
  <c r="R618" i="17"/>
  <c r="V978" i="17" s="1"/>
  <c r="Q707" i="17"/>
  <c r="R707" i="17"/>
  <c r="Q865" i="17"/>
  <c r="R865" i="17"/>
  <c r="R20" i="17"/>
  <c r="Q20" i="17"/>
  <c r="R9" i="17"/>
  <c r="Q9" i="17"/>
  <c r="R5" i="17"/>
  <c r="Q5" i="17"/>
  <c r="Q1255" i="17" l="1"/>
  <c r="R1255" i="17"/>
  <c r="Q1253" i="17"/>
  <c r="R1253" i="17"/>
  <c r="U968" i="17"/>
  <c r="V1088" i="17"/>
  <c r="U978" i="17"/>
  <c r="V1098" i="17"/>
  <c r="V1228" i="17"/>
  <c r="U1108" i="17"/>
  <c r="V1221" i="17"/>
  <c r="U1101" i="17"/>
  <c r="U1003" i="17"/>
  <c r="V1123" i="17"/>
  <c r="U1005" i="17"/>
  <c r="V1125" i="17"/>
  <c r="U998" i="17"/>
  <c r="V1118" i="17"/>
  <c r="V1240" i="17"/>
  <c r="U1120" i="17"/>
  <c r="U1009" i="17"/>
  <c r="V1129" i="17"/>
  <c r="U1019" i="17"/>
  <c r="V1139" i="17"/>
  <c r="S1083" i="17"/>
  <c r="T1143" i="17"/>
  <c r="S1045" i="17"/>
  <c r="U1225" i="17"/>
  <c r="T1105" i="17"/>
  <c r="S1039" i="17"/>
  <c r="T1099" i="17"/>
  <c r="U1219" i="17"/>
  <c r="S1074" i="17"/>
  <c r="T1134" i="17"/>
  <c r="S1079" i="17"/>
  <c r="T1139" i="17"/>
  <c r="S1068" i="17"/>
  <c r="U1248" i="17"/>
  <c r="T1128" i="17"/>
  <c r="T1144" i="17"/>
  <c r="S1084" i="17"/>
  <c r="T1182" i="17"/>
  <c r="S1122" i="17"/>
  <c r="T1189" i="17"/>
  <c r="S1129" i="17"/>
  <c r="T1167" i="17"/>
  <c r="S1107" i="17"/>
  <c r="T1150" i="17"/>
  <c r="S1090" i="17"/>
  <c r="T1163" i="17"/>
  <c r="S1103" i="17"/>
  <c r="S1162" i="17"/>
  <c r="T1222" i="17"/>
  <c r="T1249" i="17"/>
  <c r="S1189" i="17"/>
  <c r="V1217" i="17"/>
  <c r="U1097" i="17"/>
  <c r="U994" i="17"/>
  <c r="V1114" i="17"/>
  <c r="U1102" i="17"/>
  <c r="V1222" i="17"/>
  <c r="U1006" i="17"/>
  <c r="V1126" i="17"/>
  <c r="U1023" i="17"/>
  <c r="V1143" i="17"/>
  <c r="S1059" i="17"/>
  <c r="U1239" i="17"/>
  <c r="T1119" i="17"/>
  <c r="S1042" i="17"/>
  <c r="U1222" i="17"/>
  <c r="T1102" i="17"/>
  <c r="S1043" i="17"/>
  <c r="U1223" i="17"/>
  <c r="T1103" i="17"/>
  <c r="S1073" i="17"/>
  <c r="T1133" i="17"/>
  <c r="T1162" i="17"/>
  <c r="S1102" i="17"/>
  <c r="T1178" i="17"/>
  <c r="S1118" i="17"/>
  <c r="T1146" i="17"/>
  <c r="S1086" i="17"/>
  <c r="T1173" i="17"/>
  <c r="S1113" i="17"/>
  <c r="S1091" i="17"/>
  <c r="T1151" i="17"/>
  <c r="T1191" i="17"/>
  <c r="S1131" i="17"/>
  <c r="T1161" i="17"/>
  <c r="S1101" i="17"/>
  <c r="T1247" i="17"/>
  <c r="S1187" i="17"/>
  <c r="T1231" i="17"/>
  <c r="S1171" i="17"/>
  <c r="S1166" i="17"/>
  <c r="T1226" i="17"/>
  <c r="T1209" i="17"/>
  <c r="S1149" i="17"/>
  <c r="T1207" i="17"/>
  <c r="S1147" i="17"/>
  <c r="U987" i="17"/>
  <c r="V1107" i="17"/>
  <c r="V1211" i="17"/>
  <c r="U1091" i="17"/>
  <c r="S1030" i="17"/>
  <c r="U1210" i="17"/>
  <c r="T1090" i="17"/>
  <c r="S1135" i="17"/>
  <c r="T1195" i="17"/>
  <c r="T1232" i="17"/>
  <c r="S1172" i="17"/>
  <c r="U989" i="17"/>
  <c r="V1109" i="17"/>
  <c r="U976" i="17"/>
  <c r="V1096" i="17"/>
  <c r="V1213" i="17"/>
  <c r="U1093" i="17"/>
  <c r="U1022" i="17"/>
  <c r="V1142" i="17"/>
  <c r="U1001" i="17"/>
  <c r="V1121" i="17"/>
  <c r="V1204" i="17"/>
  <c r="U1084" i="17"/>
  <c r="V1247" i="17"/>
  <c r="U1127" i="17"/>
  <c r="U1014" i="17"/>
  <c r="V1134" i="17"/>
  <c r="V1242" i="17"/>
  <c r="U1122" i="17"/>
  <c r="U973" i="17"/>
  <c r="V1093" i="17"/>
  <c r="U1017" i="17"/>
  <c r="V1137" i="17"/>
  <c r="S1046" i="17"/>
  <c r="U1226" i="17"/>
  <c r="T1106" i="17"/>
  <c r="S1060" i="17"/>
  <c r="T1120" i="17"/>
  <c r="U1240" i="17"/>
  <c r="S1026" i="17"/>
  <c r="U1206" i="17"/>
  <c r="T1086" i="17"/>
  <c r="T1111" i="17"/>
  <c r="U1231" i="17"/>
  <c r="T1183" i="17"/>
  <c r="S1123" i="17"/>
  <c r="T1196" i="17"/>
  <c r="S1136" i="17"/>
  <c r="S1142" i="17"/>
  <c r="T1202" i="17"/>
  <c r="S1156" i="17"/>
  <c r="T1216" i="17"/>
  <c r="T1213" i="17"/>
  <c r="S1153" i="17"/>
  <c r="S1164" i="17"/>
  <c r="T1224" i="17"/>
  <c r="T1236" i="17"/>
  <c r="S1176" i="17"/>
  <c r="U1227" i="17"/>
  <c r="T1107" i="17"/>
  <c r="S1064" i="17"/>
  <c r="U1244" i="17"/>
  <c r="T1124" i="17"/>
  <c r="S1031" i="17"/>
  <c r="U1211" i="17"/>
  <c r="T1091" i="17"/>
  <c r="T1200" i="17"/>
  <c r="S1140" i="17"/>
  <c r="T1225" i="17"/>
  <c r="S1165" i="17"/>
  <c r="U971" i="17"/>
  <c r="V1091" i="17"/>
  <c r="U970" i="17"/>
  <c r="V1090" i="17"/>
  <c r="U1000" i="17"/>
  <c r="V1120" i="17"/>
  <c r="U974" i="17"/>
  <c r="V1094" i="17"/>
  <c r="V1245" i="17"/>
  <c r="U1125" i="17"/>
  <c r="U1021" i="17"/>
  <c r="V1141" i="17"/>
  <c r="U1238" i="17"/>
  <c r="T1118" i="17"/>
  <c r="S1071" i="17"/>
  <c r="U1251" i="17"/>
  <c r="T1131" i="17"/>
  <c r="S1075" i="17"/>
  <c r="T1135" i="17"/>
  <c r="S1063" i="17"/>
  <c r="U1243" i="17"/>
  <c r="T1123" i="17"/>
  <c r="S1029" i="17"/>
  <c r="U1209" i="17"/>
  <c r="T1089" i="17"/>
  <c r="U1235" i="17"/>
  <c r="T1115" i="17"/>
  <c r="T1175" i="17"/>
  <c r="S1115" i="17"/>
  <c r="S1087" i="17"/>
  <c r="T1147" i="17"/>
  <c r="T1190" i="17"/>
  <c r="S1130" i="17"/>
  <c r="T1153" i="17"/>
  <c r="S1093" i="17"/>
  <c r="T1154" i="17"/>
  <c r="S1094" i="17"/>
  <c r="T1164" i="17"/>
  <c r="S1104" i="17"/>
  <c r="T1239" i="17"/>
  <c r="S1179" i="17"/>
  <c r="T1204" i="17"/>
  <c r="S1144" i="17"/>
  <c r="T1233" i="17"/>
  <c r="S1173" i="17"/>
  <c r="T1219" i="17"/>
  <c r="S1159" i="17"/>
  <c r="S1182" i="17"/>
  <c r="T1242" i="17"/>
  <c r="U1113" i="17"/>
  <c r="V1233" i="17"/>
  <c r="V1226" i="17"/>
  <c r="U1106" i="17"/>
  <c r="U1228" i="17"/>
  <c r="T1108" i="17"/>
  <c r="T1186" i="17"/>
  <c r="S1126" i="17"/>
  <c r="T1245" i="17"/>
  <c r="S1185" i="17"/>
  <c r="T1230" i="17"/>
  <c r="S1170" i="17"/>
  <c r="V1249" i="17"/>
  <c r="U1129" i="17"/>
  <c r="U1007" i="17"/>
  <c r="V1127" i="17"/>
  <c r="V1239" i="17"/>
  <c r="U1119" i="17"/>
  <c r="V1216" i="17"/>
  <c r="U1096" i="17"/>
  <c r="U1015" i="17"/>
  <c r="V1135" i="17"/>
  <c r="U991" i="17"/>
  <c r="V1111" i="17"/>
  <c r="U982" i="17"/>
  <c r="V1102" i="17"/>
  <c r="U985" i="17"/>
  <c r="V1105" i="17"/>
  <c r="V1205" i="17"/>
  <c r="U1085" i="17"/>
  <c r="V1251" i="17"/>
  <c r="U1131" i="17"/>
  <c r="U984" i="17"/>
  <c r="V1104" i="17"/>
  <c r="U972" i="17"/>
  <c r="V1092" i="17"/>
  <c r="S1025" i="17"/>
  <c r="U1205" i="17"/>
  <c r="T1085" i="17"/>
  <c r="S1038" i="17"/>
  <c r="U1218" i="17"/>
  <c r="T1098" i="17"/>
  <c r="S1080" i="17"/>
  <c r="T1140" i="17"/>
  <c r="U1234" i="17"/>
  <c r="T1114" i="17"/>
  <c r="T1158" i="17"/>
  <c r="S1098" i="17"/>
  <c r="T1165" i="17"/>
  <c r="S1105" i="17"/>
  <c r="T1192" i="17"/>
  <c r="S1132" i="17"/>
  <c r="T1198" i="17"/>
  <c r="S1138" i="17"/>
  <c r="T1220" i="17"/>
  <c r="S1160" i="17"/>
  <c r="T1238" i="17"/>
  <c r="S1178" i="17"/>
  <c r="U1002" i="17"/>
  <c r="V1122" i="17"/>
  <c r="U999" i="17"/>
  <c r="V1119" i="17"/>
  <c r="S1034" i="17"/>
  <c r="U1214" i="17"/>
  <c r="T1094" i="17"/>
  <c r="T1188" i="17"/>
  <c r="S1128" i="17"/>
  <c r="T1248" i="17"/>
  <c r="S1188" i="17"/>
  <c r="U967" i="17"/>
  <c r="V1087" i="17"/>
  <c r="U1118" i="17"/>
  <c r="V1238" i="17"/>
  <c r="S1077" i="17"/>
  <c r="T1137" i="17"/>
  <c r="S1037" i="17"/>
  <c r="U1217" i="17"/>
  <c r="T1097" i="17"/>
  <c r="S1028" i="17"/>
  <c r="U1208" i="17"/>
  <c r="T1088" i="17"/>
  <c r="S1041" i="17"/>
  <c r="U1221" i="17"/>
  <c r="T1101" i="17"/>
  <c r="S1082" i="17"/>
  <c r="T1142" i="17"/>
  <c r="T1177" i="17"/>
  <c r="S1117" i="17"/>
  <c r="S1116" i="17"/>
  <c r="T1176" i="17"/>
  <c r="T1187" i="17"/>
  <c r="S1127" i="17"/>
  <c r="S1106" i="17"/>
  <c r="T1166" i="17"/>
  <c r="T1201" i="17"/>
  <c r="S1141" i="17"/>
  <c r="S1155" i="17"/>
  <c r="T1215" i="17"/>
  <c r="T1211" i="17"/>
  <c r="S1151" i="17"/>
  <c r="S1163" i="17"/>
  <c r="T1223" i="17"/>
  <c r="S1169" i="17"/>
  <c r="T1229" i="17"/>
  <c r="V1248" i="17"/>
  <c r="U1128" i="17"/>
  <c r="U1012" i="17"/>
  <c r="V1132" i="17"/>
  <c r="U996" i="17"/>
  <c r="V1116" i="17"/>
  <c r="U1008" i="17"/>
  <c r="V1128" i="17"/>
  <c r="V1241" i="17"/>
  <c r="U1121" i="17"/>
  <c r="V1234" i="17"/>
  <c r="U1114" i="17"/>
  <c r="U995" i="17"/>
  <c r="V1115" i="17"/>
  <c r="U969" i="17"/>
  <c r="V1089" i="17"/>
  <c r="U980" i="17"/>
  <c r="V1100" i="17"/>
  <c r="U964" i="17"/>
  <c r="V1084" i="17"/>
  <c r="U1111" i="17"/>
  <c r="V1231" i="17"/>
  <c r="S1070" i="17"/>
  <c r="U1250" i="17"/>
  <c r="T1130" i="17"/>
  <c r="U1237" i="17"/>
  <c r="T1117" i="17"/>
  <c r="U1230" i="17"/>
  <c r="T1110" i="17"/>
  <c r="S1078" i="17"/>
  <c r="T1138" i="17"/>
  <c r="S1066" i="17"/>
  <c r="T1126" i="17"/>
  <c r="U1246" i="17"/>
  <c r="S1032" i="17"/>
  <c r="U1212" i="17"/>
  <c r="T1092" i="17"/>
  <c r="T1159" i="17"/>
  <c r="S1099" i="17"/>
  <c r="S1114" i="17"/>
  <c r="T1174" i="17"/>
  <c r="T1149" i="17"/>
  <c r="S1089" i="17"/>
  <c r="S1121" i="17"/>
  <c r="T1181" i="17"/>
  <c r="T1194" i="17"/>
  <c r="S1134" i="17"/>
  <c r="T1227" i="17"/>
  <c r="S1167" i="17"/>
  <c r="T1217" i="17"/>
  <c r="S1157" i="17"/>
  <c r="T1250" i="17"/>
  <c r="S1190" i="17"/>
  <c r="V1218" i="17"/>
  <c r="U1098" i="17"/>
  <c r="U1099" i="17"/>
  <c r="V1219" i="17"/>
  <c r="V1225" i="17"/>
  <c r="U1105" i="17"/>
  <c r="U1020" i="17"/>
  <c r="V1140" i="17"/>
  <c r="U997" i="17"/>
  <c r="V1117" i="17"/>
  <c r="V1208" i="17"/>
  <c r="U1088" i="17"/>
  <c r="V1232" i="17"/>
  <c r="U1112" i="17"/>
  <c r="U990" i="17"/>
  <c r="V1110" i="17"/>
  <c r="U981" i="17"/>
  <c r="V1101" i="17"/>
  <c r="V1246" i="17"/>
  <c r="U1126" i="17"/>
  <c r="S1033" i="17"/>
  <c r="U1213" i="17"/>
  <c r="T1093" i="17"/>
  <c r="T1109" i="17"/>
  <c r="U1229" i="17"/>
  <c r="T1145" i="17"/>
  <c r="S1085" i="17"/>
  <c r="T1172" i="17"/>
  <c r="S1112" i="17"/>
  <c r="T1152" i="17"/>
  <c r="S1092" i="17"/>
  <c r="S1095" i="17"/>
  <c r="T1155" i="17"/>
  <c r="T1168" i="17"/>
  <c r="S1108" i="17"/>
  <c r="T1197" i="17"/>
  <c r="S1137" i="17"/>
  <c r="T1214" i="17"/>
  <c r="S1154" i="17"/>
  <c r="U986" i="17"/>
  <c r="V1106" i="17"/>
  <c r="U1004" i="17"/>
  <c r="V1124" i="17"/>
  <c r="U1016" i="17"/>
  <c r="V1136" i="17"/>
  <c r="U979" i="17"/>
  <c r="V1099" i="17"/>
  <c r="V1243" i="17"/>
  <c r="U1123" i="17"/>
  <c r="V1230" i="17"/>
  <c r="U1110" i="17"/>
  <c r="V1212" i="17"/>
  <c r="U1092" i="17"/>
  <c r="U1010" i="17"/>
  <c r="V1130" i="17"/>
  <c r="S1081" i="17"/>
  <c r="T1141" i="17"/>
  <c r="S1024" i="17"/>
  <c r="U1204" i="17"/>
  <c r="T1084" i="17"/>
  <c r="S1062" i="17"/>
  <c r="U1242" i="17"/>
  <c r="T1122" i="17"/>
  <c r="S1040" i="17"/>
  <c r="U1220" i="17"/>
  <c r="T1100" i="17"/>
  <c r="U1233" i="17"/>
  <c r="T1113" i="17"/>
  <c r="S1067" i="17"/>
  <c r="T1127" i="17"/>
  <c r="U1247" i="17"/>
  <c r="S1044" i="17"/>
  <c r="U1224" i="17"/>
  <c r="T1104" i="17"/>
  <c r="T1156" i="17"/>
  <c r="S1096" i="17"/>
  <c r="T1184" i="17"/>
  <c r="S1124" i="17"/>
  <c r="T1169" i="17"/>
  <c r="S1109" i="17"/>
  <c r="T1203" i="17"/>
  <c r="S1143" i="17"/>
  <c r="T1234" i="17"/>
  <c r="S1174" i="17"/>
  <c r="S1183" i="17"/>
  <c r="T1243" i="17"/>
  <c r="T1212" i="17"/>
  <c r="S1152" i="17"/>
  <c r="T1246" i="17"/>
  <c r="S1186" i="17"/>
  <c r="S1158" i="17"/>
  <c r="T1218" i="17"/>
  <c r="S1191" i="17"/>
  <c r="T1251" i="17"/>
  <c r="T1206" i="17"/>
  <c r="S1146" i="17"/>
  <c r="V1229" i="17"/>
  <c r="U1109" i="17"/>
  <c r="U1018" i="17"/>
  <c r="V1138" i="17"/>
  <c r="V1250" i="17"/>
  <c r="U1130" i="17"/>
  <c r="V1207" i="17"/>
  <c r="U1087" i="17"/>
  <c r="V1220" i="17"/>
  <c r="U1100" i="17"/>
  <c r="U1013" i="17"/>
  <c r="V1133" i="17"/>
  <c r="U1011" i="17"/>
  <c r="V1131" i="17"/>
  <c r="U966" i="17"/>
  <c r="V1086" i="17"/>
  <c r="U1094" i="17"/>
  <c r="V1214" i="17"/>
  <c r="U993" i="17"/>
  <c r="V1113" i="17"/>
  <c r="U992" i="17"/>
  <c r="V1112" i="17"/>
  <c r="V1235" i="17"/>
  <c r="U1115" i="17"/>
  <c r="S1036" i="17"/>
  <c r="T1096" i="17"/>
  <c r="U1216" i="17"/>
  <c r="S1061" i="17"/>
  <c r="U1241" i="17"/>
  <c r="T1121" i="17"/>
  <c r="S1076" i="17"/>
  <c r="T1136" i="17"/>
  <c r="S1027" i="17"/>
  <c r="U1207" i="17"/>
  <c r="T1087" i="17"/>
  <c r="S1065" i="17"/>
  <c r="U1245" i="17"/>
  <c r="T1125" i="17"/>
  <c r="S1069" i="17"/>
  <c r="U1249" i="17"/>
  <c r="T1129" i="17"/>
  <c r="U1236" i="17"/>
  <c r="T1116" i="17"/>
  <c r="S1100" i="17"/>
  <c r="T1160" i="17"/>
  <c r="T1157" i="17"/>
  <c r="S1097" i="17"/>
  <c r="T1148" i="17"/>
  <c r="S1088" i="17"/>
  <c r="T1180" i="17"/>
  <c r="S1120" i="17"/>
  <c r="T1170" i="17"/>
  <c r="S1110" i="17"/>
  <c r="T1179" i="17"/>
  <c r="S1119" i="17"/>
  <c r="T1237" i="17"/>
  <c r="S1177" i="17"/>
  <c r="S1148" i="17"/>
  <c r="T1208" i="17"/>
  <c r="T1235" i="17"/>
  <c r="S1175" i="17"/>
  <c r="T1241" i="17"/>
  <c r="S1181" i="17"/>
  <c r="T1205" i="17"/>
  <c r="S1145" i="17"/>
  <c r="T1221" i="17"/>
  <c r="S1161" i="17"/>
  <c r="U977" i="17"/>
  <c r="V1097" i="17"/>
  <c r="V1215" i="17"/>
  <c r="U1095" i="17"/>
  <c r="U975" i="17"/>
  <c r="V1095" i="17"/>
  <c r="U988" i="17"/>
  <c r="V1108" i="17"/>
  <c r="U1090" i="17"/>
  <c r="V1210" i="17"/>
  <c r="V1244" i="17"/>
  <c r="U1124" i="17"/>
  <c r="V1227" i="17"/>
  <c r="U1107" i="17"/>
  <c r="V1206" i="17"/>
  <c r="U1086" i="17"/>
  <c r="V1209" i="17"/>
  <c r="U1089" i="17"/>
  <c r="U1104" i="17"/>
  <c r="V1224" i="17"/>
  <c r="U965" i="17"/>
  <c r="V1085" i="17"/>
  <c r="V1237" i="17"/>
  <c r="U1117" i="17"/>
  <c r="V1236" i="17"/>
  <c r="U1116" i="17"/>
  <c r="U983" i="17"/>
  <c r="V1103" i="17"/>
  <c r="V1223" i="17"/>
  <c r="U1103" i="17"/>
  <c r="S1072" i="17"/>
  <c r="T1132" i="17"/>
  <c r="S1035" i="17"/>
  <c r="U1215" i="17"/>
  <c r="T1095" i="17"/>
  <c r="U1232" i="17"/>
  <c r="T1112" i="17"/>
  <c r="S1111" i="17"/>
  <c r="T1171" i="17"/>
  <c r="S1125" i="17"/>
  <c r="T1185" i="17"/>
  <c r="T1193" i="17"/>
  <c r="S1133" i="17"/>
  <c r="T1199" i="17"/>
  <c r="S1139" i="17"/>
  <c r="T1228" i="17"/>
  <c r="S1168" i="17"/>
  <c r="S1150" i="17"/>
  <c r="T1210" i="17"/>
  <c r="T1240" i="17"/>
  <c r="S1180" i="17"/>
  <c r="T1244" i="17"/>
  <c r="S1184" i="17"/>
  <c r="S1014" i="17"/>
  <c r="T1074" i="17"/>
  <c r="T953" i="17"/>
  <c r="U1073" i="17"/>
  <c r="U962" i="17"/>
  <c r="V1082" i="17"/>
  <c r="U955" i="17"/>
  <c r="V1075" i="17"/>
  <c r="S1013" i="17"/>
  <c r="T1073" i="17"/>
  <c r="S1021" i="17"/>
  <c r="T1081" i="17"/>
  <c r="S1017" i="17"/>
  <c r="T1077" i="17"/>
  <c r="T961" i="17"/>
  <c r="U1081" i="17"/>
  <c r="U957" i="17"/>
  <c r="V1077" i="17"/>
  <c r="U960" i="17"/>
  <c r="V1080" i="17"/>
  <c r="S1016" i="17"/>
  <c r="T1076" i="17"/>
  <c r="S1020" i="17"/>
  <c r="T1080" i="17"/>
  <c r="T963" i="17"/>
  <c r="U1083" i="17"/>
  <c r="U952" i="17"/>
  <c r="V1072" i="17"/>
  <c r="U961" i="17"/>
  <c r="V1081" i="17"/>
  <c r="T958" i="17"/>
  <c r="U1078" i="17"/>
  <c r="T959" i="17"/>
  <c r="U1079" i="17"/>
  <c r="S1012" i="17"/>
  <c r="T1072" i="17"/>
  <c r="U956" i="17"/>
  <c r="V1076" i="17"/>
  <c r="U954" i="17"/>
  <c r="V1074" i="17"/>
  <c r="T952" i="17"/>
  <c r="U1072" i="17"/>
  <c r="T955" i="17"/>
  <c r="U1075" i="17"/>
  <c r="S1015" i="17"/>
  <c r="T1075" i="17"/>
  <c r="U959" i="17"/>
  <c r="V1079" i="17"/>
  <c r="T962" i="17"/>
  <c r="U1082" i="17"/>
  <c r="S1023" i="17"/>
  <c r="T1083" i="17"/>
  <c r="U953" i="17"/>
  <c r="V1073" i="17"/>
  <c r="U958" i="17"/>
  <c r="V1078" i="17"/>
  <c r="U963" i="17"/>
  <c r="V1083" i="17"/>
  <c r="T954" i="17"/>
  <c r="U1074" i="17"/>
  <c r="S1022" i="17"/>
  <c r="T1082" i="17"/>
  <c r="S1019" i="17"/>
  <c r="T1079" i="17"/>
  <c r="T957" i="17"/>
  <c r="U1077" i="17"/>
  <c r="T956" i="17"/>
  <c r="U1076" i="17"/>
  <c r="T960" i="17"/>
  <c r="U1080" i="17"/>
  <c r="S1018" i="17"/>
  <c r="T1078" i="17"/>
  <c r="S1047" i="17"/>
  <c r="S1048" i="17"/>
  <c r="S1051" i="17"/>
  <c r="S1058" i="17"/>
  <c r="S1055" i="17"/>
  <c r="S1054" i="17"/>
  <c r="S1057" i="17"/>
  <c r="S1050" i="17"/>
  <c r="S1049" i="17"/>
  <c r="S1053" i="17"/>
  <c r="S1056" i="17"/>
  <c r="S1052" i="17"/>
  <c r="T907" i="17"/>
  <c r="U1027" i="17"/>
  <c r="T916" i="17"/>
  <c r="U1036" i="17"/>
  <c r="T925" i="17"/>
  <c r="U1045" i="17"/>
  <c r="T910" i="17"/>
  <c r="U1030" i="17"/>
  <c r="U921" i="17"/>
  <c r="V1041" i="17"/>
  <c r="U919" i="17"/>
  <c r="V1039" i="17"/>
  <c r="U920" i="17"/>
  <c r="V1040" i="17"/>
  <c r="T936" i="17"/>
  <c r="U1056" i="17"/>
  <c r="U941" i="17"/>
  <c r="V1061" i="17"/>
  <c r="T939" i="17"/>
  <c r="U1059" i="17"/>
  <c r="S979" i="17"/>
  <c r="T1039" i="17"/>
  <c r="S975" i="17"/>
  <c r="T1035" i="17"/>
  <c r="U928" i="17"/>
  <c r="V1048" i="17"/>
  <c r="S964" i="17"/>
  <c r="T1024" i="17"/>
  <c r="S1004" i="17"/>
  <c r="T1064" i="17"/>
  <c r="S976" i="17"/>
  <c r="T1036" i="17"/>
  <c r="U906" i="17"/>
  <c r="V1026" i="17"/>
  <c r="U945" i="17"/>
  <c r="V1065" i="17"/>
  <c r="T913" i="17"/>
  <c r="U1033" i="17"/>
  <c r="T938" i="17"/>
  <c r="U1058" i="17"/>
  <c r="U915" i="17"/>
  <c r="V1035" i="17"/>
  <c r="U940" i="17"/>
  <c r="V1060" i="17"/>
  <c r="S999" i="17"/>
  <c r="T1059" i="17"/>
  <c r="S974" i="17"/>
  <c r="T1034" i="17"/>
  <c r="S983" i="17"/>
  <c r="T1043" i="17"/>
  <c r="U917" i="17"/>
  <c r="V1037" i="17"/>
  <c r="U946" i="17"/>
  <c r="V1066" i="17"/>
  <c r="U936" i="17"/>
  <c r="V1056" i="17"/>
  <c r="U909" i="17"/>
  <c r="V1029" i="17"/>
  <c r="U931" i="17"/>
  <c r="V1051" i="17"/>
  <c r="T912" i="17"/>
  <c r="U1032" i="17"/>
  <c r="T924" i="17"/>
  <c r="U1044" i="17"/>
  <c r="S986" i="17"/>
  <c r="T1046" i="17"/>
  <c r="S1000" i="17"/>
  <c r="T1060" i="17"/>
  <c r="S991" i="17"/>
  <c r="T1051" i="17"/>
  <c r="S982" i="17"/>
  <c r="T1042" i="17"/>
  <c r="S968" i="17"/>
  <c r="T1028" i="17"/>
  <c r="U926" i="17"/>
  <c r="V1046" i="17"/>
  <c r="U924" i="17"/>
  <c r="V1044" i="17"/>
  <c r="T933" i="17"/>
  <c r="U1053" i="17"/>
  <c r="U927" i="17"/>
  <c r="V1047" i="17"/>
  <c r="U937" i="17"/>
  <c r="V1057" i="17"/>
  <c r="S998" i="17"/>
  <c r="T1058" i="17"/>
  <c r="S1011" i="17"/>
  <c r="T1071" i="17"/>
  <c r="S971" i="17"/>
  <c r="T1031" i="17"/>
  <c r="S966" i="17"/>
  <c r="T1026" i="17"/>
  <c r="S994" i="17"/>
  <c r="T1054" i="17"/>
  <c r="S995" i="17"/>
  <c r="T1055" i="17"/>
  <c r="S985" i="17"/>
  <c r="T1045" i="17"/>
  <c r="U912" i="17"/>
  <c r="V1032" i="17"/>
  <c r="T917" i="17"/>
  <c r="U1037" i="17"/>
  <c r="T921" i="17"/>
  <c r="U1041" i="17"/>
  <c r="U907" i="17"/>
  <c r="V1027" i="17"/>
  <c r="U908" i="17"/>
  <c r="V1028" i="17"/>
  <c r="T941" i="17"/>
  <c r="U1061" i="17"/>
  <c r="U904" i="17"/>
  <c r="V1024" i="17"/>
  <c r="U942" i="17"/>
  <c r="V1062" i="17"/>
  <c r="U935" i="17"/>
  <c r="V1055" i="17"/>
  <c r="S1003" i="17"/>
  <c r="T1063" i="17"/>
  <c r="T918" i="17"/>
  <c r="U1038" i="17"/>
  <c r="U929" i="17"/>
  <c r="V1049" i="17"/>
  <c r="T942" i="17"/>
  <c r="U1062" i="17"/>
  <c r="U905" i="17"/>
  <c r="V1025" i="17"/>
  <c r="T947" i="17"/>
  <c r="U1067" i="17"/>
  <c r="T930" i="17"/>
  <c r="U1050" i="17"/>
  <c r="T935" i="17"/>
  <c r="U1055" i="17"/>
  <c r="S1010" i="17"/>
  <c r="T1070" i="17"/>
  <c r="S980" i="17"/>
  <c r="T1040" i="17"/>
  <c r="S990" i="17"/>
  <c r="T1050" i="17"/>
  <c r="S981" i="17"/>
  <c r="T1041" i="17"/>
  <c r="S1007" i="17"/>
  <c r="T1067" i="17"/>
  <c r="S977" i="17"/>
  <c r="T1037" i="17"/>
  <c r="S997" i="17"/>
  <c r="T1057" i="17"/>
  <c r="T922" i="17"/>
  <c r="U1042" i="17"/>
  <c r="U938" i="17"/>
  <c r="V1058" i="17"/>
  <c r="T931" i="17"/>
  <c r="U1051" i="17"/>
  <c r="S978" i="17"/>
  <c r="T1038" i="17"/>
  <c r="S987" i="17"/>
  <c r="T1047" i="17"/>
  <c r="S988" i="17"/>
  <c r="T1048" i="17"/>
  <c r="S1008" i="17"/>
  <c r="T1068" i="17"/>
  <c r="U910" i="17"/>
  <c r="V1030" i="17"/>
  <c r="U914" i="17"/>
  <c r="V1034" i="17"/>
  <c r="U923" i="17"/>
  <c r="V1043" i="17"/>
  <c r="U916" i="17"/>
  <c r="V1036" i="17"/>
  <c r="T926" i="17"/>
  <c r="U1046" i="17"/>
  <c r="U933" i="17"/>
  <c r="V1053" i="17"/>
  <c r="T932" i="17"/>
  <c r="U1052" i="17"/>
  <c r="U911" i="17"/>
  <c r="V1031" i="17"/>
  <c r="T908" i="17"/>
  <c r="U1028" i="17"/>
  <c r="T950" i="17"/>
  <c r="U1070" i="17"/>
  <c r="U934" i="17"/>
  <c r="V1054" i="17"/>
  <c r="S965" i="17"/>
  <c r="T1025" i="17"/>
  <c r="S1006" i="17"/>
  <c r="T1066" i="17"/>
  <c r="T915" i="17"/>
  <c r="U1035" i="17"/>
  <c r="U913" i="17"/>
  <c r="V1033" i="17"/>
  <c r="T949" i="17"/>
  <c r="U1069" i="17"/>
  <c r="T929" i="17"/>
  <c r="U1049" i="17"/>
  <c r="T944" i="17"/>
  <c r="U1064" i="17"/>
  <c r="T937" i="17"/>
  <c r="U1057" i="17"/>
  <c r="S973" i="17"/>
  <c r="T1033" i="17"/>
  <c r="S1002" i="17"/>
  <c r="T1062" i="17"/>
  <c r="S972" i="17"/>
  <c r="T1032" i="17"/>
  <c r="S1009" i="17"/>
  <c r="T1069" i="17"/>
  <c r="T904" i="17"/>
  <c r="U1024" i="17"/>
  <c r="U922" i="17"/>
  <c r="V1042" i="17"/>
  <c r="U930" i="17"/>
  <c r="V1050" i="17"/>
  <c r="T943" i="17"/>
  <c r="U1063" i="17"/>
  <c r="T905" i="17"/>
  <c r="U1025" i="17"/>
  <c r="T911" i="17"/>
  <c r="U1031" i="17"/>
  <c r="T940" i="17"/>
  <c r="U1060" i="17"/>
  <c r="U932" i="17"/>
  <c r="V1052" i="17"/>
  <c r="S989" i="17"/>
  <c r="T1049" i="17"/>
  <c r="S993" i="17"/>
  <c r="T1053" i="17"/>
  <c r="S984" i="17"/>
  <c r="T1044" i="17"/>
  <c r="T920" i="17"/>
  <c r="U1040" i="17"/>
  <c r="U949" i="17"/>
  <c r="V1069" i="17"/>
  <c r="U947" i="17"/>
  <c r="V1067" i="17"/>
  <c r="T919" i="17"/>
  <c r="U1039" i="17"/>
  <c r="T914" i="17"/>
  <c r="U1034" i="17"/>
  <c r="T928" i="17"/>
  <c r="U1048" i="17"/>
  <c r="U948" i="17"/>
  <c r="V1068" i="17"/>
  <c r="T951" i="17"/>
  <c r="U1071" i="17"/>
  <c r="T909" i="17"/>
  <c r="U1029" i="17"/>
  <c r="S970" i="17"/>
  <c r="T1030" i="17"/>
  <c r="S969" i="17"/>
  <c r="T1029" i="17"/>
  <c r="S996" i="17"/>
  <c r="T1056" i="17"/>
  <c r="U951" i="17"/>
  <c r="V1071" i="17"/>
  <c r="T934" i="17"/>
  <c r="U1054" i="17"/>
  <c r="U939" i="17"/>
  <c r="V1059" i="17"/>
  <c r="T946" i="17"/>
  <c r="U1066" i="17"/>
  <c r="U943" i="17"/>
  <c r="V1063" i="17"/>
  <c r="T906" i="17"/>
  <c r="U1026" i="17"/>
  <c r="U925" i="17"/>
  <c r="V1045" i="17"/>
  <c r="U918" i="17"/>
  <c r="V1038" i="17"/>
  <c r="T927" i="17"/>
  <c r="U1047" i="17"/>
  <c r="T948" i="17"/>
  <c r="U1068" i="17"/>
  <c r="T945" i="17"/>
  <c r="U1065" i="17"/>
  <c r="U944" i="17"/>
  <c r="V1064" i="17"/>
  <c r="T923" i="17"/>
  <c r="U1043" i="17"/>
  <c r="U950" i="17"/>
  <c r="V1070" i="17"/>
  <c r="S1001" i="17"/>
  <c r="T1061" i="17"/>
  <c r="S967" i="17"/>
  <c r="T1027" i="17"/>
  <c r="S992" i="17"/>
  <c r="T1052" i="17"/>
  <c r="S1005" i="17"/>
  <c r="T1065" i="17"/>
  <c r="S941" i="17"/>
  <c r="T1001" i="17"/>
  <c r="T1012" i="17"/>
  <c r="S952" i="17"/>
  <c r="S934" i="17"/>
  <c r="T994" i="17"/>
  <c r="S931" i="17"/>
  <c r="T991" i="17"/>
  <c r="S908" i="17"/>
  <c r="T968" i="17"/>
  <c r="T1018" i="17"/>
  <c r="S958" i="17"/>
  <c r="S932" i="17"/>
  <c r="T992" i="17"/>
  <c r="S946" i="17"/>
  <c r="T1006" i="17"/>
  <c r="T1004" i="17"/>
  <c r="S944" i="17"/>
  <c r="S943" i="17"/>
  <c r="T1003" i="17"/>
  <c r="S930" i="17"/>
  <c r="T990" i="17"/>
  <c r="S912" i="17"/>
  <c r="T972" i="17"/>
  <c r="S910" i="17"/>
  <c r="T970" i="17"/>
  <c r="T980" i="17"/>
  <c r="S920" i="17"/>
  <c r="S914" i="17"/>
  <c r="T974" i="17"/>
  <c r="S935" i="17"/>
  <c r="T995" i="17"/>
  <c r="T1023" i="17"/>
  <c r="S963" i="17"/>
  <c r="T987" i="17"/>
  <c r="S927" i="17"/>
  <c r="S906" i="17"/>
  <c r="T966" i="17"/>
  <c r="S909" i="17"/>
  <c r="T969" i="17"/>
  <c r="S924" i="17"/>
  <c r="T984" i="17"/>
  <c r="T997" i="17"/>
  <c r="S937" i="17"/>
  <c r="S936" i="17"/>
  <c r="T996" i="17"/>
  <c r="S923" i="17"/>
  <c r="T983" i="17"/>
  <c r="T1016" i="17"/>
  <c r="S956" i="17"/>
  <c r="S928" i="17"/>
  <c r="T988" i="17"/>
  <c r="S921" i="17"/>
  <c r="T981" i="17"/>
  <c r="S940" i="17"/>
  <c r="T1000" i="17"/>
  <c r="S933" i="17"/>
  <c r="T993" i="17"/>
  <c r="T1014" i="17"/>
  <c r="S954" i="17"/>
  <c r="S926" i="17"/>
  <c r="T986" i="17"/>
  <c r="S911" i="17"/>
  <c r="T971" i="17"/>
  <c r="T1017" i="17"/>
  <c r="S957" i="17"/>
  <c r="S960" i="17"/>
  <c r="T1020" i="17"/>
  <c r="T967" i="17"/>
  <c r="S907" i="17"/>
  <c r="S938" i="17"/>
  <c r="T998" i="17"/>
  <c r="S917" i="17"/>
  <c r="T977" i="17"/>
  <c r="S922" i="17"/>
  <c r="T982" i="17"/>
  <c r="T1013" i="17"/>
  <c r="S953" i="17"/>
  <c r="S948" i="17"/>
  <c r="T1008" i="17"/>
  <c r="S929" i="17"/>
  <c r="T989" i="17"/>
  <c r="T1015" i="17"/>
  <c r="S955" i="17"/>
  <c r="S913" i="17"/>
  <c r="T973" i="17"/>
  <c r="S904" i="17"/>
  <c r="T964" i="17"/>
  <c r="S947" i="17"/>
  <c r="T1007" i="17"/>
  <c r="T1002" i="17"/>
  <c r="S942" i="17"/>
  <c r="S925" i="17"/>
  <c r="T985" i="17"/>
  <c r="S961" i="17"/>
  <c r="T1021" i="17"/>
  <c r="S915" i="17"/>
  <c r="T975" i="17"/>
  <c r="T978" i="17"/>
  <c r="S918" i="17"/>
  <c r="T1005" i="17"/>
  <c r="S945" i="17"/>
  <c r="T1019" i="17"/>
  <c r="S959" i="17"/>
  <c r="S949" i="17"/>
  <c r="T1009" i="17"/>
  <c r="T1022" i="17"/>
  <c r="S962" i="17"/>
  <c r="S919" i="17"/>
  <c r="T979" i="17"/>
  <c r="S950" i="17"/>
  <c r="T1010" i="17"/>
  <c r="S939" i="17"/>
  <c r="T999" i="17"/>
  <c r="S916" i="17"/>
  <c r="T976" i="17"/>
  <c r="S905" i="17"/>
  <c r="T965" i="17"/>
  <c r="S951" i="17"/>
  <c r="T1011" i="17"/>
  <c r="S81" i="17"/>
  <c r="S112" i="17"/>
  <c r="S83" i="17"/>
  <c r="S110" i="17"/>
  <c r="S126" i="17"/>
  <c r="S80" i="17"/>
  <c r="S103" i="17"/>
  <c r="S119" i="17"/>
  <c r="S87" i="17"/>
  <c r="S70" i="17"/>
  <c r="S124" i="17"/>
  <c r="S88" i="17"/>
  <c r="S100" i="17"/>
  <c r="S95" i="17"/>
  <c r="S78" i="17"/>
  <c r="S97" i="17"/>
  <c r="S74" i="17"/>
  <c r="S101" i="17"/>
  <c r="S108" i="17"/>
  <c r="S69" i="17"/>
  <c r="S84" i="17"/>
  <c r="S118" i="17"/>
  <c r="S106" i="17"/>
  <c r="S79" i="17"/>
  <c r="S65" i="17"/>
  <c r="T125" i="17"/>
  <c r="S94" i="17"/>
  <c r="S75" i="17"/>
  <c r="S109" i="17"/>
  <c r="S76" i="17"/>
  <c r="S82" i="17"/>
  <c r="S102" i="17"/>
  <c r="S77" i="17"/>
  <c r="S115" i="17"/>
  <c r="S98" i="17"/>
  <c r="S86" i="17"/>
  <c r="S89" i="17"/>
  <c r="S111" i="17"/>
  <c r="S105" i="17"/>
  <c r="S91" i="17"/>
  <c r="S116" i="17"/>
  <c r="S96" i="17"/>
  <c r="S121" i="17"/>
  <c r="S114" i="17"/>
  <c r="S67" i="17"/>
  <c r="T127" i="17"/>
  <c r="S99" i="17"/>
  <c r="S72" i="17"/>
  <c r="S73" i="17"/>
  <c r="S90" i="17"/>
  <c r="S92" i="17"/>
  <c r="S127" i="17"/>
  <c r="S66" i="17"/>
  <c r="T126" i="17"/>
  <c r="S85" i="17"/>
  <c r="S93" i="17"/>
  <c r="S104" i="17"/>
  <c r="S125" i="17"/>
  <c r="S68" i="17"/>
  <c r="S123" i="17"/>
  <c r="S122" i="17"/>
  <c r="S120" i="17"/>
  <c r="S113" i="17"/>
  <c r="S117" i="17"/>
  <c r="S71" i="17"/>
  <c r="S107" i="17"/>
  <c r="J5" i="29" l="1"/>
  <c r="L28" i="20"/>
  <c r="T128" i="17"/>
  <c r="S128" i="17"/>
  <c r="T129" i="17" l="1"/>
  <c r="S129" i="17"/>
  <c r="T130" i="17" l="1"/>
  <c r="S130" i="17"/>
  <c r="S131" i="17" l="1"/>
  <c r="T131" i="17"/>
  <c r="S132" i="17" l="1"/>
  <c r="T132" i="17"/>
  <c r="S133" i="17" l="1"/>
  <c r="T133" i="17"/>
  <c r="T134" i="17" l="1"/>
  <c r="S134" i="17"/>
  <c r="T135" i="17" l="1"/>
  <c r="S135" i="17"/>
  <c r="T136" i="17" l="1"/>
  <c r="S136" i="17"/>
  <c r="T137" i="17" l="1"/>
  <c r="S137" i="17"/>
  <c r="S138" i="17" l="1"/>
  <c r="T138" i="17"/>
  <c r="S139" i="17" l="1"/>
  <c r="T139" i="17"/>
  <c r="T140" i="17" l="1"/>
  <c r="S140" i="17"/>
  <c r="T141" i="17" l="1"/>
  <c r="S141" i="17"/>
  <c r="S142" i="17" l="1"/>
  <c r="T142" i="17"/>
  <c r="T143" i="17" l="1"/>
  <c r="S143" i="17"/>
  <c r="T144" i="17" l="1"/>
  <c r="S144" i="17"/>
  <c r="S145" i="17" l="1"/>
  <c r="T145" i="17"/>
  <c r="S146" i="17" l="1"/>
  <c r="T146" i="17"/>
  <c r="S147" i="17" l="1"/>
  <c r="T147" i="17"/>
  <c r="T148" i="17" l="1"/>
  <c r="S148" i="17"/>
  <c r="T149" i="17" l="1"/>
  <c r="S149" i="17"/>
  <c r="T150" i="17" l="1"/>
  <c r="S150" i="17"/>
  <c r="S151" i="17" l="1"/>
  <c r="T151" i="17"/>
  <c r="T152" i="17" l="1"/>
  <c r="S152" i="17"/>
  <c r="S153" i="17" l="1"/>
  <c r="T153" i="17"/>
  <c r="S154" i="17" l="1"/>
  <c r="T154" i="17"/>
  <c r="T155" i="17" l="1"/>
  <c r="S155" i="17"/>
  <c r="S156" i="17" l="1"/>
  <c r="T156" i="17"/>
  <c r="T157" i="17" l="1"/>
  <c r="S157" i="17"/>
  <c r="T158" i="17" l="1"/>
  <c r="S158" i="17"/>
  <c r="T159" i="17" l="1"/>
  <c r="S159" i="17"/>
  <c r="S160" i="17" l="1"/>
  <c r="T160" i="17"/>
  <c r="S161" i="17" l="1"/>
  <c r="T161" i="17"/>
  <c r="T162" i="17" l="1"/>
  <c r="S162" i="17"/>
  <c r="S163" i="17" l="1"/>
  <c r="T163" i="17"/>
  <c r="S164" i="17" l="1"/>
  <c r="T164" i="17"/>
  <c r="S165" i="17" l="1"/>
  <c r="T165" i="17"/>
  <c r="S166" i="17" l="1"/>
  <c r="T166" i="17"/>
  <c r="S167" i="17" l="1"/>
  <c r="T167" i="17"/>
  <c r="S168" i="17" l="1"/>
  <c r="T168" i="17"/>
  <c r="T169" i="17" l="1"/>
  <c r="S169" i="17"/>
  <c r="T170" i="17" l="1"/>
  <c r="S170" i="17"/>
  <c r="T171" i="17" l="1"/>
  <c r="S171" i="17"/>
  <c r="S172" i="17" l="1"/>
  <c r="T172" i="17"/>
  <c r="S173" i="17" l="1"/>
  <c r="T173" i="17"/>
  <c r="S174" i="17" l="1"/>
  <c r="T174" i="17"/>
  <c r="T175" i="17" l="1"/>
  <c r="S175" i="17"/>
  <c r="S176" i="17" l="1"/>
  <c r="T176" i="17"/>
  <c r="T177" i="17" l="1"/>
  <c r="S177" i="17"/>
  <c r="T178" i="17" l="1"/>
  <c r="S178" i="17"/>
  <c r="S179" i="17" l="1"/>
  <c r="T179" i="17"/>
  <c r="S180" i="17" l="1"/>
  <c r="T180" i="17"/>
  <c r="T181" i="17" l="1"/>
  <c r="S181" i="17"/>
  <c r="S182" i="17" l="1"/>
  <c r="T182" i="17"/>
  <c r="S183" i="17" l="1"/>
  <c r="T183" i="17"/>
  <c r="T184" i="17" l="1"/>
  <c r="S184" i="17"/>
  <c r="S185" i="17" l="1"/>
  <c r="T185" i="17"/>
  <c r="T186" i="17" l="1"/>
  <c r="S186" i="17"/>
  <c r="T187" i="17" l="1"/>
  <c r="S187" i="17"/>
  <c r="T188" i="17" l="1"/>
  <c r="S188" i="17"/>
  <c r="T189" i="17" l="1"/>
  <c r="S189" i="17"/>
  <c r="T190" i="17" l="1"/>
  <c r="S190" i="17"/>
  <c r="T191" i="17" l="1"/>
  <c r="S191" i="17"/>
  <c r="T192" i="17" l="1"/>
  <c r="S192" i="17"/>
  <c r="T193" i="17" l="1"/>
  <c r="S193" i="17"/>
  <c r="T194" i="17" l="1"/>
  <c r="S194" i="17"/>
  <c r="T195" i="17" l="1"/>
  <c r="S195" i="17"/>
  <c r="T196" i="17" l="1"/>
  <c r="S196" i="17"/>
  <c r="T197" i="17" l="1"/>
  <c r="S197" i="17"/>
  <c r="T198" i="17" l="1"/>
  <c r="S198" i="17"/>
  <c r="T199" i="17" l="1"/>
  <c r="S199" i="17"/>
  <c r="T200" i="17" l="1"/>
  <c r="S200" i="17"/>
  <c r="T201" i="17" l="1"/>
  <c r="S201" i="17"/>
  <c r="T202" i="17" l="1"/>
  <c r="S202" i="17"/>
  <c r="T203" i="17" l="1"/>
  <c r="S203" i="17"/>
  <c r="T204" i="17" l="1"/>
  <c r="S204" i="17"/>
  <c r="T205" i="17" l="1"/>
  <c r="S205" i="17"/>
  <c r="T206" i="17" l="1"/>
  <c r="S206" i="17"/>
  <c r="T207" i="17" l="1"/>
  <c r="S207" i="17"/>
  <c r="T208" i="17" l="1"/>
  <c r="S208" i="17"/>
  <c r="T209" i="17" l="1"/>
  <c r="S209" i="17"/>
  <c r="T210" i="17" l="1"/>
  <c r="S210" i="17"/>
  <c r="T211" i="17" l="1"/>
  <c r="S211" i="17"/>
  <c r="T212" i="17" l="1"/>
  <c r="S212" i="17"/>
  <c r="T213" i="17" l="1"/>
  <c r="S213" i="17"/>
  <c r="T214" i="17" l="1"/>
  <c r="S214" i="17"/>
  <c r="T215" i="17" l="1"/>
  <c r="S215" i="17"/>
  <c r="T216" i="17" l="1"/>
  <c r="S216" i="17"/>
  <c r="T217" i="17" l="1"/>
  <c r="S217" i="17"/>
  <c r="T218" i="17" l="1"/>
  <c r="S218" i="17"/>
  <c r="T219" i="17" l="1"/>
  <c r="S219" i="17"/>
  <c r="T220" i="17" l="1"/>
  <c r="S220" i="17"/>
  <c r="T221" i="17" l="1"/>
  <c r="S221" i="17"/>
  <c r="T222" i="17" l="1"/>
  <c r="S222" i="17"/>
  <c r="T223" i="17" l="1"/>
  <c r="S223" i="17"/>
  <c r="T224" i="17" l="1"/>
  <c r="S224" i="17"/>
  <c r="T225" i="17" l="1"/>
  <c r="S225" i="17"/>
  <c r="T226" i="17" l="1"/>
  <c r="S226" i="17"/>
  <c r="T227" i="17" l="1"/>
  <c r="S227" i="17"/>
  <c r="T228" i="17" l="1"/>
  <c r="S228" i="17"/>
  <c r="T229" i="17" l="1"/>
  <c r="S229" i="17"/>
  <c r="T230" i="17" l="1"/>
  <c r="S230" i="17"/>
  <c r="T231" i="17" l="1"/>
  <c r="S231" i="17"/>
  <c r="T232" i="17" l="1"/>
  <c r="S232" i="17"/>
  <c r="T233" i="17" l="1"/>
  <c r="S233" i="17"/>
  <c r="T234" i="17" l="1"/>
  <c r="S234" i="17"/>
  <c r="T235" i="17" l="1"/>
  <c r="S235" i="17"/>
  <c r="T236" i="17" l="1"/>
  <c r="S236" i="17"/>
  <c r="T237" i="17" l="1"/>
  <c r="S237" i="17"/>
  <c r="T238" i="17" l="1"/>
  <c r="S238" i="17"/>
  <c r="T239" i="17" l="1"/>
  <c r="S239" i="17"/>
  <c r="T240" i="17" l="1"/>
  <c r="S240" i="17"/>
  <c r="T241" i="17" l="1"/>
  <c r="S241" i="17"/>
  <c r="T242" i="17" l="1"/>
  <c r="S242" i="17"/>
  <c r="T243" i="17" l="1"/>
  <c r="S243" i="17"/>
  <c r="U244" i="17" l="1"/>
  <c r="T244" i="17"/>
  <c r="S244" i="17"/>
  <c r="T245" i="17" l="1"/>
  <c r="U245" i="17"/>
  <c r="S245" i="17"/>
  <c r="U246" i="17" l="1"/>
  <c r="T246" i="17"/>
  <c r="S246" i="17"/>
  <c r="U247" i="17" l="1"/>
  <c r="T247" i="17"/>
  <c r="S247" i="17"/>
  <c r="U248" i="17" l="1"/>
  <c r="T248" i="17"/>
  <c r="S248" i="17"/>
  <c r="U249" i="17" l="1"/>
  <c r="T249" i="17"/>
  <c r="S249" i="17"/>
  <c r="U250" i="17" l="1"/>
  <c r="T250" i="17"/>
  <c r="S250" i="17"/>
  <c r="U251" i="17" l="1"/>
  <c r="T251" i="17"/>
  <c r="S251" i="17"/>
  <c r="U252" i="17" l="1"/>
  <c r="T252" i="17"/>
  <c r="S252" i="17"/>
  <c r="U253" i="17" l="1"/>
  <c r="T253" i="17"/>
  <c r="S253" i="17"/>
  <c r="U254" i="17" l="1"/>
  <c r="T254" i="17"/>
  <c r="S254" i="17"/>
  <c r="U255" i="17" l="1"/>
  <c r="T255" i="17"/>
  <c r="S255" i="17"/>
  <c r="U256" i="17" l="1"/>
  <c r="T256" i="17"/>
  <c r="S256" i="17"/>
  <c r="U257" i="17" l="1"/>
  <c r="T257" i="17"/>
  <c r="S257" i="17"/>
  <c r="U258" i="17" l="1"/>
  <c r="T258" i="17"/>
  <c r="S258" i="17"/>
  <c r="U259" i="17" l="1"/>
  <c r="T259" i="17"/>
  <c r="S259" i="17"/>
  <c r="U260" i="17" l="1"/>
  <c r="T260" i="17"/>
  <c r="S260" i="17"/>
  <c r="U261" i="17" l="1"/>
  <c r="T261" i="17"/>
  <c r="S261" i="17"/>
  <c r="U262" i="17" l="1"/>
  <c r="T262" i="17"/>
  <c r="S262" i="17"/>
  <c r="U263" i="17" l="1"/>
  <c r="T263" i="17"/>
  <c r="S263" i="17"/>
  <c r="U264" i="17" l="1"/>
  <c r="T264" i="17"/>
  <c r="S264" i="17"/>
  <c r="U265" i="17" l="1"/>
  <c r="T265" i="17"/>
  <c r="S265" i="17"/>
  <c r="U266" i="17" l="1"/>
  <c r="T266" i="17"/>
  <c r="S266" i="17"/>
  <c r="U267" i="17" l="1"/>
  <c r="T267" i="17"/>
  <c r="S267" i="17"/>
  <c r="U268" i="17" l="1"/>
  <c r="T268" i="17"/>
  <c r="S268" i="17"/>
  <c r="U269" i="17" l="1"/>
  <c r="T269" i="17"/>
  <c r="S269" i="17"/>
  <c r="U270" i="17" l="1"/>
  <c r="T270" i="17"/>
  <c r="S270" i="17"/>
  <c r="U271" i="17" l="1"/>
  <c r="T271" i="17"/>
  <c r="S271" i="17"/>
  <c r="U272" i="17" l="1"/>
  <c r="T272" i="17"/>
  <c r="S272" i="17"/>
  <c r="U273" i="17" l="1"/>
  <c r="T273" i="17"/>
  <c r="S273" i="17"/>
  <c r="U274" i="17" l="1"/>
  <c r="T274" i="17"/>
  <c r="S274" i="17"/>
  <c r="U275" i="17" l="1"/>
  <c r="T275" i="17"/>
  <c r="S275" i="17"/>
  <c r="U276" i="17" l="1"/>
  <c r="T276" i="17"/>
  <c r="S276" i="17"/>
  <c r="U277" i="17" l="1"/>
  <c r="T277" i="17"/>
  <c r="S277" i="17"/>
  <c r="U278" i="17" l="1"/>
  <c r="T278" i="17"/>
  <c r="S278" i="17"/>
  <c r="U279" i="17" l="1"/>
  <c r="T279" i="17"/>
  <c r="S279" i="17"/>
  <c r="U280" i="17" l="1"/>
  <c r="T280" i="17"/>
  <c r="S280" i="17"/>
  <c r="U281" i="17" l="1"/>
  <c r="T281" i="17"/>
  <c r="S281" i="17"/>
  <c r="U282" i="17" l="1"/>
  <c r="T282" i="17"/>
  <c r="S282" i="17"/>
  <c r="U283" i="17" l="1"/>
  <c r="T283" i="17"/>
  <c r="S283" i="17"/>
  <c r="U284" i="17" l="1"/>
  <c r="T284" i="17"/>
  <c r="S284" i="17"/>
  <c r="U285" i="17" l="1"/>
  <c r="T285" i="17"/>
  <c r="S285" i="17"/>
  <c r="U286" i="17" l="1"/>
  <c r="T286" i="17"/>
  <c r="S286" i="17"/>
  <c r="U287" i="17" l="1"/>
  <c r="T287" i="17"/>
  <c r="S287" i="17"/>
  <c r="U288" i="17" l="1"/>
  <c r="T288" i="17"/>
  <c r="S288" i="17"/>
  <c r="U289" i="17" l="1"/>
  <c r="T289" i="17"/>
  <c r="S289" i="17"/>
  <c r="U290" i="17" l="1"/>
  <c r="T290" i="17"/>
  <c r="S290" i="17"/>
  <c r="U291" i="17" l="1"/>
  <c r="T291" i="17"/>
  <c r="S291" i="17"/>
  <c r="U292" i="17" l="1"/>
  <c r="T292" i="17"/>
  <c r="S292" i="17"/>
  <c r="U293" i="17" l="1"/>
  <c r="T293" i="17"/>
  <c r="S293" i="17"/>
  <c r="U294" i="17" l="1"/>
  <c r="T294" i="17"/>
  <c r="S294" i="17"/>
  <c r="U295" i="17" l="1"/>
  <c r="T295" i="17"/>
  <c r="S295" i="17"/>
  <c r="U296" i="17" l="1"/>
  <c r="T296" i="17"/>
  <c r="S296" i="17"/>
  <c r="U297" i="17" l="1"/>
  <c r="T297" i="17"/>
  <c r="S297" i="17"/>
  <c r="U298" i="17" l="1"/>
  <c r="T298" i="17"/>
  <c r="S298" i="17"/>
  <c r="U299" i="17" l="1"/>
  <c r="T299" i="17"/>
  <c r="S299" i="17"/>
  <c r="U300" i="17" l="1"/>
  <c r="T300" i="17"/>
  <c r="S300" i="17"/>
  <c r="U301" i="17" l="1"/>
  <c r="T301" i="17"/>
  <c r="S301" i="17"/>
  <c r="U302" i="17" l="1"/>
  <c r="T302" i="17"/>
  <c r="S302" i="17"/>
  <c r="U303" i="17" l="1"/>
  <c r="T303" i="17"/>
  <c r="S303" i="17"/>
  <c r="U304" i="17" l="1"/>
  <c r="T304" i="17"/>
  <c r="S304" i="17"/>
  <c r="U305" i="17" l="1"/>
  <c r="T305" i="17"/>
  <c r="S305" i="17"/>
  <c r="U306" i="17" l="1"/>
  <c r="T306" i="17"/>
  <c r="S306" i="17"/>
  <c r="U307" i="17" l="1"/>
  <c r="T307" i="17"/>
  <c r="S307" i="17"/>
  <c r="U308" i="17" l="1"/>
  <c r="T308" i="17"/>
  <c r="S308" i="17"/>
  <c r="U309" i="17" l="1"/>
  <c r="T309" i="17"/>
  <c r="S309" i="17"/>
  <c r="U310" i="17" l="1"/>
  <c r="T310" i="17"/>
  <c r="S310" i="17"/>
  <c r="U311" i="17" l="1"/>
  <c r="T311" i="17"/>
  <c r="S311" i="17"/>
  <c r="U312" i="17" l="1"/>
  <c r="T312" i="17"/>
  <c r="S312" i="17"/>
  <c r="U313" i="17" l="1"/>
  <c r="T313" i="17"/>
  <c r="S313" i="17"/>
  <c r="U314" i="17" l="1"/>
  <c r="T314" i="17"/>
  <c r="S314" i="17"/>
  <c r="U315" i="17" l="1"/>
  <c r="T315" i="17"/>
  <c r="S315" i="17"/>
  <c r="U316" i="17" l="1"/>
  <c r="T316" i="17"/>
  <c r="S316" i="17"/>
  <c r="U317" i="17" l="1"/>
  <c r="T317" i="17"/>
  <c r="S317" i="17"/>
  <c r="U318" i="17" l="1"/>
  <c r="T318" i="17"/>
  <c r="S318" i="17"/>
  <c r="U319" i="17" l="1"/>
  <c r="T319" i="17"/>
  <c r="S319" i="17"/>
  <c r="U320" i="17" l="1"/>
  <c r="T320" i="17"/>
  <c r="S320" i="17"/>
  <c r="U321" i="17" l="1"/>
  <c r="T321" i="17"/>
  <c r="S321" i="17"/>
  <c r="U322" i="17" l="1"/>
  <c r="T322" i="17"/>
  <c r="S322" i="17"/>
  <c r="U323" i="17" l="1"/>
  <c r="T323" i="17"/>
  <c r="S323" i="17"/>
  <c r="U324" i="17" l="1"/>
  <c r="T324" i="17"/>
  <c r="S324" i="17"/>
  <c r="U325" i="17" l="1"/>
  <c r="T325" i="17"/>
  <c r="S325" i="17"/>
  <c r="U326" i="17" l="1"/>
  <c r="T326" i="17"/>
  <c r="S326" i="17"/>
  <c r="U327" i="17" l="1"/>
  <c r="T327" i="17"/>
  <c r="S327" i="17"/>
  <c r="U328" i="17" l="1"/>
  <c r="T328" i="17"/>
  <c r="S328" i="17"/>
  <c r="U329" i="17" l="1"/>
  <c r="T329" i="17"/>
  <c r="S329" i="17"/>
  <c r="U330" i="17" l="1"/>
  <c r="T330" i="17"/>
  <c r="S330" i="17"/>
  <c r="U331" i="17" l="1"/>
  <c r="T331" i="17"/>
  <c r="S331" i="17"/>
  <c r="U332" i="17" l="1"/>
  <c r="T332" i="17"/>
  <c r="S332" i="17"/>
  <c r="U333" i="17" l="1"/>
  <c r="T333" i="17"/>
  <c r="S333" i="17"/>
  <c r="U334" i="17" l="1"/>
  <c r="T334" i="17"/>
  <c r="S334" i="17"/>
  <c r="U335" i="17" l="1"/>
  <c r="T335" i="17"/>
  <c r="S335" i="17"/>
  <c r="U336" i="17" l="1"/>
  <c r="T336" i="17"/>
  <c r="S336" i="17"/>
  <c r="U337" i="17" l="1"/>
  <c r="T337" i="17"/>
  <c r="S337" i="17"/>
  <c r="U338" i="17" l="1"/>
  <c r="T338" i="17"/>
  <c r="S338" i="17"/>
  <c r="U339" i="17" l="1"/>
  <c r="T339" i="17"/>
  <c r="S339" i="17"/>
  <c r="U340" i="17" l="1"/>
  <c r="T340" i="17"/>
  <c r="S340" i="17"/>
  <c r="U341" i="17" l="1"/>
  <c r="T341" i="17"/>
  <c r="S341" i="17"/>
  <c r="U342" i="17" l="1"/>
  <c r="T342" i="17"/>
  <c r="S342" i="17"/>
  <c r="U343" i="17" l="1"/>
  <c r="T343" i="17"/>
  <c r="S343" i="17"/>
  <c r="U344" i="17" l="1"/>
  <c r="T344" i="17"/>
  <c r="S344" i="17"/>
  <c r="U345" i="17" l="1"/>
  <c r="T345" i="17"/>
  <c r="S345" i="17"/>
  <c r="U346" i="17" l="1"/>
  <c r="T346" i="17"/>
  <c r="S346" i="17"/>
  <c r="U347" i="17" l="1"/>
  <c r="T347" i="17"/>
  <c r="S347" i="17"/>
  <c r="U348" i="17" l="1"/>
  <c r="T348" i="17"/>
  <c r="S348" i="17"/>
  <c r="U349" i="17" l="1"/>
  <c r="T349" i="17"/>
  <c r="S349" i="17"/>
  <c r="U350" i="17" l="1"/>
  <c r="T350" i="17"/>
  <c r="S350" i="17"/>
  <c r="U351" i="17" l="1"/>
  <c r="T351" i="17"/>
  <c r="S351" i="17"/>
  <c r="U352" i="17" l="1"/>
  <c r="T352" i="17"/>
  <c r="S352" i="17"/>
  <c r="U353" i="17" l="1"/>
  <c r="T353" i="17"/>
  <c r="S353" i="17"/>
  <c r="U354" i="17" l="1"/>
  <c r="T354" i="17"/>
  <c r="S354" i="17"/>
  <c r="U355" i="17" l="1"/>
  <c r="T355" i="17"/>
  <c r="S355" i="17"/>
  <c r="U356" i="17" l="1"/>
  <c r="T356" i="17"/>
  <c r="S356" i="17"/>
  <c r="U357" i="17" l="1"/>
  <c r="T357" i="17"/>
  <c r="S357" i="17"/>
  <c r="U358" i="17" l="1"/>
  <c r="T358" i="17"/>
  <c r="S358" i="17"/>
  <c r="U359" i="17" l="1"/>
  <c r="T359" i="17"/>
  <c r="S359" i="17"/>
  <c r="U360" i="17" l="1"/>
  <c r="T360" i="17"/>
  <c r="S360" i="17"/>
  <c r="U361" i="17" l="1"/>
  <c r="T361" i="17"/>
  <c r="S361" i="17"/>
  <c r="U362" i="17" l="1"/>
  <c r="T362" i="17"/>
  <c r="S362" i="17"/>
  <c r="U363" i="17" l="1"/>
  <c r="T363" i="17"/>
  <c r="S363" i="17"/>
  <c r="V364" i="17" l="1"/>
  <c r="U364" i="17"/>
  <c r="T364" i="17"/>
  <c r="S364" i="17"/>
  <c r="U365" i="17" l="1"/>
  <c r="V365" i="17"/>
  <c r="T365" i="17"/>
  <c r="S365" i="17"/>
  <c r="U366" i="17" l="1"/>
  <c r="V366" i="17"/>
  <c r="T366" i="17"/>
  <c r="S366" i="17"/>
  <c r="V367" i="17" l="1"/>
  <c r="U367" i="17"/>
  <c r="T367" i="17"/>
  <c r="S367" i="17"/>
  <c r="V368" i="17" l="1"/>
  <c r="U368" i="17"/>
  <c r="T368" i="17"/>
  <c r="S368" i="17"/>
  <c r="V369" i="17" l="1"/>
  <c r="U369" i="17"/>
  <c r="T369" i="17"/>
  <c r="S369" i="17"/>
  <c r="V370" i="17" l="1"/>
  <c r="U370" i="17"/>
  <c r="T370" i="17"/>
  <c r="S370" i="17"/>
  <c r="V371" i="17" l="1"/>
  <c r="U371" i="17"/>
  <c r="T371" i="17"/>
  <c r="S371" i="17"/>
  <c r="V372" i="17" l="1"/>
  <c r="U372" i="17"/>
  <c r="T372" i="17"/>
  <c r="S372" i="17"/>
  <c r="V373" i="17" l="1"/>
  <c r="U373" i="17"/>
  <c r="T373" i="17"/>
  <c r="S373" i="17"/>
  <c r="V374" i="17" l="1"/>
  <c r="U374" i="17"/>
  <c r="T374" i="17"/>
  <c r="S374" i="17"/>
  <c r="V375" i="17" l="1"/>
  <c r="U375" i="17"/>
  <c r="T375" i="17"/>
  <c r="S375" i="17"/>
  <c r="V376" i="17" l="1"/>
  <c r="U376" i="17"/>
  <c r="T376" i="17"/>
  <c r="S376" i="17"/>
  <c r="V377" i="17" l="1"/>
  <c r="U377" i="17"/>
  <c r="T377" i="17"/>
  <c r="S377" i="17"/>
  <c r="V378" i="17" l="1"/>
  <c r="U378" i="17"/>
  <c r="T378" i="17"/>
  <c r="S378" i="17"/>
  <c r="V379" i="17" l="1"/>
  <c r="U379" i="17"/>
  <c r="T379" i="17"/>
  <c r="S379" i="17"/>
  <c r="V380" i="17" l="1"/>
  <c r="U380" i="17"/>
  <c r="T380" i="17"/>
  <c r="S380" i="17"/>
  <c r="V381" i="17" l="1"/>
  <c r="U381" i="17"/>
  <c r="T381" i="17"/>
  <c r="S381" i="17"/>
  <c r="V382" i="17" l="1"/>
  <c r="U382" i="17"/>
  <c r="T382" i="17"/>
  <c r="S382" i="17"/>
  <c r="V383" i="17" l="1"/>
  <c r="U383" i="17"/>
  <c r="T383" i="17"/>
  <c r="S383" i="17"/>
  <c r="V384" i="17" l="1"/>
  <c r="U384" i="17"/>
  <c r="T384" i="17"/>
  <c r="S384" i="17"/>
  <c r="V385" i="17" l="1"/>
  <c r="U385" i="17"/>
  <c r="T385" i="17"/>
  <c r="S385" i="17"/>
  <c r="V386" i="17" l="1"/>
  <c r="U386" i="17"/>
  <c r="T386" i="17"/>
  <c r="S386" i="17"/>
  <c r="V387" i="17" l="1"/>
  <c r="U387" i="17"/>
  <c r="T387" i="17"/>
  <c r="S387" i="17"/>
  <c r="V388" i="17" l="1"/>
  <c r="U388" i="17"/>
  <c r="T388" i="17"/>
  <c r="S388" i="17"/>
  <c r="V389" i="17" l="1"/>
  <c r="U389" i="17"/>
  <c r="T389" i="17"/>
  <c r="S389" i="17"/>
  <c r="V390" i="17" l="1"/>
  <c r="U390" i="17"/>
  <c r="T390" i="17"/>
  <c r="S390" i="17"/>
  <c r="V391" i="17" l="1"/>
  <c r="U391" i="17"/>
  <c r="T391" i="17"/>
  <c r="S391" i="17"/>
  <c r="V392" i="17" l="1"/>
  <c r="U392" i="17"/>
  <c r="T392" i="17"/>
  <c r="S392" i="17"/>
  <c r="V393" i="17" l="1"/>
  <c r="U393" i="17"/>
  <c r="T393" i="17"/>
  <c r="S393" i="17"/>
  <c r="V394" i="17" l="1"/>
  <c r="U394" i="17"/>
  <c r="T394" i="17"/>
  <c r="S394" i="17"/>
  <c r="V395" i="17" l="1"/>
  <c r="U395" i="17"/>
  <c r="T395" i="17"/>
  <c r="S395" i="17"/>
  <c r="V396" i="17" l="1"/>
  <c r="U396" i="17"/>
  <c r="T396" i="17"/>
  <c r="S396" i="17"/>
  <c r="V397" i="17" l="1"/>
  <c r="U397" i="17"/>
  <c r="T397" i="17"/>
  <c r="S397" i="17"/>
  <c r="V398" i="17" l="1"/>
  <c r="U398" i="17"/>
  <c r="T398" i="17"/>
  <c r="S398" i="17"/>
  <c r="V399" i="17" l="1"/>
  <c r="U399" i="17"/>
  <c r="T399" i="17"/>
  <c r="S399" i="17"/>
  <c r="V400" i="17" l="1"/>
  <c r="U400" i="17"/>
  <c r="T400" i="17"/>
  <c r="S400" i="17"/>
  <c r="V401" i="17" l="1"/>
  <c r="U401" i="17"/>
  <c r="T401" i="17"/>
  <c r="S401" i="17"/>
  <c r="V402" i="17" l="1"/>
  <c r="U402" i="17"/>
  <c r="T402" i="17"/>
  <c r="S402" i="17"/>
  <c r="V403" i="17" l="1"/>
  <c r="U403" i="17"/>
  <c r="T403" i="17"/>
  <c r="S403" i="17"/>
  <c r="V404" i="17" l="1"/>
  <c r="U404" i="17"/>
  <c r="T404" i="17"/>
  <c r="S404" i="17"/>
  <c r="V405" i="17" l="1"/>
  <c r="U405" i="17"/>
  <c r="T405" i="17"/>
  <c r="S405" i="17"/>
  <c r="V406" i="17" l="1"/>
  <c r="U406" i="17"/>
  <c r="T406" i="17"/>
  <c r="S406" i="17"/>
  <c r="V407" i="17" l="1"/>
  <c r="U407" i="17"/>
  <c r="T407" i="17"/>
  <c r="S407" i="17"/>
  <c r="V408" i="17" l="1"/>
  <c r="U408" i="17"/>
  <c r="T408" i="17"/>
  <c r="S408" i="17"/>
  <c r="V409" i="17" l="1"/>
  <c r="U409" i="17"/>
  <c r="T409" i="17"/>
  <c r="S409" i="17"/>
  <c r="V410" i="17" l="1"/>
  <c r="U410" i="17"/>
  <c r="T410" i="17"/>
  <c r="S410" i="17"/>
  <c r="V411" i="17" l="1"/>
  <c r="U411" i="17"/>
  <c r="T411" i="17"/>
  <c r="S411" i="17"/>
  <c r="V412" i="17" l="1"/>
  <c r="U412" i="17"/>
  <c r="T412" i="17"/>
  <c r="S412" i="17"/>
  <c r="V413" i="17" l="1"/>
  <c r="U413" i="17"/>
  <c r="T413" i="17"/>
  <c r="S413" i="17"/>
  <c r="V414" i="17" l="1"/>
  <c r="U414" i="17"/>
  <c r="T414" i="17"/>
  <c r="S414" i="17"/>
  <c r="V415" i="17" l="1"/>
  <c r="U415" i="17"/>
  <c r="T415" i="17"/>
  <c r="S415" i="17"/>
  <c r="V416" i="17" l="1"/>
  <c r="U416" i="17"/>
  <c r="T416" i="17"/>
  <c r="S416" i="17"/>
  <c r="V417" i="17" l="1"/>
  <c r="U417" i="17"/>
  <c r="T417" i="17"/>
  <c r="S417" i="17"/>
  <c r="V418" i="17" l="1"/>
  <c r="U418" i="17"/>
  <c r="T418" i="17"/>
  <c r="S418" i="17"/>
  <c r="V419" i="17" l="1"/>
  <c r="U419" i="17"/>
  <c r="T419" i="17"/>
  <c r="S419" i="17"/>
  <c r="V420" i="17" l="1"/>
  <c r="U420" i="17"/>
  <c r="T420" i="17"/>
  <c r="S420" i="17"/>
  <c r="V421" i="17" l="1"/>
  <c r="U421" i="17"/>
  <c r="T421" i="17"/>
  <c r="S421" i="17"/>
  <c r="V422" i="17" l="1"/>
  <c r="U422" i="17"/>
  <c r="T422" i="17"/>
  <c r="S422" i="17"/>
  <c r="V423" i="17" l="1"/>
  <c r="U423" i="17"/>
  <c r="T423" i="17"/>
  <c r="S423" i="17"/>
  <c r="V424" i="17" l="1"/>
  <c r="U424" i="17"/>
  <c r="T424" i="17"/>
  <c r="S424" i="17"/>
  <c r="V425" i="17" l="1"/>
  <c r="U425" i="17"/>
  <c r="T425" i="17"/>
  <c r="S425" i="17"/>
  <c r="V426" i="17" l="1"/>
  <c r="U426" i="17"/>
  <c r="T426" i="17"/>
  <c r="S426" i="17"/>
  <c r="V427" i="17" l="1"/>
  <c r="U427" i="17"/>
  <c r="T427" i="17"/>
  <c r="S427" i="17"/>
  <c r="V428" i="17" l="1"/>
  <c r="U428" i="17"/>
  <c r="T428" i="17"/>
  <c r="S428" i="17"/>
  <c r="V429" i="17" l="1"/>
  <c r="U429" i="17"/>
  <c r="T429" i="17"/>
  <c r="S429" i="17"/>
  <c r="V430" i="17" l="1"/>
  <c r="U430" i="17"/>
  <c r="T430" i="17"/>
  <c r="S430" i="17"/>
  <c r="V431" i="17" l="1"/>
  <c r="U431" i="17"/>
  <c r="T431" i="17"/>
  <c r="S431" i="17"/>
  <c r="V432" i="17" l="1"/>
  <c r="U432" i="17"/>
  <c r="T432" i="17"/>
  <c r="S432" i="17"/>
  <c r="V433" i="17" l="1"/>
  <c r="U433" i="17"/>
  <c r="T433" i="17"/>
  <c r="S433" i="17"/>
  <c r="V434" i="17" l="1"/>
  <c r="U434" i="17"/>
  <c r="T434" i="17"/>
  <c r="S434" i="17"/>
  <c r="V435" i="17" l="1"/>
  <c r="U435" i="17"/>
  <c r="T435" i="17"/>
  <c r="S435" i="17"/>
  <c r="V436" i="17" l="1"/>
  <c r="U436" i="17"/>
  <c r="T436" i="17"/>
  <c r="S436" i="17"/>
  <c r="V437" i="17" l="1"/>
  <c r="U437" i="17"/>
  <c r="T437" i="17"/>
  <c r="S437" i="17"/>
  <c r="V438" i="17" l="1"/>
  <c r="U438" i="17"/>
  <c r="T438" i="17"/>
  <c r="S438" i="17"/>
  <c r="V439" i="17" l="1"/>
  <c r="U439" i="17"/>
  <c r="T439" i="17"/>
  <c r="S439" i="17"/>
  <c r="V440" i="17" l="1"/>
  <c r="U440" i="17"/>
  <c r="T440" i="17"/>
  <c r="S440" i="17"/>
  <c r="V441" i="17" l="1"/>
  <c r="U441" i="17"/>
  <c r="T441" i="17"/>
  <c r="S441" i="17"/>
  <c r="V442" i="17" l="1"/>
  <c r="U442" i="17"/>
  <c r="T442" i="17"/>
  <c r="S442" i="17"/>
  <c r="V443" i="17" l="1"/>
  <c r="U443" i="17"/>
  <c r="T443" i="17"/>
  <c r="S443" i="17"/>
  <c r="V444" i="17" l="1"/>
  <c r="U444" i="17"/>
  <c r="T444" i="17"/>
  <c r="S444" i="17"/>
  <c r="V445" i="17" l="1"/>
  <c r="U445" i="17"/>
  <c r="T445" i="17"/>
  <c r="S445" i="17"/>
  <c r="V446" i="17" l="1"/>
  <c r="U446" i="17"/>
  <c r="T446" i="17"/>
  <c r="S446" i="17"/>
  <c r="V447" i="17" l="1"/>
  <c r="U447" i="17"/>
  <c r="T447" i="17"/>
  <c r="S447" i="17"/>
  <c r="V448" i="17" l="1"/>
  <c r="U448" i="17"/>
  <c r="T448" i="17"/>
  <c r="S448" i="17"/>
  <c r="V449" i="17" l="1"/>
  <c r="U449" i="17"/>
  <c r="T449" i="17"/>
  <c r="S449" i="17"/>
  <c r="V450" i="17" l="1"/>
  <c r="U450" i="17"/>
  <c r="T450" i="17"/>
  <c r="S450" i="17"/>
  <c r="V451" i="17" l="1"/>
  <c r="U451" i="17"/>
  <c r="T451" i="17"/>
  <c r="S451" i="17"/>
  <c r="V452" i="17" l="1"/>
  <c r="U452" i="17"/>
  <c r="T452" i="17"/>
  <c r="S452" i="17"/>
  <c r="V453" i="17" l="1"/>
  <c r="U453" i="17"/>
  <c r="T453" i="17"/>
  <c r="S453" i="17"/>
  <c r="V454" i="17" l="1"/>
  <c r="U454" i="17"/>
  <c r="T454" i="17"/>
  <c r="S454" i="17"/>
  <c r="V455" i="17" l="1"/>
  <c r="U455" i="17"/>
  <c r="T455" i="17"/>
  <c r="S455" i="17"/>
  <c r="V456" i="17" l="1"/>
  <c r="U456" i="17"/>
  <c r="T456" i="17"/>
  <c r="S456" i="17"/>
  <c r="V457" i="17" l="1"/>
  <c r="U457" i="17"/>
  <c r="T457" i="17"/>
  <c r="S457" i="17"/>
  <c r="V458" i="17" l="1"/>
  <c r="U458" i="17"/>
  <c r="T458" i="17"/>
  <c r="S458" i="17"/>
  <c r="V459" i="17" l="1"/>
  <c r="U459" i="17"/>
  <c r="T459" i="17"/>
  <c r="S459" i="17"/>
  <c r="V460" i="17" l="1"/>
  <c r="U460" i="17"/>
  <c r="T460" i="17"/>
  <c r="S460" i="17"/>
  <c r="V461" i="17" l="1"/>
  <c r="U461" i="17"/>
  <c r="T461" i="17"/>
  <c r="S461" i="17"/>
  <c r="V462" i="17" l="1"/>
  <c r="U462" i="17"/>
  <c r="T462" i="17"/>
  <c r="S462" i="17"/>
  <c r="V463" i="17" l="1"/>
  <c r="U463" i="17"/>
  <c r="T463" i="17"/>
  <c r="S463" i="17"/>
  <c r="V464" i="17" l="1"/>
  <c r="U464" i="17"/>
  <c r="T464" i="17"/>
  <c r="S464" i="17"/>
  <c r="V465" i="17" l="1"/>
  <c r="U465" i="17"/>
  <c r="T465" i="17"/>
  <c r="S465" i="17"/>
  <c r="V466" i="17" l="1"/>
  <c r="U466" i="17"/>
  <c r="T466" i="17"/>
  <c r="S466" i="17"/>
  <c r="V467" i="17" l="1"/>
  <c r="U467" i="17"/>
  <c r="T467" i="17"/>
  <c r="S467" i="17"/>
  <c r="V468" i="17" l="1"/>
  <c r="U468" i="17"/>
  <c r="T468" i="17"/>
  <c r="S468" i="17"/>
  <c r="V469" i="17" l="1"/>
  <c r="U469" i="17"/>
  <c r="T469" i="17"/>
  <c r="S469" i="17"/>
  <c r="V470" i="17" l="1"/>
  <c r="U470" i="17"/>
  <c r="T470" i="17"/>
  <c r="S470" i="17"/>
  <c r="V471" i="17" l="1"/>
  <c r="U471" i="17"/>
  <c r="T471" i="17"/>
  <c r="S471" i="17"/>
  <c r="V472" i="17" l="1"/>
  <c r="U472" i="17"/>
  <c r="T472" i="17"/>
  <c r="S472" i="17"/>
  <c r="V473" i="17" l="1"/>
  <c r="U473" i="17"/>
  <c r="T473" i="17"/>
  <c r="S473" i="17"/>
  <c r="V474" i="17" l="1"/>
  <c r="U474" i="17"/>
  <c r="T474" i="17"/>
  <c r="S474" i="17"/>
  <c r="V475" i="17" l="1"/>
  <c r="U475" i="17"/>
  <c r="T475" i="17"/>
  <c r="S475" i="17"/>
  <c r="V476" i="17" l="1"/>
  <c r="U476" i="17"/>
  <c r="T476" i="17"/>
  <c r="S476" i="17"/>
  <c r="V477" i="17" l="1"/>
  <c r="U477" i="17"/>
  <c r="T477" i="17"/>
  <c r="S477" i="17"/>
  <c r="V478" i="17" l="1"/>
  <c r="U478" i="17"/>
  <c r="T478" i="17"/>
  <c r="S478" i="17"/>
  <c r="V479" i="17" l="1"/>
  <c r="U479" i="17"/>
  <c r="T479" i="17"/>
  <c r="S479" i="17"/>
  <c r="V480" i="17" l="1"/>
  <c r="U480" i="17"/>
  <c r="T480" i="17"/>
  <c r="S480" i="17"/>
  <c r="V481" i="17" l="1"/>
  <c r="U481" i="17"/>
  <c r="T481" i="17"/>
  <c r="S481" i="17"/>
  <c r="V482" i="17" l="1"/>
  <c r="U482" i="17"/>
  <c r="T482" i="17"/>
  <c r="S482" i="17"/>
  <c r="V483" i="17" l="1"/>
  <c r="U483" i="17"/>
  <c r="T483" i="17"/>
  <c r="S483" i="17"/>
  <c r="V484" i="17" l="1"/>
  <c r="U484" i="17"/>
  <c r="T484" i="17"/>
  <c r="S484" i="17"/>
  <c r="V485" i="17" l="1"/>
  <c r="U485" i="17"/>
  <c r="T485" i="17"/>
  <c r="S485" i="17"/>
  <c r="V486" i="17" l="1"/>
  <c r="U486" i="17"/>
  <c r="T486" i="17"/>
  <c r="S486" i="17"/>
  <c r="V487" i="17" l="1"/>
  <c r="U487" i="17"/>
  <c r="T487" i="17"/>
  <c r="S487" i="17"/>
  <c r="V488" i="17" l="1"/>
  <c r="U488" i="17"/>
  <c r="T488" i="17"/>
  <c r="S488" i="17"/>
  <c r="V489" i="17" l="1"/>
  <c r="U489" i="17"/>
  <c r="T489" i="17"/>
  <c r="S489" i="17"/>
  <c r="V490" i="17" l="1"/>
  <c r="U490" i="17"/>
  <c r="T490" i="17"/>
  <c r="S490" i="17"/>
  <c r="V491" i="17" l="1"/>
  <c r="U491" i="17"/>
  <c r="T491" i="17"/>
  <c r="S491" i="17"/>
  <c r="V492" i="17" l="1"/>
  <c r="U492" i="17"/>
  <c r="T492" i="17"/>
  <c r="S492" i="17"/>
  <c r="V493" i="17" l="1"/>
  <c r="U493" i="17"/>
  <c r="T493" i="17"/>
  <c r="S493" i="17"/>
  <c r="V494" i="17" l="1"/>
  <c r="U494" i="17"/>
  <c r="T494" i="17"/>
  <c r="S494" i="17"/>
  <c r="V495" i="17" l="1"/>
  <c r="U495" i="17"/>
  <c r="T495" i="17"/>
  <c r="S495" i="17"/>
  <c r="V496" i="17" l="1"/>
  <c r="U496" i="17"/>
  <c r="T496" i="17"/>
  <c r="S496" i="17"/>
  <c r="V497" i="17" l="1"/>
  <c r="U497" i="17"/>
  <c r="T497" i="17"/>
  <c r="S497" i="17"/>
  <c r="V498" i="17" l="1"/>
  <c r="U498" i="17"/>
  <c r="T498" i="17"/>
  <c r="S498" i="17"/>
  <c r="V499" i="17" l="1"/>
  <c r="U499" i="17"/>
  <c r="T499" i="17"/>
  <c r="S499" i="17"/>
  <c r="V500" i="17" l="1"/>
  <c r="U500" i="17"/>
  <c r="T500" i="17"/>
  <c r="S500" i="17"/>
  <c r="V501" i="17" l="1"/>
  <c r="U501" i="17"/>
  <c r="T501" i="17"/>
  <c r="S501" i="17"/>
  <c r="V502" i="17" l="1"/>
  <c r="U502" i="17"/>
  <c r="T502" i="17"/>
  <c r="S502" i="17"/>
  <c r="V503" i="17" l="1"/>
  <c r="U503" i="17"/>
  <c r="T503" i="17"/>
  <c r="S503" i="17"/>
  <c r="V504" i="17" l="1"/>
  <c r="U504" i="17"/>
  <c r="T504" i="17"/>
  <c r="S504" i="17"/>
  <c r="V505" i="17" l="1"/>
  <c r="U505" i="17"/>
  <c r="T505" i="17"/>
  <c r="S505" i="17"/>
  <c r="V506" i="17" l="1"/>
  <c r="U506" i="17"/>
  <c r="T506" i="17"/>
  <c r="S506" i="17"/>
  <c r="V507" i="17" l="1"/>
  <c r="U507" i="17"/>
  <c r="T507" i="17"/>
  <c r="S507" i="17"/>
  <c r="V508" i="17" l="1"/>
  <c r="U508" i="17"/>
  <c r="T508" i="17"/>
  <c r="S508" i="17"/>
  <c r="V509" i="17" l="1"/>
  <c r="U509" i="17"/>
  <c r="T509" i="17"/>
  <c r="S509" i="17"/>
  <c r="V510" i="17" l="1"/>
  <c r="U510" i="17"/>
  <c r="T510" i="17"/>
  <c r="S510" i="17"/>
  <c r="V511" i="17" l="1"/>
  <c r="U511" i="17"/>
  <c r="T511" i="17"/>
  <c r="S511" i="17"/>
  <c r="V512" i="17" l="1"/>
  <c r="U512" i="17"/>
  <c r="T512" i="17"/>
  <c r="S512" i="17"/>
  <c r="V513" i="17" l="1"/>
  <c r="U513" i="17"/>
  <c r="T513" i="17"/>
  <c r="S513" i="17"/>
  <c r="V514" i="17" l="1"/>
  <c r="U514" i="17"/>
  <c r="T514" i="17"/>
  <c r="S514" i="17"/>
  <c r="V515" i="17" l="1"/>
  <c r="U515" i="17"/>
  <c r="T515" i="17"/>
  <c r="S515" i="17"/>
  <c r="V516" i="17" l="1"/>
  <c r="U516" i="17"/>
  <c r="T516" i="17"/>
  <c r="S516" i="17"/>
  <c r="V517" i="17" l="1"/>
  <c r="U517" i="17"/>
  <c r="T517" i="17"/>
  <c r="S517" i="17"/>
  <c r="V518" i="17" l="1"/>
  <c r="U518" i="17"/>
  <c r="T518" i="17"/>
  <c r="S518" i="17"/>
  <c r="V519" i="17" l="1"/>
  <c r="U519" i="17"/>
  <c r="T519" i="17"/>
  <c r="S519" i="17"/>
  <c r="V520" i="17" l="1"/>
  <c r="U520" i="17"/>
  <c r="T520" i="17"/>
  <c r="S520" i="17"/>
  <c r="V521" i="17" l="1"/>
  <c r="U521" i="17"/>
  <c r="T521" i="17"/>
  <c r="S521" i="17"/>
  <c r="V522" i="17" l="1"/>
  <c r="U522" i="17"/>
  <c r="T522" i="17"/>
  <c r="S522" i="17"/>
  <c r="V523" i="17" l="1"/>
  <c r="U523" i="17"/>
  <c r="T523" i="17"/>
  <c r="S523" i="17"/>
  <c r="V524" i="17" l="1"/>
  <c r="U524" i="17"/>
  <c r="T524" i="17"/>
  <c r="S524" i="17"/>
  <c r="V525" i="17" l="1"/>
  <c r="U525" i="17"/>
  <c r="T525" i="17"/>
  <c r="S525" i="17"/>
  <c r="V526" i="17" l="1"/>
  <c r="U526" i="17"/>
  <c r="T526" i="17"/>
  <c r="S526" i="17"/>
  <c r="V527" i="17" l="1"/>
  <c r="U527" i="17"/>
  <c r="T527" i="17"/>
  <c r="S527" i="17"/>
  <c r="V528" i="17" l="1"/>
  <c r="U528" i="17"/>
  <c r="T528" i="17"/>
  <c r="S528" i="17"/>
  <c r="V529" i="17" l="1"/>
  <c r="U529" i="17"/>
  <c r="T529" i="17"/>
  <c r="S529" i="17"/>
  <c r="V530" i="17" l="1"/>
  <c r="U530" i="17"/>
  <c r="T530" i="17"/>
  <c r="S530" i="17"/>
  <c r="V531" i="17" l="1"/>
  <c r="U531" i="17"/>
  <c r="T531" i="17"/>
  <c r="S531" i="17"/>
  <c r="V532" i="17" l="1"/>
  <c r="U532" i="17"/>
  <c r="T532" i="17"/>
  <c r="S532" i="17"/>
  <c r="V533" i="17" l="1"/>
  <c r="U533" i="17"/>
  <c r="T533" i="17"/>
  <c r="S533" i="17"/>
  <c r="V534" i="17" l="1"/>
  <c r="U534" i="17"/>
  <c r="T534" i="17"/>
  <c r="S534" i="17"/>
  <c r="V535" i="17" l="1"/>
  <c r="U535" i="17"/>
  <c r="T535" i="17"/>
  <c r="S535" i="17"/>
  <c r="V536" i="17" l="1"/>
  <c r="U536" i="17"/>
  <c r="T536" i="17"/>
  <c r="S536" i="17"/>
  <c r="V537" i="17" l="1"/>
  <c r="U537" i="17"/>
  <c r="T537" i="17"/>
  <c r="S537" i="17"/>
  <c r="V538" i="17" l="1"/>
  <c r="U538" i="17"/>
  <c r="T538" i="17"/>
  <c r="S538" i="17"/>
  <c r="V539" i="17" l="1"/>
  <c r="U539" i="17"/>
  <c r="T539" i="17"/>
  <c r="S539" i="17"/>
  <c r="V540" i="17" l="1"/>
  <c r="U540" i="17"/>
  <c r="T540" i="17"/>
  <c r="S540" i="17"/>
  <c r="V541" i="17" l="1"/>
  <c r="U541" i="17"/>
  <c r="T541" i="17"/>
  <c r="S541" i="17"/>
  <c r="V542" i="17" l="1"/>
  <c r="U542" i="17"/>
  <c r="T542" i="17"/>
  <c r="S542" i="17"/>
  <c r="V543" i="17" l="1"/>
  <c r="U543" i="17"/>
  <c r="T543" i="17"/>
  <c r="S543" i="17"/>
  <c r="V544" i="17" l="1"/>
  <c r="U544" i="17"/>
  <c r="T544" i="17"/>
  <c r="S544" i="17"/>
  <c r="V545" i="17" l="1"/>
  <c r="U545" i="17"/>
  <c r="T545" i="17"/>
  <c r="S545" i="17"/>
  <c r="V546" i="17" l="1"/>
  <c r="U546" i="17"/>
  <c r="T546" i="17"/>
  <c r="S546" i="17"/>
  <c r="V547" i="17" l="1"/>
  <c r="U547" i="17"/>
  <c r="T547" i="17"/>
  <c r="S547" i="17"/>
  <c r="V548" i="17" l="1"/>
  <c r="U548" i="17"/>
  <c r="T548" i="17"/>
  <c r="S548" i="17"/>
  <c r="V549" i="17" l="1"/>
  <c r="U549" i="17"/>
  <c r="T549" i="17"/>
  <c r="S549" i="17"/>
  <c r="V550" i="17" l="1"/>
  <c r="U550" i="17"/>
  <c r="T550" i="17"/>
  <c r="S550" i="17"/>
  <c r="V551" i="17" l="1"/>
  <c r="U551" i="17"/>
  <c r="T551" i="17"/>
  <c r="S551" i="17"/>
  <c r="V552" i="17" l="1"/>
  <c r="U552" i="17"/>
  <c r="T552" i="17"/>
  <c r="S552" i="17"/>
  <c r="V553" i="17" l="1"/>
  <c r="U553" i="17"/>
  <c r="T553" i="17"/>
  <c r="S553" i="17"/>
  <c r="V554" i="17" l="1"/>
  <c r="U554" i="17"/>
  <c r="T554" i="17"/>
  <c r="S554" i="17"/>
  <c r="V555" i="17" l="1"/>
  <c r="U555" i="17"/>
  <c r="T555" i="17"/>
  <c r="S555" i="17"/>
  <c r="V556" i="17" l="1"/>
  <c r="U556" i="17"/>
  <c r="T556" i="17"/>
  <c r="S556" i="17"/>
  <c r="V557" i="17" l="1"/>
  <c r="U557" i="17"/>
  <c r="T557" i="17"/>
  <c r="S557" i="17"/>
  <c r="V558" i="17" l="1"/>
  <c r="U558" i="17"/>
  <c r="T558" i="17"/>
  <c r="S558" i="17"/>
  <c r="V559" i="17" l="1"/>
  <c r="U559" i="17"/>
  <c r="T559" i="17"/>
  <c r="S559" i="17"/>
  <c r="V560" i="17" l="1"/>
  <c r="U560" i="17"/>
  <c r="T560" i="17"/>
  <c r="S560" i="17"/>
  <c r="V561" i="17" l="1"/>
  <c r="U561" i="17"/>
  <c r="T561" i="17"/>
  <c r="S561" i="17"/>
  <c r="V562" i="17" l="1"/>
  <c r="U562" i="17"/>
  <c r="T562" i="17"/>
  <c r="S562" i="17"/>
  <c r="V563" i="17" l="1"/>
  <c r="U563" i="17"/>
  <c r="T563" i="17"/>
  <c r="S563" i="17"/>
  <c r="V564" i="17" l="1"/>
  <c r="U564" i="17"/>
  <c r="T564" i="17"/>
  <c r="S564" i="17"/>
  <c r="V565" i="17" l="1"/>
  <c r="U565" i="17"/>
  <c r="T565" i="17"/>
  <c r="S565" i="17"/>
  <c r="V566" i="17" l="1"/>
  <c r="U566" i="17"/>
  <c r="T566" i="17"/>
  <c r="S566" i="17"/>
  <c r="V567" i="17" l="1"/>
  <c r="U567" i="17"/>
  <c r="T567" i="17"/>
  <c r="S567" i="17"/>
  <c r="V568" i="17" l="1"/>
  <c r="U568" i="17"/>
  <c r="T568" i="17"/>
  <c r="S568" i="17"/>
  <c r="V569" i="17" l="1"/>
  <c r="U569" i="17"/>
  <c r="T569" i="17"/>
  <c r="S569" i="17"/>
  <c r="V570" i="17" l="1"/>
  <c r="U570" i="17"/>
  <c r="T570" i="17"/>
  <c r="S570" i="17"/>
  <c r="V571" i="17" l="1"/>
  <c r="U571" i="17"/>
  <c r="T571" i="17"/>
  <c r="S571" i="17"/>
  <c r="V572" i="17" l="1"/>
  <c r="U572" i="17"/>
  <c r="T572" i="17"/>
  <c r="S572" i="17"/>
  <c r="V573" i="17" l="1"/>
  <c r="U573" i="17"/>
  <c r="T573" i="17"/>
  <c r="S573" i="17"/>
  <c r="V574" i="17" l="1"/>
  <c r="U574" i="17"/>
  <c r="T574" i="17"/>
  <c r="S574" i="17"/>
  <c r="V575" i="17" l="1"/>
  <c r="U575" i="17"/>
  <c r="T575" i="17"/>
  <c r="S575" i="17"/>
  <c r="V576" i="17" l="1"/>
  <c r="U576" i="17"/>
  <c r="T576" i="17"/>
  <c r="S576" i="17"/>
  <c r="V577" i="17" l="1"/>
  <c r="U577" i="17"/>
  <c r="T577" i="17"/>
  <c r="S577" i="17"/>
  <c r="V578" i="17" l="1"/>
  <c r="U578" i="17"/>
  <c r="T578" i="17"/>
  <c r="S578" i="17"/>
  <c r="V579" i="17" l="1"/>
  <c r="U579" i="17"/>
  <c r="T579" i="17"/>
  <c r="S579" i="17"/>
  <c r="V580" i="17" l="1"/>
  <c r="U580" i="17"/>
  <c r="T580" i="17"/>
  <c r="S580" i="17"/>
  <c r="V581" i="17" l="1"/>
  <c r="U581" i="17"/>
  <c r="T581" i="17"/>
  <c r="S581" i="17"/>
  <c r="V582" i="17" l="1"/>
  <c r="U582" i="17"/>
  <c r="T582" i="17"/>
  <c r="S582" i="17"/>
  <c r="V583" i="17" l="1"/>
  <c r="U583" i="17"/>
  <c r="T583" i="17"/>
  <c r="S583" i="17"/>
  <c r="V584" i="17" l="1"/>
  <c r="U584" i="17"/>
  <c r="T584" i="17"/>
  <c r="S584" i="17"/>
  <c r="V585" i="17" l="1"/>
  <c r="U585" i="17"/>
  <c r="T585" i="17"/>
  <c r="S585" i="17"/>
  <c r="V586" i="17" l="1"/>
  <c r="U586" i="17"/>
  <c r="T586" i="17"/>
  <c r="S586" i="17"/>
  <c r="V587" i="17" l="1"/>
  <c r="U587" i="17"/>
  <c r="T587" i="17"/>
  <c r="S587" i="17"/>
  <c r="V588" i="17" l="1"/>
  <c r="U588" i="17"/>
  <c r="T588" i="17"/>
  <c r="S588" i="17"/>
  <c r="V589" i="17" l="1"/>
  <c r="U589" i="17"/>
  <c r="T589" i="17"/>
  <c r="S589" i="17"/>
  <c r="V590" i="17" l="1"/>
  <c r="U590" i="17"/>
  <c r="T590" i="17"/>
  <c r="S590" i="17"/>
  <c r="V591" i="17" l="1"/>
  <c r="U591" i="17"/>
  <c r="T591" i="17"/>
  <c r="S591" i="17"/>
  <c r="V592" i="17" l="1"/>
  <c r="U592" i="17"/>
  <c r="T592" i="17"/>
  <c r="S592" i="17"/>
  <c r="V593" i="17" l="1"/>
  <c r="U593" i="17"/>
  <c r="T593" i="17"/>
  <c r="S593" i="17"/>
  <c r="V594" i="17" l="1"/>
  <c r="U594" i="17"/>
  <c r="T594" i="17"/>
  <c r="S594" i="17"/>
  <c r="V595" i="17" l="1"/>
  <c r="U595" i="17"/>
  <c r="T595" i="17"/>
  <c r="S595" i="17"/>
  <c r="V596" i="17" l="1"/>
  <c r="U596" i="17"/>
  <c r="T596" i="17"/>
  <c r="S596" i="17"/>
  <c r="V597" i="17" l="1"/>
  <c r="U597" i="17"/>
  <c r="T597" i="17"/>
  <c r="S597" i="17"/>
  <c r="V598" i="17" l="1"/>
  <c r="U598" i="17"/>
  <c r="T598" i="17"/>
  <c r="S598" i="17"/>
  <c r="V599" i="17" l="1"/>
  <c r="U599" i="17"/>
  <c r="T599" i="17"/>
  <c r="S599" i="17"/>
  <c r="V600" i="17" l="1"/>
  <c r="U600" i="17"/>
  <c r="T600" i="17"/>
  <c r="S600" i="17"/>
  <c r="V601" i="17" l="1"/>
  <c r="U601" i="17"/>
  <c r="T601" i="17"/>
  <c r="S601" i="17"/>
  <c r="V602" i="17" l="1"/>
  <c r="U602" i="17"/>
  <c r="T602" i="17"/>
  <c r="S602" i="17"/>
  <c r="V603" i="17" l="1"/>
  <c r="U603" i="17"/>
  <c r="T603" i="17"/>
  <c r="S603" i="17"/>
  <c r="V604" i="17" l="1"/>
  <c r="U604" i="17"/>
  <c r="T604" i="17"/>
  <c r="S604" i="17"/>
  <c r="V605" i="17" l="1"/>
  <c r="U605" i="17"/>
  <c r="T605" i="17"/>
  <c r="S605" i="17"/>
  <c r="V606" i="17" l="1"/>
  <c r="U606" i="17"/>
  <c r="T606" i="17"/>
  <c r="S606" i="17"/>
  <c r="V607" i="17" l="1"/>
  <c r="U607" i="17"/>
  <c r="T607" i="17"/>
  <c r="S607" i="17"/>
  <c r="V608" i="17" l="1"/>
  <c r="U608" i="17"/>
  <c r="T608" i="17"/>
  <c r="S608" i="17"/>
  <c r="V609" i="17" l="1"/>
  <c r="U609" i="17"/>
  <c r="T609" i="17"/>
  <c r="S609" i="17"/>
  <c r="V610" i="17" l="1"/>
  <c r="U610" i="17"/>
  <c r="T610" i="17"/>
  <c r="S610" i="17"/>
  <c r="V611" i="17" l="1"/>
  <c r="U611" i="17"/>
  <c r="T611" i="17"/>
  <c r="S611" i="17"/>
  <c r="V612" i="17" l="1"/>
  <c r="U612" i="17"/>
  <c r="T612" i="17"/>
  <c r="S612" i="17"/>
  <c r="V613" i="17" l="1"/>
  <c r="U613" i="17"/>
  <c r="T613" i="17"/>
  <c r="S613" i="17"/>
  <c r="V614" i="17" l="1"/>
  <c r="U614" i="17"/>
  <c r="T614" i="17"/>
  <c r="S614" i="17"/>
  <c r="V615" i="17" l="1"/>
  <c r="U615" i="17"/>
  <c r="T615" i="17"/>
  <c r="S615" i="17"/>
  <c r="V616" i="17" l="1"/>
  <c r="U616" i="17"/>
  <c r="T616" i="17"/>
  <c r="S616" i="17"/>
  <c r="V617" i="17" l="1"/>
  <c r="U617" i="17"/>
  <c r="T617" i="17"/>
  <c r="S617" i="17"/>
  <c r="V618" i="17" l="1"/>
  <c r="U618" i="17"/>
  <c r="T618" i="17"/>
  <c r="S618" i="17"/>
  <c r="V619" i="17" l="1"/>
  <c r="U619" i="17"/>
  <c r="T619" i="17"/>
  <c r="S619" i="17"/>
  <c r="V620" i="17" l="1"/>
  <c r="U620" i="17"/>
  <c r="T620" i="17"/>
  <c r="S620" i="17"/>
  <c r="V621" i="17" l="1"/>
  <c r="U621" i="17"/>
  <c r="T621" i="17"/>
  <c r="S621" i="17"/>
  <c r="V622" i="17" l="1"/>
  <c r="U622" i="17"/>
  <c r="T622" i="17"/>
  <c r="S622" i="17"/>
  <c r="V623" i="17" l="1"/>
  <c r="U623" i="17"/>
  <c r="T623" i="17"/>
  <c r="S623" i="17"/>
  <c r="V624" i="17" l="1"/>
  <c r="U624" i="17"/>
  <c r="T624" i="17"/>
  <c r="S624" i="17"/>
  <c r="V625" i="17" l="1"/>
  <c r="U625" i="17"/>
  <c r="T625" i="17"/>
  <c r="S625" i="17"/>
  <c r="V626" i="17" l="1"/>
  <c r="U626" i="17"/>
  <c r="T626" i="17"/>
  <c r="S626" i="17"/>
  <c r="V627" i="17" l="1"/>
  <c r="U627" i="17"/>
  <c r="T627" i="17"/>
  <c r="S627" i="17"/>
  <c r="V628" i="17" l="1"/>
  <c r="U628" i="17"/>
  <c r="T628" i="17"/>
  <c r="S628" i="17"/>
  <c r="V629" i="17" l="1"/>
  <c r="U629" i="17"/>
  <c r="T629" i="17"/>
  <c r="S629" i="17"/>
  <c r="V630" i="17" l="1"/>
  <c r="U630" i="17"/>
  <c r="T630" i="17"/>
  <c r="S630" i="17"/>
  <c r="V631" i="17" l="1"/>
  <c r="U631" i="17"/>
  <c r="T631" i="17"/>
  <c r="S631" i="17"/>
  <c r="V632" i="17" l="1"/>
  <c r="U632" i="17"/>
  <c r="T632" i="17"/>
  <c r="S632" i="17"/>
  <c r="V633" i="17" l="1"/>
  <c r="U633" i="17"/>
  <c r="T633" i="17"/>
  <c r="S633" i="17"/>
  <c r="V634" i="17" l="1"/>
  <c r="U634" i="17"/>
  <c r="T634" i="17"/>
  <c r="S634" i="17"/>
  <c r="V635" i="17" l="1"/>
  <c r="U635" i="17"/>
  <c r="T635" i="17"/>
  <c r="S635" i="17"/>
  <c r="V636" i="17" l="1"/>
  <c r="U636" i="17"/>
  <c r="T636" i="17"/>
  <c r="S636" i="17"/>
  <c r="V637" i="17" l="1"/>
  <c r="U637" i="17"/>
  <c r="T637" i="17"/>
  <c r="S637" i="17"/>
  <c r="V638" i="17" l="1"/>
  <c r="U638" i="17"/>
  <c r="T638" i="17"/>
  <c r="S638" i="17"/>
  <c r="V639" i="17" l="1"/>
  <c r="U639" i="17"/>
  <c r="T639" i="17"/>
  <c r="S639" i="17"/>
  <c r="V640" i="17" l="1"/>
  <c r="U640" i="17"/>
  <c r="T640" i="17"/>
  <c r="S640" i="17"/>
  <c r="V641" i="17" l="1"/>
  <c r="U641" i="17"/>
  <c r="T641" i="17"/>
  <c r="S641" i="17"/>
  <c r="V642" i="17" l="1"/>
  <c r="U642" i="17"/>
  <c r="T642" i="17"/>
  <c r="S642" i="17"/>
  <c r="V643" i="17" l="1"/>
  <c r="U643" i="17"/>
  <c r="T643" i="17"/>
  <c r="S643" i="17"/>
  <c r="V644" i="17" l="1"/>
  <c r="U644" i="17"/>
  <c r="T644" i="17"/>
  <c r="S644" i="17"/>
  <c r="V645" i="17" l="1"/>
  <c r="U645" i="17"/>
  <c r="T645" i="17"/>
  <c r="S645" i="17"/>
  <c r="V646" i="17" l="1"/>
  <c r="U646" i="17"/>
  <c r="T646" i="17"/>
  <c r="S646" i="17"/>
  <c r="V647" i="17" l="1"/>
  <c r="U647" i="17"/>
  <c r="T647" i="17"/>
  <c r="S647" i="17"/>
  <c r="V648" i="17" l="1"/>
  <c r="U648" i="17"/>
  <c r="T648" i="17"/>
  <c r="S648" i="17"/>
  <c r="V649" i="17" l="1"/>
  <c r="U649" i="17"/>
  <c r="T649" i="17"/>
  <c r="S649" i="17"/>
  <c r="V650" i="17" l="1"/>
  <c r="U650" i="17"/>
  <c r="T650" i="17"/>
  <c r="S650" i="17"/>
  <c r="V651" i="17" l="1"/>
  <c r="U651" i="17"/>
  <c r="T651" i="17"/>
  <c r="S651" i="17"/>
  <c r="V652" i="17" l="1"/>
  <c r="U652" i="17"/>
  <c r="T652" i="17"/>
  <c r="S652" i="17"/>
  <c r="V653" i="17" l="1"/>
  <c r="U653" i="17"/>
  <c r="T653" i="17"/>
  <c r="S653" i="17"/>
  <c r="V654" i="17" l="1"/>
  <c r="U654" i="17"/>
  <c r="T654" i="17"/>
  <c r="S654" i="17"/>
  <c r="V655" i="17" l="1"/>
  <c r="U655" i="17"/>
  <c r="T655" i="17"/>
  <c r="S655" i="17"/>
  <c r="V656" i="17" l="1"/>
  <c r="U656" i="17"/>
  <c r="T656" i="17"/>
  <c r="S656" i="17"/>
  <c r="V657" i="17" l="1"/>
  <c r="U657" i="17"/>
  <c r="T657" i="17"/>
  <c r="S657" i="17"/>
  <c r="V658" i="17" l="1"/>
  <c r="U658" i="17"/>
  <c r="T658" i="17"/>
  <c r="S658" i="17"/>
  <c r="V659" i="17" l="1"/>
  <c r="U659" i="17"/>
  <c r="T659" i="17"/>
  <c r="S659" i="17"/>
  <c r="V660" i="17" l="1"/>
  <c r="U660" i="17"/>
  <c r="T660" i="17"/>
  <c r="S660" i="17"/>
  <c r="V661" i="17" l="1"/>
  <c r="U661" i="17"/>
  <c r="T661" i="17"/>
  <c r="S661" i="17"/>
  <c r="V662" i="17" l="1"/>
  <c r="U662" i="17"/>
  <c r="T662" i="17"/>
  <c r="S662" i="17"/>
  <c r="V663" i="17" l="1"/>
  <c r="U663" i="17"/>
  <c r="T663" i="17"/>
  <c r="S663" i="17"/>
  <c r="V664" i="17" l="1"/>
  <c r="U664" i="17"/>
  <c r="T664" i="17"/>
  <c r="S664" i="17"/>
  <c r="V665" i="17" l="1"/>
  <c r="U665" i="17"/>
  <c r="T665" i="17"/>
  <c r="S665" i="17"/>
  <c r="V666" i="17" l="1"/>
  <c r="U666" i="17"/>
  <c r="T666" i="17"/>
  <c r="S666" i="17"/>
  <c r="V667" i="17" l="1"/>
  <c r="U667" i="17"/>
  <c r="T667" i="17"/>
  <c r="S667" i="17"/>
  <c r="V668" i="17" l="1"/>
  <c r="U668" i="17"/>
  <c r="T668" i="17"/>
  <c r="S668" i="17"/>
  <c r="V669" i="17" l="1"/>
  <c r="U669" i="17"/>
  <c r="T669" i="17"/>
  <c r="S669" i="17"/>
  <c r="V670" i="17" l="1"/>
  <c r="U670" i="17"/>
  <c r="T670" i="17"/>
  <c r="S670" i="17"/>
  <c r="V671" i="17" l="1"/>
  <c r="U671" i="17"/>
  <c r="T671" i="17"/>
  <c r="S671" i="17"/>
  <c r="V672" i="17" l="1"/>
  <c r="U672" i="17"/>
  <c r="T672" i="17"/>
  <c r="S672" i="17"/>
  <c r="V673" i="17" l="1"/>
  <c r="U673" i="17"/>
  <c r="T673" i="17"/>
  <c r="S673" i="17"/>
  <c r="V674" i="17" l="1"/>
  <c r="U674" i="17"/>
  <c r="T674" i="17"/>
  <c r="S674" i="17"/>
  <c r="V675" i="17" l="1"/>
  <c r="U675" i="17"/>
  <c r="T675" i="17"/>
  <c r="S675" i="17"/>
  <c r="V676" i="17" l="1"/>
  <c r="U676" i="17"/>
  <c r="T676" i="17"/>
  <c r="S676" i="17"/>
  <c r="V677" i="17" l="1"/>
  <c r="U677" i="17"/>
  <c r="T677" i="17"/>
  <c r="S677" i="17"/>
  <c r="V678" i="17" l="1"/>
  <c r="U678" i="17"/>
  <c r="T678" i="17"/>
  <c r="S678" i="17"/>
  <c r="V679" i="17" l="1"/>
  <c r="U679" i="17"/>
  <c r="T679" i="17"/>
  <c r="S679" i="17"/>
  <c r="V680" i="17" l="1"/>
  <c r="U680" i="17"/>
  <c r="T680" i="17"/>
  <c r="S680" i="17"/>
  <c r="V681" i="17" l="1"/>
  <c r="U681" i="17"/>
  <c r="T681" i="17"/>
  <c r="S681" i="17"/>
  <c r="V682" i="17" l="1"/>
  <c r="U682" i="17"/>
  <c r="T682" i="17"/>
  <c r="S682" i="17"/>
  <c r="V683" i="17" l="1"/>
  <c r="U683" i="17"/>
  <c r="T683" i="17"/>
  <c r="S683" i="17"/>
  <c r="V684" i="17" l="1"/>
  <c r="U684" i="17"/>
  <c r="T684" i="17"/>
  <c r="S684" i="17"/>
  <c r="V685" i="17" l="1"/>
  <c r="U685" i="17"/>
  <c r="T685" i="17"/>
  <c r="S685" i="17"/>
  <c r="V686" i="17" l="1"/>
  <c r="U686" i="17"/>
  <c r="T686" i="17"/>
  <c r="S686" i="17"/>
  <c r="V687" i="17" l="1"/>
  <c r="U687" i="17"/>
  <c r="T687" i="17"/>
  <c r="S687" i="17"/>
  <c r="V688" i="17" l="1"/>
  <c r="U688" i="17"/>
  <c r="T688" i="17"/>
  <c r="S688" i="17"/>
  <c r="V689" i="17" l="1"/>
  <c r="U689" i="17"/>
  <c r="T689" i="17"/>
  <c r="S689" i="17"/>
  <c r="V690" i="17" l="1"/>
  <c r="U690" i="17"/>
  <c r="T690" i="17"/>
  <c r="S690" i="17"/>
  <c r="V691" i="17" l="1"/>
  <c r="U691" i="17"/>
  <c r="T691" i="17"/>
  <c r="S691" i="17"/>
  <c r="V692" i="17" l="1"/>
  <c r="U692" i="17"/>
  <c r="T692" i="17"/>
  <c r="S692" i="17"/>
  <c r="V693" i="17" l="1"/>
  <c r="U693" i="17"/>
  <c r="T693" i="17"/>
  <c r="S693" i="17"/>
  <c r="V694" i="17" l="1"/>
  <c r="U694" i="17"/>
  <c r="T694" i="17"/>
  <c r="S694" i="17"/>
  <c r="V695" i="17" l="1"/>
  <c r="U695" i="17"/>
  <c r="T695" i="17"/>
  <c r="S695" i="17"/>
  <c r="V696" i="17" l="1"/>
  <c r="U696" i="17"/>
  <c r="T696" i="17"/>
  <c r="S696" i="17"/>
  <c r="V697" i="17" l="1"/>
  <c r="U697" i="17"/>
  <c r="T697" i="17"/>
  <c r="S697" i="17"/>
  <c r="V698" i="17" l="1"/>
  <c r="U698" i="17"/>
  <c r="T698" i="17"/>
  <c r="S698" i="17"/>
  <c r="V699" i="17" l="1"/>
  <c r="U699" i="17"/>
  <c r="T699" i="17"/>
  <c r="S699" i="17"/>
  <c r="V700" i="17" l="1"/>
  <c r="U700" i="17"/>
  <c r="T700" i="17"/>
  <c r="S700" i="17"/>
  <c r="V701" i="17" l="1"/>
  <c r="U701" i="17"/>
  <c r="T701" i="17"/>
  <c r="S701" i="17"/>
  <c r="V702" i="17" l="1"/>
  <c r="U702" i="17"/>
  <c r="T702" i="17"/>
  <c r="S702" i="17"/>
  <c r="V703" i="17" l="1"/>
  <c r="U703" i="17"/>
  <c r="T703" i="17"/>
  <c r="S703" i="17"/>
  <c r="V704" i="17" l="1"/>
  <c r="U704" i="17"/>
  <c r="T704" i="17"/>
  <c r="S704" i="17"/>
  <c r="V705" i="17" l="1"/>
  <c r="U705" i="17"/>
  <c r="T705" i="17"/>
  <c r="S705" i="17"/>
  <c r="V706" i="17" l="1"/>
  <c r="U706" i="17"/>
  <c r="T706" i="17"/>
  <c r="S706" i="17"/>
  <c r="V707" i="17" l="1"/>
  <c r="U707" i="17"/>
  <c r="T707" i="17"/>
  <c r="S707" i="17"/>
  <c r="V708" i="17" l="1"/>
  <c r="U708" i="17"/>
  <c r="T708" i="17"/>
  <c r="S708" i="17"/>
  <c r="V709" i="17" l="1"/>
  <c r="U709" i="17"/>
  <c r="T709" i="17"/>
  <c r="S709" i="17"/>
  <c r="V710" i="17" l="1"/>
  <c r="U710" i="17"/>
  <c r="T710" i="17"/>
  <c r="S710" i="17"/>
  <c r="V711" i="17" l="1"/>
  <c r="U711" i="17"/>
  <c r="T711" i="17"/>
  <c r="S711" i="17"/>
  <c r="V712" i="17" l="1"/>
  <c r="U712" i="17"/>
  <c r="T712" i="17"/>
  <c r="S712" i="17"/>
  <c r="V713" i="17" l="1"/>
  <c r="U713" i="17"/>
  <c r="T713" i="17"/>
  <c r="S713" i="17"/>
  <c r="V714" i="17" l="1"/>
  <c r="U714" i="17"/>
  <c r="T714" i="17"/>
  <c r="S714" i="17"/>
  <c r="V715" i="17" l="1"/>
  <c r="U715" i="17"/>
  <c r="T715" i="17"/>
  <c r="S715" i="17"/>
  <c r="V716" i="17" l="1"/>
  <c r="U716" i="17"/>
  <c r="T716" i="17"/>
  <c r="S716" i="17"/>
  <c r="V717" i="17" l="1"/>
  <c r="U717" i="17"/>
  <c r="T717" i="17"/>
  <c r="S717" i="17"/>
  <c r="V718" i="17" l="1"/>
  <c r="U718" i="17"/>
  <c r="T718" i="17"/>
  <c r="S718" i="17"/>
  <c r="V719" i="17" l="1"/>
  <c r="U719" i="17"/>
  <c r="T719" i="17"/>
  <c r="S719" i="17"/>
  <c r="V720" i="17" l="1"/>
  <c r="U720" i="17"/>
  <c r="T720" i="17"/>
  <c r="S720" i="17"/>
  <c r="V721" i="17" l="1"/>
  <c r="U721" i="17"/>
  <c r="T721" i="17"/>
  <c r="S721" i="17"/>
  <c r="V722" i="17" l="1"/>
  <c r="U722" i="17"/>
  <c r="T722" i="17"/>
  <c r="S722" i="17"/>
  <c r="V723" i="17" l="1"/>
  <c r="U723" i="17"/>
  <c r="T723" i="17"/>
  <c r="S723" i="17"/>
  <c r="V724" i="17" l="1"/>
  <c r="U724" i="17"/>
  <c r="T724" i="17"/>
  <c r="S724" i="17"/>
  <c r="V725" i="17" l="1"/>
  <c r="U725" i="17"/>
  <c r="T725" i="17"/>
  <c r="S725" i="17"/>
  <c r="V726" i="17" l="1"/>
  <c r="U726" i="17"/>
  <c r="T726" i="17"/>
  <c r="S726" i="17"/>
  <c r="V727" i="17" l="1"/>
  <c r="U727" i="17"/>
  <c r="T727" i="17"/>
  <c r="S727" i="17"/>
  <c r="V728" i="17" l="1"/>
  <c r="U728" i="17"/>
  <c r="T728" i="17"/>
  <c r="S728" i="17"/>
  <c r="V729" i="17" l="1"/>
  <c r="U729" i="17"/>
  <c r="T729" i="17"/>
  <c r="S729" i="17"/>
  <c r="V730" i="17" l="1"/>
  <c r="U730" i="17"/>
  <c r="T730" i="17"/>
  <c r="S730" i="17"/>
  <c r="V731" i="17" l="1"/>
  <c r="U731" i="17"/>
  <c r="T731" i="17"/>
  <c r="S731" i="17"/>
  <c r="V732" i="17" l="1"/>
  <c r="U732" i="17"/>
  <c r="T732" i="17"/>
  <c r="S732" i="17"/>
  <c r="V733" i="17" l="1"/>
  <c r="U733" i="17"/>
  <c r="T733" i="17"/>
  <c r="S733" i="17"/>
  <c r="V734" i="17" l="1"/>
  <c r="U734" i="17"/>
  <c r="T734" i="17"/>
  <c r="S734" i="17"/>
  <c r="V735" i="17" l="1"/>
  <c r="U735" i="17"/>
  <c r="T735" i="17"/>
  <c r="S735" i="17"/>
  <c r="V736" i="17" l="1"/>
  <c r="U736" i="17"/>
  <c r="T736" i="17"/>
  <c r="S736" i="17"/>
  <c r="V737" i="17" l="1"/>
  <c r="U737" i="17"/>
  <c r="T737" i="17"/>
  <c r="S737" i="17"/>
  <c r="V738" i="17" l="1"/>
  <c r="U738" i="17"/>
  <c r="T738" i="17"/>
  <c r="S738" i="17"/>
  <c r="V739" i="17" l="1"/>
  <c r="U739" i="17"/>
  <c r="T739" i="17"/>
  <c r="S739" i="17"/>
  <c r="V740" i="17" l="1"/>
  <c r="U740" i="17"/>
  <c r="T740" i="17"/>
  <c r="S740" i="17"/>
  <c r="V741" i="17" l="1"/>
  <c r="U741" i="17"/>
  <c r="T741" i="17"/>
  <c r="S741" i="17"/>
  <c r="V742" i="17" l="1"/>
  <c r="U742" i="17"/>
  <c r="T742" i="17"/>
  <c r="S742" i="17"/>
  <c r="V743" i="17" l="1"/>
  <c r="U743" i="17"/>
  <c r="T743" i="17"/>
  <c r="S743" i="17"/>
  <c r="V744" i="17" l="1"/>
  <c r="U744" i="17"/>
  <c r="T744" i="17"/>
  <c r="S744" i="17"/>
  <c r="V745" i="17" l="1"/>
  <c r="U745" i="17"/>
  <c r="T745" i="17"/>
  <c r="S745" i="17"/>
  <c r="V746" i="17" l="1"/>
  <c r="U746" i="17"/>
  <c r="T746" i="17"/>
  <c r="S746" i="17"/>
  <c r="V747" i="17" l="1"/>
  <c r="U747" i="17"/>
  <c r="T747" i="17"/>
  <c r="S747" i="17"/>
  <c r="V748" i="17" l="1"/>
  <c r="U748" i="17"/>
  <c r="T748" i="17"/>
  <c r="S748" i="17"/>
  <c r="V749" i="17" l="1"/>
  <c r="U749" i="17"/>
  <c r="T749" i="17"/>
  <c r="S749" i="17"/>
  <c r="V750" i="17" l="1"/>
  <c r="U750" i="17"/>
  <c r="T750" i="17"/>
  <c r="S750" i="17"/>
  <c r="V751" i="17" l="1"/>
  <c r="U751" i="17"/>
  <c r="T751" i="17"/>
  <c r="S751" i="17"/>
  <c r="V752" i="17" l="1"/>
  <c r="U752" i="17"/>
  <c r="T752" i="17"/>
  <c r="S752" i="17"/>
  <c r="V753" i="17" l="1"/>
  <c r="U753" i="17"/>
  <c r="T753" i="17"/>
  <c r="S753" i="17"/>
  <c r="V754" i="17" l="1"/>
  <c r="U754" i="17"/>
  <c r="T754" i="17"/>
  <c r="S754" i="17"/>
  <c r="V755" i="17" l="1"/>
  <c r="U755" i="17"/>
  <c r="T755" i="17"/>
  <c r="S755" i="17"/>
  <c r="V756" i="17" l="1"/>
  <c r="U756" i="17"/>
  <c r="T756" i="17"/>
  <c r="S756" i="17"/>
  <c r="V757" i="17" l="1"/>
  <c r="U757" i="17"/>
  <c r="T757" i="17"/>
  <c r="S757" i="17"/>
  <c r="V758" i="17" l="1"/>
  <c r="U758" i="17"/>
  <c r="T758" i="17"/>
  <c r="S758" i="17"/>
  <c r="V759" i="17" l="1"/>
  <c r="U759" i="17"/>
  <c r="T759" i="17"/>
  <c r="S759" i="17"/>
  <c r="V760" i="17" l="1"/>
  <c r="U760" i="17"/>
  <c r="T760" i="17"/>
  <c r="S760" i="17"/>
  <c r="V761" i="17" l="1"/>
  <c r="U761" i="17"/>
  <c r="T761" i="17"/>
  <c r="S761" i="17"/>
  <c r="V762" i="17" l="1"/>
  <c r="U762" i="17"/>
  <c r="T762" i="17"/>
  <c r="S762" i="17"/>
  <c r="V763" i="17" l="1"/>
  <c r="U763" i="17"/>
  <c r="T763" i="17"/>
  <c r="S763" i="17"/>
  <c r="V764" i="17" l="1"/>
  <c r="U764" i="17"/>
  <c r="T764" i="17"/>
  <c r="S764" i="17"/>
  <c r="V765" i="17" l="1"/>
  <c r="U765" i="17"/>
  <c r="T765" i="17"/>
  <c r="S765" i="17"/>
  <c r="V766" i="17" l="1"/>
  <c r="U766" i="17"/>
  <c r="T766" i="17"/>
  <c r="S766" i="17"/>
  <c r="V767" i="17" l="1"/>
  <c r="U767" i="17"/>
  <c r="T767" i="17"/>
  <c r="S767" i="17"/>
  <c r="V768" i="17" l="1"/>
  <c r="U768" i="17"/>
  <c r="T768" i="17"/>
  <c r="S768" i="17"/>
  <c r="V769" i="17" l="1"/>
  <c r="U769" i="17"/>
  <c r="T769" i="17"/>
  <c r="S769" i="17"/>
  <c r="V770" i="17" l="1"/>
  <c r="U770" i="17"/>
  <c r="T770" i="17"/>
  <c r="S770" i="17"/>
  <c r="V771" i="17" l="1"/>
  <c r="U771" i="17"/>
  <c r="T771" i="17"/>
  <c r="S771" i="17"/>
  <c r="V772" i="17" l="1"/>
  <c r="U772" i="17"/>
  <c r="T772" i="17"/>
  <c r="S772" i="17"/>
  <c r="V773" i="17" l="1"/>
  <c r="U773" i="17"/>
  <c r="T773" i="17"/>
  <c r="S773" i="17"/>
  <c r="V774" i="17" l="1"/>
  <c r="U774" i="17"/>
  <c r="T774" i="17"/>
  <c r="S774" i="17"/>
  <c r="V775" i="17" l="1"/>
  <c r="U775" i="17"/>
  <c r="T775" i="17"/>
  <c r="S775" i="17"/>
  <c r="V776" i="17" l="1"/>
  <c r="U776" i="17"/>
  <c r="T776" i="17"/>
  <c r="S776" i="17"/>
  <c r="V777" i="17" l="1"/>
  <c r="U777" i="17"/>
  <c r="T777" i="17"/>
  <c r="S777" i="17"/>
  <c r="V778" i="17" l="1"/>
  <c r="U778" i="17"/>
  <c r="T778" i="17"/>
  <c r="S778" i="17"/>
  <c r="V779" i="17" l="1"/>
  <c r="U779" i="17"/>
  <c r="T779" i="17"/>
  <c r="S779" i="17"/>
  <c r="V780" i="17" l="1"/>
  <c r="U780" i="17"/>
  <c r="T780" i="17"/>
  <c r="S780" i="17"/>
  <c r="V781" i="17" l="1"/>
  <c r="U781" i="17"/>
  <c r="T781" i="17"/>
  <c r="S781" i="17"/>
  <c r="V782" i="17" l="1"/>
  <c r="U782" i="17"/>
  <c r="T782" i="17"/>
  <c r="S782" i="17"/>
  <c r="V783" i="17" l="1"/>
  <c r="U783" i="17"/>
  <c r="T783" i="17"/>
  <c r="S783" i="17"/>
  <c r="V784" i="17" l="1"/>
  <c r="U784" i="17"/>
  <c r="T784" i="17"/>
  <c r="S784" i="17"/>
  <c r="V785" i="17" l="1"/>
  <c r="U785" i="17"/>
  <c r="T785" i="17"/>
  <c r="S785" i="17"/>
  <c r="V786" i="17" l="1"/>
  <c r="U786" i="17"/>
  <c r="T786" i="17"/>
  <c r="S786" i="17"/>
  <c r="V787" i="17" l="1"/>
  <c r="U787" i="17"/>
  <c r="T787" i="17"/>
  <c r="S787" i="17"/>
  <c r="V788" i="17" l="1"/>
  <c r="U788" i="17"/>
  <c r="T788" i="17"/>
  <c r="S788" i="17"/>
  <c r="V789" i="17" l="1"/>
  <c r="U789" i="17"/>
  <c r="T789" i="17"/>
  <c r="S789" i="17"/>
  <c r="V790" i="17" l="1"/>
  <c r="U790" i="17"/>
  <c r="T790" i="17"/>
  <c r="S790" i="17"/>
  <c r="V791" i="17" l="1"/>
  <c r="U791" i="17"/>
  <c r="T791" i="17"/>
  <c r="S791" i="17"/>
  <c r="V792" i="17" l="1"/>
  <c r="U792" i="17"/>
  <c r="T792" i="17"/>
  <c r="S792" i="17"/>
  <c r="V793" i="17" l="1"/>
  <c r="U793" i="17"/>
  <c r="T793" i="17"/>
  <c r="S793" i="17"/>
  <c r="V794" i="17" l="1"/>
  <c r="U794" i="17"/>
  <c r="T794" i="17"/>
  <c r="S794" i="17"/>
  <c r="V795" i="17" l="1"/>
  <c r="U795" i="17"/>
  <c r="T795" i="17"/>
  <c r="S795" i="17"/>
  <c r="V796" i="17" l="1"/>
  <c r="U796" i="17"/>
  <c r="T796" i="17"/>
  <c r="S796" i="17"/>
  <c r="V797" i="17" l="1"/>
  <c r="U797" i="17"/>
  <c r="T797" i="17"/>
  <c r="S797" i="17"/>
  <c r="V798" i="17" l="1"/>
  <c r="U798" i="17"/>
  <c r="T798" i="17"/>
  <c r="S798" i="17"/>
  <c r="V799" i="17" l="1"/>
  <c r="U799" i="17"/>
  <c r="T799" i="17"/>
  <c r="S799" i="17"/>
  <c r="V800" i="17" l="1"/>
  <c r="U800" i="17"/>
  <c r="T800" i="17"/>
  <c r="S800" i="17"/>
  <c r="V801" i="17" l="1"/>
  <c r="U801" i="17"/>
  <c r="T801" i="17"/>
  <c r="S801" i="17"/>
  <c r="V802" i="17" l="1"/>
  <c r="U802" i="17"/>
  <c r="T802" i="17"/>
  <c r="S802" i="17"/>
  <c r="V803" i="17" l="1"/>
  <c r="U803" i="17"/>
  <c r="T803" i="17"/>
  <c r="S803" i="17"/>
  <c r="V804" i="17" l="1"/>
  <c r="U804" i="17"/>
  <c r="T804" i="17"/>
  <c r="S804" i="17"/>
  <c r="V805" i="17" l="1"/>
  <c r="U805" i="17"/>
  <c r="T805" i="17"/>
  <c r="S805" i="17"/>
  <c r="V806" i="17" l="1"/>
  <c r="U806" i="17"/>
  <c r="T806" i="17"/>
  <c r="S806" i="17"/>
  <c r="V807" i="17" l="1"/>
  <c r="U807" i="17"/>
  <c r="T807" i="17"/>
  <c r="S807" i="17"/>
  <c r="V808" i="17" l="1"/>
  <c r="U808" i="17"/>
  <c r="T808" i="17"/>
  <c r="S808" i="17"/>
  <c r="V809" i="17" l="1"/>
  <c r="U809" i="17"/>
  <c r="T809" i="17"/>
  <c r="S809" i="17"/>
  <c r="V810" i="17" l="1"/>
  <c r="U810" i="17"/>
  <c r="T810" i="17"/>
  <c r="S810" i="17"/>
  <c r="V811" i="17" l="1"/>
  <c r="U811" i="17"/>
  <c r="T811" i="17"/>
  <c r="S811" i="17"/>
  <c r="V812" i="17" l="1"/>
  <c r="U812" i="17"/>
  <c r="T812" i="17"/>
  <c r="S812" i="17"/>
  <c r="V813" i="17" l="1"/>
  <c r="U813" i="17"/>
  <c r="T813" i="17"/>
  <c r="S813" i="17"/>
  <c r="V814" i="17" l="1"/>
  <c r="U814" i="17"/>
  <c r="T814" i="17"/>
  <c r="S814" i="17"/>
  <c r="V815" i="17" l="1"/>
  <c r="U815" i="17"/>
  <c r="T815" i="17"/>
  <c r="S815" i="17"/>
  <c r="V816" i="17" l="1"/>
  <c r="U816" i="17"/>
  <c r="T816" i="17"/>
  <c r="S816" i="17"/>
  <c r="V817" i="17" l="1"/>
  <c r="U817" i="17"/>
  <c r="T817" i="17"/>
  <c r="S817" i="17"/>
  <c r="V818" i="17" l="1"/>
  <c r="U818" i="17"/>
  <c r="T818" i="17"/>
  <c r="S818" i="17"/>
  <c r="V819" i="17" l="1"/>
  <c r="U819" i="17"/>
  <c r="T819" i="17"/>
  <c r="S819" i="17"/>
  <c r="V820" i="17" l="1"/>
  <c r="U820" i="17"/>
  <c r="T820" i="17"/>
  <c r="S820" i="17"/>
  <c r="V821" i="17" l="1"/>
  <c r="U821" i="17"/>
  <c r="T821" i="17"/>
  <c r="S821" i="17"/>
  <c r="V822" i="17" l="1"/>
  <c r="U822" i="17"/>
  <c r="T822" i="17"/>
  <c r="S822" i="17"/>
  <c r="V823" i="17" l="1"/>
  <c r="U823" i="17"/>
  <c r="T823" i="17"/>
  <c r="S823" i="17"/>
  <c r="V824" i="17" l="1"/>
  <c r="U824" i="17"/>
  <c r="T824" i="17"/>
  <c r="S824" i="17"/>
  <c r="V825" i="17" l="1"/>
  <c r="U825" i="17"/>
  <c r="T825" i="17"/>
  <c r="S825" i="17"/>
  <c r="V826" i="17" l="1"/>
  <c r="U826" i="17"/>
  <c r="T826" i="17"/>
  <c r="S826" i="17"/>
  <c r="V827" i="17" l="1"/>
  <c r="U827" i="17"/>
  <c r="T827" i="17"/>
  <c r="S827" i="17"/>
  <c r="V828" i="17" l="1"/>
  <c r="U828" i="17"/>
  <c r="T828" i="17"/>
  <c r="S828" i="17"/>
  <c r="V829" i="17" l="1"/>
  <c r="U829" i="17"/>
  <c r="T829" i="17"/>
  <c r="S829" i="17"/>
  <c r="V830" i="17" l="1"/>
  <c r="U830" i="17"/>
  <c r="T830" i="17"/>
  <c r="S830" i="17"/>
  <c r="V831" i="17" l="1"/>
  <c r="U831" i="17"/>
  <c r="T831" i="17"/>
  <c r="S831" i="17"/>
  <c r="V832" i="17" l="1"/>
  <c r="U832" i="17"/>
  <c r="T832" i="17"/>
  <c r="S832" i="17"/>
  <c r="V833" i="17" l="1"/>
  <c r="U833" i="17"/>
  <c r="T833" i="17"/>
  <c r="S833" i="17"/>
  <c r="V834" i="17" l="1"/>
  <c r="U834" i="17"/>
  <c r="T834" i="17"/>
  <c r="S834" i="17"/>
  <c r="V835" i="17" l="1"/>
  <c r="U835" i="17"/>
  <c r="T835" i="17"/>
  <c r="S835" i="17"/>
  <c r="V836" i="17" l="1"/>
  <c r="U836" i="17"/>
  <c r="T836" i="17"/>
  <c r="S836" i="17"/>
  <c r="V837" i="17" l="1"/>
  <c r="U837" i="17"/>
  <c r="T837" i="17"/>
  <c r="S837" i="17"/>
  <c r="V838" i="17" l="1"/>
  <c r="U838" i="17"/>
  <c r="T838" i="17"/>
  <c r="S838" i="17"/>
  <c r="V839" i="17" l="1"/>
  <c r="U839" i="17"/>
  <c r="T839" i="17"/>
  <c r="S839" i="17"/>
  <c r="V840" i="17" l="1"/>
  <c r="U840" i="17"/>
  <c r="T840" i="17"/>
  <c r="S840" i="17"/>
  <c r="V841" i="17" l="1"/>
  <c r="U841" i="17"/>
  <c r="T841" i="17"/>
  <c r="S841" i="17"/>
  <c r="V842" i="17" l="1"/>
  <c r="U842" i="17"/>
  <c r="T842" i="17"/>
  <c r="S842" i="17"/>
  <c r="V843" i="17" l="1"/>
  <c r="U843" i="17"/>
  <c r="T843" i="17"/>
  <c r="S843" i="17"/>
  <c r="V844" i="17" l="1"/>
  <c r="U844" i="17"/>
  <c r="T844" i="17"/>
  <c r="S844" i="17"/>
  <c r="V845" i="17" l="1"/>
  <c r="U845" i="17"/>
  <c r="T845" i="17"/>
  <c r="S845" i="17"/>
  <c r="V846" i="17" l="1"/>
  <c r="U846" i="17"/>
  <c r="T846" i="17"/>
  <c r="S846" i="17"/>
  <c r="V847" i="17" l="1"/>
  <c r="U847" i="17"/>
  <c r="T847" i="17"/>
  <c r="S847" i="17"/>
  <c r="V848" i="17" l="1"/>
  <c r="U848" i="17"/>
  <c r="T848" i="17"/>
  <c r="S848" i="17"/>
  <c r="V849" i="17" l="1"/>
  <c r="U849" i="17"/>
  <c r="T849" i="17"/>
  <c r="S849" i="17"/>
  <c r="V850" i="17" l="1"/>
  <c r="U850" i="17"/>
  <c r="T850" i="17"/>
  <c r="S850" i="17"/>
  <c r="V851" i="17" l="1"/>
  <c r="U851" i="17"/>
  <c r="T851" i="17"/>
  <c r="S851" i="17"/>
  <c r="V852" i="17" l="1"/>
  <c r="U852" i="17"/>
  <c r="T852" i="17"/>
  <c r="S852" i="17"/>
  <c r="V853" i="17" l="1"/>
  <c r="U853" i="17"/>
  <c r="T853" i="17"/>
  <c r="S853" i="17"/>
  <c r="V854" i="17" l="1"/>
  <c r="U854" i="17"/>
  <c r="T854" i="17"/>
  <c r="S854" i="17"/>
  <c r="V855" i="17" l="1"/>
  <c r="U855" i="17"/>
  <c r="T855" i="17"/>
  <c r="S855" i="17"/>
  <c r="V856" i="17" l="1"/>
  <c r="U856" i="17"/>
  <c r="T856" i="17"/>
  <c r="S856" i="17"/>
  <c r="V857" i="17" l="1"/>
  <c r="U857" i="17"/>
  <c r="T857" i="17"/>
  <c r="S857" i="17"/>
  <c r="V858" i="17" l="1"/>
  <c r="U858" i="17"/>
  <c r="T858" i="17"/>
  <c r="S858" i="17"/>
  <c r="V859" i="17" l="1"/>
  <c r="U859" i="17"/>
  <c r="T859" i="17"/>
  <c r="S859" i="17"/>
  <c r="V860" i="17" l="1"/>
  <c r="U860" i="17"/>
  <c r="T860" i="17"/>
  <c r="S860" i="17"/>
  <c r="V861" i="17" l="1"/>
  <c r="U861" i="17"/>
  <c r="T861" i="17"/>
  <c r="S861" i="17"/>
  <c r="V862" i="17" l="1"/>
  <c r="U862" i="17"/>
  <c r="T862" i="17"/>
  <c r="S862" i="17"/>
  <c r="V863" i="17" l="1"/>
  <c r="U863" i="17"/>
  <c r="T863" i="17"/>
  <c r="S863" i="17"/>
  <c r="V864" i="17" l="1"/>
  <c r="U864" i="17"/>
  <c r="T864" i="17"/>
  <c r="S864" i="17"/>
  <c r="V865" i="17" l="1"/>
  <c r="U865" i="17"/>
  <c r="T865" i="17"/>
  <c r="S865" i="17"/>
  <c r="V866" i="17" l="1"/>
  <c r="U866" i="17"/>
  <c r="T866" i="17"/>
  <c r="S866" i="17"/>
  <c r="V867" i="17" l="1"/>
  <c r="U867" i="17"/>
  <c r="T867" i="17"/>
  <c r="S867" i="17"/>
  <c r="V868" i="17" l="1"/>
  <c r="U868" i="17"/>
  <c r="T868" i="17"/>
  <c r="S868" i="17"/>
  <c r="V869" i="17" l="1"/>
  <c r="U869" i="17"/>
  <c r="T869" i="17"/>
  <c r="S869" i="17"/>
  <c r="V870" i="17" l="1"/>
  <c r="U870" i="17"/>
  <c r="T870" i="17"/>
  <c r="S870" i="17"/>
  <c r="V871" i="17" l="1"/>
  <c r="U871" i="17"/>
  <c r="T871" i="17"/>
  <c r="S871" i="17"/>
  <c r="V872" i="17" l="1"/>
  <c r="U872" i="17"/>
  <c r="T872" i="17"/>
  <c r="S872" i="17"/>
  <c r="V873" i="17" l="1"/>
  <c r="U873" i="17"/>
  <c r="T873" i="17"/>
  <c r="S873" i="17"/>
  <c r="V874" i="17" l="1"/>
  <c r="U874" i="17"/>
  <c r="T874" i="17"/>
  <c r="S874" i="17"/>
  <c r="V875" i="17" l="1"/>
  <c r="U875" i="17"/>
  <c r="T875" i="17"/>
  <c r="S875" i="17"/>
  <c r="V876" i="17" l="1"/>
  <c r="U876" i="17"/>
  <c r="T876" i="17"/>
  <c r="S876" i="17"/>
  <c r="V877" i="17" l="1"/>
  <c r="U877" i="17"/>
  <c r="T877" i="17"/>
  <c r="S877" i="17"/>
  <c r="V878" i="17" l="1"/>
  <c r="U878" i="17"/>
  <c r="T878" i="17"/>
  <c r="S878" i="17"/>
  <c r="V879" i="17" l="1"/>
  <c r="U879" i="17"/>
  <c r="T879" i="17"/>
  <c r="S879" i="17"/>
  <c r="V880" i="17" l="1"/>
  <c r="U880" i="17"/>
  <c r="T880" i="17"/>
  <c r="S880" i="17"/>
  <c r="V881" i="17" l="1"/>
  <c r="U881" i="17"/>
  <c r="T881" i="17"/>
  <c r="S881" i="17"/>
  <c r="V882" i="17" l="1"/>
  <c r="U882" i="17"/>
  <c r="T882" i="17"/>
  <c r="S882" i="17"/>
  <c r="V883" i="17" l="1"/>
  <c r="U883" i="17"/>
  <c r="T883" i="17"/>
  <c r="S883" i="17"/>
  <c r="V884" i="17" l="1"/>
  <c r="U884" i="17"/>
  <c r="T884" i="17"/>
  <c r="S884" i="17"/>
  <c r="V885" i="17" l="1"/>
  <c r="U885" i="17"/>
  <c r="T885" i="17"/>
  <c r="S885" i="17"/>
  <c r="V886" i="17" l="1"/>
  <c r="U886" i="17"/>
  <c r="T886" i="17"/>
  <c r="S886" i="17"/>
  <c r="V887" i="17" l="1"/>
  <c r="U887" i="17"/>
  <c r="T887" i="17"/>
  <c r="S887" i="17"/>
  <c r="V888" i="17" l="1"/>
  <c r="U888" i="17"/>
  <c r="T888" i="17"/>
  <c r="S888" i="17"/>
  <c r="V889" i="17" l="1"/>
  <c r="U889" i="17"/>
  <c r="T889" i="17"/>
  <c r="S889" i="17"/>
  <c r="V890" i="17" l="1"/>
  <c r="U890" i="17"/>
  <c r="T890" i="17"/>
  <c r="S890" i="17"/>
  <c r="V891" i="17" l="1"/>
  <c r="U891" i="17"/>
  <c r="T891" i="17"/>
  <c r="S891" i="17"/>
  <c r="V892" i="17" l="1"/>
  <c r="U892" i="17"/>
  <c r="T892" i="17"/>
  <c r="S892" i="17"/>
  <c r="V893" i="17" l="1"/>
  <c r="U893" i="17"/>
  <c r="T893" i="17"/>
  <c r="S893" i="17"/>
  <c r="V894" i="17" l="1"/>
  <c r="U894" i="17"/>
  <c r="T894" i="17"/>
  <c r="S894" i="17"/>
  <c r="V895" i="17" l="1"/>
  <c r="U895" i="17"/>
  <c r="T895" i="17"/>
  <c r="S895" i="17"/>
  <c r="V896" i="17" l="1"/>
  <c r="U896" i="17"/>
  <c r="T896" i="17"/>
  <c r="S896" i="17"/>
  <c r="V897" i="17" l="1"/>
  <c r="U897" i="17"/>
  <c r="T897" i="17"/>
  <c r="S897" i="17"/>
  <c r="V898" i="17" l="1"/>
  <c r="U898" i="17"/>
  <c r="T898" i="17"/>
  <c r="S898" i="17"/>
  <c r="V899" i="17" l="1"/>
  <c r="U899" i="17"/>
  <c r="T899" i="17"/>
  <c r="S899" i="17"/>
  <c r="V900" i="17" l="1"/>
  <c r="U900" i="17"/>
  <c r="T900" i="17"/>
  <c r="S900" i="17"/>
  <c r="V901" i="17" l="1"/>
  <c r="U901" i="17"/>
  <c r="T901" i="17"/>
  <c r="S901" i="17"/>
  <c r="V902" i="17" l="1"/>
  <c r="U902" i="17"/>
  <c r="T902" i="17"/>
  <c r="S902" i="17"/>
  <c r="V903" i="17" l="1"/>
  <c r="U903" i="17"/>
  <c r="T903" i="17"/>
  <c r="S903" i="17"/>
  <c r="S1253" i="17" l="1"/>
  <c r="S1255" i="17"/>
  <c r="J7" i="29" s="1"/>
  <c r="T1253" i="17"/>
  <c r="T1255" i="17"/>
  <c r="J9" i="29" s="1"/>
  <c r="V1253" i="17"/>
  <c r="V1255" i="17"/>
  <c r="J13" i="29" s="1"/>
  <c r="U1253" i="17"/>
  <c r="U1255" i="17"/>
  <c r="J11" i="29" s="1"/>
  <c r="L32" i="20" l="1"/>
  <c r="L30" i="20"/>
  <c r="L34" i="20"/>
  <c r="L36" i="20"/>
</calcChain>
</file>

<file path=xl/sharedStrings.xml><?xml version="1.0" encoding="utf-8"?>
<sst xmlns="http://schemas.openxmlformats.org/spreadsheetml/2006/main" count="198" uniqueCount="138">
  <si>
    <t>Enter Your Gender:</t>
  </si>
  <si>
    <t>Month</t>
  </si>
  <si>
    <t>Day</t>
  </si>
  <si>
    <t>Year</t>
  </si>
  <si>
    <t>December</t>
  </si>
  <si>
    <t>August</t>
  </si>
  <si>
    <t>Age</t>
  </si>
  <si>
    <t>Setback</t>
  </si>
  <si>
    <t>Retiree Rates to Use:</t>
  </si>
  <si>
    <t>Survivor Rates to Use:</t>
  </si>
  <si>
    <t>May</t>
  </si>
  <si>
    <t>June</t>
  </si>
  <si>
    <t>April</t>
  </si>
  <si>
    <t>September</t>
  </si>
  <si>
    <t>q(Mem)</t>
  </si>
  <si>
    <t>p(Mem)</t>
  </si>
  <si>
    <t>January</t>
  </si>
  <si>
    <t>February</t>
  </si>
  <si>
    <t>March</t>
  </si>
  <si>
    <t>July</t>
  </si>
  <si>
    <t>October</t>
  </si>
  <si>
    <t>November</t>
  </si>
  <si>
    <t>---   Monthly   ---</t>
  </si>
  <si>
    <t>No.</t>
  </si>
  <si>
    <t>----     Prob Single Event During Month     ----</t>
  </si>
  <si>
    <t>Enter Your Date of Birth:</t>
  </si>
  <si>
    <t>Enter Your Spouse's Date of Birth:</t>
  </si>
  <si>
    <t>Enlisted</t>
  </si>
  <si>
    <t>ENTER YOUR INFORMATION IN THE BOXES BELOW</t>
  </si>
  <si>
    <t>This program computes the probability that the spouse of a military</t>
  </si>
  <si>
    <t>Please Read Disclaimer!!</t>
  </si>
  <si>
    <t>Retirement Month</t>
  </si>
  <si>
    <t>Days360 Between Retirement and First of Next Month</t>
  </si>
  <si>
    <t>Get new rates from Valuation book; Input into blue cells in columns B-F</t>
  </si>
  <si>
    <t>Information and Results</t>
  </si>
  <si>
    <r>
      <t>Mort Rates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(Hidden)</t>
    </r>
  </si>
  <si>
    <t>Footnotes</t>
  </si>
  <si>
    <t>Go to File, Page Setup, Header/Footer, Custom Footer.</t>
  </si>
  <si>
    <t>Though not necessary to make program, periodically change years in K10 and K12, so it makes sense.</t>
  </si>
  <si>
    <t>NonDis</t>
  </si>
  <si>
    <t>Reserve</t>
  </si>
  <si>
    <t>Officer</t>
  </si>
  <si>
    <t>Enlistee</t>
  </si>
  <si>
    <t>Survivor</t>
  </si>
  <si>
    <t>Dis</t>
  </si>
  <si>
    <t>Enter Your Type of Retirement:</t>
  </si>
  <si>
    <t>Enter Your Personnel Category:</t>
  </si>
  <si>
    <t>Surv</t>
  </si>
  <si>
    <t>Female</t>
  </si>
  <si>
    <t>Male</t>
  </si>
  <si>
    <t>q(Surv-Sp)</t>
  </si>
  <si>
    <t>q(Surv-Wid)</t>
  </si>
  <si>
    <t>----     Prob At Start of Month     ----</t>
  </si>
  <si>
    <t>p(Surv-Sp)</t>
  </si>
  <si>
    <t>p(Mem Alive)</t>
  </si>
  <si>
    <t>p(Surv Alive If Mem Still Alive)</t>
  </si>
  <si>
    <t>p(Both Alive)</t>
  </si>
  <si>
    <t>p(Mem Alive &amp; Surv Dies This Month)</t>
  </si>
  <si>
    <t>p(Surv Alive &amp; Mem Dies This Month)</t>
  </si>
  <si>
    <t>Widowed</t>
  </si>
  <si>
    <t>PROBABILITY</t>
  </si>
  <si>
    <r>
      <t xml:space="preserve">NOTE: We use </t>
    </r>
    <r>
      <rPr>
        <u val="double"/>
        <sz val="10"/>
        <rFont val="Arial"/>
        <family val="2"/>
      </rPr>
      <t xml:space="preserve">probabilities </t>
    </r>
    <r>
      <rPr>
        <sz val="10"/>
        <rFont val="Arial"/>
        <family val="2"/>
      </rPr>
      <t>(i.e. we are looking at individuals at the beginning of the year); however, the central rates are used to calculate probabilities.</t>
    </r>
  </si>
  <si>
    <t>Enter Your Spouse's Gender:</t>
  </si>
  <si>
    <t>For these reasons, retirees and spouses, though they may be the same</t>
  </si>
  <si>
    <t>gender and age, do not necessarily have the same life expectancy.</t>
  </si>
  <si>
    <t xml:space="preserve"> As A Result, The Probability You See Is Only An Estimate.</t>
  </si>
  <si>
    <t>A more precise estimate would also take into account factors known</t>
  </si>
  <si>
    <t>to affect mortality, like a person's heredity and lifestyle.  For example,</t>
  </si>
  <si>
    <t>a family history of heart disease or cancer and a lifestyle that includes</t>
  </si>
  <si>
    <t>tobacco, alcohol or drug use, no exercise, or no seat belt use have</t>
  </si>
  <si>
    <t>been associated with higher-than-average mortality rates.</t>
  </si>
  <si>
    <t xml:space="preserve">Widow </t>
  </si>
  <si>
    <t>Setback2</t>
  </si>
  <si>
    <t>p(Surv Alive &amp; Mem Dies 5 Years Ago This Month)</t>
  </si>
  <si>
    <t>p(Surv Alive &amp; Mem Dies 10 Years Ago This Month)</t>
  </si>
  <si>
    <t>p(Surv Alive &amp; Mem Dies 20 Years Ago This Month)</t>
  </si>
  <si>
    <t>p(Surv Alive &amp; Mem Dies 30 Years Ago This Month)</t>
  </si>
  <si>
    <t>If You Elect SBP, the Probability That Your Spouse Will Receive;</t>
  </si>
  <si>
    <t>At Least 5 Years of SBP Benefits is</t>
  </si>
  <si>
    <t>At Least 10 Years of SBP Benefits is</t>
  </si>
  <si>
    <t>At Least 20 Years of SBP Benefits is</t>
  </si>
  <si>
    <t>At Least 30 Years of SBP Benefits is</t>
  </si>
  <si>
    <t>File Year</t>
  </si>
  <si>
    <t>p(Surv-Wid)</t>
  </si>
  <si>
    <t>p(Surv Alive If Mem Died at Ret)</t>
  </si>
  <si>
    <t>At Least 1 Month of SBP Benefits is</t>
  </si>
  <si>
    <t>These probabilities are based on retiree and survivor death rates</t>
  </si>
  <si>
    <t>developed by the DoD Office of the Actuary.  The initial retiree mortality</t>
  </si>
  <si>
    <t>rates are assumed to apply to males; an age set-back is used for females.</t>
  </si>
  <si>
    <t>elected SBP with appropriate nondisability/disability, officer/enlisted and</t>
  </si>
  <si>
    <t>assumed to apply to females with adjustments when the spouse is a male.</t>
  </si>
  <si>
    <t>gender adjustments.  Similarly, mortality rates for spouses are initially</t>
  </si>
  <si>
    <t>The rates were developed from studies of retirees and spouses who</t>
  </si>
  <si>
    <t>retiree will outlive the retiree and collect SBP benefits and for how long.</t>
  </si>
  <si>
    <t>for other reasons such as divorce and remarriage.</t>
  </si>
  <si>
    <t>*Enter Your Date of Retirement:</t>
  </si>
  <si>
    <t xml:space="preserve">*If you are electing SBP post retirement, enter the date that your SBP coverage will start. </t>
  </si>
  <si>
    <t>Date of Birth</t>
  </si>
  <si>
    <t>Date</t>
  </si>
  <si>
    <t>ANB on Date</t>
  </si>
  <si>
    <t>Member Age (NB)</t>
  </si>
  <si>
    <t>Spouse Age (NB)</t>
  </si>
  <si>
    <t>Adj ANB on Date</t>
  </si>
  <si>
    <t>RetDt&gt;= DOB</t>
  </si>
  <si>
    <t>DOB &gt; RetDt</t>
  </si>
  <si>
    <t>Rates are ANB on 1st day of fiscal year</t>
  </si>
  <si>
    <t>RSA: Adjustment based on actual age at retirement</t>
  </si>
  <si>
    <t>Attained Age on Date</t>
  </si>
  <si>
    <t>Reset Cell K5; Go to Data, Validation,Settings (Increase both numbers by one) &amp; Data,Validation, Input Message (Increase both numbers by one)</t>
  </si>
  <si>
    <t>age</t>
  </si>
  <si>
    <t>Military-Based MI</t>
  </si>
  <si>
    <r>
      <t xml:space="preserve">Mortality Improvement (Mil mi val) </t>
    </r>
    <r>
      <rPr>
        <sz val="10"/>
        <rFont val="Arial"/>
        <family val="2"/>
      </rPr>
      <t xml:space="preserve">  (Hidden)</t>
    </r>
  </si>
  <si>
    <t>If starting year changes, make necessary changes in Valuation.</t>
  </si>
  <si>
    <t>Year by Year Mortality Improvement</t>
  </si>
  <si>
    <t>Non Disabled (Regular) Off=2
Non Disabled (Regular) Enl=3
Reserve (Non Regular) Off=4
Reserve (Non Regular) Enl=5
Disabled Off=6
Disabled Enl=7</t>
  </si>
  <si>
    <t>Female=8
Male=9
Widowed=10</t>
  </si>
  <si>
    <t>Birth Month</t>
  </si>
  <si>
    <t>Sp Birth Month</t>
  </si>
  <si>
    <r>
      <t xml:space="preserve">Results shown </t>
    </r>
    <r>
      <rPr>
        <u/>
        <sz val="14"/>
        <rFont val="Arial"/>
        <family val="2"/>
      </rPr>
      <t>do not account</t>
    </r>
    <r>
      <rPr>
        <sz val="14"/>
        <rFont val="Arial"/>
        <family val="2"/>
      </rPr>
      <t xml:space="preserve"> for probabilities that SBP will terminate</t>
    </r>
  </si>
  <si>
    <t>Done By</t>
  </si>
  <si>
    <t>JW</t>
  </si>
  <si>
    <t>Mortality Rates for 2023 Program</t>
  </si>
  <si>
    <t>Officer = 1
Enlisted = 2</t>
  </si>
  <si>
    <t>OFF MI</t>
  </si>
  <si>
    <t>ENL MI</t>
  </si>
  <si>
    <t>SURV MI</t>
  </si>
  <si>
    <t>Source: R:\Val2022\Rates and Annuities\xMortality22 (For SBP Programs).xls!9-30-22 Probabilities</t>
  </si>
  <si>
    <t>Columns D-I, T-V</t>
  </si>
  <si>
    <t>On sheets, Information and Results and Disclaimer, check for correctness</t>
  </si>
  <si>
    <t>Make mortality rates at highest age 1</t>
  </si>
  <si>
    <t>Update source in cell J1 and J2</t>
  </si>
  <si>
    <t>Calculations</t>
  </si>
  <si>
    <t>Update year in AA3</t>
  </si>
  <si>
    <t>Check if mortality rates are 1 for older ages</t>
  </si>
  <si>
    <t>Refer to Personal Information, change parameters to check for abnormalities</t>
  </si>
  <si>
    <t>Non Disabled (Regular)</t>
  </si>
  <si>
    <t>Get improvement factors from Valuation book or Drew</t>
  </si>
  <si>
    <t>First column of factors should be 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</si>
</sst>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$&quot;#,##0"/>
    <numFmt numFmtId="165" formatCode="0.0%"/>
    <numFmt numFmtId="166" formatCode="0.00000"/>
    <numFmt numFmtId="167" formatCode="0.0000"/>
    <numFmt numFmtId="168" formatCode="#,##0.0000"/>
    <numFmt numFmtId="169" formatCode="0.000000"/>
    <numFmt numFmtId="170" formatCode="&quot;$&quot;#,##0.000000"/>
  </numFmts>
  <fonts count="3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12"/>
      <color indexed="3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i/>
      <sz val="10"/>
      <color indexed="2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u val="double"/>
      <sz val="10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i/>
      <sz val="14"/>
      <color indexed="60"/>
      <name val="Arial"/>
      <family val="2"/>
    </font>
    <font>
      <i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70C0"/>
      <name val="Arial"/>
      <family val="2"/>
    </font>
    <font>
      <b/>
      <i/>
      <sz val="18"/>
      <name val="Arial"/>
      <family val="2"/>
    </font>
    <font>
      <b/>
      <i/>
      <sz val="18"/>
      <color indexed="61"/>
      <name val="Arial"/>
      <family val="2"/>
    </font>
    <font>
      <i/>
      <sz val="18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u/>
      <sz val="14"/>
      <name val="Arial"/>
      <family val="2"/>
    </font>
    <font>
      <b/>
      <u/>
      <sz val="10"/>
      <color rgb="FF0000FF"/>
      <name val="Arial"/>
      <family val="2"/>
    </font>
    <font>
      <sz val="10"/>
      <color rgb="FF0000FF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5"/>
        <bgColor indexed="41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FF66"/>
        <bgColor indexed="41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CC"/>
        <bgColor rgb="FF000000"/>
      </patternFill>
    </fill>
    <fill>
      <patternFill patternType="solid">
        <fgColor rgb="FFE26B0A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C00"/>
        <bgColor rgb="FF000000"/>
      </patternFill>
    </fill>
  </fills>
  <borders count="23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11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166" fontId="7" fillId="0" borderId="0" xfId="0" applyNumberFormat="1" applyFont="1"/>
    <xf numFmtId="164" fontId="0" fillId="0" borderId="0" xfId="0" applyNumberFormat="1"/>
    <xf numFmtId="0" fontId="0" fillId="0" borderId="0" xfId="0" applyAlignment="1">
      <alignment horizontal="centerContinuous"/>
    </xf>
    <xf numFmtId="0" fontId="4" fillId="0" borderId="0" xfId="0" applyFont="1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7" fontId="0" fillId="0" borderId="0" xfId="0" applyNumberFormat="1"/>
    <xf numFmtId="0" fontId="0" fillId="0" borderId="0" xfId="0" quotePrefix="1" applyAlignment="1">
      <alignment horizontal="centerContinuous"/>
    </xf>
    <xf numFmtId="166" fontId="0" fillId="0" borderId="0" xfId="0" applyNumberFormat="1" applyAlignment="1">
      <alignment horizontal="center"/>
    </xf>
    <xf numFmtId="165" fontId="1" fillId="0" borderId="0" xfId="2" applyNumberFormat="1"/>
    <xf numFmtId="165" fontId="0" fillId="0" borderId="0" xfId="0" applyNumberFormat="1"/>
    <xf numFmtId="168" fontId="0" fillId="0" borderId="0" xfId="0" applyNumberFormat="1"/>
    <xf numFmtId="0" fontId="9" fillId="2" borderId="0" xfId="0" applyFont="1" applyFill="1" applyProtection="1">
      <protection locked="0"/>
    </xf>
    <xf numFmtId="0" fontId="9" fillId="2" borderId="0" xfId="0" applyFont="1" applyFill="1"/>
    <xf numFmtId="9" fontId="8" fillId="2" borderId="0" xfId="0" applyNumberFormat="1" applyFont="1" applyFill="1" applyAlignment="1">
      <alignment horizontal="center"/>
    </xf>
    <xf numFmtId="0" fontId="11" fillId="0" borderId="0" xfId="0" applyFont="1"/>
    <xf numFmtId="0" fontId="10" fillId="2" borderId="0" xfId="0" applyFont="1" applyFill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1" xfId="0" applyFont="1" applyFill="1" applyBorder="1" applyAlignment="1" applyProtection="1">
      <alignment horizontal="center"/>
      <protection locked="0"/>
    </xf>
    <xf numFmtId="0" fontId="13" fillId="0" borderId="0" xfId="0" applyFont="1"/>
    <xf numFmtId="0" fontId="14" fillId="0" borderId="0" xfId="0" applyFont="1"/>
    <xf numFmtId="0" fontId="0" fillId="0" borderId="6" xfId="0" quotePrefix="1" applyBorder="1" applyAlignment="1">
      <alignment horizontal="centerContinuous"/>
    </xf>
    <xf numFmtId="0" fontId="6" fillId="0" borderId="0" xfId="0" applyFont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6" xfId="0" applyBorder="1"/>
    <xf numFmtId="166" fontId="0" fillId="0" borderId="6" xfId="0" applyNumberFormat="1" applyBorder="1"/>
    <xf numFmtId="0" fontId="6" fillId="0" borderId="0" xfId="0" applyFont="1"/>
    <xf numFmtId="166" fontId="0" fillId="0" borderId="4" xfId="0" applyNumberFormat="1" applyBorder="1"/>
    <xf numFmtId="166" fontId="0" fillId="0" borderId="5" xfId="0" applyNumberFormat="1" applyBorder="1"/>
    <xf numFmtId="0" fontId="12" fillId="0" borderId="0" xfId="0" applyFont="1"/>
    <xf numFmtId="0" fontId="18" fillId="4" borderId="7" xfId="0" applyFont="1" applyFill="1" applyBorder="1" applyAlignment="1">
      <alignment horizontal="centerContinuous" vertical="center"/>
    </xf>
    <xf numFmtId="0" fontId="19" fillId="4" borderId="8" xfId="0" applyFont="1" applyFill="1" applyBorder="1" applyAlignment="1">
      <alignment horizontal="centerContinuous" vertical="center"/>
    </xf>
    <xf numFmtId="0" fontId="19" fillId="4" borderId="9" xfId="0" applyFont="1" applyFill="1" applyBorder="1" applyAlignment="1">
      <alignment horizontal="centerContinuous" vertical="center"/>
    </xf>
    <xf numFmtId="0" fontId="20" fillId="0" borderId="0" xfId="0" applyFont="1"/>
    <xf numFmtId="0" fontId="23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4" fillId="0" borderId="0" xfId="0" applyFont="1"/>
    <xf numFmtId="0" fontId="8" fillId="2" borderId="0" xfId="0" applyFont="1" applyFill="1" applyAlignment="1" applyProtection="1">
      <alignment horizontal="center"/>
      <protection locked="0"/>
    </xf>
    <xf numFmtId="0" fontId="2" fillId="2" borderId="0" xfId="0" applyFont="1" applyFill="1"/>
    <xf numFmtId="0" fontId="16" fillId="2" borderId="0" xfId="0" applyFont="1" applyFill="1" applyAlignment="1">
      <alignment horizontal="center"/>
    </xf>
    <xf numFmtId="0" fontId="16" fillId="2" borderId="0" xfId="0" applyFont="1" applyFill="1"/>
    <xf numFmtId="14" fontId="0" fillId="0" borderId="0" xfId="0" applyNumberFormat="1"/>
    <xf numFmtId="0" fontId="1" fillId="0" borderId="0" xfId="0" applyFont="1" applyAlignment="1">
      <alignment horizontal="right"/>
    </xf>
    <xf numFmtId="2" fontId="0" fillId="0" borderId="0" xfId="0" applyNumberFormat="1"/>
    <xf numFmtId="0" fontId="0" fillId="0" borderId="4" xfId="0" applyBorder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Continuous"/>
    </xf>
    <xf numFmtId="14" fontId="0" fillId="0" borderId="0" xfId="0" applyNumberFormat="1" applyAlignment="1">
      <alignment horizontal="centerContinuous"/>
    </xf>
    <xf numFmtId="0" fontId="1" fillId="0" borderId="0" xfId="0" applyFont="1" applyAlignment="1">
      <alignment horizontal="center" wrapText="1"/>
    </xf>
    <xf numFmtId="167" fontId="1" fillId="0" borderId="0" xfId="0" applyNumberFormat="1" applyFont="1"/>
    <xf numFmtId="0" fontId="25" fillId="6" borderId="15" xfId="0" applyFont="1" applyFill="1" applyBorder="1"/>
    <xf numFmtId="0" fontId="25" fillId="6" borderId="16" xfId="0" applyFont="1" applyFill="1" applyBorder="1"/>
    <xf numFmtId="0" fontId="25" fillId="6" borderId="17" xfId="0" applyFont="1" applyFill="1" applyBorder="1"/>
    <xf numFmtId="0" fontId="25" fillId="2" borderId="10" xfId="0" applyFont="1" applyFill="1" applyBorder="1"/>
    <xf numFmtId="0" fontId="25" fillId="2" borderId="0" xfId="0" applyFont="1" applyFill="1"/>
    <xf numFmtId="0" fontId="25" fillId="2" borderId="11" xfId="0" applyFont="1" applyFill="1" applyBorder="1"/>
    <xf numFmtId="0" fontId="26" fillId="5" borderId="10" xfId="0" applyFont="1" applyFill="1" applyBorder="1" applyAlignment="1">
      <alignment horizontal="left"/>
    </xf>
    <xf numFmtId="0" fontId="26" fillId="5" borderId="0" xfId="0" applyFont="1" applyFill="1" applyAlignment="1">
      <alignment horizontal="left"/>
    </xf>
    <xf numFmtId="9" fontId="26" fillId="3" borderId="0" xfId="2" applyFont="1" applyFill="1" applyBorder="1" applyAlignment="1" applyProtection="1">
      <alignment horizontal="centerContinuous"/>
    </xf>
    <xf numFmtId="9" fontId="26" fillId="3" borderId="11" xfId="2" applyFont="1" applyFill="1" applyBorder="1" applyAlignment="1" applyProtection="1">
      <alignment horizontal="centerContinuous"/>
    </xf>
    <xf numFmtId="0" fontId="27" fillId="0" borderId="0" xfId="0" applyFont="1"/>
    <xf numFmtId="0" fontId="26" fillId="5" borderId="12" xfId="0" applyFont="1" applyFill="1" applyBorder="1" applyAlignment="1">
      <alignment horizontal="left"/>
    </xf>
    <xf numFmtId="0" fontId="26" fillId="5" borderId="13" xfId="0" applyFont="1" applyFill="1" applyBorder="1" applyAlignment="1">
      <alignment horizontal="left"/>
    </xf>
    <xf numFmtId="9" fontId="26" fillId="3" borderId="13" xfId="2" applyFont="1" applyFill="1" applyBorder="1" applyAlignment="1" applyProtection="1">
      <alignment horizontal="centerContinuous"/>
    </xf>
    <xf numFmtId="9" fontId="26" fillId="3" borderId="14" xfId="2" applyFont="1" applyFill="1" applyBorder="1" applyAlignment="1" applyProtection="1">
      <alignment horizontal="centerContinuous"/>
    </xf>
    <xf numFmtId="9" fontId="26" fillId="3" borderId="0" xfId="2" applyFont="1" applyFill="1" applyBorder="1" applyAlignment="1" applyProtection="1">
      <alignment horizontal="right"/>
    </xf>
    <xf numFmtId="9" fontId="26" fillId="3" borderId="13" xfId="2" applyFont="1" applyFill="1" applyBorder="1" applyAlignment="1" applyProtection="1">
      <alignment horizontal="right"/>
    </xf>
    <xf numFmtId="0" fontId="1" fillId="0" borderId="0" xfId="0" applyFont="1"/>
    <xf numFmtId="9" fontId="26" fillId="3" borderId="11" xfId="2" applyFont="1" applyFill="1" applyBorder="1" applyAlignment="1" applyProtection="1">
      <alignment horizontal="left"/>
    </xf>
    <xf numFmtId="9" fontId="26" fillId="3" borderId="14" xfId="2" applyFont="1" applyFill="1" applyBorder="1" applyAlignment="1" applyProtection="1">
      <alignment horizontal="left"/>
    </xf>
    <xf numFmtId="0" fontId="15" fillId="0" borderId="0" xfId="0" applyFont="1" applyAlignment="1">
      <alignment horizontal="centerContinuous"/>
    </xf>
    <xf numFmtId="0" fontId="28" fillId="0" borderId="0" xfId="0" applyFont="1"/>
    <xf numFmtId="0" fontId="29" fillId="0" borderId="0" xfId="0" applyFont="1" applyAlignment="1">
      <alignment horizontal="center"/>
    </xf>
    <xf numFmtId="0" fontId="29" fillId="8" borderId="0" xfId="0" applyFont="1" applyFill="1" applyAlignment="1">
      <alignment horizontal="center"/>
    </xf>
    <xf numFmtId="0" fontId="0" fillId="7" borderId="0" xfId="0" applyFill="1"/>
    <xf numFmtId="0" fontId="1" fillId="7" borderId="0" xfId="0" applyFont="1" applyFill="1" applyAlignment="1">
      <alignment wrapText="1"/>
    </xf>
    <xf numFmtId="166" fontId="0" fillId="7" borderId="0" xfId="0" applyNumberFormat="1" applyFill="1"/>
    <xf numFmtId="0" fontId="1" fillId="7" borderId="0" xfId="0" applyFont="1" applyFill="1" applyAlignment="1">
      <alignment horizontal="right"/>
    </xf>
    <xf numFmtId="167" fontId="0" fillId="7" borderId="0" xfId="0" applyNumberFormat="1" applyFill="1"/>
    <xf numFmtId="0" fontId="0" fillId="9" borderId="0" xfId="0" applyFill="1" applyAlignment="1">
      <alignment horizontal="right"/>
    </xf>
    <xf numFmtId="0" fontId="0" fillId="9" borderId="0" xfId="0" applyFill="1" applyAlignment="1">
      <alignment horizontal="center" wrapText="1"/>
    </xf>
    <xf numFmtId="0" fontId="1" fillId="10" borderId="0" xfId="0" applyFont="1" applyFill="1"/>
    <xf numFmtId="0" fontId="0" fillId="10" borderId="0" xfId="0" applyFill="1"/>
    <xf numFmtId="0" fontId="1" fillId="11" borderId="0" xfId="0" applyFont="1" applyFill="1" applyAlignment="1">
      <alignment wrapText="1"/>
    </xf>
    <xf numFmtId="0" fontId="15" fillId="10" borderId="0" xfId="0" applyFont="1" applyFill="1"/>
    <xf numFmtId="0" fontId="0" fillId="12" borderId="0" xfId="0" applyFill="1" applyAlignment="1">
      <alignment wrapText="1"/>
    </xf>
    <xf numFmtId="0" fontId="31" fillId="0" borderId="0" xfId="1" applyFont="1" applyFill="1" applyBorder="1" applyAlignment="1" applyProtection="1">
      <alignment vertical="center"/>
    </xf>
    <xf numFmtId="166" fontId="0" fillId="13" borderId="0" xfId="0" applyNumberFormat="1" applyFill="1" applyAlignment="1">
      <alignment horizontal="center"/>
    </xf>
    <xf numFmtId="166" fontId="32" fillId="0" borderId="3" xfId="0" applyNumberFormat="1" applyFont="1" applyBorder="1"/>
    <xf numFmtId="166" fontId="32" fillId="0" borderId="0" xfId="0" applyNumberFormat="1" applyFont="1"/>
    <xf numFmtId="166" fontId="32" fillId="0" borderId="2" xfId="0" applyNumberFormat="1" applyFont="1" applyBorder="1"/>
    <xf numFmtId="166" fontId="0" fillId="13" borderId="0" xfId="0" applyNumberFormat="1" applyFill="1"/>
    <xf numFmtId="0" fontId="0" fillId="14" borderId="0" xfId="0" applyFill="1" applyAlignment="1">
      <alignment horizontal="center"/>
    </xf>
    <xf numFmtId="166" fontId="32" fillId="0" borderId="4" xfId="0" applyNumberFormat="1" applyFont="1" applyBorder="1"/>
    <xf numFmtId="0" fontId="15" fillId="0" borderId="2" xfId="0" applyFont="1" applyBorder="1"/>
    <xf numFmtId="0" fontId="1" fillId="0" borderId="5" xfId="0" applyFont="1" applyBorder="1"/>
    <xf numFmtId="0" fontId="0" fillId="0" borderId="2" xfId="0" applyBorder="1"/>
    <xf numFmtId="0" fontId="0" fillId="0" borderId="21" xfId="0" applyBorder="1"/>
    <xf numFmtId="1" fontId="0" fillId="0" borderId="4" xfId="0" applyNumberFormat="1" applyBorder="1"/>
    <xf numFmtId="0" fontId="0" fillId="0" borderId="5" xfId="0" applyBorder="1"/>
    <xf numFmtId="167" fontId="0" fillId="0" borderId="4" xfId="0" applyNumberFormat="1" applyBorder="1"/>
    <xf numFmtId="169" fontId="0" fillId="0" borderId="0" xfId="0" applyNumberFormat="1"/>
    <xf numFmtId="170" fontId="0" fillId="0" borderId="0" xfId="0" applyNumberFormat="1"/>
    <xf numFmtId="167" fontId="0" fillId="0" borderId="22" xfId="0" applyNumberFormat="1" applyBorder="1"/>
    <xf numFmtId="0" fontId="16" fillId="2" borderId="0" xfId="0" applyFont="1" applyFill="1" applyAlignment="1">
      <alignment horizontal="center" wrapText="1"/>
    </xf>
    <xf numFmtId="0" fontId="21" fillId="0" borderId="0" xfId="0" applyFont="1" applyAlignment="1">
      <alignment horizontal="center" wrapText="1"/>
    </xf>
    <xf numFmtId="0" fontId="8" fillId="2" borderId="18" xfId="0" applyFont="1" applyFill="1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164" fontId="8" fillId="2" borderId="18" xfId="0" applyNumberFormat="1" applyFont="1" applyFill="1" applyBorder="1" applyAlignment="1" applyProtection="1">
      <alignment horizontal="center"/>
      <protection locked="0"/>
    </xf>
    <xf numFmtId="0" fontId="0" fillId="0" borderId="4" xfId="0" quotePrefix="1" applyBorder="1" applyAlignment="1">
      <alignment horizontal="center"/>
    </xf>
  </cellXfs>
  <cellStyles count="5">
    <cellStyle name="Hyperlink" xfId="1" builtinId="8"/>
    <cellStyle name="Normal" xfId="0" builtinId="0"/>
    <cellStyle name="Normal 2" xfId="3"/>
    <cellStyle name="Normal 2 2" xfId="4"/>
    <cellStyle name="Percent" xfId="2" builtinId="5"/>
  </cellStyles>
  <dxfs count="2">
    <dxf>
      <fill>
        <patternFill>
          <bgColor rgb="FFFFFF00"/>
        </patternFill>
      </fill>
    </dxf>
    <dxf>
      <font>
        <b/>
        <i val="0"/>
        <condense val="0"/>
        <extend val="0"/>
        <color auto="1"/>
      </font>
      <fill>
        <patternFill>
          <bgColor indexed="5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6"/>
  <sheetViews>
    <sheetView zoomScaleNormal="100" workbookViewId="0">
      <selection activeCell="A18" sqref="A18"/>
    </sheetView>
  </sheetViews>
  <sheetFormatPr defaultRowHeight="12.75" x14ac:dyDescent="0.2"/>
  <cols>
    <col min="17" max="17" width="10.140625" bestFit="1" customWidth="1"/>
  </cols>
  <sheetData>
    <row r="1" spans="1:17" ht="15" x14ac:dyDescent="0.2">
      <c r="A1" s="35" t="s">
        <v>60</v>
      </c>
    </row>
    <row r="3" spans="1:17" x14ac:dyDescent="0.2">
      <c r="P3" s="26" t="s">
        <v>119</v>
      </c>
      <c r="Q3" s="26" t="s">
        <v>98</v>
      </c>
    </row>
    <row r="4" spans="1:17" x14ac:dyDescent="0.2">
      <c r="A4" s="26" t="s">
        <v>34</v>
      </c>
    </row>
    <row r="5" spans="1:17" x14ac:dyDescent="0.2">
      <c r="A5" t="s">
        <v>108</v>
      </c>
      <c r="P5" t="s">
        <v>120</v>
      </c>
      <c r="Q5" s="48">
        <v>44895</v>
      </c>
    </row>
    <row r="6" spans="1:17" x14ac:dyDescent="0.2">
      <c r="A6" t="s">
        <v>38</v>
      </c>
    </row>
    <row r="8" spans="1:17" x14ac:dyDescent="0.2">
      <c r="A8" s="26" t="s">
        <v>35</v>
      </c>
    </row>
    <row r="9" spans="1:17" x14ac:dyDescent="0.2">
      <c r="A9" t="s">
        <v>33</v>
      </c>
      <c r="P9" s="74" t="s">
        <v>120</v>
      </c>
      <c r="Q9" s="48">
        <v>44901</v>
      </c>
    </row>
    <row r="10" spans="1:17" x14ac:dyDescent="0.2">
      <c r="A10" s="74" t="s">
        <v>129</v>
      </c>
      <c r="P10" s="74"/>
      <c r="Q10" s="48"/>
    </row>
    <row r="11" spans="1:17" x14ac:dyDescent="0.2">
      <c r="A11" s="74" t="s">
        <v>130</v>
      </c>
    </row>
    <row r="12" spans="1:17" x14ac:dyDescent="0.2">
      <c r="A12" s="32" t="s">
        <v>61</v>
      </c>
    </row>
    <row r="14" spans="1:17" x14ac:dyDescent="0.2">
      <c r="A14" s="26" t="s">
        <v>131</v>
      </c>
      <c r="P14" s="74" t="s">
        <v>120</v>
      </c>
      <c r="Q14" s="48">
        <v>44914</v>
      </c>
    </row>
    <row r="15" spans="1:17" x14ac:dyDescent="0.2">
      <c r="A15" s="74" t="s">
        <v>132</v>
      </c>
    </row>
    <row r="16" spans="1:17" x14ac:dyDescent="0.2">
      <c r="A16" s="74" t="s">
        <v>133</v>
      </c>
    </row>
    <row r="17" spans="1:17" x14ac:dyDescent="0.2">
      <c r="A17" s="74" t="s">
        <v>134</v>
      </c>
    </row>
    <row r="19" spans="1:17" x14ac:dyDescent="0.2">
      <c r="A19" s="26" t="s">
        <v>111</v>
      </c>
    </row>
    <row r="20" spans="1:17" x14ac:dyDescent="0.2">
      <c r="A20" s="74" t="s">
        <v>136</v>
      </c>
      <c r="P20" s="74" t="s">
        <v>120</v>
      </c>
      <c r="Q20" s="48">
        <v>44901</v>
      </c>
    </row>
    <row r="21" spans="1:17" x14ac:dyDescent="0.2">
      <c r="A21" s="74" t="s">
        <v>112</v>
      </c>
    </row>
    <row r="22" spans="1:17" x14ac:dyDescent="0.2">
      <c r="A22" s="74" t="s">
        <v>137</v>
      </c>
    </row>
    <row r="23" spans="1:17" s="42" customFormat="1" x14ac:dyDescent="0.2"/>
    <row r="24" spans="1:17" x14ac:dyDescent="0.2">
      <c r="A24" s="26" t="s">
        <v>36</v>
      </c>
      <c r="P24" t="s">
        <v>120</v>
      </c>
      <c r="Q24" s="48">
        <v>44901</v>
      </c>
    </row>
    <row r="25" spans="1:17" x14ac:dyDescent="0.2">
      <c r="A25" s="74" t="s">
        <v>128</v>
      </c>
    </row>
    <row r="26" spans="1:17" x14ac:dyDescent="0.2">
      <c r="A26" t="s">
        <v>37</v>
      </c>
    </row>
  </sheetData>
  <phoneticPr fontId="2" type="noConversion"/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7"/>
    <pageSetUpPr fitToPage="1"/>
  </sheetPr>
  <dimension ref="A3:L26"/>
  <sheetViews>
    <sheetView showGridLines="0" showRowColHeaders="0" showOutlineSymbols="0" topLeftCell="B1" zoomScaleNormal="100" workbookViewId="0"/>
  </sheetViews>
  <sheetFormatPr defaultRowHeight="12.75" x14ac:dyDescent="0.2"/>
  <cols>
    <col min="1" max="1" width="12.5703125" hidden="1" customWidth="1"/>
    <col min="2" max="2" width="12.5703125" customWidth="1"/>
  </cols>
  <sheetData>
    <row r="3" spans="3:12" ht="18" x14ac:dyDescent="0.25">
      <c r="C3" s="20" t="s">
        <v>29</v>
      </c>
      <c r="D3" s="20"/>
      <c r="E3" s="20"/>
      <c r="F3" s="20"/>
      <c r="G3" s="20"/>
      <c r="H3" s="20"/>
    </row>
    <row r="4" spans="3:12" ht="18" x14ac:dyDescent="0.25">
      <c r="C4" s="20" t="s">
        <v>93</v>
      </c>
      <c r="D4" s="20"/>
      <c r="E4" s="20"/>
      <c r="F4" s="20"/>
      <c r="G4" s="20"/>
      <c r="H4" s="20"/>
    </row>
    <row r="5" spans="3:12" ht="18" x14ac:dyDescent="0.25">
      <c r="C5" s="20" t="s">
        <v>86</v>
      </c>
      <c r="D5" s="20"/>
      <c r="E5" s="20"/>
      <c r="F5" s="20"/>
      <c r="G5" s="20"/>
      <c r="H5" s="20"/>
    </row>
    <row r="6" spans="3:12" ht="18" x14ac:dyDescent="0.25">
      <c r="C6" s="20" t="s">
        <v>87</v>
      </c>
      <c r="D6" s="20"/>
      <c r="E6" s="20"/>
      <c r="F6" s="20"/>
      <c r="G6" s="20"/>
      <c r="H6" s="20"/>
    </row>
    <row r="7" spans="3:12" ht="18" x14ac:dyDescent="0.25">
      <c r="C7" s="20" t="s">
        <v>88</v>
      </c>
      <c r="D7" s="20"/>
      <c r="E7" s="20"/>
      <c r="F7" s="20"/>
      <c r="G7" s="20"/>
      <c r="H7" s="20"/>
    </row>
    <row r="8" spans="3:12" ht="18" x14ac:dyDescent="0.25">
      <c r="C8" s="20" t="s">
        <v>92</v>
      </c>
      <c r="D8" s="20"/>
      <c r="E8" s="20"/>
      <c r="F8" s="20"/>
      <c r="G8" s="20"/>
      <c r="H8" s="20"/>
    </row>
    <row r="9" spans="3:12" ht="18" x14ac:dyDescent="0.25">
      <c r="C9" s="20" t="s">
        <v>89</v>
      </c>
      <c r="D9" s="20"/>
      <c r="E9" s="20"/>
      <c r="F9" s="20"/>
      <c r="G9" s="20"/>
      <c r="H9" s="20"/>
    </row>
    <row r="10" spans="3:12" ht="18" x14ac:dyDescent="0.25">
      <c r="C10" s="20" t="s">
        <v>91</v>
      </c>
      <c r="D10" s="20"/>
      <c r="E10" s="20"/>
      <c r="F10" s="20"/>
      <c r="G10" s="20"/>
      <c r="H10" s="20"/>
    </row>
    <row r="11" spans="3:12" ht="18" x14ac:dyDescent="0.25">
      <c r="C11" s="20" t="s">
        <v>90</v>
      </c>
      <c r="D11" s="20"/>
      <c r="E11" s="20"/>
      <c r="F11" s="20"/>
      <c r="G11" s="20"/>
      <c r="H11" s="20"/>
    </row>
    <row r="12" spans="3:12" ht="18" x14ac:dyDescent="0.25">
      <c r="C12" s="20" t="s">
        <v>63</v>
      </c>
      <c r="D12" s="20"/>
      <c r="E12" s="20"/>
      <c r="F12" s="20"/>
      <c r="G12" s="20"/>
      <c r="H12" s="20"/>
    </row>
    <row r="13" spans="3:12" ht="18" x14ac:dyDescent="0.25">
      <c r="C13" s="20" t="s">
        <v>64</v>
      </c>
      <c r="D13" s="20"/>
      <c r="E13" s="20"/>
      <c r="F13" s="20"/>
      <c r="G13" s="20"/>
      <c r="H13" s="20"/>
    </row>
    <row r="14" spans="3:12" ht="18" x14ac:dyDescent="0.25">
      <c r="C14" s="20"/>
      <c r="D14" s="20"/>
      <c r="E14" s="20"/>
      <c r="F14" s="20"/>
      <c r="G14" s="20"/>
      <c r="H14" s="20"/>
    </row>
    <row r="15" spans="3:12" ht="18" x14ac:dyDescent="0.25">
      <c r="C15" s="20"/>
      <c r="D15" s="20"/>
      <c r="E15" s="20"/>
      <c r="F15" s="20"/>
      <c r="G15" s="20"/>
      <c r="H15" s="20"/>
    </row>
    <row r="16" spans="3:12" ht="25.5" x14ac:dyDescent="0.2">
      <c r="C16" s="36" t="s">
        <v>65</v>
      </c>
      <c r="D16" s="37"/>
      <c r="E16" s="37"/>
      <c r="F16" s="37"/>
      <c r="G16" s="37"/>
      <c r="H16" s="37"/>
      <c r="I16" s="37"/>
      <c r="J16" s="37"/>
      <c r="K16" s="37"/>
      <c r="L16" s="38"/>
    </row>
    <row r="17" spans="3:8" ht="18" x14ac:dyDescent="0.25">
      <c r="C17" s="20"/>
      <c r="D17" s="20"/>
      <c r="E17" s="20"/>
      <c r="F17" s="20"/>
      <c r="G17" s="20"/>
      <c r="H17" s="20"/>
    </row>
    <row r="18" spans="3:8" ht="18" x14ac:dyDescent="0.25">
      <c r="C18" s="20"/>
      <c r="D18" s="20"/>
      <c r="E18" s="20"/>
      <c r="F18" s="20"/>
      <c r="G18" s="20"/>
      <c r="H18" s="20"/>
    </row>
    <row r="19" spans="3:8" ht="18" x14ac:dyDescent="0.25">
      <c r="C19" s="20" t="s">
        <v>66</v>
      </c>
      <c r="D19" s="20"/>
      <c r="E19" s="20"/>
      <c r="F19" s="20"/>
      <c r="G19" s="20"/>
      <c r="H19" s="20"/>
    </row>
    <row r="20" spans="3:8" ht="18" x14ac:dyDescent="0.25">
      <c r="C20" s="20" t="s">
        <v>67</v>
      </c>
      <c r="D20" s="20"/>
      <c r="E20" s="20"/>
      <c r="F20" s="20"/>
      <c r="G20" s="20"/>
      <c r="H20" s="20"/>
    </row>
    <row r="21" spans="3:8" ht="18" x14ac:dyDescent="0.25">
      <c r="C21" s="20" t="s">
        <v>68</v>
      </c>
      <c r="D21" s="20"/>
      <c r="E21" s="20"/>
      <c r="F21" s="20"/>
      <c r="G21" s="20"/>
      <c r="H21" s="20"/>
    </row>
    <row r="22" spans="3:8" ht="18" x14ac:dyDescent="0.25">
      <c r="C22" s="20" t="s">
        <v>69</v>
      </c>
      <c r="D22" s="20"/>
      <c r="E22" s="20"/>
      <c r="F22" s="20"/>
      <c r="G22" s="20"/>
      <c r="H22" s="20"/>
    </row>
    <row r="23" spans="3:8" ht="18" x14ac:dyDescent="0.25">
      <c r="C23" s="20" t="s">
        <v>70</v>
      </c>
      <c r="D23" s="20"/>
      <c r="E23" s="20"/>
      <c r="F23" s="20"/>
      <c r="G23" s="20"/>
      <c r="H23" s="20"/>
    </row>
    <row r="25" spans="3:8" ht="18" x14ac:dyDescent="0.25">
      <c r="C25" s="20" t="s">
        <v>118</v>
      </c>
    </row>
    <row r="26" spans="3:8" ht="18" x14ac:dyDescent="0.25">
      <c r="C26" s="20" t="s">
        <v>94</v>
      </c>
    </row>
  </sheetData>
  <sheetProtection algorithmName="SHA-512" hashValue="X2YsrKvLxI1hwpGSteth7fHg7mMKu9NZsdqPbTIIR7RYYjhQoREphIc/WSvltxI46ET/8J2i+8uEdAxwxFqxSg==" saltValue="vIYOlHn5UlQGwSjAXNfIUQ==" spinCount="100000" sheet="1" selectLockedCells="1" selectUnlockedCells="1"/>
  <phoneticPr fontId="2" type="noConversion"/>
  <printOptions horizontalCentered="1"/>
  <pageMargins left="0.75" right="0.75" top="2.5" bottom="1" header="0.5" footer="1"/>
  <pageSetup scale="89" orientation="portrait" r:id="rId1"/>
  <headerFooter alignWithMargins="0">
    <oddFooter>&amp;R&amp;12DoD Office of The Actuary
&amp;F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39"/>
    <pageSetUpPr autoPageBreaks="0" fitToPage="1"/>
  </sheetPr>
  <dimension ref="A1:N37"/>
  <sheetViews>
    <sheetView showGridLines="0" showRowColHeaders="0" showZeros="0" tabSelected="1" showOutlineSymbols="0" topLeftCell="B1" zoomScale="85" zoomScaleNormal="85" workbookViewId="0"/>
  </sheetViews>
  <sheetFormatPr defaultColWidth="9.140625" defaultRowHeight="15.75" x14ac:dyDescent="0.25"/>
  <cols>
    <col min="1" max="1" width="4.5703125" style="18" hidden="1" customWidth="1"/>
    <col min="2" max="2" width="8.5703125" style="18" customWidth="1"/>
    <col min="3" max="3" width="10.85546875" style="18" customWidth="1"/>
    <col min="4" max="4" width="8" style="18" customWidth="1"/>
    <col min="5" max="5" width="34.42578125" style="18" customWidth="1"/>
    <col min="6" max="6" width="17" style="18" customWidth="1"/>
    <col min="7" max="7" width="2.5703125" style="18" customWidth="1"/>
    <col min="8" max="8" width="9.140625" style="18"/>
    <col min="9" max="9" width="1" style="18" customWidth="1"/>
    <col min="10" max="10" width="1.85546875" style="18" customWidth="1"/>
    <col min="11" max="11" width="9" style="18" customWidth="1"/>
    <col min="12" max="12" width="22" style="18" customWidth="1"/>
    <col min="13" max="13" width="17.140625" style="18" customWidth="1"/>
    <col min="14" max="16384" width="9.140625" style="18"/>
  </cols>
  <sheetData>
    <row r="1" spans="1:13" ht="20.100000000000001" customHeight="1" x14ac:dyDescent="0.25">
      <c r="A1" s="17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3" x14ac:dyDescent="0.25">
      <c r="C2" s="21" t="s">
        <v>28</v>
      </c>
      <c r="D2" s="21"/>
      <c r="E2" s="21"/>
      <c r="F2" s="21"/>
      <c r="G2" s="21"/>
      <c r="H2" s="21"/>
      <c r="I2" s="21"/>
      <c r="J2" s="21"/>
      <c r="K2" s="21"/>
      <c r="L2" s="21"/>
    </row>
    <row r="3" spans="1:13" ht="20.100000000000001" customHeight="1" x14ac:dyDescent="0.25">
      <c r="C3" s="21"/>
      <c r="D3" s="21"/>
      <c r="E3" s="21"/>
      <c r="F3" s="21"/>
      <c r="G3" s="21"/>
      <c r="H3" s="21"/>
      <c r="I3" s="23"/>
      <c r="J3" s="22"/>
      <c r="K3" s="21"/>
    </row>
    <row r="4" spans="1:13" ht="15.95" customHeight="1" thickBot="1" x14ac:dyDescent="0.3">
      <c r="F4" s="22" t="s">
        <v>1</v>
      </c>
      <c r="G4" s="22"/>
      <c r="H4" s="22" t="s">
        <v>2</v>
      </c>
      <c r="I4" s="22"/>
      <c r="J4" s="22"/>
      <c r="K4" s="22" t="s">
        <v>3</v>
      </c>
    </row>
    <row r="5" spans="1:13" ht="17.25" thickTop="1" thickBot="1" x14ac:dyDescent="0.3">
      <c r="C5" s="18" t="s">
        <v>95</v>
      </c>
      <c r="F5" s="24" t="s">
        <v>16</v>
      </c>
      <c r="G5" s="22"/>
      <c r="H5" s="24">
        <v>1</v>
      </c>
      <c r="I5" s="22"/>
      <c r="J5" s="22"/>
      <c r="K5" s="24">
        <v>2023</v>
      </c>
      <c r="M5" s="46">
        <f>IF(OR(AND(F5="February",H5&gt;29),AND(F5="February",H5=29,K5/4&lt;&gt;ROUND(K5/4,0)),AND(OR(F5="April",F5="June",F5="September",F5="November"),H5=31)),"Invalid Date",)</f>
        <v>0</v>
      </c>
    </row>
    <row r="6" spans="1:13" ht="13.5" customHeight="1" thickTop="1" x14ac:dyDescent="0.25">
      <c r="C6" s="45" t="s">
        <v>96</v>
      </c>
      <c r="F6" s="44"/>
      <c r="G6" s="22"/>
      <c r="H6" s="44"/>
      <c r="I6" s="22"/>
      <c r="J6" s="22"/>
      <c r="K6" s="44"/>
      <c r="M6" s="46"/>
    </row>
    <row r="7" spans="1:13" ht="12" customHeight="1" x14ac:dyDescent="0.25">
      <c r="F7" s="22"/>
      <c r="G7" s="22"/>
      <c r="H7" s="22"/>
      <c r="I7" s="23"/>
      <c r="J7" s="22"/>
      <c r="M7" s="47"/>
    </row>
    <row r="8" spans="1:13" ht="15.95" customHeight="1" thickBot="1" x14ac:dyDescent="0.3">
      <c r="F8" s="22" t="s">
        <v>1</v>
      </c>
      <c r="G8" s="22"/>
      <c r="H8" s="22" t="s">
        <v>2</v>
      </c>
      <c r="I8" s="22"/>
      <c r="J8" s="22"/>
      <c r="K8" s="22" t="s">
        <v>3</v>
      </c>
      <c r="M8" s="47"/>
    </row>
    <row r="9" spans="1:13" ht="17.25" thickTop="1" thickBot="1" x14ac:dyDescent="0.3">
      <c r="C9" s="18" t="s">
        <v>25</v>
      </c>
      <c r="F9" s="24" t="s">
        <v>16</v>
      </c>
      <c r="G9" s="22"/>
      <c r="H9" s="24">
        <v>1</v>
      </c>
      <c r="I9" s="22"/>
      <c r="J9" s="22"/>
      <c r="K9" s="24">
        <v>1981</v>
      </c>
      <c r="M9" s="46">
        <f>IF(OR(AND(F9="February",H9&gt;29),AND(F9="February",H9=29,K9/4&lt;&gt;ROUND(K9/4,0)),AND(OR(F9="April",F9="June",F9="September",F9="November"),H9=31)),"Invalid Date",)</f>
        <v>0</v>
      </c>
    </row>
    <row r="10" spans="1:13" ht="12" customHeight="1" thickTop="1" x14ac:dyDescent="0.25">
      <c r="F10" s="22"/>
      <c r="G10" s="22"/>
      <c r="H10" s="22"/>
      <c r="I10" s="23"/>
      <c r="J10" s="22"/>
      <c r="M10" s="47"/>
    </row>
    <row r="11" spans="1:13" ht="15.95" customHeight="1" thickBot="1" x14ac:dyDescent="0.3">
      <c r="F11" s="22" t="s">
        <v>1</v>
      </c>
      <c r="G11" s="22"/>
      <c r="H11" s="22" t="s">
        <v>2</v>
      </c>
      <c r="K11" s="22" t="s">
        <v>3</v>
      </c>
      <c r="M11" s="47"/>
    </row>
    <row r="12" spans="1:13" ht="15.75" customHeight="1" thickTop="1" thickBot="1" x14ac:dyDescent="0.3">
      <c r="C12" s="18" t="s">
        <v>26</v>
      </c>
      <c r="F12" s="24" t="s">
        <v>16</v>
      </c>
      <c r="G12" s="22"/>
      <c r="H12" s="24">
        <v>1</v>
      </c>
      <c r="K12" s="24">
        <v>1983</v>
      </c>
      <c r="M12" s="46">
        <f>IF(OR(AND(F12="February",H12&gt;29),AND(F12="February",H12=29,K12/4&lt;&gt;ROUND(K12/4,0)),AND(OR(F12="April",F12="June",F12="September",F12="November"),H12=31)),"Invalid Date",)</f>
        <v>0</v>
      </c>
    </row>
    <row r="13" spans="1:13" ht="12" customHeight="1" thickTop="1" thickBot="1" x14ac:dyDescent="0.3">
      <c r="M13" s="19"/>
    </row>
    <row r="14" spans="1:13" ht="15.95" customHeight="1" thickTop="1" thickBot="1" x14ac:dyDescent="0.3">
      <c r="C14" s="18" t="s">
        <v>0</v>
      </c>
      <c r="F14" s="113" t="s">
        <v>49</v>
      </c>
      <c r="G14" s="114"/>
      <c r="H14" s="115"/>
    </row>
    <row r="15" spans="1:13" ht="12" customHeight="1" thickTop="1" thickBot="1" x14ac:dyDescent="0.3">
      <c r="M15" s="19"/>
    </row>
    <row r="16" spans="1:13" ht="15.95" customHeight="1" thickTop="1" thickBot="1" x14ac:dyDescent="0.3">
      <c r="C16" s="18" t="s">
        <v>62</v>
      </c>
      <c r="F16" s="113" t="s">
        <v>48</v>
      </c>
      <c r="G16" s="114"/>
      <c r="H16" s="115"/>
    </row>
    <row r="17" spans="3:14" ht="12" customHeight="1" thickTop="1" thickBot="1" x14ac:dyDescent="0.3">
      <c r="K17" s="111">
        <f>IF(AND($F$18="Reserve",$K$5&lt;$K$9+60),"Are you a Reservist and did you retire before age 60?",IF(AND($F$18="Non Disabled",$K$5&lt;$K$9+35),CONCATENATE("Are you Non Disabled and retiring by age ",$K$5-$K$9,"?"),))</f>
        <v>0</v>
      </c>
      <c r="L17" s="112"/>
      <c r="M17" s="112"/>
      <c r="N17" s="2"/>
    </row>
    <row r="18" spans="3:14" ht="15.95" customHeight="1" thickTop="1" thickBot="1" x14ac:dyDescent="0.3">
      <c r="C18" s="18" t="s">
        <v>45</v>
      </c>
      <c r="F18" s="113" t="s">
        <v>135</v>
      </c>
      <c r="G18" s="114"/>
      <c r="H18" s="115"/>
      <c r="K18" s="112"/>
      <c r="L18" s="112"/>
      <c r="M18" s="112"/>
      <c r="N18" s="2"/>
    </row>
    <row r="19" spans="3:14" ht="12" customHeight="1" thickTop="1" thickBot="1" x14ac:dyDescent="0.3">
      <c r="F19" s="23"/>
      <c r="K19" s="112"/>
      <c r="L19" s="112"/>
      <c r="M19" s="112"/>
      <c r="N19" s="2"/>
    </row>
    <row r="20" spans="3:14" ht="15.95" customHeight="1" thickTop="1" thickBot="1" x14ac:dyDescent="0.3">
      <c r="C20" s="18" t="s">
        <v>46</v>
      </c>
      <c r="F20" s="116" t="s">
        <v>27</v>
      </c>
      <c r="G20" s="114"/>
      <c r="H20" s="115"/>
      <c r="K20" s="1"/>
      <c r="L20" s="1"/>
      <c r="M20" s="1"/>
    </row>
    <row r="21" spans="3:14" ht="14.1" customHeight="1" thickTop="1" x14ac:dyDescent="0.25">
      <c r="F21" s="23"/>
      <c r="L21" s="18">
        <v>0</v>
      </c>
    </row>
    <row r="22" spans="3:14" ht="18.75" x14ac:dyDescent="0.3">
      <c r="C22" s="25"/>
      <c r="D22" s="39" t="s">
        <v>30</v>
      </c>
      <c r="E22"/>
      <c r="F22"/>
      <c r="G22"/>
    </row>
    <row r="25" spans="3:14" ht="16.5" thickBot="1" x14ac:dyDescent="0.3"/>
    <row r="26" spans="3:14" ht="24" thickTop="1" x14ac:dyDescent="0.35">
      <c r="C26" s="57" t="s">
        <v>77</v>
      </c>
      <c r="D26" s="58"/>
      <c r="E26" s="58"/>
      <c r="F26" s="58"/>
      <c r="G26" s="58"/>
      <c r="H26" s="58"/>
      <c r="I26" s="58"/>
      <c r="J26" s="58"/>
      <c r="K26" s="58"/>
      <c r="L26" s="59"/>
    </row>
    <row r="27" spans="3:14" ht="9.9499999999999993" customHeight="1" x14ac:dyDescent="0.35">
      <c r="C27" s="60"/>
      <c r="D27" s="61"/>
      <c r="E27" s="61"/>
      <c r="F27" s="61"/>
      <c r="G27" s="61"/>
      <c r="H27" s="61"/>
      <c r="I27" s="61"/>
      <c r="J27" s="61"/>
      <c r="K27" s="61"/>
      <c r="L27" s="62"/>
    </row>
    <row r="28" spans="3:14" ht="23.25" x14ac:dyDescent="0.35">
      <c r="C28" s="63" t="s">
        <v>85</v>
      </c>
      <c r="D28" s="64"/>
      <c r="E28" s="64"/>
      <c r="F28" s="64"/>
      <c r="G28" s="64"/>
      <c r="H28" s="64"/>
      <c r="I28" s="64"/>
      <c r="J28" s="65"/>
      <c r="K28" s="72"/>
      <c r="L28" s="75">
        <f>Calculations!$R$1255</f>
        <v>0.73963732483579558</v>
      </c>
    </row>
    <row r="29" spans="3:14" ht="9.9499999999999993" customHeight="1" x14ac:dyDescent="0.35">
      <c r="C29" s="60"/>
      <c r="D29" s="61"/>
      <c r="E29" s="61"/>
      <c r="F29" s="67"/>
      <c r="G29" s="61"/>
      <c r="H29" s="61"/>
      <c r="I29" s="61"/>
      <c r="J29" s="65"/>
      <c r="K29" s="65"/>
      <c r="L29" s="66"/>
    </row>
    <row r="30" spans="3:14" ht="23.25" x14ac:dyDescent="0.35">
      <c r="C30" s="63" t="s">
        <v>78</v>
      </c>
      <c r="D30" s="64"/>
      <c r="E30" s="64"/>
      <c r="F30" s="64"/>
      <c r="G30" s="64"/>
      <c r="H30" s="64"/>
      <c r="I30" s="64"/>
      <c r="J30" s="65"/>
      <c r="K30" s="72"/>
      <c r="L30" s="75">
        <f>Calculations!$S$1255</f>
        <v>0.55520760918912304</v>
      </c>
    </row>
    <row r="31" spans="3:14" ht="9.9499999999999993" customHeight="1" x14ac:dyDescent="0.35">
      <c r="C31" s="60"/>
      <c r="D31" s="61"/>
      <c r="E31" s="61"/>
      <c r="F31" s="67"/>
      <c r="G31" s="61"/>
      <c r="H31" s="61"/>
      <c r="I31" s="61"/>
      <c r="J31" s="65"/>
      <c r="K31" s="65"/>
      <c r="L31" s="66"/>
    </row>
    <row r="32" spans="3:14" ht="23.25" x14ac:dyDescent="0.35">
      <c r="C32" s="63" t="s">
        <v>79</v>
      </c>
      <c r="D32" s="64"/>
      <c r="E32" s="64"/>
      <c r="F32" s="64"/>
      <c r="G32" s="64"/>
      <c r="H32" s="64"/>
      <c r="I32" s="64"/>
      <c r="J32" s="65"/>
      <c r="K32" s="72"/>
      <c r="L32" s="75">
        <f>Calculations!$T$1255</f>
        <v>0.37459553777864829</v>
      </c>
    </row>
    <row r="33" spans="3:12" ht="9.9499999999999993" customHeight="1" x14ac:dyDescent="0.35">
      <c r="C33" s="60"/>
      <c r="D33" s="61"/>
      <c r="E33" s="61"/>
      <c r="F33" s="67"/>
      <c r="G33" s="61"/>
      <c r="H33" s="61"/>
      <c r="I33" s="61"/>
      <c r="J33" s="65"/>
      <c r="K33" s="65"/>
      <c r="L33" s="66"/>
    </row>
    <row r="34" spans="3:12" ht="23.25" x14ac:dyDescent="0.35">
      <c r="C34" s="63" t="s">
        <v>80</v>
      </c>
      <c r="D34" s="64"/>
      <c r="E34" s="64"/>
      <c r="F34" s="64"/>
      <c r="G34" s="64"/>
      <c r="H34" s="64"/>
      <c r="I34" s="64"/>
      <c r="J34" s="65"/>
      <c r="K34" s="72"/>
      <c r="L34" s="75">
        <f>Calculations!$U$1255</f>
        <v>0.13423088543783812</v>
      </c>
    </row>
    <row r="35" spans="3:12" ht="9.9499999999999993" customHeight="1" x14ac:dyDescent="0.35">
      <c r="C35" s="60"/>
      <c r="D35" s="61"/>
      <c r="E35" s="61"/>
      <c r="F35" s="67"/>
      <c r="G35" s="61"/>
      <c r="H35" s="61"/>
      <c r="I35" s="61"/>
      <c r="J35" s="65"/>
      <c r="K35" s="65"/>
      <c r="L35" s="66"/>
    </row>
    <row r="36" spans="3:12" ht="24" thickBot="1" x14ac:dyDescent="0.4">
      <c r="C36" s="68" t="s">
        <v>81</v>
      </c>
      <c r="D36" s="69"/>
      <c r="E36" s="69"/>
      <c r="F36" s="69"/>
      <c r="G36" s="69"/>
      <c r="H36" s="69"/>
      <c r="I36" s="69"/>
      <c r="J36" s="70"/>
      <c r="K36" s="73"/>
      <c r="L36" s="76">
        <f>Calculations!$V$1255</f>
        <v>4.2600275288700327E-2</v>
      </c>
    </row>
    <row r="37" spans="3:12" ht="16.5" thickTop="1" x14ac:dyDescent="0.25"/>
  </sheetData>
  <sheetProtection algorithmName="SHA-512" hashValue="ISLaLJqBNqexJJ20DaGyZLEd4OE1RuwIwrFEuQt4JGzrnoz5+ZO3NMCbBPiMPmIQWAsQ6SaDi/fheqKzAoARnA==" saltValue="OTsB2oU23J4odLkCp2lRcQ==" spinCount="100000" sheet="1" selectLockedCells="1"/>
  <protectedRanges>
    <protectedRange sqref="H5:H6 F9 H9 K9 F12 H12 F5:F6 M13:M16 K12" name="Input"/>
    <protectedRange sqref="K5:K6" name="Input_3"/>
  </protectedRanges>
  <dataConsolidate function="product"/>
  <mergeCells count="5">
    <mergeCell ref="K17:M19"/>
    <mergeCell ref="F18:H18"/>
    <mergeCell ref="F20:H20"/>
    <mergeCell ref="F14:H14"/>
    <mergeCell ref="F16:H16"/>
  </mergeCells>
  <phoneticPr fontId="2" type="noConversion"/>
  <conditionalFormatting sqref="M9 M5:M6 M12">
    <cfRule type="cellIs" dxfId="1" priority="4" stopIfTrue="1" operator="equal">
      <formula>"Invalid Date"</formula>
    </cfRule>
  </conditionalFormatting>
  <conditionalFormatting sqref="K17">
    <cfRule type="containsText" dxfId="0" priority="1" stopIfTrue="1" operator="containsText" text="Are you">
      <formula>NOT(ISERROR(SEARCH("Are you",K17)))</formula>
    </cfRule>
  </conditionalFormatting>
  <dataValidations xWindow="685" yWindow="332" count="12">
    <dataValidation type="list" allowBlank="1" showInputMessage="1" showErrorMessage="1" sqref="F7 G9:G10 F10 F17 G5:G7 G12">
      <formula1>"January, February, March, April, May, June, July, August, September, October, November, December"</formula1>
    </dataValidation>
    <dataValidation type="list" allowBlank="1" showInputMessage="1" showErrorMessage="1" sqref="I8 H10 I4 H7">
      <formula1>"1,2,3,4,5,6,7,8,9,10,11,12,13,14,15,16,17,18,19,20,21,22,23,24,25,26,27,28,29,30,31"</formula1>
    </dataValidation>
    <dataValidation type="list" allowBlank="1" showInputMessage="1" showErrorMessage="1" prompt="Select Month From List_x000a_" sqref="F9 F5:F6 F12">
      <formula1>"January, February, March, April, May, June, July, August, September, October, November, December"</formula1>
    </dataValidation>
    <dataValidation type="list" showInputMessage="1" showErrorMessage="1" prompt="Select Day From List" sqref="I7 H9 I10 I3 H5:H6 H12">
      <formula1>"1,2,3,4,5,6,7,8,9,10,11,12,13,14,15,16,17,18,19,20,21,22,23,24,25,26,27,28,29,30,31"</formula1>
    </dataValidation>
    <dataValidation type="list" allowBlank="1" showInputMessage="1" showErrorMessage="1" prompt="Select Male or Female" sqref="F14 F16">
      <formula1>"Female,Male"</formula1>
    </dataValidation>
    <dataValidation type="list" allowBlank="1" showInputMessage="1" showErrorMessage="1" error="Invalid Entry" sqref="F20">
      <formula1>"Officer,Enlisted"</formula1>
    </dataValidation>
    <dataValidation type="list" allowBlank="1" showInputMessage="1" showErrorMessage="1" error="Invalid Entry" sqref="F18">
      <formula1>"Non Disabled (Regular),Disabled,Reserve (Non Regular)"</formula1>
    </dataValidation>
    <dataValidation type="list" allowBlank="1" showInputMessage="1" showErrorMessage="1" error="must enter a valid input_x000a_" sqref="M13:M16">
      <formula1>" 0%, 5%, 10%, 15%, 20%"</formula1>
    </dataValidation>
    <dataValidation type="list" allowBlank="1" showInputMessage="1" showErrorMessage="1" sqref="F21">
      <formula1>"Yes,No"</formula1>
    </dataValidation>
    <dataValidation type="whole" allowBlank="1" showInputMessage="1" showErrorMessage="1" prompt="Enter 4 digit Year" sqref="K12">
      <formula1>K5-100</formula1>
      <formula2>K5-17</formula2>
    </dataValidation>
    <dataValidation type="whole" allowBlank="1" showInputMessage="1" showErrorMessage="1" prompt="Enter 4 digit Year_x000a_(ex. 1978)" sqref="K9">
      <formula1>K5-100</formula1>
      <formula2>K5-17</formula2>
    </dataValidation>
    <dataValidation type="list" allowBlank="1" showInputMessage="1" showErrorMessage="1" prompt="Enter 2023 or 2024." sqref="K5">
      <formula1>"2023,2024"</formula1>
    </dataValidation>
  </dataValidations>
  <printOptions horizontalCentered="1"/>
  <pageMargins left="0.75" right="0.75" top="2.5" bottom="1" header="0.5" footer="1"/>
  <pageSetup scale="64" orientation="portrait" r:id="rId1"/>
  <headerFooter alignWithMargins="0">
    <oddFooter>&amp;R&amp;12DoD Office of The Actuary
&amp;F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autoPageBreaks="0" fitToPage="1"/>
  </sheetPr>
  <dimension ref="A1:L14"/>
  <sheetViews>
    <sheetView showGridLines="0" showRowColHeaders="0" showZeros="0" showOutlineSymbols="0" topLeftCell="B1" zoomScale="125" zoomScaleNormal="125" workbookViewId="0"/>
  </sheetViews>
  <sheetFormatPr defaultColWidth="9.140625" defaultRowHeight="15.75" x14ac:dyDescent="0.25"/>
  <cols>
    <col min="1" max="1" width="4.5703125" style="18" hidden="1" customWidth="1"/>
    <col min="2" max="2" width="8.5703125" style="18" customWidth="1"/>
    <col min="3" max="3" width="10.85546875" style="18" customWidth="1"/>
    <col min="4" max="4" width="8" style="18" customWidth="1"/>
    <col min="5" max="5" width="34.42578125" style="18" customWidth="1"/>
    <col min="6" max="6" width="17" style="18" customWidth="1"/>
    <col min="7" max="7" width="2.5703125" style="18" customWidth="1"/>
    <col min="8" max="8" width="15.5703125" style="18" customWidth="1"/>
    <col min="9" max="9" width="1" style="18" customWidth="1"/>
    <col min="10" max="10" width="1.85546875" style="18" customWidth="1"/>
    <col min="11" max="11" width="9" style="18" customWidth="1"/>
    <col min="12" max="12" width="10.5703125" style="18" customWidth="1"/>
    <col min="13" max="13" width="17.140625" style="18" customWidth="1"/>
    <col min="14" max="16384" width="9.140625" style="18"/>
  </cols>
  <sheetData>
    <row r="1" spans="1:12" ht="60" customHeight="1" x14ac:dyDescent="0.25">
      <c r="F1" s="23"/>
      <c r="L1" s="18">
        <v>0</v>
      </c>
    </row>
    <row r="2" spans="1:12" ht="60" customHeight="1" thickBot="1" x14ac:dyDescent="0.3"/>
    <row r="3" spans="1:12" ht="24" customHeight="1" thickTop="1" x14ac:dyDescent="0.35">
      <c r="C3" s="57" t="s">
        <v>77</v>
      </c>
      <c r="D3" s="58"/>
      <c r="E3" s="58"/>
      <c r="F3" s="58"/>
      <c r="G3" s="58"/>
      <c r="H3" s="58"/>
      <c r="I3" s="58"/>
      <c r="J3" s="58"/>
      <c r="K3" s="58"/>
      <c r="L3" s="59"/>
    </row>
    <row r="4" spans="1:12" ht="9" customHeight="1" x14ac:dyDescent="0.35">
      <c r="A4"/>
      <c r="B4"/>
      <c r="C4" s="60"/>
      <c r="D4" s="61"/>
      <c r="E4" s="61"/>
      <c r="F4" s="61"/>
      <c r="G4" s="61"/>
      <c r="H4" s="61"/>
      <c r="I4" s="61"/>
      <c r="J4" s="61"/>
      <c r="K4" s="61"/>
      <c r="L4" s="62"/>
    </row>
    <row r="5" spans="1:12" ht="23.25" x14ac:dyDescent="0.35">
      <c r="A5"/>
      <c r="B5"/>
      <c r="C5" s="63" t="s">
        <v>85</v>
      </c>
      <c r="D5" s="64"/>
      <c r="E5" s="64"/>
      <c r="F5" s="64"/>
      <c r="G5" s="64"/>
      <c r="H5" s="64"/>
      <c r="I5" s="64"/>
      <c r="J5" s="65">
        <f>Calculations!$R$1255</f>
        <v>0.73963732483579558</v>
      </c>
      <c r="K5" s="65"/>
      <c r="L5" s="66"/>
    </row>
    <row r="6" spans="1:12" ht="7.5" customHeight="1" x14ac:dyDescent="0.35">
      <c r="C6" s="60"/>
      <c r="D6" s="61"/>
      <c r="E6" s="61"/>
      <c r="F6" s="67"/>
      <c r="G6" s="61"/>
      <c r="H6" s="61"/>
      <c r="I6" s="61"/>
      <c r="J6" s="65"/>
      <c r="K6" s="65"/>
      <c r="L6" s="66"/>
    </row>
    <row r="7" spans="1:12" ht="23.25" x14ac:dyDescent="0.35">
      <c r="C7" s="63" t="s">
        <v>78</v>
      </c>
      <c r="D7" s="64"/>
      <c r="E7" s="64"/>
      <c r="F7" s="64"/>
      <c r="G7" s="64"/>
      <c r="H7" s="64"/>
      <c r="I7" s="64"/>
      <c r="J7" s="65">
        <f>Calculations!$S$1255</f>
        <v>0.55520760918912304</v>
      </c>
      <c r="K7" s="65"/>
      <c r="L7" s="66"/>
    </row>
    <row r="8" spans="1:12" ht="7.5" customHeight="1" x14ac:dyDescent="0.35">
      <c r="C8" s="60"/>
      <c r="D8" s="61"/>
      <c r="E8" s="61"/>
      <c r="F8" s="67"/>
      <c r="G8" s="61"/>
      <c r="H8" s="61"/>
      <c r="I8" s="61"/>
      <c r="J8" s="65"/>
      <c r="K8" s="65"/>
      <c r="L8" s="66"/>
    </row>
    <row r="9" spans="1:12" ht="23.25" x14ac:dyDescent="0.35">
      <c r="C9" s="63" t="s">
        <v>79</v>
      </c>
      <c r="D9" s="64"/>
      <c r="E9" s="64"/>
      <c r="F9" s="64"/>
      <c r="G9" s="64"/>
      <c r="H9" s="64"/>
      <c r="I9" s="64"/>
      <c r="J9" s="65">
        <f>Calculations!$T$1255</f>
        <v>0.37459553777864829</v>
      </c>
      <c r="K9" s="65"/>
      <c r="L9" s="66"/>
    </row>
    <row r="10" spans="1:12" ht="7.5" customHeight="1" x14ac:dyDescent="0.35">
      <c r="C10" s="60"/>
      <c r="D10" s="61"/>
      <c r="E10" s="61"/>
      <c r="F10" s="67"/>
      <c r="G10" s="61"/>
      <c r="H10" s="61"/>
      <c r="I10" s="61"/>
      <c r="J10" s="65"/>
      <c r="K10" s="65"/>
      <c r="L10" s="66"/>
    </row>
    <row r="11" spans="1:12" ht="23.25" x14ac:dyDescent="0.35">
      <c r="C11" s="63" t="s">
        <v>80</v>
      </c>
      <c r="D11" s="64"/>
      <c r="E11" s="64"/>
      <c r="F11" s="64"/>
      <c r="G11" s="64"/>
      <c r="H11" s="64"/>
      <c r="I11" s="64"/>
      <c r="J11" s="65">
        <f>Calculations!$U$1255</f>
        <v>0.13423088543783812</v>
      </c>
      <c r="K11" s="65"/>
      <c r="L11" s="66"/>
    </row>
    <row r="12" spans="1:12" ht="7.5" customHeight="1" x14ac:dyDescent="0.35">
      <c r="C12" s="60"/>
      <c r="D12" s="61"/>
      <c r="E12" s="61"/>
      <c r="F12" s="67"/>
      <c r="G12" s="61"/>
      <c r="H12" s="61"/>
      <c r="I12" s="61"/>
      <c r="J12" s="65"/>
      <c r="K12" s="65"/>
      <c r="L12" s="66"/>
    </row>
    <row r="13" spans="1:12" ht="24" thickBot="1" x14ac:dyDescent="0.4">
      <c r="C13" s="68" t="s">
        <v>81</v>
      </c>
      <c r="D13" s="69"/>
      <c r="E13" s="69"/>
      <c r="F13" s="69"/>
      <c r="G13" s="69"/>
      <c r="H13" s="69"/>
      <c r="I13" s="69"/>
      <c r="J13" s="70">
        <f>Calculations!$V$1255</f>
        <v>4.2600275288700327E-2</v>
      </c>
      <c r="K13" s="70"/>
      <c r="L13" s="71"/>
    </row>
    <row r="14" spans="1:12" ht="16.5" thickTop="1" x14ac:dyDescent="0.25">
      <c r="C14"/>
      <c r="D14"/>
      <c r="E14"/>
      <c r="F14"/>
    </row>
  </sheetData>
  <sheetProtection algorithmName="SHA-512" hashValue="1NZbyalSKRFIA+7YQLC1G4UYqdxRenA5m6SNCfNXk7mFQn43vhXPjrkAVMB/FQUty6c8+n/8ZUggvs4ymnChiA==" saltValue="FNNgDOhKkqQKUYBqUpzLCQ==" spinCount="100000" sheet="1" selectLockedCells="1"/>
  <dataConsolidate function="product"/>
  <dataValidations disablePrompts="1" count="1">
    <dataValidation type="list" allowBlank="1" showInputMessage="1" showErrorMessage="1" sqref="F1">
      <formula1>"Yes,No"</formula1>
    </dataValidation>
  </dataValidations>
  <printOptions horizontalCentered="1"/>
  <pageMargins left="0.75" right="0.75" top="2.5" bottom="1" header="0.5" footer="1"/>
  <pageSetup orientation="portrait" r:id="rId1"/>
  <headerFooter alignWithMargins="0">
    <oddFooter xml:space="preserve">&amp;R&amp;12DoD Office of The Actuary
&amp;F
&amp;D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Z149"/>
  <sheetViews>
    <sheetView zoomScale="75" zoomScaleNormal="75" workbookViewId="0">
      <pane xSplit="1" ySplit="6" topLeftCell="B102" activePane="bottomRight" state="frozen"/>
      <selection activeCell="AC4" sqref="AC4"/>
      <selection pane="topRight" activeCell="AC4" sqref="AC4"/>
      <selection pane="bottomLeft" activeCell="AC4" sqref="AC4"/>
      <selection pane="bottomRight" activeCell="J2" sqref="J2"/>
    </sheetView>
  </sheetViews>
  <sheetFormatPr defaultRowHeight="12.75" x14ac:dyDescent="0.2"/>
  <cols>
    <col min="1" max="1" width="4.5703125" bestFit="1" customWidth="1"/>
    <col min="11" max="12" width="5.5703125" customWidth="1"/>
    <col min="13" max="13" width="10.5703125" style="9" bestFit="1" customWidth="1"/>
    <col min="22" max="22" width="26.85546875" bestFit="1" customWidth="1"/>
    <col min="23" max="23" width="10.42578125" customWidth="1"/>
    <col min="24" max="24" width="9.140625" customWidth="1"/>
    <col min="25" max="25" width="12.5703125" customWidth="1"/>
  </cols>
  <sheetData>
    <row r="1" spans="1:26" ht="90" customHeight="1" x14ac:dyDescent="0.25">
      <c r="B1" s="8" t="s">
        <v>121</v>
      </c>
      <c r="C1" s="7"/>
      <c r="D1" s="7"/>
      <c r="E1" s="7"/>
      <c r="F1" s="7"/>
      <c r="G1" s="7"/>
      <c r="H1" s="7"/>
      <c r="I1" s="7"/>
      <c r="J1" s="88" t="s">
        <v>126</v>
      </c>
      <c r="K1" s="89"/>
      <c r="L1" s="89"/>
      <c r="M1" s="89"/>
      <c r="N1" s="89"/>
      <c r="O1" s="89"/>
      <c r="P1" s="89"/>
      <c r="Q1" s="89"/>
      <c r="R1" s="89"/>
      <c r="S1" s="89"/>
      <c r="V1" s="90" t="s">
        <v>114</v>
      </c>
      <c r="X1" s="10" t="s">
        <v>8</v>
      </c>
      <c r="Y1">
        <f>IF($Y$3="Non Disabled (Regular)",1,IF($Y$3="Reserve (Non Regular)",3,5))+IF($Y$4="Officer",1,2)</f>
        <v>3</v>
      </c>
      <c r="Z1" s="9">
        <f>VLOOKUP(121,Rates,Y1)</f>
        <v>1.3823468417030441E-5</v>
      </c>
    </row>
    <row r="2" spans="1:26" ht="39" x14ac:dyDescent="0.25">
      <c r="B2" s="8"/>
      <c r="C2" s="7"/>
      <c r="D2" s="7"/>
      <c r="E2" s="7"/>
      <c r="F2" s="7"/>
      <c r="G2" s="7"/>
      <c r="H2" s="7"/>
      <c r="I2" s="7"/>
      <c r="J2" s="91" t="s">
        <v>127</v>
      </c>
      <c r="K2" s="91"/>
      <c r="L2" s="91"/>
      <c r="M2" s="91"/>
      <c r="N2" s="91"/>
      <c r="O2" s="91"/>
      <c r="P2" s="91"/>
      <c r="Q2" s="91"/>
      <c r="R2" s="91"/>
      <c r="S2" s="91"/>
      <c r="V2" s="92" t="s">
        <v>115</v>
      </c>
      <c r="X2" s="10" t="s">
        <v>9</v>
      </c>
      <c r="Y2">
        <f>IF($W$4="Female",8,9)</f>
        <v>8</v>
      </c>
      <c r="Z2" s="9">
        <f>VLOOKUP(121,Rates,Y2)</f>
        <v>1E-4</v>
      </c>
    </row>
    <row r="3" spans="1:26" ht="12.75" customHeight="1" x14ac:dyDescent="0.25">
      <c r="B3" s="8"/>
      <c r="C3" s="7"/>
      <c r="D3" s="7"/>
      <c r="E3" s="7"/>
      <c r="F3" s="7"/>
      <c r="G3" s="7"/>
      <c r="H3" s="7"/>
      <c r="I3" s="7"/>
      <c r="J3" s="77"/>
      <c r="K3" s="93"/>
      <c r="L3" s="77"/>
      <c r="M3" s="77"/>
      <c r="N3" s="77"/>
      <c r="O3" s="77"/>
      <c r="P3" s="77"/>
      <c r="Q3" s="77"/>
      <c r="R3" s="77"/>
      <c r="S3" s="77"/>
      <c r="T3" s="7"/>
      <c r="W3" s="74" t="str">
        <f>'Personal Information'!F14</f>
        <v>Male</v>
      </c>
      <c r="X3" s="7"/>
      <c r="Y3" t="str">
        <f>'Personal Information'!F18</f>
        <v>Non Disabled (Regular)</v>
      </c>
    </row>
    <row r="4" spans="1:26" ht="12.75" customHeight="1" x14ac:dyDescent="0.2">
      <c r="B4" s="2">
        <v>2</v>
      </c>
      <c r="C4" s="2">
        <v>3</v>
      </c>
      <c r="D4" s="2">
        <v>4</v>
      </c>
      <c r="E4" s="2">
        <v>5</v>
      </c>
      <c r="F4" s="2">
        <v>6</v>
      </c>
      <c r="G4" s="2">
        <v>7</v>
      </c>
      <c r="H4" s="2">
        <v>8</v>
      </c>
      <c r="I4" s="2">
        <v>9</v>
      </c>
      <c r="J4" s="2">
        <v>10</v>
      </c>
      <c r="W4" t="str">
        <f>'Personal Information'!F16</f>
        <v>Female</v>
      </c>
      <c r="Y4" t="str">
        <f>'Personal Information'!F20</f>
        <v>Enlisted</v>
      </c>
    </row>
    <row r="5" spans="1:26" ht="12.75" customHeight="1" x14ac:dyDescent="0.2">
      <c r="B5" s="3" t="s">
        <v>39</v>
      </c>
      <c r="C5" s="3" t="s">
        <v>39</v>
      </c>
      <c r="D5" s="3" t="s">
        <v>40</v>
      </c>
      <c r="E5" s="3" t="s">
        <v>40</v>
      </c>
      <c r="F5" s="3" t="s">
        <v>44</v>
      </c>
      <c r="G5" s="3" t="s">
        <v>44</v>
      </c>
      <c r="H5" s="3" t="s">
        <v>47</v>
      </c>
      <c r="I5" s="3" t="s">
        <v>47</v>
      </c>
      <c r="J5" s="3" t="s">
        <v>43</v>
      </c>
      <c r="O5" s="12"/>
      <c r="P5" s="117" t="s">
        <v>22</v>
      </c>
      <c r="Q5" s="117"/>
      <c r="R5" s="117"/>
      <c r="S5" s="117"/>
      <c r="T5" s="117"/>
      <c r="U5" s="117"/>
    </row>
    <row r="6" spans="1:26" ht="12.75" customHeight="1" x14ac:dyDescent="0.2">
      <c r="A6" s="4" t="s">
        <v>6</v>
      </c>
      <c r="B6" s="4" t="s">
        <v>41</v>
      </c>
      <c r="C6" s="4" t="s">
        <v>42</v>
      </c>
      <c r="D6" s="4" t="s">
        <v>41</v>
      </c>
      <c r="E6" s="4" t="s">
        <v>42</v>
      </c>
      <c r="F6" s="4" t="s">
        <v>41</v>
      </c>
      <c r="G6" s="4" t="s">
        <v>42</v>
      </c>
      <c r="H6" s="4" t="s">
        <v>48</v>
      </c>
      <c r="I6" s="4" t="s">
        <v>49</v>
      </c>
      <c r="J6" s="4" t="s">
        <v>59</v>
      </c>
      <c r="K6" s="4"/>
      <c r="M6" s="94" t="s">
        <v>14</v>
      </c>
      <c r="N6" s="94" t="s">
        <v>50</v>
      </c>
      <c r="O6" s="94" t="s">
        <v>51</v>
      </c>
      <c r="P6" s="13" t="s">
        <v>14</v>
      </c>
      <c r="Q6" s="13" t="s">
        <v>50</v>
      </c>
      <c r="R6" s="13" t="s">
        <v>51</v>
      </c>
      <c r="S6" s="13" t="s">
        <v>15</v>
      </c>
      <c r="T6" s="13" t="s">
        <v>50</v>
      </c>
      <c r="U6" s="13" t="s">
        <v>51</v>
      </c>
      <c r="V6" s="13"/>
      <c r="Z6" s="4"/>
    </row>
    <row r="7" spans="1:26" ht="12.75" customHeight="1" x14ac:dyDescent="0.2">
      <c r="A7" s="49">
        <v>0</v>
      </c>
      <c r="B7" s="9">
        <f>B$37*$I7/$I$37</f>
        <v>8.5078899293400596E-4</v>
      </c>
      <c r="C7" s="9">
        <f>C$37*$I7/$I$37</f>
        <v>1.3875306423594305E-3</v>
      </c>
      <c r="D7" s="9">
        <f>D$37*$I7/$I$37</f>
        <v>8.5078899293400596E-4</v>
      </c>
      <c r="E7" s="9">
        <f>E$37*$I7/$I$37</f>
        <v>1.3875306423594305E-3</v>
      </c>
      <c r="F7" s="9">
        <f t="shared" ref="F7:G21" si="0">F$23*$I7/$I$23</f>
        <v>4.2451788059518934E-3</v>
      </c>
      <c r="G7" s="9">
        <f t="shared" si="0"/>
        <v>1.3946060063228275E-2</v>
      </c>
      <c r="H7" s="95">
        <v>7.11E-3</v>
      </c>
      <c r="I7" s="96">
        <v>8.0300000000000007E-3</v>
      </c>
      <c r="J7" s="97">
        <v>5.6800000000000002E-3</v>
      </c>
      <c r="K7" s="96"/>
      <c r="L7">
        <f t="shared" ref="L7:L70" si="1">A7</f>
        <v>0</v>
      </c>
      <c r="M7" s="98">
        <f t="shared" ref="M7" si="2">MAX(VLOOKUP(MAX(0,A7+IF($W$3="Female",VLOOKUP(A7,Setback,IF($Y$4="Officer",2,3)),0)),Rates,$Y$1),$Z$1)</f>
        <v>1.3875306423594305E-3</v>
      </c>
      <c r="N7" s="98">
        <f t="shared" ref="N7:N38" si="3">VLOOKUP(A7,Rates,$Y$2)</f>
        <v>7.11E-3</v>
      </c>
      <c r="O7" s="98">
        <f t="shared" ref="O7" si="4">MAX(VLOOKUP(A7,Rates,$Y$2),VLOOKUP(A7+IF($Y$2=9,MIN(VLOOKUP(A7,Setback2,2),110-A7),0),Rates,10))</f>
        <v>7.11E-3</v>
      </c>
      <c r="P7" s="9">
        <f t="shared" ref="P7:R22" si="5">1-(1-M7)^(1/12)</f>
        <v>1.1570115230308264E-4</v>
      </c>
      <c r="Q7" s="9">
        <f>1-(1-N7)^(1/12)</f>
        <v>5.9443962580196796E-4</v>
      </c>
      <c r="R7" s="9">
        <f>1-(1-O7)^(1/12)</f>
        <v>5.9443962580196796E-4</v>
      </c>
      <c r="S7" s="9">
        <f>(1-M7)^(1/12)</f>
        <v>0.99988429884769692</v>
      </c>
      <c r="T7" s="9">
        <f>(1-N7)^(1/12)</f>
        <v>0.99940556037419803</v>
      </c>
      <c r="U7" s="9">
        <f>(1-O7)^(1/12)</f>
        <v>0.99940556037419803</v>
      </c>
      <c r="V7" s="9"/>
      <c r="W7" s="99" t="s">
        <v>7</v>
      </c>
      <c r="X7" s="2" t="s">
        <v>41</v>
      </c>
      <c r="Y7" s="2" t="s">
        <v>27</v>
      </c>
    </row>
    <row r="8" spans="1:26" ht="12.75" customHeight="1" x14ac:dyDescent="0.2">
      <c r="A8" s="49">
        <f t="shared" ref="A8:A71" si="6">A7+1</f>
        <v>1</v>
      </c>
      <c r="B8" s="9">
        <f t="shared" ref="B8:E34" si="7">B$37*$I8/$I$37</f>
        <v>4.9797114156784894E-5</v>
      </c>
      <c r="C8" s="9">
        <f t="shared" si="7"/>
        <v>8.1212876950053842E-5</v>
      </c>
      <c r="D8" s="9">
        <f t="shared" si="7"/>
        <v>4.9797114156784894E-5</v>
      </c>
      <c r="E8" s="9">
        <f t="shared" si="7"/>
        <v>8.1212876950053842E-5</v>
      </c>
      <c r="F8" s="9">
        <f t="shared" si="0"/>
        <v>2.4847248303828013E-4</v>
      </c>
      <c r="G8" s="9">
        <f t="shared" si="0"/>
        <v>8.1627001615408319E-4</v>
      </c>
      <c r="H8" s="95">
        <v>4.4000000000000002E-4</v>
      </c>
      <c r="I8" s="96">
        <v>4.6999999999999999E-4</v>
      </c>
      <c r="J8" s="97">
        <v>3.4000000000000002E-4</v>
      </c>
      <c r="K8" s="96"/>
      <c r="L8">
        <f t="shared" si="1"/>
        <v>1</v>
      </c>
      <c r="M8" s="98">
        <f t="shared" ref="M8:M71" si="8">MAX(VLOOKUP(MAX(0,A8+IF($W$3="Female",VLOOKUP(A8,Setback,IF($Y$4="Officer",2,3)),0)),Rates,$Y$1),$Z$1)</f>
        <v>8.1212876950053842E-5</v>
      </c>
      <c r="N8" s="98">
        <f t="shared" si="3"/>
        <v>4.4000000000000002E-4</v>
      </c>
      <c r="O8" s="98">
        <f t="shared" ref="O8:O71" si="9">MAX(VLOOKUP(A8,Rates,$Y$2),VLOOKUP(A8+IF($Y$2=9,MIN(VLOOKUP(A8,Setback2,2),110-A8),0),Rates,10))</f>
        <v>4.4000000000000002E-4</v>
      </c>
      <c r="P8" s="9">
        <f t="shared" si="5"/>
        <v>6.7679916715412958E-6</v>
      </c>
      <c r="Q8" s="9">
        <f t="shared" si="5"/>
        <v>3.6674063190411665E-5</v>
      </c>
      <c r="R8" s="9">
        <f t="shared" si="5"/>
        <v>3.6674063190411665E-5</v>
      </c>
      <c r="S8" s="9">
        <f t="shared" ref="S8:U71" si="10">(1-M8)^(1/12)</f>
        <v>0.99999323200832846</v>
      </c>
      <c r="T8" s="9">
        <f t="shared" si="10"/>
        <v>0.99996332593680959</v>
      </c>
      <c r="U8" s="9">
        <f t="shared" si="10"/>
        <v>0.99996332593680959</v>
      </c>
      <c r="V8" s="9"/>
      <c r="W8">
        <v>0</v>
      </c>
      <c r="X8">
        <v>0</v>
      </c>
      <c r="Y8">
        <v>0</v>
      </c>
    </row>
    <row r="9" spans="1:26" ht="12.75" customHeight="1" x14ac:dyDescent="0.2">
      <c r="A9" s="49">
        <f t="shared" si="6"/>
        <v>2</v>
      </c>
      <c r="B9" s="9">
        <f t="shared" si="7"/>
        <v>3.284490508213472E-5</v>
      </c>
      <c r="C9" s="9">
        <f t="shared" si="7"/>
        <v>5.3565940115992954E-5</v>
      </c>
      <c r="D9" s="9">
        <f t="shared" si="7"/>
        <v>3.284490508213472E-5</v>
      </c>
      <c r="E9" s="9">
        <f t="shared" si="7"/>
        <v>5.3565940115992954E-5</v>
      </c>
      <c r="F9" s="9">
        <f t="shared" si="0"/>
        <v>1.6388610583375926E-4</v>
      </c>
      <c r="G9" s="9">
        <f t="shared" si="0"/>
        <v>5.3839086171865067E-4</v>
      </c>
      <c r="H9" s="95">
        <v>2.9E-4</v>
      </c>
      <c r="I9" s="96">
        <v>3.1E-4</v>
      </c>
      <c r="J9" s="97">
        <v>2.3000000000000001E-4</v>
      </c>
      <c r="K9" s="96"/>
      <c r="L9">
        <f t="shared" si="1"/>
        <v>2</v>
      </c>
      <c r="M9" s="98">
        <f t="shared" si="8"/>
        <v>5.3565940115992954E-5</v>
      </c>
      <c r="N9" s="98">
        <f t="shared" si="3"/>
        <v>2.9E-4</v>
      </c>
      <c r="O9" s="98">
        <f t="shared" si="9"/>
        <v>2.9E-4</v>
      </c>
      <c r="P9" s="9">
        <f t="shared" si="5"/>
        <v>4.463937938403717E-6</v>
      </c>
      <c r="Q9" s="9">
        <f t="shared" si="5"/>
        <v>2.4169879414670525E-5</v>
      </c>
      <c r="R9" s="9">
        <f t="shared" si="5"/>
        <v>2.4169879414670525E-5</v>
      </c>
      <c r="S9" s="9">
        <f t="shared" si="10"/>
        <v>0.9999955360620616</v>
      </c>
      <c r="T9" s="9">
        <f t="shared" si="10"/>
        <v>0.99997583012058533</v>
      </c>
      <c r="U9" s="9">
        <f t="shared" si="10"/>
        <v>0.99997583012058533</v>
      </c>
      <c r="V9" s="9"/>
      <c r="W9">
        <v>16</v>
      </c>
      <c r="X9">
        <v>-2</v>
      </c>
      <c r="Y9">
        <v>-4</v>
      </c>
    </row>
    <row r="10" spans="1:26" ht="12.75" customHeight="1" x14ac:dyDescent="0.2">
      <c r="A10" s="49">
        <f t="shared" si="6"/>
        <v>3</v>
      </c>
      <c r="B10" s="9">
        <f t="shared" si="7"/>
        <v>2.754733974630654E-5</v>
      </c>
      <c r="C10" s="9">
        <f t="shared" si="7"/>
        <v>4.492627235534893E-5</v>
      </c>
      <c r="D10" s="9">
        <f t="shared" si="7"/>
        <v>2.754733974630654E-5</v>
      </c>
      <c r="E10" s="9">
        <f t="shared" si="7"/>
        <v>4.492627235534893E-5</v>
      </c>
      <c r="F10" s="9">
        <f t="shared" si="0"/>
        <v>1.3745286295734646E-4</v>
      </c>
      <c r="G10" s="9">
        <f t="shared" si="0"/>
        <v>4.5155362595757786E-4</v>
      </c>
      <c r="H10" s="95">
        <v>2.1000000000000001E-4</v>
      </c>
      <c r="I10" s="96">
        <v>2.5999999999999998E-4</v>
      </c>
      <c r="J10" s="97">
        <v>1.8000000000000001E-4</v>
      </c>
      <c r="K10" s="96"/>
      <c r="L10">
        <f t="shared" si="1"/>
        <v>3</v>
      </c>
      <c r="M10" s="98">
        <f t="shared" si="8"/>
        <v>4.492627235534893E-5</v>
      </c>
      <c r="N10" s="98">
        <f t="shared" si="3"/>
        <v>2.1000000000000001E-4</v>
      </c>
      <c r="O10" s="98">
        <f t="shared" si="9"/>
        <v>2.1000000000000001E-4</v>
      </c>
      <c r="P10" s="9">
        <f t="shared" si="5"/>
        <v>3.7439331223021455E-6</v>
      </c>
      <c r="Q10" s="9">
        <f t="shared" si="5"/>
        <v>1.7501684601017864E-5</v>
      </c>
      <c r="R10" s="9">
        <f t="shared" si="5"/>
        <v>1.7501684601017864E-5</v>
      </c>
      <c r="S10" s="9">
        <f t="shared" si="10"/>
        <v>0.9999962560668777</v>
      </c>
      <c r="T10" s="9">
        <f t="shared" si="10"/>
        <v>0.99998249831539898</v>
      </c>
      <c r="U10" s="9">
        <f t="shared" si="10"/>
        <v>0.99998249831539898</v>
      </c>
      <c r="V10" s="9"/>
      <c r="W10">
        <v>106</v>
      </c>
      <c r="X10">
        <v>-2</v>
      </c>
      <c r="Y10">
        <v>0</v>
      </c>
    </row>
    <row r="11" spans="1:26" ht="12.75" customHeight="1" x14ac:dyDescent="0.2">
      <c r="A11" s="49">
        <f t="shared" si="6"/>
        <v>4</v>
      </c>
      <c r="B11" s="9">
        <f t="shared" si="7"/>
        <v>2.1190261343312722E-5</v>
      </c>
      <c r="C11" s="9">
        <f t="shared" si="7"/>
        <v>3.4558671042576103E-5</v>
      </c>
      <c r="D11" s="9">
        <f t="shared" si="7"/>
        <v>2.1190261343312722E-5</v>
      </c>
      <c r="E11" s="9">
        <f t="shared" si="7"/>
        <v>3.4558671042576103E-5</v>
      </c>
      <c r="F11" s="9">
        <f t="shared" si="0"/>
        <v>1.0573297150565114E-4</v>
      </c>
      <c r="G11" s="9">
        <f t="shared" si="0"/>
        <v>3.4734894304429081E-4</v>
      </c>
      <c r="H11" s="95">
        <v>1.6000000000000001E-4</v>
      </c>
      <c r="I11" s="96">
        <v>2.0000000000000001E-4</v>
      </c>
      <c r="J11" s="97">
        <v>1.3999999999999999E-4</v>
      </c>
      <c r="K11" s="96"/>
      <c r="L11">
        <f t="shared" si="1"/>
        <v>4</v>
      </c>
      <c r="M11" s="98">
        <f t="shared" si="8"/>
        <v>3.4558671042576103E-5</v>
      </c>
      <c r="N11" s="98">
        <f t="shared" si="3"/>
        <v>1.6000000000000001E-4</v>
      </c>
      <c r="O11" s="98">
        <f t="shared" si="9"/>
        <v>1.6000000000000001E-4</v>
      </c>
      <c r="P11" s="9">
        <f t="shared" si="5"/>
        <v>2.8799348702479577E-6</v>
      </c>
      <c r="Q11" s="9">
        <f t="shared" si="5"/>
        <v>1.3334311211088412E-5</v>
      </c>
      <c r="R11" s="9">
        <f t="shared" si="5"/>
        <v>1.3334311211088412E-5</v>
      </c>
      <c r="S11" s="9">
        <f t="shared" si="10"/>
        <v>0.99999712006512975</v>
      </c>
      <c r="T11" s="9">
        <f t="shared" si="10"/>
        <v>0.99998666568878891</v>
      </c>
      <c r="U11" s="9">
        <f t="shared" si="10"/>
        <v>0.99998666568878891</v>
      </c>
      <c r="V11" s="9"/>
      <c r="W11">
        <v>108</v>
      </c>
      <c r="X11">
        <v>0</v>
      </c>
      <c r="Y11">
        <v>0</v>
      </c>
    </row>
    <row r="12" spans="1:26" ht="12.75" customHeight="1" x14ac:dyDescent="0.2">
      <c r="A12" s="49">
        <f t="shared" si="6"/>
        <v>5</v>
      </c>
      <c r="B12" s="9">
        <f t="shared" si="7"/>
        <v>1.9071235208981453E-5</v>
      </c>
      <c r="C12" s="9">
        <f t="shared" si="7"/>
        <v>3.1102803938318492E-5</v>
      </c>
      <c r="D12" s="9">
        <f t="shared" si="7"/>
        <v>1.9071235208981453E-5</v>
      </c>
      <c r="E12" s="9">
        <f t="shared" si="7"/>
        <v>3.1102803938318492E-5</v>
      </c>
      <c r="F12" s="9">
        <f t="shared" si="0"/>
        <v>9.5159674355086015E-5</v>
      </c>
      <c r="G12" s="9">
        <f t="shared" si="0"/>
        <v>3.1261404873986171E-4</v>
      </c>
      <c r="H12" s="95">
        <v>1.4999999999999999E-4</v>
      </c>
      <c r="I12" s="96">
        <v>1.8000000000000001E-4</v>
      </c>
      <c r="J12" s="97">
        <v>1.2999999999999999E-4</v>
      </c>
      <c r="K12" s="96"/>
      <c r="L12">
        <f t="shared" si="1"/>
        <v>5</v>
      </c>
      <c r="M12" s="98">
        <f t="shared" si="8"/>
        <v>3.1102803938318492E-5</v>
      </c>
      <c r="N12" s="98">
        <f t="shared" si="3"/>
        <v>1.4999999999999999E-4</v>
      </c>
      <c r="O12" s="98">
        <f t="shared" si="9"/>
        <v>1.4999999999999999E-4</v>
      </c>
      <c r="P12" s="9">
        <f t="shared" si="5"/>
        <v>2.5919372776961325E-6</v>
      </c>
      <c r="Q12" s="9">
        <f t="shared" si="5"/>
        <v>1.250085945736501E-5</v>
      </c>
      <c r="R12" s="9">
        <f t="shared" si="5"/>
        <v>1.250085945736501E-5</v>
      </c>
      <c r="S12" s="9">
        <f t="shared" si="10"/>
        <v>0.9999974080627223</v>
      </c>
      <c r="T12" s="9">
        <f t="shared" si="10"/>
        <v>0.99998749914054263</v>
      </c>
      <c r="U12" s="9">
        <f t="shared" si="10"/>
        <v>0.99998749914054263</v>
      </c>
      <c r="V12" s="9"/>
    </row>
    <row r="13" spans="1:26" ht="12.75" customHeight="1" x14ac:dyDescent="0.2">
      <c r="A13" s="49">
        <f t="shared" si="6"/>
        <v>6</v>
      </c>
      <c r="B13" s="9">
        <f t="shared" si="7"/>
        <v>1.6952209074650181E-5</v>
      </c>
      <c r="C13" s="9">
        <f t="shared" si="7"/>
        <v>2.7646936834060881E-5</v>
      </c>
      <c r="D13" s="9">
        <f t="shared" si="7"/>
        <v>1.6952209074650181E-5</v>
      </c>
      <c r="E13" s="9">
        <f t="shared" si="7"/>
        <v>2.7646936834060881E-5</v>
      </c>
      <c r="F13" s="9">
        <f t="shared" si="0"/>
        <v>8.4586377204520921E-5</v>
      </c>
      <c r="G13" s="9">
        <f t="shared" si="0"/>
        <v>2.7787915443543262E-4</v>
      </c>
      <c r="H13" s="95">
        <v>1.2999999999999999E-4</v>
      </c>
      <c r="I13" s="96">
        <v>1.6000000000000001E-4</v>
      </c>
      <c r="J13" s="97">
        <v>1.1E-4</v>
      </c>
      <c r="K13" s="96"/>
      <c r="L13">
        <f t="shared" si="1"/>
        <v>6</v>
      </c>
      <c r="M13" s="98">
        <f t="shared" si="8"/>
        <v>2.7646936834060881E-5</v>
      </c>
      <c r="N13" s="98">
        <f t="shared" si="3"/>
        <v>1.2999999999999999E-4</v>
      </c>
      <c r="O13" s="98">
        <f t="shared" si="9"/>
        <v>1.2999999999999999E-4</v>
      </c>
      <c r="P13" s="9">
        <f t="shared" si="5"/>
        <v>2.3039405974145666E-6</v>
      </c>
      <c r="Q13" s="9">
        <f t="shared" si="5"/>
        <v>1.0833978873026062E-5</v>
      </c>
      <c r="R13" s="9">
        <f t="shared" si="5"/>
        <v>1.0833978873026062E-5</v>
      </c>
      <c r="S13" s="9">
        <f t="shared" si="10"/>
        <v>0.99999769605940259</v>
      </c>
      <c r="T13" s="9">
        <f t="shared" si="10"/>
        <v>0.99998916602112697</v>
      </c>
      <c r="U13" s="9">
        <f t="shared" si="10"/>
        <v>0.99998916602112697</v>
      </c>
      <c r="V13" s="9"/>
      <c r="W13" t="s">
        <v>71</v>
      </c>
    </row>
    <row r="14" spans="1:26" x14ac:dyDescent="0.2">
      <c r="A14" s="49">
        <f t="shared" si="6"/>
        <v>7</v>
      </c>
      <c r="B14" s="9">
        <f t="shared" si="7"/>
        <v>1.4833182940318905E-5</v>
      </c>
      <c r="C14" s="9">
        <f t="shared" si="7"/>
        <v>2.4191069729803267E-5</v>
      </c>
      <c r="D14" s="9">
        <f t="shared" si="7"/>
        <v>1.4833182940318905E-5</v>
      </c>
      <c r="E14" s="9">
        <f t="shared" si="7"/>
        <v>2.4191069729803267E-5</v>
      </c>
      <c r="F14" s="9">
        <f t="shared" si="0"/>
        <v>7.4013080053955785E-5</v>
      </c>
      <c r="G14" s="9">
        <f t="shared" si="0"/>
        <v>2.4314426013100348E-4</v>
      </c>
      <c r="H14" s="95">
        <v>1.2E-4</v>
      </c>
      <c r="I14" s="96">
        <v>1.3999999999999999E-4</v>
      </c>
      <c r="J14" s="97">
        <v>1E-4</v>
      </c>
      <c r="K14" s="96"/>
      <c r="L14">
        <f t="shared" si="1"/>
        <v>7</v>
      </c>
      <c r="M14" s="98">
        <f t="shared" si="8"/>
        <v>2.4191069729803267E-5</v>
      </c>
      <c r="N14" s="98">
        <f t="shared" si="3"/>
        <v>1.2E-4</v>
      </c>
      <c r="O14" s="98">
        <f t="shared" si="9"/>
        <v>1.2E-4</v>
      </c>
      <c r="P14" s="9">
        <f t="shared" si="5"/>
        <v>2.0159448295142823E-6</v>
      </c>
      <c r="Q14" s="9">
        <f t="shared" si="5"/>
        <v>1.0000550042188472E-5</v>
      </c>
      <c r="R14" s="9">
        <f t="shared" si="5"/>
        <v>1.0000550042188472E-5</v>
      </c>
      <c r="S14" s="9">
        <f t="shared" si="10"/>
        <v>0.99999798405517049</v>
      </c>
      <c r="T14" s="9">
        <f t="shared" si="10"/>
        <v>0.99998999944995781</v>
      </c>
      <c r="U14" s="9">
        <f t="shared" si="10"/>
        <v>0.99998999944995781</v>
      </c>
      <c r="V14" s="9"/>
      <c r="W14" s="99" t="s">
        <v>72</v>
      </c>
    </row>
    <row r="15" spans="1:26" x14ac:dyDescent="0.2">
      <c r="A15" s="49">
        <f t="shared" si="6"/>
        <v>8</v>
      </c>
      <c r="B15" s="9">
        <f t="shared" si="7"/>
        <v>1.2714156805987634E-5</v>
      </c>
      <c r="C15" s="9">
        <f t="shared" si="7"/>
        <v>2.0735202625545663E-5</v>
      </c>
      <c r="D15" s="9">
        <f t="shared" si="7"/>
        <v>1.2714156805987634E-5</v>
      </c>
      <c r="E15" s="9">
        <f t="shared" si="7"/>
        <v>2.0735202625545663E-5</v>
      </c>
      <c r="F15" s="9">
        <f t="shared" si="0"/>
        <v>6.3439782903390677E-5</v>
      </c>
      <c r="G15" s="9">
        <f t="shared" si="0"/>
        <v>2.0840936582657444E-4</v>
      </c>
      <c r="H15" s="95">
        <v>1.1E-4</v>
      </c>
      <c r="I15" s="96">
        <v>1.2E-4</v>
      </c>
      <c r="J15" s="97">
        <v>9.0000000000000006E-5</v>
      </c>
      <c r="K15" s="96"/>
      <c r="L15">
        <f t="shared" si="1"/>
        <v>8</v>
      </c>
      <c r="M15" s="98">
        <f t="shared" si="8"/>
        <v>2.0735202625545663E-5</v>
      </c>
      <c r="N15" s="98">
        <f t="shared" si="3"/>
        <v>1.1E-4</v>
      </c>
      <c r="O15" s="98">
        <f t="shared" si="9"/>
        <v>1.1E-4</v>
      </c>
      <c r="P15" s="9">
        <f t="shared" si="5"/>
        <v>1.7279499739952797E-6</v>
      </c>
      <c r="Q15" s="9">
        <f t="shared" si="5"/>
        <v>9.167128851905737E-6</v>
      </c>
      <c r="R15" s="9">
        <f t="shared" si="5"/>
        <v>9.167128851905737E-6</v>
      </c>
      <c r="S15" s="9">
        <f t="shared" si="10"/>
        <v>0.999998272050026</v>
      </c>
      <c r="T15" s="9">
        <f t="shared" si="10"/>
        <v>0.99999083287114809</v>
      </c>
      <c r="U15" s="9">
        <f t="shared" si="10"/>
        <v>0.99999083287114809</v>
      </c>
      <c r="V15" s="9"/>
      <c r="W15">
        <v>0</v>
      </c>
      <c r="X15">
        <v>0</v>
      </c>
    </row>
    <row r="16" spans="1:26" x14ac:dyDescent="0.2">
      <c r="A16" s="49">
        <f t="shared" si="6"/>
        <v>9</v>
      </c>
      <c r="B16" s="9">
        <f t="shared" si="7"/>
        <v>1.0595130671656361E-5</v>
      </c>
      <c r="C16" s="9">
        <f t="shared" si="7"/>
        <v>1.7279335521288052E-5</v>
      </c>
      <c r="D16" s="9">
        <f t="shared" si="7"/>
        <v>1.0595130671656361E-5</v>
      </c>
      <c r="E16" s="9">
        <f t="shared" si="7"/>
        <v>1.7279335521288052E-5</v>
      </c>
      <c r="F16" s="9">
        <f t="shared" si="0"/>
        <v>5.2866485752825569E-5</v>
      </c>
      <c r="G16" s="9">
        <f t="shared" si="0"/>
        <v>1.736744715221454E-4</v>
      </c>
      <c r="H16" s="95">
        <v>1.1E-4</v>
      </c>
      <c r="I16" s="96">
        <v>1E-4</v>
      </c>
      <c r="J16" s="97">
        <v>8.0000000000000007E-5</v>
      </c>
      <c r="K16" s="96"/>
      <c r="L16">
        <f t="shared" si="1"/>
        <v>9</v>
      </c>
      <c r="M16" s="98">
        <f t="shared" si="8"/>
        <v>1.7279335521288052E-5</v>
      </c>
      <c r="N16" s="98">
        <f t="shared" si="3"/>
        <v>1.1E-4</v>
      </c>
      <c r="O16" s="98">
        <f t="shared" si="9"/>
        <v>1.1E-4</v>
      </c>
      <c r="P16" s="9">
        <f t="shared" si="5"/>
        <v>1.4399560308575587E-6</v>
      </c>
      <c r="Q16" s="9">
        <f t="shared" si="5"/>
        <v>9.167128851905737E-6</v>
      </c>
      <c r="R16" s="9">
        <f t="shared" si="5"/>
        <v>9.167128851905737E-6</v>
      </c>
      <c r="S16" s="9">
        <f t="shared" si="10"/>
        <v>0.99999856004396914</v>
      </c>
      <c r="T16" s="9">
        <f t="shared" si="10"/>
        <v>0.99999083287114809</v>
      </c>
      <c r="U16" s="9">
        <f t="shared" si="10"/>
        <v>0.99999083287114809</v>
      </c>
      <c r="V16" s="9"/>
      <c r="W16">
        <v>16</v>
      </c>
      <c r="X16">
        <v>4</v>
      </c>
    </row>
    <row r="17" spans="1:24" x14ac:dyDescent="0.2">
      <c r="A17" s="49">
        <f t="shared" si="6"/>
        <v>10</v>
      </c>
      <c r="B17" s="9">
        <f t="shared" si="7"/>
        <v>8.4761045373250903E-6</v>
      </c>
      <c r="C17" s="9">
        <f t="shared" si="7"/>
        <v>1.3823468417030441E-5</v>
      </c>
      <c r="D17" s="9">
        <f t="shared" si="7"/>
        <v>8.4761045373250903E-6</v>
      </c>
      <c r="E17" s="9">
        <f t="shared" si="7"/>
        <v>1.3823468417030441E-5</v>
      </c>
      <c r="F17" s="9">
        <f t="shared" si="0"/>
        <v>4.229318860226046E-5</v>
      </c>
      <c r="G17" s="9">
        <f t="shared" si="0"/>
        <v>1.3893957721771631E-4</v>
      </c>
      <c r="H17" s="95">
        <v>1E-4</v>
      </c>
      <c r="I17" s="96">
        <v>8.0000000000000007E-5</v>
      </c>
      <c r="J17" s="97">
        <v>6.9999999999999994E-5</v>
      </c>
      <c r="K17" s="96"/>
      <c r="L17">
        <f t="shared" si="1"/>
        <v>10</v>
      </c>
      <c r="M17" s="98">
        <f t="shared" si="8"/>
        <v>1.3823468417030441E-5</v>
      </c>
      <c r="N17" s="98">
        <f t="shared" si="3"/>
        <v>1E-4</v>
      </c>
      <c r="O17" s="98">
        <f t="shared" si="9"/>
        <v>1E-4</v>
      </c>
      <c r="P17" s="9">
        <f t="shared" si="5"/>
        <v>1.1519629999900971E-6</v>
      </c>
      <c r="Q17" s="9">
        <f t="shared" si="5"/>
        <v>8.3337153021778576E-6</v>
      </c>
      <c r="R17" s="9">
        <f t="shared" si="5"/>
        <v>8.3337153021778576E-6</v>
      </c>
      <c r="S17" s="9">
        <f t="shared" si="10"/>
        <v>0.99999884803700001</v>
      </c>
      <c r="T17" s="9">
        <f t="shared" si="10"/>
        <v>0.99999166628469782</v>
      </c>
      <c r="U17" s="9">
        <f t="shared" si="10"/>
        <v>0.99999166628469782</v>
      </c>
      <c r="V17" s="9"/>
    </row>
    <row r="18" spans="1:24" x14ac:dyDescent="0.2">
      <c r="A18" s="49">
        <f t="shared" si="6"/>
        <v>11</v>
      </c>
      <c r="B18" s="9">
        <f t="shared" si="7"/>
        <v>9.5356176044907266E-6</v>
      </c>
      <c r="C18" s="9">
        <f t="shared" si="7"/>
        <v>1.5551401969159246E-5</v>
      </c>
      <c r="D18" s="9">
        <f t="shared" si="7"/>
        <v>9.5356176044907266E-6</v>
      </c>
      <c r="E18" s="9">
        <f t="shared" si="7"/>
        <v>1.5551401969159246E-5</v>
      </c>
      <c r="F18" s="9">
        <f t="shared" si="0"/>
        <v>4.7579837177543008E-5</v>
      </c>
      <c r="G18" s="9">
        <f t="shared" si="0"/>
        <v>1.5630702436993086E-4</v>
      </c>
      <c r="H18" s="95">
        <v>1E-4</v>
      </c>
      <c r="I18" s="96">
        <v>9.0000000000000006E-5</v>
      </c>
      <c r="J18" s="97">
        <v>6.9999999999999994E-5</v>
      </c>
      <c r="K18" s="96"/>
      <c r="L18">
        <f t="shared" si="1"/>
        <v>11</v>
      </c>
      <c r="M18" s="98">
        <f t="shared" si="8"/>
        <v>1.5551401969159246E-5</v>
      </c>
      <c r="N18" s="98">
        <f t="shared" si="3"/>
        <v>1E-4</v>
      </c>
      <c r="O18" s="98">
        <f t="shared" si="9"/>
        <v>1E-4</v>
      </c>
      <c r="P18" s="9">
        <f t="shared" si="5"/>
        <v>1.2959594013484121E-6</v>
      </c>
      <c r="Q18" s="9">
        <f t="shared" si="5"/>
        <v>8.3337153021778576E-6</v>
      </c>
      <c r="R18" s="9">
        <f t="shared" si="5"/>
        <v>8.3337153021778576E-6</v>
      </c>
      <c r="S18" s="9">
        <f t="shared" si="10"/>
        <v>0.99999870404059865</v>
      </c>
      <c r="T18" s="9">
        <f t="shared" si="10"/>
        <v>0.99999166628469782</v>
      </c>
      <c r="U18" s="9">
        <f t="shared" si="10"/>
        <v>0.99999166628469782</v>
      </c>
      <c r="V18" s="9"/>
    </row>
    <row r="19" spans="1:24" x14ac:dyDescent="0.2">
      <c r="A19" s="49">
        <f t="shared" si="6"/>
        <v>12</v>
      </c>
      <c r="B19" s="9">
        <f t="shared" si="7"/>
        <v>1.377366987315327E-5</v>
      </c>
      <c r="C19" s="9">
        <f t="shared" si="7"/>
        <v>2.2463136177674465E-5</v>
      </c>
      <c r="D19" s="9">
        <f t="shared" si="7"/>
        <v>1.377366987315327E-5</v>
      </c>
      <c r="E19" s="9">
        <f t="shared" si="7"/>
        <v>2.2463136177674465E-5</v>
      </c>
      <c r="F19" s="9">
        <f t="shared" si="0"/>
        <v>6.8726431478673231E-5</v>
      </c>
      <c r="G19" s="9">
        <f t="shared" si="0"/>
        <v>2.2577681297878893E-4</v>
      </c>
      <c r="H19" s="95">
        <v>1.2E-4</v>
      </c>
      <c r="I19" s="96">
        <v>1.2999999999999999E-4</v>
      </c>
      <c r="J19" s="97">
        <v>1E-4</v>
      </c>
      <c r="K19" s="96"/>
      <c r="L19">
        <f t="shared" si="1"/>
        <v>12</v>
      </c>
      <c r="M19" s="98">
        <f t="shared" si="8"/>
        <v>2.2463136177674465E-5</v>
      </c>
      <c r="N19" s="98">
        <f t="shared" si="3"/>
        <v>1.2E-4</v>
      </c>
      <c r="O19" s="98">
        <f t="shared" si="9"/>
        <v>1.2E-4</v>
      </c>
      <c r="P19" s="9">
        <f t="shared" si="5"/>
        <v>1.8719472877348764E-6</v>
      </c>
      <c r="Q19" s="9">
        <f t="shared" si="5"/>
        <v>1.0000550042188472E-5</v>
      </c>
      <c r="R19" s="9">
        <f t="shared" si="5"/>
        <v>1.0000550042188472E-5</v>
      </c>
      <c r="S19" s="9">
        <f t="shared" si="10"/>
        <v>0.99999812805271227</v>
      </c>
      <c r="T19" s="9">
        <f t="shared" si="10"/>
        <v>0.99998999944995781</v>
      </c>
      <c r="U19" s="9">
        <f t="shared" si="10"/>
        <v>0.99998999944995781</v>
      </c>
      <c r="V19" s="9"/>
    </row>
    <row r="20" spans="1:24" x14ac:dyDescent="0.2">
      <c r="A20" s="49">
        <f t="shared" si="6"/>
        <v>13</v>
      </c>
      <c r="B20" s="9">
        <f t="shared" si="7"/>
        <v>2.0130748276147091E-5</v>
      </c>
      <c r="C20" s="9">
        <f t="shared" si="7"/>
        <v>3.2830737490447294E-5</v>
      </c>
      <c r="D20" s="9">
        <f t="shared" si="7"/>
        <v>2.0130748276147091E-5</v>
      </c>
      <c r="E20" s="9">
        <f t="shared" si="7"/>
        <v>3.2830737490447294E-5</v>
      </c>
      <c r="F20" s="9">
        <f t="shared" si="0"/>
        <v>1.0044632293036858E-4</v>
      </c>
      <c r="G20" s="9">
        <f t="shared" si="0"/>
        <v>3.2998149589207623E-4</v>
      </c>
      <c r="H20" s="95">
        <v>1.3999999999999999E-4</v>
      </c>
      <c r="I20" s="96">
        <v>1.9000000000000001E-4</v>
      </c>
      <c r="J20" s="97">
        <v>1.2999999999999999E-4</v>
      </c>
      <c r="K20" s="96"/>
      <c r="L20">
        <f t="shared" si="1"/>
        <v>13</v>
      </c>
      <c r="M20" s="98">
        <f t="shared" si="8"/>
        <v>3.2830737490447294E-5</v>
      </c>
      <c r="N20" s="98">
        <f t="shared" si="3"/>
        <v>1.3999999999999999E-4</v>
      </c>
      <c r="O20" s="98">
        <f t="shared" si="9"/>
        <v>1.3999999999999999E-4</v>
      </c>
      <c r="P20" s="9">
        <f t="shared" si="5"/>
        <v>2.7359359598966293E-6</v>
      </c>
      <c r="Q20" s="9">
        <f t="shared" si="5"/>
        <v>1.1667415344751575E-5</v>
      </c>
      <c r="R20" s="9">
        <f t="shared" si="5"/>
        <v>1.1667415344751575E-5</v>
      </c>
      <c r="S20" s="9">
        <f t="shared" si="10"/>
        <v>0.9999972640640401</v>
      </c>
      <c r="T20" s="9">
        <f t="shared" si="10"/>
        <v>0.99998833258465525</v>
      </c>
      <c r="U20" s="9">
        <f t="shared" si="10"/>
        <v>0.99998833258465525</v>
      </c>
      <c r="V20" s="9"/>
    </row>
    <row r="21" spans="1:24" x14ac:dyDescent="0.2">
      <c r="A21" s="49">
        <f t="shared" si="6"/>
        <v>14</v>
      </c>
      <c r="B21" s="9">
        <f t="shared" si="7"/>
        <v>2.6487826679140905E-5</v>
      </c>
      <c r="C21" s="9">
        <f t="shared" si="7"/>
        <v>4.3198338803220127E-5</v>
      </c>
      <c r="D21" s="9">
        <f t="shared" si="7"/>
        <v>2.6487826679140905E-5</v>
      </c>
      <c r="E21" s="9">
        <f t="shared" si="7"/>
        <v>4.3198338803220127E-5</v>
      </c>
      <c r="F21" s="9">
        <f t="shared" si="0"/>
        <v>1.3216621438206391E-4</v>
      </c>
      <c r="G21" s="9">
        <f t="shared" si="0"/>
        <v>4.341861788053634E-4</v>
      </c>
      <c r="H21" s="95">
        <v>1.7000000000000001E-4</v>
      </c>
      <c r="I21" s="96">
        <v>2.5000000000000001E-4</v>
      </c>
      <c r="J21" s="97">
        <v>1.6000000000000001E-4</v>
      </c>
      <c r="K21" s="96"/>
      <c r="L21">
        <f t="shared" si="1"/>
        <v>14</v>
      </c>
      <c r="M21" s="98">
        <f t="shared" si="8"/>
        <v>4.3198338803220127E-5</v>
      </c>
      <c r="N21" s="98">
        <f t="shared" si="3"/>
        <v>1.7000000000000001E-4</v>
      </c>
      <c r="O21" s="98">
        <f t="shared" si="9"/>
        <v>1.7000000000000001E-4</v>
      </c>
      <c r="P21" s="9">
        <f t="shared" si="5"/>
        <v>3.5999328433788946E-6</v>
      </c>
      <c r="Q21" s="9">
        <f t="shared" si="5"/>
        <v>1.4167770606032803E-5</v>
      </c>
      <c r="R21" s="9">
        <f t="shared" si="5"/>
        <v>1.4167770606032803E-5</v>
      </c>
      <c r="S21" s="9">
        <f t="shared" si="10"/>
        <v>0.99999640006715662</v>
      </c>
      <c r="T21" s="9">
        <f t="shared" si="10"/>
        <v>0.99998583222939397</v>
      </c>
      <c r="U21" s="9">
        <f t="shared" si="10"/>
        <v>0.99998583222939397</v>
      </c>
      <c r="V21" s="9"/>
    </row>
    <row r="22" spans="1:24" x14ac:dyDescent="0.2">
      <c r="A22" s="49">
        <f t="shared" si="6"/>
        <v>15</v>
      </c>
      <c r="B22" s="9">
        <f t="shared" si="7"/>
        <v>3.3904418149300361E-5</v>
      </c>
      <c r="C22" s="9">
        <f t="shared" si="7"/>
        <v>5.5293873668121763E-5</v>
      </c>
      <c r="D22" s="9">
        <f t="shared" si="7"/>
        <v>3.3904418149300361E-5</v>
      </c>
      <c r="E22" s="9">
        <f t="shared" si="7"/>
        <v>5.5293873668121763E-5</v>
      </c>
      <c r="F22" s="33">
        <f>F$23*$I22/$I$23</f>
        <v>1.6917275440904184E-4</v>
      </c>
      <c r="G22" s="34">
        <f>G$23*$I22/$I$23</f>
        <v>5.5575830887086525E-4</v>
      </c>
      <c r="H22" s="95">
        <v>1.9000000000000001E-4</v>
      </c>
      <c r="I22" s="96">
        <v>3.2000000000000003E-4</v>
      </c>
      <c r="J22" s="97">
        <v>2.0000000000000001E-4</v>
      </c>
      <c r="K22" s="96"/>
      <c r="L22">
        <f t="shared" si="1"/>
        <v>15</v>
      </c>
      <c r="M22" s="98">
        <f t="shared" si="8"/>
        <v>5.5293873668121763E-5</v>
      </c>
      <c r="N22" s="98">
        <f t="shared" si="3"/>
        <v>1.9000000000000001E-4</v>
      </c>
      <c r="O22" s="98">
        <f t="shared" si="9"/>
        <v>2.0000000000000001E-4</v>
      </c>
      <c r="P22" s="9">
        <f t="shared" si="5"/>
        <v>4.6079395860099126E-6</v>
      </c>
      <c r="Q22" s="9">
        <f t="shared" si="5"/>
        <v>1.5834712320139666E-5</v>
      </c>
      <c r="R22" s="9">
        <f t="shared" si="5"/>
        <v>1.6668194639635203E-5</v>
      </c>
      <c r="S22" s="9">
        <f t="shared" si="10"/>
        <v>0.99999539206041399</v>
      </c>
      <c r="T22" s="9">
        <f t="shared" si="10"/>
        <v>0.99998416528767986</v>
      </c>
      <c r="U22" s="9">
        <f t="shared" si="10"/>
        <v>0.99998333180536036</v>
      </c>
      <c r="V22" s="9"/>
    </row>
    <row r="23" spans="1:24" x14ac:dyDescent="0.2">
      <c r="A23" s="49">
        <f t="shared" si="6"/>
        <v>16</v>
      </c>
      <c r="B23" s="9">
        <f t="shared" si="7"/>
        <v>4.2380522686625445E-5</v>
      </c>
      <c r="C23" s="9">
        <f t="shared" si="7"/>
        <v>6.9117342085152207E-5</v>
      </c>
      <c r="D23" s="9">
        <f t="shared" si="7"/>
        <v>4.2380522686625445E-5</v>
      </c>
      <c r="E23" s="9">
        <f t="shared" si="7"/>
        <v>6.9117342085152207E-5</v>
      </c>
      <c r="F23" s="95">
        <v>2.1146594301130227E-4</v>
      </c>
      <c r="G23" s="96">
        <v>6.946978860885815E-4</v>
      </c>
      <c r="H23" s="96">
        <v>2.1000000000000001E-4</v>
      </c>
      <c r="I23" s="96">
        <v>4.0000000000000002E-4</v>
      </c>
      <c r="J23" s="97">
        <v>2.4000000000000001E-4</v>
      </c>
      <c r="K23" s="96"/>
      <c r="L23">
        <f t="shared" si="1"/>
        <v>16</v>
      </c>
      <c r="M23" s="98">
        <f t="shared" si="8"/>
        <v>6.9117342085152207E-5</v>
      </c>
      <c r="N23" s="98">
        <f t="shared" si="3"/>
        <v>2.1000000000000001E-4</v>
      </c>
      <c r="O23" s="98">
        <f t="shared" si="9"/>
        <v>2.4000000000000001E-4</v>
      </c>
      <c r="P23" s="9">
        <f t="shared" ref="P23:R86" si="11">1-(1-M23)^(1/12)</f>
        <v>5.7599609779579453E-6</v>
      </c>
      <c r="Q23" s="9">
        <f t="shared" si="11"/>
        <v>1.7501684601017864E-5</v>
      </c>
      <c r="R23" s="9">
        <f t="shared" si="11"/>
        <v>2.0002200337376763E-5</v>
      </c>
      <c r="S23" s="9">
        <f t="shared" si="10"/>
        <v>0.99999424003902204</v>
      </c>
      <c r="T23" s="9">
        <f t="shared" si="10"/>
        <v>0.99998249831539898</v>
      </c>
      <c r="U23" s="9">
        <f t="shared" si="10"/>
        <v>0.99997999779966262</v>
      </c>
      <c r="V23" s="9"/>
    </row>
    <row r="24" spans="1:24" x14ac:dyDescent="0.2">
      <c r="A24" s="49">
        <f t="shared" si="6"/>
        <v>17</v>
      </c>
      <c r="B24" s="9">
        <f t="shared" si="7"/>
        <v>4.9797114156784894E-5</v>
      </c>
      <c r="C24" s="9">
        <f t="shared" si="7"/>
        <v>8.1212876950053842E-5</v>
      </c>
      <c r="D24" s="9">
        <f t="shared" si="7"/>
        <v>4.9797114156784894E-5</v>
      </c>
      <c r="E24" s="9">
        <f t="shared" si="7"/>
        <v>8.1212876950053842E-5</v>
      </c>
      <c r="F24" s="95">
        <v>2.3101519960503738E-4</v>
      </c>
      <c r="G24" s="96">
        <v>7.4914914303248034E-4</v>
      </c>
      <c r="H24" s="96">
        <v>2.3000000000000001E-4</v>
      </c>
      <c r="I24" s="96">
        <v>4.6999999999999999E-4</v>
      </c>
      <c r="J24" s="97">
        <v>2.7E-4</v>
      </c>
      <c r="K24" s="96"/>
      <c r="L24">
        <f t="shared" si="1"/>
        <v>17</v>
      </c>
      <c r="M24" s="98">
        <f t="shared" si="8"/>
        <v>8.1212876950053842E-5</v>
      </c>
      <c r="N24" s="98">
        <f t="shared" si="3"/>
        <v>2.3000000000000001E-4</v>
      </c>
      <c r="O24" s="98">
        <f t="shared" si="9"/>
        <v>2.7E-4</v>
      </c>
      <c r="P24" s="9">
        <f t="shared" si="11"/>
        <v>6.7679916715412958E-6</v>
      </c>
      <c r="Q24" s="9">
        <f t="shared" si="11"/>
        <v>1.9168687449777622E-5</v>
      </c>
      <c r="R24" s="9">
        <f t="shared" si="11"/>
        <v>2.2502784855382707E-5</v>
      </c>
      <c r="S24" s="9">
        <f t="shared" si="10"/>
        <v>0.99999323200832846</v>
      </c>
      <c r="T24" s="9">
        <f t="shared" si="10"/>
        <v>0.99998083131255022</v>
      </c>
      <c r="U24" s="9">
        <f t="shared" si="10"/>
        <v>0.99997749721514462</v>
      </c>
      <c r="V24" s="9"/>
    </row>
    <row r="25" spans="1:24" x14ac:dyDescent="0.2">
      <c r="A25" s="49">
        <f t="shared" si="6"/>
        <v>18</v>
      </c>
      <c r="B25" s="9">
        <f t="shared" si="7"/>
        <v>5.1916140291116176E-5</v>
      </c>
      <c r="C25" s="9">
        <f t="shared" si="7"/>
        <v>8.4668744054311446E-5</v>
      </c>
      <c r="D25" s="9">
        <f t="shared" si="7"/>
        <v>5.1916140291116176E-5</v>
      </c>
      <c r="E25" s="9">
        <f t="shared" si="7"/>
        <v>8.4668744054311446E-5</v>
      </c>
      <c r="F25" s="95">
        <v>2.5237148572791615E-4</v>
      </c>
      <c r="G25" s="96">
        <v>8.0786663050360947E-4</v>
      </c>
      <c r="H25" s="96">
        <v>2.5000000000000001E-4</v>
      </c>
      <c r="I25" s="96">
        <v>4.8999999999999998E-4</v>
      </c>
      <c r="J25" s="97">
        <v>4.0000000000000002E-4</v>
      </c>
      <c r="K25" s="96"/>
      <c r="L25">
        <f t="shared" si="1"/>
        <v>18</v>
      </c>
      <c r="M25" s="98">
        <f t="shared" si="8"/>
        <v>8.4668744054311446E-5</v>
      </c>
      <c r="N25" s="98">
        <f t="shared" si="3"/>
        <v>2.5000000000000001E-4</v>
      </c>
      <c r="O25" s="98">
        <f t="shared" si="9"/>
        <v>4.0000000000000002E-4</v>
      </c>
      <c r="P25" s="9">
        <f t="shared" si="11"/>
        <v>7.0560024941768162E-6</v>
      </c>
      <c r="Q25" s="9">
        <f t="shared" si="11"/>
        <v>2.0835720867418139E-5</v>
      </c>
      <c r="R25" s="9">
        <f t="shared" si="11"/>
        <v>3.3339446006586115E-5</v>
      </c>
      <c r="S25" s="9">
        <f t="shared" si="10"/>
        <v>0.99999294399750582</v>
      </c>
      <c r="T25" s="9">
        <f t="shared" si="10"/>
        <v>0.99997916427913258</v>
      </c>
      <c r="U25" s="9">
        <f t="shared" si="10"/>
        <v>0.99996666055399341</v>
      </c>
      <c r="V25" s="9"/>
    </row>
    <row r="26" spans="1:24" x14ac:dyDescent="0.2">
      <c r="A26" s="49">
        <f t="shared" si="6"/>
        <v>19</v>
      </c>
      <c r="B26" s="9">
        <f t="shared" si="7"/>
        <v>5.4035166425447452E-5</v>
      </c>
      <c r="C26" s="9">
        <f t="shared" si="7"/>
        <v>8.8124611158569064E-5</v>
      </c>
      <c r="D26" s="9">
        <f t="shared" si="7"/>
        <v>5.4035166425447452E-5</v>
      </c>
      <c r="E26" s="9">
        <f t="shared" si="7"/>
        <v>8.8124611158569064E-5</v>
      </c>
      <c r="F26" s="95">
        <v>2.7570178948224216E-4</v>
      </c>
      <c r="G26" s="96">
        <v>8.7118432474831515E-4</v>
      </c>
      <c r="H26" s="96">
        <v>2.5999999999999998E-4</v>
      </c>
      <c r="I26" s="96">
        <v>5.1000000000000004E-4</v>
      </c>
      <c r="J26" s="97">
        <v>4.6000000000000001E-4</v>
      </c>
      <c r="K26" s="96"/>
      <c r="L26">
        <f t="shared" si="1"/>
        <v>19</v>
      </c>
      <c r="M26" s="98">
        <f t="shared" si="8"/>
        <v>8.8124611158569064E-5</v>
      </c>
      <c r="N26" s="98">
        <f t="shared" si="3"/>
        <v>2.5999999999999998E-4</v>
      </c>
      <c r="O26" s="98">
        <f t="shared" si="9"/>
        <v>4.6000000000000001E-4</v>
      </c>
      <c r="P26" s="9">
        <f t="shared" si="11"/>
        <v>7.3440142293046407E-6</v>
      </c>
      <c r="Q26" s="9">
        <f t="shared" si="11"/>
        <v>2.1669249040123795E-5</v>
      </c>
      <c r="R26" s="9">
        <f t="shared" si="11"/>
        <v>3.8341417653797727E-5</v>
      </c>
      <c r="S26" s="9">
        <f t="shared" si="10"/>
        <v>0.9999926559857707</v>
      </c>
      <c r="T26" s="9">
        <f t="shared" si="10"/>
        <v>0.99997833075095988</v>
      </c>
      <c r="U26" s="9">
        <f t="shared" si="10"/>
        <v>0.9999616585823462</v>
      </c>
      <c r="V26" s="9"/>
    </row>
    <row r="27" spans="1:24" x14ac:dyDescent="0.2">
      <c r="A27" s="49">
        <f t="shared" si="6"/>
        <v>20</v>
      </c>
      <c r="B27" s="9">
        <f t="shared" si="7"/>
        <v>5.7213705626944349E-5</v>
      </c>
      <c r="C27" s="9">
        <f t="shared" si="7"/>
        <v>9.3308411814955477E-5</v>
      </c>
      <c r="D27" s="9">
        <f t="shared" si="7"/>
        <v>5.7213705626944349E-5</v>
      </c>
      <c r="E27" s="9">
        <f t="shared" si="7"/>
        <v>9.3308411814955477E-5</v>
      </c>
      <c r="F27" s="95">
        <v>3.0118852185383351E-4</v>
      </c>
      <c r="G27" s="96">
        <v>9.3946230114693298E-4</v>
      </c>
      <c r="H27" s="96">
        <v>2.7E-4</v>
      </c>
      <c r="I27" s="96">
        <v>5.4000000000000001E-4</v>
      </c>
      <c r="J27" s="97">
        <v>5.1999999999999995E-4</v>
      </c>
      <c r="K27" s="96"/>
      <c r="L27">
        <f t="shared" si="1"/>
        <v>20</v>
      </c>
      <c r="M27" s="98">
        <f t="shared" si="8"/>
        <v>9.3308411814955477E-5</v>
      </c>
      <c r="N27" s="98">
        <f t="shared" si="3"/>
        <v>2.7E-4</v>
      </c>
      <c r="O27" s="98">
        <f t="shared" si="9"/>
        <v>5.1999999999999995E-4</v>
      </c>
      <c r="P27" s="9">
        <f t="shared" si="11"/>
        <v>7.7760335428500582E-6</v>
      </c>
      <c r="Q27" s="9">
        <f t="shared" si="11"/>
        <v>2.2502784855382707E-5</v>
      </c>
      <c r="R27" s="9">
        <f t="shared" si="11"/>
        <v>4.3343664543504801E-5</v>
      </c>
      <c r="S27" s="9">
        <f t="shared" si="10"/>
        <v>0.99999222396645715</v>
      </c>
      <c r="T27" s="9">
        <f t="shared" si="10"/>
        <v>0.99997749721514462</v>
      </c>
      <c r="U27" s="9">
        <f t="shared" si="10"/>
        <v>0.9999566563354565</v>
      </c>
      <c r="V27" s="9"/>
    </row>
    <row r="28" spans="1:24" x14ac:dyDescent="0.2">
      <c r="A28" s="49">
        <f t="shared" si="6"/>
        <v>21</v>
      </c>
      <c r="B28" s="9">
        <f t="shared" si="7"/>
        <v>6.1451757895606901E-5</v>
      </c>
      <c r="C28" s="9">
        <f t="shared" si="7"/>
        <v>1.0022014602347069E-4</v>
      </c>
      <c r="D28" s="9">
        <f t="shared" si="7"/>
        <v>6.1451757895606901E-5</v>
      </c>
      <c r="E28" s="9">
        <f t="shared" si="7"/>
        <v>1.0022014602347069E-4</v>
      </c>
      <c r="F28" s="95">
        <v>3.2903093950615312E-4</v>
      </c>
      <c r="G28" s="96">
        <v>1.0130887663205134E-3</v>
      </c>
      <c r="H28" s="96">
        <v>2.9999999999999997E-4</v>
      </c>
      <c r="I28" s="96">
        <v>5.8E-4</v>
      </c>
      <c r="J28" s="97">
        <v>5.6999999999999998E-4</v>
      </c>
      <c r="K28" s="96"/>
      <c r="L28">
        <f t="shared" si="1"/>
        <v>21</v>
      </c>
      <c r="M28" s="98">
        <f t="shared" si="8"/>
        <v>1.0022014602347069E-4</v>
      </c>
      <c r="N28" s="98">
        <f t="shared" si="3"/>
        <v>2.9999999999999997E-4</v>
      </c>
      <c r="O28" s="98">
        <f t="shared" si="9"/>
        <v>5.6999999999999998E-4</v>
      </c>
      <c r="P28" s="9">
        <f t="shared" si="11"/>
        <v>8.3520624878374861E-6</v>
      </c>
      <c r="Q28" s="9">
        <f t="shared" si="11"/>
        <v>2.5003438159032498E-5</v>
      </c>
      <c r="R28" s="9">
        <f t="shared" si="11"/>
        <v>4.7512413896000361E-5</v>
      </c>
      <c r="S28" s="9">
        <f t="shared" si="10"/>
        <v>0.99999164793751216</v>
      </c>
      <c r="T28" s="9">
        <f t="shared" si="10"/>
        <v>0.99997499656184097</v>
      </c>
      <c r="U28" s="9">
        <f t="shared" si="10"/>
        <v>0.999952487586104</v>
      </c>
      <c r="V28" s="9"/>
    </row>
    <row r="29" spans="1:24" x14ac:dyDescent="0.2">
      <c r="A29" s="49">
        <f t="shared" si="6"/>
        <v>22</v>
      </c>
      <c r="B29" s="9">
        <f t="shared" si="7"/>
        <v>6.7808836298600722E-5</v>
      </c>
      <c r="C29" s="9">
        <f t="shared" si="7"/>
        <v>1.1058774733624353E-4</v>
      </c>
      <c r="D29" s="9">
        <f t="shared" si="7"/>
        <v>6.7808836298600722E-5</v>
      </c>
      <c r="E29" s="9">
        <f t="shared" si="7"/>
        <v>1.1058774733624353E-4</v>
      </c>
      <c r="F29" s="95">
        <v>3.5944669851089699E-4</v>
      </c>
      <c r="G29" s="96">
        <v>1.1023047948659696E-3</v>
      </c>
      <c r="H29" s="96">
        <v>3.4000000000000002E-4</v>
      </c>
      <c r="I29" s="96">
        <v>6.4000000000000005E-4</v>
      </c>
      <c r="J29" s="97">
        <v>6.2E-4</v>
      </c>
      <c r="K29" s="96"/>
      <c r="L29">
        <f t="shared" si="1"/>
        <v>22</v>
      </c>
      <c r="M29" s="98">
        <f t="shared" si="8"/>
        <v>1.1058774733624353E-4</v>
      </c>
      <c r="N29" s="98">
        <f t="shared" si="3"/>
        <v>3.4000000000000002E-4</v>
      </c>
      <c r="O29" s="98">
        <f t="shared" si="9"/>
        <v>6.2E-4</v>
      </c>
      <c r="P29" s="9">
        <f t="shared" si="11"/>
        <v>9.2161127490664185E-6</v>
      </c>
      <c r="Q29" s="9">
        <f t="shared" si="11"/>
        <v>2.8337749570450654E-5</v>
      </c>
      <c r="R29" s="9">
        <f t="shared" si="11"/>
        <v>5.1681354429455872E-5</v>
      </c>
      <c r="S29" s="9">
        <f t="shared" si="10"/>
        <v>0.99999078388725093</v>
      </c>
      <c r="T29" s="9">
        <f t="shared" si="10"/>
        <v>0.99997166225042955</v>
      </c>
      <c r="U29" s="9">
        <f t="shared" si="10"/>
        <v>0.99994831864557054</v>
      </c>
      <c r="V29" s="9"/>
      <c r="X29" s="9"/>
    </row>
    <row r="30" spans="1:24" x14ac:dyDescent="0.2">
      <c r="A30" s="49">
        <f t="shared" si="6"/>
        <v>23</v>
      </c>
      <c r="B30" s="9">
        <f t="shared" si="7"/>
        <v>7.416591470159453E-5</v>
      </c>
      <c r="C30" s="9">
        <f t="shared" si="7"/>
        <v>1.2095534864901635E-4</v>
      </c>
      <c r="D30" s="9">
        <f t="shared" si="7"/>
        <v>7.416591470159453E-5</v>
      </c>
      <c r="E30" s="9">
        <f t="shared" si="7"/>
        <v>1.2095534864901635E-4</v>
      </c>
      <c r="F30" s="95">
        <v>3.9267355100299937E-4</v>
      </c>
      <c r="G30" s="96">
        <v>1.1993503904243455E-3</v>
      </c>
      <c r="H30" s="96">
        <v>3.6999999999999999E-4</v>
      </c>
      <c r="I30" s="96">
        <v>6.9999999999999999E-4</v>
      </c>
      <c r="J30" s="97">
        <v>6.4999999999999997E-4</v>
      </c>
      <c r="K30" s="96"/>
      <c r="L30">
        <f t="shared" si="1"/>
        <v>23</v>
      </c>
      <c r="M30" s="98">
        <f t="shared" si="8"/>
        <v>1.2095534864901635E-4</v>
      </c>
      <c r="N30" s="98">
        <f t="shared" si="3"/>
        <v>3.6999999999999999E-4</v>
      </c>
      <c r="O30" s="98">
        <f t="shared" si="9"/>
        <v>6.4999999999999997E-4</v>
      </c>
      <c r="P30" s="9">
        <f t="shared" si="11"/>
        <v>1.0080171222837109E-5</v>
      </c>
      <c r="Q30" s="9">
        <f t="shared" si="11"/>
        <v>3.0838563389146145E-5</v>
      </c>
      <c r="R30" s="9">
        <f t="shared" si="11"/>
        <v>5.4182810524050495E-5</v>
      </c>
      <c r="S30" s="9">
        <f t="shared" si="10"/>
        <v>0.99998991982877716</v>
      </c>
      <c r="T30" s="9">
        <f t="shared" si="10"/>
        <v>0.99996916143661085</v>
      </c>
      <c r="U30" s="9">
        <f t="shared" si="10"/>
        <v>0.99994581718947595</v>
      </c>
      <c r="V30" s="9"/>
      <c r="X30" s="9"/>
    </row>
    <row r="31" spans="1:24" x14ac:dyDescent="0.2">
      <c r="A31" s="49">
        <f t="shared" si="6"/>
        <v>24</v>
      </c>
      <c r="B31" s="9">
        <f t="shared" si="7"/>
        <v>8.1582506171753972E-5</v>
      </c>
      <c r="C31" s="9">
        <f t="shared" si="7"/>
        <v>1.3305088351391796E-4</v>
      </c>
      <c r="D31" s="9">
        <f t="shared" si="7"/>
        <v>8.1582506171753972E-5</v>
      </c>
      <c r="E31" s="9">
        <f t="shared" si="7"/>
        <v>1.3305088351391796E-4</v>
      </c>
      <c r="F31" s="95">
        <v>4.2897119783359146E-4</v>
      </c>
      <c r="G31" s="96">
        <v>1.3088614482379558E-3</v>
      </c>
      <c r="H31" s="96">
        <v>4.0999999999999999E-4</v>
      </c>
      <c r="I31" s="96">
        <v>7.6999999999999996E-4</v>
      </c>
      <c r="J31" s="97">
        <v>6.8000000000000005E-4</v>
      </c>
      <c r="K31" s="96"/>
      <c r="L31">
        <f t="shared" si="1"/>
        <v>24</v>
      </c>
      <c r="M31" s="98">
        <f t="shared" si="8"/>
        <v>1.3305088351391796E-4</v>
      </c>
      <c r="N31" s="98">
        <f t="shared" si="3"/>
        <v>4.0999999999999999E-4</v>
      </c>
      <c r="O31" s="98">
        <f t="shared" si="9"/>
        <v>6.8000000000000005E-4</v>
      </c>
      <c r="P31" s="9">
        <f t="shared" si="11"/>
        <v>1.1088249822210905E-5</v>
      </c>
      <c r="Q31" s="9">
        <f t="shared" si="11"/>
        <v>3.4173088835132148E-5</v>
      </c>
      <c r="R31" s="9">
        <f t="shared" si="11"/>
        <v>5.6684335454360024E-5</v>
      </c>
      <c r="S31" s="9">
        <f t="shared" si="10"/>
        <v>0.99998891175017779</v>
      </c>
      <c r="T31" s="9">
        <f t="shared" si="10"/>
        <v>0.99996582691116487</v>
      </c>
      <c r="U31" s="9">
        <f t="shared" si="10"/>
        <v>0.99994331566454564</v>
      </c>
      <c r="V31" s="9"/>
      <c r="X31" s="96"/>
    </row>
    <row r="32" spans="1:24" x14ac:dyDescent="0.2">
      <c r="A32" s="49">
        <f t="shared" si="6"/>
        <v>25</v>
      </c>
      <c r="B32" s="9">
        <f t="shared" si="7"/>
        <v>9.0058610709079062E-5</v>
      </c>
      <c r="C32" s="9">
        <f t="shared" si="7"/>
        <v>1.468743519309484E-4</v>
      </c>
      <c r="D32" s="9">
        <f t="shared" si="7"/>
        <v>9.0058610709079062E-5</v>
      </c>
      <c r="E32" s="9">
        <f t="shared" si="7"/>
        <v>1.468743519309484E-4</v>
      </c>
      <c r="F32" s="95">
        <v>4.6862331147600161E-4</v>
      </c>
      <c r="G32" s="96">
        <v>1.432455434596218E-3</v>
      </c>
      <c r="H32" s="96">
        <v>4.4999999999999999E-4</v>
      </c>
      <c r="I32" s="96">
        <v>8.4999999999999995E-4</v>
      </c>
      <c r="J32" s="97">
        <v>7.1000000000000002E-4</v>
      </c>
      <c r="K32" s="96"/>
      <c r="L32">
        <f t="shared" si="1"/>
        <v>25</v>
      </c>
      <c r="M32" s="98">
        <f t="shared" si="8"/>
        <v>1.468743519309484E-4</v>
      </c>
      <c r="N32" s="98">
        <f t="shared" si="3"/>
        <v>4.4999999999999999E-4</v>
      </c>
      <c r="O32" s="98">
        <f t="shared" si="9"/>
        <v>7.1000000000000002E-4</v>
      </c>
      <c r="P32" s="9">
        <f t="shared" si="11"/>
        <v>1.224035333835527E-5</v>
      </c>
      <c r="Q32" s="9">
        <f t="shared" si="11"/>
        <v>3.7507736599384778E-5</v>
      </c>
      <c r="R32" s="9">
        <f t="shared" si="11"/>
        <v>5.9185929224381262E-5</v>
      </c>
      <c r="S32" s="9">
        <f t="shared" si="10"/>
        <v>0.99998775964666164</v>
      </c>
      <c r="T32" s="9">
        <f t="shared" si="10"/>
        <v>0.99996249226340062</v>
      </c>
      <c r="U32" s="9">
        <f t="shared" si="10"/>
        <v>0.99994081407077562</v>
      </c>
      <c r="V32" s="9"/>
      <c r="X32" s="96"/>
    </row>
    <row r="33" spans="1:24" x14ac:dyDescent="0.2">
      <c r="A33" s="49">
        <f t="shared" si="6"/>
        <v>26</v>
      </c>
      <c r="B33" s="9">
        <f t="shared" si="7"/>
        <v>9.8534715246404166E-5</v>
      </c>
      <c r="C33" s="9">
        <f t="shared" si="7"/>
        <v>1.6069782034797887E-4</v>
      </c>
      <c r="D33" s="9">
        <f t="shared" si="7"/>
        <v>9.8534715246404166E-5</v>
      </c>
      <c r="E33" s="9">
        <f t="shared" si="7"/>
        <v>1.6069782034797887E-4</v>
      </c>
      <c r="F33" s="95">
        <v>5.1193974472543518E-4</v>
      </c>
      <c r="G33" s="96">
        <v>1.5718404503530586E-3</v>
      </c>
      <c r="H33" s="96">
        <v>4.8999999999999998E-4</v>
      </c>
      <c r="I33" s="96">
        <v>9.3000000000000005E-4</v>
      </c>
      <c r="J33" s="97">
        <v>7.3999999999999999E-4</v>
      </c>
      <c r="K33" s="96"/>
      <c r="L33">
        <f t="shared" si="1"/>
        <v>26</v>
      </c>
      <c r="M33" s="98">
        <f t="shared" si="8"/>
        <v>1.6069782034797887E-4</v>
      </c>
      <c r="N33" s="98">
        <f t="shared" si="3"/>
        <v>4.8999999999999998E-4</v>
      </c>
      <c r="O33" s="98">
        <f t="shared" si="9"/>
        <v>7.3999999999999999E-4</v>
      </c>
      <c r="P33" s="9">
        <f t="shared" si="11"/>
        <v>1.3392471455597743E-5</v>
      </c>
      <c r="Q33" s="9">
        <f t="shared" si="11"/>
        <v>4.084250669134093E-5</v>
      </c>
      <c r="R33" s="9">
        <f t="shared" si="11"/>
        <v>6.1687591838111011E-5</v>
      </c>
      <c r="S33" s="9">
        <f t="shared" si="10"/>
        <v>0.9999866075285444</v>
      </c>
      <c r="T33" s="9">
        <f t="shared" si="10"/>
        <v>0.99995915749330866</v>
      </c>
      <c r="U33" s="9">
        <f t="shared" si="10"/>
        <v>0.99993831240816189</v>
      </c>
      <c r="V33" s="9"/>
      <c r="X33" s="96"/>
    </row>
    <row r="34" spans="1:24" x14ac:dyDescent="0.2">
      <c r="A34" s="49">
        <f t="shared" si="6"/>
        <v>27</v>
      </c>
      <c r="B34" s="9">
        <f t="shared" si="7"/>
        <v>1.0912984591806054E-4</v>
      </c>
      <c r="C34" s="9">
        <f t="shared" si="7"/>
        <v>1.7797715586926694E-4</v>
      </c>
      <c r="D34" s="9">
        <f t="shared" si="7"/>
        <v>1.0912984591806054E-4</v>
      </c>
      <c r="E34" s="9">
        <f t="shared" si="7"/>
        <v>1.7797715586926694E-4</v>
      </c>
      <c r="F34" s="95">
        <v>5.5925894213113372E-4</v>
      </c>
      <c r="G34" s="96">
        <v>1.728846630699224E-3</v>
      </c>
      <c r="H34" s="96">
        <v>5.4000000000000001E-4</v>
      </c>
      <c r="I34" s="96">
        <v>1.0300000000000001E-3</v>
      </c>
      <c r="J34" s="97">
        <v>7.6999999999999996E-4</v>
      </c>
      <c r="K34" s="96"/>
      <c r="L34">
        <f t="shared" si="1"/>
        <v>27</v>
      </c>
      <c r="M34" s="98">
        <f t="shared" si="8"/>
        <v>1.7797715586926694E-4</v>
      </c>
      <c r="N34" s="98">
        <f t="shared" si="3"/>
        <v>5.4000000000000001E-4</v>
      </c>
      <c r="O34" s="98">
        <f t="shared" si="9"/>
        <v>7.6999999999999996E-4</v>
      </c>
      <c r="P34" s="9">
        <f t="shared" si="11"/>
        <v>1.4832639635531386E-5</v>
      </c>
      <c r="Q34" s="9">
        <f t="shared" si="11"/>
        <v>4.5011141343920258E-5</v>
      </c>
      <c r="R34" s="9">
        <f t="shared" si="11"/>
        <v>6.418932329932403E-5</v>
      </c>
      <c r="S34" s="9">
        <f t="shared" si="10"/>
        <v>0.99998516736036447</v>
      </c>
      <c r="T34" s="9">
        <f t="shared" si="10"/>
        <v>0.99995498885865608</v>
      </c>
      <c r="U34" s="9">
        <f t="shared" si="10"/>
        <v>0.99993581067670068</v>
      </c>
      <c r="V34" s="9"/>
      <c r="X34" s="96"/>
    </row>
    <row r="35" spans="1:24" x14ac:dyDescent="0.2">
      <c r="A35" s="49">
        <f t="shared" si="6"/>
        <v>28</v>
      </c>
      <c r="B35" s="9">
        <f t="shared" ref="B35:E36" si="12">B$37*$I35/$I$37</f>
        <v>1.1972497658971687E-4</v>
      </c>
      <c r="C35" s="9">
        <f t="shared" si="12"/>
        <v>1.9525649139055494E-4</v>
      </c>
      <c r="D35" s="9">
        <f t="shared" si="12"/>
        <v>1.1972497658971687E-4</v>
      </c>
      <c r="E35" s="9">
        <f t="shared" si="12"/>
        <v>1.9525649139055494E-4</v>
      </c>
      <c r="F35" s="95">
        <v>6.1095057261977654E-4</v>
      </c>
      <c r="G35" s="96">
        <v>1.9039764761382475E-3</v>
      </c>
      <c r="H35" s="96">
        <v>5.9000000000000003E-4</v>
      </c>
      <c r="I35" s="96">
        <v>1.1299999999999999E-3</v>
      </c>
      <c r="J35" s="97">
        <v>8.0999999999999996E-4</v>
      </c>
      <c r="K35" s="96"/>
      <c r="L35">
        <f t="shared" si="1"/>
        <v>28</v>
      </c>
      <c r="M35" s="98">
        <f t="shared" si="8"/>
        <v>1.9525649139055494E-4</v>
      </c>
      <c r="N35" s="98">
        <f t="shared" si="3"/>
        <v>5.9000000000000003E-4</v>
      </c>
      <c r="O35" s="98">
        <f t="shared" si="9"/>
        <v>8.0999999999999996E-4</v>
      </c>
      <c r="P35" s="9">
        <f t="shared" si="11"/>
        <v>1.6272830631103297E-5</v>
      </c>
      <c r="Q35" s="9">
        <f t="shared" si="11"/>
        <v>4.9179967166579353E-5</v>
      </c>
      <c r="R35" s="9">
        <f t="shared" si="11"/>
        <v>6.7525072350860249E-5</v>
      </c>
      <c r="S35" s="9">
        <f t="shared" si="10"/>
        <v>0.9999837271693689</v>
      </c>
      <c r="T35" s="9">
        <f t="shared" si="10"/>
        <v>0.99995082003283342</v>
      </c>
      <c r="U35" s="9">
        <f t="shared" si="10"/>
        <v>0.99993247492764914</v>
      </c>
      <c r="V35" s="9"/>
      <c r="X35" s="96"/>
    </row>
    <row r="36" spans="1:24" x14ac:dyDescent="0.2">
      <c r="A36" s="49">
        <f t="shared" si="6"/>
        <v>29</v>
      </c>
      <c r="B36" s="33">
        <f t="shared" si="12"/>
        <v>1.3137962032853888E-4</v>
      </c>
      <c r="C36" s="33">
        <f t="shared" si="12"/>
        <v>2.1426376046397181E-4</v>
      </c>
      <c r="D36" s="33">
        <f t="shared" si="12"/>
        <v>1.3137962032853888E-4</v>
      </c>
      <c r="E36" s="34">
        <f t="shared" si="12"/>
        <v>2.1426376046397181E-4</v>
      </c>
      <c r="F36" s="96">
        <v>6.6741840342051295E-4</v>
      </c>
      <c r="G36" s="96">
        <v>1.9509735949490021E-3</v>
      </c>
      <c r="H36" s="96">
        <v>6.4000000000000005E-4</v>
      </c>
      <c r="I36" s="96">
        <v>1.24E-3</v>
      </c>
      <c r="J36" s="97">
        <v>8.5999999999999998E-4</v>
      </c>
      <c r="K36" s="96"/>
      <c r="L36">
        <f t="shared" si="1"/>
        <v>29</v>
      </c>
      <c r="M36" s="98">
        <f t="shared" si="8"/>
        <v>2.1426376046397181E-4</v>
      </c>
      <c r="N36" s="98">
        <f t="shared" si="3"/>
        <v>6.4000000000000005E-4</v>
      </c>
      <c r="O36" s="98">
        <f t="shared" si="9"/>
        <v>8.5999999999999998E-4</v>
      </c>
      <c r="P36" s="9">
        <f t="shared" si="11"/>
        <v>1.7857067079241062E-5</v>
      </c>
      <c r="Q36" s="9">
        <f t="shared" si="11"/>
        <v>5.3348984177636893E-5</v>
      </c>
      <c r="R36" s="9">
        <f t="shared" si="11"/>
        <v>7.1694930808607893E-5</v>
      </c>
      <c r="S36" s="9">
        <f t="shared" si="10"/>
        <v>0.99998214293292076</v>
      </c>
      <c r="T36" s="9">
        <f t="shared" si="10"/>
        <v>0.99994665101582236</v>
      </c>
      <c r="U36" s="9">
        <f t="shared" si="10"/>
        <v>0.99992830506919139</v>
      </c>
      <c r="V36" s="9"/>
      <c r="X36" s="96"/>
    </row>
    <row r="37" spans="1:24" x14ac:dyDescent="0.2">
      <c r="A37" s="49">
        <f t="shared" si="6"/>
        <v>30</v>
      </c>
      <c r="B37" s="95">
        <v>1.4197475100019525E-4</v>
      </c>
      <c r="C37" s="96">
        <v>2.3154309598525988E-4</v>
      </c>
      <c r="D37" s="96">
        <v>1.4197475100019525E-4</v>
      </c>
      <c r="E37" s="96">
        <v>2.3154309598525988E-4</v>
      </c>
      <c r="F37" s="96">
        <v>7.2910343719572747E-4</v>
      </c>
      <c r="G37" s="96">
        <v>1.9999253811367112E-3</v>
      </c>
      <c r="H37" s="96">
        <v>6.8999999999999997E-4</v>
      </c>
      <c r="I37" s="96">
        <v>1.34E-3</v>
      </c>
      <c r="J37" s="97">
        <v>9.1E-4</v>
      </c>
      <c r="K37" s="96"/>
      <c r="L37">
        <f t="shared" si="1"/>
        <v>30</v>
      </c>
      <c r="M37" s="98">
        <f t="shared" si="8"/>
        <v>2.3154309598525988E-4</v>
      </c>
      <c r="N37" s="98">
        <f t="shared" si="3"/>
        <v>6.8999999999999997E-4</v>
      </c>
      <c r="O37" s="98">
        <f t="shared" si="9"/>
        <v>9.1E-4</v>
      </c>
      <c r="P37" s="9">
        <f t="shared" si="11"/>
        <v>1.9297305990151337E-5</v>
      </c>
      <c r="Q37" s="9">
        <f t="shared" si="11"/>
        <v>5.7518192395300538E-5</v>
      </c>
      <c r="R37" s="9">
        <f t="shared" si="11"/>
        <v>7.5864980553674854E-5</v>
      </c>
      <c r="S37" s="9">
        <f t="shared" si="10"/>
        <v>0.99998070269400985</v>
      </c>
      <c r="T37" s="9">
        <f t="shared" si="10"/>
        <v>0.9999424818076047</v>
      </c>
      <c r="U37" s="9">
        <f t="shared" si="10"/>
        <v>0.99992413501944633</v>
      </c>
      <c r="V37" s="9"/>
      <c r="X37" s="96"/>
    </row>
    <row r="38" spans="1:24" x14ac:dyDescent="0.2">
      <c r="A38" s="49">
        <f t="shared" si="6"/>
        <v>31</v>
      </c>
      <c r="B38" s="95">
        <v>1.5972017761069177E-4</v>
      </c>
      <c r="C38" s="96">
        <v>2.6805014566918541E-4</v>
      </c>
      <c r="D38" s="96">
        <v>1.5972017761069177E-4</v>
      </c>
      <c r="E38" s="96">
        <v>2.6805014566918541E-4</v>
      </c>
      <c r="F38" s="96">
        <v>7.9648733622858037E-4</v>
      </c>
      <c r="G38" s="96">
        <v>2.0510899162625843E-3</v>
      </c>
      <c r="H38" s="96">
        <v>7.2999999999999996E-4</v>
      </c>
      <c r="I38" s="96">
        <v>1.4499999999999999E-3</v>
      </c>
      <c r="J38" s="97">
        <v>9.7000000000000005E-4</v>
      </c>
      <c r="K38" s="96"/>
      <c r="L38">
        <f t="shared" si="1"/>
        <v>31</v>
      </c>
      <c r="M38" s="98">
        <f t="shared" si="8"/>
        <v>2.6805014566918541E-4</v>
      </c>
      <c r="N38" s="98">
        <f t="shared" si="3"/>
        <v>7.2999999999999996E-4</v>
      </c>
      <c r="O38" s="98">
        <f t="shared" si="9"/>
        <v>9.7000000000000005E-4</v>
      </c>
      <c r="P38" s="9">
        <f t="shared" si="11"/>
        <v>2.2340256913611078E-5</v>
      </c>
      <c r="Q38" s="9">
        <f t="shared" si="11"/>
        <v>6.0853696650653433E-5</v>
      </c>
      <c r="R38" s="9">
        <f t="shared" si="11"/>
        <v>8.0869292772955959E-5</v>
      </c>
      <c r="S38" s="9">
        <f t="shared" si="10"/>
        <v>0.99997765974308639</v>
      </c>
      <c r="T38" s="9">
        <f t="shared" si="10"/>
        <v>0.99993914630334935</v>
      </c>
      <c r="U38" s="9">
        <f t="shared" si="10"/>
        <v>0.99991913070722704</v>
      </c>
      <c r="V38" s="9"/>
      <c r="X38" s="96"/>
    </row>
    <row r="39" spans="1:24" x14ac:dyDescent="0.2">
      <c r="A39" s="49">
        <f t="shared" si="6"/>
        <v>32</v>
      </c>
      <c r="B39" s="95">
        <v>1.7746528930146158E-4</v>
      </c>
      <c r="C39" s="96">
        <v>3.0603144414633008E-4</v>
      </c>
      <c r="D39" s="96">
        <v>1.7746528930146158E-4</v>
      </c>
      <c r="E39" s="96">
        <v>3.0603144414633008E-4</v>
      </c>
      <c r="F39" s="96">
        <v>8.7009615963024771E-4</v>
      </c>
      <c r="G39" s="96">
        <v>2.1052425524879202E-3</v>
      </c>
      <c r="H39" s="96">
        <v>7.7999999999999999E-4</v>
      </c>
      <c r="I39" s="96">
        <v>1.5499999999999999E-3</v>
      </c>
      <c r="J39" s="97">
        <v>1.0200000000000001E-3</v>
      </c>
      <c r="K39" s="96"/>
      <c r="L39">
        <f t="shared" si="1"/>
        <v>32</v>
      </c>
      <c r="M39" s="98">
        <f t="shared" si="8"/>
        <v>3.0603144414633008E-4</v>
      </c>
      <c r="N39" s="98">
        <f t="shared" ref="N39:N70" si="13">VLOOKUP(A39,Rates,$Y$2)</f>
        <v>7.7999999999999999E-4</v>
      </c>
      <c r="O39" s="98">
        <f t="shared" si="9"/>
        <v>1.0200000000000001E-3</v>
      </c>
      <c r="P39" s="9">
        <f t="shared" si="11"/>
        <v>2.5506198155111903E-5</v>
      </c>
      <c r="Q39" s="9">
        <f t="shared" si="11"/>
        <v>6.5023249086637591E-5</v>
      </c>
      <c r="R39" s="9">
        <f t="shared" si="11"/>
        <v>8.503976341489583E-5</v>
      </c>
      <c r="S39" s="9">
        <f t="shared" si="10"/>
        <v>0.99997449380184489</v>
      </c>
      <c r="T39" s="9">
        <f t="shared" si="10"/>
        <v>0.99993497675091336</v>
      </c>
      <c r="U39" s="9">
        <f t="shared" si="10"/>
        <v>0.9999149602365851</v>
      </c>
      <c r="V39" s="9"/>
      <c r="X39" s="96"/>
    </row>
    <row r="40" spans="1:24" x14ac:dyDescent="0.2">
      <c r="A40" s="49">
        <f t="shared" si="6"/>
        <v>33</v>
      </c>
      <c r="B40" s="95">
        <v>1.9521008608088772E-4</v>
      </c>
      <c r="C40" s="96">
        <v>3.4548335882538824E-4</v>
      </c>
      <c r="D40" s="96">
        <v>1.9521008608088772E-4</v>
      </c>
      <c r="E40" s="96">
        <v>3.4548335882538824E-4</v>
      </c>
      <c r="F40" s="96">
        <v>9.5050444181898387E-4</v>
      </c>
      <c r="G40" s="96">
        <v>2.1627524797573801E-3</v>
      </c>
      <c r="H40" s="96">
        <v>8.1999999999999998E-4</v>
      </c>
      <c r="I40" s="96">
        <v>1.64E-3</v>
      </c>
      <c r="J40" s="97">
        <v>1.09E-3</v>
      </c>
      <c r="K40" s="96"/>
      <c r="L40">
        <f t="shared" si="1"/>
        <v>33</v>
      </c>
      <c r="M40" s="98">
        <f t="shared" si="8"/>
        <v>3.4548335882538824E-4</v>
      </c>
      <c r="N40" s="98">
        <f t="shared" si="13"/>
        <v>8.1999999999999998E-4</v>
      </c>
      <c r="O40" s="98">
        <f t="shared" si="9"/>
        <v>1.09E-3</v>
      </c>
      <c r="P40" s="9">
        <f t="shared" si="11"/>
        <v>2.8794839749823886E-5</v>
      </c>
      <c r="Q40" s="9">
        <f t="shared" si="11"/>
        <v>6.8359028740361261E-5</v>
      </c>
      <c r="R40" s="9">
        <f t="shared" si="11"/>
        <v>9.0878743779221338E-5</v>
      </c>
      <c r="S40" s="9">
        <f t="shared" si="10"/>
        <v>0.99997120516025018</v>
      </c>
      <c r="T40" s="9">
        <f t="shared" si="10"/>
        <v>0.99993164097125964</v>
      </c>
      <c r="U40" s="9">
        <f t="shared" si="10"/>
        <v>0.99990912125622078</v>
      </c>
      <c r="V40" s="9"/>
      <c r="X40" s="96"/>
    </row>
    <row r="41" spans="1:24" x14ac:dyDescent="0.2">
      <c r="A41" s="49">
        <f t="shared" si="6"/>
        <v>34</v>
      </c>
      <c r="B41" s="95">
        <v>2.2182669080959453E-4</v>
      </c>
      <c r="C41" s="96">
        <v>3.9479072883659633E-4</v>
      </c>
      <c r="D41" s="96">
        <v>2.2182669080959453E-4</v>
      </c>
      <c r="E41" s="96">
        <v>3.9479072883659633E-4</v>
      </c>
      <c r="F41" s="96">
        <v>1.0383396430026115E-3</v>
      </c>
      <c r="G41" s="96">
        <v>2.2238268946541632E-3</v>
      </c>
      <c r="H41" s="96">
        <v>8.4999999999999995E-4</v>
      </c>
      <c r="I41" s="96">
        <v>1.72E-3</v>
      </c>
      <c r="J41" s="97">
        <v>1.16E-3</v>
      </c>
      <c r="K41" s="96"/>
      <c r="L41">
        <f t="shared" si="1"/>
        <v>34</v>
      </c>
      <c r="M41" s="98">
        <f t="shared" si="8"/>
        <v>3.9479072883659633E-4</v>
      </c>
      <c r="N41" s="98">
        <f t="shared" si="13"/>
        <v>8.4999999999999995E-4</v>
      </c>
      <c r="O41" s="98">
        <f t="shared" si="9"/>
        <v>1.16E-3</v>
      </c>
      <c r="P41" s="9">
        <f t="shared" si="11"/>
        <v>3.2905181880371615E-5</v>
      </c>
      <c r="Q41" s="9">
        <f t="shared" si="11"/>
        <v>7.0860943814587962E-5</v>
      </c>
      <c r="R41" s="9">
        <f t="shared" si="11"/>
        <v>9.6718099232395716E-5</v>
      </c>
      <c r="S41" s="9">
        <f t="shared" si="10"/>
        <v>0.99996709481811963</v>
      </c>
      <c r="T41" s="9">
        <f t="shared" si="10"/>
        <v>0.99992913905618541</v>
      </c>
      <c r="U41" s="9">
        <f t="shared" si="10"/>
        <v>0.9999032819007676</v>
      </c>
      <c r="V41" s="9"/>
      <c r="X41" s="96"/>
    </row>
    <row r="42" spans="1:24" x14ac:dyDescent="0.2">
      <c r="A42" s="49">
        <f t="shared" si="6"/>
        <v>35</v>
      </c>
      <c r="B42" s="95">
        <v>2.4846489412207076E-4</v>
      </c>
      <c r="C42" s="96">
        <v>4.5453702197220327E-4</v>
      </c>
      <c r="D42" s="96">
        <v>2.4846489412207076E-4</v>
      </c>
      <c r="E42" s="96">
        <v>4.5453702197220327E-4</v>
      </c>
      <c r="F42" s="96">
        <v>1.1343888049754538E-3</v>
      </c>
      <c r="G42" s="96">
        <v>2.2873795054624852E-3</v>
      </c>
      <c r="H42" s="96">
        <v>8.8000000000000003E-4</v>
      </c>
      <c r="I42" s="96">
        <v>1.7899999999999999E-3</v>
      </c>
      <c r="J42" s="97">
        <v>1.24E-3</v>
      </c>
      <c r="K42" s="96"/>
      <c r="L42">
        <f t="shared" si="1"/>
        <v>35</v>
      </c>
      <c r="M42" s="98">
        <f t="shared" si="8"/>
        <v>4.5453702197220327E-4</v>
      </c>
      <c r="N42" s="98">
        <f t="shared" si="13"/>
        <v>8.8000000000000003E-4</v>
      </c>
      <c r="O42" s="98">
        <f t="shared" si="9"/>
        <v>1.24E-3</v>
      </c>
      <c r="P42" s="9">
        <f t="shared" si="11"/>
        <v>3.7885978578011681E-5</v>
      </c>
      <c r="Q42" s="9">
        <f t="shared" si="11"/>
        <v>7.33629277510639E-5</v>
      </c>
      <c r="R42" s="9">
        <f t="shared" si="11"/>
        <v>1.0339210767862372E-4</v>
      </c>
      <c r="S42" s="9">
        <f t="shared" si="10"/>
        <v>0.99996211402142199</v>
      </c>
      <c r="T42" s="9">
        <f t="shared" si="10"/>
        <v>0.99992663707224894</v>
      </c>
      <c r="U42" s="9">
        <f t="shared" si="10"/>
        <v>0.99989660789232138</v>
      </c>
      <c r="V42" s="9"/>
      <c r="X42" s="96"/>
    </row>
    <row r="43" spans="1:24" x14ac:dyDescent="0.2">
      <c r="A43" s="49">
        <f t="shared" si="6"/>
        <v>36</v>
      </c>
      <c r="B43" s="95">
        <v>2.8398412716452293E-4</v>
      </c>
      <c r="C43" s="96">
        <v>5.163202900511037E-4</v>
      </c>
      <c r="D43" s="96">
        <v>2.8398412716452293E-4</v>
      </c>
      <c r="E43" s="96">
        <v>5.163202900511037E-4</v>
      </c>
      <c r="F43" s="96">
        <v>1.2393338026817826E-3</v>
      </c>
      <c r="G43" s="96">
        <v>2.3502894142456987E-3</v>
      </c>
      <c r="H43" s="96">
        <v>8.9999999999999998E-4</v>
      </c>
      <c r="I43" s="96">
        <v>1.8400000000000001E-3</v>
      </c>
      <c r="J43" s="97">
        <v>1.33E-3</v>
      </c>
      <c r="K43" s="96"/>
      <c r="L43">
        <f t="shared" si="1"/>
        <v>36</v>
      </c>
      <c r="M43" s="98">
        <f t="shared" si="8"/>
        <v>5.163202900511037E-4</v>
      </c>
      <c r="N43" s="98">
        <f t="shared" si="13"/>
        <v>8.9999999999999998E-4</v>
      </c>
      <c r="O43" s="98">
        <f t="shared" si="9"/>
        <v>1.33E-3</v>
      </c>
      <c r="P43" s="9">
        <f t="shared" si="11"/>
        <v>4.3036876326341122E-5</v>
      </c>
      <c r="Q43" s="9">
        <f t="shared" si="11"/>
        <v>7.5030955300703361E-5</v>
      </c>
      <c r="R43" s="9">
        <f t="shared" si="11"/>
        <v>1.1090095295096525E-4</v>
      </c>
      <c r="S43" s="9">
        <f t="shared" si="10"/>
        <v>0.99995696312367366</v>
      </c>
      <c r="T43" s="9">
        <f t="shared" si="10"/>
        <v>0.9999249690446993</v>
      </c>
      <c r="U43" s="9">
        <f t="shared" si="10"/>
        <v>0.99988909904704903</v>
      </c>
      <c r="V43" s="9"/>
      <c r="X43" s="96"/>
    </row>
    <row r="44" spans="1:24" x14ac:dyDescent="0.2">
      <c r="A44" s="49">
        <f t="shared" si="6"/>
        <v>37</v>
      </c>
      <c r="B44" s="95">
        <v>3.1953001757337927E-4</v>
      </c>
      <c r="C44" s="96">
        <v>5.8030132581003246E-4</v>
      </c>
      <c r="D44" s="96">
        <v>3.1953001757337927E-4</v>
      </c>
      <c r="E44" s="96">
        <v>5.8030132581003246E-4</v>
      </c>
      <c r="F44" s="96">
        <v>1.3540681605403435E-3</v>
      </c>
      <c r="G44" s="96">
        <v>2.4109441496929134E-3</v>
      </c>
      <c r="H44" s="96">
        <v>9.1E-4</v>
      </c>
      <c r="I44" s="96">
        <v>1.8699999999999999E-3</v>
      </c>
      <c r="J44" s="97">
        <v>1.4300000000000001E-3</v>
      </c>
      <c r="K44" s="96"/>
      <c r="L44">
        <f t="shared" si="1"/>
        <v>37</v>
      </c>
      <c r="M44" s="98">
        <f t="shared" si="8"/>
        <v>5.8030132581003246E-4</v>
      </c>
      <c r="N44" s="98">
        <f t="shared" si="13"/>
        <v>9.1E-4</v>
      </c>
      <c r="O44" s="98">
        <f t="shared" si="9"/>
        <v>1.4300000000000001E-3</v>
      </c>
      <c r="P44" s="9">
        <f t="shared" si="11"/>
        <v>4.8371310553019242E-5</v>
      </c>
      <c r="Q44" s="9">
        <f t="shared" si="11"/>
        <v>7.5864980553674854E-5</v>
      </c>
      <c r="R44" s="9">
        <f t="shared" si="11"/>
        <v>1.1924484191716545E-4</v>
      </c>
      <c r="S44" s="9">
        <f t="shared" si="10"/>
        <v>0.99995162868944698</v>
      </c>
      <c r="T44" s="9">
        <f t="shared" si="10"/>
        <v>0.99992413501944633</v>
      </c>
      <c r="U44" s="9">
        <f t="shared" si="10"/>
        <v>0.99988075515808283</v>
      </c>
      <c r="V44" s="9"/>
      <c r="X44" s="96"/>
    </row>
    <row r="45" spans="1:24" x14ac:dyDescent="0.2">
      <c r="A45" s="49">
        <f t="shared" si="6"/>
        <v>38</v>
      </c>
      <c r="B45" s="95">
        <v>3.5502705053710483E-4</v>
      </c>
      <c r="C45" s="96">
        <v>6.6413002954441994E-4</v>
      </c>
      <c r="D45" s="96">
        <v>3.5502705053710483E-4</v>
      </c>
      <c r="E45" s="96">
        <v>6.6413002954441994E-4</v>
      </c>
      <c r="F45" s="96">
        <v>1.4791687023998717E-3</v>
      </c>
      <c r="G45" s="96">
        <v>2.4645940253085223E-3</v>
      </c>
      <c r="H45" s="96">
        <v>9.2000000000000003E-4</v>
      </c>
      <c r="I45" s="96">
        <v>1.89E-3</v>
      </c>
      <c r="J45" s="97">
        <v>1.5299999999999999E-3</v>
      </c>
      <c r="K45" s="96"/>
      <c r="L45">
        <f t="shared" si="1"/>
        <v>38</v>
      </c>
      <c r="M45" s="98">
        <f t="shared" si="8"/>
        <v>6.6413002954441994E-4</v>
      </c>
      <c r="N45" s="98">
        <f t="shared" si="13"/>
        <v>9.2000000000000003E-4</v>
      </c>
      <c r="O45" s="98">
        <f t="shared" si="9"/>
        <v>1.5299999999999999E-3</v>
      </c>
      <c r="P45" s="9">
        <f t="shared" si="11"/>
        <v>5.5361022654021319E-5</v>
      </c>
      <c r="Q45" s="9">
        <f t="shared" si="11"/>
        <v>7.6699013458747523E-5</v>
      </c>
      <c r="R45" s="9">
        <f t="shared" si="11"/>
        <v>1.2758949687030618E-4</v>
      </c>
      <c r="S45" s="9">
        <f t="shared" si="10"/>
        <v>0.99994463897734598</v>
      </c>
      <c r="T45" s="9">
        <f t="shared" si="10"/>
        <v>0.99992330098654125</v>
      </c>
      <c r="U45" s="9">
        <f t="shared" si="10"/>
        <v>0.99987241050312969</v>
      </c>
      <c r="V45" s="9"/>
      <c r="X45" s="96"/>
    </row>
    <row r="46" spans="1:24" x14ac:dyDescent="0.2">
      <c r="A46" s="49">
        <f t="shared" si="6"/>
        <v>39</v>
      </c>
      <c r="B46" s="95">
        <v>3.9945370688736871E-4</v>
      </c>
      <c r="C46" s="96">
        <v>7.5005061686599474E-4</v>
      </c>
      <c r="D46" s="96">
        <v>3.9945370688736871E-4</v>
      </c>
      <c r="E46" s="96">
        <v>7.5005061686599474E-4</v>
      </c>
      <c r="F46" s="96">
        <v>1.6160487883773928E-3</v>
      </c>
      <c r="G46" s="96">
        <v>2.5089028879228658E-3</v>
      </c>
      <c r="H46" s="96">
        <v>9.3000000000000005E-4</v>
      </c>
      <c r="I46" s="96">
        <v>1.9E-3</v>
      </c>
      <c r="J46" s="97">
        <v>1.64E-3</v>
      </c>
      <c r="K46" s="96"/>
      <c r="L46">
        <f t="shared" si="1"/>
        <v>39</v>
      </c>
      <c r="M46" s="98">
        <f t="shared" si="8"/>
        <v>7.5005061686599474E-4</v>
      </c>
      <c r="N46" s="98">
        <f t="shared" si="13"/>
        <v>9.3000000000000005E-4</v>
      </c>
      <c r="O46" s="98">
        <f t="shared" si="9"/>
        <v>1.64E-3</v>
      </c>
      <c r="P46" s="9">
        <f t="shared" si="11"/>
        <v>6.2525715649464075E-5</v>
      </c>
      <c r="Q46" s="9">
        <f t="shared" si="11"/>
        <v>7.7533054016254432E-5</v>
      </c>
      <c r="R46" s="9">
        <f t="shared" si="11"/>
        <v>1.367695022091997E-4</v>
      </c>
      <c r="S46" s="9">
        <f t="shared" si="10"/>
        <v>0.99993747428435054</v>
      </c>
      <c r="T46" s="9">
        <f t="shared" si="10"/>
        <v>0.99992246694598375</v>
      </c>
      <c r="U46" s="9">
        <f t="shared" si="10"/>
        <v>0.9998632304977908</v>
      </c>
      <c r="V46" s="9"/>
      <c r="X46" s="96"/>
    </row>
    <row r="47" spans="1:24" x14ac:dyDescent="0.2">
      <c r="A47" s="49">
        <f t="shared" si="6"/>
        <v>40</v>
      </c>
      <c r="B47" s="95">
        <v>4.5275388307063497E-4</v>
      </c>
      <c r="C47" s="96">
        <v>8.2851137262106463E-4</v>
      </c>
      <c r="D47" s="96">
        <v>4.5275388307063497E-4</v>
      </c>
      <c r="E47" s="96">
        <v>8.2851137262106463E-4</v>
      </c>
      <c r="F47" s="96">
        <v>1.7655336108430564E-3</v>
      </c>
      <c r="G47" s="96">
        <v>2.5498004037338589E-3</v>
      </c>
      <c r="H47" s="96">
        <v>9.3000000000000005E-4</v>
      </c>
      <c r="I47" s="96">
        <v>1.89E-3</v>
      </c>
      <c r="J47" s="97">
        <v>1.7700000000000001E-3</v>
      </c>
      <c r="K47" s="96"/>
      <c r="L47">
        <f t="shared" si="1"/>
        <v>40</v>
      </c>
      <c r="M47" s="98">
        <f t="shared" si="8"/>
        <v>8.2851137262106463E-4</v>
      </c>
      <c r="N47" s="98">
        <f t="shared" si="13"/>
        <v>9.3000000000000005E-4</v>
      </c>
      <c r="O47" s="98">
        <f t="shared" si="9"/>
        <v>1.7700000000000001E-3</v>
      </c>
      <c r="P47" s="9">
        <f t="shared" si="11"/>
        <v>6.9068846125563965E-5</v>
      </c>
      <c r="Q47" s="9">
        <f t="shared" si="11"/>
        <v>7.7533054016254432E-5</v>
      </c>
      <c r="R47" s="9">
        <f t="shared" si="11"/>
        <v>1.4761979486466181E-4</v>
      </c>
      <c r="S47" s="9">
        <f t="shared" si="10"/>
        <v>0.99993093115387444</v>
      </c>
      <c r="T47" s="9">
        <f t="shared" si="10"/>
        <v>0.99992246694598375</v>
      </c>
      <c r="U47" s="9">
        <f t="shared" si="10"/>
        <v>0.99985238020513534</v>
      </c>
      <c r="V47" s="9"/>
      <c r="X47" s="96"/>
    </row>
    <row r="48" spans="1:24" x14ac:dyDescent="0.2">
      <c r="A48" s="49">
        <f t="shared" si="6"/>
        <v>41</v>
      </c>
      <c r="B48" s="95">
        <v>5.1490800396191002E-4</v>
      </c>
      <c r="C48" s="96">
        <v>9.0774957518643148E-4</v>
      </c>
      <c r="D48" s="96">
        <v>5.1490800396191002E-4</v>
      </c>
      <c r="E48" s="96">
        <v>9.0774957518643148E-4</v>
      </c>
      <c r="F48" s="96">
        <v>1.9287148810687939E-3</v>
      </c>
      <c r="G48" s="96">
        <v>2.5960229637249856E-3</v>
      </c>
      <c r="H48" s="96">
        <v>9.3999999999999997E-4</v>
      </c>
      <c r="I48" s="96">
        <v>1.89E-3</v>
      </c>
      <c r="J48" s="97">
        <v>1.91E-3</v>
      </c>
      <c r="K48" s="96"/>
      <c r="L48">
        <f t="shared" si="1"/>
        <v>41</v>
      </c>
      <c r="M48" s="98">
        <f t="shared" si="8"/>
        <v>9.0774957518643148E-4</v>
      </c>
      <c r="N48" s="98">
        <f t="shared" si="13"/>
        <v>9.3999999999999997E-4</v>
      </c>
      <c r="O48" s="98">
        <f t="shared" si="9"/>
        <v>1.91E-3</v>
      </c>
      <c r="P48" s="9">
        <f t="shared" si="11"/>
        <v>7.5677288774000928E-5</v>
      </c>
      <c r="Q48" s="9">
        <f t="shared" si="11"/>
        <v>7.8367102226306606E-5</v>
      </c>
      <c r="R48" s="9">
        <f t="shared" si="11"/>
        <v>1.593061740866597E-4</v>
      </c>
      <c r="S48" s="9">
        <f t="shared" si="10"/>
        <v>0.999924322711226</v>
      </c>
      <c r="T48" s="9">
        <f t="shared" si="10"/>
        <v>0.99992163289777369</v>
      </c>
      <c r="U48" s="9">
        <f t="shared" si="10"/>
        <v>0.99984069382591334</v>
      </c>
      <c r="V48" s="9"/>
      <c r="X48" s="96"/>
    </row>
    <row r="49" spans="1:24" x14ac:dyDescent="0.2">
      <c r="A49" s="49">
        <f t="shared" si="6"/>
        <v>42</v>
      </c>
      <c r="B49" s="95">
        <v>5.770859365302008E-4</v>
      </c>
      <c r="C49" s="96">
        <v>9.9692403620049979E-4</v>
      </c>
      <c r="D49" s="96">
        <v>5.770859365302008E-4</v>
      </c>
      <c r="E49" s="96">
        <v>9.9692403620049979E-4</v>
      </c>
      <c r="F49" s="96">
        <v>2.1070392573331242E-3</v>
      </c>
      <c r="G49" s="96">
        <v>2.6586016722856248E-3</v>
      </c>
      <c r="H49" s="96">
        <v>9.5E-4</v>
      </c>
      <c r="I49" s="96">
        <v>1.8799999999999999E-3</v>
      </c>
      <c r="J49" s="97">
        <v>2.0799999999999998E-3</v>
      </c>
      <c r="K49" s="96"/>
      <c r="L49">
        <f t="shared" si="1"/>
        <v>42</v>
      </c>
      <c r="M49" s="98">
        <f t="shared" si="8"/>
        <v>9.9692403620049979E-4</v>
      </c>
      <c r="N49" s="98">
        <f t="shared" si="13"/>
        <v>9.5E-4</v>
      </c>
      <c r="O49" s="98">
        <f t="shared" si="9"/>
        <v>2.0799999999999998E-3</v>
      </c>
      <c r="P49" s="9">
        <f t="shared" si="11"/>
        <v>8.3114987048160671E-5</v>
      </c>
      <c r="Q49" s="9">
        <f t="shared" si="11"/>
        <v>7.9201158088904045E-5</v>
      </c>
      <c r="R49" s="9">
        <f t="shared" si="11"/>
        <v>1.7349879770289789E-4</v>
      </c>
      <c r="S49" s="9">
        <f t="shared" si="10"/>
        <v>0.99991688501295184</v>
      </c>
      <c r="T49" s="9">
        <f t="shared" si="10"/>
        <v>0.9999207988419111</v>
      </c>
      <c r="U49" s="9">
        <f t="shared" si="10"/>
        <v>0.9998265012022971</v>
      </c>
      <c r="V49" s="9"/>
      <c r="X49" s="96"/>
    </row>
    <row r="50" spans="1:24" x14ac:dyDescent="0.2">
      <c r="A50" s="49">
        <f t="shared" si="6"/>
        <v>43</v>
      </c>
      <c r="B50" s="95">
        <v>6.4826429483685433E-4</v>
      </c>
      <c r="C50" s="96">
        <v>1.0858374981113608E-3</v>
      </c>
      <c r="D50" s="96">
        <v>6.4826429483685433E-4</v>
      </c>
      <c r="E50" s="96">
        <v>1.0858374981113608E-3</v>
      </c>
      <c r="F50" s="96">
        <v>2.3022481227997185E-3</v>
      </c>
      <c r="G50" s="96">
        <v>2.7494002104696772E-3</v>
      </c>
      <c r="H50" s="96">
        <v>9.6000000000000002E-4</v>
      </c>
      <c r="I50" s="96">
        <v>1.8799999999999999E-3</v>
      </c>
      <c r="J50" s="97">
        <v>2.2899999999999999E-3</v>
      </c>
      <c r="K50" s="96"/>
      <c r="L50">
        <f t="shared" si="1"/>
        <v>43</v>
      </c>
      <c r="M50" s="98">
        <f t="shared" si="8"/>
        <v>1.0858374981113608E-3</v>
      </c>
      <c r="N50" s="98">
        <f t="shared" si="13"/>
        <v>9.6000000000000002E-4</v>
      </c>
      <c r="O50" s="98">
        <f t="shared" si="9"/>
        <v>2.2899999999999999E-3</v>
      </c>
      <c r="P50" s="9">
        <f t="shared" si="11"/>
        <v>9.0531522336512182E-5</v>
      </c>
      <c r="Q50" s="9">
        <f t="shared" si="11"/>
        <v>8.0035221604490836E-5</v>
      </c>
      <c r="R50" s="9">
        <f t="shared" si="11"/>
        <v>1.9103392235308991E-4</v>
      </c>
      <c r="S50" s="9">
        <f t="shared" si="10"/>
        <v>0.99990946847766349</v>
      </c>
      <c r="T50" s="9">
        <f t="shared" si="10"/>
        <v>0.99991996477839551</v>
      </c>
      <c r="U50" s="9">
        <f t="shared" si="10"/>
        <v>0.99980896607764691</v>
      </c>
      <c r="V50" s="9"/>
      <c r="W50" s="108"/>
      <c r="X50" s="96"/>
    </row>
    <row r="51" spans="1:24" x14ac:dyDescent="0.2">
      <c r="A51" s="49">
        <f t="shared" si="6"/>
        <v>44</v>
      </c>
      <c r="B51" s="95">
        <v>7.282332091189986E-4</v>
      </c>
      <c r="C51" s="96">
        <v>1.1832042945098117E-3</v>
      </c>
      <c r="D51" s="96">
        <v>7.282332091189986E-4</v>
      </c>
      <c r="E51" s="96">
        <v>1.1832042945098117E-3</v>
      </c>
      <c r="F51" s="96">
        <v>2.5150983698449033E-3</v>
      </c>
      <c r="G51" s="96">
        <v>2.8811760336751296E-3</v>
      </c>
      <c r="H51" s="96">
        <v>9.7999999999999997E-4</v>
      </c>
      <c r="I51" s="96">
        <v>1.89E-3</v>
      </c>
      <c r="J51" s="97">
        <v>2.5100000000000001E-3</v>
      </c>
      <c r="K51" s="96"/>
      <c r="L51">
        <f t="shared" si="1"/>
        <v>44</v>
      </c>
      <c r="M51" s="98">
        <f t="shared" si="8"/>
        <v>1.1832042945098117E-3</v>
      </c>
      <c r="N51" s="98">
        <f t="shared" si="13"/>
        <v>9.7999999999999997E-4</v>
      </c>
      <c r="O51" s="98">
        <f t="shared" si="9"/>
        <v>2.5100000000000001E-3</v>
      </c>
      <c r="P51" s="9">
        <f t="shared" si="11"/>
        <v>9.8653869499698565E-5</v>
      </c>
      <c r="Q51" s="9">
        <f t="shared" si="11"/>
        <v>8.1703371594521457E-5</v>
      </c>
      <c r="R51" s="9">
        <f t="shared" si="11"/>
        <v>2.0940768206878513E-4</v>
      </c>
      <c r="S51" s="9">
        <f t="shared" si="10"/>
        <v>0.9999013461305003</v>
      </c>
      <c r="T51" s="9">
        <f t="shared" si="10"/>
        <v>0.99991829662840548</v>
      </c>
      <c r="U51" s="9">
        <f t="shared" si="10"/>
        <v>0.99979059231793121</v>
      </c>
      <c r="V51" s="9"/>
      <c r="X51" s="96"/>
    </row>
    <row r="52" spans="1:24" x14ac:dyDescent="0.2">
      <c r="A52" s="49">
        <f t="shared" si="6"/>
        <v>45</v>
      </c>
      <c r="B52" s="95">
        <v>8.260007871576171E-4</v>
      </c>
      <c r="C52" s="96">
        <v>1.2787449731163436E-3</v>
      </c>
      <c r="D52" s="96">
        <v>8.260007871576171E-4</v>
      </c>
      <c r="E52" s="96">
        <v>1.2787449731163436E-3</v>
      </c>
      <c r="F52" s="96">
        <v>2.7477099656064465E-3</v>
      </c>
      <c r="G52" s="96">
        <v>3.0601221495320627E-3</v>
      </c>
      <c r="H52" s="96">
        <v>1.01E-3</v>
      </c>
      <c r="I52" s="96">
        <v>1.9E-3</v>
      </c>
      <c r="J52" s="97">
        <v>2.7499999999999998E-3</v>
      </c>
      <c r="K52" s="96"/>
      <c r="L52">
        <f t="shared" si="1"/>
        <v>45</v>
      </c>
      <c r="M52" s="98">
        <f t="shared" si="8"/>
        <v>1.2787449731163436E-3</v>
      </c>
      <c r="N52" s="98">
        <f t="shared" si="13"/>
        <v>1.01E-3</v>
      </c>
      <c r="O52" s="98">
        <f t="shared" si="9"/>
        <v>2.7499999999999998E-3</v>
      </c>
      <c r="P52" s="9">
        <f t="shared" si="11"/>
        <v>1.0662458728916135E-4</v>
      </c>
      <c r="Q52" s="9">
        <f t="shared" si="11"/>
        <v>8.4205653979374517E-5</v>
      </c>
      <c r="R52" s="9">
        <f t="shared" si="11"/>
        <v>2.294560206580476E-4</v>
      </c>
      <c r="S52" s="9">
        <f t="shared" si="10"/>
        <v>0.99989337541271084</v>
      </c>
      <c r="T52" s="9">
        <f t="shared" si="10"/>
        <v>0.99991579434602063</v>
      </c>
      <c r="U52" s="9">
        <f t="shared" si="10"/>
        <v>0.99977054397934195</v>
      </c>
      <c r="V52" s="9"/>
      <c r="X52" s="96"/>
    </row>
    <row r="53" spans="1:24" x14ac:dyDescent="0.2">
      <c r="A53" s="49">
        <f t="shared" si="6"/>
        <v>46</v>
      </c>
      <c r="B53" s="95">
        <v>8.5273201694503916E-4</v>
      </c>
      <c r="C53" s="96">
        <v>1.3820872427056062E-3</v>
      </c>
      <c r="D53" s="96">
        <v>8.5273201694503916E-4</v>
      </c>
      <c r="E53" s="96">
        <v>1.3820872427056062E-3</v>
      </c>
      <c r="F53" s="96">
        <v>3.0017163502224086E-3</v>
      </c>
      <c r="G53" s="96">
        <v>3.2848245067588974E-3</v>
      </c>
      <c r="H53" s="96">
        <v>1.0499999999999999E-3</v>
      </c>
      <c r="I53" s="96">
        <v>1.9300000000000001E-3</v>
      </c>
      <c r="J53" s="97">
        <v>3.0200000000000001E-3</v>
      </c>
      <c r="K53" s="96"/>
      <c r="L53">
        <f t="shared" si="1"/>
        <v>46</v>
      </c>
      <c r="M53" s="98">
        <f t="shared" si="8"/>
        <v>1.3820872427056062E-3</v>
      </c>
      <c r="N53" s="98">
        <f t="shared" si="13"/>
        <v>1.0499999999999999E-3</v>
      </c>
      <c r="O53" s="98">
        <f t="shared" si="9"/>
        <v>3.0200000000000001E-3</v>
      </c>
      <c r="P53" s="9">
        <f t="shared" si="11"/>
        <v>1.1524695907538796E-4</v>
      </c>
      <c r="Q53" s="9">
        <f t="shared" si="11"/>
        <v>8.7542137645058027E-5</v>
      </c>
      <c r="R53" s="9">
        <f t="shared" si="11"/>
        <v>2.5201568888066905E-4</v>
      </c>
      <c r="S53" s="9">
        <f t="shared" si="10"/>
        <v>0.99988475304092461</v>
      </c>
      <c r="T53" s="9">
        <f t="shared" si="10"/>
        <v>0.99991245786235494</v>
      </c>
      <c r="U53" s="9">
        <f t="shared" si="10"/>
        <v>0.99974798431111933</v>
      </c>
      <c r="V53" s="9"/>
      <c r="X53" s="96"/>
    </row>
    <row r="54" spans="1:24" x14ac:dyDescent="0.2">
      <c r="A54" s="49">
        <f t="shared" si="6"/>
        <v>47</v>
      </c>
      <c r="B54" s="95">
        <v>8.8856680099748929E-4</v>
      </c>
      <c r="C54" s="96">
        <v>1.4914076679150474E-3</v>
      </c>
      <c r="D54" s="96">
        <v>8.8856680099748929E-4</v>
      </c>
      <c r="E54" s="96">
        <v>1.4914076679150474E-3</v>
      </c>
      <c r="F54" s="96">
        <v>3.2799712131962241E-3</v>
      </c>
      <c r="G54" s="96">
        <v>3.5491840780390205E-3</v>
      </c>
      <c r="H54" s="96">
        <v>1.09E-3</v>
      </c>
      <c r="I54" s="96">
        <v>1.97E-3</v>
      </c>
      <c r="J54" s="97">
        <v>3.31E-3</v>
      </c>
      <c r="K54" s="96"/>
      <c r="L54">
        <f t="shared" si="1"/>
        <v>47</v>
      </c>
      <c r="M54" s="98">
        <f t="shared" si="8"/>
        <v>1.4914076679150474E-3</v>
      </c>
      <c r="N54" s="98">
        <f t="shared" si="13"/>
        <v>1.09E-3</v>
      </c>
      <c r="O54" s="98">
        <f t="shared" si="9"/>
        <v>3.31E-3</v>
      </c>
      <c r="P54" s="9">
        <f t="shared" si="11"/>
        <v>1.2436900914569726E-4</v>
      </c>
      <c r="Q54" s="9">
        <f t="shared" si="11"/>
        <v>9.0878743779221338E-5</v>
      </c>
      <c r="R54" s="9">
        <f t="shared" si="11"/>
        <v>2.7625268255870861E-4</v>
      </c>
      <c r="S54" s="9">
        <f t="shared" si="10"/>
        <v>0.9998756309908543</v>
      </c>
      <c r="T54" s="9">
        <f t="shared" si="10"/>
        <v>0.99990912125622078</v>
      </c>
      <c r="U54" s="9">
        <f t="shared" si="10"/>
        <v>0.99972374731744129</v>
      </c>
      <c r="V54" s="9"/>
      <c r="X54" s="96"/>
    </row>
    <row r="55" spans="1:24" x14ac:dyDescent="0.2">
      <c r="A55" s="49">
        <f t="shared" si="6"/>
        <v>48</v>
      </c>
      <c r="B55" s="95">
        <v>9.3302408631479121E-4</v>
      </c>
      <c r="C55" s="96">
        <v>1.626006656990086E-3</v>
      </c>
      <c r="D55" s="96">
        <v>9.3302408631479121E-4</v>
      </c>
      <c r="E55" s="96">
        <v>1.626006656990086E-3</v>
      </c>
      <c r="F55" s="96">
        <v>3.5828748888713123E-3</v>
      </c>
      <c r="G55" s="96">
        <v>3.8487048303280382E-3</v>
      </c>
      <c r="H55" s="96">
        <v>1.15E-3</v>
      </c>
      <c r="I55" s="96">
        <v>2.0200000000000001E-3</v>
      </c>
      <c r="J55" s="97">
        <v>3.63E-3</v>
      </c>
      <c r="K55" s="96"/>
      <c r="L55">
        <f t="shared" si="1"/>
        <v>48</v>
      </c>
      <c r="M55" s="98">
        <f t="shared" si="8"/>
        <v>1.626006656990086E-3</v>
      </c>
      <c r="N55" s="98">
        <f t="shared" si="13"/>
        <v>1.15E-3</v>
      </c>
      <c r="O55" s="98">
        <f t="shared" si="9"/>
        <v>3.63E-3</v>
      </c>
      <c r="P55" s="9">
        <f t="shared" si="11"/>
        <v>1.3560164197967683E-4</v>
      </c>
      <c r="Q55" s="9">
        <f t="shared" si="11"/>
        <v>9.5883882629710371E-5</v>
      </c>
      <c r="R55" s="9">
        <f t="shared" si="11"/>
        <v>3.0300445467357218E-4</v>
      </c>
      <c r="S55" s="9">
        <f t="shared" si="10"/>
        <v>0.99986439835802032</v>
      </c>
      <c r="T55" s="9">
        <f t="shared" si="10"/>
        <v>0.99990411611737029</v>
      </c>
      <c r="U55" s="9">
        <f t="shared" si="10"/>
        <v>0.99969699554532643</v>
      </c>
      <c r="V55" s="9"/>
      <c r="X55" s="96"/>
    </row>
    <row r="56" spans="1:24" x14ac:dyDescent="0.2">
      <c r="A56" s="49">
        <f t="shared" si="6"/>
        <v>49</v>
      </c>
      <c r="B56" s="95">
        <v>9.7768345892383039E-4</v>
      </c>
      <c r="C56" s="96">
        <v>1.7746303203861583E-3</v>
      </c>
      <c r="D56" s="96">
        <v>9.7768345892383039E-4</v>
      </c>
      <c r="E56" s="96">
        <v>1.7746303203861583E-3</v>
      </c>
      <c r="F56" s="96">
        <v>3.850873590780522E-3</v>
      </c>
      <c r="G56" s="96">
        <v>4.1751220355398418E-3</v>
      </c>
      <c r="H56" s="96">
        <v>1.2199999999999999E-3</v>
      </c>
      <c r="I56" s="96">
        <v>2.0899999999999998E-3</v>
      </c>
      <c r="J56" s="97">
        <v>3.9899999999999996E-3</v>
      </c>
      <c r="K56" s="96"/>
      <c r="L56">
        <f t="shared" si="1"/>
        <v>49</v>
      </c>
      <c r="M56" s="98">
        <f t="shared" si="8"/>
        <v>1.7746303203861583E-3</v>
      </c>
      <c r="N56" s="98">
        <f t="shared" si="13"/>
        <v>1.2199999999999999E-3</v>
      </c>
      <c r="O56" s="98">
        <f t="shared" si="9"/>
        <v>3.9899999999999996E-3</v>
      </c>
      <c r="P56" s="9">
        <f t="shared" si="11"/>
        <v>1.4800628284017403E-4</v>
      </c>
      <c r="Q56" s="9">
        <f t="shared" si="11"/>
        <v>1.0172355962756452E-4</v>
      </c>
      <c r="R56" s="9">
        <f t="shared" si="11"/>
        <v>3.3310961394350525E-4</v>
      </c>
      <c r="S56" s="9">
        <f t="shared" si="10"/>
        <v>0.99985199371715983</v>
      </c>
      <c r="T56" s="9">
        <f t="shared" si="10"/>
        <v>0.99989827644037244</v>
      </c>
      <c r="U56" s="9">
        <f t="shared" si="10"/>
        <v>0.99966689038605649</v>
      </c>
      <c r="V56" s="9"/>
      <c r="X56" s="96"/>
    </row>
    <row r="57" spans="1:24" x14ac:dyDescent="0.2">
      <c r="A57" s="49">
        <f t="shared" si="6"/>
        <v>50</v>
      </c>
      <c r="B57" s="95">
        <v>1.0230480969967493E-3</v>
      </c>
      <c r="C57" s="96">
        <v>1.9364480016927732E-3</v>
      </c>
      <c r="D57" s="96">
        <v>1.0230480969967493E-3</v>
      </c>
      <c r="E57" s="96">
        <v>1.9364480016927732E-3</v>
      </c>
      <c r="F57" s="96">
        <v>4.1422523524501879E-3</v>
      </c>
      <c r="G57" s="96">
        <v>4.5230225417087549E-3</v>
      </c>
      <c r="H57" s="96">
        <v>1.2999999999999999E-3</v>
      </c>
      <c r="I57" s="96">
        <v>2.1800000000000001E-3</v>
      </c>
      <c r="J57" s="97">
        <v>4.3699999999999998E-3</v>
      </c>
      <c r="K57" s="96"/>
      <c r="L57">
        <f t="shared" si="1"/>
        <v>50</v>
      </c>
      <c r="M57" s="98">
        <f t="shared" si="8"/>
        <v>1.9364480016927732E-3</v>
      </c>
      <c r="N57" s="98">
        <f t="shared" si="13"/>
        <v>1.2999999999999999E-3</v>
      </c>
      <c r="O57" s="98">
        <f t="shared" si="9"/>
        <v>4.3699999999999998E-3</v>
      </c>
      <c r="P57" s="9">
        <f t="shared" si="11"/>
        <v>1.6151406695641413E-4</v>
      </c>
      <c r="Q57" s="9">
        <f t="shared" si="11"/>
        <v>1.0839793560657451E-4</v>
      </c>
      <c r="R57" s="9">
        <f t="shared" si="11"/>
        <v>3.6489810509576781E-4</v>
      </c>
      <c r="S57" s="9">
        <f t="shared" si="10"/>
        <v>0.99983848593304359</v>
      </c>
      <c r="T57" s="9">
        <f t="shared" si="10"/>
        <v>0.99989160206439343</v>
      </c>
      <c r="U57" s="9">
        <f t="shared" si="10"/>
        <v>0.99963510189490423</v>
      </c>
      <c r="V57" s="9"/>
      <c r="X57" s="96"/>
    </row>
    <row r="58" spans="1:24" x14ac:dyDescent="0.2">
      <c r="A58" s="49">
        <f t="shared" si="6"/>
        <v>51</v>
      </c>
      <c r="B58" s="95">
        <v>1.0868927727807332E-3</v>
      </c>
      <c r="C58" s="96">
        <v>2.1302780045342772E-3</v>
      </c>
      <c r="D58" s="96">
        <v>1.0868927727807332E-3</v>
      </c>
      <c r="E58" s="96">
        <v>2.1302780045342772E-3</v>
      </c>
      <c r="F58" s="96">
        <v>4.4593968280705817E-3</v>
      </c>
      <c r="G58" s="96">
        <v>4.8915804673350096E-3</v>
      </c>
      <c r="H58" s="96">
        <v>1.4300000000000001E-3</v>
      </c>
      <c r="I58" s="96">
        <v>2.3700000000000001E-3</v>
      </c>
      <c r="J58" s="97">
        <v>4.7699999999999999E-3</v>
      </c>
      <c r="K58" s="96"/>
      <c r="L58">
        <f t="shared" si="1"/>
        <v>51</v>
      </c>
      <c r="M58" s="98">
        <f t="shared" si="8"/>
        <v>2.1302780045342772E-3</v>
      </c>
      <c r="N58" s="98">
        <f t="shared" si="13"/>
        <v>1.4300000000000001E-3</v>
      </c>
      <c r="O58" s="98">
        <f t="shared" si="9"/>
        <v>4.7699999999999999E-3</v>
      </c>
      <c r="P58" s="9">
        <f t="shared" si="11"/>
        <v>1.7769673292666877E-4</v>
      </c>
      <c r="Q58" s="9">
        <f t="shared" si="11"/>
        <v>1.1924484191716545E-4</v>
      </c>
      <c r="R58" s="9">
        <f t="shared" si="11"/>
        <v>3.9837169200318545E-4</v>
      </c>
      <c r="S58" s="9">
        <f t="shared" si="10"/>
        <v>0.99982230326707333</v>
      </c>
      <c r="T58" s="9">
        <f t="shared" si="10"/>
        <v>0.99988075515808283</v>
      </c>
      <c r="U58" s="9">
        <f t="shared" si="10"/>
        <v>0.99960162830799681</v>
      </c>
      <c r="V58" s="9"/>
      <c r="X58" s="96"/>
    </row>
    <row r="59" spans="1:24" x14ac:dyDescent="0.2">
      <c r="A59" s="49">
        <f t="shared" si="6"/>
        <v>52</v>
      </c>
      <c r="B59" s="95">
        <v>1.1599003814657268E-3</v>
      </c>
      <c r="C59" s="96">
        <v>2.3446860763064892E-3</v>
      </c>
      <c r="D59" s="96">
        <v>1.1599003814657268E-3</v>
      </c>
      <c r="E59" s="96">
        <v>2.3446860763064892E-3</v>
      </c>
      <c r="F59" s="96">
        <v>4.8031439671795467E-3</v>
      </c>
      <c r="G59" s="96">
        <v>5.2778725052203424E-3</v>
      </c>
      <c r="H59" s="96">
        <v>1.57E-3</v>
      </c>
      <c r="I59" s="96">
        <v>2.5999999999999999E-3</v>
      </c>
      <c r="J59" s="97">
        <v>5.1700000000000001E-3</v>
      </c>
      <c r="K59" s="96"/>
      <c r="L59">
        <f t="shared" si="1"/>
        <v>52</v>
      </c>
      <c r="M59" s="98">
        <f t="shared" si="8"/>
        <v>2.3446860763064892E-3</v>
      </c>
      <c r="N59" s="98">
        <f t="shared" si="13"/>
        <v>1.57E-3</v>
      </c>
      <c r="O59" s="98">
        <f t="shared" si="9"/>
        <v>5.1700000000000001E-3</v>
      </c>
      <c r="P59" s="9">
        <f t="shared" si="11"/>
        <v>1.9560079741520742E-4</v>
      </c>
      <c r="Q59" s="9">
        <f t="shared" si="11"/>
        <v>1.3092757336086169E-4</v>
      </c>
      <c r="R59" s="9">
        <f t="shared" si="11"/>
        <v>4.3185761365771569E-4</v>
      </c>
      <c r="S59" s="9">
        <f t="shared" si="10"/>
        <v>0.99980439920258479</v>
      </c>
      <c r="T59" s="9">
        <f t="shared" si="10"/>
        <v>0.99986907242663914</v>
      </c>
      <c r="U59" s="9">
        <f t="shared" si="10"/>
        <v>0.99956814238634228</v>
      </c>
      <c r="V59" s="9"/>
      <c r="X59" s="96"/>
    </row>
    <row r="60" spans="1:24" x14ac:dyDescent="0.2">
      <c r="A60" s="49">
        <f t="shared" si="6"/>
        <v>53</v>
      </c>
      <c r="B60" s="95">
        <v>1.2422573257588306E-3</v>
      </c>
      <c r="C60" s="96">
        <v>2.5708535874052352E-3</v>
      </c>
      <c r="D60" s="96">
        <v>1.2422573257588306E-3</v>
      </c>
      <c r="E60" s="96">
        <v>2.5708535874052352E-3</v>
      </c>
      <c r="F60" s="96">
        <v>5.1772030174748887E-3</v>
      </c>
      <c r="G60" s="96">
        <v>5.6829544218967819E-3</v>
      </c>
      <c r="H60" s="96">
        <v>1.73E-3</v>
      </c>
      <c r="I60" s="96">
        <v>2.8300000000000001E-3</v>
      </c>
      <c r="J60" s="97">
        <v>5.5799999999999999E-3</v>
      </c>
      <c r="K60" s="96"/>
      <c r="L60">
        <f t="shared" si="1"/>
        <v>53</v>
      </c>
      <c r="M60" s="98">
        <f t="shared" si="8"/>
        <v>2.5708535874052352E-3</v>
      </c>
      <c r="N60" s="98">
        <f t="shared" si="13"/>
        <v>1.73E-3</v>
      </c>
      <c r="O60" s="98">
        <f t="shared" si="9"/>
        <v>5.5799999999999999E-3</v>
      </c>
      <c r="P60" s="9">
        <f t="shared" si="11"/>
        <v>2.1449065244594223E-4</v>
      </c>
      <c r="Q60" s="9">
        <f t="shared" si="11"/>
        <v>1.4428110532571647E-4</v>
      </c>
      <c r="R60" s="9">
        <f t="shared" si="11"/>
        <v>4.6619349445742309E-4</v>
      </c>
      <c r="S60" s="9">
        <f t="shared" si="10"/>
        <v>0.99978550934755406</v>
      </c>
      <c r="T60" s="9">
        <f t="shared" si="10"/>
        <v>0.99985571889467428</v>
      </c>
      <c r="U60" s="9">
        <f t="shared" si="10"/>
        <v>0.99953380650554258</v>
      </c>
      <c r="V60" s="9"/>
      <c r="X60" s="96"/>
    </row>
    <row r="61" spans="1:24" x14ac:dyDescent="0.2">
      <c r="A61" s="49">
        <f t="shared" si="6"/>
        <v>54</v>
      </c>
      <c r="B61" s="95">
        <v>1.343345141397938E-3</v>
      </c>
      <c r="C61" s="96">
        <v>2.8082865045332491E-3</v>
      </c>
      <c r="D61" s="96">
        <v>1.343345141397938E-3</v>
      </c>
      <c r="E61" s="96">
        <v>2.8082865045332491E-3</v>
      </c>
      <c r="F61" s="96">
        <v>5.5867728084013184E-3</v>
      </c>
      <c r="G61" s="96">
        <v>6.1032600117122485E-3</v>
      </c>
      <c r="H61" s="96">
        <v>1.92E-3</v>
      </c>
      <c r="I61" s="96">
        <v>3.0999999999999999E-3</v>
      </c>
      <c r="J61" s="97">
        <v>5.9699999999999996E-3</v>
      </c>
      <c r="K61" s="96"/>
      <c r="L61">
        <f t="shared" si="1"/>
        <v>54</v>
      </c>
      <c r="M61" s="98">
        <f t="shared" si="8"/>
        <v>2.8082865045332491E-3</v>
      </c>
      <c r="N61" s="98">
        <f t="shared" si="13"/>
        <v>1.92E-3</v>
      </c>
      <c r="O61" s="98">
        <f t="shared" si="9"/>
        <v>5.9699999999999996E-3</v>
      </c>
      <c r="P61" s="9">
        <f t="shared" si="11"/>
        <v>2.3432563638803305E-4</v>
      </c>
      <c r="Q61" s="9">
        <f t="shared" si="11"/>
        <v>1.6014097295680152E-4</v>
      </c>
      <c r="R61" s="9">
        <f t="shared" si="11"/>
        <v>4.9886649924890669E-4</v>
      </c>
      <c r="S61" s="9">
        <f t="shared" si="10"/>
        <v>0.99976567436361197</v>
      </c>
      <c r="T61" s="9">
        <f t="shared" si="10"/>
        <v>0.9998398590270432</v>
      </c>
      <c r="U61" s="9">
        <f t="shared" si="10"/>
        <v>0.99950113350075109</v>
      </c>
      <c r="V61" s="9"/>
      <c r="X61" s="96"/>
    </row>
    <row r="62" spans="1:24" x14ac:dyDescent="0.2">
      <c r="A62" s="49">
        <f t="shared" si="6"/>
        <v>55</v>
      </c>
      <c r="B62" s="95">
        <v>1.4630359898833581E-3</v>
      </c>
      <c r="C62" s="96">
        <v>3.077500408611216E-3</v>
      </c>
      <c r="D62" s="96">
        <v>1.4630359898833581E-3</v>
      </c>
      <c r="E62" s="96">
        <v>3.077500408611216E-3</v>
      </c>
      <c r="F62" s="96">
        <v>6.0349984851754846E-3</v>
      </c>
      <c r="G62" s="96">
        <v>6.5506030712123523E-3</v>
      </c>
      <c r="H62" s="96">
        <v>2.1199999999999999E-3</v>
      </c>
      <c r="I62" s="96">
        <v>3.4099999999999998E-3</v>
      </c>
      <c r="J62" s="97">
        <v>6.43E-3</v>
      </c>
      <c r="K62" s="96"/>
      <c r="L62">
        <f t="shared" si="1"/>
        <v>55</v>
      </c>
      <c r="M62" s="98">
        <f t="shared" si="8"/>
        <v>3.077500408611216E-3</v>
      </c>
      <c r="N62" s="98">
        <f t="shared" si="13"/>
        <v>2.1199999999999999E-3</v>
      </c>
      <c r="O62" s="98">
        <f t="shared" si="9"/>
        <v>6.43E-3</v>
      </c>
      <c r="P62" s="9">
        <f t="shared" si="11"/>
        <v>2.5682082014832908E-4</v>
      </c>
      <c r="Q62" s="9">
        <f t="shared" si="11"/>
        <v>1.7683856064321102E-4</v>
      </c>
      <c r="R62" s="9">
        <f t="shared" si="11"/>
        <v>5.3741899660642023E-4</v>
      </c>
      <c r="S62" s="9">
        <f t="shared" si="10"/>
        <v>0.99974317917985167</v>
      </c>
      <c r="T62" s="9">
        <f t="shared" si="10"/>
        <v>0.99982316143935679</v>
      </c>
      <c r="U62" s="9">
        <f t="shared" si="10"/>
        <v>0.99946258100339358</v>
      </c>
      <c r="V62" s="9"/>
      <c r="X62" s="96"/>
    </row>
    <row r="63" spans="1:24" x14ac:dyDescent="0.2">
      <c r="A63" s="49">
        <f t="shared" si="6"/>
        <v>56</v>
      </c>
      <c r="B63" s="95">
        <v>1.6103901394059073E-3</v>
      </c>
      <c r="C63" s="96">
        <v>3.3888069755913107E-3</v>
      </c>
      <c r="D63" s="96">
        <v>1.6103901394059073E-3</v>
      </c>
      <c r="E63" s="96">
        <v>3.3888069755913107E-3</v>
      </c>
      <c r="F63" s="96">
        <v>6.5264257331163018E-3</v>
      </c>
      <c r="G63" s="96">
        <v>7.0588879741512916E-3</v>
      </c>
      <c r="H63" s="96">
        <v>2.3400000000000001E-3</v>
      </c>
      <c r="I63" s="96">
        <v>3.7699999999999999E-3</v>
      </c>
      <c r="J63" s="97">
        <v>6.9199999999999999E-3</v>
      </c>
      <c r="K63" s="96"/>
      <c r="L63">
        <f t="shared" si="1"/>
        <v>56</v>
      </c>
      <c r="M63" s="98">
        <f t="shared" si="8"/>
        <v>3.3888069755913107E-3</v>
      </c>
      <c r="N63" s="98">
        <f t="shared" si="13"/>
        <v>2.3400000000000001E-3</v>
      </c>
      <c r="O63" s="98">
        <f t="shared" si="9"/>
        <v>6.9199999999999999E-3</v>
      </c>
      <c r="P63" s="9">
        <f t="shared" si="11"/>
        <v>2.8284015879320723E-4</v>
      </c>
      <c r="Q63" s="9">
        <f t="shared" si="11"/>
        <v>1.9520945069506634E-4</v>
      </c>
      <c r="R63" s="9">
        <f t="shared" si="11"/>
        <v>5.7850378832280391E-4</v>
      </c>
      <c r="S63" s="9">
        <f t="shared" si="10"/>
        <v>0.99971715984120679</v>
      </c>
      <c r="T63" s="9">
        <f t="shared" si="10"/>
        <v>0.99980479054930493</v>
      </c>
      <c r="U63" s="9">
        <f t="shared" si="10"/>
        <v>0.9994214962116772</v>
      </c>
      <c r="V63" s="9"/>
      <c r="X63" s="96"/>
    </row>
    <row r="64" spans="1:24" x14ac:dyDescent="0.2">
      <c r="A64" s="49">
        <f t="shared" si="6"/>
        <v>57</v>
      </c>
      <c r="B64" s="95">
        <v>1.7852454329942977E-3</v>
      </c>
      <c r="C64" s="96">
        <v>3.7528075106165225E-3</v>
      </c>
      <c r="D64" s="96">
        <v>1.7852454329942977E-3</v>
      </c>
      <c r="E64" s="96">
        <v>3.7528075106165225E-3</v>
      </c>
      <c r="F64" s="96">
        <v>7.0651576889189547E-3</v>
      </c>
      <c r="G64" s="96">
        <v>7.6741213640464257E-3</v>
      </c>
      <c r="H64" s="96">
        <v>2.5799999999999998E-3</v>
      </c>
      <c r="I64" s="96">
        <v>4.1999999999999997E-3</v>
      </c>
      <c r="J64" s="97">
        <v>7.4200000000000004E-3</v>
      </c>
      <c r="K64" s="96"/>
      <c r="L64">
        <f t="shared" si="1"/>
        <v>57</v>
      </c>
      <c r="M64" s="98">
        <f t="shared" si="8"/>
        <v>3.7528075106165225E-3</v>
      </c>
      <c r="N64" s="98">
        <f t="shared" si="13"/>
        <v>2.5799999999999998E-3</v>
      </c>
      <c r="O64" s="98">
        <f t="shared" si="9"/>
        <v>7.4200000000000004E-3</v>
      </c>
      <c r="P64" s="9">
        <f t="shared" si="11"/>
        <v>3.1327316638540825E-4</v>
      </c>
      <c r="Q64" s="9">
        <f t="shared" si="11"/>
        <v>2.1525465735816596E-4</v>
      </c>
      <c r="R64" s="9">
        <f t="shared" si="11"/>
        <v>6.2044620486512159E-4</v>
      </c>
      <c r="S64" s="9">
        <f t="shared" si="10"/>
        <v>0.99968672683361459</v>
      </c>
      <c r="T64" s="9">
        <f t="shared" si="10"/>
        <v>0.99978474534264183</v>
      </c>
      <c r="U64" s="9">
        <f t="shared" si="10"/>
        <v>0.99937955379513488</v>
      </c>
      <c r="V64" s="9"/>
      <c r="X64" s="96"/>
    </row>
    <row r="65" spans="1:24" x14ac:dyDescent="0.2">
      <c r="A65" s="49">
        <f t="shared" si="6"/>
        <v>58</v>
      </c>
      <c r="B65" s="95">
        <v>1.997016968304953E-3</v>
      </c>
      <c r="C65" s="96">
        <v>4.2076108566377153E-3</v>
      </c>
      <c r="D65" s="96">
        <v>1.997016968304953E-3</v>
      </c>
      <c r="E65" s="96">
        <v>4.2076108566377153E-3</v>
      </c>
      <c r="F65" s="96">
        <v>7.658394010702241E-3</v>
      </c>
      <c r="G65" s="96">
        <v>8.4574689359801069E-3</v>
      </c>
      <c r="H65" s="96">
        <v>2.8300000000000001E-3</v>
      </c>
      <c r="I65" s="96">
        <v>4.7000000000000002E-3</v>
      </c>
      <c r="J65" s="97">
        <v>7.9000000000000008E-3</v>
      </c>
      <c r="K65" s="96"/>
      <c r="L65">
        <f t="shared" si="1"/>
        <v>58</v>
      </c>
      <c r="M65" s="98">
        <f t="shared" si="8"/>
        <v>4.2076108566377153E-3</v>
      </c>
      <c r="N65" s="98">
        <f t="shared" si="13"/>
        <v>2.8300000000000001E-3</v>
      </c>
      <c r="O65" s="98">
        <f t="shared" si="9"/>
        <v>7.9000000000000008E-3</v>
      </c>
      <c r="P65" s="9">
        <f t="shared" si="11"/>
        <v>3.5131225541940037E-4</v>
      </c>
      <c r="Q65" s="9">
        <f t="shared" si="11"/>
        <v>2.3613978303926864E-4</v>
      </c>
      <c r="R65" s="9">
        <f t="shared" si="11"/>
        <v>6.6072914948789307E-4</v>
      </c>
      <c r="S65" s="9">
        <f t="shared" si="10"/>
        <v>0.9996486877445806</v>
      </c>
      <c r="T65" s="9">
        <f t="shared" si="10"/>
        <v>0.99976386021696073</v>
      </c>
      <c r="U65" s="9">
        <f t="shared" si="10"/>
        <v>0.99933927085051211</v>
      </c>
      <c r="V65" s="9"/>
      <c r="X65" s="96"/>
    </row>
    <row r="66" spans="1:24" x14ac:dyDescent="0.2">
      <c r="A66" s="49">
        <f t="shared" si="6"/>
        <v>59</v>
      </c>
      <c r="B66" s="95">
        <v>2.24621380356984E-3</v>
      </c>
      <c r="C66" s="96">
        <v>4.77142989295658E-3</v>
      </c>
      <c r="D66" s="96">
        <v>2.24621380356984E-3</v>
      </c>
      <c r="E66" s="96">
        <v>4.77142989295658E-3</v>
      </c>
      <c r="F66" s="96">
        <v>8.3144798001923582E-3</v>
      </c>
      <c r="G66" s="96">
        <v>9.48831696717411E-3</v>
      </c>
      <c r="H66" s="96">
        <v>3.0899999999999999E-3</v>
      </c>
      <c r="I66" s="96">
        <v>5.28E-3</v>
      </c>
      <c r="J66" s="97">
        <v>8.0499999999999999E-3</v>
      </c>
      <c r="K66" s="96"/>
      <c r="L66">
        <f t="shared" si="1"/>
        <v>59</v>
      </c>
      <c r="M66" s="98">
        <f t="shared" si="8"/>
        <v>4.77142989295658E-3</v>
      </c>
      <c r="N66" s="98">
        <f t="shared" si="13"/>
        <v>3.0899999999999999E-3</v>
      </c>
      <c r="O66" s="98">
        <f t="shared" si="9"/>
        <v>8.0499999999999999E-3</v>
      </c>
      <c r="P66" s="9">
        <f t="shared" si="11"/>
        <v>3.9849137323844097E-4</v>
      </c>
      <c r="Q66" s="9">
        <f t="shared" si="11"/>
        <v>2.5786540594885388E-4</v>
      </c>
      <c r="R66" s="9">
        <f t="shared" si="11"/>
        <v>6.733212335671146E-4</v>
      </c>
      <c r="S66" s="9">
        <f t="shared" si="10"/>
        <v>0.99960150862676156</v>
      </c>
      <c r="T66" s="9">
        <f t="shared" si="10"/>
        <v>0.99974213459405115</v>
      </c>
      <c r="U66" s="9">
        <f t="shared" si="10"/>
        <v>0.99932667876643289</v>
      </c>
      <c r="V66" s="9"/>
      <c r="X66" s="96"/>
    </row>
    <row r="67" spans="1:24" x14ac:dyDescent="0.2">
      <c r="A67" s="49">
        <f t="shared" si="6"/>
        <v>60</v>
      </c>
      <c r="B67" s="95">
        <v>2.5500089354999578E-3</v>
      </c>
      <c r="C67" s="96">
        <v>5.4410465547422016E-3</v>
      </c>
      <c r="D67" s="96">
        <v>2.5500089354999578E-3</v>
      </c>
      <c r="E67" s="96">
        <v>5.4410465547422016E-3</v>
      </c>
      <c r="F67" s="96">
        <v>9.0373986268481622E-3</v>
      </c>
      <c r="G67" s="96">
        <v>1.0853985884161513E-2</v>
      </c>
      <c r="H67" s="96">
        <v>3.3600000000000001E-3</v>
      </c>
      <c r="I67" s="96">
        <v>5.94E-3</v>
      </c>
      <c r="J67" s="97">
        <v>8.3499999999999998E-3</v>
      </c>
      <c r="K67" s="96"/>
      <c r="L67">
        <f t="shared" si="1"/>
        <v>60</v>
      </c>
      <c r="M67" s="98">
        <f t="shared" si="8"/>
        <v>5.4410465547422016E-3</v>
      </c>
      <c r="N67" s="98">
        <f t="shared" si="13"/>
        <v>3.3600000000000001E-3</v>
      </c>
      <c r="O67" s="98">
        <f t="shared" si="9"/>
        <v>8.3499999999999998E-3</v>
      </c>
      <c r="P67" s="9">
        <f t="shared" si="11"/>
        <v>4.5455523867155012E-4</v>
      </c>
      <c r="Q67" s="9">
        <f t="shared" si="11"/>
        <v>2.8043212791650785E-4</v>
      </c>
      <c r="R67" s="9">
        <f t="shared" si="11"/>
        <v>6.9851063898229704E-4</v>
      </c>
      <c r="S67" s="9">
        <f t="shared" si="10"/>
        <v>0.99954544476132845</v>
      </c>
      <c r="T67" s="9">
        <f t="shared" si="10"/>
        <v>0.99971956787208349</v>
      </c>
      <c r="U67" s="9">
        <f t="shared" si="10"/>
        <v>0.9993014893610177</v>
      </c>
      <c r="V67" s="9"/>
      <c r="X67" s="96"/>
    </row>
    <row r="68" spans="1:24" x14ac:dyDescent="0.2">
      <c r="A68" s="49">
        <f t="shared" si="6"/>
        <v>61</v>
      </c>
      <c r="B68" s="95">
        <v>2.9108463225160251E-3</v>
      </c>
      <c r="C68" s="96">
        <v>6.2444976550156362E-3</v>
      </c>
      <c r="D68" s="96">
        <v>2.9108463225160251E-3</v>
      </c>
      <c r="E68" s="96">
        <v>6.2444976550156362E-3</v>
      </c>
      <c r="F68" s="96">
        <v>9.8419810650361081E-3</v>
      </c>
      <c r="G68" s="96">
        <v>1.2554405111875021E-2</v>
      </c>
      <c r="H68" s="96">
        <v>3.62E-3</v>
      </c>
      <c r="I68" s="96">
        <v>6.6899999999999998E-3</v>
      </c>
      <c r="J68" s="97">
        <v>8.8000000000000005E-3</v>
      </c>
      <c r="K68" s="96"/>
      <c r="L68">
        <f t="shared" si="1"/>
        <v>61</v>
      </c>
      <c r="M68" s="98">
        <f t="shared" si="8"/>
        <v>6.2444976550156362E-3</v>
      </c>
      <c r="N68" s="98">
        <f t="shared" si="13"/>
        <v>3.62E-3</v>
      </c>
      <c r="O68" s="98">
        <f t="shared" si="9"/>
        <v>8.8000000000000005E-3</v>
      </c>
      <c r="P68" s="9">
        <f t="shared" si="11"/>
        <v>5.2187011822746321E-4</v>
      </c>
      <c r="Q68" s="9">
        <f t="shared" si="11"/>
        <v>3.0216834258922631E-4</v>
      </c>
      <c r="R68" s="9">
        <f t="shared" si="11"/>
        <v>7.3630784784051162E-4</v>
      </c>
      <c r="S68" s="9">
        <f t="shared" si="10"/>
        <v>0.99947812988177254</v>
      </c>
      <c r="T68" s="9">
        <f t="shared" si="10"/>
        <v>0.99969783165741077</v>
      </c>
      <c r="U68" s="9">
        <f t="shared" si="10"/>
        <v>0.99926369215215949</v>
      </c>
      <c r="V68" s="9"/>
      <c r="X68" s="96"/>
    </row>
    <row r="69" spans="1:24" x14ac:dyDescent="0.2">
      <c r="A69" s="49">
        <f t="shared" si="6"/>
        <v>62</v>
      </c>
      <c r="B69" s="95">
        <v>3.3183559322337687E-3</v>
      </c>
      <c r="C69" s="96">
        <v>7.1606929982356978E-3</v>
      </c>
      <c r="D69" s="96">
        <v>3.3183559322337687E-3</v>
      </c>
      <c r="E69" s="96">
        <v>7.1606929982356978E-3</v>
      </c>
      <c r="F69" s="96">
        <v>1.072888218281225E-2</v>
      </c>
      <c r="G69" s="96">
        <v>1.4547794078760926E-2</v>
      </c>
      <c r="H69" s="96">
        <v>3.8899999999999998E-3</v>
      </c>
      <c r="I69" s="96">
        <v>7.5199999999999998E-3</v>
      </c>
      <c r="J69" s="97">
        <v>9.4000000000000004E-3</v>
      </c>
      <c r="K69" s="96"/>
      <c r="L69">
        <f t="shared" si="1"/>
        <v>62</v>
      </c>
      <c r="M69" s="98">
        <f t="shared" si="8"/>
        <v>7.1606929982356978E-3</v>
      </c>
      <c r="N69" s="98">
        <f t="shared" si="13"/>
        <v>3.8899999999999998E-3</v>
      </c>
      <c r="O69" s="98">
        <f t="shared" si="9"/>
        <v>9.4000000000000004E-3</v>
      </c>
      <c r="P69" s="9">
        <f t="shared" si="11"/>
        <v>5.986918633686944E-4</v>
      </c>
      <c r="Q69" s="9">
        <f t="shared" si="11"/>
        <v>3.2474606930266159E-4</v>
      </c>
      <c r="R69" s="9">
        <f t="shared" si="11"/>
        <v>7.8672860231088215E-4</v>
      </c>
      <c r="S69" s="9">
        <f t="shared" si="10"/>
        <v>0.99940130813663131</v>
      </c>
      <c r="T69" s="9">
        <f t="shared" si="10"/>
        <v>0.99967525393069734</v>
      </c>
      <c r="U69" s="9">
        <f t="shared" si="10"/>
        <v>0.99921327139768912</v>
      </c>
      <c r="V69" s="9"/>
      <c r="X69" s="96"/>
    </row>
    <row r="70" spans="1:24" x14ac:dyDescent="0.2">
      <c r="A70" s="49">
        <f t="shared" si="6"/>
        <v>63</v>
      </c>
      <c r="B70" s="95">
        <v>3.7726427352315168E-3</v>
      </c>
      <c r="C70" s="96">
        <v>8.1852560508164571E-3</v>
      </c>
      <c r="D70" s="96">
        <v>3.7726427352315168E-3</v>
      </c>
      <c r="E70" s="96">
        <v>8.1852560508164571E-3</v>
      </c>
      <c r="F70" s="96">
        <v>1.1704269805810004E-2</v>
      </c>
      <c r="G70" s="96">
        <v>1.6728299525131177E-2</v>
      </c>
      <c r="H70" s="96">
        <v>4.1599999999999996E-3</v>
      </c>
      <c r="I70" s="96">
        <v>8.43E-3</v>
      </c>
      <c r="J70" s="97">
        <v>1.0149999999999999E-2</v>
      </c>
      <c r="K70" s="96"/>
      <c r="L70">
        <f t="shared" si="1"/>
        <v>63</v>
      </c>
      <c r="M70" s="98">
        <f t="shared" si="8"/>
        <v>8.1852560508164571E-3</v>
      </c>
      <c r="N70" s="98">
        <f t="shared" si="13"/>
        <v>4.1599999999999996E-3</v>
      </c>
      <c r="O70" s="98">
        <f t="shared" si="9"/>
        <v>1.0149999999999999E-2</v>
      </c>
      <c r="P70" s="9">
        <f t="shared" si="11"/>
        <v>6.8467710062847242E-4</v>
      </c>
      <c r="Q70" s="9">
        <f t="shared" si="11"/>
        <v>3.4732940652271171E-4</v>
      </c>
      <c r="R70" s="9">
        <f t="shared" si="11"/>
        <v>8.4979392750017535E-4</v>
      </c>
      <c r="S70" s="9">
        <f t="shared" si="10"/>
        <v>0.99931532289937153</v>
      </c>
      <c r="T70" s="9">
        <f t="shared" si="10"/>
        <v>0.99965267059347729</v>
      </c>
      <c r="U70" s="9">
        <f t="shared" si="10"/>
        <v>0.99915020607249982</v>
      </c>
      <c r="V70" s="9"/>
      <c r="X70" s="96"/>
    </row>
    <row r="71" spans="1:24" x14ac:dyDescent="0.2">
      <c r="A71" s="49">
        <f t="shared" si="6"/>
        <v>64</v>
      </c>
      <c r="B71" s="95">
        <v>4.2926721092655809E-3</v>
      </c>
      <c r="C71" s="96">
        <v>9.3304059823884501E-3</v>
      </c>
      <c r="D71" s="96">
        <v>4.2926721092655809E-3</v>
      </c>
      <c r="E71" s="96">
        <v>9.3304059823884501E-3</v>
      </c>
      <c r="F71" s="96">
        <v>1.2776171900770482E-2</v>
      </c>
      <c r="G71" s="96">
        <v>1.8904974653341122E-2</v>
      </c>
      <c r="H71" s="96">
        <v>4.4299999999999999E-3</v>
      </c>
      <c r="I71" s="96">
        <v>9.41E-3</v>
      </c>
      <c r="J71" s="97">
        <v>1.103E-2</v>
      </c>
      <c r="K71" s="96"/>
      <c r="L71">
        <f t="shared" ref="L71:L127" si="14">A71</f>
        <v>64</v>
      </c>
      <c r="M71" s="98">
        <f t="shared" si="8"/>
        <v>9.3304059823884501E-3</v>
      </c>
      <c r="N71" s="98">
        <f t="shared" ref="N71:N102" si="15">VLOOKUP(A71,Rates,$Y$2)</f>
        <v>4.4299999999999999E-3</v>
      </c>
      <c r="O71" s="98">
        <f t="shared" si="9"/>
        <v>1.103E-2</v>
      </c>
      <c r="P71" s="9">
        <f t="shared" si="11"/>
        <v>7.8087886251110294E-4</v>
      </c>
      <c r="Q71" s="9">
        <f t="shared" si="11"/>
        <v>3.6991835716515542E-4</v>
      </c>
      <c r="R71" s="9">
        <f t="shared" si="11"/>
        <v>9.2384644834531127E-4</v>
      </c>
      <c r="S71" s="9">
        <f t="shared" si="10"/>
        <v>0.9992191211374889</v>
      </c>
      <c r="T71" s="9">
        <f t="shared" si="10"/>
        <v>0.99963008164283484</v>
      </c>
      <c r="U71" s="9">
        <f t="shared" si="10"/>
        <v>0.99907615355165469</v>
      </c>
      <c r="V71" s="9"/>
      <c r="X71" s="96"/>
    </row>
    <row r="72" spans="1:24" x14ac:dyDescent="0.2">
      <c r="A72" s="49">
        <f t="shared" ref="A72:A128" si="16">A71+1</f>
        <v>65</v>
      </c>
      <c r="B72" s="95">
        <v>4.8869899348805285E-3</v>
      </c>
      <c r="C72" s="96">
        <v>1.0599072061438519E-2</v>
      </c>
      <c r="D72" s="96">
        <v>4.8869899348805285E-3</v>
      </c>
      <c r="E72" s="96">
        <v>1.0599072061438519E-2</v>
      </c>
      <c r="F72" s="96">
        <v>1.3948343772198795E-2</v>
      </c>
      <c r="G72" s="96">
        <v>2.0858739178681255E-2</v>
      </c>
      <c r="H72" s="96">
        <v>4.7200000000000002E-3</v>
      </c>
      <c r="I72" s="96">
        <v>1.0460000000000001E-2</v>
      </c>
      <c r="J72" s="97">
        <v>1.204E-2</v>
      </c>
      <c r="K72" s="96"/>
      <c r="L72">
        <f t="shared" si="14"/>
        <v>65</v>
      </c>
      <c r="M72" s="98">
        <f t="shared" ref="M72:M127" si="17">MAX(VLOOKUP(MAX(0,A72+IF($W$3="Female",VLOOKUP(A72,Setback,IF($Y$4="Officer",2,3)),0)),Rates,$Y$1),$Z$1)</f>
        <v>1.0599072061438519E-2</v>
      </c>
      <c r="N72" s="98">
        <f t="shared" si="15"/>
        <v>4.7200000000000002E-3</v>
      </c>
      <c r="O72" s="98">
        <f t="shared" ref="O72:O127" si="18">MAX(VLOOKUP(A72,Rates,$Y$2),VLOOKUP(A72+IF($Y$2=9,MIN(VLOOKUP(A72,Setback2,2),110-A72),0),Rates,10))</f>
        <v>1.204E-2</v>
      </c>
      <c r="P72" s="9">
        <f t="shared" si="11"/>
        <v>8.8757606354206153E-4</v>
      </c>
      <c r="Q72" s="9">
        <f t="shared" si="11"/>
        <v>3.941868192781639E-4</v>
      </c>
      <c r="R72" s="9">
        <f t="shared" si="11"/>
        <v>1.0089130283155168E-3</v>
      </c>
      <c r="S72" s="9">
        <f t="shared" ref="S72:U127" si="19">(1-M72)^(1/12)</f>
        <v>0.99911242393645794</v>
      </c>
      <c r="T72" s="9">
        <f t="shared" si="19"/>
        <v>0.99960581318072184</v>
      </c>
      <c r="U72" s="9">
        <f t="shared" si="19"/>
        <v>0.99899108697168448</v>
      </c>
      <c r="V72" s="9"/>
      <c r="X72" s="96"/>
    </row>
    <row r="73" spans="1:24" x14ac:dyDescent="0.2">
      <c r="A73" s="49">
        <f t="shared" si="16"/>
        <v>66</v>
      </c>
      <c r="B73" s="95">
        <v>5.5474792830178463E-3</v>
      </c>
      <c r="C73" s="96">
        <v>1.2001457014670251E-2</v>
      </c>
      <c r="D73" s="96">
        <v>5.5474792830178463E-3</v>
      </c>
      <c r="E73" s="96">
        <v>1.2001457014670251E-2</v>
      </c>
      <c r="F73" s="96">
        <v>1.5230747810474878E-2</v>
      </c>
      <c r="G73" s="96">
        <v>2.2582466370556043E-2</v>
      </c>
      <c r="H73" s="96">
        <v>5.11E-3</v>
      </c>
      <c r="I73" s="96">
        <v>1.146E-2</v>
      </c>
      <c r="J73" s="97">
        <v>1.3169999999999999E-2</v>
      </c>
      <c r="K73" s="96"/>
      <c r="L73">
        <f t="shared" si="14"/>
        <v>66</v>
      </c>
      <c r="M73" s="98">
        <f t="shared" si="17"/>
        <v>1.2001457014670251E-2</v>
      </c>
      <c r="N73" s="98">
        <f t="shared" si="15"/>
        <v>5.11E-3</v>
      </c>
      <c r="O73" s="98">
        <f t="shared" si="18"/>
        <v>1.3169999999999999E-2</v>
      </c>
      <c r="P73" s="9">
        <f t="shared" si="11"/>
        <v>1.0056653082373135E-3</v>
      </c>
      <c r="Q73" s="9">
        <f t="shared" si="11"/>
        <v>4.2683393869569208E-4</v>
      </c>
      <c r="R73" s="9">
        <f t="shared" si="11"/>
        <v>1.1041810672952623E-3</v>
      </c>
      <c r="S73" s="9">
        <f t="shared" si="19"/>
        <v>0.99899433469176269</v>
      </c>
      <c r="T73" s="9">
        <f t="shared" si="19"/>
        <v>0.99957316606130431</v>
      </c>
      <c r="U73" s="9">
        <f t="shared" si="19"/>
        <v>0.99889581893270474</v>
      </c>
      <c r="V73" s="9"/>
      <c r="X73" s="96"/>
    </row>
    <row r="74" spans="1:24" x14ac:dyDescent="0.2">
      <c r="A74" s="49">
        <f t="shared" si="16"/>
        <v>67</v>
      </c>
      <c r="B74" s="95">
        <v>6.3202617919736895E-3</v>
      </c>
      <c r="C74" s="96">
        <v>1.3574685001063454E-2</v>
      </c>
      <c r="D74" s="96">
        <v>6.3202617919736895E-3</v>
      </c>
      <c r="E74" s="96">
        <v>1.3574685001063454E-2</v>
      </c>
      <c r="F74" s="96">
        <v>1.6638404964972174E-2</v>
      </c>
      <c r="G74" s="96">
        <v>2.418295937638194E-2</v>
      </c>
      <c r="H74" s="96">
        <v>5.5399999999999998E-3</v>
      </c>
      <c r="I74" s="96">
        <v>1.251E-2</v>
      </c>
      <c r="J74" s="97">
        <v>1.4420000000000001E-2</v>
      </c>
      <c r="K74" s="96"/>
      <c r="L74">
        <f t="shared" si="14"/>
        <v>67</v>
      </c>
      <c r="M74" s="98">
        <f t="shared" si="17"/>
        <v>1.3574685001063454E-2</v>
      </c>
      <c r="N74" s="98">
        <f t="shared" si="15"/>
        <v>5.5399999999999998E-3</v>
      </c>
      <c r="O74" s="98">
        <f t="shared" si="18"/>
        <v>1.4420000000000001E-2</v>
      </c>
      <c r="P74" s="9">
        <f t="shared" si="11"/>
        <v>1.1383235702634442E-3</v>
      </c>
      <c r="Q74" s="9">
        <f t="shared" si="11"/>
        <v>4.6284308122035434E-4</v>
      </c>
      <c r="R74" s="9">
        <f t="shared" si="11"/>
        <v>1.209682628091624E-3</v>
      </c>
      <c r="S74" s="9">
        <f t="shared" si="19"/>
        <v>0.99886167642973656</v>
      </c>
      <c r="T74" s="9">
        <f t="shared" si="19"/>
        <v>0.99953715691877965</v>
      </c>
      <c r="U74" s="9">
        <f t="shared" si="19"/>
        <v>0.99879031737190838</v>
      </c>
      <c r="V74" s="9"/>
      <c r="X74" s="96"/>
    </row>
    <row r="75" spans="1:24" x14ac:dyDescent="0.2">
      <c r="A75" s="49">
        <f t="shared" si="16"/>
        <v>68</v>
      </c>
      <c r="B75" s="95">
        <v>7.1946526880301911E-3</v>
      </c>
      <c r="C75" s="96">
        <v>1.5317728394613754E-2</v>
      </c>
      <c r="D75" s="96">
        <v>7.1946526880301911E-3</v>
      </c>
      <c r="E75" s="96">
        <v>1.5317728394613754E-2</v>
      </c>
      <c r="F75" s="96">
        <v>1.8186119002905055E-2</v>
      </c>
      <c r="G75" s="96">
        <v>2.5819793009473804E-2</v>
      </c>
      <c r="H75" s="96">
        <v>6.0200000000000002E-3</v>
      </c>
      <c r="I75" s="96">
        <v>1.3650000000000001E-2</v>
      </c>
      <c r="J75" s="97">
        <v>1.5740000000000001E-2</v>
      </c>
      <c r="K75" s="96"/>
      <c r="L75">
        <f t="shared" si="14"/>
        <v>68</v>
      </c>
      <c r="M75" s="98">
        <f t="shared" si="17"/>
        <v>1.5317728394613754E-2</v>
      </c>
      <c r="N75" s="98">
        <f t="shared" si="15"/>
        <v>6.0200000000000002E-3</v>
      </c>
      <c r="O75" s="98">
        <f t="shared" si="18"/>
        <v>1.5740000000000001E-2</v>
      </c>
      <c r="P75" s="9">
        <f t="shared" si="11"/>
        <v>1.2855277290677591E-3</v>
      </c>
      <c r="Q75" s="9">
        <f t="shared" si="11"/>
        <v>5.0305619580837124E-4</v>
      </c>
      <c r="R75" s="9">
        <f t="shared" si="11"/>
        <v>1.3212255111503257E-3</v>
      </c>
      <c r="S75" s="9">
        <f t="shared" si="19"/>
        <v>0.99871447227093224</v>
      </c>
      <c r="T75" s="9">
        <f t="shared" si="19"/>
        <v>0.99949694380419163</v>
      </c>
      <c r="U75" s="9">
        <f t="shared" si="19"/>
        <v>0.99867877448884967</v>
      </c>
      <c r="V75" s="9"/>
      <c r="X75" s="96"/>
    </row>
    <row r="76" spans="1:24" x14ac:dyDescent="0.2">
      <c r="A76" s="49">
        <f t="shared" si="16"/>
        <v>69</v>
      </c>
      <c r="B76" s="95">
        <v>8.220532887635348E-3</v>
      </c>
      <c r="C76" s="96">
        <v>1.7298709380812318E-2</v>
      </c>
      <c r="D76" s="96">
        <v>8.220532887635348E-3</v>
      </c>
      <c r="E76" s="96">
        <v>1.7298709380812318E-2</v>
      </c>
      <c r="F76" s="96">
        <v>1.9906628987288098E-2</v>
      </c>
      <c r="G76" s="96">
        <v>2.7715650545216543E-2</v>
      </c>
      <c r="H76" s="96">
        <v>6.5700000000000003E-3</v>
      </c>
      <c r="I76" s="96">
        <v>1.489E-2</v>
      </c>
      <c r="J76" s="97">
        <v>1.7170000000000001E-2</v>
      </c>
      <c r="K76" s="96"/>
      <c r="L76">
        <f t="shared" si="14"/>
        <v>69</v>
      </c>
      <c r="M76" s="98">
        <f t="shared" si="17"/>
        <v>1.7298709380812318E-2</v>
      </c>
      <c r="N76" s="98">
        <f t="shared" si="15"/>
        <v>6.5700000000000003E-3</v>
      </c>
      <c r="O76" s="98">
        <f t="shared" si="18"/>
        <v>1.7170000000000001E-2</v>
      </c>
      <c r="P76" s="9">
        <f t="shared" si="11"/>
        <v>1.4531165584635852E-3</v>
      </c>
      <c r="Q76" s="9">
        <f t="shared" si="11"/>
        <v>5.4915561294655024E-4</v>
      </c>
      <c r="R76" s="9">
        <f t="shared" si="11"/>
        <v>1.4422184827780349E-3</v>
      </c>
      <c r="S76" s="9">
        <f t="shared" si="19"/>
        <v>0.99854688344153641</v>
      </c>
      <c r="T76" s="9">
        <f t="shared" si="19"/>
        <v>0.99945084438705345</v>
      </c>
      <c r="U76" s="9">
        <f t="shared" si="19"/>
        <v>0.99855778151722197</v>
      </c>
      <c r="V76" s="9"/>
      <c r="X76" s="96"/>
    </row>
    <row r="77" spans="1:24" x14ac:dyDescent="0.2">
      <c r="A77" s="49">
        <f t="shared" si="16"/>
        <v>70</v>
      </c>
      <c r="B77" s="95">
        <v>9.3941512363695402E-3</v>
      </c>
      <c r="C77" s="96">
        <v>1.9545461888155126E-2</v>
      </c>
      <c r="D77" s="96">
        <v>9.3941512363695402E-3</v>
      </c>
      <c r="E77" s="96">
        <v>1.9545461888155126E-2</v>
      </c>
      <c r="F77" s="96">
        <v>2.1817932741316652E-2</v>
      </c>
      <c r="G77" s="96">
        <v>3.0116606815293708E-2</v>
      </c>
      <c r="H77" s="96">
        <v>7.1900000000000002E-3</v>
      </c>
      <c r="I77" s="96">
        <v>1.6250000000000001E-2</v>
      </c>
      <c r="J77" s="97">
        <v>1.8669999999999999E-2</v>
      </c>
      <c r="K77" s="96"/>
      <c r="L77">
        <f t="shared" si="14"/>
        <v>70</v>
      </c>
      <c r="M77" s="98">
        <f t="shared" si="17"/>
        <v>1.9545461888155126E-2</v>
      </c>
      <c r="N77" s="98">
        <f t="shared" si="15"/>
        <v>7.1900000000000002E-3</v>
      </c>
      <c r="O77" s="98">
        <f t="shared" si="18"/>
        <v>1.8669999999999999E-2</v>
      </c>
      <c r="P77" s="9">
        <f t="shared" si="11"/>
        <v>1.643564569863587E-3</v>
      </c>
      <c r="Q77" s="9">
        <f t="shared" si="11"/>
        <v>6.0115028841012386E-4</v>
      </c>
      <c r="R77" s="9">
        <f t="shared" si="11"/>
        <v>1.5693077257190602E-3</v>
      </c>
      <c r="S77" s="9">
        <f t="shared" si="19"/>
        <v>0.99835643543013641</v>
      </c>
      <c r="T77" s="9">
        <f t="shared" si="19"/>
        <v>0.99939884971158988</v>
      </c>
      <c r="U77" s="9">
        <f t="shared" si="19"/>
        <v>0.99843069227428094</v>
      </c>
      <c r="V77" s="9"/>
      <c r="X77" s="96"/>
    </row>
    <row r="78" spans="1:24" x14ac:dyDescent="0.2">
      <c r="A78" s="49">
        <f t="shared" si="16"/>
        <v>71</v>
      </c>
      <c r="B78" s="95">
        <v>1.0765334726631336E-2</v>
      </c>
      <c r="C78" s="96">
        <v>2.2123689835938064E-2</v>
      </c>
      <c r="D78" s="96">
        <v>1.0765334726631336E-2</v>
      </c>
      <c r="E78" s="96">
        <v>2.2123689835938064E-2</v>
      </c>
      <c r="F78" s="96">
        <v>2.3962186572757147E-2</v>
      </c>
      <c r="G78" s="96">
        <v>3.3113632873037341E-2</v>
      </c>
      <c r="H78" s="96">
        <v>7.8899999999999994E-3</v>
      </c>
      <c r="I78" s="96">
        <v>1.7760000000000001E-2</v>
      </c>
      <c r="J78" s="97">
        <v>2.0250000000000001E-2</v>
      </c>
      <c r="K78" s="96"/>
      <c r="L78">
        <f t="shared" si="14"/>
        <v>71</v>
      </c>
      <c r="M78" s="98">
        <f t="shared" si="17"/>
        <v>2.2123689835938064E-2</v>
      </c>
      <c r="N78" s="98">
        <f t="shared" si="15"/>
        <v>7.8899999999999994E-3</v>
      </c>
      <c r="O78" s="98">
        <f t="shared" si="18"/>
        <v>2.0250000000000001E-2</v>
      </c>
      <c r="P78" s="9">
        <f t="shared" si="11"/>
        <v>1.8626039604641154E-3</v>
      </c>
      <c r="Q78" s="9">
        <f t="shared" si="11"/>
        <v>6.5988973926878192E-4</v>
      </c>
      <c r="R78" s="9">
        <f t="shared" si="11"/>
        <v>1.7033677781129741E-3</v>
      </c>
      <c r="S78" s="9">
        <f t="shared" si="19"/>
        <v>0.99813739603953588</v>
      </c>
      <c r="T78" s="9">
        <f t="shared" si="19"/>
        <v>0.99934011026073122</v>
      </c>
      <c r="U78" s="9">
        <f t="shared" si="19"/>
        <v>0.99829663222188703</v>
      </c>
      <c r="V78" s="9"/>
      <c r="X78" s="96"/>
    </row>
    <row r="79" spans="1:24" x14ac:dyDescent="0.2">
      <c r="A79" s="49">
        <f t="shared" si="16"/>
        <v>72</v>
      </c>
      <c r="B79" s="95">
        <v>1.2362728864551241E-2</v>
      </c>
      <c r="C79" s="96">
        <v>2.512564881623253E-2</v>
      </c>
      <c r="D79" s="96">
        <v>1.2362728864551241E-2</v>
      </c>
      <c r="E79" s="96">
        <v>2.512564881623253E-2</v>
      </c>
      <c r="F79" s="96">
        <v>2.6376707861624559E-2</v>
      </c>
      <c r="G79" s="96">
        <v>3.6719982179283031E-2</v>
      </c>
      <c r="H79" s="96">
        <v>8.6899999999999998E-3</v>
      </c>
      <c r="I79" s="96">
        <v>1.9449999999999999E-2</v>
      </c>
      <c r="J79" s="97">
        <v>2.1919999999999999E-2</v>
      </c>
      <c r="K79" s="96"/>
      <c r="L79">
        <f t="shared" si="14"/>
        <v>72</v>
      </c>
      <c r="M79" s="98">
        <f t="shared" si="17"/>
        <v>2.512564881623253E-2</v>
      </c>
      <c r="N79" s="98">
        <f t="shared" si="15"/>
        <v>8.6899999999999998E-3</v>
      </c>
      <c r="O79" s="98">
        <f t="shared" si="18"/>
        <v>2.1919999999999999E-2</v>
      </c>
      <c r="P79" s="9">
        <f t="shared" si="11"/>
        <v>2.1183104460601454E-3</v>
      </c>
      <c r="Q79" s="9">
        <f t="shared" si="11"/>
        <v>7.2706707776526436E-4</v>
      </c>
      <c r="R79" s="9">
        <f t="shared" si="11"/>
        <v>1.8452797657724229E-3</v>
      </c>
      <c r="S79" s="9">
        <f t="shared" si="19"/>
        <v>0.99788168955393985</v>
      </c>
      <c r="T79" s="9">
        <f t="shared" si="19"/>
        <v>0.99927293292223474</v>
      </c>
      <c r="U79" s="9">
        <f t="shared" si="19"/>
        <v>0.99815472023422758</v>
      </c>
      <c r="V79" s="9"/>
      <c r="X79" s="96"/>
    </row>
    <row r="80" spans="1:24" x14ac:dyDescent="0.2">
      <c r="A80" s="49">
        <f t="shared" si="16"/>
        <v>73</v>
      </c>
      <c r="B80" s="95">
        <v>1.4224128969923987E-2</v>
      </c>
      <c r="C80" s="96">
        <v>2.8598929528538503E-2</v>
      </c>
      <c r="D80" s="96">
        <v>1.4224128969923987E-2</v>
      </c>
      <c r="E80" s="96">
        <v>2.8598929528538503E-2</v>
      </c>
      <c r="F80" s="96">
        <v>2.9097615784130049E-2</v>
      </c>
      <c r="G80" s="96">
        <v>4.0938204237027521E-2</v>
      </c>
      <c r="H80" s="96">
        <v>9.6100000000000005E-3</v>
      </c>
      <c r="I80" s="96">
        <v>2.1350000000000001E-2</v>
      </c>
      <c r="J80" s="97">
        <v>2.3709999999999998E-2</v>
      </c>
      <c r="K80" s="96"/>
      <c r="L80">
        <f t="shared" si="14"/>
        <v>73</v>
      </c>
      <c r="M80" s="98">
        <f t="shared" si="17"/>
        <v>2.8598929528538503E-2</v>
      </c>
      <c r="N80" s="98">
        <f t="shared" si="15"/>
        <v>9.6100000000000005E-3</v>
      </c>
      <c r="O80" s="98">
        <f t="shared" si="18"/>
        <v>2.3709999999999998E-2</v>
      </c>
      <c r="P80" s="9">
        <f t="shared" si="11"/>
        <v>2.4150662804792722E-3</v>
      </c>
      <c r="Q80" s="9">
        <f t="shared" si="11"/>
        <v>8.0438248026393211E-4</v>
      </c>
      <c r="R80" s="9">
        <f t="shared" si="11"/>
        <v>1.9976358606270672E-3</v>
      </c>
      <c r="S80" s="9">
        <f t="shared" si="19"/>
        <v>0.99758493371952073</v>
      </c>
      <c r="T80" s="9">
        <f t="shared" si="19"/>
        <v>0.99919561751973607</v>
      </c>
      <c r="U80" s="9">
        <f t="shared" si="19"/>
        <v>0.99800236413937293</v>
      </c>
      <c r="V80" s="9"/>
      <c r="X80" s="96"/>
    </row>
    <row r="81" spans="1:24" x14ac:dyDescent="0.2">
      <c r="A81" s="49">
        <f t="shared" si="16"/>
        <v>74</v>
      </c>
      <c r="B81" s="95">
        <v>1.637635751647068E-2</v>
      </c>
      <c r="C81" s="96">
        <v>3.2543314300454491E-2</v>
      </c>
      <c r="D81" s="96">
        <v>1.637635751647068E-2</v>
      </c>
      <c r="E81" s="96">
        <v>3.2543314300454491E-2</v>
      </c>
      <c r="F81" s="96">
        <v>3.2161773988821217E-2</v>
      </c>
      <c r="G81" s="96">
        <v>4.5744467573595675E-2</v>
      </c>
      <c r="H81" s="96">
        <v>1.065E-2</v>
      </c>
      <c r="I81" s="96">
        <v>2.3480000000000001E-2</v>
      </c>
      <c r="J81" s="97">
        <v>2.5649999999999999E-2</v>
      </c>
      <c r="K81" s="96"/>
      <c r="L81">
        <f t="shared" si="14"/>
        <v>74</v>
      </c>
      <c r="M81" s="98">
        <f t="shared" si="17"/>
        <v>3.2543314300454491E-2</v>
      </c>
      <c r="N81" s="98">
        <f t="shared" si="15"/>
        <v>1.065E-2</v>
      </c>
      <c r="O81" s="98">
        <f t="shared" si="18"/>
        <v>2.5649999999999999E-2</v>
      </c>
      <c r="P81" s="9">
        <f t="shared" si="11"/>
        <v>2.7532548544511037E-3</v>
      </c>
      <c r="Q81" s="9">
        <f t="shared" si="11"/>
        <v>8.9186181659828279E-4</v>
      </c>
      <c r="R81" s="9">
        <f t="shared" si="11"/>
        <v>2.1630486456529763E-3</v>
      </c>
      <c r="S81" s="9">
        <f t="shared" si="19"/>
        <v>0.9972467451455489</v>
      </c>
      <c r="T81" s="9">
        <f t="shared" si="19"/>
        <v>0.99910813818340172</v>
      </c>
      <c r="U81" s="9">
        <f t="shared" si="19"/>
        <v>0.99783695135434702</v>
      </c>
      <c r="V81" s="9"/>
      <c r="X81" s="96"/>
    </row>
    <row r="82" spans="1:24" x14ac:dyDescent="0.2">
      <c r="A82" s="49">
        <f t="shared" si="16"/>
        <v>75</v>
      </c>
      <c r="B82" s="95">
        <v>1.8877163449777169E-2</v>
      </c>
      <c r="C82" s="96">
        <v>3.6902562954075083E-2</v>
      </c>
      <c r="D82" s="96">
        <v>1.8877163449777169E-2</v>
      </c>
      <c r="E82" s="96">
        <v>3.6902562954075083E-2</v>
      </c>
      <c r="F82" s="96">
        <v>3.5618167113867796E-2</v>
      </c>
      <c r="G82" s="96">
        <v>5.1069365807704714E-2</v>
      </c>
      <c r="H82" s="96">
        <v>1.183E-2</v>
      </c>
      <c r="I82" s="96">
        <v>2.588E-2</v>
      </c>
      <c r="J82" s="97">
        <v>2.7799999999999998E-2</v>
      </c>
      <c r="K82" s="96"/>
      <c r="L82">
        <f t="shared" si="14"/>
        <v>75</v>
      </c>
      <c r="M82" s="98">
        <f t="shared" si="17"/>
        <v>3.6902562954075083E-2</v>
      </c>
      <c r="N82" s="98">
        <f t="shared" si="15"/>
        <v>1.183E-2</v>
      </c>
      <c r="O82" s="98">
        <f t="shared" si="18"/>
        <v>2.7799999999999998E-2</v>
      </c>
      <c r="P82" s="9">
        <f t="shared" si="11"/>
        <v>3.1284870179794089E-3</v>
      </c>
      <c r="Q82" s="9">
        <f t="shared" si="11"/>
        <v>9.9121935542256789E-4</v>
      </c>
      <c r="R82" s="9">
        <f t="shared" si="11"/>
        <v>2.3467200013832512E-3</v>
      </c>
      <c r="S82" s="9">
        <f t="shared" si="19"/>
        <v>0.99687151298202059</v>
      </c>
      <c r="T82" s="9">
        <f t="shared" si="19"/>
        <v>0.99900878064457743</v>
      </c>
      <c r="U82" s="9">
        <f t="shared" si="19"/>
        <v>0.99765327999861675</v>
      </c>
      <c r="V82" s="9"/>
      <c r="X82" s="96"/>
    </row>
    <row r="83" spans="1:24" x14ac:dyDescent="0.2">
      <c r="A83" s="49">
        <f t="shared" si="16"/>
        <v>76</v>
      </c>
      <c r="B83" s="95">
        <v>2.1772442820106739E-2</v>
      </c>
      <c r="C83" s="96">
        <v>4.1597603488739851E-2</v>
      </c>
      <c r="D83" s="96">
        <v>2.1772442820106739E-2</v>
      </c>
      <c r="E83" s="96">
        <v>4.1597603488739851E-2</v>
      </c>
      <c r="F83" s="96">
        <v>3.9516703920992345E-2</v>
      </c>
      <c r="G83" s="96">
        <v>5.6848244004283975E-2</v>
      </c>
      <c r="H83" s="96">
        <v>1.3169999999999999E-2</v>
      </c>
      <c r="I83" s="96">
        <v>2.8570000000000002E-2</v>
      </c>
      <c r="J83" s="97">
        <v>3.0200000000000001E-2</v>
      </c>
      <c r="K83" s="96"/>
      <c r="L83">
        <f t="shared" si="14"/>
        <v>76</v>
      </c>
      <c r="M83" s="98">
        <f t="shared" si="17"/>
        <v>4.1597603488739851E-2</v>
      </c>
      <c r="N83" s="98">
        <f t="shared" si="15"/>
        <v>1.3169999999999999E-2</v>
      </c>
      <c r="O83" s="98">
        <f t="shared" si="18"/>
        <v>3.0200000000000001E-2</v>
      </c>
      <c r="P83" s="9">
        <f t="shared" si="11"/>
        <v>3.5343686208265668E-3</v>
      </c>
      <c r="Q83" s="9">
        <f t="shared" si="11"/>
        <v>1.1041810672952623E-3</v>
      </c>
      <c r="R83" s="9">
        <f t="shared" si="11"/>
        <v>2.5521888067225884E-3</v>
      </c>
      <c r="S83" s="9">
        <f t="shared" si="19"/>
        <v>0.99646563137917343</v>
      </c>
      <c r="T83" s="9">
        <f t="shared" si="19"/>
        <v>0.99889581893270474</v>
      </c>
      <c r="U83" s="9">
        <f t="shared" si="19"/>
        <v>0.99744781119327741</v>
      </c>
      <c r="V83" s="9"/>
      <c r="X83" s="96"/>
    </row>
    <row r="84" spans="1:24" x14ac:dyDescent="0.2">
      <c r="A84" s="49">
        <f t="shared" si="16"/>
        <v>77</v>
      </c>
      <c r="B84" s="95">
        <v>2.5108209125304374E-2</v>
      </c>
      <c r="C84" s="96">
        <v>4.6508124879853195E-2</v>
      </c>
      <c r="D84" s="96">
        <v>2.5108209125304374E-2</v>
      </c>
      <c r="E84" s="96">
        <v>4.6508124879853195E-2</v>
      </c>
      <c r="F84" s="96">
        <v>4.3914157509265098E-2</v>
      </c>
      <c r="G84" s="96">
        <v>6.3010838967222468E-2</v>
      </c>
      <c r="H84" s="96">
        <v>1.4670000000000001E-2</v>
      </c>
      <c r="I84" s="96">
        <v>3.159E-2</v>
      </c>
      <c r="J84" s="97">
        <v>3.2969999999999999E-2</v>
      </c>
      <c r="K84" s="96"/>
      <c r="L84">
        <f t="shared" si="14"/>
        <v>77</v>
      </c>
      <c r="M84" s="98">
        <f t="shared" si="17"/>
        <v>4.6508124879853195E-2</v>
      </c>
      <c r="N84" s="98">
        <f t="shared" si="15"/>
        <v>1.4670000000000001E-2</v>
      </c>
      <c r="O84" s="98">
        <f t="shared" si="18"/>
        <v>3.2969999999999999E-2</v>
      </c>
      <c r="P84" s="9">
        <f t="shared" si="11"/>
        <v>3.960833050395296E-3</v>
      </c>
      <c r="Q84" s="9">
        <f t="shared" si="11"/>
        <v>1.2307976579758462E-3</v>
      </c>
      <c r="R84" s="9">
        <f t="shared" si="11"/>
        <v>2.7899142875056349E-3</v>
      </c>
      <c r="S84" s="9">
        <f t="shared" si="19"/>
        <v>0.9960391669496047</v>
      </c>
      <c r="T84" s="9">
        <f t="shared" si="19"/>
        <v>0.99876920234202415</v>
      </c>
      <c r="U84" s="9">
        <f t="shared" si="19"/>
        <v>0.99721008571249437</v>
      </c>
      <c r="V84" s="9"/>
      <c r="X84" s="96"/>
    </row>
    <row r="85" spans="1:24" x14ac:dyDescent="0.2">
      <c r="A85" s="49">
        <f t="shared" si="16"/>
        <v>78</v>
      </c>
      <c r="B85" s="95">
        <v>2.8923201082007296E-2</v>
      </c>
      <c r="C85" s="96">
        <v>5.1639536640632401E-2</v>
      </c>
      <c r="D85" s="96">
        <v>2.8923201082007296E-2</v>
      </c>
      <c r="E85" s="96">
        <v>5.1639536640632401E-2</v>
      </c>
      <c r="F85" s="96">
        <v>4.8869595447037104E-2</v>
      </c>
      <c r="G85" s="96">
        <v>6.9472105695232544E-2</v>
      </c>
      <c r="H85" s="96">
        <v>1.636E-2</v>
      </c>
      <c r="I85" s="96">
        <v>3.4950000000000002E-2</v>
      </c>
      <c r="J85" s="97">
        <v>3.6110000000000003E-2</v>
      </c>
      <c r="K85" s="96"/>
      <c r="L85">
        <f t="shared" si="14"/>
        <v>78</v>
      </c>
      <c r="M85" s="98">
        <f t="shared" si="17"/>
        <v>5.1639536640632401E-2</v>
      </c>
      <c r="N85" s="98">
        <f t="shared" si="15"/>
        <v>1.636E-2</v>
      </c>
      <c r="O85" s="98">
        <f t="shared" si="18"/>
        <v>3.6110000000000003E-2</v>
      </c>
      <c r="P85" s="9">
        <f t="shared" si="11"/>
        <v>4.408637748538502E-3</v>
      </c>
      <c r="Q85" s="9">
        <f t="shared" si="11"/>
        <v>1.3736642025246049E-3</v>
      </c>
      <c r="R85" s="9">
        <f t="shared" si="11"/>
        <v>3.0601497314100001E-3</v>
      </c>
      <c r="S85" s="9">
        <f t="shared" si="19"/>
        <v>0.9955913622514615</v>
      </c>
      <c r="T85" s="9">
        <f t="shared" si="19"/>
        <v>0.9986263357974754</v>
      </c>
      <c r="U85" s="9">
        <f t="shared" si="19"/>
        <v>0.99693985026859</v>
      </c>
      <c r="V85" s="9"/>
      <c r="X85" s="96"/>
    </row>
    <row r="86" spans="1:24" x14ac:dyDescent="0.2">
      <c r="A86" s="49">
        <f t="shared" si="16"/>
        <v>79</v>
      </c>
      <c r="B86" s="95">
        <v>3.3270980469765392E-2</v>
      </c>
      <c r="C86" s="96">
        <v>5.7065830946068791E-2</v>
      </c>
      <c r="D86" s="96">
        <v>3.3270980469765392E-2</v>
      </c>
      <c r="E86" s="96">
        <v>5.7065830946068791E-2</v>
      </c>
      <c r="F86" s="96">
        <v>5.444922483385066E-2</v>
      </c>
      <c r="G86" s="96">
        <v>7.607743711516142E-2</v>
      </c>
      <c r="H86" s="96">
        <v>1.8259999999999998E-2</v>
      </c>
      <c r="I86" s="96">
        <v>3.8679999999999999E-2</v>
      </c>
      <c r="J86" s="97">
        <v>3.9739999999999998E-2</v>
      </c>
      <c r="K86" s="96"/>
      <c r="L86">
        <f t="shared" si="14"/>
        <v>79</v>
      </c>
      <c r="M86" s="98">
        <f t="shared" si="17"/>
        <v>5.7065830946068791E-2</v>
      </c>
      <c r="N86" s="98">
        <f t="shared" si="15"/>
        <v>1.8259999999999998E-2</v>
      </c>
      <c r="O86" s="98">
        <f t="shared" si="18"/>
        <v>3.9739999999999998E-2</v>
      </c>
      <c r="P86" s="9">
        <f t="shared" si="11"/>
        <v>4.8845987659126289E-3</v>
      </c>
      <c r="Q86" s="9">
        <f t="shared" si="11"/>
        <v>1.534552324349403E-3</v>
      </c>
      <c r="R86" s="9">
        <f t="shared" si="11"/>
        <v>3.3735631930987831E-3</v>
      </c>
      <c r="S86" s="9">
        <f t="shared" si="19"/>
        <v>0.99511540123408737</v>
      </c>
      <c r="T86" s="9">
        <f t="shared" si="19"/>
        <v>0.9984654476756506</v>
      </c>
      <c r="U86" s="9">
        <f t="shared" si="19"/>
        <v>0.99662643680690122</v>
      </c>
      <c r="V86" s="9"/>
      <c r="X86" s="96"/>
    </row>
    <row r="87" spans="1:24" x14ac:dyDescent="0.2">
      <c r="A87" s="49">
        <f t="shared" si="16"/>
        <v>80</v>
      </c>
      <c r="B87" s="95">
        <v>3.8189730595229079E-2</v>
      </c>
      <c r="C87" s="96">
        <v>6.2943802636922452E-2</v>
      </c>
      <c r="D87" s="96">
        <v>3.8189730595229079E-2</v>
      </c>
      <c r="E87" s="96">
        <v>6.2943802636922452E-2</v>
      </c>
      <c r="F87" s="96">
        <v>6.0695222382014746E-2</v>
      </c>
      <c r="G87" s="96">
        <v>8.2706335098914618E-2</v>
      </c>
      <c r="H87" s="96">
        <v>2.0379999999999999E-2</v>
      </c>
      <c r="I87" s="96">
        <v>4.283E-2</v>
      </c>
      <c r="J87" s="97">
        <v>4.3920000000000001E-2</v>
      </c>
      <c r="K87" s="96"/>
      <c r="L87">
        <f t="shared" si="14"/>
        <v>80</v>
      </c>
      <c r="M87" s="98">
        <f t="shared" si="17"/>
        <v>6.2943802636922452E-2</v>
      </c>
      <c r="N87" s="98">
        <f t="shared" si="15"/>
        <v>2.0379999999999999E-2</v>
      </c>
      <c r="O87" s="98">
        <f t="shared" si="18"/>
        <v>4.3920000000000001E-2</v>
      </c>
      <c r="P87" s="9">
        <f t="shared" ref="P87:R127" si="20">1-(1-M87)^(1/12)</f>
        <v>5.4030194587177949E-3</v>
      </c>
      <c r="Q87" s="9">
        <f t="shared" si="20"/>
        <v>1.7144068574120874E-3</v>
      </c>
      <c r="R87" s="9">
        <f t="shared" si="20"/>
        <v>3.7358117125202428E-3</v>
      </c>
      <c r="S87" s="9">
        <f t="shared" si="19"/>
        <v>0.99459698054128221</v>
      </c>
      <c r="T87" s="9">
        <f t="shared" si="19"/>
        <v>0.99828559314258791</v>
      </c>
      <c r="U87" s="9">
        <f t="shared" si="19"/>
        <v>0.99626418828747976</v>
      </c>
      <c r="V87" s="9"/>
      <c r="X87" s="96"/>
    </row>
    <row r="88" spans="1:24" x14ac:dyDescent="0.2">
      <c r="A88" s="49">
        <f t="shared" si="16"/>
        <v>81</v>
      </c>
      <c r="B88" s="95">
        <v>4.3764093577065649E-2</v>
      </c>
      <c r="C88" s="96">
        <v>6.9452430945527263E-2</v>
      </c>
      <c r="D88" s="96">
        <v>4.3764093577065649E-2</v>
      </c>
      <c r="E88" s="96">
        <v>6.9452430945527263E-2</v>
      </c>
      <c r="F88" s="96">
        <v>6.7652840615084531E-2</v>
      </c>
      <c r="G88" s="96">
        <v>8.930813675883105E-2</v>
      </c>
      <c r="H88" s="96">
        <v>2.427E-2</v>
      </c>
      <c r="I88" s="96">
        <v>4.8430000000000001E-2</v>
      </c>
      <c r="J88" s="97">
        <v>4.8739999999999999E-2</v>
      </c>
      <c r="K88" s="96"/>
      <c r="L88">
        <f t="shared" si="14"/>
        <v>81</v>
      </c>
      <c r="M88" s="98">
        <f t="shared" si="17"/>
        <v>6.9452430945527263E-2</v>
      </c>
      <c r="N88" s="98">
        <f t="shared" si="15"/>
        <v>2.427E-2</v>
      </c>
      <c r="O88" s="98">
        <f t="shared" si="18"/>
        <v>4.8739999999999999E-2</v>
      </c>
      <c r="P88" s="9">
        <f t="shared" si="20"/>
        <v>5.9805517245937745E-3</v>
      </c>
      <c r="Q88" s="9">
        <f t="shared" si="20"/>
        <v>2.0453529245203494E-3</v>
      </c>
      <c r="R88" s="9">
        <f t="shared" si="20"/>
        <v>4.1553307368915604E-3</v>
      </c>
      <c r="S88" s="9">
        <f t="shared" si="19"/>
        <v>0.99401944827540623</v>
      </c>
      <c r="T88" s="9">
        <f t="shared" si="19"/>
        <v>0.99795464707547965</v>
      </c>
      <c r="U88" s="9">
        <f t="shared" si="19"/>
        <v>0.99584466926310844</v>
      </c>
      <c r="V88" s="9"/>
      <c r="X88" s="96"/>
    </row>
    <row r="89" spans="1:24" x14ac:dyDescent="0.2">
      <c r="A89" s="49">
        <f t="shared" si="16"/>
        <v>82</v>
      </c>
      <c r="B89" s="95">
        <v>5.0141695320277624E-2</v>
      </c>
      <c r="C89" s="96">
        <v>7.6787366878382363E-2</v>
      </c>
      <c r="D89" s="96">
        <v>5.0141695320277624E-2</v>
      </c>
      <c r="E89" s="96">
        <v>7.6787366878382363E-2</v>
      </c>
      <c r="F89" s="96">
        <v>7.5407300523242307E-2</v>
      </c>
      <c r="G89" s="96">
        <v>9.6062556417649353E-2</v>
      </c>
      <c r="H89" s="96">
        <v>2.886E-2</v>
      </c>
      <c r="I89" s="96">
        <v>5.4780000000000002E-2</v>
      </c>
      <c r="J89" s="97">
        <v>5.425E-2</v>
      </c>
      <c r="K89" s="96"/>
      <c r="L89">
        <f t="shared" si="14"/>
        <v>82</v>
      </c>
      <c r="M89" s="98">
        <f t="shared" si="17"/>
        <v>7.6787366878382363E-2</v>
      </c>
      <c r="N89" s="98">
        <f t="shared" si="15"/>
        <v>2.886E-2</v>
      </c>
      <c r="O89" s="98">
        <f t="shared" si="18"/>
        <v>5.425E-2</v>
      </c>
      <c r="P89" s="9">
        <f t="shared" si="20"/>
        <v>6.6358597316350521E-3</v>
      </c>
      <c r="Q89" s="9">
        <f t="shared" si="20"/>
        <v>2.4374113295895228E-3</v>
      </c>
      <c r="R89" s="9">
        <f t="shared" si="20"/>
        <v>4.6372989943960219E-3</v>
      </c>
      <c r="S89" s="9">
        <f t="shared" si="19"/>
        <v>0.99336414026836495</v>
      </c>
      <c r="T89" s="9">
        <f t="shared" si="19"/>
        <v>0.99756258867041048</v>
      </c>
      <c r="U89" s="9">
        <f t="shared" si="19"/>
        <v>0.99536270100560398</v>
      </c>
      <c r="V89" s="9"/>
      <c r="X89" s="96"/>
    </row>
    <row r="90" spans="1:24" x14ac:dyDescent="0.2">
      <c r="A90" s="49">
        <f t="shared" si="16"/>
        <v>83</v>
      </c>
      <c r="B90" s="95">
        <v>5.7498097939952392E-2</v>
      </c>
      <c r="C90" s="96">
        <v>8.4999921062537856E-2</v>
      </c>
      <c r="D90" s="96">
        <v>5.7498097939952392E-2</v>
      </c>
      <c r="E90" s="96">
        <v>8.4999921062537856E-2</v>
      </c>
      <c r="F90" s="96">
        <v>8.398823719967001E-2</v>
      </c>
      <c r="G90" s="96">
        <v>0.10316348636351037</v>
      </c>
      <c r="H90" s="96">
        <v>3.4329999999999999E-2</v>
      </c>
      <c r="I90" s="96">
        <v>6.1920000000000003E-2</v>
      </c>
      <c r="J90" s="97">
        <v>6.0499999999999998E-2</v>
      </c>
      <c r="K90" s="96"/>
      <c r="L90">
        <f t="shared" si="14"/>
        <v>83</v>
      </c>
      <c r="M90" s="98">
        <f t="shared" si="17"/>
        <v>8.4999921062537856E-2</v>
      </c>
      <c r="N90" s="98">
        <f t="shared" si="15"/>
        <v>3.4329999999999999E-2</v>
      </c>
      <c r="O90" s="98">
        <f t="shared" si="18"/>
        <v>6.0499999999999998E-2</v>
      </c>
      <c r="P90" s="9">
        <f t="shared" si="20"/>
        <v>7.3752622378437938E-3</v>
      </c>
      <c r="Q90" s="9">
        <f t="shared" si="20"/>
        <v>2.9068600469556172E-3</v>
      </c>
      <c r="R90" s="9">
        <f t="shared" si="20"/>
        <v>5.1871218570939126E-3</v>
      </c>
      <c r="S90" s="9">
        <f t="shared" si="19"/>
        <v>0.99262473776215621</v>
      </c>
      <c r="T90" s="9">
        <f t="shared" si="19"/>
        <v>0.99709313995304438</v>
      </c>
      <c r="U90" s="9">
        <f t="shared" si="19"/>
        <v>0.99481287814290609</v>
      </c>
      <c r="V90" s="9"/>
      <c r="X90" s="96"/>
    </row>
    <row r="91" spans="1:24" x14ac:dyDescent="0.2">
      <c r="A91" s="49">
        <f t="shared" si="16"/>
        <v>84</v>
      </c>
      <c r="B91" s="95">
        <v>6.6071274239312236E-2</v>
      </c>
      <c r="C91" s="96">
        <v>9.412170002260456E-2</v>
      </c>
      <c r="D91" s="96">
        <v>6.6071274239312236E-2</v>
      </c>
      <c r="E91" s="96">
        <v>9.412170002260456E-2</v>
      </c>
      <c r="F91" s="96">
        <v>9.3441160542368881E-2</v>
      </c>
      <c r="G91" s="96">
        <v>0.11090469570122284</v>
      </c>
      <c r="H91" s="96">
        <v>4.0809999999999999E-2</v>
      </c>
      <c r="I91" s="96">
        <v>7.0050000000000001E-2</v>
      </c>
      <c r="J91" s="97">
        <v>6.7610000000000003E-2</v>
      </c>
      <c r="K91" s="96"/>
      <c r="L91">
        <f t="shared" si="14"/>
        <v>84</v>
      </c>
      <c r="M91" s="98">
        <f t="shared" si="17"/>
        <v>9.412170002260456E-2</v>
      </c>
      <c r="N91" s="98">
        <f t="shared" si="15"/>
        <v>4.0809999999999999E-2</v>
      </c>
      <c r="O91" s="98">
        <f t="shared" si="18"/>
        <v>6.7610000000000003E-2</v>
      </c>
      <c r="P91" s="9">
        <f t="shared" si="20"/>
        <v>8.2036902802873346E-3</v>
      </c>
      <c r="Q91" s="9">
        <f t="shared" si="20"/>
        <v>3.4661540273634994E-3</v>
      </c>
      <c r="R91" s="9">
        <f t="shared" si="20"/>
        <v>5.8166919004111195E-3</v>
      </c>
      <c r="S91" s="9">
        <f t="shared" si="19"/>
        <v>0.99179630971971267</v>
      </c>
      <c r="T91" s="9">
        <f t="shared" si="19"/>
        <v>0.9965338459726365</v>
      </c>
      <c r="U91" s="9">
        <f t="shared" si="19"/>
        <v>0.99418330809958888</v>
      </c>
      <c r="V91" s="9"/>
      <c r="X91" s="96"/>
    </row>
    <row r="92" spans="1:24" x14ac:dyDescent="0.2">
      <c r="A92" s="49">
        <f t="shared" si="16"/>
        <v>85</v>
      </c>
      <c r="B92" s="95">
        <v>7.6049905715568342E-2</v>
      </c>
      <c r="C92" s="96">
        <v>0.10418393469898136</v>
      </c>
      <c r="D92" s="96">
        <v>7.6049905715568342E-2</v>
      </c>
      <c r="E92" s="96">
        <v>0.10418393469898136</v>
      </c>
      <c r="F92" s="96">
        <v>0.10380778783266591</v>
      </c>
      <c r="G92" s="96">
        <v>0.1196585971864496</v>
      </c>
      <c r="H92" s="96">
        <v>4.8480000000000002E-2</v>
      </c>
      <c r="I92" s="96">
        <v>7.9219999999999999E-2</v>
      </c>
      <c r="J92" s="97">
        <v>7.5630000000000003E-2</v>
      </c>
      <c r="K92" s="96"/>
      <c r="L92">
        <f t="shared" si="14"/>
        <v>85</v>
      </c>
      <c r="M92" s="98">
        <f t="shared" si="17"/>
        <v>0.10418393469898136</v>
      </c>
      <c r="N92" s="98">
        <f t="shared" si="15"/>
        <v>4.8480000000000002E-2</v>
      </c>
      <c r="O92" s="98">
        <f t="shared" si="18"/>
        <v>7.5630000000000003E-2</v>
      </c>
      <c r="P92" s="9">
        <f t="shared" si="20"/>
        <v>9.1264464654997601E-3</v>
      </c>
      <c r="Q92" s="9">
        <f t="shared" si="20"/>
        <v>4.1326514147137505E-3</v>
      </c>
      <c r="R92" s="9">
        <f t="shared" si="20"/>
        <v>6.5321434032667991E-3</v>
      </c>
      <c r="S92" s="9">
        <f t="shared" si="19"/>
        <v>0.99087355353450024</v>
      </c>
      <c r="T92" s="9">
        <f t="shared" si="19"/>
        <v>0.99586734858528625</v>
      </c>
      <c r="U92" s="9">
        <f t="shared" si="19"/>
        <v>0.9934678565967332</v>
      </c>
      <c r="V92" s="9"/>
      <c r="X92" s="96"/>
    </row>
    <row r="93" spans="1:24" x14ac:dyDescent="0.2">
      <c r="A93" s="49">
        <f t="shared" si="16"/>
        <v>86</v>
      </c>
      <c r="B93" s="95">
        <v>8.7492454415896578E-2</v>
      </c>
      <c r="C93" s="96">
        <v>0.11518264703942054</v>
      </c>
      <c r="D93" s="96">
        <v>8.7492454415896578E-2</v>
      </c>
      <c r="E93" s="96">
        <v>0.11518264703942054</v>
      </c>
      <c r="F93" s="96">
        <v>0.11511081155334679</v>
      </c>
      <c r="G93" s="96">
        <v>0.12967598367871608</v>
      </c>
      <c r="H93" s="96">
        <v>5.7520000000000002E-2</v>
      </c>
      <c r="I93" s="96">
        <v>8.9560000000000001E-2</v>
      </c>
      <c r="J93" s="97">
        <v>8.4629999999999997E-2</v>
      </c>
      <c r="K93" s="96"/>
      <c r="L93">
        <f t="shared" si="14"/>
        <v>86</v>
      </c>
      <c r="M93" s="98">
        <f t="shared" si="17"/>
        <v>0.11518264703942054</v>
      </c>
      <c r="N93" s="98">
        <f t="shared" si="15"/>
        <v>5.7520000000000002E-2</v>
      </c>
      <c r="O93" s="98">
        <f t="shared" si="18"/>
        <v>8.4629999999999997E-2</v>
      </c>
      <c r="P93" s="9">
        <f t="shared" si="20"/>
        <v>1.0146014715154084E-2</v>
      </c>
      <c r="Q93" s="9">
        <f t="shared" si="20"/>
        <v>4.9245494536931389E-3</v>
      </c>
      <c r="R93" s="9">
        <f t="shared" si="20"/>
        <v>7.3418264688352997E-3</v>
      </c>
      <c r="S93" s="9">
        <f t="shared" si="19"/>
        <v>0.98985398528484592</v>
      </c>
      <c r="T93" s="9">
        <f t="shared" si="19"/>
        <v>0.99507545054630686</v>
      </c>
      <c r="U93" s="9">
        <f t="shared" si="19"/>
        <v>0.9926581735311647</v>
      </c>
      <c r="V93" s="9"/>
      <c r="X93" s="96"/>
    </row>
    <row r="94" spans="1:24" x14ac:dyDescent="0.2">
      <c r="A94" s="49">
        <f t="shared" si="16"/>
        <v>87</v>
      </c>
      <c r="B94" s="95">
        <v>0.10036313603364412</v>
      </c>
      <c r="C94" s="96">
        <v>0.12715193331936994</v>
      </c>
      <c r="D94" s="96">
        <v>0.10036313603364412</v>
      </c>
      <c r="E94" s="96">
        <v>0.12715193331936994</v>
      </c>
      <c r="F94" s="96">
        <v>0.12732749705905885</v>
      </c>
      <c r="G94" s="96">
        <v>0.14097731713674519</v>
      </c>
      <c r="H94" s="96">
        <v>6.8190000000000001E-2</v>
      </c>
      <c r="I94" s="96">
        <v>0.1012</v>
      </c>
      <c r="J94" s="97">
        <v>9.4689999999999996E-2</v>
      </c>
      <c r="K94" s="96"/>
      <c r="L94">
        <f t="shared" si="14"/>
        <v>87</v>
      </c>
      <c r="M94" s="98">
        <f t="shared" si="17"/>
        <v>0.12715193331936994</v>
      </c>
      <c r="N94" s="98">
        <f t="shared" si="15"/>
        <v>6.8190000000000001E-2</v>
      </c>
      <c r="O94" s="98">
        <f t="shared" si="18"/>
        <v>9.4689999999999996E-2</v>
      </c>
      <c r="P94" s="9">
        <f t="shared" si="20"/>
        <v>1.1268840069505237E-2</v>
      </c>
      <c r="Q94" s="9">
        <f t="shared" si="20"/>
        <v>5.8682431813271707E-3</v>
      </c>
      <c r="R94" s="9">
        <f t="shared" si="20"/>
        <v>8.2555552263879894E-3</v>
      </c>
      <c r="S94" s="9">
        <f t="shared" si="19"/>
        <v>0.98873115993049476</v>
      </c>
      <c r="T94" s="9">
        <f t="shared" si="19"/>
        <v>0.99413175681867283</v>
      </c>
      <c r="U94" s="9">
        <f t="shared" si="19"/>
        <v>0.99174444477361201</v>
      </c>
      <c r="V94" s="9"/>
      <c r="X94" s="96"/>
    </row>
    <row r="95" spans="1:24" x14ac:dyDescent="0.2">
      <c r="A95" s="49">
        <f t="shared" si="16"/>
        <v>88</v>
      </c>
      <c r="B95" s="95">
        <v>0.11458890544822654</v>
      </c>
      <c r="C95" s="96">
        <v>0.14030088402376562</v>
      </c>
      <c r="D95" s="96">
        <v>0.11458890544822654</v>
      </c>
      <c r="E95" s="96">
        <v>0.14030088402376562</v>
      </c>
      <c r="F95" s="96">
        <v>0.14047938660935114</v>
      </c>
      <c r="G95" s="96">
        <v>0.15361488985858426</v>
      </c>
      <c r="H95" s="96">
        <v>8.0680000000000002E-2</v>
      </c>
      <c r="I95" s="96">
        <v>0.11429</v>
      </c>
      <c r="J95" s="97">
        <v>0.10582999999999999</v>
      </c>
      <c r="K95" s="96"/>
      <c r="L95">
        <f t="shared" si="14"/>
        <v>88</v>
      </c>
      <c r="M95" s="98">
        <f t="shared" si="17"/>
        <v>0.14030088402376562</v>
      </c>
      <c r="N95" s="98">
        <f t="shared" si="15"/>
        <v>8.0680000000000002E-2</v>
      </c>
      <c r="O95" s="98">
        <f t="shared" si="18"/>
        <v>0.10582999999999999</v>
      </c>
      <c r="P95" s="9">
        <f t="shared" si="20"/>
        <v>1.2518715384572943E-2</v>
      </c>
      <c r="Q95" s="9">
        <f t="shared" si="20"/>
        <v>6.9855710608267563E-3</v>
      </c>
      <c r="R95" s="9">
        <f t="shared" si="20"/>
        <v>9.2783022145552785E-3</v>
      </c>
      <c r="S95" s="9">
        <f t="shared" si="19"/>
        <v>0.98748128461542706</v>
      </c>
      <c r="T95" s="9">
        <f t="shared" si="19"/>
        <v>0.99301442893917324</v>
      </c>
      <c r="U95" s="9">
        <f t="shared" si="19"/>
        <v>0.99072169778544472</v>
      </c>
      <c r="V95" s="9"/>
      <c r="X95" s="96"/>
    </row>
    <row r="96" spans="1:24" x14ac:dyDescent="0.2">
      <c r="A96" s="49">
        <f t="shared" si="16"/>
        <v>89</v>
      </c>
      <c r="B96" s="95">
        <v>0.13005712513740103</v>
      </c>
      <c r="C96" s="96">
        <v>0.154826112234416</v>
      </c>
      <c r="D96" s="96">
        <v>0.13005712513740103</v>
      </c>
      <c r="E96" s="96">
        <v>0.154826112234416</v>
      </c>
      <c r="F96" s="96">
        <v>0.15457562102988431</v>
      </c>
      <c r="G96" s="96">
        <v>0.167552121355664</v>
      </c>
      <c r="H96" s="96">
        <v>9.5259999999999997E-2</v>
      </c>
      <c r="I96" s="96">
        <v>0.12898999999999999</v>
      </c>
      <c r="J96" s="97">
        <v>0.11811000000000001</v>
      </c>
      <c r="K96" s="96"/>
      <c r="L96">
        <f t="shared" si="14"/>
        <v>89</v>
      </c>
      <c r="M96" s="98">
        <f t="shared" si="17"/>
        <v>0.154826112234416</v>
      </c>
      <c r="N96" s="98">
        <f t="shared" si="15"/>
        <v>9.5259999999999997E-2</v>
      </c>
      <c r="O96" s="98">
        <f t="shared" si="18"/>
        <v>0.11811000000000001</v>
      </c>
      <c r="P96" s="9">
        <f t="shared" si="20"/>
        <v>1.3919949647404395E-2</v>
      </c>
      <c r="Q96" s="9">
        <f t="shared" si="20"/>
        <v>8.3076053095167968E-3</v>
      </c>
      <c r="R96" s="9">
        <f t="shared" si="20"/>
        <v>1.0419334324000107E-2</v>
      </c>
      <c r="S96" s="9">
        <f t="shared" si="19"/>
        <v>0.98608005035259561</v>
      </c>
      <c r="T96" s="9">
        <f t="shared" si="19"/>
        <v>0.9916923946904832</v>
      </c>
      <c r="U96" s="9">
        <f t="shared" si="19"/>
        <v>0.98958066567599989</v>
      </c>
      <c r="V96" s="9"/>
      <c r="X96" s="96"/>
    </row>
    <row r="97" spans="1:24" x14ac:dyDescent="0.2">
      <c r="A97" s="49">
        <f t="shared" si="16"/>
        <v>90</v>
      </c>
      <c r="B97" s="95">
        <v>0.14672441790773771</v>
      </c>
      <c r="C97" s="96">
        <v>0.17103538764208401</v>
      </c>
      <c r="D97" s="96">
        <v>0.14672441790773771</v>
      </c>
      <c r="E97" s="96">
        <v>0.17103538764208401</v>
      </c>
      <c r="F97" s="96">
        <v>0.16955607093438796</v>
      </c>
      <c r="G97" s="96">
        <v>0.18278484076048504</v>
      </c>
      <c r="H97" s="96">
        <v>0.11229</v>
      </c>
      <c r="I97" s="96">
        <v>0.14537</v>
      </c>
      <c r="J97" s="97">
        <v>0.13158</v>
      </c>
      <c r="K97" s="96"/>
      <c r="L97">
        <f t="shared" si="14"/>
        <v>90</v>
      </c>
      <c r="M97" s="98">
        <f t="shared" si="17"/>
        <v>0.17103538764208401</v>
      </c>
      <c r="N97" s="98">
        <f t="shared" si="15"/>
        <v>0.11229</v>
      </c>
      <c r="O97" s="98">
        <f t="shared" si="18"/>
        <v>0.13158</v>
      </c>
      <c r="P97" s="9">
        <f t="shared" si="20"/>
        <v>1.5509946768885507E-2</v>
      </c>
      <c r="Q97" s="9">
        <f t="shared" si="20"/>
        <v>9.8767485205885075E-3</v>
      </c>
      <c r="R97" s="9">
        <f t="shared" si="20"/>
        <v>1.168781148299447E-2</v>
      </c>
      <c r="S97" s="9">
        <f t="shared" si="19"/>
        <v>0.98449005323111449</v>
      </c>
      <c r="T97" s="9">
        <f t="shared" si="19"/>
        <v>0.99012325147941149</v>
      </c>
      <c r="U97" s="9">
        <f t="shared" si="19"/>
        <v>0.98831218851700553</v>
      </c>
      <c r="V97" s="9"/>
      <c r="X97" s="96"/>
    </row>
    <row r="98" spans="1:24" x14ac:dyDescent="0.2">
      <c r="A98" s="49">
        <f t="shared" si="16"/>
        <v>91</v>
      </c>
      <c r="B98" s="95">
        <v>0.16476959738376082</v>
      </c>
      <c r="C98" s="96">
        <v>0.18913116601581634</v>
      </c>
      <c r="D98" s="96">
        <v>0.16476959738376082</v>
      </c>
      <c r="E98" s="96">
        <v>0.18913116601581634</v>
      </c>
      <c r="F98" s="96">
        <v>0.18551456352439699</v>
      </c>
      <c r="G98" s="96">
        <v>0.19912916105894934</v>
      </c>
      <c r="H98" s="96">
        <v>0.13222999999999999</v>
      </c>
      <c r="I98" s="96">
        <v>0.16359000000000001</v>
      </c>
      <c r="J98" s="97">
        <v>0.14624999999999999</v>
      </c>
      <c r="K98" s="96"/>
      <c r="L98">
        <f t="shared" si="14"/>
        <v>91</v>
      </c>
      <c r="M98" s="98">
        <f t="shared" si="17"/>
        <v>0.18913116601581634</v>
      </c>
      <c r="N98" s="98">
        <f t="shared" si="15"/>
        <v>0.13222999999999999</v>
      </c>
      <c r="O98" s="98">
        <f t="shared" si="18"/>
        <v>0.14624999999999999</v>
      </c>
      <c r="P98" s="9">
        <f t="shared" si="20"/>
        <v>1.7319019013339099E-2</v>
      </c>
      <c r="Q98" s="9">
        <f t="shared" si="20"/>
        <v>1.1749477440340161E-2</v>
      </c>
      <c r="R98" s="9">
        <f t="shared" si="20"/>
        <v>1.3089976864983144E-2</v>
      </c>
      <c r="S98" s="9">
        <f t="shared" si="19"/>
        <v>0.9826809809866609</v>
      </c>
      <c r="T98" s="9">
        <f t="shared" si="19"/>
        <v>0.98825052255965984</v>
      </c>
      <c r="U98" s="9">
        <f t="shared" si="19"/>
        <v>0.98691002313501686</v>
      </c>
      <c r="V98" s="9"/>
      <c r="X98" s="96"/>
    </row>
    <row r="99" spans="1:24" x14ac:dyDescent="0.2">
      <c r="A99" s="49">
        <f t="shared" si="16"/>
        <v>92</v>
      </c>
      <c r="B99" s="95">
        <v>0.18431380947888631</v>
      </c>
      <c r="C99" s="96">
        <v>0.20903811191532584</v>
      </c>
      <c r="D99" s="96">
        <v>0.18431380947888631</v>
      </c>
      <c r="E99" s="96">
        <v>0.20903811191532584</v>
      </c>
      <c r="F99" s="96">
        <v>0.20244560423107547</v>
      </c>
      <c r="G99" s="96">
        <v>0.21646755775210968</v>
      </c>
      <c r="H99" s="96">
        <v>0.14657000000000001</v>
      </c>
      <c r="I99" s="96">
        <v>0.17957999999999999</v>
      </c>
      <c r="J99" s="97">
        <v>0.16222</v>
      </c>
      <c r="K99" s="96"/>
      <c r="L99">
        <f t="shared" si="14"/>
        <v>92</v>
      </c>
      <c r="M99" s="98">
        <f t="shared" si="17"/>
        <v>0.20903811191532584</v>
      </c>
      <c r="N99" s="98">
        <f t="shared" si="15"/>
        <v>0.14657000000000001</v>
      </c>
      <c r="O99" s="98">
        <f t="shared" si="18"/>
        <v>0.16222</v>
      </c>
      <c r="P99" s="9">
        <f t="shared" si="20"/>
        <v>1.935241499645346E-2</v>
      </c>
      <c r="Q99" s="9">
        <f t="shared" si="20"/>
        <v>1.3120808048385668E-2</v>
      </c>
      <c r="R99" s="9">
        <f t="shared" si="20"/>
        <v>1.4641730505209116E-2</v>
      </c>
      <c r="S99" s="9">
        <f t="shared" si="19"/>
        <v>0.98064758500354654</v>
      </c>
      <c r="T99" s="9">
        <f t="shared" si="19"/>
        <v>0.98687919195161433</v>
      </c>
      <c r="U99" s="9">
        <f t="shared" si="19"/>
        <v>0.98535826949479088</v>
      </c>
      <c r="V99" s="9"/>
      <c r="X99" s="96"/>
    </row>
    <row r="100" spans="1:24" x14ac:dyDescent="0.2">
      <c r="A100" s="49">
        <f t="shared" si="16"/>
        <v>93</v>
      </c>
      <c r="B100" s="95">
        <v>0.20551460476901245</v>
      </c>
      <c r="C100" s="96">
        <v>0.23031174952519282</v>
      </c>
      <c r="D100" s="96">
        <v>0.20551460476901245</v>
      </c>
      <c r="E100" s="96">
        <v>0.23031174952519282</v>
      </c>
      <c r="F100" s="96">
        <v>0.22040516894450474</v>
      </c>
      <c r="G100" s="96">
        <v>0.23446950933353533</v>
      </c>
      <c r="H100" s="96">
        <v>0.16148000000000001</v>
      </c>
      <c r="I100" s="96">
        <v>0.19556000000000001</v>
      </c>
      <c r="J100" s="97">
        <v>0.17945</v>
      </c>
      <c r="K100" s="96"/>
      <c r="L100">
        <f t="shared" si="14"/>
        <v>93</v>
      </c>
      <c r="M100" s="98">
        <f t="shared" si="17"/>
        <v>0.23031174952519282</v>
      </c>
      <c r="N100" s="98">
        <f t="shared" si="15"/>
        <v>0.16148000000000001</v>
      </c>
      <c r="O100" s="98">
        <f t="shared" si="18"/>
        <v>0.17945</v>
      </c>
      <c r="P100" s="9">
        <f t="shared" si="20"/>
        <v>2.1577935226572809E-2</v>
      </c>
      <c r="Q100" s="9">
        <f t="shared" si="20"/>
        <v>1.4569230356914376E-2</v>
      </c>
      <c r="R100" s="9">
        <f t="shared" si="20"/>
        <v>1.6346622528491728E-2</v>
      </c>
      <c r="S100" s="9">
        <f t="shared" si="19"/>
        <v>0.97842206477342719</v>
      </c>
      <c r="T100" s="9">
        <f t="shared" si="19"/>
        <v>0.98543076964308562</v>
      </c>
      <c r="U100" s="9">
        <f t="shared" si="19"/>
        <v>0.98365337747150827</v>
      </c>
      <c r="V100" s="9"/>
      <c r="X100" s="96"/>
    </row>
    <row r="101" spans="1:24" x14ac:dyDescent="0.2">
      <c r="A101" s="49">
        <f t="shared" si="16"/>
        <v>94</v>
      </c>
      <c r="B101" s="95">
        <v>0.2283052662283872</v>
      </c>
      <c r="C101" s="96">
        <v>0.25244301582924783</v>
      </c>
      <c r="D101" s="96">
        <v>0.2283052662283872</v>
      </c>
      <c r="E101" s="96">
        <v>0.25244301582924783</v>
      </c>
      <c r="F101" s="96">
        <v>0.23937784989768771</v>
      </c>
      <c r="G101" s="96">
        <v>0.25284482919265855</v>
      </c>
      <c r="H101" s="96">
        <v>0.17668</v>
      </c>
      <c r="I101" s="96">
        <v>0.21145</v>
      </c>
      <c r="J101" s="97">
        <v>0.19799</v>
      </c>
      <c r="K101" s="96"/>
      <c r="L101">
        <f t="shared" si="14"/>
        <v>94</v>
      </c>
      <c r="M101" s="98">
        <f t="shared" si="17"/>
        <v>0.25244301582924783</v>
      </c>
      <c r="N101" s="98">
        <f t="shared" si="15"/>
        <v>0.17668</v>
      </c>
      <c r="O101" s="98">
        <f t="shared" si="18"/>
        <v>0.19799</v>
      </c>
      <c r="P101" s="9">
        <f t="shared" si="20"/>
        <v>2.3953836775231219E-2</v>
      </c>
      <c r="Q101" s="9">
        <f t="shared" si="20"/>
        <v>1.6070332931586551E-2</v>
      </c>
      <c r="R101" s="9">
        <f t="shared" si="20"/>
        <v>1.8218188827446857E-2</v>
      </c>
      <c r="S101" s="9">
        <f t="shared" si="19"/>
        <v>0.97604616322476878</v>
      </c>
      <c r="T101" s="9">
        <f t="shared" si="19"/>
        <v>0.98392966706841345</v>
      </c>
      <c r="U101" s="9">
        <f t="shared" si="19"/>
        <v>0.98178181117255314</v>
      </c>
      <c r="V101" s="9"/>
      <c r="X101" s="96"/>
    </row>
    <row r="102" spans="1:24" x14ac:dyDescent="0.2">
      <c r="A102" s="49">
        <f t="shared" si="16"/>
        <v>95</v>
      </c>
      <c r="B102" s="95">
        <v>0.25256843181931721</v>
      </c>
      <c r="C102" s="96">
        <v>0.27466274639901916</v>
      </c>
      <c r="D102" s="96">
        <v>0.25256843181931721</v>
      </c>
      <c r="E102" s="96">
        <v>0.27466274639901916</v>
      </c>
      <c r="F102" s="96">
        <v>0.25949268414867988</v>
      </c>
      <c r="G102" s="96">
        <v>0.2711421509854075</v>
      </c>
      <c r="H102" s="96">
        <v>0.19231000000000001</v>
      </c>
      <c r="I102" s="96">
        <v>0.22703999999999999</v>
      </c>
      <c r="J102" s="97">
        <v>0.21789</v>
      </c>
      <c r="K102" s="96"/>
      <c r="L102">
        <f t="shared" si="14"/>
        <v>95</v>
      </c>
      <c r="M102" s="98">
        <f t="shared" si="17"/>
        <v>0.27466274639901916</v>
      </c>
      <c r="N102" s="98">
        <f t="shared" si="15"/>
        <v>0.19231000000000001</v>
      </c>
      <c r="O102" s="98">
        <f t="shared" si="18"/>
        <v>0.21789</v>
      </c>
      <c r="P102" s="9">
        <f t="shared" si="20"/>
        <v>2.6405006498150585E-2</v>
      </c>
      <c r="Q102" s="9">
        <f t="shared" si="20"/>
        <v>1.7640629453356094E-2</v>
      </c>
      <c r="R102" s="9">
        <f t="shared" si="20"/>
        <v>2.0271699633269247E-2</v>
      </c>
      <c r="S102" s="9">
        <f t="shared" si="19"/>
        <v>0.97359499350184942</v>
      </c>
      <c r="T102" s="9">
        <f t="shared" si="19"/>
        <v>0.98235937054664391</v>
      </c>
      <c r="U102" s="9">
        <f t="shared" si="19"/>
        <v>0.97972830036673075</v>
      </c>
      <c r="V102" s="9"/>
      <c r="X102" s="96"/>
    </row>
    <row r="103" spans="1:24" x14ac:dyDescent="0.2">
      <c r="A103" s="49">
        <f t="shared" si="16"/>
        <v>96</v>
      </c>
      <c r="B103" s="95">
        <v>0.27778640101376922</v>
      </c>
      <c r="C103" s="96">
        <v>0.29646777822725945</v>
      </c>
      <c r="D103" s="96">
        <v>0.27778640101376922</v>
      </c>
      <c r="E103" s="96">
        <v>0.29646777822725945</v>
      </c>
      <c r="F103" s="96">
        <v>0.28057964895386428</v>
      </c>
      <c r="G103" s="96">
        <v>0.28903838898246315</v>
      </c>
      <c r="H103" s="96">
        <v>0.20924000000000001</v>
      </c>
      <c r="I103" s="96">
        <v>0.24435000000000001</v>
      </c>
      <c r="J103" s="97">
        <v>0.23902000000000001</v>
      </c>
      <c r="K103" s="96"/>
      <c r="L103">
        <f t="shared" si="14"/>
        <v>96</v>
      </c>
      <c r="M103" s="98">
        <f t="shared" si="17"/>
        <v>0.29646777822725945</v>
      </c>
      <c r="N103" s="98">
        <f t="shared" ref="N103:N127" si="21">VLOOKUP(A103,Rates,$Y$2)</f>
        <v>0.20924000000000001</v>
      </c>
      <c r="O103" s="98">
        <f t="shared" si="18"/>
        <v>0.23902000000000001</v>
      </c>
      <c r="P103" s="9">
        <f t="shared" si="20"/>
        <v>2.8878283436417407E-2</v>
      </c>
      <c r="Q103" s="9">
        <f t="shared" si="20"/>
        <v>1.9373276118271554E-2</v>
      </c>
      <c r="R103" s="9">
        <f t="shared" si="20"/>
        <v>2.250524241646501E-2</v>
      </c>
      <c r="S103" s="9">
        <f t="shared" si="19"/>
        <v>0.97112171656358259</v>
      </c>
      <c r="T103" s="9">
        <f t="shared" si="19"/>
        <v>0.98062672388172845</v>
      </c>
      <c r="U103" s="9">
        <f t="shared" si="19"/>
        <v>0.97749475758353499</v>
      </c>
      <c r="V103" s="9"/>
      <c r="X103" s="96"/>
    </row>
    <row r="104" spans="1:24" x14ac:dyDescent="0.2">
      <c r="A104" s="49">
        <f t="shared" si="16"/>
        <v>97</v>
      </c>
      <c r="B104" s="95">
        <v>0.30391746934096026</v>
      </c>
      <c r="C104" s="96">
        <v>0.31799871549253417</v>
      </c>
      <c r="D104" s="96">
        <v>0.30391746934096026</v>
      </c>
      <c r="E104" s="96">
        <v>0.31799871549253417</v>
      </c>
      <c r="F104" s="96">
        <v>0.30302546468273422</v>
      </c>
      <c r="G104" s="96">
        <v>0.30657342634696899</v>
      </c>
      <c r="H104" s="96">
        <v>0.22684000000000001</v>
      </c>
      <c r="I104" s="96">
        <v>0.26218999999999998</v>
      </c>
      <c r="J104" s="97">
        <v>0.26140999999999998</v>
      </c>
      <c r="K104" s="96"/>
      <c r="L104">
        <f t="shared" si="14"/>
        <v>97</v>
      </c>
      <c r="M104" s="98">
        <f t="shared" si="17"/>
        <v>0.31799871549253417</v>
      </c>
      <c r="N104" s="98">
        <f t="shared" si="21"/>
        <v>0.22684000000000001</v>
      </c>
      <c r="O104" s="98">
        <f t="shared" si="18"/>
        <v>0.26140999999999998</v>
      </c>
      <c r="P104" s="9">
        <f t="shared" si="20"/>
        <v>3.1390406739717269E-2</v>
      </c>
      <c r="Q104" s="9">
        <f t="shared" si="20"/>
        <v>2.1210921477571865E-2</v>
      </c>
      <c r="R104" s="9">
        <f t="shared" si="20"/>
        <v>2.4934885698522646E-2</v>
      </c>
      <c r="S104" s="9">
        <f t="shared" si="19"/>
        <v>0.96860959326028273</v>
      </c>
      <c r="T104" s="9">
        <f t="shared" si="19"/>
        <v>0.97878907852242814</v>
      </c>
      <c r="U104" s="9">
        <f t="shared" si="19"/>
        <v>0.97506511430147735</v>
      </c>
      <c r="V104" s="9"/>
      <c r="X104" s="96"/>
    </row>
    <row r="105" spans="1:24" x14ac:dyDescent="0.2">
      <c r="A105" s="49">
        <f t="shared" si="16"/>
        <v>98</v>
      </c>
      <c r="B105" s="95">
        <v>0.33062886528541396</v>
      </c>
      <c r="C105" s="96">
        <v>0.33975072816108048</v>
      </c>
      <c r="D105" s="96">
        <v>0.33062886528541396</v>
      </c>
      <c r="E105" s="96">
        <v>0.33975072816108048</v>
      </c>
      <c r="F105" s="96">
        <v>0.32680277005984398</v>
      </c>
      <c r="G105" s="96">
        <v>0.32405435026922375</v>
      </c>
      <c r="H105" s="96">
        <v>0.24521999999999999</v>
      </c>
      <c r="I105" s="96">
        <v>0.28077999999999997</v>
      </c>
      <c r="J105" s="97">
        <v>0.28510999999999997</v>
      </c>
      <c r="K105" s="96"/>
      <c r="L105">
        <f t="shared" si="14"/>
        <v>98</v>
      </c>
      <c r="M105" s="98">
        <f t="shared" si="17"/>
        <v>0.33975072816108048</v>
      </c>
      <c r="N105" s="98">
        <f t="shared" si="21"/>
        <v>0.24521999999999999</v>
      </c>
      <c r="O105" s="98">
        <f t="shared" si="18"/>
        <v>0.28510999999999997</v>
      </c>
      <c r="P105" s="9">
        <f t="shared" si="20"/>
        <v>3.4003259715348677E-2</v>
      </c>
      <c r="Q105" s="9">
        <f t="shared" si="20"/>
        <v>2.3171402841285493E-2</v>
      </c>
      <c r="R105" s="9">
        <f t="shared" si="20"/>
        <v>2.758137477959044E-2</v>
      </c>
      <c r="S105" s="9">
        <f t="shared" si="19"/>
        <v>0.96599674028465132</v>
      </c>
      <c r="T105" s="9">
        <f t="shared" si="19"/>
        <v>0.97682859715871451</v>
      </c>
      <c r="U105" s="9">
        <f t="shared" si="19"/>
        <v>0.97241862522040956</v>
      </c>
      <c r="V105" s="9"/>
      <c r="X105" s="96"/>
    </row>
    <row r="106" spans="1:24" x14ac:dyDescent="0.2">
      <c r="A106" s="49">
        <f t="shared" si="16"/>
        <v>99</v>
      </c>
      <c r="B106" s="95">
        <v>0.35803909061496741</v>
      </c>
      <c r="C106" s="96">
        <v>0.36225036861518922</v>
      </c>
      <c r="D106" s="96">
        <v>0.35803909061496741</v>
      </c>
      <c r="E106" s="96">
        <v>0.36225036861518922</v>
      </c>
      <c r="F106" s="96">
        <v>0.35215005983236031</v>
      </c>
      <c r="G106" s="96">
        <v>0.3417781192594887</v>
      </c>
      <c r="H106" s="96">
        <v>0.26423000000000002</v>
      </c>
      <c r="I106" s="96">
        <v>0.30010999999999999</v>
      </c>
      <c r="J106" s="97">
        <v>0.31007000000000001</v>
      </c>
      <c r="K106" s="96"/>
      <c r="L106">
        <f t="shared" si="14"/>
        <v>99</v>
      </c>
      <c r="M106" s="98">
        <f t="shared" si="17"/>
        <v>0.36225036861518922</v>
      </c>
      <c r="N106" s="98">
        <f t="shared" si="21"/>
        <v>0.26423000000000002</v>
      </c>
      <c r="O106" s="98">
        <f t="shared" si="18"/>
        <v>0.31007000000000001</v>
      </c>
      <c r="P106" s="9">
        <f t="shared" si="20"/>
        <v>3.6790291442703738E-2</v>
      </c>
      <c r="Q106" s="9">
        <f t="shared" si="20"/>
        <v>2.5245670123135167E-2</v>
      </c>
      <c r="R106" s="9">
        <f t="shared" si="20"/>
        <v>3.0456976207943631E-2</v>
      </c>
      <c r="S106" s="9">
        <f t="shared" si="19"/>
        <v>0.96320970855729626</v>
      </c>
      <c r="T106" s="9">
        <f t="shared" si="19"/>
        <v>0.97475432987686483</v>
      </c>
      <c r="U106" s="9">
        <f t="shared" si="19"/>
        <v>0.96954302379205637</v>
      </c>
      <c r="V106" s="9"/>
      <c r="X106" s="96"/>
    </row>
    <row r="107" spans="1:24" x14ac:dyDescent="0.2">
      <c r="A107" s="49">
        <f t="shared" si="16"/>
        <v>100</v>
      </c>
      <c r="B107" s="95">
        <v>0.38606613697620085</v>
      </c>
      <c r="C107" s="96">
        <v>0.38599511132104314</v>
      </c>
      <c r="D107" s="96">
        <v>0.38606613697620085</v>
      </c>
      <c r="E107" s="96">
        <v>0.38599511132104314</v>
      </c>
      <c r="F107" s="96">
        <v>0.38058732292064684</v>
      </c>
      <c r="G107" s="96">
        <v>0.35998588706574602</v>
      </c>
      <c r="H107" s="96">
        <v>0.28399000000000002</v>
      </c>
      <c r="I107" s="96">
        <v>0.31996999999999998</v>
      </c>
      <c r="J107" s="97">
        <v>0.33635999999999999</v>
      </c>
      <c r="K107" s="96"/>
      <c r="L107">
        <f t="shared" si="14"/>
        <v>100</v>
      </c>
      <c r="M107" s="98">
        <f t="shared" si="17"/>
        <v>0.38599511132104314</v>
      </c>
      <c r="N107" s="98">
        <f t="shared" si="21"/>
        <v>0.28399000000000002</v>
      </c>
      <c r="O107" s="98">
        <f t="shared" si="18"/>
        <v>0.33635999999999999</v>
      </c>
      <c r="P107" s="9">
        <f t="shared" si="20"/>
        <v>3.9831061505511189E-2</v>
      </c>
      <c r="Q107" s="9">
        <f t="shared" si="20"/>
        <v>2.7454510553683753E-2</v>
      </c>
      <c r="R107" s="9">
        <f t="shared" si="20"/>
        <v>3.3590821056024844E-2</v>
      </c>
      <c r="S107" s="9">
        <f t="shared" si="19"/>
        <v>0.96016893849448881</v>
      </c>
      <c r="T107" s="9">
        <f t="shared" si="19"/>
        <v>0.97254548944631625</v>
      </c>
      <c r="U107" s="9">
        <f t="shared" si="19"/>
        <v>0.96640917894397516</v>
      </c>
      <c r="V107" s="9"/>
      <c r="X107" s="96"/>
    </row>
    <row r="108" spans="1:24" x14ac:dyDescent="0.2">
      <c r="A108" s="49">
        <f t="shared" si="16"/>
        <v>101</v>
      </c>
      <c r="B108" s="95">
        <v>0.41331122393274844</v>
      </c>
      <c r="C108" s="96">
        <v>0.409054688896278</v>
      </c>
      <c r="D108" s="96">
        <v>0.41331122393274844</v>
      </c>
      <c r="E108" s="96">
        <v>0.409054688896278</v>
      </c>
      <c r="F108" s="96">
        <v>0.40939796638380549</v>
      </c>
      <c r="G108" s="96">
        <v>0.38390012015618458</v>
      </c>
      <c r="H108" s="96">
        <v>0.30399999999999999</v>
      </c>
      <c r="I108" s="96">
        <v>0.34011000000000002</v>
      </c>
      <c r="J108" s="97">
        <v>0.36429</v>
      </c>
      <c r="K108" s="96"/>
      <c r="L108">
        <f t="shared" si="14"/>
        <v>101</v>
      </c>
      <c r="M108" s="98">
        <f t="shared" si="17"/>
        <v>0.409054688896278</v>
      </c>
      <c r="N108" s="98">
        <f t="shared" si="21"/>
        <v>0.30399999999999999</v>
      </c>
      <c r="O108" s="98">
        <f t="shared" si="18"/>
        <v>0.36429</v>
      </c>
      <c r="P108" s="9">
        <f t="shared" si="20"/>
        <v>4.2889073420665946E-2</v>
      </c>
      <c r="Q108" s="9">
        <f t="shared" si="20"/>
        <v>2.9748990442242773E-2</v>
      </c>
      <c r="R108" s="9">
        <f t="shared" si="20"/>
        <v>3.7047377492776312E-2</v>
      </c>
      <c r="S108" s="9">
        <f t="shared" si="19"/>
        <v>0.95711092657933405</v>
      </c>
      <c r="T108" s="9">
        <f t="shared" si="19"/>
        <v>0.97025100955775723</v>
      </c>
      <c r="U108" s="9">
        <f t="shared" si="19"/>
        <v>0.96295262250722369</v>
      </c>
      <c r="V108" s="9"/>
      <c r="X108" s="96"/>
    </row>
    <row r="109" spans="1:24" x14ac:dyDescent="0.2">
      <c r="A109" s="49">
        <f t="shared" si="16"/>
        <v>102</v>
      </c>
      <c r="B109" s="95">
        <v>0.44117202325487975</v>
      </c>
      <c r="C109" s="96">
        <v>0.43342947229325274</v>
      </c>
      <c r="D109" s="96">
        <v>0.44117202325487975</v>
      </c>
      <c r="E109" s="96">
        <v>0.43342947229325274</v>
      </c>
      <c r="F109" s="96">
        <v>0.43990634392659428</v>
      </c>
      <c r="G109" s="96">
        <v>0.40914630834680155</v>
      </c>
      <c r="H109" s="96">
        <v>0.32428000000000001</v>
      </c>
      <c r="I109" s="96">
        <v>0.36013000000000001</v>
      </c>
      <c r="J109" s="97">
        <v>0.39345999999999998</v>
      </c>
      <c r="K109" s="96"/>
      <c r="L109">
        <f t="shared" si="14"/>
        <v>102</v>
      </c>
      <c r="M109" s="98">
        <f t="shared" si="17"/>
        <v>0.43342947229325274</v>
      </c>
      <c r="N109" s="98">
        <f t="shared" si="21"/>
        <v>0.32428000000000001</v>
      </c>
      <c r="O109" s="98">
        <f t="shared" si="18"/>
        <v>0.39345999999999998</v>
      </c>
      <c r="P109" s="9">
        <f t="shared" si="20"/>
        <v>4.6242795375948442E-2</v>
      </c>
      <c r="Q109" s="9">
        <f t="shared" si="20"/>
        <v>3.2136977590703886E-2</v>
      </c>
      <c r="R109" s="9">
        <f t="shared" si="20"/>
        <v>4.0809311977278218E-2</v>
      </c>
      <c r="S109" s="9">
        <f t="shared" si="19"/>
        <v>0.95375720462405156</v>
      </c>
      <c r="T109" s="9">
        <f t="shared" si="19"/>
        <v>0.96786302240929611</v>
      </c>
      <c r="U109" s="9">
        <f t="shared" si="19"/>
        <v>0.95919068802272178</v>
      </c>
      <c r="V109" s="9"/>
      <c r="X109" s="96"/>
    </row>
    <row r="110" spans="1:24" x14ac:dyDescent="0.2">
      <c r="A110" s="49">
        <f t="shared" si="16"/>
        <v>103</v>
      </c>
      <c r="B110" s="95">
        <v>0.46914364357003369</v>
      </c>
      <c r="C110" s="96">
        <v>0.45827720415439721</v>
      </c>
      <c r="D110" s="96">
        <v>0.46914364357003369</v>
      </c>
      <c r="E110" s="96">
        <v>0.45827720415439721</v>
      </c>
      <c r="F110" s="96">
        <v>0.47149209297453659</v>
      </c>
      <c r="G110" s="96">
        <v>0.43495531376648305</v>
      </c>
      <c r="H110" s="96">
        <v>0.34444999999999998</v>
      </c>
      <c r="I110" s="96">
        <v>0.37992999999999999</v>
      </c>
      <c r="J110" s="97">
        <v>0.42403999999999997</v>
      </c>
      <c r="K110" s="96"/>
      <c r="L110">
        <f t="shared" si="14"/>
        <v>103</v>
      </c>
      <c r="M110" s="98">
        <f t="shared" si="17"/>
        <v>0.45827720415439721</v>
      </c>
      <c r="N110" s="98">
        <f t="shared" si="21"/>
        <v>0.34444999999999998</v>
      </c>
      <c r="O110" s="98">
        <f t="shared" si="18"/>
        <v>0.42403999999999997</v>
      </c>
      <c r="P110" s="9">
        <f t="shared" si="20"/>
        <v>4.9800583771307916E-2</v>
      </c>
      <c r="Q110" s="9">
        <f t="shared" si="20"/>
        <v>3.4578087743134867E-2</v>
      </c>
      <c r="R110" s="9">
        <f t="shared" si="20"/>
        <v>4.4935519655329936E-2</v>
      </c>
      <c r="S110" s="9">
        <f t="shared" si="19"/>
        <v>0.95019941622869208</v>
      </c>
      <c r="T110" s="9">
        <f t="shared" si="19"/>
        <v>0.96542191225686513</v>
      </c>
      <c r="U110" s="9">
        <f t="shared" si="19"/>
        <v>0.95506448034467006</v>
      </c>
      <c r="V110" s="9"/>
      <c r="X110" s="96"/>
    </row>
    <row r="111" spans="1:24" x14ac:dyDescent="0.2">
      <c r="A111" s="49">
        <f t="shared" si="16"/>
        <v>104</v>
      </c>
      <c r="B111" s="95">
        <v>0.49742992114231999</v>
      </c>
      <c r="C111" s="96">
        <v>0.48351386099300869</v>
      </c>
      <c r="D111" s="96">
        <v>0.49742992114231999</v>
      </c>
      <c r="E111" s="96">
        <v>0.48351386099300869</v>
      </c>
      <c r="F111" s="96">
        <v>0.50419942197274559</v>
      </c>
      <c r="G111" s="96">
        <v>0.46129262685235417</v>
      </c>
      <c r="H111" s="96">
        <v>0.36436000000000002</v>
      </c>
      <c r="I111" s="96">
        <v>0.39913999999999999</v>
      </c>
      <c r="J111" s="97">
        <v>0.45595999999999998</v>
      </c>
      <c r="K111" s="96"/>
      <c r="L111">
        <f t="shared" si="14"/>
        <v>104</v>
      </c>
      <c r="M111" s="98">
        <f t="shared" si="17"/>
        <v>0.48351386099300869</v>
      </c>
      <c r="N111" s="98">
        <f t="shared" si="21"/>
        <v>0.36436000000000002</v>
      </c>
      <c r="O111" s="98">
        <f t="shared" si="18"/>
        <v>0.45595999999999998</v>
      </c>
      <c r="P111" s="9">
        <f t="shared" si="20"/>
        <v>5.3570600522689138E-2</v>
      </c>
      <c r="Q111" s="9">
        <f t="shared" si="20"/>
        <v>3.7056214080440686E-2</v>
      </c>
      <c r="R111" s="9">
        <f t="shared" si="20"/>
        <v>4.9462541702375296E-2</v>
      </c>
      <c r="S111" s="9">
        <f t="shared" si="19"/>
        <v>0.94642939947731086</v>
      </c>
      <c r="T111" s="9">
        <f t="shared" si="19"/>
        <v>0.96294378591955931</v>
      </c>
      <c r="U111" s="9">
        <f t="shared" si="19"/>
        <v>0.9505374582976247</v>
      </c>
      <c r="V111" s="9"/>
      <c r="X111" s="96"/>
    </row>
    <row r="112" spans="1:24" x14ac:dyDescent="0.2">
      <c r="A112" s="49">
        <f t="shared" si="16"/>
        <v>105</v>
      </c>
      <c r="B112" s="95">
        <v>0.52610504953196435</v>
      </c>
      <c r="C112" s="96">
        <v>0.52385279753259906</v>
      </c>
      <c r="D112" s="96">
        <v>0.52610504953196435</v>
      </c>
      <c r="E112" s="96">
        <v>0.52385279753259906</v>
      </c>
      <c r="F112" s="96">
        <v>0.53789081721436416</v>
      </c>
      <c r="G112" s="96">
        <v>0.48790465936635857</v>
      </c>
      <c r="H112" s="96">
        <v>0.38386999999999999</v>
      </c>
      <c r="I112" s="96">
        <v>0.41750999999999999</v>
      </c>
      <c r="J112" s="97">
        <v>0.48924000000000001</v>
      </c>
      <c r="K112" s="96"/>
      <c r="L112">
        <f t="shared" si="14"/>
        <v>105</v>
      </c>
      <c r="M112" s="98">
        <f t="shared" si="17"/>
        <v>0.52385279753259906</v>
      </c>
      <c r="N112" s="98">
        <f t="shared" si="21"/>
        <v>0.38386999999999999</v>
      </c>
      <c r="O112" s="98">
        <f t="shared" si="18"/>
        <v>0.48924000000000001</v>
      </c>
      <c r="P112" s="9">
        <f t="shared" si="20"/>
        <v>5.9962663951585893E-2</v>
      </c>
      <c r="Q112" s="9">
        <f t="shared" si="20"/>
        <v>3.9554565853399226E-2</v>
      </c>
      <c r="R112" s="9">
        <f t="shared" si="20"/>
        <v>5.4449475528436486E-2</v>
      </c>
      <c r="S112" s="9">
        <f t="shared" si="19"/>
        <v>0.94003733604841411</v>
      </c>
      <c r="T112" s="9">
        <f t="shared" si="19"/>
        <v>0.96044543414660077</v>
      </c>
      <c r="U112" s="9">
        <f t="shared" si="19"/>
        <v>0.94555052447156351</v>
      </c>
      <c r="V112" s="9"/>
      <c r="X112" s="96"/>
    </row>
    <row r="113" spans="1:26" x14ac:dyDescent="0.2">
      <c r="A113" s="49">
        <f t="shared" si="16"/>
        <v>106</v>
      </c>
      <c r="B113" s="95">
        <v>0.57245165487025607</v>
      </c>
      <c r="C113" s="96">
        <v>0.56554029687764507</v>
      </c>
      <c r="D113" s="96">
        <v>0.57245165487025607</v>
      </c>
      <c r="E113" s="96">
        <v>0.56554029687764507</v>
      </c>
      <c r="F113" s="96">
        <v>0.57243130448292356</v>
      </c>
      <c r="G113" s="96">
        <v>0.51482526373531046</v>
      </c>
      <c r="H113" s="96">
        <v>0.40288000000000002</v>
      </c>
      <c r="I113" s="96">
        <v>0.43541999999999997</v>
      </c>
      <c r="J113" s="97">
        <v>0.51361999999999997</v>
      </c>
      <c r="K113" s="96"/>
      <c r="L113">
        <f t="shared" si="14"/>
        <v>106</v>
      </c>
      <c r="M113" s="98">
        <f t="shared" si="17"/>
        <v>0.56554029687764507</v>
      </c>
      <c r="N113" s="98">
        <f t="shared" si="21"/>
        <v>0.40288000000000002</v>
      </c>
      <c r="O113" s="98">
        <f t="shared" si="18"/>
        <v>0.51361999999999997</v>
      </c>
      <c r="P113" s="9">
        <f t="shared" si="20"/>
        <v>6.71128196290941E-2</v>
      </c>
      <c r="Q113" s="9">
        <f t="shared" si="20"/>
        <v>4.2059647105172404E-2</v>
      </c>
      <c r="R113" s="9">
        <f t="shared" si="20"/>
        <v>5.8295507295782922E-2</v>
      </c>
      <c r="S113" s="9">
        <f t="shared" si="19"/>
        <v>0.9328871803709059</v>
      </c>
      <c r="T113" s="9">
        <f t="shared" si="19"/>
        <v>0.9579403528948276</v>
      </c>
      <c r="U113" s="9">
        <f t="shared" si="19"/>
        <v>0.94170449270421708</v>
      </c>
      <c r="V113" s="9"/>
      <c r="X113" s="96"/>
    </row>
    <row r="114" spans="1:26" x14ac:dyDescent="0.2">
      <c r="A114" s="49">
        <f t="shared" si="16"/>
        <v>107</v>
      </c>
      <c r="B114" s="95">
        <v>0.62100959454224258</v>
      </c>
      <c r="C114" s="96">
        <v>0.60883228304150383</v>
      </c>
      <c r="D114" s="96">
        <v>0.62100959454224258</v>
      </c>
      <c r="E114" s="96">
        <v>0.60883228304150383</v>
      </c>
      <c r="F114" s="96">
        <v>0.60811637665959983</v>
      </c>
      <c r="G114" s="96">
        <v>0.54237188661097302</v>
      </c>
      <c r="H114" s="96">
        <v>0.4209</v>
      </c>
      <c r="I114" s="96">
        <v>0.45236999999999999</v>
      </c>
      <c r="J114" s="97">
        <v>0.53913</v>
      </c>
      <c r="K114" s="96"/>
      <c r="L114">
        <f t="shared" si="14"/>
        <v>107</v>
      </c>
      <c r="M114" s="98">
        <f t="shared" si="17"/>
        <v>0.60883228304150383</v>
      </c>
      <c r="N114" s="98">
        <f t="shared" si="21"/>
        <v>0.4209</v>
      </c>
      <c r="O114" s="98">
        <f t="shared" si="18"/>
        <v>0.53913</v>
      </c>
      <c r="P114" s="9">
        <f t="shared" si="20"/>
        <v>7.5237414691378901E-2</v>
      </c>
      <c r="Q114" s="9">
        <f t="shared" si="20"/>
        <v>4.4502700966053688E-2</v>
      </c>
      <c r="R114" s="9">
        <f t="shared" si="20"/>
        <v>6.2513829410848598E-2</v>
      </c>
      <c r="S114" s="9">
        <f t="shared" si="19"/>
        <v>0.9247625853086211</v>
      </c>
      <c r="T114" s="9">
        <f t="shared" si="19"/>
        <v>0.95549729903394631</v>
      </c>
      <c r="U114" s="9">
        <f t="shared" si="19"/>
        <v>0.9374861705891514</v>
      </c>
      <c r="V114" s="9"/>
      <c r="X114" s="96"/>
    </row>
    <row r="115" spans="1:26" x14ac:dyDescent="0.2">
      <c r="A115" s="49">
        <f t="shared" si="16"/>
        <v>108</v>
      </c>
      <c r="B115" s="95">
        <v>0.67164988255321234</v>
      </c>
      <c r="C115" s="96">
        <v>0.65395924960337681</v>
      </c>
      <c r="D115" s="96">
        <v>0.67164988255321234</v>
      </c>
      <c r="E115" s="96">
        <v>0.65395924960337681</v>
      </c>
      <c r="F115" s="96">
        <v>0.64492864140619877</v>
      </c>
      <c r="G115" s="96">
        <v>0.57085911344084339</v>
      </c>
      <c r="H115" s="96">
        <v>0.43831999999999999</v>
      </c>
      <c r="I115" s="96">
        <v>0.46812999999999999</v>
      </c>
      <c r="J115" s="97">
        <v>0.56598000000000004</v>
      </c>
      <c r="K115" s="96"/>
      <c r="L115">
        <f t="shared" si="14"/>
        <v>108</v>
      </c>
      <c r="M115" s="98">
        <f t="shared" si="17"/>
        <v>0.65395924960337681</v>
      </c>
      <c r="N115" s="98">
        <f t="shared" si="21"/>
        <v>0.43831999999999999</v>
      </c>
      <c r="O115" s="98">
        <f t="shared" si="18"/>
        <v>0.56598000000000004</v>
      </c>
      <c r="P115" s="9">
        <f t="shared" si="20"/>
        <v>8.4635770539113198E-2</v>
      </c>
      <c r="Q115" s="9">
        <f t="shared" si="20"/>
        <v>4.6931578682942399E-2</v>
      </c>
      <c r="R115" s="9">
        <f t="shared" si="20"/>
        <v>6.7191534985298063E-2</v>
      </c>
      <c r="S115" s="9">
        <f t="shared" si="19"/>
        <v>0.9153642294608868</v>
      </c>
      <c r="T115" s="9">
        <f t="shared" si="19"/>
        <v>0.9530684213170576</v>
      </c>
      <c r="U115" s="9">
        <f t="shared" si="19"/>
        <v>0.93280846501470194</v>
      </c>
      <c r="V115" s="9"/>
      <c r="X115" s="96"/>
    </row>
    <row r="116" spans="1:26" x14ac:dyDescent="0.2">
      <c r="A116" s="49">
        <f t="shared" si="16"/>
        <v>109</v>
      </c>
      <c r="B116" s="95">
        <v>0.72427282917803326</v>
      </c>
      <c r="C116" s="96">
        <v>0.70068609023022743</v>
      </c>
      <c r="D116" s="96">
        <v>0.72427282917803326</v>
      </c>
      <c r="E116" s="96">
        <v>0.70068609023022743</v>
      </c>
      <c r="F116" s="96">
        <v>0.68289689401965881</v>
      </c>
      <c r="G116" s="96">
        <v>0.60016670217253409</v>
      </c>
      <c r="H116" s="96">
        <v>0.45466000000000001</v>
      </c>
      <c r="I116" s="96">
        <v>0.48304999999999998</v>
      </c>
      <c r="J116" s="97">
        <v>0.59418000000000004</v>
      </c>
      <c r="K116" s="96"/>
      <c r="L116">
        <f t="shared" si="14"/>
        <v>109</v>
      </c>
      <c r="M116" s="98">
        <f t="shared" si="17"/>
        <v>0.70068609023022743</v>
      </c>
      <c r="N116" s="98">
        <f t="shared" si="21"/>
        <v>0.45466000000000001</v>
      </c>
      <c r="O116" s="98">
        <f t="shared" si="18"/>
        <v>0.59418000000000004</v>
      </c>
      <c r="P116" s="9">
        <f t="shared" si="20"/>
        <v>9.5634662570283857E-2</v>
      </c>
      <c r="Q116" s="9">
        <f t="shared" si="20"/>
        <v>4.9273470522039009E-2</v>
      </c>
      <c r="R116" s="9">
        <f t="shared" si="20"/>
        <v>7.2399187130895992E-2</v>
      </c>
      <c r="S116" s="9">
        <f t="shared" si="19"/>
        <v>0.90436533742971614</v>
      </c>
      <c r="T116" s="9">
        <f t="shared" si="19"/>
        <v>0.95072652947796099</v>
      </c>
      <c r="U116" s="9">
        <f t="shared" si="19"/>
        <v>0.92760081286910401</v>
      </c>
      <c r="V116" s="9"/>
      <c r="X116" s="96"/>
    </row>
    <row r="117" spans="1:26" x14ac:dyDescent="0.2">
      <c r="A117" s="49">
        <f t="shared" si="16"/>
        <v>110</v>
      </c>
      <c r="B117" s="95">
        <v>0.7785774339306849</v>
      </c>
      <c r="C117" s="96">
        <v>0.74890984526968951</v>
      </c>
      <c r="D117" s="96">
        <v>0.7785774339306849</v>
      </c>
      <c r="E117" s="96">
        <v>0.74890984526968951</v>
      </c>
      <c r="F117" s="96">
        <v>0.72188648758808505</v>
      </c>
      <c r="G117" s="96">
        <v>0.63033525088741948</v>
      </c>
      <c r="H117" s="96">
        <v>0.46994999999999998</v>
      </c>
      <c r="I117" s="96">
        <v>0.49697000000000002</v>
      </c>
      <c r="J117" s="97">
        <v>1</v>
      </c>
      <c r="K117" s="96"/>
      <c r="L117">
        <f t="shared" si="14"/>
        <v>110</v>
      </c>
      <c r="M117" s="98">
        <f t="shared" si="17"/>
        <v>0.74890984526968951</v>
      </c>
      <c r="N117" s="98">
        <f t="shared" si="21"/>
        <v>0.46994999999999998</v>
      </c>
      <c r="O117" s="98">
        <f t="shared" si="18"/>
        <v>1</v>
      </c>
      <c r="P117" s="9">
        <f t="shared" si="20"/>
        <v>0.1087781879427463</v>
      </c>
      <c r="Q117" s="9">
        <f t="shared" si="20"/>
        <v>5.1523875181702206E-2</v>
      </c>
      <c r="R117" s="9">
        <f>1-(1-O117)^(1/12)</f>
        <v>1</v>
      </c>
      <c r="S117" s="9">
        <f t="shared" si="19"/>
        <v>0.8912218120572537</v>
      </c>
      <c r="T117" s="9">
        <f t="shared" si="19"/>
        <v>0.94847612481829779</v>
      </c>
      <c r="U117" s="9">
        <f t="shared" si="19"/>
        <v>0</v>
      </c>
      <c r="V117" s="9"/>
      <c r="X117" s="96"/>
    </row>
    <row r="118" spans="1:26" x14ac:dyDescent="0.2">
      <c r="A118" s="49">
        <f t="shared" si="16"/>
        <v>111</v>
      </c>
      <c r="B118" s="95">
        <v>0.77736621519912796</v>
      </c>
      <c r="C118" s="96">
        <v>0.74668067951329697</v>
      </c>
      <c r="D118" s="96">
        <v>0.77736621519912796</v>
      </c>
      <c r="E118" s="96">
        <v>0.74668067951329697</v>
      </c>
      <c r="F118" s="96">
        <v>0.72071142280964218</v>
      </c>
      <c r="G118" s="96">
        <v>0.62828178454172756</v>
      </c>
      <c r="H118" s="96">
        <v>0.48420999999999997</v>
      </c>
      <c r="I118" s="96">
        <v>0.50197000000000003</v>
      </c>
      <c r="J118" s="97">
        <v>1</v>
      </c>
      <c r="K118" s="96"/>
      <c r="L118">
        <f t="shared" si="14"/>
        <v>111</v>
      </c>
      <c r="M118" s="98">
        <f t="shared" si="17"/>
        <v>0.74668067951329697</v>
      </c>
      <c r="N118" s="98">
        <f t="shared" si="21"/>
        <v>0.48420999999999997</v>
      </c>
      <c r="O118" s="98">
        <f t="shared" si="18"/>
        <v>1</v>
      </c>
      <c r="P118" s="9">
        <f t="shared" si="20"/>
        <v>0.10812150389930475</v>
      </c>
      <c r="Q118" s="9">
        <f t="shared" si="20"/>
        <v>5.3676968943731196E-2</v>
      </c>
      <c r="R118" s="9">
        <f t="shared" si="20"/>
        <v>1</v>
      </c>
      <c r="S118" s="9">
        <f t="shared" si="19"/>
        <v>0.89187849610069525</v>
      </c>
      <c r="T118" s="9">
        <f t="shared" si="19"/>
        <v>0.9463230310562688</v>
      </c>
      <c r="U118" s="9">
        <f t="shared" si="19"/>
        <v>0</v>
      </c>
      <c r="V118" s="9"/>
      <c r="X118" s="96"/>
    </row>
    <row r="119" spans="1:26" x14ac:dyDescent="0.2">
      <c r="A119" s="49">
        <f t="shared" si="16"/>
        <v>112</v>
      </c>
      <c r="B119" s="95">
        <v>0.77600785339806955</v>
      </c>
      <c r="C119" s="96">
        <v>0.74449832337989963</v>
      </c>
      <c r="D119" s="96">
        <v>0.77600785339806955</v>
      </c>
      <c r="E119" s="96">
        <v>0.74449832337989963</v>
      </c>
      <c r="F119" s="96">
        <v>0.71939380890476989</v>
      </c>
      <c r="G119" s="96">
        <v>0.62627256009197907</v>
      </c>
      <c r="H119" s="96">
        <v>0.49736000000000002</v>
      </c>
      <c r="I119" s="96">
        <v>0.50121000000000004</v>
      </c>
      <c r="J119" s="97">
        <v>1</v>
      </c>
      <c r="L119">
        <f t="shared" si="14"/>
        <v>112</v>
      </c>
      <c r="M119" s="98">
        <f t="shared" si="17"/>
        <v>0.74449832337989963</v>
      </c>
      <c r="N119" s="98">
        <f t="shared" si="21"/>
        <v>0.49736000000000002</v>
      </c>
      <c r="O119" s="98">
        <f t="shared" si="18"/>
        <v>1</v>
      </c>
      <c r="P119" s="9">
        <f t="shared" si="20"/>
        <v>0.10748372089741343</v>
      </c>
      <c r="Q119" s="9">
        <f t="shared" si="20"/>
        <v>5.5711384280767606E-2</v>
      </c>
      <c r="R119" s="9">
        <f t="shared" si="20"/>
        <v>1</v>
      </c>
      <c r="S119" s="9">
        <f t="shared" si="19"/>
        <v>0.89251627910258657</v>
      </c>
      <c r="T119" s="9">
        <f t="shared" si="19"/>
        <v>0.94428861571923239</v>
      </c>
      <c r="U119" s="9">
        <f t="shared" si="19"/>
        <v>0</v>
      </c>
      <c r="Z119" s="96"/>
    </row>
    <row r="120" spans="1:26" x14ac:dyDescent="0.2">
      <c r="A120" s="49">
        <f t="shared" si="16"/>
        <v>113</v>
      </c>
      <c r="B120" s="95">
        <v>0.77464946833249337</v>
      </c>
      <c r="C120" s="96">
        <v>0.74231623381616707</v>
      </c>
      <c r="D120" s="96">
        <v>0.77464946833249337</v>
      </c>
      <c r="E120" s="96">
        <v>0.74231623381616707</v>
      </c>
      <c r="F120" s="96">
        <v>0.7180763857814999</v>
      </c>
      <c r="G120" s="96">
        <v>0.62426468976862826</v>
      </c>
      <c r="H120" s="96">
        <v>0.50275999999999998</v>
      </c>
      <c r="I120" s="96">
        <v>0.50060000000000004</v>
      </c>
      <c r="J120" s="97">
        <v>1</v>
      </c>
      <c r="L120">
        <f t="shared" si="14"/>
        <v>113</v>
      </c>
      <c r="M120" s="98">
        <f t="shared" si="17"/>
        <v>0.74231623381616707</v>
      </c>
      <c r="N120" s="98">
        <f t="shared" si="21"/>
        <v>0.50275999999999998</v>
      </c>
      <c r="O120" s="98">
        <f t="shared" si="18"/>
        <v>1</v>
      </c>
      <c r="P120" s="9">
        <f t="shared" si="20"/>
        <v>0.10685098910943436</v>
      </c>
      <c r="Q120" s="9">
        <f t="shared" si="20"/>
        <v>5.6560971872701704E-2</v>
      </c>
      <c r="R120" s="9">
        <f t="shared" si="20"/>
        <v>1</v>
      </c>
      <c r="S120" s="9">
        <f t="shared" si="19"/>
        <v>0.89314901089056564</v>
      </c>
      <c r="T120" s="9">
        <f t="shared" si="19"/>
        <v>0.9434390281272983</v>
      </c>
      <c r="U120" s="9">
        <f t="shared" si="19"/>
        <v>0</v>
      </c>
      <c r="Z120" s="96"/>
    </row>
    <row r="121" spans="1:26" x14ac:dyDescent="0.2">
      <c r="A121" s="49">
        <f t="shared" si="16"/>
        <v>114</v>
      </c>
      <c r="B121" s="95">
        <v>0.77339082309409712</v>
      </c>
      <c r="C121" s="96">
        <v>0.74008790103208155</v>
      </c>
      <c r="D121" s="96">
        <v>0.77339082309409712</v>
      </c>
      <c r="E121" s="96">
        <v>0.74008790103208155</v>
      </c>
      <c r="F121" s="96">
        <v>0.71685588522474508</v>
      </c>
      <c r="G121" s="96">
        <v>0.62221541148297022</v>
      </c>
      <c r="H121" s="96">
        <v>0.50105</v>
      </c>
      <c r="I121" s="96">
        <v>0.5</v>
      </c>
      <c r="J121" s="97">
        <v>1</v>
      </c>
      <c r="L121">
        <f t="shared" si="14"/>
        <v>114</v>
      </c>
      <c r="M121" s="98">
        <f t="shared" si="17"/>
        <v>0.74008790103208155</v>
      </c>
      <c r="N121" s="98">
        <f t="shared" si="21"/>
        <v>0.50105</v>
      </c>
      <c r="O121" s="98">
        <f t="shared" si="18"/>
        <v>1</v>
      </c>
      <c r="P121" s="9">
        <f t="shared" si="20"/>
        <v>0.10620989700958938</v>
      </c>
      <c r="Q121" s="9">
        <f t="shared" si="20"/>
        <v>5.6291024520485844E-2</v>
      </c>
      <c r="R121" s="9">
        <f t="shared" si="20"/>
        <v>1</v>
      </c>
      <c r="S121" s="9">
        <f t="shared" si="19"/>
        <v>0.89379010299041062</v>
      </c>
      <c r="T121" s="9">
        <f t="shared" si="19"/>
        <v>0.94370897547951416</v>
      </c>
      <c r="U121" s="9">
        <f t="shared" si="19"/>
        <v>0</v>
      </c>
      <c r="Y121" s="96"/>
    </row>
    <row r="122" spans="1:26" x14ac:dyDescent="0.2">
      <c r="A122" s="49">
        <f t="shared" si="16"/>
        <v>115</v>
      </c>
      <c r="B122" s="95">
        <v>0.77203240903748915</v>
      </c>
      <c r="C122" s="96">
        <v>0.737969507517792</v>
      </c>
      <c r="D122" s="96">
        <v>0.77203240903748915</v>
      </c>
      <c r="E122" s="96">
        <v>0.737969507517792</v>
      </c>
      <c r="F122" s="96">
        <v>0.7155388448844866</v>
      </c>
      <c r="G122" s="96">
        <v>0.62026830864792393</v>
      </c>
      <c r="H122" s="96">
        <v>0.4995</v>
      </c>
      <c r="I122" s="96">
        <v>0.49930000000000002</v>
      </c>
      <c r="J122" s="97">
        <v>1</v>
      </c>
      <c r="L122">
        <f t="shared" si="14"/>
        <v>115</v>
      </c>
      <c r="M122" s="98">
        <f t="shared" si="17"/>
        <v>0.737969507517792</v>
      </c>
      <c r="N122" s="98">
        <f t="shared" si="21"/>
        <v>0.4995</v>
      </c>
      <c r="O122" s="98">
        <f t="shared" si="18"/>
        <v>1</v>
      </c>
      <c r="P122" s="9">
        <f t="shared" si="20"/>
        <v>0.10560508908407396</v>
      </c>
      <c r="Q122" s="9">
        <f t="shared" si="20"/>
        <v>5.6047067153322416E-2</v>
      </c>
      <c r="R122" s="9">
        <f t="shared" si="20"/>
        <v>1</v>
      </c>
      <c r="S122" s="9">
        <f t="shared" si="19"/>
        <v>0.89439491091592604</v>
      </c>
      <c r="T122" s="9">
        <f t="shared" si="19"/>
        <v>0.94395293284667758</v>
      </c>
      <c r="U122" s="9">
        <f t="shared" si="19"/>
        <v>0</v>
      </c>
      <c r="X122" s="96"/>
    </row>
    <row r="123" spans="1:26" x14ac:dyDescent="0.2">
      <c r="A123" s="49">
        <f t="shared" si="16"/>
        <v>116</v>
      </c>
      <c r="B123" s="95">
        <v>0.75896261685142608</v>
      </c>
      <c r="C123" s="96">
        <v>0.72444505387625213</v>
      </c>
      <c r="D123" s="96">
        <v>0.75896261685142608</v>
      </c>
      <c r="E123" s="96">
        <v>0.72444505387625213</v>
      </c>
      <c r="F123" s="96">
        <v>0.70287801061617194</v>
      </c>
      <c r="G123" s="96">
        <v>0.60786195849062918</v>
      </c>
      <c r="H123" s="96">
        <v>0.49975000000000003</v>
      </c>
      <c r="I123" s="96">
        <v>0.49959999999999999</v>
      </c>
      <c r="J123" s="97">
        <v>1</v>
      </c>
      <c r="L123">
        <f t="shared" si="14"/>
        <v>116</v>
      </c>
      <c r="M123" s="98">
        <f t="shared" si="17"/>
        <v>0.72444505387625213</v>
      </c>
      <c r="N123" s="98">
        <f t="shared" si="21"/>
        <v>0.49975000000000003</v>
      </c>
      <c r="O123" s="98">
        <f t="shared" si="18"/>
        <v>1</v>
      </c>
      <c r="P123" s="9">
        <f t="shared" si="20"/>
        <v>0.10184625677259096</v>
      </c>
      <c r="Q123" s="9">
        <f t="shared" si="20"/>
        <v>5.6086368231755501E-2</v>
      </c>
      <c r="R123" s="9">
        <f t="shared" si="20"/>
        <v>1</v>
      </c>
      <c r="S123" s="9">
        <f t="shared" si="19"/>
        <v>0.89815374322740904</v>
      </c>
      <c r="T123" s="9">
        <f t="shared" si="19"/>
        <v>0.9439136317682445</v>
      </c>
      <c r="U123" s="9">
        <f t="shared" si="19"/>
        <v>0</v>
      </c>
      <c r="X123" s="96"/>
    </row>
    <row r="124" spans="1:26" x14ac:dyDescent="0.2">
      <c r="A124" s="49">
        <f t="shared" si="16"/>
        <v>117</v>
      </c>
      <c r="B124" s="95">
        <v>0.75896261685142608</v>
      </c>
      <c r="C124" s="96">
        <v>0.72444505387625213</v>
      </c>
      <c r="D124" s="96">
        <v>0.75896261685142608</v>
      </c>
      <c r="E124" s="96">
        <v>0.72444505387625213</v>
      </c>
      <c r="F124" s="96">
        <v>0.70287801061617194</v>
      </c>
      <c r="G124" s="96">
        <v>0.60786195849062918</v>
      </c>
      <c r="H124" s="96">
        <v>0.49985000000000002</v>
      </c>
      <c r="I124" s="96">
        <v>0.49980000000000002</v>
      </c>
      <c r="J124" s="97">
        <v>1</v>
      </c>
      <c r="L124">
        <f t="shared" si="14"/>
        <v>117</v>
      </c>
      <c r="M124" s="98">
        <f t="shared" si="17"/>
        <v>0.72444505387625213</v>
      </c>
      <c r="N124" s="98">
        <f t="shared" si="21"/>
        <v>0.49985000000000002</v>
      </c>
      <c r="O124" s="98">
        <f t="shared" si="18"/>
        <v>1</v>
      </c>
      <c r="P124" s="9">
        <f t="shared" si="20"/>
        <v>0.10184625677259096</v>
      </c>
      <c r="Q124" s="9">
        <f t="shared" si="20"/>
        <v>5.610209370443564E-2</v>
      </c>
      <c r="R124" s="9">
        <f t="shared" si="20"/>
        <v>1</v>
      </c>
      <c r="S124" s="9">
        <f t="shared" si="19"/>
        <v>0.89815374322740904</v>
      </c>
      <c r="T124" s="9">
        <f t="shared" si="19"/>
        <v>0.94389790629556436</v>
      </c>
      <c r="U124" s="9">
        <f t="shared" si="19"/>
        <v>0</v>
      </c>
      <c r="X124" s="96"/>
    </row>
    <row r="125" spans="1:26" x14ac:dyDescent="0.2">
      <c r="A125" s="49">
        <f t="shared" si="16"/>
        <v>118</v>
      </c>
      <c r="B125" s="95">
        <v>0.75896261685142608</v>
      </c>
      <c r="C125" s="96">
        <v>0.72444505387625213</v>
      </c>
      <c r="D125" s="96">
        <v>0.75896261685142608</v>
      </c>
      <c r="E125" s="96">
        <v>0.72444505387625213</v>
      </c>
      <c r="F125" s="96">
        <v>0.70287801061617194</v>
      </c>
      <c r="G125" s="96">
        <v>0.60786195849062918</v>
      </c>
      <c r="H125" s="96">
        <v>0.5</v>
      </c>
      <c r="I125" s="96">
        <v>0.49995000000000001</v>
      </c>
      <c r="J125" s="97">
        <v>1</v>
      </c>
      <c r="L125">
        <f t="shared" si="14"/>
        <v>118</v>
      </c>
      <c r="M125" s="98">
        <f t="shared" si="17"/>
        <v>0.72444505387625213</v>
      </c>
      <c r="N125" s="98">
        <f t="shared" si="21"/>
        <v>0.5</v>
      </c>
      <c r="O125" s="98">
        <f t="shared" si="18"/>
        <v>1</v>
      </c>
      <c r="P125" s="9">
        <f t="shared" si="20"/>
        <v>0.10184625677259096</v>
      </c>
      <c r="Q125" s="9">
        <f t="shared" si="20"/>
        <v>5.6125687318306472E-2</v>
      </c>
      <c r="R125" s="9">
        <f t="shared" si="20"/>
        <v>1</v>
      </c>
      <c r="S125" s="9">
        <f t="shared" si="19"/>
        <v>0.89815374322740904</v>
      </c>
      <c r="T125" s="9">
        <f t="shared" si="19"/>
        <v>0.94387431268169353</v>
      </c>
      <c r="U125" s="9">
        <f t="shared" si="19"/>
        <v>0</v>
      </c>
      <c r="X125" s="96"/>
    </row>
    <row r="126" spans="1:26" x14ac:dyDescent="0.2">
      <c r="A126" s="49">
        <f t="shared" si="16"/>
        <v>119</v>
      </c>
      <c r="B126" s="95">
        <v>0.75896261685142608</v>
      </c>
      <c r="C126" s="96">
        <v>0.72444505387625213</v>
      </c>
      <c r="D126" s="96">
        <v>0.75896261685142608</v>
      </c>
      <c r="E126" s="96">
        <v>0.72444505387625213</v>
      </c>
      <c r="F126" s="96">
        <v>0.70287801061617194</v>
      </c>
      <c r="G126" s="96">
        <v>0.60786195849062918</v>
      </c>
      <c r="H126" s="96">
        <v>0.5</v>
      </c>
      <c r="I126" s="96">
        <v>0.5</v>
      </c>
      <c r="J126" s="97">
        <v>1</v>
      </c>
      <c r="L126">
        <f t="shared" si="14"/>
        <v>119</v>
      </c>
      <c r="M126" s="98">
        <f t="shared" si="17"/>
        <v>0.72444505387625213</v>
      </c>
      <c r="N126" s="98">
        <f t="shared" si="21"/>
        <v>0.5</v>
      </c>
      <c r="O126" s="98">
        <f t="shared" si="18"/>
        <v>1</v>
      </c>
      <c r="P126" s="9">
        <f t="shared" si="20"/>
        <v>0.10184625677259096</v>
      </c>
      <c r="Q126" s="9">
        <f t="shared" si="20"/>
        <v>5.6125687318306472E-2</v>
      </c>
      <c r="R126" s="9">
        <f t="shared" si="20"/>
        <v>1</v>
      </c>
      <c r="S126" s="9">
        <f t="shared" si="19"/>
        <v>0.89815374322740904</v>
      </c>
      <c r="T126" s="9">
        <f t="shared" si="19"/>
        <v>0.94387431268169353</v>
      </c>
      <c r="U126" s="9">
        <f t="shared" si="19"/>
        <v>0</v>
      </c>
      <c r="X126" s="96"/>
    </row>
    <row r="127" spans="1:26" x14ac:dyDescent="0.2">
      <c r="A127" s="49">
        <f t="shared" si="16"/>
        <v>120</v>
      </c>
      <c r="B127" s="95">
        <v>1</v>
      </c>
      <c r="C127" s="100">
        <v>1</v>
      </c>
      <c r="D127" s="100">
        <v>1</v>
      </c>
      <c r="E127" s="100">
        <v>1</v>
      </c>
      <c r="F127" s="100">
        <v>1</v>
      </c>
      <c r="G127" s="100">
        <v>1</v>
      </c>
      <c r="H127" s="100">
        <v>1</v>
      </c>
      <c r="I127" s="100">
        <v>1</v>
      </c>
      <c r="J127" s="100">
        <v>1</v>
      </c>
      <c r="L127">
        <f t="shared" si="14"/>
        <v>120</v>
      </c>
      <c r="M127" s="98">
        <f t="shared" si="17"/>
        <v>1</v>
      </c>
      <c r="N127" s="98">
        <f t="shared" si="21"/>
        <v>1</v>
      </c>
      <c r="O127" s="98">
        <f t="shared" si="18"/>
        <v>1</v>
      </c>
      <c r="P127" s="9">
        <f t="shared" si="20"/>
        <v>1</v>
      </c>
      <c r="Q127" s="9">
        <f t="shared" si="20"/>
        <v>1</v>
      </c>
      <c r="R127" s="9">
        <f t="shared" si="20"/>
        <v>1</v>
      </c>
      <c r="S127" s="9">
        <f t="shared" si="19"/>
        <v>0</v>
      </c>
      <c r="T127" s="9">
        <f t="shared" si="19"/>
        <v>0</v>
      </c>
      <c r="U127" s="9">
        <f t="shared" si="19"/>
        <v>0</v>
      </c>
      <c r="X127" s="96"/>
    </row>
    <row r="128" spans="1:26" x14ac:dyDescent="0.2">
      <c r="A128" s="49">
        <f t="shared" si="16"/>
        <v>121</v>
      </c>
      <c r="B128" s="96">
        <f t="shared" ref="B128:J128" si="22">MIN(B6:B127)</f>
        <v>8.4761045373250903E-6</v>
      </c>
      <c r="C128" s="96">
        <f t="shared" si="22"/>
        <v>1.3823468417030441E-5</v>
      </c>
      <c r="D128" s="96">
        <f t="shared" si="22"/>
        <v>8.4761045373250903E-6</v>
      </c>
      <c r="E128" s="96">
        <f t="shared" si="22"/>
        <v>1.3823468417030441E-5</v>
      </c>
      <c r="F128" s="96">
        <f t="shared" si="22"/>
        <v>4.229318860226046E-5</v>
      </c>
      <c r="G128" s="96">
        <f t="shared" si="22"/>
        <v>1.3893957721771631E-4</v>
      </c>
      <c r="H128" s="96">
        <f t="shared" si="22"/>
        <v>1E-4</v>
      </c>
      <c r="I128" s="96">
        <f t="shared" si="22"/>
        <v>8.0000000000000007E-5</v>
      </c>
      <c r="J128" s="96">
        <f t="shared" si="22"/>
        <v>6.9999999999999994E-5</v>
      </c>
      <c r="X128" s="96"/>
    </row>
    <row r="129" spans="6:24" x14ac:dyDescent="0.2">
      <c r="F129" s="96"/>
      <c r="X129" s="96"/>
    </row>
    <row r="130" spans="6:24" x14ac:dyDescent="0.2">
      <c r="F130" s="5"/>
      <c r="X130" s="5"/>
    </row>
    <row r="131" spans="6:24" x14ac:dyDescent="0.2">
      <c r="F131" s="5"/>
      <c r="X131" s="5"/>
    </row>
    <row r="132" spans="6:24" x14ac:dyDescent="0.2">
      <c r="F132" s="5"/>
      <c r="X132" s="5"/>
    </row>
    <row r="133" spans="6:24" x14ac:dyDescent="0.2">
      <c r="F133" s="5"/>
      <c r="X133" s="5"/>
    </row>
    <row r="134" spans="6:24" x14ac:dyDescent="0.2">
      <c r="F134" s="5"/>
      <c r="X134" s="5"/>
    </row>
    <row r="135" spans="6:24" x14ac:dyDescent="0.2">
      <c r="F135" s="5"/>
      <c r="X135" s="5"/>
    </row>
    <row r="136" spans="6:24" x14ac:dyDescent="0.2">
      <c r="F136" s="5"/>
      <c r="X136" s="5"/>
    </row>
    <row r="137" spans="6:24" x14ac:dyDescent="0.2">
      <c r="F137" s="5"/>
      <c r="X137" s="5"/>
    </row>
    <row r="138" spans="6:24" x14ac:dyDescent="0.2">
      <c r="F138" s="5"/>
      <c r="X138" s="5"/>
    </row>
    <row r="139" spans="6:24" x14ac:dyDescent="0.2">
      <c r="F139" s="5"/>
      <c r="X139" s="5"/>
    </row>
    <row r="140" spans="6:24" x14ac:dyDescent="0.2">
      <c r="F140" s="5"/>
      <c r="X140" s="5"/>
    </row>
    <row r="141" spans="6:24" x14ac:dyDescent="0.2">
      <c r="F141" s="5"/>
      <c r="X141" s="5"/>
    </row>
    <row r="142" spans="6:24" x14ac:dyDescent="0.2">
      <c r="F142" s="5"/>
      <c r="X142" s="5"/>
    </row>
    <row r="143" spans="6:24" x14ac:dyDescent="0.2">
      <c r="F143" s="5"/>
      <c r="X143" s="5"/>
    </row>
    <row r="144" spans="6:24" x14ac:dyDescent="0.2">
      <c r="F144" s="5"/>
      <c r="X144" s="5"/>
    </row>
    <row r="145" spans="6:24" x14ac:dyDescent="0.2">
      <c r="F145" s="5"/>
      <c r="X145" s="5"/>
    </row>
    <row r="146" spans="6:24" x14ac:dyDescent="0.2">
      <c r="F146" s="5"/>
      <c r="X146" s="5"/>
    </row>
    <row r="147" spans="6:24" x14ac:dyDescent="0.2">
      <c r="F147" s="5"/>
      <c r="X147" s="5"/>
    </row>
    <row r="148" spans="6:24" x14ac:dyDescent="0.2">
      <c r="F148" s="5"/>
      <c r="X148" s="5"/>
    </row>
    <row r="149" spans="6:24" x14ac:dyDescent="0.2">
      <c r="F149" s="5"/>
      <c r="X149" s="5"/>
    </row>
  </sheetData>
  <mergeCells count="1">
    <mergeCell ref="P5:U5"/>
  </mergeCells>
  <phoneticPr fontId="2" type="noConversion"/>
  <printOptions gridLines="1"/>
  <pageMargins left="0.52" right="0.75" top="1" bottom="1" header="0.5" footer="0.5"/>
  <pageSetup orientation="landscape" r:id="rId1"/>
  <headerFooter alignWithMargins="0">
    <oddHeader>&amp;L&amp;F&amp;RPrinted &amp;D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255"/>
  <sheetViews>
    <sheetView zoomScale="96" zoomScaleNormal="96" workbookViewId="0">
      <pane xSplit="5" ySplit="2" topLeftCell="F1234" activePane="bottomRight" state="frozen"/>
      <selection activeCell="A12" sqref="A12"/>
      <selection pane="topRight" activeCell="A12" sqref="A12"/>
      <selection pane="bottomLeft" activeCell="A12" sqref="A12"/>
      <selection pane="bottomRight" activeCell="AC4" sqref="AC4"/>
    </sheetView>
  </sheetViews>
  <sheetFormatPr defaultRowHeight="12.75" x14ac:dyDescent="0.2"/>
  <cols>
    <col min="1" max="1" width="6.5703125" customWidth="1"/>
    <col min="2" max="2" width="10.85546875" customWidth="1"/>
    <col min="3" max="3" width="6.5703125" customWidth="1"/>
    <col min="4" max="5" width="8.5703125" customWidth="1"/>
    <col min="6" max="6" width="7.42578125" customWidth="1"/>
    <col min="7" max="18" width="13.42578125" customWidth="1"/>
    <col min="19" max="22" width="13" bestFit="1" customWidth="1"/>
    <col min="23" max="23" width="11.42578125" customWidth="1"/>
    <col min="24" max="24" width="11.5703125" customWidth="1"/>
    <col min="25" max="25" width="17.42578125" customWidth="1"/>
    <col min="26" max="26" width="11.5703125" customWidth="1"/>
    <col min="27" max="27" width="11" customWidth="1"/>
  </cols>
  <sheetData>
    <row r="1" spans="1:29" x14ac:dyDescent="0.2">
      <c r="G1" t="s">
        <v>24</v>
      </c>
      <c r="I1" s="12"/>
      <c r="J1" s="12"/>
      <c r="K1" s="12"/>
      <c r="L1" s="12"/>
      <c r="M1" s="7" t="s">
        <v>52</v>
      </c>
      <c r="N1" s="7"/>
      <c r="O1" s="7"/>
      <c r="P1" s="27"/>
      <c r="Q1" s="7"/>
      <c r="R1" s="7"/>
    </row>
    <row r="2" spans="1:29" s="1" customFormat="1" ht="57.75" customHeight="1" x14ac:dyDescent="0.2">
      <c r="A2" s="1" t="s">
        <v>23</v>
      </c>
      <c r="B2" s="1" t="s">
        <v>1</v>
      </c>
      <c r="C2" s="1" t="s">
        <v>3</v>
      </c>
      <c r="D2" s="55" t="s">
        <v>100</v>
      </c>
      <c r="E2" s="55" t="s">
        <v>101</v>
      </c>
      <c r="G2" s="1" t="s">
        <v>14</v>
      </c>
      <c r="H2" s="1" t="s">
        <v>15</v>
      </c>
      <c r="I2" s="28" t="s">
        <v>50</v>
      </c>
      <c r="J2" s="28" t="s">
        <v>53</v>
      </c>
      <c r="K2" s="28" t="s">
        <v>51</v>
      </c>
      <c r="L2" s="28" t="s">
        <v>83</v>
      </c>
      <c r="M2" s="29" t="s">
        <v>54</v>
      </c>
      <c r="N2" s="28" t="s">
        <v>55</v>
      </c>
      <c r="O2" s="28" t="s">
        <v>84</v>
      </c>
      <c r="P2" s="1" t="s">
        <v>56</v>
      </c>
      <c r="Q2" s="1" t="s">
        <v>57</v>
      </c>
      <c r="R2" s="1" t="s">
        <v>58</v>
      </c>
      <c r="S2" s="28" t="s">
        <v>73</v>
      </c>
      <c r="T2" s="28" t="s">
        <v>74</v>
      </c>
      <c r="U2" s="28" t="s">
        <v>75</v>
      </c>
      <c r="V2" s="28" t="s">
        <v>76</v>
      </c>
      <c r="Y2" s="1" t="s">
        <v>32</v>
      </c>
      <c r="AA2" s="2" t="s">
        <v>82</v>
      </c>
    </row>
    <row r="3" spans="1:29" ht="12.75" customHeight="1" x14ac:dyDescent="0.2">
      <c r="M3" s="30"/>
      <c r="Y3">
        <f>31-MIN('Personal Information'!H5,30)</f>
        <v>30</v>
      </c>
      <c r="AA3" s="43">
        <v>2023</v>
      </c>
      <c r="AC3" t="b">
        <f>OR('Personal Information'!M5="Invalid Date",'Personal Information'!M9="Invalid Date",'Personal Information'!M12="Invalid Date")</f>
        <v>0</v>
      </c>
    </row>
    <row r="4" spans="1:29" ht="12.75" customHeight="1" x14ac:dyDescent="0.2">
      <c r="B4" t="str">
        <f>VLOOKUP($Y$10,Months,2)</f>
        <v>January</v>
      </c>
      <c r="C4">
        <f>'Personal Information'!K5</f>
        <v>2023</v>
      </c>
      <c r="D4">
        <f t="shared" ref="D4:D16" si="0">ROUND(Z20,0)</f>
        <v>42</v>
      </c>
      <c r="E4">
        <f t="shared" ref="E4:E16" si="1">ROUND(AA20,0)</f>
        <v>40</v>
      </c>
      <c r="G4" s="83">
        <f>VLOOKUP(D4,Rates2,5)*VLOOKUP(D4,Mort_Imp_Retirees,C4-'Mort Imp Cume'!$C$4+2)*$Y$3/30</f>
        <v>8.3114987048160671E-5</v>
      </c>
      <c r="H4" s="9">
        <f>1-G4</f>
        <v>0.99991688501295184</v>
      </c>
      <c r="I4" s="83">
        <f>VLOOKUP(E4,Rates2,6)*VLOOKUP(E4,Mort_Imp_Survivors,C4-'Mort Imp Cume'!$C$4+2)*$Y$3/30</f>
        <v>7.7533054016254432E-5</v>
      </c>
      <c r="J4" s="9">
        <f>1-I4</f>
        <v>0.99992246694598375</v>
      </c>
      <c r="K4" s="83">
        <f>VLOOKUP(E4,Rates2,7)*VLOOKUP(E4,Mort_Imp_Survivors,C4-'Mort Imp Cume'!$C$4+2)*$Y$3/30</f>
        <v>1.4761979486466181E-4</v>
      </c>
      <c r="L4" s="9">
        <f>1-K4</f>
        <v>0.99985238020513534</v>
      </c>
      <c r="M4" s="31">
        <v>1</v>
      </c>
      <c r="N4" s="9">
        <v>1</v>
      </c>
      <c r="O4" s="9">
        <v>1</v>
      </c>
      <c r="P4" s="9">
        <v>1</v>
      </c>
      <c r="Q4" s="9">
        <f>P4*I4*H4</f>
        <v>7.7526609857474067E-5</v>
      </c>
      <c r="R4" s="9">
        <f>P4*G4*J4</f>
        <v>8.3108542889380306E-5</v>
      </c>
      <c r="S4" s="9"/>
      <c r="T4" s="9"/>
      <c r="U4" s="9"/>
      <c r="V4" s="9"/>
      <c r="AC4" s="32" t="b">
        <f>AND('Personal Information'!F18="Reserve (Non Regular)",'Personal Information'!K5-'Personal Information'!K9&lt;50)</f>
        <v>0</v>
      </c>
    </row>
    <row r="5" spans="1:29" ht="12.75" customHeight="1" x14ac:dyDescent="0.2">
      <c r="A5">
        <v>1</v>
      </c>
      <c r="B5" t="str">
        <f>VLOOKUP($Y$10+1,Months,2)</f>
        <v>February</v>
      </c>
      <c r="C5">
        <f t="shared" ref="C5:C68" si="2">C4+IF(B4="December",1,0)</f>
        <v>2023</v>
      </c>
      <c r="D5">
        <f t="shared" si="0"/>
        <v>42</v>
      </c>
      <c r="E5">
        <f t="shared" si="1"/>
        <v>40</v>
      </c>
      <c r="F5" s="16"/>
      <c r="G5" s="83">
        <f>VLOOKUP(D5,Rates2,5)*VLOOKUP(D5,Mort_Imp_Retirees,C5-'Mort Imp Cume'!$C$4+2)</f>
        <v>8.3114987048160671E-5</v>
      </c>
      <c r="H5" s="9">
        <f t="shared" ref="H5:H68" si="3">1-G5</f>
        <v>0.99991688501295184</v>
      </c>
      <c r="I5" s="83">
        <f>VLOOKUP(E5,Rates2,6)*VLOOKUP(E5,Mort_Imp_Survivors,C5-'Mort Imp Cume'!$C$4+2)</f>
        <v>7.7533054016254432E-5</v>
      </c>
      <c r="J5" s="9">
        <f t="shared" ref="J5:J68" si="4">1-I5</f>
        <v>0.99992246694598375</v>
      </c>
      <c r="K5" s="83">
        <f>VLOOKUP(E5,Rates2,7)*VLOOKUP(E5,Mort_Imp_Survivors,C5-'Mort Imp Cume'!$C$4+2)</f>
        <v>1.4761979486466181E-4</v>
      </c>
      <c r="L5" s="9">
        <f t="shared" ref="L5:L68" si="5">1-K5</f>
        <v>0.99985238020513534</v>
      </c>
      <c r="M5" s="31">
        <f>PRODUCT(H$4:H4)</f>
        <v>0.99991688501295184</v>
      </c>
      <c r="N5" s="9">
        <f>PRODUCT(J$4:J4)</f>
        <v>0.99992246694598375</v>
      </c>
      <c r="O5" s="9">
        <f>PRODUCT(L$4:L4)</f>
        <v>0.99985238020513534</v>
      </c>
      <c r="P5" s="9">
        <f t="shared" ref="P5" si="6">M5*N5</f>
        <v>0.99983935840309435</v>
      </c>
      <c r="Q5" s="9">
        <f t="shared" ref="Q5" si="7">P5*I5*H5</f>
        <v>7.7514155859063886E-5</v>
      </c>
      <c r="R5" s="9">
        <f>P5*G5*J5</f>
        <v>8.3095192200334061E-5</v>
      </c>
      <c r="S5" s="9"/>
      <c r="T5" s="9"/>
      <c r="U5" s="9"/>
      <c r="V5" s="9"/>
      <c r="X5" s="16"/>
      <c r="AC5" t="b">
        <f>AND('Personal Information'!F18="Non Disabled (Regular)",'Personal Information'!K5-'Personal Information'!K9&lt;32)</f>
        <v>0</v>
      </c>
    </row>
    <row r="6" spans="1:29" ht="12.75" customHeight="1" x14ac:dyDescent="0.2">
      <c r="A6">
        <f t="shared" ref="A6:A69" si="8">A5+1</f>
        <v>2</v>
      </c>
      <c r="B6" t="str">
        <f>VLOOKUP($Y$10+2,Months,2)</f>
        <v>March</v>
      </c>
      <c r="C6">
        <f t="shared" si="2"/>
        <v>2023</v>
      </c>
      <c r="D6">
        <f t="shared" si="0"/>
        <v>42</v>
      </c>
      <c r="E6">
        <f t="shared" si="1"/>
        <v>40</v>
      </c>
      <c r="F6" s="16"/>
      <c r="G6" s="83">
        <f>VLOOKUP(D6,Rates2,5)*VLOOKUP(D6,Mort_Imp_Retirees,C6-'Mort Imp Cume'!$C$4+2)</f>
        <v>8.3114987048160671E-5</v>
      </c>
      <c r="H6" s="9">
        <f t="shared" si="3"/>
        <v>0.99991688501295184</v>
      </c>
      <c r="I6" s="83">
        <f>VLOOKUP(E6,Rates2,6)*VLOOKUP(E6,Mort_Imp_Survivors,C6-'Mort Imp Cume'!$C$4+2)</f>
        <v>7.7533054016254432E-5</v>
      </c>
      <c r="J6" s="9">
        <f t="shared" si="4"/>
        <v>0.99992246694598375</v>
      </c>
      <c r="K6" s="83">
        <f>VLOOKUP(E6,Rates2,7)*VLOOKUP(E6,Mort_Imp_Survivors,C6-'Mort Imp Cume'!$C$4+2)</f>
        <v>1.4761979486466181E-4</v>
      </c>
      <c r="L6" s="9">
        <f t="shared" si="5"/>
        <v>0.99985238020513534</v>
      </c>
      <c r="M6" s="31">
        <f>PRODUCT(H$4:H5)</f>
        <v>0.99983377693400477</v>
      </c>
      <c r="N6" s="9">
        <f>PRODUCT(J$4:J5)</f>
        <v>0.999844939903342</v>
      </c>
      <c r="O6" s="9">
        <f>PRODUCT(L$4:L5)</f>
        <v>0.99970478220187453</v>
      </c>
      <c r="P6" s="9">
        <f t="shared" ref="P6:P69" si="9">M6*N6</f>
        <v>0.99967874261191148</v>
      </c>
      <c r="Q6" s="9">
        <f t="shared" ref="Q6:Q69" si="10">P6*I6*H6</f>
        <v>7.7501703861283902E-5</v>
      </c>
      <c r="R6" s="9">
        <f t="shared" ref="R6:R69" si="11">P6*G6*J6</f>
        <v>8.3081843655963828E-5</v>
      </c>
      <c r="S6" s="9"/>
      <c r="T6" s="9"/>
      <c r="U6" s="9"/>
      <c r="V6" s="9"/>
      <c r="X6" s="16"/>
    </row>
    <row r="7" spans="1:29" ht="12.75" customHeight="1" x14ac:dyDescent="0.2">
      <c r="A7">
        <f t="shared" si="8"/>
        <v>3</v>
      </c>
      <c r="B7" t="str">
        <f>VLOOKUP($Y$10+3,Months,2)</f>
        <v>April</v>
      </c>
      <c r="C7">
        <f t="shared" si="2"/>
        <v>2023</v>
      </c>
      <c r="D7">
        <f t="shared" si="0"/>
        <v>42</v>
      </c>
      <c r="E7">
        <f t="shared" si="1"/>
        <v>40</v>
      </c>
      <c r="F7" s="16"/>
      <c r="G7" s="83">
        <f>VLOOKUP(D7,Rates2,5)*VLOOKUP(D7,Mort_Imp_Retirees,C7-'Mort Imp Cume'!$C$4+2)</f>
        <v>8.3114987048160671E-5</v>
      </c>
      <c r="H7" s="9">
        <f t="shared" si="3"/>
        <v>0.99991688501295184</v>
      </c>
      <c r="I7" s="83">
        <f>VLOOKUP(E7,Rates2,6)*VLOOKUP(E7,Mort_Imp_Survivors,C7-'Mort Imp Cume'!$C$4+2)</f>
        <v>7.7533054016254432E-5</v>
      </c>
      <c r="J7" s="9">
        <f t="shared" si="4"/>
        <v>0.99992246694598375</v>
      </c>
      <c r="K7" s="83">
        <f>VLOOKUP(E7,Rates2,7)*VLOOKUP(E7,Mort_Imp_Survivors,C7-'Mort Imp Cume'!$C$4+2)</f>
        <v>1.4761979486466181E-4</v>
      </c>
      <c r="L7" s="9">
        <f t="shared" si="5"/>
        <v>0.99985238020513534</v>
      </c>
      <c r="M7" s="31">
        <f>PRODUCT(H$4:H6)</f>
        <v>0.99975067576258458</v>
      </c>
      <c r="N7" s="9">
        <f>PRODUCT(J$4:J6)</f>
        <v>0.99976741887160858</v>
      </c>
      <c r="O7" s="9">
        <f>PRODUCT(L$4:L6)</f>
        <v>0.99955720598700071</v>
      </c>
      <c r="P7" s="9">
        <f t="shared" si="9"/>
        <v>0.99951815262230559</v>
      </c>
      <c r="Q7" s="9">
        <f t="shared" si="10"/>
        <v>7.7489253863812706E-5</v>
      </c>
      <c r="R7" s="9">
        <f t="shared" si="11"/>
        <v>8.306849725592506E-5</v>
      </c>
      <c r="S7" s="9"/>
      <c r="T7" s="9"/>
      <c r="U7" s="9"/>
      <c r="V7" s="9"/>
      <c r="X7" s="16"/>
      <c r="Y7" s="86" t="s">
        <v>31</v>
      </c>
      <c r="Z7" s="87" t="s">
        <v>116</v>
      </c>
      <c r="AA7" s="87" t="s">
        <v>117</v>
      </c>
      <c r="AC7" t="b">
        <f>OR(AC3=TRUE,AC4=TRUE,AC5=TRUE)</f>
        <v>0</v>
      </c>
    </row>
    <row r="8" spans="1:29" ht="12.75" customHeight="1" x14ac:dyDescent="0.2">
      <c r="A8">
        <f t="shared" si="8"/>
        <v>4</v>
      </c>
      <c r="B8" t="str">
        <f>VLOOKUP($Y$10+4,Months,2)</f>
        <v>May</v>
      </c>
      <c r="C8">
        <f t="shared" si="2"/>
        <v>2023</v>
      </c>
      <c r="D8">
        <f t="shared" si="0"/>
        <v>42</v>
      </c>
      <c r="E8">
        <f t="shared" si="1"/>
        <v>40</v>
      </c>
      <c r="F8" s="16"/>
      <c r="G8" s="83">
        <f>VLOOKUP(D8,Rates2,5)*VLOOKUP(D8,Mort_Imp_Retirees,C8-'Mort Imp Cume'!$C$4+2)</f>
        <v>8.3114987048160671E-5</v>
      </c>
      <c r="H8" s="9">
        <f t="shared" si="3"/>
        <v>0.99991688501295184</v>
      </c>
      <c r="I8" s="83">
        <f>VLOOKUP(E8,Rates2,6)*VLOOKUP(E8,Mort_Imp_Survivors,C8-'Mort Imp Cume'!$C$4+2)</f>
        <v>7.7533054016254432E-5</v>
      </c>
      <c r="J8" s="9">
        <f t="shared" si="4"/>
        <v>0.99992246694598375</v>
      </c>
      <c r="K8" s="83">
        <f>VLOOKUP(E8,Rates2,7)*VLOOKUP(E8,Mort_Imp_Survivors,C8-'Mort Imp Cume'!$C$4+2)</f>
        <v>1.4761979486466181E-4</v>
      </c>
      <c r="L8" s="9">
        <f t="shared" si="5"/>
        <v>0.99985238020513534</v>
      </c>
      <c r="M8" s="31">
        <f>PRODUCT(H$4:H7)</f>
        <v>0.99966758149811719</v>
      </c>
      <c r="N8" s="9">
        <f>PRODUCT(J$4:J7)</f>
        <v>0.99968990385031753</v>
      </c>
      <c r="O8" s="9">
        <f>PRODUCT(L$4:L7)</f>
        <v>0.99940965155729744</v>
      </c>
      <c r="P8" s="9">
        <f t="shared" si="9"/>
        <v>0.99935758843013223</v>
      </c>
      <c r="Q8" s="9">
        <f t="shared" si="10"/>
        <v>7.7476805866329005E-5</v>
      </c>
      <c r="R8" s="9">
        <f t="shared" si="11"/>
        <v>8.305515299987332E-5</v>
      </c>
      <c r="S8" s="9"/>
      <c r="T8" s="9"/>
      <c r="U8" s="9"/>
      <c r="V8" s="9"/>
      <c r="X8" s="16"/>
      <c r="Y8">
        <f>IF('Personal Information'!F5="January",1,IF('Personal Information'!F5="February",2,IF('Personal Information'!F5="March",3,IF('Personal Information'!F5="April",4,IF('Personal Information'!F5="May",5,IF('Personal Information'!F5="June",6,0))))))</f>
        <v>1</v>
      </c>
      <c r="Z8">
        <f>IF('Personal Information'!F9="January",1,IF('Personal Information'!F9="February",2,IF('Personal Information'!F9="March",3,IF('Personal Information'!F9="April",4,IF('Personal Information'!F9="May",5,IF('Personal Information'!F9="June",6,0))))))</f>
        <v>1</v>
      </c>
      <c r="AA8">
        <f>IF('Personal Information'!F12="January",1,IF('Personal Information'!F12="February",2,IF('Personal Information'!F12="March",3,IF('Personal Information'!F12="April",4,IF('Personal Information'!F12="May",5,IF('Personal Information'!F12="June",6,0))))))</f>
        <v>1</v>
      </c>
      <c r="AC8" s="11"/>
    </row>
    <row r="9" spans="1:29" ht="12.75" customHeight="1" x14ac:dyDescent="0.2">
      <c r="A9">
        <f t="shared" si="8"/>
        <v>5</v>
      </c>
      <c r="B9" t="str">
        <f>VLOOKUP($Y$10+5,Months,2)</f>
        <v>June</v>
      </c>
      <c r="C9">
        <f t="shared" si="2"/>
        <v>2023</v>
      </c>
      <c r="D9">
        <f t="shared" si="0"/>
        <v>42</v>
      </c>
      <c r="E9">
        <f t="shared" si="1"/>
        <v>40</v>
      </c>
      <c r="F9" s="16"/>
      <c r="G9" s="83">
        <f>VLOOKUP(D9,Rates2,5)*VLOOKUP(D9,Mort_Imp_Retirees,C9-'Mort Imp Cume'!$C$4+2)</f>
        <v>8.3114987048160671E-5</v>
      </c>
      <c r="H9" s="9">
        <f t="shared" si="3"/>
        <v>0.99991688501295184</v>
      </c>
      <c r="I9" s="83">
        <f>VLOOKUP(E9,Rates2,6)*VLOOKUP(E9,Mort_Imp_Survivors,C9-'Mort Imp Cume'!$C$4+2)</f>
        <v>7.7533054016254432E-5</v>
      </c>
      <c r="J9" s="9">
        <f t="shared" si="4"/>
        <v>0.99992246694598375</v>
      </c>
      <c r="K9" s="83">
        <f>VLOOKUP(E9,Rates2,7)*VLOOKUP(E9,Mort_Imp_Survivors,C9-'Mort Imp Cume'!$C$4+2)</f>
        <v>1.4761979486466181E-4</v>
      </c>
      <c r="L9" s="9">
        <f t="shared" si="5"/>
        <v>0.99985238020513534</v>
      </c>
      <c r="M9" s="31">
        <f>PRODUCT(H$4:H8)</f>
        <v>0.99958449414002848</v>
      </c>
      <c r="N9" s="9">
        <f>PRODUCT(J$4:J8)</f>
        <v>0.99961239483900277</v>
      </c>
      <c r="O9" s="9">
        <f>PRODUCT(L$4:L8)</f>
        <v>0.99926211890954875</v>
      </c>
      <c r="P9" s="9">
        <f t="shared" si="9"/>
        <v>0.99919705003124704</v>
      </c>
      <c r="Q9" s="9">
        <f t="shared" si="10"/>
        <v>7.7464359868511485E-5</v>
      </c>
      <c r="R9" s="9">
        <f t="shared" si="11"/>
        <v>8.304181088746417E-5</v>
      </c>
      <c r="S9" s="9"/>
      <c r="T9" s="9"/>
      <c r="U9" s="9"/>
      <c r="V9" s="9"/>
      <c r="X9" s="16"/>
      <c r="Y9">
        <f>IF('Personal Information'!F5="July",7,IF('Personal Information'!F5="August",8,IF('Personal Information'!F5="September",9,IF('Personal Information'!F5="October",10,IF('Personal Information'!F5="November",11,IF('Personal Information'!F5="December",12,0))))))</f>
        <v>0</v>
      </c>
      <c r="Z9">
        <f>IF('Personal Information'!F9="July",7,IF('Personal Information'!F9="August",8,IF('Personal Information'!F9="September",9,IF('Personal Information'!F9="October",10,IF('Personal Information'!F9="November",11,IF('Personal Information'!F9="December",12,0))))))</f>
        <v>0</v>
      </c>
      <c r="AA9">
        <f>IF('Personal Information'!F12="July",7,IF('Personal Information'!F12="August",8,IF('Personal Information'!F12="September",9,IF('Personal Information'!F12="October",10,IF('Personal Information'!F12="November",11,IF('Personal Information'!F12="December",12,0))))))</f>
        <v>0</v>
      </c>
      <c r="AC9" s="11"/>
    </row>
    <row r="10" spans="1:29" ht="12.75" customHeight="1" x14ac:dyDescent="0.2">
      <c r="A10">
        <f t="shared" si="8"/>
        <v>6</v>
      </c>
      <c r="B10" t="str">
        <f>VLOOKUP($Y$10+6,Months,2)</f>
        <v>July</v>
      </c>
      <c r="C10">
        <f t="shared" si="2"/>
        <v>2023</v>
      </c>
      <c r="D10">
        <f t="shared" si="0"/>
        <v>42</v>
      </c>
      <c r="E10">
        <f t="shared" si="1"/>
        <v>40</v>
      </c>
      <c r="F10" s="16"/>
      <c r="G10" s="83">
        <f>VLOOKUP(D10,Rates2,5)*VLOOKUP(D10,Mort_Imp_Retirees,C10-'Mort Imp Cume'!$C$4+2)</f>
        <v>8.3114987048160671E-5</v>
      </c>
      <c r="H10" s="9">
        <f t="shared" si="3"/>
        <v>0.99991688501295184</v>
      </c>
      <c r="I10" s="83">
        <f>VLOOKUP(E10,Rates2,6)*VLOOKUP(E10,Mort_Imp_Survivors,C10-'Mort Imp Cume'!$C$4+2)</f>
        <v>7.7533054016254432E-5</v>
      </c>
      <c r="J10" s="9">
        <f t="shared" si="4"/>
        <v>0.99992246694598375</v>
      </c>
      <c r="K10" s="83">
        <f>VLOOKUP(E10,Rates2,7)*VLOOKUP(E10,Mort_Imp_Survivors,C10-'Mort Imp Cume'!$C$4+2)</f>
        <v>1.4761979486466181E-4</v>
      </c>
      <c r="L10" s="9">
        <f t="shared" si="5"/>
        <v>0.99985238020513534</v>
      </c>
      <c r="M10" s="31">
        <f>PRODUCT(H$4:H9)</f>
        <v>0.99950141368774448</v>
      </c>
      <c r="N10" s="9">
        <f>PRODUCT(J$4:J9)</f>
        <v>0.99953489183719835</v>
      </c>
      <c r="O10" s="9">
        <f>PRODUCT(L$4:L9)</f>
        <v>0.99911460804053931</v>
      </c>
      <c r="P10" s="9">
        <f t="shared" si="9"/>
        <v>0.99903653742150655</v>
      </c>
      <c r="Q10" s="9">
        <f t="shared" si="10"/>
        <v>7.7451915870038922E-5</v>
      </c>
      <c r="R10" s="9">
        <f t="shared" si="11"/>
        <v>8.3028470918353268E-5</v>
      </c>
      <c r="S10" s="9"/>
      <c r="T10" s="9"/>
      <c r="U10" s="9"/>
      <c r="V10" s="9"/>
      <c r="X10" s="16"/>
      <c r="Y10">
        <f>Y8+Y9</f>
        <v>1</v>
      </c>
      <c r="Z10">
        <f t="shared" ref="Z10:AA10" si="12">Z8+Z9</f>
        <v>1</v>
      </c>
      <c r="AA10">
        <f t="shared" si="12"/>
        <v>1</v>
      </c>
      <c r="AC10" s="11"/>
    </row>
    <row r="11" spans="1:29" ht="12.75" customHeight="1" x14ac:dyDescent="0.2">
      <c r="A11">
        <f t="shared" si="8"/>
        <v>7</v>
      </c>
      <c r="B11" t="str">
        <f>VLOOKUP($Y$10+7,Months,2)</f>
        <v>August</v>
      </c>
      <c r="C11">
        <f t="shared" si="2"/>
        <v>2023</v>
      </c>
      <c r="D11">
        <f t="shared" si="0"/>
        <v>42</v>
      </c>
      <c r="E11">
        <f t="shared" si="1"/>
        <v>40</v>
      </c>
      <c r="F11" s="16"/>
      <c r="G11" s="83">
        <f>VLOOKUP(D11,Rates2,5)*VLOOKUP(D11,Mort_Imp_Retirees,C11-'Mort Imp Cume'!$C$4+2)</f>
        <v>8.3114987048160671E-5</v>
      </c>
      <c r="H11" s="9">
        <f t="shared" si="3"/>
        <v>0.99991688501295184</v>
      </c>
      <c r="I11" s="83">
        <f>VLOOKUP(E11,Rates2,6)*VLOOKUP(E11,Mort_Imp_Survivors,C11-'Mort Imp Cume'!$C$4+2)</f>
        <v>7.7533054016254432E-5</v>
      </c>
      <c r="J11" s="9">
        <f t="shared" si="4"/>
        <v>0.99992246694598375</v>
      </c>
      <c r="K11" s="83">
        <f>VLOOKUP(E11,Rates2,7)*VLOOKUP(E11,Mort_Imp_Survivors,C11-'Mort Imp Cume'!$C$4+2)</f>
        <v>1.4761979486466181E-4</v>
      </c>
      <c r="L11" s="9">
        <f t="shared" si="5"/>
        <v>0.99985238020513534</v>
      </c>
      <c r="M11" s="31">
        <f>PRODUCT(H$4:H10)</f>
        <v>0.9994183401406912</v>
      </c>
      <c r="N11" s="9">
        <f>PRODUCT(J$4:J10)</f>
        <v>0.99945739484443841</v>
      </c>
      <c r="O11" s="9">
        <f>PRODUCT(L$4:L10)</f>
        <v>0.99896711894705403</v>
      </c>
      <c r="P11" s="9">
        <f t="shared" si="9"/>
        <v>0.99887605059676809</v>
      </c>
      <c r="Q11" s="9">
        <f t="shared" si="10"/>
        <v>7.7439473870590176E-5</v>
      </c>
      <c r="R11" s="9">
        <f t="shared" si="11"/>
        <v>8.3015133092196325E-5</v>
      </c>
      <c r="S11" s="9"/>
      <c r="T11" s="9"/>
      <c r="U11" s="9"/>
      <c r="V11" s="9"/>
      <c r="X11" s="16"/>
      <c r="AC11" s="11"/>
    </row>
    <row r="12" spans="1:29" ht="12.75" customHeight="1" x14ac:dyDescent="0.2">
      <c r="A12">
        <f t="shared" si="8"/>
        <v>8</v>
      </c>
      <c r="B12" t="str">
        <f>VLOOKUP($Y$10+8,Months,2)</f>
        <v>September</v>
      </c>
      <c r="C12">
        <f t="shared" si="2"/>
        <v>2023</v>
      </c>
      <c r="D12">
        <f t="shared" si="0"/>
        <v>42</v>
      </c>
      <c r="E12">
        <f t="shared" si="1"/>
        <v>40</v>
      </c>
      <c r="F12" s="16"/>
      <c r="G12" s="83">
        <f>VLOOKUP(D12,Rates2,5)*VLOOKUP(D12,Mort_Imp_Retirees,C12-'Mort Imp Cume'!$C$4+2)</f>
        <v>8.3114987048160671E-5</v>
      </c>
      <c r="H12" s="9">
        <f t="shared" si="3"/>
        <v>0.99991688501295184</v>
      </c>
      <c r="I12" s="83">
        <f>VLOOKUP(E12,Rates2,6)*VLOOKUP(E12,Mort_Imp_Survivors,C12-'Mort Imp Cume'!$C$4+2)</f>
        <v>7.7533054016254432E-5</v>
      </c>
      <c r="J12" s="9">
        <f t="shared" si="4"/>
        <v>0.99992246694598375</v>
      </c>
      <c r="K12" s="83">
        <f>VLOOKUP(E12,Rates2,7)*VLOOKUP(E12,Mort_Imp_Survivors,C12-'Mort Imp Cume'!$C$4+2)</f>
        <v>1.4761979486466181E-4</v>
      </c>
      <c r="L12" s="9">
        <f t="shared" si="5"/>
        <v>0.99985238020513534</v>
      </c>
      <c r="M12" s="31">
        <f>PRODUCT(H$4:H11)</f>
        <v>0.99933527349829476</v>
      </c>
      <c r="N12" s="9">
        <f>PRODUCT(J$4:J11)</f>
        <v>0.99937990386025699</v>
      </c>
      <c r="O12" s="9">
        <f>PRODUCT(L$4:L11)</f>
        <v>0.99881965162587849</v>
      </c>
      <c r="P12" s="9">
        <f t="shared" si="9"/>
        <v>0.99871558955288942</v>
      </c>
      <c r="Q12" s="9">
        <f t="shared" si="10"/>
        <v>7.7427033869844052E-5</v>
      </c>
      <c r="R12" s="9">
        <f t="shared" si="11"/>
        <v>8.300179740864904E-5</v>
      </c>
      <c r="S12" s="9"/>
      <c r="T12" s="9"/>
      <c r="U12" s="9"/>
      <c r="V12" s="9"/>
      <c r="Y12" s="49" t="s">
        <v>97</v>
      </c>
      <c r="Z12" s="48">
        <f>DATE('Personal Information'!K9,Z10,'Personal Information'!H9)</f>
        <v>29587</v>
      </c>
      <c r="AA12" s="48">
        <f>DATE('Personal Information'!K12,AA10,'Personal Information'!H12)</f>
        <v>30317</v>
      </c>
      <c r="AC12" s="11"/>
    </row>
    <row r="13" spans="1:29" ht="12.75" customHeight="1" x14ac:dyDescent="0.2">
      <c r="A13">
        <f t="shared" si="8"/>
        <v>9</v>
      </c>
      <c r="B13" t="str">
        <f>VLOOKUP($Y$10+9,Months,2)</f>
        <v>October</v>
      </c>
      <c r="C13">
        <f t="shared" si="2"/>
        <v>2023</v>
      </c>
      <c r="D13">
        <f t="shared" si="0"/>
        <v>42</v>
      </c>
      <c r="E13">
        <f t="shared" si="1"/>
        <v>40</v>
      </c>
      <c r="F13" s="16"/>
      <c r="G13" s="83">
        <f>VLOOKUP(D13,Rates2,5)*VLOOKUP(D13,Mort_Imp_Retirees,C13-'Mort Imp Cume'!$C$4+2)</f>
        <v>8.3114987048160671E-5</v>
      </c>
      <c r="H13" s="9">
        <f t="shared" si="3"/>
        <v>0.99991688501295184</v>
      </c>
      <c r="I13" s="83">
        <f>VLOOKUP(E13,Rates2,6)*VLOOKUP(E13,Mort_Imp_Survivors,C13-'Mort Imp Cume'!$C$4+2)</f>
        <v>7.7533054016254432E-5</v>
      </c>
      <c r="J13" s="9">
        <f t="shared" si="4"/>
        <v>0.99992246694598375</v>
      </c>
      <c r="K13" s="83">
        <f>VLOOKUP(E13,Rates2,7)*VLOOKUP(E13,Mort_Imp_Survivors,C13-'Mort Imp Cume'!$C$4+2)</f>
        <v>1.4761979486466181E-4</v>
      </c>
      <c r="L13" s="9">
        <f t="shared" si="5"/>
        <v>0.99985238020513534</v>
      </c>
      <c r="M13" s="31">
        <f>PRODUCT(H$4:H12)</f>
        <v>0.99925221375998119</v>
      </c>
      <c r="N13" s="9">
        <f>PRODUCT(J$4:J12)</f>
        <v>0.99930241888418825</v>
      </c>
      <c r="O13" s="9">
        <f>PRODUCT(L$4:L12)</f>
        <v>0.9986722060737987</v>
      </c>
      <c r="P13" s="9">
        <f t="shared" si="9"/>
        <v>0.99855515428572916</v>
      </c>
      <c r="Q13" s="9">
        <f t="shared" si="10"/>
        <v>7.7414595867479545E-5</v>
      </c>
      <c r="R13" s="9">
        <f t="shared" si="11"/>
        <v>8.2988463867367287E-5</v>
      </c>
      <c r="S13" s="9"/>
      <c r="T13" s="9"/>
      <c r="U13" s="9"/>
      <c r="V13" s="9"/>
      <c r="Y13" s="49"/>
      <c r="Z13" s="48"/>
      <c r="AA13" s="48"/>
      <c r="AC13" s="11"/>
    </row>
    <row r="14" spans="1:29" ht="12.75" customHeight="1" x14ac:dyDescent="0.2">
      <c r="A14">
        <f t="shared" si="8"/>
        <v>10</v>
      </c>
      <c r="B14" t="str">
        <f>VLOOKUP($Y$10+10,Months,2)</f>
        <v>November</v>
      </c>
      <c r="C14">
        <f t="shared" si="2"/>
        <v>2023</v>
      </c>
      <c r="D14">
        <f t="shared" si="0"/>
        <v>42</v>
      </c>
      <c r="E14">
        <f t="shared" si="1"/>
        <v>40</v>
      </c>
      <c r="F14" s="16"/>
      <c r="G14" s="83">
        <f>VLOOKUP(D14,Rates2,5)*VLOOKUP(D14,Mort_Imp_Retirees,C14-'Mort Imp Cume'!$C$4+2)</f>
        <v>8.3114987048160671E-5</v>
      </c>
      <c r="H14" s="9">
        <f t="shared" si="3"/>
        <v>0.99991688501295184</v>
      </c>
      <c r="I14" s="83">
        <f>VLOOKUP(E14,Rates2,6)*VLOOKUP(E14,Mort_Imp_Survivors,C14-'Mort Imp Cume'!$C$4+2)</f>
        <v>7.7533054016254432E-5</v>
      </c>
      <c r="J14" s="9">
        <f t="shared" si="4"/>
        <v>0.99992246694598375</v>
      </c>
      <c r="K14" s="83">
        <f>VLOOKUP(E14,Rates2,7)*VLOOKUP(E14,Mort_Imp_Survivors,C14-'Mort Imp Cume'!$C$4+2)</f>
        <v>1.4761979486466181E-4</v>
      </c>
      <c r="L14" s="9">
        <f t="shared" si="5"/>
        <v>0.99985238020513534</v>
      </c>
      <c r="M14" s="31">
        <f>PRODUCT(H$4:H13)</f>
        <v>0.99916916092517671</v>
      </c>
      <c r="N14" s="9">
        <f>PRODUCT(J$4:J13)</f>
        <v>0.99922493991576633</v>
      </c>
      <c r="O14" s="9">
        <f>PRODUCT(L$4:L13)</f>
        <v>0.998524782287601</v>
      </c>
      <c r="P14" s="9">
        <f t="shared" si="9"/>
        <v>0.99839474479114632</v>
      </c>
      <c r="Q14" s="9">
        <f t="shared" si="10"/>
        <v>7.7402159863175583E-5</v>
      </c>
      <c r="R14" s="9">
        <f t="shared" si="11"/>
        <v>8.2975132468006885E-5</v>
      </c>
      <c r="S14" s="9"/>
      <c r="T14" s="9"/>
      <c r="U14" s="9"/>
      <c r="V14" s="9"/>
      <c r="Y14" s="49"/>
      <c r="Z14" s="48"/>
      <c r="AA14" s="48"/>
      <c r="AC14" s="11"/>
    </row>
    <row r="15" spans="1:29" x14ac:dyDescent="0.2">
      <c r="A15">
        <f t="shared" si="8"/>
        <v>11</v>
      </c>
      <c r="B15" t="str">
        <f>VLOOKUP($Y$10+11,Months,2)</f>
        <v>December</v>
      </c>
      <c r="C15">
        <f t="shared" si="2"/>
        <v>2023</v>
      </c>
      <c r="D15">
        <f t="shared" si="0"/>
        <v>42</v>
      </c>
      <c r="E15">
        <f t="shared" si="1"/>
        <v>40</v>
      </c>
      <c r="F15" s="16"/>
      <c r="G15" s="83">
        <f>VLOOKUP(D15,Rates2,5)*VLOOKUP(D15,Mort_Imp_Retirees,C15-'Mort Imp Cume'!$C$4+2)</f>
        <v>8.3114987048160671E-5</v>
      </c>
      <c r="H15" s="9">
        <f t="shared" si="3"/>
        <v>0.99991688501295184</v>
      </c>
      <c r="I15" s="83">
        <f>VLOOKUP(E15,Rates2,6)*VLOOKUP(E15,Mort_Imp_Survivors,C15-'Mort Imp Cume'!$C$4+2)</f>
        <v>7.7533054016254432E-5</v>
      </c>
      <c r="J15" s="9">
        <f t="shared" si="4"/>
        <v>0.99992246694598375</v>
      </c>
      <c r="K15" s="83">
        <f>VLOOKUP(E15,Rates2,7)*VLOOKUP(E15,Mort_Imp_Survivors,C15-'Mort Imp Cume'!$C$4+2)</f>
        <v>1.4761979486466181E-4</v>
      </c>
      <c r="L15" s="9">
        <f t="shared" si="5"/>
        <v>0.99985238020513534</v>
      </c>
      <c r="M15" s="31">
        <f>PRODUCT(H$4:H14)</f>
        <v>0.99908611499330746</v>
      </c>
      <c r="N15" s="9">
        <f>PRODUCT(J$4:J14)</f>
        <v>0.9991474669545255</v>
      </c>
      <c r="O15" s="9">
        <f>PRODUCT(L$4:L14)</f>
        <v>0.99837738026407241</v>
      </c>
      <c r="P15" s="9">
        <f t="shared" si="9"/>
        <v>0.99823436106500096</v>
      </c>
      <c r="Q15" s="9">
        <f t="shared" si="10"/>
        <v>7.7389725856611227E-5</v>
      </c>
      <c r="R15" s="9">
        <f t="shared" si="11"/>
        <v>8.2961803210223776E-5</v>
      </c>
      <c r="S15" s="9"/>
      <c r="T15" s="9"/>
      <c r="U15" s="9"/>
      <c r="V15" s="9"/>
      <c r="Y15" s="52" t="s">
        <v>98</v>
      </c>
      <c r="Z15" s="53" t="s">
        <v>99</v>
      </c>
      <c r="AA15" s="54"/>
      <c r="AC15" s="11"/>
    </row>
    <row r="16" spans="1:29" x14ac:dyDescent="0.2">
      <c r="A16">
        <f t="shared" si="8"/>
        <v>12</v>
      </c>
      <c r="B16" t="str">
        <f>B4</f>
        <v>January</v>
      </c>
      <c r="C16">
        <f t="shared" si="2"/>
        <v>2024</v>
      </c>
      <c r="D16" s="51">
        <f t="shared" si="0"/>
        <v>43</v>
      </c>
      <c r="E16" s="51">
        <f t="shared" si="1"/>
        <v>41</v>
      </c>
      <c r="F16" s="16"/>
      <c r="G16" s="83">
        <f>VLOOKUP(D16,Rates2,5)*VLOOKUP(D16,Mort_Imp_Retirees,C16-'Mort Imp Cume'!$C$4+2)</f>
        <v>8.7299546989098701E-5</v>
      </c>
      <c r="H16" s="9">
        <f t="shared" si="3"/>
        <v>0.99991270045301095</v>
      </c>
      <c r="I16" s="83">
        <f>VLOOKUP(E16,Rates2,6)*VLOOKUP(E16,Mort_Imp_Survivors,C16-'Mort Imp Cume'!$C$4+2)</f>
        <v>7.7136738721353594E-5</v>
      </c>
      <c r="J16" s="9">
        <f t="shared" si="4"/>
        <v>0.99992286326127866</v>
      </c>
      <c r="K16" s="83">
        <f>VLOOKUP(E16,Rates2,7)*VLOOKUP(E16,Mort_Imp_Survivors,C16-'Mort Imp Cume'!$C$4+2)</f>
        <v>1.5680506715349914E-4</v>
      </c>
      <c r="L16" s="9">
        <f t="shared" si="5"/>
        <v>0.99984319493284646</v>
      </c>
      <c r="M16" s="31">
        <f>PRODUCT(H$4:H15)</f>
        <v>0.99900307596379978</v>
      </c>
      <c r="N16" s="9">
        <f>PRODUCT(J$4:J15)</f>
        <v>0.9990699999999999</v>
      </c>
      <c r="O16" s="9">
        <f>PRODUCT(L$4:L15)</f>
        <v>0.99823000000000028</v>
      </c>
      <c r="P16" s="9">
        <f t="shared" si="9"/>
        <v>0.99807400310315331</v>
      </c>
      <c r="Q16" s="9">
        <f t="shared" si="10"/>
        <v>7.6981452569264427E-5</v>
      </c>
      <c r="R16" s="9">
        <f t="shared" si="11"/>
        <v>8.7124687299822606E-5</v>
      </c>
      <c r="S16" s="9"/>
      <c r="T16" s="9"/>
      <c r="U16" s="9"/>
      <c r="V16" s="9"/>
      <c r="Y16" s="48">
        <f>DATE(YEAR(Y17)-IF(MONTH(Y17)&gt;=10,0,1),10,1)</f>
        <v>44835</v>
      </c>
      <c r="Z16" s="50">
        <f>IF(MONTH(Z12)&gt;=10,AC46,AC49)</f>
        <v>41.747945205479446</v>
      </c>
      <c r="AA16" s="50">
        <f>IF(MONTH(AA12)&gt;=10,AD46,AD49)</f>
        <v>39.747945205479446</v>
      </c>
      <c r="AC16" s="56" t="s">
        <v>105</v>
      </c>
    </row>
    <row r="17" spans="1:30" x14ac:dyDescent="0.2">
      <c r="A17">
        <f t="shared" si="8"/>
        <v>13</v>
      </c>
      <c r="B17" t="str">
        <f>B5</f>
        <v>February</v>
      </c>
      <c r="C17">
        <f t="shared" si="2"/>
        <v>2024</v>
      </c>
      <c r="D17">
        <f>D5+1</f>
        <v>43</v>
      </c>
      <c r="E17">
        <f>E5+1</f>
        <v>41</v>
      </c>
      <c r="F17" s="16"/>
      <c r="G17" s="83">
        <f>VLOOKUP(D17,Rates2,5)*VLOOKUP(D17,Mort_Imp_Retirees,C17-'Mort Imp Cume'!$C$4+2)</f>
        <v>8.7299546989098701E-5</v>
      </c>
      <c r="H17" s="9">
        <f t="shared" si="3"/>
        <v>0.99991270045301095</v>
      </c>
      <c r="I17" s="83">
        <f>VLOOKUP(E17,Rates2,6)*VLOOKUP(E17,Mort_Imp_Survivors,C17-'Mort Imp Cume'!$C$4+2)</f>
        <v>7.7136738721353594E-5</v>
      </c>
      <c r="J17" s="9">
        <f t="shared" si="4"/>
        <v>0.99992286326127866</v>
      </c>
      <c r="K17" s="83">
        <f>VLOOKUP(E17,Rates2,7)*VLOOKUP(E17,Mort_Imp_Survivors,C17-'Mort Imp Cume'!$C$4+2)</f>
        <v>1.5680506715349914E-4</v>
      </c>
      <c r="L17" s="9">
        <f t="shared" si="5"/>
        <v>0.99984319493284646</v>
      </c>
      <c r="M17" s="31">
        <f>PRODUCT(H$4:H16)</f>
        <v>0.99891586344782746</v>
      </c>
      <c r="N17" s="9">
        <f>PRODUCT(J$4:J16)</f>
        <v>0.99899293499844555</v>
      </c>
      <c r="O17" s="9">
        <f>PRODUCT(L$4:L16)</f>
        <v>0.99807347247781564</v>
      </c>
      <c r="P17" s="9">
        <f t="shared" si="9"/>
        <v>0.99790989024225163</v>
      </c>
      <c r="Q17" s="9">
        <f t="shared" si="10"/>
        <v>7.6968794543528626E-5</v>
      </c>
      <c r="R17" s="9">
        <f t="shared" si="11"/>
        <v>8.7110361426547204E-5</v>
      </c>
      <c r="S17" s="9"/>
      <c r="T17" s="9"/>
      <c r="U17" s="9"/>
      <c r="V17" s="9"/>
      <c r="Y17" s="48">
        <f>DATE('Personal Information'!K$5,Y10,'Personal Information'!H$5)</f>
        <v>44927</v>
      </c>
      <c r="Z17" s="50">
        <f>IF(MONTH(Z13)&gt;=10,AC47,AC50)</f>
        <v>42</v>
      </c>
      <c r="AA17" s="50">
        <f>IF(MONTH(AA13)&gt;=10,AD47,AD50)</f>
        <v>40</v>
      </c>
      <c r="AC17" s="56" t="s">
        <v>106</v>
      </c>
    </row>
    <row r="18" spans="1:30" x14ac:dyDescent="0.2">
      <c r="A18">
        <f t="shared" si="8"/>
        <v>14</v>
      </c>
      <c r="B18" t="str">
        <f>B6</f>
        <v>March</v>
      </c>
      <c r="C18">
        <f t="shared" si="2"/>
        <v>2024</v>
      </c>
      <c r="D18">
        <f>D6+1</f>
        <v>43</v>
      </c>
      <c r="E18">
        <f>E6+1</f>
        <v>41</v>
      </c>
      <c r="F18" s="16"/>
      <c r="G18" s="83">
        <f>VLOOKUP(D18,Rates2,5)*VLOOKUP(D18,Mort_Imp_Retirees,C18-'Mort Imp Cume'!$C$4+2)</f>
        <v>8.7299546989098701E-5</v>
      </c>
      <c r="H18" s="9">
        <f t="shared" si="3"/>
        <v>0.99991270045301095</v>
      </c>
      <c r="I18" s="83">
        <f>VLOOKUP(E18,Rates2,6)*VLOOKUP(E18,Mort_Imp_Survivors,C18-'Mort Imp Cume'!$C$4+2)</f>
        <v>7.7136738721353594E-5</v>
      </c>
      <c r="J18" s="9">
        <f t="shared" si="4"/>
        <v>0.99992286326127866</v>
      </c>
      <c r="K18" s="83">
        <f>VLOOKUP(E18,Rates2,7)*VLOOKUP(E18,Mort_Imp_Survivors,C18-'Mort Imp Cume'!$C$4+2)</f>
        <v>1.5680506715349914E-4</v>
      </c>
      <c r="L18" s="9">
        <f t="shared" si="5"/>
        <v>0.99984319493284646</v>
      </c>
      <c r="M18" s="31">
        <f>PRODUCT(H$4:H17)</f>
        <v>0.99882865854546832</v>
      </c>
      <c r="N18" s="9">
        <f>PRODUCT(J$4:J17)</f>
        <v>0.99891587594143416</v>
      </c>
      <c r="O18" s="9">
        <f>PRODUCT(L$4:L17)</f>
        <v>0.99791696949993958</v>
      </c>
      <c r="P18" s="9">
        <f t="shared" si="9"/>
        <v>0.99774580436635418</v>
      </c>
      <c r="Q18" s="9">
        <f t="shared" si="10"/>
        <v>7.6956138599146333E-5</v>
      </c>
      <c r="R18" s="9">
        <f t="shared" si="11"/>
        <v>8.7096037908868706E-5</v>
      </c>
      <c r="S18" s="9"/>
      <c r="T18" s="9"/>
      <c r="U18" s="9"/>
      <c r="V18" s="9"/>
      <c r="Y18" s="48"/>
      <c r="Z18" s="50"/>
      <c r="AA18" s="50"/>
      <c r="AC18" s="11"/>
    </row>
    <row r="19" spans="1:30" x14ac:dyDescent="0.2">
      <c r="A19">
        <f t="shared" si="8"/>
        <v>15</v>
      </c>
      <c r="B19" t="str">
        <f t="shared" ref="B19:B79" si="13">B7</f>
        <v>April</v>
      </c>
      <c r="C19">
        <f t="shared" si="2"/>
        <v>2024</v>
      </c>
      <c r="D19">
        <f t="shared" ref="D19:E19" si="14">D7+1</f>
        <v>43</v>
      </c>
      <c r="E19">
        <f t="shared" si="14"/>
        <v>41</v>
      </c>
      <c r="F19" s="16"/>
      <c r="G19" s="83">
        <f>VLOOKUP(D19,Rates2,5)*VLOOKUP(D19,Mort_Imp_Retirees,C19-'Mort Imp Cume'!$C$4+2)</f>
        <v>8.7299546989098701E-5</v>
      </c>
      <c r="H19" s="9">
        <f t="shared" si="3"/>
        <v>0.99991270045301095</v>
      </c>
      <c r="I19" s="83">
        <f>VLOOKUP(E19,Rates2,6)*VLOOKUP(E19,Mort_Imp_Survivors,C19-'Mort Imp Cume'!$C$4+2)</f>
        <v>7.7136738721353594E-5</v>
      </c>
      <c r="J19" s="9">
        <f t="shared" si="4"/>
        <v>0.99992286326127866</v>
      </c>
      <c r="K19" s="83">
        <f>VLOOKUP(E19,Rates2,7)*VLOOKUP(E19,Mort_Imp_Survivors,C19-'Mort Imp Cume'!$C$4+2)</f>
        <v>1.5680506715349914E-4</v>
      </c>
      <c r="L19" s="9">
        <f t="shared" si="5"/>
        <v>0.99984319493284646</v>
      </c>
      <c r="M19" s="31">
        <f>PRODUCT(H$4:H18)</f>
        <v>0.99874146125605767</v>
      </c>
      <c r="N19" s="9">
        <f>PRODUCT(J$4:J18)</f>
        <v>0.99883882282850711</v>
      </c>
      <c r="O19" s="9">
        <f>PRODUCT(L$4:L18)</f>
        <v>0.99776049106252351</v>
      </c>
      <c r="P19" s="9">
        <f t="shared" si="9"/>
        <v>0.99758174547102374</v>
      </c>
      <c r="Q19" s="9">
        <f t="shared" si="10"/>
        <v>7.6943484735775308E-5</v>
      </c>
      <c r="R19" s="9">
        <f t="shared" si="11"/>
        <v>8.7081716746399823E-5</v>
      </c>
      <c r="S19" s="9"/>
      <c r="T19" s="9"/>
      <c r="U19" s="9"/>
      <c r="V19" s="9"/>
      <c r="X19" s="49"/>
      <c r="Z19" s="53" t="s">
        <v>107</v>
      </c>
      <c r="AA19" s="54"/>
      <c r="AC19" s="53" t="s">
        <v>102</v>
      </c>
      <c r="AD19" s="54"/>
    </row>
    <row r="20" spans="1:30" x14ac:dyDescent="0.2">
      <c r="A20">
        <f t="shared" si="8"/>
        <v>16</v>
      </c>
      <c r="B20" t="str">
        <f t="shared" si="13"/>
        <v>May</v>
      </c>
      <c r="C20">
        <f t="shared" si="2"/>
        <v>2024</v>
      </c>
      <c r="D20">
        <f t="shared" ref="D20:E20" si="15">D8+1</f>
        <v>43</v>
      </c>
      <c r="E20">
        <f t="shared" si="15"/>
        <v>41</v>
      </c>
      <c r="F20" s="16"/>
      <c r="G20" s="83">
        <f>VLOOKUP(D20,Rates2,5)*VLOOKUP(D20,Mort_Imp_Retirees,C20-'Mort Imp Cume'!$C$4+2)</f>
        <v>8.7299546989098701E-5</v>
      </c>
      <c r="H20" s="9">
        <f t="shared" si="3"/>
        <v>0.99991270045301095</v>
      </c>
      <c r="I20" s="83">
        <f>VLOOKUP(E20,Rates2,6)*VLOOKUP(E20,Mort_Imp_Survivors,C20-'Mort Imp Cume'!$C$4+2)</f>
        <v>7.7136738721353594E-5</v>
      </c>
      <c r="J20" s="9">
        <f t="shared" si="4"/>
        <v>0.99992286326127866</v>
      </c>
      <c r="K20" s="83">
        <f>VLOOKUP(E20,Rates2,7)*VLOOKUP(E20,Mort_Imp_Survivors,C20-'Mort Imp Cume'!$C$4+2)</f>
        <v>1.5680506715349914E-4</v>
      </c>
      <c r="L20" s="9">
        <f t="shared" si="5"/>
        <v>0.99984319493284646</v>
      </c>
      <c r="M20" s="31">
        <f>PRODUCT(H$4:H19)</f>
        <v>0.99865427157893083</v>
      </c>
      <c r="N20" s="9">
        <f>PRODUCT(J$4:J19)</f>
        <v>0.99876177565920587</v>
      </c>
      <c r="O20" s="9">
        <f>PRODUCT(L$4:L19)</f>
        <v>0.9976040371617193</v>
      </c>
      <c r="P20" s="9">
        <f t="shared" si="9"/>
        <v>0.99741771355182374</v>
      </c>
      <c r="Q20" s="9">
        <f t="shared" si="10"/>
        <v>7.6930832953073347E-5</v>
      </c>
      <c r="R20" s="9">
        <f t="shared" si="11"/>
        <v>8.7067397938753237E-5</v>
      </c>
      <c r="S20" s="9"/>
      <c r="T20" s="9"/>
      <c r="U20" s="9"/>
      <c r="V20" s="9"/>
      <c r="X20" s="49"/>
      <c r="Y20" s="48">
        <f>DATE('Personal Information'!K$5,Y10,'Personal Information'!H$5)</f>
        <v>44927</v>
      </c>
      <c r="Z20">
        <f>YEAR($Y20)-YEAR(Z$12)-IF(OR((MONTH(Z$12)&gt;MONTH($Y20)),AND(MONTH(Z$12)=MONTH($Y20),DAY(Z$12)&gt;DAY($Y20))),1,0)</f>
        <v>42</v>
      </c>
      <c r="AA20">
        <f>YEAR($Y20)-YEAR(AA$12)-IF(OR((MONTH(AA$12)&gt;MONTH($Y20)),AND(MONTH(AA$12)=MONTH($Y20),DAY(AA$12)&gt;DAY($Y20))),1,0)</f>
        <v>40</v>
      </c>
      <c r="AC20" s="50">
        <f>YEAR($Y20)-YEAR(Z$12)+($Y20-DATE(YEAR($Y20),MONTH(Z$12),DAY(Z$12)))/(IF(ROUND(YEAR($Y20)/4,0)*4=YEAR($Y20),366,365))-(Z$17-Z$16)</f>
        <v>41.747945205479446</v>
      </c>
      <c r="AD20" s="50">
        <f t="shared" ref="AD20:AD32" si="16">YEAR($Y20)-YEAR(AA$12)+($Y20-DATE(YEAR($Y20),MONTH(AA$12),DAY(AA$12)))/(IF(ROUND(YEAR($Y20)/4,0)*4=YEAR($Y20),366,365))-(AA$17-AA$16)</f>
        <v>39.747945205479446</v>
      </c>
    </row>
    <row r="21" spans="1:30" x14ac:dyDescent="0.2">
      <c r="A21">
        <f t="shared" si="8"/>
        <v>17</v>
      </c>
      <c r="B21" t="str">
        <f t="shared" si="13"/>
        <v>June</v>
      </c>
      <c r="C21">
        <f t="shared" si="2"/>
        <v>2024</v>
      </c>
      <c r="D21">
        <f t="shared" ref="D21:E21" si="17">D9+1</f>
        <v>43</v>
      </c>
      <c r="E21">
        <f t="shared" si="17"/>
        <v>41</v>
      </c>
      <c r="F21" s="16"/>
      <c r="G21" s="83">
        <f>VLOOKUP(D21,Rates2,5)*VLOOKUP(D21,Mort_Imp_Retirees,C21-'Mort Imp Cume'!$C$4+2)</f>
        <v>8.7299546989098701E-5</v>
      </c>
      <c r="H21" s="9">
        <f t="shared" si="3"/>
        <v>0.99991270045301095</v>
      </c>
      <c r="I21" s="83">
        <f>VLOOKUP(E21,Rates2,6)*VLOOKUP(E21,Mort_Imp_Survivors,C21-'Mort Imp Cume'!$C$4+2)</f>
        <v>7.7136738721353594E-5</v>
      </c>
      <c r="J21" s="9">
        <f t="shared" si="4"/>
        <v>0.99992286326127866</v>
      </c>
      <c r="K21" s="83">
        <f>VLOOKUP(E21,Rates2,7)*VLOOKUP(E21,Mort_Imp_Survivors,C21-'Mort Imp Cume'!$C$4+2)</f>
        <v>1.5680506715349914E-4</v>
      </c>
      <c r="L21" s="9">
        <f t="shared" si="5"/>
        <v>0.99984319493284646</v>
      </c>
      <c r="M21" s="31">
        <f>PRODUCT(H$4:H20)</f>
        <v>0.99856708951342332</v>
      </c>
      <c r="N21" s="9">
        <f>PRODUCT(J$4:J20)</f>
        <v>0.99868473443307204</v>
      </c>
      <c r="O21" s="9">
        <f>PRODUCT(L$4:L20)</f>
        <v>0.99744760779367947</v>
      </c>
      <c r="P21" s="9">
        <f t="shared" si="9"/>
        <v>0.99725370860431883</v>
      </c>
      <c r="Q21" s="9">
        <f t="shared" si="10"/>
        <v>7.6918183250698346E-5</v>
      </c>
      <c r="R21" s="9">
        <f t="shared" si="11"/>
        <v>8.7053081485541792E-5</v>
      </c>
      <c r="S21" s="9"/>
      <c r="T21" s="9"/>
      <c r="U21" s="9"/>
      <c r="V21" s="9"/>
      <c r="W21">
        <v>1</v>
      </c>
      <c r="X21" t="s">
        <v>16</v>
      </c>
      <c r="Y21" s="48">
        <f>DATE('Personal Information'!K$5,Calculations!Y$10+W21,1)</f>
        <v>44958</v>
      </c>
      <c r="Z21">
        <f t="shared" ref="Z21:AA32" si="18">YEAR($Y21)-YEAR(Z$12)-IF(OR((MONTH(Z$12)&gt;MONTH($Y21)),AND(MONTH(Z$12)=MONTH($Y21),DAY(Z$12)&gt;DAY($Y21))),1,0)</f>
        <v>42</v>
      </c>
      <c r="AA21">
        <f t="shared" si="18"/>
        <v>40</v>
      </c>
      <c r="AC21" s="50">
        <f t="shared" ref="AC21:AC32" si="19">YEAR($Y21)-YEAR(Z$12)+($Y21-DATE(YEAR($Y21),MONTH(Z$12),DAY(Z$12)))/(IF(ROUND(YEAR($Y21)/4,0)*4=YEAR($Y21),366,365))-(Z$17-Z$16)</f>
        <v>41.832876712328762</v>
      </c>
      <c r="AD21" s="50">
        <f t="shared" si="16"/>
        <v>39.832876712328762</v>
      </c>
    </row>
    <row r="22" spans="1:30" x14ac:dyDescent="0.2">
      <c r="A22">
        <f t="shared" si="8"/>
        <v>18</v>
      </c>
      <c r="B22" t="str">
        <f t="shared" si="13"/>
        <v>July</v>
      </c>
      <c r="C22">
        <f t="shared" si="2"/>
        <v>2024</v>
      </c>
      <c r="D22">
        <f t="shared" ref="D22:E22" si="20">D10+1</f>
        <v>43</v>
      </c>
      <c r="E22">
        <f t="shared" si="20"/>
        <v>41</v>
      </c>
      <c r="F22" s="16"/>
      <c r="G22" s="83">
        <f>VLOOKUP(D22,Rates2,5)*VLOOKUP(D22,Mort_Imp_Retirees,C22-'Mort Imp Cume'!$C$4+2)</f>
        <v>8.7299546989098701E-5</v>
      </c>
      <c r="H22" s="9">
        <f t="shared" si="3"/>
        <v>0.99991270045301095</v>
      </c>
      <c r="I22" s="83">
        <f>VLOOKUP(E22,Rates2,6)*VLOOKUP(E22,Mort_Imp_Survivors,C22-'Mort Imp Cume'!$C$4+2)</f>
        <v>7.7136738721353594E-5</v>
      </c>
      <c r="J22" s="9">
        <f t="shared" si="4"/>
        <v>0.99992286326127866</v>
      </c>
      <c r="K22" s="83">
        <f>VLOOKUP(E22,Rates2,7)*VLOOKUP(E22,Mort_Imp_Survivors,C22-'Mort Imp Cume'!$C$4+2)</f>
        <v>1.5680506715349914E-4</v>
      </c>
      <c r="L22" s="9">
        <f t="shared" si="5"/>
        <v>0.99984319493284646</v>
      </c>
      <c r="M22" s="31">
        <f>PRODUCT(H$4:H21)</f>
        <v>0.99847991505887068</v>
      </c>
      <c r="N22" s="9">
        <f>PRODUCT(J$4:J21)</f>
        <v>0.99860769914964709</v>
      </c>
      <c r="O22" s="9">
        <f>PRODUCT(L$4:L21)</f>
        <v>0.9972912029545572</v>
      </c>
      <c r="P22" s="9">
        <f t="shared" si="9"/>
        <v>0.99708973062407391</v>
      </c>
      <c r="Q22" s="9">
        <f t="shared" si="10"/>
        <v>7.6905535628308251E-5</v>
      </c>
      <c r="R22" s="9">
        <f t="shared" si="11"/>
        <v>8.7038767386378321E-5</v>
      </c>
      <c r="S22" s="9"/>
      <c r="T22" s="9"/>
      <c r="U22" s="9"/>
      <c r="V22" s="9"/>
      <c r="W22">
        <f t="shared" ref="W22:W44" si="21">W21+1</f>
        <v>2</v>
      </c>
      <c r="X22" t="s">
        <v>17</v>
      </c>
      <c r="Y22" s="48">
        <f>DATE('Personal Information'!K$5,Calculations!Y$10+W22,1)</f>
        <v>44986</v>
      </c>
      <c r="Z22">
        <f t="shared" si="18"/>
        <v>42</v>
      </c>
      <c r="AA22">
        <f t="shared" si="18"/>
        <v>40</v>
      </c>
      <c r="AC22" s="50">
        <f t="shared" si="19"/>
        <v>41.909589041095884</v>
      </c>
      <c r="AD22" s="50">
        <f t="shared" si="16"/>
        <v>39.909589041095884</v>
      </c>
    </row>
    <row r="23" spans="1:30" x14ac:dyDescent="0.2">
      <c r="A23">
        <f t="shared" si="8"/>
        <v>19</v>
      </c>
      <c r="B23" t="str">
        <f t="shared" si="13"/>
        <v>August</v>
      </c>
      <c r="C23">
        <f t="shared" si="2"/>
        <v>2024</v>
      </c>
      <c r="D23">
        <f t="shared" ref="D23:E23" si="22">D11+1</f>
        <v>43</v>
      </c>
      <c r="E23">
        <f t="shared" si="22"/>
        <v>41</v>
      </c>
      <c r="F23" s="16"/>
      <c r="G23" s="83">
        <f>VLOOKUP(D23,Rates2,5)*VLOOKUP(D23,Mort_Imp_Retirees,C23-'Mort Imp Cume'!$C$4+2)</f>
        <v>8.7299546989098701E-5</v>
      </c>
      <c r="H23" s="9">
        <f t="shared" si="3"/>
        <v>0.99991270045301095</v>
      </c>
      <c r="I23" s="83">
        <f>VLOOKUP(E23,Rates2,6)*VLOOKUP(E23,Mort_Imp_Survivors,C23-'Mort Imp Cume'!$C$4+2)</f>
        <v>7.7136738721353594E-5</v>
      </c>
      <c r="J23" s="9">
        <f t="shared" si="4"/>
        <v>0.99992286326127866</v>
      </c>
      <c r="K23" s="83">
        <f>VLOOKUP(E23,Rates2,7)*VLOOKUP(E23,Mort_Imp_Survivors,C23-'Mort Imp Cume'!$C$4+2)</f>
        <v>1.5680506715349914E-4</v>
      </c>
      <c r="L23" s="9">
        <f t="shared" si="5"/>
        <v>0.99984319493284646</v>
      </c>
      <c r="M23" s="31">
        <f>PRODUCT(H$4:H22)</f>
        <v>0.99839274821460833</v>
      </c>
      <c r="N23" s="9">
        <f>PRODUCT(J$4:J22)</f>
        <v>0.99853066980847272</v>
      </c>
      <c r="O23" s="9">
        <f>PRODUCT(L$4:L22)</f>
        <v>0.99713482264050624</v>
      </c>
      <c r="P23" s="9">
        <f t="shared" si="9"/>
        <v>0.99692577960665474</v>
      </c>
      <c r="Q23" s="9">
        <f t="shared" si="10"/>
        <v>7.6892890085561024E-5</v>
      </c>
      <c r="R23" s="9">
        <f t="shared" si="11"/>
        <v>8.7024455640875763E-5</v>
      </c>
      <c r="S23" s="9"/>
      <c r="T23" s="9"/>
      <c r="U23" s="9"/>
      <c r="V23" s="9"/>
      <c r="W23">
        <f t="shared" si="21"/>
        <v>3</v>
      </c>
      <c r="X23" t="s">
        <v>18</v>
      </c>
      <c r="Y23" s="48">
        <f>DATE('Personal Information'!K$5,Calculations!Y$10+W23,1)</f>
        <v>45017</v>
      </c>
      <c r="Z23">
        <f t="shared" si="18"/>
        <v>42</v>
      </c>
      <c r="AA23">
        <f t="shared" si="18"/>
        <v>40</v>
      </c>
      <c r="AC23" s="50">
        <f t="shared" si="19"/>
        <v>41.9945205479452</v>
      </c>
      <c r="AD23" s="50">
        <f t="shared" si="16"/>
        <v>39.9945205479452</v>
      </c>
    </row>
    <row r="24" spans="1:30" x14ac:dyDescent="0.2">
      <c r="A24">
        <f t="shared" si="8"/>
        <v>20</v>
      </c>
      <c r="B24" t="str">
        <f t="shared" si="13"/>
        <v>September</v>
      </c>
      <c r="C24">
        <f t="shared" si="2"/>
        <v>2024</v>
      </c>
      <c r="D24">
        <f t="shared" ref="D24:E24" si="23">D12+1</f>
        <v>43</v>
      </c>
      <c r="E24">
        <f t="shared" si="23"/>
        <v>41</v>
      </c>
      <c r="F24" s="16"/>
      <c r="G24" s="83">
        <f>VLOOKUP(D24,Rates2,5)*VLOOKUP(D24,Mort_Imp_Retirees,C24-'Mort Imp Cume'!$C$4+2)</f>
        <v>8.7299546989098701E-5</v>
      </c>
      <c r="H24" s="9">
        <f t="shared" si="3"/>
        <v>0.99991270045301095</v>
      </c>
      <c r="I24" s="83">
        <f>VLOOKUP(E24,Rates2,6)*VLOOKUP(E24,Mort_Imp_Survivors,C24-'Mort Imp Cume'!$C$4+2)</f>
        <v>7.7136738721353594E-5</v>
      </c>
      <c r="J24" s="9">
        <f t="shared" si="4"/>
        <v>0.99992286326127866</v>
      </c>
      <c r="K24" s="83">
        <f>VLOOKUP(E24,Rates2,7)*VLOOKUP(E24,Mort_Imp_Survivors,C24-'Mort Imp Cume'!$C$4+2)</f>
        <v>1.5680506715349914E-4</v>
      </c>
      <c r="L24" s="9">
        <f t="shared" si="5"/>
        <v>0.99984319493284646</v>
      </c>
      <c r="M24" s="31">
        <f>PRODUCT(H$4:H23)</f>
        <v>0.99830558897997201</v>
      </c>
      <c r="N24" s="9">
        <f>PRODUCT(J$4:J23)</f>
        <v>0.9984536464090904</v>
      </c>
      <c r="O24" s="9">
        <f>PRODUCT(L$4:L23)</f>
        <v>0.99697846684768099</v>
      </c>
      <c r="P24" s="9">
        <f t="shared" si="9"/>
        <v>0.99676185554762775</v>
      </c>
      <c r="Q24" s="9">
        <f t="shared" si="10"/>
        <v>7.6880246622114707E-5</v>
      </c>
      <c r="R24" s="9">
        <f t="shared" si="11"/>
        <v>8.7010146248647099E-5</v>
      </c>
      <c r="S24" s="9"/>
      <c r="T24" s="9"/>
      <c r="U24" s="9"/>
      <c r="V24" s="9"/>
      <c r="W24">
        <f t="shared" si="21"/>
        <v>4</v>
      </c>
      <c r="X24" t="s">
        <v>12</v>
      </c>
      <c r="Y24" s="48">
        <f>DATE('Personal Information'!K$5,Calculations!Y$10+W24,1)</f>
        <v>45047</v>
      </c>
      <c r="Z24">
        <f t="shared" si="18"/>
        <v>42</v>
      </c>
      <c r="AA24">
        <f t="shared" si="18"/>
        <v>40</v>
      </c>
      <c r="AC24" s="50">
        <f t="shared" si="19"/>
        <v>42.076712328767115</v>
      </c>
      <c r="AD24" s="50">
        <f t="shared" si="16"/>
        <v>40.076712328767115</v>
      </c>
    </row>
    <row r="25" spans="1:30" x14ac:dyDescent="0.2">
      <c r="A25">
        <f t="shared" si="8"/>
        <v>21</v>
      </c>
      <c r="B25" t="str">
        <f t="shared" si="13"/>
        <v>October</v>
      </c>
      <c r="C25">
        <f t="shared" si="2"/>
        <v>2024</v>
      </c>
      <c r="D25">
        <f t="shared" ref="D25:E25" si="24">D13+1</f>
        <v>43</v>
      </c>
      <c r="E25">
        <f t="shared" si="24"/>
        <v>41</v>
      </c>
      <c r="F25" s="16"/>
      <c r="G25" s="83">
        <f>VLOOKUP(D25,Rates2,5)*VLOOKUP(D25,Mort_Imp_Retirees,C25-'Mort Imp Cume'!$C$4+2)</f>
        <v>8.7299546989098701E-5</v>
      </c>
      <c r="H25" s="9">
        <f t="shared" si="3"/>
        <v>0.99991270045301095</v>
      </c>
      <c r="I25" s="83">
        <f>VLOOKUP(E25,Rates2,6)*VLOOKUP(E25,Mort_Imp_Survivors,C25-'Mort Imp Cume'!$C$4+2)</f>
        <v>7.7136738721353594E-5</v>
      </c>
      <c r="J25" s="9">
        <f t="shared" si="4"/>
        <v>0.99992286326127866</v>
      </c>
      <c r="K25" s="83">
        <f>VLOOKUP(E25,Rates2,7)*VLOOKUP(E25,Mort_Imp_Survivors,C25-'Mort Imp Cume'!$C$4+2)</f>
        <v>1.5680506715349914E-4</v>
      </c>
      <c r="L25" s="9">
        <f t="shared" si="5"/>
        <v>0.99984319493284646</v>
      </c>
      <c r="M25" s="31">
        <f>PRODUCT(H$4:H24)</f>
        <v>0.99821843735429738</v>
      </c>
      <c r="N25" s="9">
        <f>PRODUCT(J$4:J24)</f>
        <v>0.99837662895104196</v>
      </c>
      <c r="O25" s="9">
        <f>PRODUCT(L$4:L24)</f>
        <v>0.99682213557223631</v>
      </c>
      <c r="P25" s="9">
        <f t="shared" si="9"/>
        <v>0.99659795844256027</v>
      </c>
      <c r="Q25" s="9">
        <f t="shared" si="10"/>
        <v>7.6867605237627425E-5</v>
      </c>
      <c r="R25" s="9">
        <f t="shared" si="11"/>
        <v>8.6995839209305363E-5</v>
      </c>
      <c r="S25" s="9"/>
      <c r="T25" s="9"/>
      <c r="U25" s="9"/>
      <c r="V25" s="9"/>
      <c r="W25">
        <f t="shared" si="21"/>
        <v>5</v>
      </c>
      <c r="X25" t="s">
        <v>10</v>
      </c>
      <c r="Y25" s="48">
        <f>DATE('Personal Information'!K$5,Calculations!Y$10+W25,1)</f>
        <v>45078</v>
      </c>
      <c r="Z25">
        <f t="shared" si="18"/>
        <v>42</v>
      </c>
      <c r="AA25">
        <f t="shared" si="18"/>
        <v>40</v>
      </c>
      <c r="AC25" s="50">
        <f t="shared" si="19"/>
        <v>42.161643835616431</v>
      </c>
      <c r="AD25" s="50">
        <f t="shared" si="16"/>
        <v>40.161643835616431</v>
      </c>
    </row>
    <row r="26" spans="1:30" x14ac:dyDescent="0.2">
      <c r="A26">
        <f t="shared" si="8"/>
        <v>22</v>
      </c>
      <c r="B26" t="str">
        <f t="shared" si="13"/>
        <v>November</v>
      </c>
      <c r="C26">
        <f t="shared" si="2"/>
        <v>2024</v>
      </c>
      <c r="D26">
        <f t="shared" ref="D26:E26" si="25">D14+1</f>
        <v>43</v>
      </c>
      <c r="E26">
        <f t="shared" si="25"/>
        <v>41</v>
      </c>
      <c r="F26" s="16"/>
      <c r="G26" s="83">
        <f>VLOOKUP(D26,Rates2,5)*VLOOKUP(D26,Mort_Imp_Retirees,C26-'Mort Imp Cume'!$C$4+2)</f>
        <v>8.7299546989098701E-5</v>
      </c>
      <c r="H26" s="9">
        <f t="shared" si="3"/>
        <v>0.99991270045301095</v>
      </c>
      <c r="I26" s="83">
        <f>VLOOKUP(E26,Rates2,6)*VLOOKUP(E26,Mort_Imp_Survivors,C26-'Mort Imp Cume'!$C$4+2)</f>
        <v>7.7136738721353594E-5</v>
      </c>
      <c r="J26" s="9">
        <f t="shared" si="4"/>
        <v>0.99992286326127866</v>
      </c>
      <c r="K26" s="83">
        <f>VLOOKUP(E26,Rates2,7)*VLOOKUP(E26,Mort_Imp_Survivors,C26-'Mort Imp Cume'!$C$4+2)</f>
        <v>1.5680506715349914E-4</v>
      </c>
      <c r="L26" s="9">
        <f t="shared" si="5"/>
        <v>0.99984319493284646</v>
      </c>
      <c r="M26" s="31">
        <f>PRODUCT(H$4:H25)</f>
        <v>0.99813129333692019</v>
      </c>
      <c r="N26" s="9">
        <f>PRODUCT(J$4:J25)</f>
        <v>0.99829961743386908</v>
      </c>
      <c r="O26" s="9">
        <f>PRODUCT(L$4:L25)</f>
        <v>0.99666582881032773</v>
      </c>
      <c r="P26" s="9">
        <f t="shared" si="9"/>
        <v>0.9964340882870204</v>
      </c>
      <c r="Q26" s="9">
        <f t="shared" si="10"/>
        <v>7.6854965931757316E-5</v>
      </c>
      <c r="R26" s="9">
        <f t="shared" si="11"/>
        <v>8.6981534522463712E-5</v>
      </c>
      <c r="S26" s="9"/>
      <c r="T26" s="9"/>
      <c r="U26" s="9"/>
      <c r="V26" s="9"/>
      <c r="W26">
        <f t="shared" si="21"/>
        <v>6</v>
      </c>
      <c r="X26" t="s">
        <v>11</v>
      </c>
      <c r="Y26" s="48">
        <f>DATE('Personal Information'!K$5,Calculations!Y$10+W26,1)</f>
        <v>45108</v>
      </c>
      <c r="Z26">
        <f t="shared" si="18"/>
        <v>42</v>
      </c>
      <c r="AA26">
        <f t="shared" si="18"/>
        <v>40</v>
      </c>
      <c r="AC26" s="50">
        <f t="shared" si="19"/>
        <v>42.243835616438353</v>
      </c>
      <c r="AD26" s="50">
        <f t="shared" si="16"/>
        <v>40.243835616438353</v>
      </c>
    </row>
    <row r="27" spans="1:30" x14ac:dyDescent="0.2">
      <c r="A27">
        <f t="shared" si="8"/>
        <v>23</v>
      </c>
      <c r="B27" t="str">
        <f t="shared" si="13"/>
        <v>December</v>
      </c>
      <c r="C27">
        <f t="shared" si="2"/>
        <v>2024</v>
      </c>
      <c r="D27">
        <f t="shared" ref="D27:E27" si="26">D15+1</f>
        <v>43</v>
      </c>
      <c r="E27">
        <f t="shared" si="26"/>
        <v>41</v>
      </c>
      <c r="F27" s="16"/>
      <c r="G27" s="83">
        <f>VLOOKUP(D27,Rates2,5)*VLOOKUP(D27,Mort_Imp_Retirees,C27-'Mort Imp Cume'!$C$4+2)</f>
        <v>8.7299546989098701E-5</v>
      </c>
      <c r="H27" s="9">
        <f t="shared" si="3"/>
        <v>0.99991270045301095</v>
      </c>
      <c r="I27" s="83">
        <f>VLOOKUP(E27,Rates2,6)*VLOOKUP(E27,Mort_Imp_Survivors,C27-'Mort Imp Cume'!$C$4+2)</f>
        <v>7.7136738721353594E-5</v>
      </c>
      <c r="J27" s="9">
        <f t="shared" si="4"/>
        <v>0.99992286326127866</v>
      </c>
      <c r="K27" s="83">
        <f>VLOOKUP(E27,Rates2,7)*VLOOKUP(E27,Mort_Imp_Survivors,C27-'Mort Imp Cume'!$C$4+2)</f>
        <v>1.5680506715349914E-4</v>
      </c>
      <c r="L27" s="9">
        <f t="shared" si="5"/>
        <v>0.99984319493284646</v>
      </c>
      <c r="M27" s="31">
        <f>PRODUCT(H$4:H26)</f>
        <v>0.9980441569271763</v>
      </c>
      <c r="N27" s="9">
        <f>PRODUCT(J$4:J26)</f>
        <v>0.99822261185711347</v>
      </c>
      <c r="O27" s="9">
        <f>PRODUCT(L$4:L26)</f>
        <v>0.99650954655811153</v>
      </c>
      <c r="P27" s="9">
        <f t="shared" si="9"/>
        <v>0.9962702450765768</v>
      </c>
      <c r="Q27" s="9">
        <f t="shared" si="10"/>
        <v>7.6842328704162637E-5</v>
      </c>
      <c r="R27" s="9">
        <f t="shared" si="11"/>
        <v>8.6967232187735316E-5</v>
      </c>
      <c r="S27" s="9"/>
      <c r="T27" s="9"/>
      <c r="U27" s="9"/>
      <c r="V27" s="9"/>
      <c r="W27">
        <f t="shared" si="21"/>
        <v>7</v>
      </c>
      <c r="X27" t="s">
        <v>19</v>
      </c>
      <c r="Y27" s="48">
        <f>DATE('Personal Information'!K$5,Calculations!Y$10+W27,1)</f>
        <v>45139</v>
      </c>
      <c r="Z27">
        <f t="shared" si="18"/>
        <v>42</v>
      </c>
      <c r="AA27">
        <f t="shared" si="18"/>
        <v>40</v>
      </c>
      <c r="AC27" s="50">
        <f t="shared" si="19"/>
        <v>42.328767123287669</v>
      </c>
      <c r="AD27" s="50">
        <f t="shared" si="16"/>
        <v>40.328767123287669</v>
      </c>
    </row>
    <row r="28" spans="1:30" x14ac:dyDescent="0.2">
      <c r="A28">
        <f t="shared" si="8"/>
        <v>24</v>
      </c>
      <c r="B28" t="str">
        <f t="shared" si="13"/>
        <v>January</v>
      </c>
      <c r="C28">
        <f t="shared" si="2"/>
        <v>2025</v>
      </c>
      <c r="D28">
        <f t="shared" ref="D28:E28" si="27">D16+1</f>
        <v>44</v>
      </c>
      <c r="E28">
        <f t="shared" si="27"/>
        <v>42</v>
      </c>
      <c r="F28" s="16"/>
      <c r="G28" s="83">
        <f>VLOOKUP(D28,Rates2,5)*VLOOKUP(D28,Mort_Imp_Retirees,C28-'Mort Imp Cume'!$C$4+2)</f>
        <v>9.2621883849188058E-5</v>
      </c>
      <c r="H28" s="9">
        <f t="shared" si="3"/>
        <v>0.99990737811615082</v>
      </c>
      <c r="I28" s="83">
        <f>VLOOKUP(E28,Rates2,6)*VLOOKUP(E28,Mort_Imp_Survivors,C28-'Mort Imp Cume'!$C$4+2)</f>
        <v>7.7380812927597126E-5</v>
      </c>
      <c r="J28" s="9">
        <f t="shared" si="4"/>
        <v>0.99992261918707237</v>
      </c>
      <c r="K28" s="83">
        <f>VLOOKUP(E28,Rates2,7)*VLOOKUP(E28,Mort_Imp_Survivors,C28-'Mort Imp Cume'!$C$4+2)</f>
        <v>1.6951113256627806E-4</v>
      </c>
      <c r="L28" s="9">
        <f t="shared" si="5"/>
        <v>0.99983048886743375</v>
      </c>
      <c r="M28" s="31">
        <f>PRODUCT(H$4:H27)</f>
        <v>0.99795702812440146</v>
      </c>
      <c r="N28" s="9">
        <f>PRODUCT(J$4:J27)</f>
        <v>0.99814561222031695</v>
      </c>
      <c r="O28" s="9">
        <f>PRODUCT(L$4:L27)</f>
        <v>0.99635328881174434</v>
      </c>
      <c r="P28" s="9">
        <f t="shared" si="9"/>
        <v>0.99610642880679878</v>
      </c>
      <c r="Q28" s="9">
        <f t="shared" si="10"/>
        <v>7.7072385972643342E-5</v>
      </c>
      <c r="R28" s="9">
        <f t="shared" si="11"/>
        <v>9.2254114699540435E-5</v>
      </c>
      <c r="S28" s="9"/>
      <c r="T28" s="9"/>
      <c r="U28" s="9"/>
      <c r="V28" s="9"/>
      <c r="W28">
        <f t="shared" si="21"/>
        <v>8</v>
      </c>
      <c r="X28" t="s">
        <v>5</v>
      </c>
      <c r="Y28" s="48">
        <f>DATE('Personal Information'!K$5,Calculations!Y$10+W28,1)</f>
        <v>45170</v>
      </c>
      <c r="Z28">
        <f t="shared" si="18"/>
        <v>42</v>
      </c>
      <c r="AA28">
        <f t="shared" si="18"/>
        <v>40</v>
      </c>
      <c r="AC28" s="50">
        <f t="shared" si="19"/>
        <v>42.413698630136977</v>
      </c>
      <c r="AD28" s="50">
        <f t="shared" si="16"/>
        <v>40.413698630136977</v>
      </c>
    </row>
    <row r="29" spans="1:30" x14ac:dyDescent="0.2">
      <c r="A29">
        <f t="shared" si="8"/>
        <v>25</v>
      </c>
      <c r="B29" t="str">
        <f t="shared" si="13"/>
        <v>February</v>
      </c>
      <c r="C29">
        <f t="shared" si="2"/>
        <v>2025</v>
      </c>
      <c r="D29">
        <f t="shared" ref="D29:E29" si="28">D17+1</f>
        <v>44</v>
      </c>
      <c r="E29">
        <f t="shared" si="28"/>
        <v>42</v>
      </c>
      <c r="F29" s="16"/>
      <c r="G29" s="83">
        <f>VLOOKUP(D29,Rates2,5)*VLOOKUP(D29,Mort_Imp_Retirees,C29-'Mort Imp Cume'!$C$4+2)</f>
        <v>9.2621883849188058E-5</v>
      </c>
      <c r="H29" s="9">
        <f t="shared" si="3"/>
        <v>0.99990737811615082</v>
      </c>
      <c r="I29" s="83">
        <f>VLOOKUP(E29,Rates2,6)*VLOOKUP(E29,Mort_Imp_Survivors,C29-'Mort Imp Cume'!$C$4+2)</f>
        <v>7.7380812927597126E-5</v>
      </c>
      <c r="J29" s="9">
        <f t="shared" si="4"/>
        <v>0.99992261918707237</v>
      </c>
      <c r="K29" s="83">
        <f>VLOOKUP(E29,Rates2,7)*VLOOKUP(E29,Mort_Imp_Survivors,C29-'Mort Imp Cume'!$C$4+2)</f>
        <v>1.6951113256627806E-4</v>
      </c>
      <c r="L29" s="9">
        <f t="shared" si="5"/>
        <v>0.99983048886743375</v>
      </c>
      <c r="M29" s="31">
        <f>PRODUCT(H$4:H28)</f>
        <v>0.99786459546445605</v>
      </c>
      <c r="N29" s="9">
        <f>PRODUCT(J$4:J28)</f>
        <v>0.99806837490142319</v>
      </c>
      <c r="O29" s="9">
        <f>PRODUCT(L$4:L28)</f>
        <v>0.99618439583732177</v>
      </c>
      <c r="P29" s="9">
        <f t="shared" si="9"/>
        <v>0.99593709516687567</v>
      </c>
      <c r="Q29" s="9">
        <f t="shared" si="10"/>
        <v>7.7059284011570821E-5</v>
      </c>
      <c r="R29" s="9">
        <f t="shared" si="11"/>
        <v>9.2238431912452438E-5</v>
      </c>
      <c r="S29" s="9"/>
      <c r="T29" s="9"/>
      <c r="U29" s="9"/>
      <c r="V29" s="9"/>
      <c r="W29">
        <f t="shared" si="21"/>
        <v>9</v>
      </c>
      <c r="X29" t="s">
        <v>13</v>
      </c>
      <c r="Y29" s="48">
        <f>DATE('Personal Information'!K$5,Calculations!Y$10+W29,1)</f>
        <v>45200</v>
      </c>
      <c r="Z29">
        <f t="shared" si="18"/>
        <v>42</v>
      </c>
      <c r="AA29">
        <f t="shared" si="18"/>
        <v>40</v>
      </c>
      <c r="AC29" s="50">
        <f t="shared" si="19"/>
        <v>42.4958904109589</v>
      </c>
      <c r="AD29" s="50">
        <f t="shared" si="16"/>
        <v>40.4958904109589</v>
      </c>
    </row>
    <row r="30" spans="1:30" x14ac:dyDescent="0.2">
      <c r="A30">
        <f t="shared" si="8"/>
        <v>26</v>
      </c>
      <c r="B30" t="str">
        <f t="shared" si="13"/>
        <v>March</v>
      </c>
      <c r="C30">
        <f t="shared" si="2"/>
        <v>2025</v>
      </c>
      <c r="D30">
        <f t="shared" ref="D30:E30" si="29">D18+1</f>
        <v>44</v>
      </c>
      <c r="E30">
        <f t="shared" si="29"/>
        <v>42</v>
      </c>
      <c r="F30" s="16"/>
      <c r="G30" s="83">
        <f>VLOOKUP(D30,Rates2,5)*VLOOKUP(D30,Mort_Imp_Retirees,C30-'Mort Imp Cume'!$C$4+2)</f>
        <v>9.2621883849188058E-5</v>
      </c>
      <c r="H30" s="9">
        <f t="shared" si="3"/>
        <v>0.99990737811615082</v>
      </c>
      <c r="I30" s="83">
        <f>VLOOKUP(E30,Rates2,6)*VLOOKUP(E30,Mort_Imp_Survivors,C30-'Mort Imp Cume'!$C$4+2)</f>
        <v>7.7380812927597126E-5</v>
      </c>
      <c r="J30" s="9">
        <f t="shared" si="4"/>
        <v>0.99992261918707237</v>
      </c>
      <c r="K30" s="83">
        <f>VLOOKUP(E30,Rates2,7)*VLOOKUP(E30,Mort_Imp_Survivors,C30-'Mort Imp Cume'!$C$4+2)</f>
        <v>1.6951113256627806E-4</v>
      </c>
      <c r="L30" s="9">
        <f t="shared" si="5"/>
        <v>0.99983048886743375</v>
      </c>
      <c r="M30" s="31">
        <f>PRODUCT(H$4:H29)</f>
        <v>0.99777217136579777</v>
      </c>
      <c r="N30" s="9">
        <f>PRODUCT(J$4:J29)</f>
        <v>0.99799114355921592</v>
      </c>
      <c r="O30" s="9">
        <f>PRODUCT(L$4:L29)</f>
        <v>0.99601553149213851</v>
      </c>
      <c r="P30" s="9">
        <f t="shared" si="9"/>
        <v>0.99576779031291451</v>
      </c>
      <c r="Q30" s="9">
        <f t="shared" si="10"/>
        <v>7.7046184277773143E-5</v>
      </c>
      <c r="R30" s="9">
        <f t="shared" si="11"/>
        <v>9.2222751791368144E-5</v>
      </c>
      <c r="S30" s="9"/>
      <c r="T30" s="9"/>
      <c r="U30" s="9"/>
      <c r="V30" s="9"/>
      <c r="W30">
        <f t="shared" si="21"/>
        <v>10</v>
      </c>
      <c r="X30" t="s">
        <v>20</v>
      </c>
      <c r="Y30" s="48">
        <f>DATE('Personal Information'!K$5,Calculations!Y$10+W30,1)</f>
        <v>45231</v>
      </c>
      <c r="Z30">
        <f t="shared" si="18"/>
        <v>42</v>
      </c>
      <c r="AA30">
        <f t="shared" si="18"/>
        <v>40</v>
      </c>
      <c r="AC30" s="50">
        <f t="shared" si="19"/>
        <v>42.580821917808215</v>
      </c>
      <c r="AD30" s="50">
        <f t="shared" si="16"/>
        <v>40.580821917808215</v>
      </c>
    </row>
    <row r="31" spans="1:30" x14ac:dyDescent="0.2">
      <c r="A31">
        <f t="shared" si="8"/>
        <v>27</v>
      </c>
      <c r="B31" t="str">
        <f t="shared" si="13"/>
        <v>April</v>
      </c>
      <c r="C31">
        <f t="shared" si="2"/>
        <v>2025</v>
      </c>
      <c r="D31">
        <f t="shared" ref="D31:E31" si="30">D19+1</f>
        <v>44</v>
      </c>
      <c r="E31">
        <f t="shared" si="30"/>
        <v>42</v>
      </c>
      <c r="F31" s="16"/>
      <c r="G31" s="83">
        <f>VLOOKUP(D31,Rates2,5)*VLOOKUP(D31,Mort_Imp_Retirees,C31-'Mort Imp Cume'!$C$4+2)</f>
        <v>9.2621883849188058E-5</v>
      </c>
      <c r="H31" s="9">
        <f t="shared" si="3"/>
        <v>0.99990737811615082</v>
      </c>
      <c r="I31" s="83">
        <f>VLOOKUP(E31,Rates2,6)*VLOOKUP(E31,Mort_Imp_Survivors,C31-'Mort Imp Cume'!$C$4+2)</f>
        <v>7.7380812927597126E-5</v>
      </c>
      <c r="J31" s="9">
        <f t="shared" si="4"/>
        <v>0.99992261918707237</v>
      </c>
      <c r="K31" s="83">
        <f>VLOOKUP(E31,Rates2,7)*VLOOKUP(E31,Mort_Imp_Survivors,C31-'Mort Imp Cume'!$C$4+2)</f>
        <v>1.6951113256627806E-4</v>
      </c>
      <c r="L31" s="9">
        <f t="shared" si="5"/>
        <v>0.99983048886743375</v>
      </c>
      <c r="M31" s="31">
        <f>PRODUCT(H$4:H30)</f>
        <v>0.99767975582763357</v>
      </c>
      <c r="N31" s="9">
        <f>PRODUCT(J$4:J30)</f>
        <v>0.99791391819323272</v>
      </c>
      <c r="O31" s="9">
        <f>PRODUCT(L$4:L30)</f>
        <v>0.99584669577134166</v>
      </c>
      <c r="P31" s="9">
        <f t="shared" si="9"/>
        <v>0.99559851424002155</v>
      </c>
      <c r="Q31" s="9">
        <f t="shared" si="10"/>
        <v>7.7033086770871622E-5</v>
      </c>
      <c r="R31" s="9">
        <f t="shared" si="11"/>
        <v>9.2207074335834356E-5</v>
      </c>
      <c r="S31" s="9"/>
      <c r="T31" s="9"/>
      <c r="U31" s="9"/>
      <c r="V31" s="9"/>
      <c r="W31">
        <f t="shared" si="21"/>
        <v>11</v>
      </c>
      <c r="X31" t="s">
        <v>21</v>
      </c>
      <c r="Y31" s="48">
        <f>DATE('Personal Information'!K$5,Calculations!Y$10+W31,1)</f>
        <v>45261</v>
      </c>
      <c r="Z31">
        <f t="shared" si="18"/>
        <v>42</v>
      </c>
      <c r="AA31">
        <f t="shared" si="18"/>
        <v>40</v>
      </c>
      <c r="AC31" s="50">
        <f t="shared" si="19"/>
        <v>42.663013698630131</v>
      </c>
      <c r="AD31" s="50">
        <f t="shared" si="16"/>
        <v>40.663013698630131</v>
      </c>
    </row>
    <row r="32" spans="1:30" x14ac:dyDescent="0.2">
      <c r="A32">
        <f t="shared" si="8"/>
        <v>28</v>
      </c>
      <c r="B32" t="str">
        <f t="shared" si="13"/>
        <v>May</v>
      </c>
      <c r="C32">
        <f t="shared" si="2"/>
        <v>2025</v>
      </c>
      <c r="D32">
        <f t="shared" ref="D32:E32" si="31">D20+1</f>
        <v>44</v>
      </c>
      <c r="E32">
        <f t="shared" si="31"/>
        <v>42</v>
      </c>
      <c r="F32" s="6"/>
      <c r="G32" s="83">
        <f>VLOOKUP(D32,Rates2,5)*VLOOKUP(D32,Mort_Imp_Retirees,C32-'Mort Imp Cume'!$C$4+2)</f>
        <v>9.2621883849188058E-5</v>
      </c>
      <c r="H32" s="9">
        <f t="shared" si="3"/>
        <v>0.99990737811615082</v>
      </c>
      <c r="I32" s="83">
        <f>VLOOKUP(E32,Rates2,6)*VLOOKUP(E32,Mort_Imp_Survivors,C32-'Mort Imp Cume'!$C$4+2)</f>
        <v>7.7380812927597126E-5</v>
      </c>
      <c r="J32" s="9">
        <f t="shared" si="4"/>
        <v>0.99992261918707237</v>
      </c>
      <c r="K32" s="83">
        <f>VLOOKUP(E32,Rates2,7)*VLOOKUP(E32,Mort_Imp_Survivors,C32-'Mort Imp Cume'!$C$4+2)</f>
        <v>1.6951113256627806E-4</v>
      </c>
      <c r="L32" s="9">
        <f t="shared" si="5"/>
        <v>0.99983048886743375</v>
      </c>
      <c r="M32" s="31">
        <f>PRODUCT(H$4:H31)</f>
        <v>0.99758734884917066</v>
      </c>
      <c r="N32" s="9">
        <f>PRODUCT(J$4:J31)</f>
        <v>0.99783669880301118</v>
      </c>
      <c r="O32" s="9">
        <f>PRODUCT(L$4:L31)</f>
        <v>0.99567788867007911</v>
      </c>
      <c r="P32" s="9">
        <f t="shared" si="9"/>
        <v>0.99542926694330436</v>
      </c>
      <c r="Q32" s="9">
        <f t="shared" si="10"/>
        <v>7.701999149048775E-5</v>
      </c>
      <c r="R32" s="9">
        <f t="shared" si="11"/>
        <v>9.2191399545397918E-5</v>
      </c>
      <c r="S32" s="9"/>
      <c r="T32" s="9"/>
      <c r="U32" s="9"/>
      <c r="V32" s="9"/>
      <c r="W32">
        <f t="shared" si="21"/>
        <v>12</v>
      </c>
      <c r="X32" t="s">
        <v>4</v>
      </c>
      <c r="Y32" s="48">
        <f>DATE('Personal Information'!K$5,Calculations!Y$10+W32,1)</f>
        <v>45292</v>
      </c>
      <c r="Z32">
        <f t="shared" si="18"/>
        <v>43</v>
      </c>
      <c r="AA32">
        <f t="shared" si="18"/>
        <v>41</v>
      </c>
      <c r="AC32" s="50">
        <f t="shared" si="19"/>
        <v>42.747945205479446</v>
      </c>
      <c r="AD32" s="50">
        <f t="shared" si="16"/>
        <v>40.747945205479446</v>
      </c>
    </row>
    <row r="33" spans="1:32" x14ac:dyDescent="0.2">
      <c r="A33">
        <f t="shared" si="8"/>
        <v>29</v>
      </c>
      <c r="B33" t="str">
        <f t="shared" si="13"/>
        <v>June</v>
      </c>
      <c r="C33">
        <f t="shared" si="2"/>
        <v>2025</v>
      </c>
      <c r="D33">
        <f t="shared" ref="D33:E33" si="32">D21+1</f>
        <v>44</v>
      </c>
      <c r="E33">
        <f t="shared" si="32"/>
        <v>42</v>
      </c>
      <c r="F33" s="6"/>
      <c r="G33" s="83">
        <f>VLOOKUP(D33,Rates2,5)*VLOOKUP(D33,Mort_Imp_Retirees,C33-'Mort Imp Cume'!$C$4+2)</f>
        <v>9.2621883849188058E-5</v>
      </c>
      <c r="H33" s="9">
        <f t="shared" si="3"/>
        <v>0.99990737811615082</v>
      </c>
      <c r="I33" s="83">
        <f>VLOOKUP(E33,Rates2,6)*VLOOKUP(E33,Mort_Imp_Survivors,C33-'Mort Imp Cume'!$C$4+2)</f>
        <v>7.7380812927597126E-5</v>
      </c>
      <c r="J33" s="9">
        <f t="shared" si="4"/>
        <v>0.99992261918707237</v>
      </c>
      <c r="K33" s="83">
        <f>VLOOKUP(E33,Rates2,7)*VLOOKUP(E33,Mort_Imp_Survivors,C33-'Mort Imp Cume'!$C$4+2)</f>
        <v>1.6951113256627806E-4</v>
      </c>
      <c r="L33" s="9">
        <f t="shared" si="5"/>
        <v>0.99983048886743375</v>
      </c>
      <c r="M33" s="31">
        <f>PRODUCT(H$4:H32)</f>
        <v>0.99749495042961611</v>
      </c>
      <c r="N33" s="9">
        <f>PRODUCT(J$4:J32)</f>
        <v>0.99775948538808878</v>
      </c>
      <c r="O33" s="9">
        <f>PRODUCT(L$4:L32)</f>
        <v>0.99550911018349952</v>
      </c>
      <c r="P33" s="9">
        <f t="shared" si="9"/>
        <v>0.99526004841787086</v>
      </c>
      <c r="Q33" s="9">
        <f t="shared" si="10"/>
        <v>7.7006898436242978E-5</v>
      </c>
      <c r="R33" s="9">
        <f t="shared" si="11"/>
        <v>9.217572741960577E-5</v>
      </c>
      <c r="S33" s="9"/>
      <c r="T33" s="9"/>
      <c r="U33" s="9"/>
      <c r="V33" s="9"/>
      <c r="W33">
        <f t="shared" si="21"/>
        <v>13</v>
      </c>
      <c r="X33" t="s">
        <v>16</v>
      </c>
      <c r="AA33" s="15"/>
      <c r="AC33" s="11"/>
    </row>
    <row r="34" spans="1:32" x14ac:dyDescent="0.2">
      <c r="A34">
        <f t="shared" si="8"/>
        <v>30</v>
      </c>
      <c r="B34" t="str">
        <f t="shared" si="13"/>
        <v>July</v>
      </c>
      <c r="C34">
        <f t="shared" si="2"/>
        <v>2025</v>
      </c>
      <c r="D34">
        <f t="shared" ref="D34:E34" si="33">D22+1</f>
        <v>44</v>
      </c>
      <c r="E34">
        <f t="shared" si="33"/>
        <v>42</v>
      </c>
      <c r="F34" s="6"/>
      <c r="G34" s="83">
        <f>VLOOKUP(D34,Rates2,5)*VLOOKUP(D34,Mort_Imp_Retirees,C34-'Mort Imp Cume'!$C$4+2)</f>
        <v>9.2621883849188058E-5</v>
      </c>
      <c r="H34" s="9">
        <f t="shared" si="3"/>
        <v>0.99990737811615082</v>
      </c>
      <c r="I34" s="83">
        <f>VLOOKUP(E34,Rates2,6)*VLOOKUP(E34,Mort_Imp_Survivors,C34-'Mort Imp Cume'!$C$4+2)</f>
        <v>7.7380812927597126E-5</v>
      </c>
      <c r="J34" s="9">
        <f t="shared" si="4"/>
        <v>0.99992261918707237</v>
      </c>
      <c r="K34" s="83">
        <f>VLOOKUP(E34,Rates2,7)*VLOOKUP(E34,Mort_Imp_Survivors,C34-'Mort Imp Cume'!$C$4+2)</f>
        <v>1.6951113256627806E-4</v>
      </c>
      <c r="L34" s="9">
        <f t="shared" si="5"/>
        <v>0.99983048886743375</v>
      </c>
      <c r="M34" s="31">
        <f>PRODUCT(H$4:H33)</f>
        <v>0.99740256056817733</v>
      </c>
      <c r="N34" s="9">
        <f>PRODUCT(J$4:J33)</f>
        <v>0.99768227794800324</v>
      </c>
      <c r="O34" s="9">
        <f>PRODUCT(L$4:L33)</f>
        <v>0.99534036030675233</v>
      </c>
      <c r="P34" s="9">
        <f t="shared" si="9"/>
        <v>0.9950908586588304</v>
      </c>
      <c r="Q34" s="9">
        <f t="shared" si="10"/>
        <v>7.6993807607758907E-5</v>
      </c>
      <c r="R34" s="9">
        <f t="shared" si="11"/>
        <v>9.2160057958004957E-5</v>
      </c>
      <c r="S34" s="9"/>
      <c r="T34" s="9"/>
      <c r="U34" s="9"/>
      <c r="V34" s="9"/>
      <c r="W34">
        <f t="shared" si="21"/>
        <v>14</v>
      </c>
      <c r="X34" t="s">
        <v>17</v>
      </c>
      <c r="AA34" s="15"/>
      <c r="AC34" s="11"/>
    </row>
    <row r="35" spans="1:32" x14ac:dyDescent="0.2">
      <c r="A35">
        <f t="shared" si="8"/>
        <v>31</v>
      </c>
      <c r="B35" t="str">
        <f t="shared" si="13"/>
        <v>August</v>
      </c>
      <c r="C35">
        <f t="shared" si="2"/>
        <v>2025</v>
      </c>
      <c r="D35">
        <f t="shared" ref="D35:E35" si="34">D23+1</f>
        <v>44</v>
      </c>
      <c r="E35">
        <f t="shared" si="34"/>
        <v>42</v>
      </c>
      <c r="F35" s="6"/>
      <c r="G35" s="83">
        <f>VLOOKUP(D35,Rates2,5)*VLOOKUP(D35,Mort_Imp_Retirees,C35-'Mort Imp Cume'!$C$4+2)</f>
        <v>9.2621883849188058E-5</v>
      </c>
      <c r="H35" s="9">
        <f t="shared" si="3"/>
        <v>0.99990737811615082</v>
      </c>
      <c r="I35" s="83">
        <f>VLOOKUP(E35,Rates2,6)*VLOOKUP(E35,Mort_Imp_Survivors,C35-'Mort Imp Cume'!$C$4+2)</f>
        <v>7.7380812927597126E-5</v>
      </c>
      <c r="J35" s="9">
        <f t="shared" si="4"/>
        <v>0.99992261918707237</v>
      </c>
      <c r="K35" s="83">
        <f>VLOOKUP(E35,Rates2,7)*VLOOKUP(E35,Mort_Imp_Survivors,C35-'Mort Imp Cume'!$C$4+2)</f>
        <v>1.6951113256627806E-4</v>
      </c>
      <c r="L35" s="9">
        <f t="shared" si="5"/>
        <v>0.99983048886743375</v>
      </c>
      <c r="M35" s="31">
        <f>PRODUCT(H$4:H34)</f>
        <v>0.99731017926406151</v>
      </c>
      <c r="N35" s="9">
        <f>PRODUCT(J$4:J34)</f>
        <v>0.99760507648229213</v>
      </c>
      <c r="O35" s="9">
        <f>PRODUCT(L$4:L34)</f>
        <v>0.99517163903498784</v>
      </c>
      <c r="P35" s="9">
        <f t="shared" si="9"/>
        <v>0.99492169766129257</v>
      </c>
      <c r="Q35" s="9">
        <f t="shared" si="10"/>
        <v>7.6980719004657162E-5</v>
      </c>
      <c r="R35" s="9">
        <f t="shared" si="11"/>
        <v>9.2144391160142557E-5</v>
      </c>
      <c r="S35" s="9"/>
      <c r="T35" s="9"/>
      <c r="U35" s="9"/>
      <c r="V35" s="9"/>
      <c r="W35">
        <f t="shared" si="21"/>
        <v>15</v>
      </c>
      <c r="X35" t="s">
        <v>18</v>
      </c>
      <c r="AA35" s="15"/>
      <c r="AC35" s="11"/>
    </row>
    <row r="36" spans="1:32" x14ac:dyDescent="0.2">
      <c r="A36">
        <f t="shared" si="8"/>
        <v>32</v>
      </c>
      <c r="B36" t="str">
        <f t="shared" si="13"/>
        <v>September</v>
      </c>
      <c r="C36">
        <f t="shared" si="2"/>
        <v>2025</v>
      </c>
      <c r="D36">
        <f t="shared" ref="D36:E36" si="35">D24+1</f>
        <v>44</v>
      </c>
      <c r="E36">
        <f t="shared" si="35"/>
        <v>42</v>
      </c>
      <c r="F36" s="6"/>
      <c r="G36" s="83">
        <f>VLOOKUP(D36,Rates2,5)*VLOOKUP(D36,Mort_Imp_Retirees,C36-'Mort Imp Cume'!$C$4+2)</f>
        <v>9.2621883849188058E-5</v>
      </c>
      <c r="H36" s="9">
        <f t="shared" si="3"/>
        <v>0.99990737811615082</v>
      </c>
      <c r="I36" s="83">
        <f>VLOOKUP(E36,Rates2,6)*VLOOKUP(E36,Mort_Imp_Survivors,C36-'Mort Imp Cume'!$C$4+2)</f>
        <v>7.7380812927597126E-5</v>
      </c>
      <c r="J36" s="9">
        <f t="shared" si="4"/>
        <v>0.99992261918707237</v>
      </c>
      <c r="K36" s="83">
        <f>VLOOKUP(E36,Rates2,7)*VLOOKUP(E36,Mort_Imp_Survivors,C36-'Mort Imp Cume'!$C$4+2)</f>
        <v>1.6951113256627806E-4</v>
      </c>
      <c r="L36" s="9">
        <f t="shared" si="5"/>
        <v>0.99983048886743375</v>
      </c>
      <c r="M36" s="31">
        <f>PRODUCT(H$4:H35)</f>
        <v>0.99721780651647607</v>
      </c>
      <c r="N36" s="9">
        <f>PRODUCT(J$4:J35)</f>
        <v>0.99752788099049317</v>
      </c>
      <c r="O36" s="9">
        <f>PRODUCT(L$4:L35)</f>
        <v>0.99500294636335718</v>
      </c>
      <c r="P36" s="9">
        <f t="shared" si="9"/>
        <v>0.99475256542036794</v>
      </c>
      <c r="Q36" s="9">
        <f t="shared" si="10"/>
        <v>7.6967632626559411E-5</v>
      </c>
      <c r="R36" s="9">
        <f t="shared" si="11"/>
        <v>9.2128727025565763E-5</v>
      </c>
      <c r="S36" s="9"/>
      <c r="T36" s="9"/>
      <c r="U36" s="9"/>
      <c r="V36" s="9"/>
      <c r="W36">
        <f t="shared" si="21"/>
        <v>16</v>
      </c>
      <c r="X36" t="s">
        <v>12</v>
      </c>
      <c r="AA36" s="15"/>
      <c r="AC36" s="11"/>
    </row>
    <row r="37" spans="1:32" x14ac:dyDescent="0.2">
      <c r="A37">
        <f t="shared" si="8"/>
        <v>33</v>
      </c>
      <c r="B37" t="str">
        <f t="shared" si="13"/>
        <v>October</v>
      </c>
      <c r="C37">
        <f t="shared" si="2"/>
        <v>2025</v>
      </c>
      <c r="D37">
        <f t="shared" ref="D37:E37" si="36">D25+1</f>
        <v>44</v>
      </c>
      <c r="E37">
        <f t="shared" si="36"/>
        <v>42</v>
      </c>
      <c r="F37" s="6"/>
      <c r="G37" s="83">
        <f>VLOOKUP(D37,Rates2,5)*VLOOKUP(D37,Mort_Imp_Retirees,C37-'Mort Imp Cume'!$C$4+2)</f>
        <v>9.2621883849188058E-5</v>
      </c>
      <c r="H37" s="9">
        <f t="shared" si="3"/>
        <v>0.99990737811615082</v>
      </c>
      <c r="I37" s="83">
        <f>VLOOKUP(E37,Rates2,6)*VLOOKUP(E37,Mort_Imp_Survivors,C37-'Mort Imp Cume'!$C$4+2)</f>
        <v>7.7380812927597126E-5</v>
      </c>
      <c r="J37" s="9">
        <f t="shared" si="4"/>
        <v>0.99992261918707237</v>
      </c>
      <c r="K37" s="83">
        <f>VLOOKUP(E37,Rates2,7)*VLOOKUP(E37,Mort_Imp_Survivors,C37-'Mort Imp Cume'!$C$4+2)</f>
        <v>1.6951113256627806E-4</v>
      </c>
      <c r="L37" s="9">
        <f t="shared" si="5"/>
        <v>0.99983048886743375</v>
      </c>
      <c r="M37" s="31">
        <f>PRODUCT(H$4:H36)</f>
        <v>0.99712544232462852</v>
      </c>
      <c r="N37" s="9">
        <f>PRODUCT(J$4:J36)</f>
        <v>0.99745069147214416</v>
      </c>
      <c r="O37" s="9">
        <f>PRODUCT(L$4:L36)</f>
        <v>0.99483428228701232</v>
      </c>
      <c r="P37" s="9">
        <f t="shared" si="9"/>
        <v>0.99458346193116831</v>
      </c>
      <c r="Q37" s="9">
        <f t="shared" si="10"/>
        <v>7.6954548473087459E-5</v>
      </c>
      <c r="R37" s="9">
        <f t="shared" si="11"/>
        <v>9.2113065553821828E-5</v>
      </c>
      <c r="S37" s="9"/>
      <c r="T37" s="9"/>
      <c r="U37" s="9"/>
      <c r="V37" s="9"/>
      <c r="W37">
        <f t="shared" si="21"/>
        <v>17</v>
      </c>
      <c r="X37" t="s">
        <v>10</v>
      </c>
      <c r="AA37" s="15"/>
      <c r="AC37" s="11"/>
    </row>
    <row r="38" spans="1:32" x14ac:dyDescent="0.2">
      <c r="A38">
        <f t="shared" si="8"/>
        <v>34</v>
      </c>
      <c r="B38" t="str">
        <f t="shared" si="13"/>
        <v>November</v>
      </c>
      <c r="C38">
        <f t="shared" si="2"/>
        <v>2025</v>
      </c>
      <c r="D38">
        <f t="shared" ref="D38:E38" si="37">D26+1</f>
        <v>44</v>
      </c>
      <c r="E38">
        <f t="shared" si="37"/>
        <v>42</v>
      </c>
      <c r="F38" s="6"/>
      <c r="G38" s="83">
        <f>VLOOKUP(D38,Rates2,5)*VLOOKUP(D38,Mort_Imp_Retirees,C38-'Mort Imp Cume'!$C$4+2)</f>
        <v>9.2621883849188058E-5</v>
      </c>
      <c r="H38" s="9">
        <f t="shared" si="3"/>
        <v>0.99990737811615082</v>
      </c>
      <c r="I38" s="83">
        <f>VLOOKUP(E38,Rates2,6)*VLOOKUP(E38,Mort_Imp_Survivors,C38-'Mort Imp Cume'!$C$4+2)</f>
        <v>7.7380812927597126E-5</v>
      </c>
      <c r="J38" s="9">
        <f t="shared" si="4"/>
        <v>0.99992261918707237</v>
      </c>
      <c r="K38" s="83">
        <f>VLOOKUP(E38,Rates2,7)*VLOOKUP(E38,Mort_Imp_Survivors,C38-'Mort Imp Cume'!$C$4+2)</f>
        <v>1.6951113256627806E-4</v>
      </c>
      <c r="L38" s="9">
        <f t="shared" si="5"/>
        <v>0.99983048886743375</v>
      </c>
      <c r="M38" s="31">
        <f>PRODUCT(H$4:H37)</f>
        <v>0.9970330866877265</v>
      </c>
      <c r="N38" s="9">
        <f>PRODUCT(J$4:J37)</f>
        <v>0.99737350792678281</v>
      </c>
      <c r="O38" s="9">
        <f>PRODUCT(L$4:L37)</f>
        <v>0.99466564680110614</v>
      </c>
      <c r="P38" s="9">
        <f t="shared" si="9"/>
        <v>0.99441438718880593</v>
      </c>
      <c r="Q38" s="9">
        <f t="shared" si="10"/>
        <v>7.6941466543863093E-5</v>
      </c>
      <c r="R38" s="9">
        <f t="shared" si="11"/>
        <v>9.209740674445807E-5</v>
      </c>
      <c r="S38" s="9"/>
      <c r="T38" s="9"/>
      <c r="U38" s="9"/>
      <c r="V38" s="9"/>
      <c r="W38">
        <f t="shared" si="21"/>
        <v>18</v>
      </c>
      <c r="X38" t="s">
        <v>11</v>
      </c>
      <c r="AA38" s="15"/>
      <c r="AC38" s="11"/>
    </row>
    <row r="39" spans="1:32" x14ac:dyDescent="0.2">
      <c r="A39">
        <f t="shared" si="8"/>
        <v>35</v>
      </c>
      <c r="B39" t="str">
        <f t="shared" si="13"/>
        <v>December</v>
      </c>
      <c r="C39">
        <f t="shared" si="2"/>
        <v>2025</v>
      </c>
      <c r="D39">
        <f t="shared" ref="D39:E39" si="38">D27+1</f>
        <v>44</v>
      </c>
      <c r="E39">
        <f t="shared" si="38"/>
        <v>42</v>
      </c>
      <c r="F39" s="6"/>
      <c r="G39" s="83">
        <f>VLOOKUP(D39,Rates2,5)*VLOOKUP(D39,Mort_Imp_Retirees,C39-'Mort Imp Cume'!$C$4+2)</f>
        <v>9.2621883849188058E-5</v>
      </c>
      <c r="H39" s="9">
        <f t="shared" si="3"/>
        <v>0.99990737811615082</v>
      </c>
      <c r="I39" s="83">
        <f>VLOOKUP(E39,Rates2,6)*VLOOKUP(E39,Mort_Imp_Survivors,C39-'Mort Imp Cume'!$C$4+2)</f>
        <v>7.7380812927597126E-5</v>
      </c>
      <c r="J39" s="9">
        <f t="shared" si="4"/>
        <v>0.99992261918707237</v>
      </c>
      <c r="K39" s="83">
        <f>VLOOKUP(E39,Rates2,7)*VLOOKUP(E39,Mort_Imp_Survivors,C39-'Mort Imp Cume'!$C$4+2)</f>
        <v>1.6951113256627806E-4</v>
      </c>
      <c r="L39" s="9">
        <f t="shared" si="5"/>
        <v>0.99983048886743375</v>
      </c>
      <c r="M39" s="31">
        <f>PRODUCT(H$4:H38)</f>
        <v>0.99694073960497753</v>
      </c>
      <c r="N39" s="9">
        <f>PRODUCT(J$4:J38)</f>
        <v>0.99729633035394694</v>
      </c>
      <c r="O39" s="9">
        <f>PRODUCT(L$4:L38)</f>
        <v>0.99449703990079219</v>
      </c>
      <c r="P39" s="9">
        <f t="shared" si="9"/>
        <v>0.99424534118839392</v>
      </c>
      <c r="Q39" s="9">
        <f t="shared" si="10"/>
        <v>7.6928386838508227E-5</v>
      </c>
      <c r="R39" s="9">
        <f t="shared" si="11"/>
        <v>9.2081750597021903E-5</v>
      </c>
      <c r="S39" s="9"/>
      <c r="T39" s="9"/>
      <c r="U39" s="9"/>
      <c r="V39" s="9"/>
      <c r="W39">
        <f t="shared" si="21"/>
        <v>19</v>
      </c>
      <c r="X39" t="s">
        <v>19</v>
      </c>
      <c r="AA39" s="15"/>
      <c r="AC39" s="11"/>
    </row>
    <row r="40" spans="1:32" x14ac:dyDescent="0.2">
      <c r="A40">
        <f t="shared" si="8"/>
        <v>36</v>
      </c>
      <c r="B40" t="str">
        <f t="shared" si="13"/>
        <v>January</v>
      </c>
      <c r="C40">
        <f t="shared" si="2"/>
        <v>2026</v>
      </c>
      <c r="D40">
        <f t="shared" ref="D40:E40" si="39">D28+1</f>
        <v>45</v>
      </c>
      <c r="E40">
        <f t="shared" si="39"/>
        <v>43</v>
      </c>
      <c r="F40" s="6"/>
      <c r="G40" s="83">
        <f>VLOOKUP(D40,Rates2,5)*VLOOKUP(D40,Mort_Imp_Retirees,C40-'Mort Imp Cume'!$C$4+2)</f>
        <v>9.7443084248503256E-5</v>
      </c>
      <c r="H40" s="9">
        <f t="shared" si="3"/>
        <v>0.99990255691575147</v>
      </c>
      <c r="I40" s="83">
        <f>VLOOKUP(E40,Rates2,6)*VLOOKUP(E40,Mort_Imp_Survivors,C40-'Mort Imp Cume'!$C$4+2)</f>
        <v>7.7523223401766836E-5</v>
      </c>
      <c r="J40" s="9">
        <f t="shared" si="4"/>
        <v>0.99992247677659818</v>
      </c>
      <c r="K40" s="83">
        <f>VLOOKUP(E40,Rates2,7)*VLOOKUP(E40,Mort_Imp_Survivors,C40-'Mort Imp Cume'!$C$4+2)</f>
        <v>1.8503810126344915E-4</v>
      </c>
      <c r="L40" s="9">
        <f t="shared" si="5"/>
        <v>0.99981496189873653</v>
      </c>
      <c r="M40" s="31">
        <f>PRODUCT(H$4:H39)</f>
        <v>0.99684840107558936</v>
      </c>
      <c r="N40" s="9">
        <f>PRODUCT(J$4:J39)</f>
        <v>0.99721915875317435</v>
      </c>
      <c r="O40" s="9">
        <f>PRODUCT(L$4:L39)</f>
        <v>0.99432846158122479</v>
      </c>
      <c r="P40" s="9">
        <f t="shared" si="9"/>
        <v>0.99407632392504619</v>
      </c>
      <c r="Q40" s="9">
        <f t="shared" si="10"/>
        <v>7.7056491584112557E-5</v>
      </c>
      <c r="R40" s="9">
        <f t="shared" si="11"/>
        <v>9.6858353627734747E-5</v>
      </c>
      <c r="S40" s="9"/>
      <c r="T40" s="9"/>
      <c r="U40" s="9"/>
      <c r="V40" s="9"/>
      <c r="W40">
        <f t="shared" si="21"/>
        <v>20</v>
      </c>
      <c r="X40" t="s">
        <v>5</v>
      </c>
      <c r="AA40" s="15"/>
      <c r="AC40" s="11"/>
    </row>
    <row r="41" spans="1:32" x14ac:dyDescent="0.2">
      <c r="A41">
        <f t="shared" si="8"/>
        <v>37</v>
      </c>
      <c r="B41" t="str">
        <f t="shared" si="13"/>
        <v>February</v>
      </c>
      <c r="C41">
        <f t="shared" si="2"/>
        <v>2026</v>
      </c>
      <c r="D41">
        <f t="shared" ref="D41:E41" si="40">D29+1</f>
        <v>45</v>
      </c>
      <c r="E41">
        <f t="shared" si="40"/>
        <v>43</v>
      </c>
      <c r="F41" s="6"/>
      <c r="G41" s="83">
        <f>VLOOKUP(D41,Rates2,5)*VLOOKUP(D41,Mort_Imp_Retirees,C41-'Mort Imp Cume'!$C$4+2)</f>
        <v>9.7443084248503256E-5</v>
      </c>
      <c r="H41" s="9">
        <f t="shared" si="3"/>
        <v>0.99990255691575147</v>
      </c>
      <c r="I41" s="83">
        <f>VLOOKUP(E41,Rates2,6)*VLOOKUP(E41,Mort_Imp_Survivors,C41-'Mort Imp Cume'!$C$4+2)</f>
        <v>7.7523223401766836E-5</v>
      </c>
      <c r="J41" s="9">
        <f t="shared" si="4"/>
        <v>0.99992247677659818</v>
      </c>
      <c r="K41" s="83">
        <f>VLOOKUP(E41,Rates2,7)*VLOOKUP(E41,Mort_Imp_Survivors,C41-'Mort Imp Cume'!$C$4+2)</f>
        <v>1.8503810126344915E-4</v>
      </c>
      <c r="L41" s="9">
        <f t="shared" si="5"/>
        <v>0.99981496189873653</v>
      </c>
      <c r="M41" s="31">
        <f>PRODUCT(H$4:H40)</f>
        <v>0.99675126509286038</v>
      </c>
      <c r="N41" s="9">
        <f>PRODUCT(J$4:J40)</f>
        <v>0.99714185110954978</v>
      </c>
      <c r="O41" s="9">
        <f>PRODUCT(L$4:L40)</f>
        <v>0.99414447293066155</v>
      </c>
      <c r="P41" s="9">
        <f t="shared" si="9"/>
        <v>0.99390240157048038</v>
      </c>
      <c r="Q41" s="9">
        <f t="shared" si="10"/>
        <v>7.7043009876392185E-5</v>
      </c>
      <c r="R41" s="9">
        <f t="shared" si="11"/>
        <v>9.6841407410913304E-5</v>
      </c>
      <c r="S41" s="9"/>
      <c r="T41" s="9"/>
      <c r="U41" s="9"/>
      <c r="V41" s="9"/>
      <c r="W41">
        <f t="shared" si="21"/>
        <v>21</v>
      </c>
      <c r="X41" t="s">
        <v>13</v>
      </c>
      <c r="AA41" s="15"/>
      <c r="AC41" s="11"/>
    </row>
    <row r="42" spans="1:32" x14ac:dyDescent="0.2">
      <c r="A42">
        <f t="shared" si="8"/>
        <v>38</v>
      </c>
      <c r="B42" t="str">
        <f t="shared" si="13"/>
        <v>March</v>
      </c>
      <c r="C42">
        <f t="shared" si="2"/>
        <v>2026</v>
      </c>
      <c r="D42">
        <f t="shared" ref="D42:E42" si="41">D30+1</f>
        <v>45</v>
      </c>
      <c r="E42">
        <f t="shared" si="41"/>
        <v>43</v>
      </c>
      <c r="F42" s="6"/>
      <c r="G42" s="83">
        <f>VLOOKUP(D42,Rates2,5)*VLOOKUP(D42,Mort_Imp_Retirees,C42-'Mort Imp Cume'!$C$4+2)</f>
        <v>9.7443084248503256E-5</v>
      </c>
      <c r="H42" s="9">
        <f t="shared" si="3"/>
        <v>0.99990255691575147</v>
      </c>
      <c r="I42" s="83">
        <f>VLOOKUP(E42,Rates2,6)*VLOOKUP(E42,Mort_Imp_Survivors,C42-'Mort Imp Cume'!$C$4+2)</f>
        <v>7.7523223401766836E-5</v>
      </c>
      <c r="J42" s="9">
        <f t="shared" si="4"/>
        <v>0.99992247677659818</v>
      </c>
      <c r="K42" s="83">
        <f>VLOOKUP(E42,Rates2,7)*VLOOKUP(E42,Mort_Imp_Survivors,C42-'Mort Imp Cume'!$C$4+2)</f>
        <v>1.8503810126344915E-4</v>
      </c>
      <c r="L42" s="9">
        <f t="shared" si="5"/>
        <v>0.99981496189873653</v>
      </c>
      <c r="M42" s="31">
        <f>PRODUCT(H$4:H41)</f>
        <v>0.99665413857536111</v>
      </c>
      <c r="N42" s="9">
        <f>PRODUCT(J$4:J41)</f>
        <v>0.99706454945906287</v>
      </c>
      <c r="O42" s="9">
        <f>PRODUCT(L$4:L41)</f>
        <v>0.99396051832500887</v>
      </c>
      <c r="P42" s="9">
        <f t="shared" si="9"/>
        <v>0.9937285096451528</v>
      </c>
      <c r="Q42" s="9">
        <f t="shared" si="10"/>
        <v>7.7029530527414599E-5</v>
      </c>
      <c r="R42" s="9">
        <f t="shared" si="11"/>
        <v>9.6824464158980816E-5</v>
      </c>
      <c r="S42" s="9"/>
      <c r="T42" s="9"/>
      <c r="U42" s="9"/>
      <c r="V42" s="9"/>
      <c r="W42">
        <f t="shared" si="21"/>
        <v>22</v>
      </c>
      <c r="X42" t="s">
        <v>20</v>
      </c>
      <c r="AA42" s="15"/>
      <c r="AC42" s="11"/>
    </row>
    <row r="43" spans="1:32" x14ac:dyDescent="0.2">
      <c r="A43">
        <f t="shared" si="8"/>
        <v>39</v>
      </c>
      <c r="B43" t="str">
        <f t="shared" si="13"/>
        <v>April</v>
      </c>
      <c r="C43">
        <f t="shared" si="2"/>
        <v>2026</v>
      </c>
      <c r="D43">
        <f t="shared" ref="D43:E43" si="42">D31+1</f>
        <v>45</v>
      </c>
      <c r="E43">
        <f t="shared" si="42"/>
        <v>43</v>
      </c>
      <c r="F43" s="6"/>
      <c r="G43" s="83">
        <f>VLOOKUP(D43,Rates2,5)*VLOOKUP(D43,Mort_Imp_Retirees,C43-'Mort Imp Cume'!$C$4+2)</f>
        <v>9.7443084248503256E-5</v>
      </c>
      <c r="H43" s="9">
        <f t="shared" si="3"/>
        <v>0.99990255691575147</v>
      </c>
      <c r="I43" s="83">
        <f>VLOOKUP(E43,Rates2,6)*VLOOKUP(E43,Mort_Imp_Survivors,C43-'Mort Imp Cume'!$C$4+2)</f>
        <v>7.7523223401766836E-5</v>
      </c>
      <c r="J43" s="9">
        <f t="shared" si="4"/>
        <v>0.99992247677659818</v>
      </c>
      <c r="K43" s="83">
        <f>VLOOKUP(E43,Rates2,7)*VLOOKUP(E43,Mort_Imp_Survivors,C43-'Mort Imp Cume'!$C$4+2)</f>
        <v>1.8503810126344915E-4</v>
      </c>
      <c r="L43" s="9">
        <f t="shared" si="5"/>
        <v>0.99981496189873653</v>
      </c>
      <c r="M43" s="31">
        <f>PRODUCT(H$4:H42)</f>
        <v>0.9965570215221693</v>
      </c>
      <c r="N43" s="9">
        <f>PRODUCT(J$4:J42)</f>
        <v>0.99698725380124908</v>
      </c>
      <c r="O43" s="9">
        <f>PRODUCT(L$4:L42)</f>
        <v>0.99377659775796712</v>
      </c>
      <c r="P43" s="9">
        <f t="shared" si="9"/>
        <v>0.99355464814373984</v>
      </c>
      <c r="Q43" s="9">
        <f t="shared" si="10"/>
        <v>7.7016053536767111E-5</v>
      </c>
      <c r="R43" s="9">
        <f t="shared" si="11"/>
        <v>9.6807523871418559E-5</v>
      </c>
      <c r="S43" s="9"/>
      <c r="T43" s="9"/>
      <c r="U43" s="9"/>
      <c r="V43" s="9"/>
      <c r="W43">
        <f t="shared" si="21"/>
        <v>23</v>
      </c>
      <c r="X43" t="s">
        <v>21</v>
      </c>
      <c r="AA43" s="15"/>
      <c r="AC43" s="11"/>
    </row>
    <row r="44" spans="1:32" x14ac:dyDescent="0.2">
      <c r="A44">
        <f t="shared" si="8"/>
        <v>40</v>
      </c>
      <c r="B44" t="str">
        <f t="shared" si="13"/>
        <v>May</v>
      </c>
      <c r="C44">
        <f t="shared" si="2"/>
        <v>2026</v>
      </c>
      <c r="D44">
        <f t="shared" ref="D44:E44" si="43">D32+1</f>
        <v>45</v>
      </c>
      <c r="E44">
        <f t="shared" si="43"/>
        <v>43</v>
      </c>
      <c r="F44" s="6"/>
      <c r="G44" s="83">
        <f>VLOOKUP(D44,Rates2,5)*VLOOKUP(D44,Mort_Imp_Retirees,C44-'Mort Imp Cume'!$C$4+2)</f>
        <v>9.7443084248503256E-5</v>
      </c>
      <c r="H44" s="9">
        <f t="shared" si="3"/>
        <v>0.99990255691575147</v>
      </c>
      <c r="I44" s="83">
        <f>VLOOKUP(E44,Rates2,6)*VLOOKUP(E44,Mort_Imp_Survivors,C44-'Mort Imp Cume'!$C$4+2)</f>
        <v>7.7523223401766836E-5</v>
      </c>
      <c r="J44" s="9">
        <f t="shared" si="4"/>
        <v>0.99992247677659818</v>
      </c>
      <c r="K44" s="83">
        <f>VLOOKUP(E44,Rates2,7)*VLOOKUP(E44,Mort_Imp_Survivors,C44-'Mort Imp Cume'!$C$4+2)</f>
        <v>1.8503810126344915E-4</v>
      </c>
      <c r="L44" s="9">
        <f t="shared" si="5"/>
        <v>0.99981496189873653</v>
      </c>
      <c r="M44" s="31">
        <f>PRODUCT(H$4:H43)</f>
        <v>0.99645991393236266</v>
      </c>
      <c r="N44" s="9">
        <f>PRODUCT(J$4:J43)</f>
        <v>0.99690996413564392</v>
      </c>
      <c r="O44" s="9">
        <f>PRODUCT(L$4:L43)</f>
        <v>0.99359271122323789</v>
      </c>
      <c r="P44" s="9">
        <f t="shared" si="9"/>
        <v>0.99338081706091852</v>
      </c>
      <c r="Q44" s="9">
        <f t="shared" si="10"/>
        <v>7.7002578904037113E-5</v>
      </c>
      <c r="R44" s="9">
        <f t="shared" si="11"/>
        <v>9.6790586547707932E-5</v>
      </c>
      <c r="S44" s="9"/>
      <c r="T44" s="9"/>
      <c r="U44" s="9"/>
      <c r="V44" s="9"/>
      <c r="W44">
        <f t="shared" si="21"/>
        <v>24</v>
      </c>
      <c r="X44" t="s">
        <v>4</v>
      </c>
      <c r="AA44" s="15"/>
      <c r="AC44" s="11"/>
    </row>
    <row r="45" spans="1:32" x14ac:dyDescent="0.2">
      <c r="A45">
        <f t="shared" si="8"/>
        <v>41</v>
      </c>
      <c r="B45" t="str">
        <f t="shared" si="13"/>
        <v>June</v>
      </c>
      <c r="C45">
        <f t="shared" si="2"/>
        <v>2026</v>
      </c>
      <c r="D45">
        <f t="shared" ref="D45:E45" si="44">D33+1</f>
        <v>45</v>
      </c>
      <c r="E45">
        <f t="shared" si="44"/>
        <v>43</v>
      </c>
      <c r="F45" s="6"/>
      <c r="G45" s="83">
        <f>VLOOKUP(D45,Rates2,5)*VLOOKUP(D45,Mort_Imp_Retirees,C45-'Mort Imp Cume'!$C$4+2)</f>
        <v>9.7443084248503256E-5</v>
      </c>
      <c r="H45" s="9">
        <f t="shared" si="3"/>
        <v>0.99990255691575147</v>
      </c>
      <c r="I45" s="83">
        <f>VLOOKUP(E45,Rates2,6)*VLOOKUP(E45,Mort_Imp_Survivors,C45-'Mort Imp Cume'!$C$4+2)</f>
        <v>7.7523223401766836E-5</v>
      </c>
      <c r="J45" s="9">
        <f t="shared" si="4"/>
        <v>0.99992247677659818</v>
      </c>
      <c r="K45" s="83">
        <f>VLOOKUP(E45,Rates2,7)*VLOOKUP(E45,Mort_Imp_Survivors,C45-'Mort Imp Cume'!$C$4+2)</f>
        <v>1.8503810126344915E-4</v>
      </c>
      <c r="L45" s="9">
        <f t="shared" si="5"/>
        <v>0.99981496189873653</v>
      </c>
      <c r="M45" s="31">
        <f>PRODUCT(H$4:H44)</f>
        <v>0.99636281580501906</v>
      </c>
      <c r="N45" s="9">
        <f>PRODUCT(J$4:J44)</f>
        <v>0.99683268046178275</v>
      </c>
      <c r="O45" s="9">
        <f>PRODUCT(L$4:L44)</f>
        <v>0.99340885871452389</v>
      </c>
      <c r="P45" s="9">
        <f t="shared" si="9"/>
        <v>0.99320701639136666</v>
      </c>
      <c r="Q45" s="9">
        <f t="shared" si="10"/>
        <v>7.698910662881204E-5</v>
      </c>
      <c r="R45" s="9">
        <f t="shared" si="11"/>
        <v>9.6773652187330322E-5</v>
      </c>
      <c r="S45" s="9"/>
      <c r="T45" s="9"/>
      <c r="U45" s="9"/>
      <c r="V45" s="9"/>
      <c r="AA45" s="15"/>
      <c r="AC45" s="11"/>
    </row>
    <row r="46" spans="1:32" x14ac:dyDescent="0.2">
      <c r="A46">
        <f t="shared" si="8"/>
        <v>42</v>
      </c>
      <c r="B46" t="str">
        <f t="shared" si="13"/>
        <v>July</v>
      </c>
      <c r="C46">
        <f t="shared" si="2"/>
        <v>2026</v>
      </c>
      <c r="D46">
        <f t="shared" ref="D46:E46" si="45">D34+1</f>
        <v>45</v>
      </c>
      <c r="E46">
        <f t="shared" si="45"/>
        <v>43</v>
      </c>
      <c r="F46" s="6"/>
      <c r="G46" s="83">
        <f>VLOOKUP(D46,Rates2,5)*VLOOKUP(D46,Mort_Imp_Retirees,C46-'Mort Imp Cume'!$C$4+2)</f>
        <v>9.7443084248503256E-5</v>
      </c>
      <c r="H46" s="9">
        <f t="shared" si="3"/>
        <v>0.99990255691575147</v>
      </c>
      <c r="I46" s="83">
        <f>VLOOKUP(E46,Rates2,6)*VLOOKUP(E46,Mort_Imp_Survivors,C46-'Mort Imp Cume'!$C$4+2)</f>
        <v>7.7523223401766836E-5</v>
      </c>
      <c r="J46" s="9">
        <f t="shared" si="4"/>
        <v>0.99992247677659818</v>
      </c>
      <c r="K46" s="83">
        <f>VLOOKUP(E46,Rates2,7)*VLOOKUP(E46,Mort_Imp_Survivors,C46-'Mort Imp Cume'!$C$4+2)</f>
        <v>1.8503810126344915E-4</v>
      </c>
      <c r="L46" s="9">
        <f t="shared" si="5"/>
        <v>0.99981496189873653</v>
      </c>
      <c r="M46" s="31">
        <f>PRODUCT(H$4:H45)</f>
        <v>0.99626572713921646</v>
      </c>
      <c r="N46" s="9">
        <f>PRODUCT(J$4:J45)</f>
        <v>0.99675540277920105</v>
      </c>
      <c r="O46" s="9">
        <f>PRODUCT(L$4:L45)</f>
        <v>0.99322504022552904</v>
      </c>
      <c r="P46" s="9">
        <f t="shared" si="9"/>
        <v>0.99303324612976329</v>
      </c>
      <c r="Q46" s="9">
        <f t="shared" si="10"/>
        <v>7.6975636710679461E-5</v>
      </c>
      <c r="R46" s="9">
        <f t="shared" si="11"/>
        <v>9.6756720789767302E-5</v>
      </c>
      <c r="S46" s="9"/>
      <c r="T46" s="9"/>
      <c r="U46" s="9"/>
      <c r="V46" s="9"/>
      <c r="Z46" s="49"/>
      <c r="AA46" s="84"/>
      <c r="AB46" s="84" t="s">
        <v>103</v>
      </c>
      <c r="AC46" s="85">
        <f>YEAR($Y16)-YEAR(Z$12)+($Y16-DATE(YEAR($Y16),MONTH(Z$12),DAY(Z$12)))/(IF(ROUND(YEAR($Y16)/4,0)*4=YEAR($Y16),366,365))</f>
        <v>41.747945205479454</v>
      </c>
      <c r="AD46" s="85">
        <f>YEAR($Y16)-YEAR(AA$12)+($Y16-DATE(YEAR($Y16),MONTH(AA$12),DAY(AA$12)))/(IF(ROUND(YEAR($Y16)/4,0)*4=YEAR($Y16),366,365))</f>
        <v>39.747945205479454</v>
      </c>
      <c r="AF46" s="11"/>
    </row>
    <row r="47" spans="1:32" x14ac:dyDescent="0.2">
      <c r="A47">
        <f t="shared" si="8"/>
        <v>43</v>
      </c>
      <c r="B47" t="str">
        <f t="shared" si="13"/>
        <v>August</v>
      </c>
      <c r="C47">
        <f t="shared" si="2"/>
        <v>2026</v>
      </c>
      <c r="D47">
        <f t="shared" ref="D47:E47" si="46">D35+1</f>
        <v>45</v>
      </c>
      <c r="E47">
        <f t="shared" si="46"/>
        <v>43</v>
      </c>
      <c r="F47" s="6"/>
      <c r="G47" s="83">
        <f>VLOOKUP(D47,Rates2,5)*VLOOKUP(D47,Mort_Imp_Retirees,C47-'Mort Imp Cume'!$C$4+2)</f>
        <v>9.7443084248503256E-5</v>
      </c>
      <c r="H47" s="9">
        <f t="shared" si="3"/>
        <v>0.99990255691575147</v>
      </c>
      <c r="I47" s="83">
        <f>VLOOKUP(E47,Rates2,6)*VLOOKUP(E47,Mort_Imp_Survivors,C47-'Mort Imp Cume'!$C$4+2)</f>
        <v>7.7523223401766836E-5</v>
      </c>
      <c r="J47" s="9">
        <f t="shared" si="4"/>
        <v>0.99992247677659818</v>
      </c>
      <c r="K47" s="83">
        <f>VLOOKUP(E47,Rates2,7)*VLOOKUP(E47,Mort_Imp_Survivors,C47-'Mort Imp Cume'!$C$4+2)</f>
        <v>1.8503810126344915E-4</v>
      </c>
      <c r="L47" s="9">
        <f t="shared" si="5"/>
        <v>0.99981496189873653</v>
      </c>
      <c r="M47" s="31">
        <f>PRODUCT(H$4:H46)</f>
        <v>0.99616864793403292</v>
      </c>
      <c r="N47" s="9">
        <f>PRODUCT(J$4:J46)</f>
        <v>0.99667813108743442</v>
      </c>
      <c r="O47" s="9">
        <f>PRODUCT(L$4:L46)</f>
        <v>0.99304125574995838</v>
      </c>
      <c r="P47" s="9">
        <f t="shared" si="9"/>
        <v>0.99285950627078834</v>
      </c>
      <c r="Q47" s="9">
        <f t="shared" si="10"/>
        <v>7.6962169149226973E-5</v>
      </c>
      <c r="R47" s="9">
        <f t="shared" si="11"/>
        <v>9.6739792354500503E-5</v>
      </c>
      <c r="S47" s="9"/>
      <c r="T47" s="9"/>
      <c r="U47" s="9"/>
      <c r="V47" s="9"/>
      <c r="Z47" s="49"/>
      <c r="AA47" s="84"/>
      <c r="AB47" s="84"/>
      <c r="AC47" s="85">
        <f>YEAR($Y17)-YEAR(Z$12)+($Y17-DATE(YEAR($Y17),MONTH(Z$12),DAY(Z$12)))/(IF(ROUND(YEAR($Y17)/4,0)*4=YEAR($Y17),366,365))</f>
        <v>42</v>
      </c>
      <c r="AD47" s="85">
        <f>YEAR($Y17)-YEAR(AA$12)+($Y17-DATE(YEAR($Y17),MONTH(AA$12),DAY(AA$12)))/(IF(ROUND(YEAR($Y17)/4,0)*4=YEAR($Y17),366,365))</f>
        <v>40</v>
      </c>
      <c r="AF47" s="11"/>
    </row>
    <row r="48" spans="1:32" x14ac:dyDescent="0.2">
      <c r="A48">
        <f t="shared" si="8"/>
        <v>44</v>
      </c>
      <c r="B48" t="str">
        <f t="shared" si="13"/>
        <v>September</v>
      </c>
      <c r="C48">
        <f t="shared" si="2"/>
        <v>2026</v>
      </c>
      <c r="D48">
        <f t="shared" ref="D48:E48" si="47">D36+1</f>
        <v>45</v>
      </c>
      <c r="E48">
        <f t="shared" si="47"/>
        <v>43</v>
      </c>
      <c r="F48" s="6"/>
      <c r="G48" s="83">
        <f>VLOOKUP(D48,Rates2,5)*VLOOKUP(D48,Mort_Imp_Retirees,C48-'Mort Imp Cume'!$C$4+2)</f>
        <v>9.7443084248503256E-5</v>
      </c>
      <c r="H48" s="9">
        <f t="shared" si="3"/>
        <v>0.99990255691575147</v>
      </c>
      <c r="I48" s="83">
        <f>VLOOKUP(E48,Rates2,6)*VLOOKUP(E48,Mort_Imp_Survivors,C48-'Mort Imp Cume'!$C$4+2)</f>
        <v>7.7523223401766836E-5</v>
      </c>
      <c r="J48" s="9">
        <f t="shared" si="4"/>
        <v>0.99992247677659818</v>
      </c>
      <c r="K48" s="83">
        <f>VLOOKUP(E48,Rates2,7)*VLOOKUP(E48,Mort_Imp_Survivors,C48-'Mort Imp Cume'!$C$4+2)</f>
        <v>1.8503810126344915E-4</v>
      </c>
      <c r="L48" s="9">
        <f t="shared" si="5"/>
        <v>0.99981496189873653</v>
      </c>
      <c r="M48" s="31">
        <f>PRODUCT(H$4:H47)</f>
        <v>0.99607157818854652</v>
      </c>
      <c r="N48" s="9">
        <f>PRODUCT(J$4:J47)</f>
        <v>0.99660086538601844</v>
      </c>
      <c r="O48" s="9">
        <f>PRODUCT(L$4:L47)</f>
        <v>0.99285750528151817</v>
      </c>
      <c r="P48" s="9">
        <f t="shared" si="9"/>
        <v>0.99268579680912261</v>
      </c>
      <c r="Q48" s="9">
        <f t="shared" si="10"/>
        <v>7.6948703944042254E-5</v>
      </c>
      <c r="R48" s="9">
        <f t="shared" si="11"/>
        <v>9.6722866881011636E-5</v>
      </c>
      <c r="S48" s="9"/>
      <c r="T48" s="9"/>
      <c r="U48" s="9"/>
      <c r="V48" s="9"/>
      <c r="Z48" s="49"/>
      <c r="AA48" s="84"/>
      <c r="AB48" s="84"/>
      <c r="AC48" s="85"/>
      <c r="AD48" s="85"/>
      <c r="AF48" s="11"/>
    </row>
    <row r="49" spans="1:32" x14ac:dyDescent="0.2">
      <c r="A49">
        <f t="shared" si="8"/>
        <v>45</v>
      </c>
      <c r="B49" t="str">
        <f t="shared" si="13"/>
        <v>October</v>
      </c>
      <c r="C49">
        <f t="shared" si="2"/>
        <v>2026</v>
      </c>
      <c r="D49">
        <f t="shared" ref="D49:E49" si="48">D37+1</f>
        <v>45</v>
      </c>
      <c r="E49">
        <f t="shared" si="48"/>
        <v>43</v>
      </c>
      <c r="F49" s="6"/>
      <c r="G49" s="83">
        <f>VLOOKUP(D49,Rates2,5)*VLOOKUP(D49,Mort_Imp_Retirees,C49-'Mort Imp Cume'!$C$4+2)</f>
        <v>9.7443084248503256E-5</v>
      </c>
      <c r="H49" s="9">
        <f t="shared" si="3"/>
        <v>0.99990255691575147</v>
      </c>
      <c r="I49" s="83">
        <f>VLOOKUP(E49,Rates2,6)*VLOOKUP(E49,Mort_Imp_Survivors,C49-'Mort Imp Cume'!$C$4+2)</f>
        <v>7.7523223401766836E-5</v>
      </c>
      <c r="J49" s="9">
        <f t="shared" si="4"/>
        <v>0.99992247677659818</v>
      </c>
      <c r="K49" s="83">
        <f>VLOOKUP(E49,Rates2,7)*VLOOKUP(E49,Mort_Imp_Survivors,C49-'Mort Imp Cume'!$C$4+2)</f>
        <v>1.8503810126344915E-4</v>
      </c>
      <c r="L49" s="9">
        <f t="shared" si="5"/>
        <v>0.99981496189873653</v>
      </c>
      <c r="M49" s="31">
        <f>PRODUCT(H$4:H48)</f>
        <v>0.99597451790183555</v>
      </c>
      <c r="N49" s="9">
        <f>PRODUCT(J$4:J48)</f>
        <v>0.99652360567448872</v>
      </c>
      <c r="O49" s="9">
        <f>PRODUCT(L$4:L48)</f>
        <v>0.99267378881391566</v>
      </c>
      <c r="P49" s="9">
        <f t="shared" si="9"/>
        <v>0.99251211773944781</v>
      </c>
      <c r="Q49" s="9">
        <f t="shared" si="10"/>
        <v>7.6935241094713049E-5</v>
      </c>
      <c r="R49" s="9">
        <f t="shared" si="11"/>
        <v>9.6705944368782518E-5</v>
      </c>
      <c r="S49" s="9"/>
      <c r="T49" s="9"/>
      <c r="U49" s="9"/>
      <c r="V49" s="9"/>
      <c r="Z49" s="49"/>
      <c r="AA49" s="84"/>
      <c r="AB49" s="84" t="s">
        <v>104</v>
      </c>
      <c r="AC49" s="85">
        <f>YEAR($Y16)-1-YEAR(Z$12)+(DATE(YEAR($Y16)-1,12,31)-DATE(YEAR($Y16)-1,MONTH(Z$12),DAY(Z$12)))/(IF(ROUND((YEAR($Y16)-1)/4,0)*4=(YEAR($Y16)-1),366,365))+($Y16-DATE(YEAR($Y16)-1,12,31))/(IF(ROUND((YEAR($Y16)-1)/4,0)*4=(YEAR($Y16)-1),366,365))</f>
        <v>41.747945205479446</v>
      </c>
      <c r="AD49" s="85">
        <f>YEAR($Y16)-1-YEAR(AA$12)+(DATE(YEAR($Y16)-1,12,31)-DATE(YEAR($Y16)-1,MONTH(AA$12),DAY(AA$12)))/(IF(ROUND((YEAR($Y16)-1)/4,0)*4=(YEAR($Y16)-1),366,365))+($Y16-DATE(YEAR($Y16)-1,12,31))/(IF(ROUND((YEAR($Y16)-1)/4,0)*4=(YEAR($Y16)-1),366,365))</f>
        <v>39.747945205479446</v>
      </c>
      <c r="AF49" s="11"/>
    </row>
    <row r="50" spans="1:32" x14ac:dyDescent="0.2">
      <c r="A50">
        <f t="shared" si="8"/>
        <v>46</v>
      </c>
      <c r="B50" t="str">
        <f t="shared" si="13"/>
        <v>November</v>
      </c>
      <c r="C50">
        <f t="shared" si="2"/>
        <v>2026</v>
      </c>
      <c r="D50">
        <f t="shared" ref="D50:E50" si="49">D38+1</f>
        <v>45</v>
      </c>
      <c r="E50">
        <f t="shared" si="49"/>
        <v>43</v>
      </c>
      <c r="F50" s="6"/>
      <c r="G50" s="83">
        <f>VLOOKUP(D50,Rates2,5)*VLOOKUP(D50,Mort_Imp_Retirees,C50-'Mort Imp Cume'!$C$4+2)</f>
        <v>9.7443084248503256E-5</v>
      </c>
      <c r="H50" s="9">
        <f t="shared" si="3"/>
        <v>0.99990255691575147</v>
      </c>
      <c r="I50" s="83">
        <f>VLOOKUP(E50,Rates2,6)*VLOOKUP(E50,Mort_Imp_Survivors,C50-'Mort Imp Cume'!$C$4+2)</f>
        <v>7.7523223401766836E-5</v>
      </c>
      <c r="J50" s="9">
        <f t="shared" si="4"/>
        <v>0.99992247677659818</v>
      </c>
      <c r="K50" s="83">
        <f>VLOOKUP(E50,Rates2,7)*VLOOKUP(E50,Mort_Imp_Survivors,C50-'Mort Imp Cume'!$C$4+2)</f>
        <v>1.8503810126344915E-4</v>
      </c>
      <c r="L50" s="9">
        <f t="shared" si="5"/>
        <v>0.99981496189873653</v>
      </c>
      <c r="M50" s="31">
        <f>PRODUCT(H$4:H49)</f>
        <v>0.99587746707297831</v>
      </c>
      <c r="N50" s="9">
        <f>PRODUCT(J$4:J49)</f>
        <v>0.99644635195238085</v>
      </c>
      <c r="O50" s="9">
        <f>PRODUCT(L$4:L49)</f>
        <v>0.99249010634085955</v>
      </c>
      <c r="P50" s="9">
        <f t="shared" si="9"/>
        <v>0.99233846905644651</v>
      </c>
      <c r="Q50" s="9">
        <f t="shared" si="10"/>
        <v>7.6921780600827173E-5</v>
      </c>
      <c r="R50" s="9">
        <f t="shared" si="11"/>
        <v>9.6689024817295051E-5</v>
      </c>
      <c r="S50" s="9"/>
      <c r="T50" s="9"/>
      <c r="U50" s="9"/>
      <c r="V50" s="9"/>
      <c r="AA50" s="81"/>
      <c r="AB50" s="81"/>
      <c r="AC50" s="85">
        <f>YEAR($Y17)-1-YEAR(Z$12)+(DATE(YEAR($Y17)-1,12,31)-DATE(YEAR($Y17)-1,MONTH(Z$12),DAY(Z$12)))/(IF(ROUND((YEAR($Y17)-1)/4,0)*4=(YEAR($Y17)-1),366,365))+($Y17-DATE(YEAR($Y17)-1,12,31))/(IF(ROUND((YEAR($Y17)-1)/4,0)*4=(YEAR($Y17)-1),366,365))</f>
        <v>42</v>
      </c>
      <c r="AD50" s="85">
        <f>YEAR($Y17)-1-YEAR(AA$12)+(DATE(YEAR($Y17)-1,12,31)-DATE(YEAR($Y17)-1,MONTH(AA$12),DAY(AA$12)))/(IF(ROUND((YEAR($Y17)-1)/4,0)*4=(YEAR($Y17)-1),366,365))+($Y17-DATE(YEAR($Y17)-1,12,31))/(IF(ROUND((YEAR($Y17)-1)/4,0)*4=(YEAR($Y17)-1),366,365))</f>
        <v>40</v>
      </c>
      <c r="AF50" s="11"/>
    </row>
    <row r="51" spans="1:32" x14ac:dyDescent="0.2">
      <c r="A51">
        <f t="shared" si="8"/>
        <v>47</v>
      </c>
      <c r="B51" t="str">
        <f t="shared" si="13"/>
        <v>December</v>
      </c>
      <c r="C51">
        <f t="shared" si="2"/>
        <v>2026</v>
      </c>
      <c r="D51">
        <f t="shared" ref="D51:E51" si="50">D39+1</f>
        <v>45</v>
      </c>
      <c r="E51">
        <f t="shared" si="50"/>
        <v>43</v>
      </c>
      <c r="F51" s="6"/>
      <c r="G51" s="83">
        <f>VLOOKUP(D51,Rates2,5)*VLOOKUP(D51,Mort_Imp_Retirees,C51-'Mort Imp Cume'!$C$4+2)</f>
        <v>9.7443084248503256E-5</v>
      </c>
      <c r="H51" s="9">
        <f t="shared" si="3"/>
        <v>0.99990255691575147</v>
      </c>
      <c r="I51" s="83">
        <f>VLOOKUP(E51,Rates2,6)*VLOOKUP(E51,Mort_Imp_Survivors,C51-'Mort Imp Cume'!$C$4+2)</f>
        <v>7.7523223401766836E-5</v>
      </c>
      <c r="J51" s="9">
        <f t="shared" si="4"/>
        <v>0.99992247677659818</v>
      </c>
      <c r="K51" s="83">
        <f>VLOOKUP(E51,Rates2,7)*VLOOKUP(E51,Mort_Imp_Survivors,C51-'Mort Imp Cume'!$C$4+2)</f>
        <v>1.8503810126344915E-4</v>
      </c>
      <c r="L51" s="9">
        <f t="shared" si="5"/>
        <v>0.99981496189873653</v>
      </c>
      <c r="M51" s="31">
        <f>PRODUCT(H$4:H50)</f>
        <v>0.99578042570105307</v>
      </c>
      <c r="N51" s="9">
        <f>PRODUCT(J$4:J50)</f>
        <v>0.99636910421923053</v>
      </c>
      <c r="O51" s="9">
        <f>PRODUCT(L$4:L50)</f>
        <v>0.99230645785605942</v>
      </c>
      <c r="P51" s="9">
        <f t="shared" si="9"/>
        <v>0.99216485075480232</v>
      </c>
      <c r="Q51" s="9">
        <f t="shared" si="10"/>
        <v>7.6908322461972532E-5</v>
      </c>
      <c r="R51" s="9">
        <f t="shared" si="11"/>
        <v>9.6672108226031204E-5</v>
      </c>
      <c r="S51" s="9"/>
      <c r="T51" s="9"/>
      <c r="U51" s="9"/>
      <c r="V51" s="9"/>
      <c r="AC51" s="11"/>
    </row>
    <row r="52" spans="1:32" x14ac:dyDescent="0.2">
      <c r="A52">
        <f t="shared" si="8"/>
        <v>48</v>
      </c>
      <c r="B52" t="str">
        <f t="shared" si="13"/>
        <v>January</v>
      </c>
      <c r="C52">
        <f t="shared" si="2"/>
        <v>2027</v>
      </c>
      <c r="D52">
        <f t="shared" ref="D52:E52" si="51">D40+1</f>
        <v>46</v>
      </c>
      <c r="E52">
        <f t="shared" si="51"/>
        <v>44</v>
      </c>
      <c r="F52" s="6"/>
      <c r="G52" s="83">
        <f>VLOOKUP(D52,Rates2,5)*VLOOKUP(D52,Mort_Imp_Retirees,C52-'Mort Imp Cume'!$C$4+2)</f>
        <v>1.0272214221395168E-4</v>
      </c>
      <c r="H52" s="9">
        <f t="shared" si="3"/>
        <v>0.99989727785778604</v>
      </c>
      <c r="I52" s="83">
        <f>VLOOKUP(E52,Rates2,6)*VLOOKUP(E52,Mort_Imp_Survivors,C52-'Mort Imp Cume'!$C$4+2)</f>
        <v>7.8395109814962785E-5</v>
      </c>
      <c r="J52" s="9">
        <f t="shared" si="4"/>
        <v>0.999921604890185</v>
      </c>
      <c r="K52" s="83">
        <f>VLOOKUP(E52,Rates2,7)*VLOOKUP(E52,Mort_Imp_Survivors,C52-'Mort Imp Cume'!$C$4+2)</f>
        <v>2.0092852854777438E-4</v>
      </c>
      <c r="L52" s="9">
        <f t="shared" si="5"/>
        <v>0.99979907147145219</v>
      </c>
      <c r="M52" s="31">
        <f>PRODUCT(H$4:H51)</f>
        <v>0.99568339378513848</v>
      </c>
      <c r="N52" s="9">
        <f>PRODUCT(J$4:J51)</f>
        <v>0.99629186247457346</v>
      </c>
      <c r="O52" s="9">
        <f>PRODUCT(L$4:L51)</f>
        <v>0.9921228433532262</v>
      </c>
      <c r="P52" s="9">
        <f t="shared" si="9"/>
        <v>0.9919912628291998</v>
      </c>
      <c r="Q52" s="9">
        <f t="shared" si="10"/>
        <v>7.775927556502807E-5</v>
      </c>
      <c r="R52" s="9">
        <f t="shared" si="11"/>
        <v>1.0189147915538794E-4</v>
      </c>
      <c r="S52" s="9"/>
      <c r="T52" s="9"/>
      <c r="U52" s="9"/>
      <c r="V52" s="9"/>
      <c r="Z52" s="50"/>
      <c r="AA52" s="50"/>
      <c r="AC52" s="11"/>
    </row>
    <row r="53" spans="1:32" x14ac:dyDescent="0.2">
      <c r="A53">
        <f t="shared" si="8"/>
        <v>49</v>
      </c>
      <c r="B53" t="str">
        <f t="shared" si="13"/>
        <v>February</v>
      </c>
      <c r="C53">
        <f t="shared" si="2"/>
        <v>2027</v>
      </c>
      <c r="D53">
        <f t="shared" ref="D53:E53" si="52">D41+1</f>
        <v>46</v>
      </c>
      <c r="E53">
        <f t="shared" si="52"/>
        <v>44</v>
      </c>
      <c r="F53" s="6"/>
      <c r="G53" s="83">
        <f>VLOOKUP(D53,Rates2,5)*VLOOKUP(D53,Mort_Imp_Retirees,C53-'Mort Imp Cume'!$C$4+2)</f>
        <v>1.0272214221395168E-4</v>
      </c>
      <c r="H53" s="9">
        <f t="shared" si="3"/>
        <v>0.99989727785778604</v>
      </c>
      <c r="I53" s="83">
        <f>VLOOKUP(E53,Rates2,6)*VLOOKUP(E53,Mort_Imp_Survivors,C53-'Mort Imp Cume'!$C$4+2)</f>
        <v>7.8395109814962785E-5</v>
      </c>
      <c r="J53" s="9">
        <f t="shared" si="4"/>
        <v>0.999921604890185</v>
      </c>
      <c r="K53" s="83">
        <f>VLOOKUP(E53,Rates2,7)*VLOOKUP(E53,Mort_Imp_Survivors,C53-'Mort Imp Cume'!$C$4+2)</f>
        <v>2.0092852854777438E-4</v>
      </c>
      <c r="L53" s="9">
        <f t="shared" si="5"/>
        <v>0.99979907147145219</v>
      </c>
      <c r="M53" s="31">
        <f>PRODUCT(H$4:H52)</f>
        <v>0.99558111505396196</v>
      </c>
      <c r="N53" s="9">
        <f>PRODUCT(J$4:J52)</f>
        <v>0.99621375806460699</v>
      </c>
      <c r="O53" s="9">
        <f>PRODUCT(L$4:L52)</f>
        <v>0.99192349757017262</v>
      </c>
      <c r="P53" s="9">
        <f t="shared" si="9"/>
        <v>0.99181160408605928</v>
      </c>
      <c r="Q53" s="9">
        <f t="shared" si="10"/>
        <v>7.7745192644906695E-5</v>
      </c>
      <c r="R53" s="9">
        <f t="shared" si="11"/>
        <v>1.018730256712014E-4</v>
      </c>
      <c r="S53" s="9"/>
      <c r="T53" s="9"/>
      <c r="U53" s="9"/>
      <c r="V53" s="9"/>
      <c r="Z53" s="50"/>
      <c r="AA53" s="50"/>
      <c r="AC53" s="11"/>
    </row>
    <row r="54" spans="1:32" x14ac:dyDescent="0.2">
      <c r="A54">
        <f t="shared" si="8"/>
        <v>50</v>
      </c>
      <c r="B54" t="str">
        <f t="shared" si="13"/>
        <v>March</v>
      </c>
      <c r="C54">
        <f t="shared" si="2"/>
        <v>2027</v>
      </c>
      <c r="D54">
        <f t="shared" ref="D54:E54" si="53">D42+1</f>
        <v>46</v>
      </c>
      <c r="E54">
        <f t="shared" si="53"/>
        <v>44</v>
      </c>
      <c r="F54" s="6"/>
      <c r="G54" s="83">
        <f>VLOOKUP(D54,Rates2,5)*VLOOKUP(D54,Mort_Imp_Retirees,C54-'Mort Imp Cume'!$C$4+2)</f>
        <v>1.0272214221395168E-4</v>
      </c>
      <c r="H54" s="9">
        <f t="shared" si="3"/>
        <v>0.99989727785778604</v>
      </c>
      <c r="I54" s="83">
        <f>VLOOKUP(E54,Rates2,6)*VLOOKUP(E54,Mort_Imp_Survivors,C54-'Mort Imp Cume'!$C$4+2)</f>
        <v>7.8395109814962785E-5</v>
      </c>
      <c r="J54" s="9">
        <f t="shared" si="4"/>
        <v>0.999921604890185</v>
      </c>
      <c r="K54" s="83">
        <f>VLOOKUP(E54,Rates2,7)*VLOOKUP(E54,Mort_Imp_Survivors,C54-'Mort Imp Cume'!$C$4+2)</f>
        <v>2.0092852854777438E-4</v>
      </c>
      <c r="L54" s="9">
        <f t="shared" si="5"/>
        <v>0.99979907147145219</v>
      </c>
      <c r="M54" s="31">
        <f>PRODUCT(H$4:H53)</f>
        <v>0.99547884682907584</v>
      </c>
      <c r="N54" s="9">
        <f>PRODUCT(J$4:J53)</f>
        <v>0.99613565977764429</v>
      </c>
      <c r="O54" s="9">
        <f>PRODUCT(L$4:L53)</f>
        <v>0.99172419184137384</v>
      </c>
      <c r="P54" s="9">
        <f t="shared" si="9"/>
        <v>0.99163197788076995</v>
      </c>
      <c r="Q54" s="9">
        <f t="shared" si="10"/>
        <v>7.773111227533171E-5</v>
      </c>
      <c r="R54" s="9">
        <f t="shared" si="11"/>
        <v>1.0185457552911063E-4</v>
      </c>
      <c r="S54" s="9"/>
      <c r="T54" s="9"/>
      <c r="U54" s="9"/>
      <c r="V54" s="9"/>
      <c r="AC54" s="11"/>
    </row>
    <row r="55" spans="1:32" x14ac:dyDescent="0.2">
      <c r="A55">
        <f t="shared" si="8"/>
        <v>51</v>
      </c>
      <c r="B55" t="str">
        <f t="shared" si="13"/>
        <v>April</v>
      </c>
      <c r="C55">
        <f t="shared" si="2"/>
        <v>2027</v>
      </c>
      <c r="D55">
        <f t="shared" ref="D55:E55" si="54">D43+1</f>
        <v>46</v>
      </c>
      <c r="E55">
        <f t="shared" si="54"/>
        <v>44</v>
      </c>
      <c r="F55" s="6"/>
      <c r="G55" s="83">
        <f>VLOOKUP(D55,Rates2,5)*VLOOKUP(D55,Mort_Imp_Retirees,C55-'Mort Imp Cume'!$C$4+2)</f>
        <v>1.0272214221395168E-4</v>
      </c>
      <c r="H55" s="9">
        <f t="shared" si="3"/>
        <v>0.99989727785778604</v>
      </c>
      <c r="I55" s="83">
        <f>VLOOKUP(E55,Rates2,6)*VLOOKUP(E55,Mort_Imp_Survivors,C55-'Mort Imp Cume'!$C$4+2)</f>
        <v>7.8395109814962785E-5</v>
      </c>
      <c r="J55" s="9">
        <f t="shared" si="4"/>
        <v>0.999921604890185</v>
      </c>
      <c r="K55" s="83">
        <f>VLOOKUP(E55,Rates2,7)*VLOOKUP(E55,Mort_Imp_Survivors,C55-'Mort Imp Cume'!$C$4+2)</f>
        <v>2.0092852854777438E-4</v>
      </c>
      <c r="L55" s="9">
        <f t="shared" si="5"/>
        <v>0.99979907147145219</v>
      </c>
      <c r="M55" s="31">
        <f>PRODUCT(H$4:H54)</f>
        <v>0.99537658910940086</v>
      </c>
      <c r="N55" s="9">
        <f>PRODUCT(J$4:J54)</f>
        <v>0.99605756761320541</v>
      </c>
      <c r="O55" s="9">
        <f>PRODUCT(L$4:L54)</f>
        <v>0.99152492615878185</v>
      </c>
      <c r="P55" s="9">
        <f t="shared" si="9"/>
        <v>0.99145238420743886</v>
      </c>
      <c r="Q55" s="9">
        <f t="shared" si="10"/>
        <v>7.771703445584119E-5</v>
      </c>
      <c r="R55" s="9">
        <f t="shared" si="11"/>
        <v>1.0183612872851033E-4</v>
      </c>
      <c r="S55" s="9"/>
      <c r="T55" s="9"/>
      <c r="U55" s="9"/>
      <c r="V55" s="9"/>
      <c r="AC55" s="11"/>
    </row>
    <row r="56" spans="1:32" x14ac:dyDescent="0.2">
      <c r="A56">
        <f t="shared" si="8"/>
        <v>52</v>
      </c>
      <c r="B56" t="str">
        <f t="shared" si="13"/>
        <v>May</v>
      </c>
      <c r="C56">
        <f t="shared" si="2"/>
        <v>2027</v>
      </c>
      <c r="D56">
        <f t="shared" ref="D56:E56" si="55">D44+1</f>
        <v>46</v>
      </c>
      <c r="E56">
        <f t="shared" si="55"/>
        <v>44</v>
      </c>
      <c r="F56" s="6"/>
      <c r="G56" s="83">
        <f>VLOOKUP(D56,Rates2,5)*VLOOKUP(D56,Mort_Imp_Retirees,C56-'Mort Imp Cume'!$C$4+2)</f>
        <v>1.0272214221395168E-4</v>
      </c>
      <c r="H56" s="9">
        <f t="shared" si="3"/>
        <v>0.99989727785778604</v>
      </c>
      <c r="I56" s="83">
        <f>VLOOKUP(E56,Rates2,6)*VLOOKUP(E56,Mort_Imp_Survivors,C56-'Mort Imp Cume'!$C$4+2)</f>
        <v>7.8395109814962785E-5</v>
      </c>
      <c r="J56" s="9">
        <f t="shared" si="4"/>
        <v>0.999921604890185</v>
      </c>
      <c r="K56" s="83">
        <f>VLOOKUP(E56,Rates2,7)*VLOOKUP(E56,Mort_Imp_Survivors,C56-'Mort Imp Cume'!$C$4+2)</f>
        <v>2.0092852854777438E-4</v>
      </c>
      <c r="L56" s="9">
        <f t="shared" si="5"/>
        <v>0.99979907147145219</v>
      </c>
      <c r="M56" s="31">
        <f>PRODUCT(H$4:H55)</f>
        <v>0.99527434189385788</v>
      </c>
      <c r="N56" s="9">
        <f>PRODUCT(J$4:J55)</f>
        <v>0.99597948157081029</v>
      </c>
      <c r="O56" s="9">
        <f>PRODUCT(L$4:L55)</f>
        <v>0.99132570051435032</v>
      </c>
      <c r="P56" s="9">
        <f t="shared" si="9"/>
        <v>0.99127282306017395</v>
      </c>
      <c r="Q56" s="9">
        <f t="shared" si="10"/>
        <v>7.7702959185973265E-5</v>
      </c>
      <c r="R56" s="9">
        <f t="shared" si="11"/>
        <v>1.0181768526879529E-4</v>
      </c>
      <c r="S56" s="9"/>
      <c r="T56" s="9"/>
      <c r="U56" s="9"/>
      <c r="V56" s="9"/>
      <c r="W56" s="6"/>
      <c r="AC56" s="11"/>
    </row>
    <row r="57" spans="1:32" x14ac:dyDescent="0.2">
      <c r="A57">
        <f t="shared" si="8"/>
        <v>53</v>
      </c>
      <c r="B57" t="str">
        <f t="shared" si="13"/>
        <v>June</v>
      </c>
      <c r="C57">
        <f t="shared" si="2"/>
        <v>2027</v>
      </c>
      <c r="D57">
        <f t="shared" ref="D57:E57" si="56">D45+1</f>
        <v>46</v>
      </c>
      <c r="E57">
        <f t="shared" si="56"/>
        <v>44</v>
      </c>
      <c r="F57" s="6"/>
      <c r="G57" s="83">
        <f>VLOOKUP(D57,Rates2,5)*VLOOKUP(D57,Mort_Imp_Retirees,C57-'Mort Imp Cume'!$C$4+2)</f>
        <v>1.0272214221395168E-4</v>
      </c>
      <c r="H57" s="9">
        <f t="shared" si="3"/>
        <v>0.99989727785778604</v>
      </c>
      <c r="I57" s="83">
        <f>VLOOKUP(E57,Rates2,6)*VLOOKUP(E57,Mort_Imp_Survivors,C57-'Mort Imp Cume'!$C$4+2)</f>
        <v>7.8395109814962785E-5</v>
      </c>
      <c r="J57" s="9">
        <f t="shared" si="4"/>
        <v>0.999921604890185</v>
      </c>
      <c r="K57" s="83">
        <f>VLOOKUP(E57,Rates2,7)*VLOOKUP(E57,Mort_Imp_Survivors,C57-'Mort Imp Cume'!$C$4+2)</f>
        <v>2.0092852854777438E-4</v>
      </c>
      <c r="L57" s="9">
        <f t="shared" si="5"/>
        <v>0.99979907147145219</v>
      </c>
      <c r="M57" s="31">
        <f>PRODUCT(H$4:H56)</f>
        <v>0.99517210518136801</v>
      </c>
      <c r="N57" s="9">
        <f>PRODUCT(J$4:J56)</f>
        <v>0.99590140164997909</v>
      </c>
      <c r="O57" s="9">
        <f>PRODUCT(L$4:L56)</f>
        <v>0.99112651490003434</v>
      </c>
      <c r="P57" s="9">
        <f t="shared" si="9"/>
        <v>0.9910932944330848</v>
      </c>
      <c r="Q57" s="9">
        <f t="shared" si="10"/>
        <v>7.7688886465266202E-5</v>
      </c>
      <c r="R57" s="9">
        <f t="shared" si="11"/>
        <v>1.0179924514936049E-4</v>
      </c>
      <c r="S57" s="9"/>
      <c r="T57" s="9"/>
      <c r="U57" s="9"/>
      <c r="V57" s="9"/>
      <c r="W57" s="6"/>
      <c r="AC57" s="11"/>
    </row>
    <row r="58" spans="1:32" x14ac:dyDescent="0.2">
      <c r="A58">
        <f t="shared" si="8"/>
        <v>54</v>
      </c>
      <c r="B58" t="str">
        <f t="shared" si="13"/>
        <v>July</v>
      </c>
      <c r="C58">
        <f t="shared" si="2"/>
        <v>2027</v>
      </c>
      <c r="D58">
        <f t="shared" ref="D58:E58" si="57">D46+1</f>
        <v>46</v>
      </c>
      <c r="E58">
        <f t="shared" si="57"/>
        <v>44</v>
      </c>
      <c r="F58" s="6"/>
      <c r="G58" s="83">
        <f>VLOOKUP(D58,Rates2,5)*VLOOKUP(D58,Mort_Imp_Retirees,C58-'Mort Imp Cume'!$C$4+2)</f>
        <v>1.0272214221395168E-4</v>
      </c>
      <c r="H58" s="9">
        <f t="shared" si="3"/>
        <v>0.99989727785778604</v>
      </c>
      <c r="I58" s="83">
        <f>VLOOKUP(E58,Rates2,6)*VLOOKUP(E58,Mort_Imp_Survivors,C58-'Mort Imp Cume'!$C$4+2)</f>
        <v>7.8395109814962785E-5</v>
      </c>
      <c r="J58" s="9">
        <f t="shared" si="4"/>
        <v>0.999921604890185</v>
      </c>
      <c r="K58" s="83">
        <f>VLOOKUP(E58,Rates2,7)*VLOOKUP(E58,Mort_Imp_Survivors,C58-'Mort Imp Cume'!$C$4+2)</f>
        <v>2.0092852854777438E-4</v>
      </c>
      <c r="L58" s="9">
        <f t="shared" si="5"/>
        <v>0.99979907147145219</v>
      </c>
      <c r="M58" s="31">
        <f>PRODUCT(H$4:H57)</f>
        <v>0.9950698789708522</v>
      </c>
      <c r="N58" s="9">
        <f>PRODUCT(J$4:J57)</f>
        <v>0.99582332785023187</v>
      </c>
      <c r="O58" s="9">
        <f>PRODUCT(L$4:L57)</f>
        <v>0.9909273693077908</v>
      </c>
      <c r="P58" s="9">
        <f t="shared" si="9"/>
        <v>0.99091379832028148</v>
      </c>
      <c r="Q58" s="9">
        <f t="shared" si="10"/>
        <v>7.7674816293258318E-5</v>
      </c>
      <c r="R58" s="9">
        <f t="shared" si="11"/>
        <v>1.0178080836960094E-4</v>
      </c>
      <c r="S58" s="9"/>
      <c r="T58" s="9"/>
      <c r="U58" s="9"/>
      <c r="V58" s="9"/>
      <c r="W58" s="6"/>
      <c r="AC58" s="11"/>
    </row>
    <row r="59" spans="1:32" x14ac:dyDescent="0.2">
      <c r="A59">
        <f t="shared" si="8"/>
        <v>55</v>
      </c>
      <c r="B59" t="str">
        <f t="shared" si="13"/>
        <v>August</v>
      </c>
      <c r="C59">
        <f t="shared" si="2"/>
        <v>2027</v>
      </c>
      <c r="D59">
        <f t="shared" ref="D59:E59" si="58">D47+1</f>
        <v>46</v>
      </c>
      <c r="E59">
        <f t="shared" si="58"/>
        <v>44</v>
      </c>
      <c r="F59" s="6"/>
      <c r="G59" s="83">
        <f>VLOOKUP(D59,Rates2,5)*VLOOKUP(D59,Mort_Imp_Retirees,C59-'Mort Imp Cume'!$C$4+2)</f>
        <v>1.0272214221395168E-4</v>
      </c>
      <c r="H59" s="9">
        <f t="shared" si="3"/>
        <v>0.99989727785778604</v>
      </c>
      <c r="I59" s="83">
        <f>VLOOKUP(E59,Rates2,6)*VLOOKUP(E59,Mort_Imp_Survivors,C59-'Mort Imp Cume'!$C$4+2)</f>
        <v>7.8395109814962785E-5</v>
      </c>
      <c r="J59" s="9">
        <f t="shared" si="4"/>
        <v>0.999921604890185</v>
      </c>
      <c r="K59" s="83">
        <f>VLOOKUP(E59,Rates2,7)*VLOOKUP(E59,Mort_Imp_Survivors,C59-'Mort Imp Cume'!$C$4+2)</f>
        <v>2.0092852854777438E-4</v>
      </c>
      <c r="L59" s="9">
        <f t="shared" si="5"/>
        <v>0.99979907147145219</v>
      </c>
      <c r="M59" s="31">
        <f>PRODUCT(H$4:H58)</f>
        <v>0.99496766326123176</v>
      </c>
      <c r="N59" s="9">
        <f>PRODUCT(J$4:J58)</f>
        <v>0.99574526017108866</v>
      </c>
      <c r="O59" s="9">
        <f>PRODUCT(L$4:L58)</f>
        <v>0.99072826372957801</v>
      </c>
      <c r="P59" s="9">
        <f t="shared" si="9"/>
        <v>0.99073433471587535</v>
      </c>
      <c r="Q59" s="9">
        <f t="shared" si="10"/>
        <v>7.7660748669488016E-5</v>
      </c>
      <c r="R59" s="9">
        <f t="shared" si="11"/>
        <v>1.0176237492891182E-4</v>
      </c>
      <c r="S59" s="9"/>
      <c r="T59" s="9"/>
      <c r="U59" s="9"/>
      <c r="V59" s="9"/>
      <c r="W59" s="6"/>
      <c r="AC59" s="11"/>
    </row>
    <row r="60" spans="1:32" x14ac:dyDescent="0.2">
      <c r="A60">
        <f t="shared" si="8"/>
        <v>56</v>
      </c>
      <c r="B60" t="str">
        <f t="shared" si="13"/>
        <v>September</v>
      </c>
      <c r="C60">
        <f t="shared" si="2"/>
        <v>2027</v>
      </c>
      <c r="D60">
        <f t="shared" ref="D60:E60" si="59">D48+1</f>
        <v>46</v>
      </c>
      <c r="E60">
        <f t="shared" si="59"/>
        <v>44</v>
      </c>
      <c r="F60" s="6"/>
      <c r="G60" s="83">
        <f>VLOOKUP(D60,Rates2,5)*VLOOKUP(D60,Mort_Imp_Retirees,C60-'Mort Imp Cume'!$C$4+2)</f>
        <v>1.0272214221395168E-4</v>
      </c>
      <c r="H60" s="9">
        <f t="shared" si="3"/>
        <v>0.99989727785778604</v>
      </c>
      <c r="I60" s="83">
        <f>VLOOKUP(E60,Rates2,6)*VLOOKUP(E60,Mort_Imp_Survivors,C60-'Mort Imp Cume'!$C$4+2)</f>
        <v>7.8395109814962785E-5</v>
      </c>
      <c r="J60" s="9">
        <f t="shared" si="4"/>
        <v>0.999921604890185</v>
      </c>
      <c r="K60" s="83">
        <f>VLOOKUP(E60,Rates2,7)*VLOOKUP(E60,Mort_Imp_Survivors,C60-'Mort Imp Cume'!$C$4+2)</f>
        <v>2.0092852854777438E-4</v>
      </c>
      <c r="L60" s="9">
        <f t="shared" si="5"/>
        <v>0.99979907147145219</v>
      </c>
      <c r="M60" s="31">
        <f>PRODUCT(H$4:H59)</f>
        <v>0.9948654580514279</v>
      </c>
      <c r="N60" s="9">
        <f>PRODUCT(J$4:J59)</f>
        <v>0.99566719861206976</v>
      </c>
      <c r="O60" s="9">
        <f>PRODUCT(L$4:L59)</f>
        <v>0.99052919815735607</v>
      </c>
      <c r="P60" s="9">
        <f t="shared" si="9"/>
        <v>0.9905549036139788</v>
      </c>
      <c r="Q60" s="9">
        <f t="shared" si="10"/>
        <v>7.7646683593493777E-5</v>
      </c>
      <c r="R60" s="9">
        <f t="shared" si="11"/>
        <v>1.0174394482668835E-4</v>
      </c>
      <c r="S60" s="9"/>
      <c r="T60" s="9"/>
      <c r="U60" s="9"/>
      <c r="V60" s="9"/>
      <c r="W60" s="6"/>
      <c r="X60" s="6"/>
      <c r="AC60" s="11"/>
    </row>
    <row r="61" spans="1:32" x14ac:dyDescent="0.2">
      <c r="A61">
        <f t="shared" si="8"/>
        <v>57</v>
      </c>
      <c r="B61" t="str">
        <f t="shared" si="13"/>
        <v>October</v>
      </c>
      <c r="C61">
        <f t="shared" si="2"/>
        <v>2027</v>
      </c>
      <c r="D61">
        <f t="shared" ref="D61:E61" si="60">D49+1</f>
        <v>46</v>
      </c>
      <c r="E61">
        <f t="shared" si="60"/>
        <v>44</v>
      </c>
      <c r="F61" s="6"/>
      <c r="G61" s="83">
        <f>VLOOKUP(D61,Rates2,5)*VLOOKUP(D61,Mort_Imp_Retirees,C61-'Mort Imp Cume'!$C$4+2)</f>
        <v>1.0272214221395168E-4</v>
      </c>
      <c r="H61" s="9">
        <f t="shared" si="3"/>
        <v>0.99989727785778604</v>
      </c>
      <c r="I61" s="83">
        <f>VLOOKUP(E61,Rates2,6)*VLOOKUP(E61,Mort_Imp_Survivors,C61-'Mort Imp Cume'!$C$4+2)</f>
        <v>7.8395109814962785E-5</v>
      </c>
      <c r="J61" s="9">
        <f t="shared" si="4"/>
        <v>0.999921604890185</v>
      </c>
      <c r="K61" s="83">
        <f>VLOOKUP(E61,Rates2,7)*VLOOKUP(E61,Mort_Imp_Survivors,C61-'Mort Imp Cume'!$C$4+2)</f>
        <v>2.0092852854777438E-4</v>
      </c>
      <c r="L61" s="9">
        <f t="shared" si="5"/>
        <v>0.99979907147145219</v>
      </c>
      <c r="M61" s="31">
        <f>PRODUCT(H$4:H60)</f>
        <v>0.99476326334036214</v>
      </c>
      <c r="N61" s="9">
        <f>PRODUCT(J$4:J60)</f>
        <v>0.99558914317269542</v>
      </c>
      <c r="O61" s="9">
        <f>PRODUCT(L$4:L60)</f>
        <v>0.99033017258308664</v>
      </c>
      <c r="P61" s="9">
        <f t="shared" si="9"/>
        <v>0.99037550500870553</v>
      </c>
      <c r="Q61" s="9">
        <f t="shared" si="10"/>
        <v>7.7632621064814192E-5</v>
      </c>
      <c r="R61" s="9">
        <f t="shared" si="11"/>
        <v>1.0172551806232597E-4</v>
      </c>
      <c r="S61" s="9"/>
      <c r="T61" s="9"/>
      <c r="U61" s="9"/>
      <c r="V61" s="9"/>
      <c r="W61" s="6"/>
      <c r="X61" s="6"/>
      <c r="AC61" s="11"/>
    </row>
    <row r="62" spans="1:32" x14ac:dyDescent="0.2">
      <c r="A62">
        <f t="shared" si="8"/>
        <v>58</v>
      </c>
      <c r="B62" t="str">
        <f t="shared" si="13"/>
        <v>November</v>
      </c>
      <c r="C62">
        <f t="shared" si="2"/>
        <v>2027</v>
      </c>
      <c r="D62">
        <f t="shared" ref="D62:E62" si="61">D50+1</f>
        <v>46</v>
      </c>
      <c r="E62">
        <f t="shared" si="61"/>
        <v>44</v>
      </c>
      <c r="F62" s="6"/>
      <c r="G62" s="83">
        <f>VLOOKUP(D62,Rates2,5)*VLOOKUP(D62,Mort_Imp_Retirees,C62-'Mort Imp Cume'!$C$4+2)</f>
        <v>1.0272214221395168E-4</v>
      </c>
      <c r="H62" s="9">
        <f t="shared" si="3"/>
        <v>0.99989727785778604</v>
      </c>
      <c r="I62" s="83">
        <f>VLOOKUP(E62,Rates2,6)*VLOOKUP(E62,Mort_Imp_Survivors,C62-'Mort Imp Cume'!$C$4+2)</f>
        <v>7.8395109814962785E-5</v>
      </c>
      <c r="J62" s="9">
        <f t="shared" si="4"/>
        <v>0.999921604890185</v>
      </c>
      <c r="K62" s="83">
        <f>VLOOKUP(E62,Rates2,7)*VLOOKUP(E62,Mort_Imp_Survivors,C62-'Mort Imp Cume'!$C$4+2)</f>
        <v>2.0092852854777438E-4</v>
      </c>
      <c r="L62" s="9">
        <f t="shared" si="5"/>
        <v>0.99979907147145219</v>
      </c>
      <c r="M62" s="31">
        <f>PRODUCT(H$4:H61)</f>
        <v>0.99466107912695612</v>
      </c>
      <c r="N62" s="9">
        <f>PRODUCT(J$4:J61)</f>
        <v>0.99551109385248582</v>
      </c>
      <c r="O62" s="9">
        <f>PRODUCT(L$4:L61)</f>
        <v>0.99013118699873304</v>
      </c>
      <c r="P62" s="9">
        <f t="shared" si="9"/>
        <v>0.99019613889417002</v>
      </c>
      <c r="Q62" s="9">
        <f t="shared" si="10"/>
        <v>7.7618561082987934E-5</v>
      </c>
      <c r="R62" s="9">
        <f t="shared" si="11"/>
        <v>1.017070946352201E-4</v>
      </c>
      <c r="S62" s="9"/>
      <c r="T62" s="9"/>
      <c r="U62" s="9"/>
      <c r="V62" s="9"/>
      <c r="W62" s="6"/>
      <c r="X62" s="6"/>
      <c r="AC62" s="11"/>
    </row>
    <row r="63" spans="1:32" x14ac:dyDescent="0.2">
      <c r="A63">
        <f t="shared" si="8"/>
        <v>59</v>
      </c>
      <c r="B63" t="str">
        <f t="shared" si="13"/>
        <v>December</v>
      </c>
      <c r="C63">
        <f t="shared" si="2"/>
        <v>2027</v>
      </c>
      <c r="D63">
        <f t="shared" ref="D63:E63" si="62">D51+1</f>
        <v>46</v>
      </c>
      <c r="E63">
        <f t="shared" si="62"/>
        <v>44</v>
      </c>
      <c r="F63" s="6"/>
      <c r="G63" s="83">
        <f>VLOOKUP(D63,Rates2,5)*VLOOKUP(D63,Mort_Imp_Retirees,C63-'Mort Imp Cume'!$C$4+2)</f>
        <v>1.0272214221395168E-4</v>
      </c>
      <c r="H63" s="9">
        <f t="shared" si="3"/>
        <v>0.99989727785778604</v>
      </c>
      <c r="I63" s="83">
        <f>VLOOKUP(E63,Rates2,6)*VLOOKUP(E63,Mort_Imp_Survivors,C63-'Mort Imp Cume'!$C$4+2)</f>
        <v>7.8395109814962785E-5</v>
      </c>
      <c r="J63" s="9">
        <f t="shared" si="4"/>
        <v>0.999921604890185</v>
      </c>
      <c r="K63" s="83">
        <f>VLOOKUP(E63,Rates2,7)*VLOOKUP(E63,Mort_Imp_Survivors,C63-'Mort Imp Cume'!$C$4+2)</f>
        <v>2.0092852854777438E-4</v>
      </c>
      <c r="L63" s="9">
        <f t="shared" si="5"/>
        <v>0.99979907147145219</v>
      </c>
      <c r="M63" s="31">
        <f>PRODUCT(H$4:H62)</f>
        <v>0.99455890541013137</v>
      </c>
      <c r="N63" s="9">
        <f>PRODUCT(J$4:J62)</f>
        <v>0.99543305065096122</v>
      </c>
      <c r="O63" s="9">
        <f>PRODUCT(L$4:L62)</f>
        <v>0.98993224139626013</v>
      </c>
      <c r="P63" s="9">
        <f t="shared" si="9"/>
        <v>0.99001680526448788</v>
      </c>
      <c r="Q63" s="9">
        <f t="shared" si="10"/>
        <v>7.7604503647553714E-5</v>
      </c>
      <c r="R63" s="9">
        <f t="shared" si="11"/>
        <v>1.0168867454476639E-4</v>
      </c>
      <c r="S63" s="9"/>
      <c r="T63" s="9"/>
      <c r="U63" s="9"/>
      <c r="V63" s="9"/>
      <c r="W63" s="6"/>
      <c r="X63" s="6"/>
      <c r="AC63" s="11"/>
    </row>
    <row r="64" spans="1:32" x14ac:dyDescent="0.2">
      <c r="A64">
        <f t="shared" si="8"/>
        <v>60</v>
      </c>
      <c r="B64" t="str">
        <f t="shared" si="13"/>
        <v>January</v>
      </c>
      <c r="C64">
        <f t="shared" si="2"/>
        <v>2028</v>
      </c>
      <c r="D64">
        <f t="shared" ref="D64:E64" si="63">D52+1</f>
        <v>47</v>
      </c>
      <c r="E64">
        <f t="shared" si="63"/>
        <v>45</v>
      </c>
      <c r="F64" s="6"/>
      <c r="G64" s="83">
        <f>VLOOKUP(D64,Rates2,5)*VLOOKUP(D64,Mort_Imp_Retirees,C64-'Mort Imp Cume'!$C$4+2)</f>
        <v>1.0824822693478372E-4</v>
      </c>
      <c r="H64" s="9">
        <f t="shared" si="3"/>
        <v>0.99989175177306522</v>
      </c>
      <c r="I64" s="83">
        <f>VLOOKUP(E64,Rates2,6)*VLOOKUP(E64,Mort_Imp_Survivors,C64-'Mort Imp Cume'!$C$4+2)</f>
        <v>7.9988111240742279E-5</v>
      </c>
      <c r="J64" s="9">
        <f t="shared" si="4"/>
        <v>0.99992001188875923</v>
      </c>
      <c r="K64" s="83">
        <f>VLOOKUP(E64,Rates2,7)*VLOOKUP(E64,Mort_Imp_Survivors,C64-'Mort Imp Cume'!$C$4+2)</f>
        <v>2.1796343639525167E-4</v>
      </c>
      <c r="L64" s="9">
        <f t="shared" si="5"/>
        <v>0.99978203656360476</v>
      </c>
      <c r="M64" s="31">
        <f>PRODUCT(H$4:H63)</f>
        <v>0.99445674218880964</v>
      </c>
      <c r="N64" s="9">
        <f>PRODUCT(J$4:J63)</f>
        <v>0.995355013567642</v>
      </c>
      <c r="O64" s="9">
        <f>PRODUCT(L$4:L63)</f>
        <v>0.98973333576763434</v>
      </c>
      <c r="P64" s="9">
        <f t="shared" si="9"/>
        <v>0.98983750411377569</v>
      </c>
      <c r="Q64" s="9">
        <f t="shared" si="10"/>
        <v>7.9166661810788091E-5</v>
      </c>
      <c r="R64" s="9">
        <f t="shared" si="11"/>
        <v>1.0713958419534461E-4</v>
      </c>
      <c r="S64" s="9">
        <f>IF(O5=0,0,R4*O64/O5)</f>
        <v>8.2267439687264561E-5</v>
      </c>
      <c r="T64" s="9"/>
      <c r="U64" s="9"/>
      <c r="V64" s="9"/>
      <c r="W64" s="6"/>
      <c r="X64" s="6"/>
      <c r="AC64" s="11"/>
    </row>
    <row r="65" spans="1:29" x14ac:dyDescent="0.2">
      <c r="A65">
        <f t="shared" si="8"/>
        <v>61</v>
      </c>
      <c r="B65" t="str">
        <f t="shared" si="13"/>
        <v>February</v>
      </c>
      <c r="C65">
        <f t="shared" si="2"/>
        <v>2028</v>
      </c>
      <c r="D65">
        <f t="shared" ref="D65:E65" si="64">D53+1</f>
        <v>47</v>
      </c>
      <c r="E65">
        <f t="shared" si="64"/>
        <v>45</v>
      </c>
      <c r="F65" s="6"/>
      <c r="G65" s="83">
        <f>VLOOKUP(D65,Rates2,5)*VLOOKUP(D65,Mort_Imp_Retirees,C65-'Mort Imp Cume'!$C$4+2)</f>
        <v>1.0824822693478372E-4</v>
      </c>
      <c r="H65" s="9">
        <f t="shared" si="3"/>
        <v>0.99989175177306522</v>
      </c>
      <c r="I65" s="83">
        <f>VLOOKUP(E65,Rates2,6)*VLOOKUP(E65,Mort_Imp_Survivors,C65-'Mort Imp Cume'!$C$4+2)</f>
        <v>7.9988111240742279E-5</v>
      </c>
      <c r="J65" s="9">
        <f t="shared" si="4"/>
        <v>0.99992001188875923</v>
      </c>
      <c r="K65" s="83">
        <f>VLOOKUP(E65,Rates2,7)*VLOOKUP(E65,Mort_Imp_Survivors,C65-'Mort Imp Cume'!$C$4+2)</f>
        <v>2.1796343639525167E-4</v>
      </c>
      <c r="L65" s="9">
        <f t="shared" si="5"/>
        <v>0.99978203656360476</v>
      </c>
      <c r="M65" s="31">
        <f>PRODUCT(H$4:H64)</f>
        <v>0.99434909400970439</v>
      </c>
      <c r="N65" s="9">
        <f>PRODUCT(J$4:J64)</f>
        <v>0.99527539700009271</v>
      </c>
      <c r="O65" s="9">
        <f>PRODUCT(L$4:L64)</f>
        <v>0.98951761008865546</v>
      </c>
      <c r="P65" s="9">
        <f t="shared" si="9"/>
        <v>0.98965118929719109</v>
      </c>
      <c r="Q65" s="9">
        <f t="shared" si="10"/>
        <v>7.9151760453733433E-5</v>
      </c>
      <c r="R65" s="9">
        <f t="shared" si="11"/>
        <v>1.0711941756001775E-4</v>
      </c>
      <c r="S65" s="9">
        <f t="shared" ref="S65:S128" si="65">IF(O6=0,0,R5*O65/O6)</f>
        <v>8.2248437198461044E-5</v>
      </c>
      <c r="T65" s="9"/>
      <c r="U65" s="9"/>
      <c r="V65" s="9"/>
      <c r="W65" s="6"/>
      <c r="X65" s="6"/>
      <c r="AC65" s="11"/>
    </row>
    <row r="66" spans="1:29" x14ac:dyDescent="0.2">
      <c r="A66">
        <f t="shared" si="8"/>
        <v>62</v>
      </c>
      <c r="B66" t="str">
        <f t="shared" si="13"/>
        <v>March</v>
      </c>
      <c r="C66">
        <f t="shared" si="2"/>
        <v>2028</v>
      </c>
      <c r="D66">
        <f t="shared" ref="D66:E66" si="66">D54+1</f>
        <v>47</v>
      </c>
      <c r="E66">
        <f t="shared" si="66"/>
        <v>45</v>
      </c>
      <c r="F66" s="6"/>
      <c r="G66" s="83">
        <f>VLOOKUP(D66,Rates2,5)*VLOOKUP(D66,Mort_Imp_Retirees,C66-'Mort Imp Cume'!$C$4+2)</f>
        <v>1.0824822693478372E-4</v>
      </c>
      <c r="H66" s="9">
        <f t="shared" si="3"/>
        <v>0.99989175177306522</v>
      </c>
      <c r="I66" s="83">
        <f>VLOOKUP(E66,Rates2,6)*VLOOKUP(E66,Mort_Imp_Survivors,C66-'Mort Imp Cume'!$C$4+2)</f>
        <v>7.9988111240742279E-5</v>
      </c>
      <c r="J66" s="9">
        <f t="shared" si="4"/>
        <v>0.99992001188875923</v>
      </c>
      <c r="K66" s="83">
        <f>VLOOKUP(E66,Rates2,7)*VLOOKUP(E66,Mort_Imp_Survivors,C66-'Mort Imp Cume'!$C$4+2)</f>
        <v>2.1796343639525167E-4</v>
      </c>
      <c r="L66" s="9">
        <f t="shared" si="5"/>
        <v>0.99978203656360476</v>
      </c>
      <c r="M66" s="31">
        <f>PRODUCT(H$4:H65)</f>
        <v>0.9942414574833236</v>
      </c>
      <c r="N66" s="9">
        <f>PRODUCT(J$4:J65)</f>
        <v>0.99519578680092224</v>
      </c>
      <c r="O66" s="9">
        <f>PRODUCT(L$4:L65)</f>
        <v>0.9893019314299869</v>
      </c>
      <c r="P66" s="9">
        <f t="shared" si="9"/>
        <v>0.98946490955021194</v>
      </c>
      <c r="Q66" s="9">
        <f t="shared" si="10"/>
        <v>7.9136861901526627E-5</v>
      </c>
      <c r="R66" s="9">
        <f t="shared" si="11"/>
        <v>1.0709925472060987E-4</v>
      </c>
      <c r="S66" s="9">
        <f t="shared" si="65"/>
        <v>8.2229439098934515E-5</v>
      </c>
      <c r="T66" s="9"/>
      <c r="U66" s="9"/>
      <c r="V66" s="9"/>
      <c r="W66" s="6"/>
      <c r="X66" s="6"/>
      <c r="AC66" s="11"/>
    </row>
    <row r="67" spans="1:29" x14ac:dyDescent="0.2">
      <c r="A67">
        <f t="shared" si="8"/>
        <v>63</v>
      </c>
      <c r="B67" t="str">
        <f t="shared" si="13"/>
        <v>April</v>
      </c>
      <c r="C67">
        <f t="shared" si="2"/>
        <v>2028</v>
      </c>
      <c r="D67">
        <f t="shared" ref="D67:E67" si="67">D55+1</f>
        <v>47</v>
      </c>
      <c r="E67">
        <f t="shared" si="67"/>
        <v>45</v>
      </c>
      <c r="F67" s="6"/>
      <c r="G67" s="83">
        <f>VLOOKUP(D67,Rates2,5)*VLOOKUP(D67,Mort_Imp_Retirees,C67-'Mort Imp Cume'!$C$4+2)</f>
        <v>1.0824822693478372E-4</v>
      </c>
      <c r="H67" s="9">
        <f t="shared" si="3"/>
        <v>0.99989175177306522</v>
      </c>
      <c r="I67" s="83">
        <f>VLOOKUP(E67,Rates2,6)*VLOOKUP(E67,Mort_Imp_Survivors,C67-'Mort Imp Cume'!$C$4+2)</f>
        <v>7.9988111240742279E-5</v>
      </c>
      <c r="J67" s="9">
        <f t="shared" si="4"/>
        <v>0.99992001188875923</v>
      </c>
      <c r="K67" s="83">
        <f>VLOOKUP(E67,Rates2,7)*VLOOKUP(E67,Mort_Imp_Survivors,C67-'Mort Imp Cume'!$C$4+2)</f>
        <v>2.1796343639525167E-4</v>
      </c>
      <c r="L67" s="9">
        <f t="shared" si="5"/>
        <v>0.99978203656360476</v>
      </c>
      <c r="M67" s="31">
        <f>PRODUCT(H$4:H66)</f>
        <v>0.99413383260840593</v>
      </c>
      <c r="N67" s="9">
        <f>PRODUCT(J$4:J66)</f>
        <v>0.99511618296962123</v>
      </c>
      <c r="O67" s="9">
        <f>PRODUCT(L$4:L66)</f>
        <v>0.98908629978137996</v>
      </c>
      <c r="P67" s="9">
        <f t="shared" si="9"/>
        <v>0.98927866486623728</v>
      </c>
      <c r="Q67" s="9">
        <f t="shared" si="10"/>
        <v>7.9121966153639721E-5</v>
      </c>
      <c r="R67" s="9">
        <f t="shared" si="11"/>
        <v>1.0707909567640644E-4</v>
      </c>
      <c r="S67" s="9">
        <f t="shared" si="65"/>
        <v>8.2210445387671135E-5</v>
      </c>
      <c r="T67" s="9"/>
      <c r="U67" s="9"/>
      <c r="V67" s="9"/>
      <c r="W67" s="6"/>
      <c r="X67" s="6"/>
      <c r="AC67" s="11"/>
    </row>
    <row r="68" spans="1:29" x14ac:dyDescent="0.2">
      <c r="A68">
        <f t="shared" si="8"/>
        <v>64</v>
      </c>
      <c r="B68" t="str">
        <f t="shared" si="13"/>
        <v>May</v>
      </c>
      <c r="C68">
        <f t="shared" si="2"/>
        <v>2028</v>
      </c>
      <c r="D68">
        <f t="shared" ref="D68:E68" si="68">D56+1</f>
        <v>47</v>
      </c>
      <c r="E68">
        <f t="shared" si="68"/>
        <v>45</v>
      </c>
      <c r="F68" s="6"/>
      <c r="G68" s="83">
        <f>VLOOKUP(D68,Rates2,5)*VLOOKUP(D68,Mort_Imp_Retirees,C68-'Mort Imp Cume'!$C$4+2)</f>
        <v>1.0824822693478372E-4</v>
      </c>
      <c r="H68" s="9">
        <f t="shared" si="3"/>
        <v>0.99989175177306522</v>
      </c>
      <c r="I68" s="83">
        <f>VLOOKUP(E68,Rates2,6)*VLOOKUP(E68,Mort_Imp_Survivors,C68-'Mort Imp Cume'!$C$4+2)</f>
        <v>7.9988111240742279E-5</v>
      </c>
      <c r="J68" s="9">
        <f t="shared" si="4"/>
        <v>0.99992001188875923</v>
      </c>
      <c r="K68" s="83">
        <f>VLOOKUP(E68,Rates2,7)*VLOOKUP(E68,Mort_Imp_Survivors,C68-'Mort Imp Cume'!$C$4+2)</f>
        <v>2.1796343639525167E-4</v>
      </c>
      <c r="L68" s="9">
        <f t="shared" si="5"/>
        <v>0.99978203656360476</v>
      </c>
      <c r="M68" s="31">
        <f>PRODUCT(H$4:H67)</f>
        <v>0.99402621938369018</v>
      </c>
      <c r="N68" s="9">
        <f>PRODUCT(J$4:J67)</f>
        <v>0.99503658550568042</v>
      </c>
      <c r="O68" s="9">
        <f>PRODUCT(L$4:L67)</f>
        <v>0.98887071513258817</v>
      </c>
      <c r="P68" s="9">
        <f t="shared" si="9"/>
        <v>0.98909245523866751</v>
      </c>
      <c r="Q68" s="9">
        <f t="shared" si="10"/>
        <v>7.9107073209544899E-5</v>
      </c>
      <c r="R68" s="9">
        <f t="shared" si="11"/>
        <v>1.0705894042669313E-4</v>
      </c>
      <c r="S68" s="9">
        <f t="shared" si="65"/>
        <v>8.2191456063657284E-5</v>
      </c>
      <c r="T68" s="9"/>
      <c r="U68" s="9"/>
      <c r="V68" s="9"/>
      <c r="W68" s="6"/>
      <c r="X68" s="6"/>
      <c r="AC68" s="11"/>
    </row>
    <row r="69" spans="1:29" x14ac:dyDescent="0.2">
      <c r="A69">
        <f t="shared" si="8"/>
        <v>65</v>
      </c>
      <c r="B69" t="str">
        <f t="shared" si="13"/>
        <v>June</v>
      </c>
      <c r="C69">
        <f t="shared" ref="C69:C132" si="69">C68+IF(B68="December",1,0)</f>
        <v>2028</v>
      </c>
      <c r="D69">
        <f t="shared" ref="D69:E69" si="70">D57+1</f>
        <v>47</v>
      </c>
      <c r="E69">
        <f t="shared" si="70"/>
        <v>45</v>
      </c>
      <c r="F69" s="6"/>
      <c r="G69" s="83">
        <f>VLOOKUP(D69,Rates2,5)*VLOOKUP(D69,Mort_Imp_Retirees,C69-'Mort Imp Cume'!$C$4+2)</f>
        <v>1.0824822693478372E-4</v>
      </c>
      <c r="H69" s="9">
        <f t="shared" ref="H69:H132" si="71">1-G69</f>
        <v>0.99989175177306522</v>
      </c>
      <c r="I69" s="83">
        <f>VLOOKUP(E69,Rates2,6)*VLOOKUP(E69,Mort_Imp_Survivors,C69-'Mort Imp Cume'!$C$4+2)</f>
        <v>7.9988111240742279E-5</v>
      </c>
      <c r="J69" s="9">
        <f t="shared" ref="J69:J132" si="72">1-I69</f>
        <v>0.99992001188875923</v>
      </c>
      <c r="K69" s="83">
        <f>VLOOKUP(E69,Rates2,7)*VLOOKUP(E69,Mort_Imp_Survivors,C69-'Mort Imp Cume'!$C$4+2)</f>
        <v>2.1796343639525167E-4</v>
      </c>
      <c r="L69" s="9">
        <f t="shared" ref="L69:L132" si="73">1-K69</f>
        <v>0.99978203656360476</v>
      </c>
      <c r="M69" s="31">
        <f>PRODUCT(H$4:H68)</f>
        <v>0.99391861780791524</v>
      </c>
      <c r="N69" s="9">
        <f>PRODUCT(J$4:J68)</f>
        <v>0.99495699440859031</v>
      </c>
      <c r="O69" s="9">
        <f>PRODUCT(L$4:L68)</f>
        <v>0.98865517747336729</v>
      </c>
      <c r="P69" s="9">
        <f t="shared" si="9"/>
        <v>0.98890628066090369</v>
      </c>
      <c r="Q69" s="9">
        <f t="shared" si="10"/>
        <v>7.9092183068714357E-5</v>
      </c>
      <c r="R69" s="9">
        <f t="shared" si="11"/>
        <v>1.0703878897075571E-4</v>
      </c>
      <c r="S69" s="9">
        <f t="shared" si="65"/>
        <v>8.2172471125879559E-5</v>
      </c>
      <c r="T69" s="9"/>
      <c r="U69" s="9"/>
      <c r="V69" s="9"/>
      <c r="W69" s="6"/>
      <c r="X69" s="6"/>
      <c r="AC69" s="11"/>
    </row>
    <row r="70" spans="1:29" x14ac:dyDescent="0.2">
      <c r="A70">
        <f t="shared" ref="A70:A133" si="74">A69+1</f>
        <v>66</v>
      </c>
      <c r="B70" t="str">
        <f t="shared" si="13"/>
        <v>July</v>
      </c>
      <c r="C70">
        <f t="shared" si="69"/>
        <v>2028</v>
      </c>
      <c r="D70">
        <f t="shared" ref="D70:E70" si="75">D58+1</f>
        <v>47</v>
      </c>
      <c r="E70">
        <f t="shared" si="75"/>
        <v>45</v>
      </c>
      <c r="F70" s="6"/>
      <c r="G70" s="83">
        <f>VLOOKUP(D70,Rates2,5)*VLOOKUP(D70,Mort_Imp_Retirees,C70-'Mort Imp Cume'!$C$4+2)</f>
        <v>1.0824822693478372E-4</v>
      </c>
      <c r="H70" s="9">
        <f t="shared" si="71"/>
        <v>0.99989175177306522</v>
      </c>
      <c r="I70" s="83">
        <f>VLOOKUP(E70,Rates2,6)*VLOOKUP(E70,Mort_Imp_Survivors,C70-'Mort Imp Cume'!$C$4+2)</f>
        <v>7.9988111240742279E-5</v>
      </c>
      <c r="J70" s="9">
        <f t="shared" si="72"/>
        <v>0.99992001188875923</v>
      </c>
      <c r="K70" s="83">
        <f>VLOOKUP(E70,Rates2,7)*VLOOKUP(E70,Mort_Imp_Survivors,C70-'Mort Imp Cume'!$C$4+2)</f>
        <v>2.1796343639525167E-4</v>
      </c>
      <c r="L70" s="9">
        <f t="shared" si="73"/>
        <v>0.99978203656360476</v>
      </c>
      <c r="M70" s="31">
        <f>PRODUCT(H$4:H69)</f>
        <v>0.99381102787982001</v>
      </c>
      <c r="N70" s="9">
        <f>PRODUCT(J$4:J69)</f>
        <v>0.99487740967784177</v>
      </c>
      <c r="O70" s="9">
        <f>PRODUCT(L$4:L69)</f>
        <v>0.98843968679347527</v>
      </c>
      <c r="P70" s="9">
        <f t="shared" ref="P70:P133" si="76">M70*N70</f>
        <v>0.98872014112634876</v>
      </c>
      <c r="Q70" s="9">
        <f t="shared" ref="Q70:Q133" si="77">P70*I70*H70</f>
        <v>7.9077295730620495E-5</v>
      </c>
      <c r="R70" s="9">
        <f t="shared" ref="R70:R133" si="78">P70*G70*J70</f>
        <v>1.0701864130788009E-4</v>
      </c>
      <c r="S70" s="9">
        <f t="shared" si="65"/>
        <v>8.215349057332484E-5</v>
      </c>
      <c r="T70" s="9"/>
      <c r="U70" s="9"/>
      <c r="V70" s="9"/>
      <c r="W70" s="6"/>
      <c r="X70" s="6"/>
      <c r="AC70" s="11"/>
    </row>
    <row r="71" spans="1:29" x14ac:dyDescent="0.2">
      <c r="A71">
        <f t="shared" si="74"/>
        <v>67</v>
      </c>
      <c r="B71" t="str">
        <f t="shared" si="13"/>
        <v>August</v>
      </c>
      <c r="C71">
        <f t="shared" si="69"/>
        <v>2028</v>
      </c>
      <c r="D71">
        <f t="shared" ref="D71:E71" si="79">D59+1</f>
        <v>47</v>
      </c>
      <c r="E71">
        <f t="shared" si="79"/>
        <v>45</v>
      </c>
      <c r="F71" s="6"/>
      <c r="G71" s="83">
        <f>VLOOKUP(D71,Rates2,5)*VLOOKUP(D71,Mort_Imp_Retirees,C71-'Mort Imp Cume'!$C$4+2)</f>
        <v>1.0824822693478372E-4</v>
      </c>
      <c r="H71" s="9">
        <f t="shared" si="71"/>
        <v>0.99989175177306522</v>
      </c>
      <c r="I71" s="83">
        <f>VLOOKUP(E71,Rates2,6)*VLOOKUP(E71,Mort_Imp_Survivors,C71-'Mort Imp Cume'!$C$4+2)</f>
        <v>7.9988111240742279E-5</v>
      </c>
      <c r="J71" s="9">
        <f t="shared" si="72"/>
        <v>0.99992001188875923</v>
      </c>
      <c r="K71" s="83">
        <f>VLOOKUP(E71,Rates2,7)*VLOOKUP(E71,Mort_Imp_Survivors,C71-'Mort Imp Cume'!$C$4+2)</f>
        <v>2.1796343639525167E-4</v>
      </c>
      <c r="L71" s="9">
        <f t="shared" si="73"/>
        <v>0.99978203656360476</v>
      </c>
      <c r="M71" s="31">
        <f>PRODUCT(H$4:H70)</f>
        <v>0.99370344959814383</v>
      </c>
      <c r="N71" s="9">
        <f>PRODUCT(J$4:J70)</f>
        <v>0.99479783131292554</v>
      </c>
      <c r="O71" s="9">
        <f>PRODUCT(L$4:L70)</f>
        <v>0.98822424308267232</v>
      </c>
      <c r="P71" s="9">
        <f t="shared" si="76"/>
        <v>0.98853403662840644</v>
      </c>
      <c r="Q71" s="9">
        <f t="shared" si="77"/>
        <v>7.9062411194735742E-5</v>
      </c>
      <c r="R71" s="9">
        <f t="shared" si="78"/>
        <v>1.0699849743735229E-4</v>
      </c>
      <c r="S71" s="9">
        <f t="shared" si="65"/>
        <v>8.2134514404980184E-5</v>
      </c>
      <c r="T71" s="9"/>
      <c r="U71" s="9"/>
      <c r="V71" s="9"/>
      <c r="W71" s="6"/>
      <c r="X71" s="6"/>
      <c r="AC71" s="11"/>
    </row>
    <row r="72" spans="1:29" x14ac:dyDescent="0.2">
      <c r="A72">
        <f t="shared" si="74"/>
        <v>68</v>
      </c>
      <c r="B72" t="str">
        <f t="shared" si="13"/>
        <v>September</v>
      </c>
      <c r="C72">
        <f t="shared" si="69"/>
        <v>2028</v>
      </c>
      <c r="D72">
        <f t="shared" ref="D72:E72" si="80">D60+1</f>
        <v>47</v>
      </c>
      <c r="E72">
        <f t="shared" si="80"/>
        <v>45</v>
      </c>
      <c r="F72" s="6"/>
      <c r="G72" s="83">
        <f>VLOOKUP(D72,Rates2,5)*VLOOKUP(D72,Mort_Imp_Retirees,C72-'Mort Imp Cume'!$C$4+2)</f>
        <v>1.0824822693478372E-4</v>
      </c>
      <c r="H72" s="9">
        <f t="shared" si="71"/>
        <v>0.99989175177306522</v>
      </c>
      <c r="I72" s="83">
        <f>VLOOKUP(E72,Rates2,6)*VLOOKUP(E72,Mort_Imp_Survivors,C72-'Mort Imp Cume'!$C$4+2)</f>
        <v>7.9988111240742279E-5</v>
      </c>
      <c r="J72" s="9">
        <f t="shared" si="72"/>
        <v>0.99992001188875923</v>
      </c>
      <c r="K72" s="83">
        <f>VLOOKUP(E72,Rates2,7)*VLOOKUP(E72,Mort_Imp_Survivors,C72-'Mort Imp Cume'!$C$4+2)</f>
        <v>2.1796343639525167E-4</v>
      </c>
      <c r="L72" s="9">
        <f t="shared" si="73"/>
        <v>0.99978203656360476</v>
      </c>
      <c r="M72" s="31">
        <f>PRODUCT(H$4:H71)</f>
        <v>0.99359588296162582</v>
      </c>
      <c r="N72" s="9">
        <f>PRODUCT(J$4:J71)</f>
        <v>0.99471825931333235</v>
      </c>
      <c r="O72" s="9">
        <f>PRODUCT(L$4:L71)</f>
        <v>0.98800884633072095</v>
      </c>
      <c r="P72" s="9">
        <f t="shared" si="76"/>
        <v>0.9883479671604819</v>
      </c>
      <c r="Q72" s="9">
        <f t="shared" si="77"/>
        <v>7.9047529460532617E-5</v>
      </c>
      <c r="R72" s="9">
        <f t="shared" si="78"/>
        <v>1.0697835735845852E-4</v>
      </c>
      <c r="S72" s="9">
        <f t="shared" si="65"/>
        <v>8.2115542619832892E-5</v>
      </c>
      <c r="T72" s="9"/>
      <c r="U72" s="9"/>
      <c r="V72" s="9"/>
      <c r="W72" s="6"/>
      <c r="X72" s="6"/>
      <c r="AC72" s="11"/>
    </row>
    <row r="73" spans="1:29" x14ac:dyDescent="0.2">
      <c r="A73">
        <f t="shared" si="74"/>
        <v>69</v>
      </c>
      <c r="B73" t="str">
        <f t="shared" si="13"/>
        <v>October</v>
      </c>
      <c r="C73">
        <f t="shared" si="69"/>
        <v>2028</v>
      </c>
      <c r="D73">
        <f t="shared" ref="D73:E73" si="81">D61+1</f>
        <v>47</v>
      </c>
      <c r="E73">
        <f t="shared" si="81"/>
        <v>45</v>
      </c>
      <c r="F73" s="6"/>
      <c r="G73" s="83">
        <f>VLOOKUP(D73,Rates2,5)*VLOOKUP(D73,Mort_Imp_Retirees,C73-'Mort Imp Cume'!$C$4+2)</f>
        <v>1.0824822693478372E-4</v>
      </c>
      <c r="H73" s="9">
        <f t="shared" si="71"/>
        <v>0.99989175177306522</v>
      </c>
      <c r="I73" s="83">
        <f>VLOOKUP(E73,Rates2,6)*VLOOKUP(E73,Mort_Imp_Survivors,C73-'Mort Imp Cume'!$C$4+2)</f>
        <v>7.9988111240742279E-5</v>
      </c>
      <c r="J73" s="9">
        <f t="shared" si="72"/>
        <v>0.99992001188875923</v>
      </c>
      <c r="K73" s="83">
        <f>VLOOKUP(E73,Rates2,7)*VLOOKUP(E73,Mort_Imp_Survivors,C73-'Mort Imp Cume'!$C$4+2)</f>
        <v>2.1796343639525167E-4</v>
      </c>
      <c r="L73" s="9">
        <f t="shared" si="73"/>
        <v>0.99978203656360476</v>
      </c>
      <c r="M73" s="31">
        <f>PRODUCT(H$4:H72)</f>
        <v>0.99348832796900555</v>
      </c>
      <c r="N73" s="9">
        <f>PRODUCT(J$4:J72)</f>
        <v>0.99463869367855318</v>
      </c>
      <c r="O73" s="9">
        <f>PRODUCT(L$4:L72)</f>
        <v>0.98779349652738579</v>
      </c>
      <c r="P73" s="9">
        <f t="shared" si="76"/>
        <v>0.98816193271598163</v>
      </c>
      <c r="Q73" s="9">
        <f t="shared" si="77"/>
        <v>7.9032650527483808E-5</v>
      </c>
      <c r="R73" s="9">
        <f t="shared" si="78"/>
        <v>1.0695822107048505E-4</v>
      </c>
      <c r="S73" s="9">
        <f t="shared" si="65"/>
        <v>8.2096575216870576E-5</v>
      </c>
      <c r="T73" s="9"/>
      <c r="U73" s="9"/>
      <c r="V73" s="9"/>
      <c r="W73" s="6"/>
      <c r="X73" s="6"/>
      <c r="AC73" s="11"/>
    </row>
    <row r="74" spans="1:29" x14ac:dyDescent="0.2">
      <c r="A74">
        <f t="shared" si="74"/>
        <v>70</v>
      </c>
      <c r="B74" t="str">
        <f t="shared" si="13"/>
        <v>November</v>
      </c>
      <c r="C74">
        <f t="shared" si="69"/>
        <v>2028</v>
      </c>
      <c r="D74">
        <f t="shared" ref="D74:E74" si="82">D62+1</f>
        <v>47</v>
      </c>
      <c r="E74">
        <f t="shared" si="82"/>
        <v>45</v>
      </c>
      <c r="F74" s="6"/>
      <c r="G74" s="83">
        <f>VLOOKUP(D74,Rates2,5)*VLOOKUP(D74,Mort_Imp_Retirees,C74-'Mort Imp Cume'!$C$4+2)</f>
        <v>1.0824822693478372E-4</v>
      </c>
      <c r="H74" s="9">
        <f t="shared" si="71"/>
        <v>0.99989175177306522</v>
      </c>
      <c r="I74" s="83">
        <f>VLOOKUP(E74,Rates2,6)*VLOOKUP(E74,Mort_Imp_Survivors,C74-'Mort Imp Cume'!$C$4+2)</f>
        <v>7.9988111240742279E-5</v>
      </c>
      <c r="J74" s="9">
        <f t="shared" si="72"/>
        <v>0.99992001188875923</v>
      </c>
      <c r="K74" s="83">
        <f>VLOOKUP(E74,Rates2,7)*VLOOKUP(E74,Mort_Imp_Survivors,C74-'Mort Imp Cume'!$C$4+2)</f>
        <v>2.1796343639525167E-4</v>
      </c>
      <c r="L74" s="9">
        <f t="shared" si="73"/>
        <v>0.99978203656360476</v>
      </c>
      <c r="M74" s="31">
        <f>PRODUCT(H$4:H73)</f>
        <v>0.99338078461902246</v>
      </c>
      <c r="N74" s="9">
        <f>PRODUCT(J$4:J73)</f>
        <v>0.99455913440807886</v>
      </c>
      <c r="O74" s="9">
        <f>PRODUCT(L$4:L73)</f>
        <v>0.98757819366243382</v>
      </c>
      <c r="P74" s="9">
        <f t="shared" si="76"/>
        <v>0.98797593328831324</v>
      </c>
      <c r="Q74" s="9">
        <f t="shared" si="77"/>
        <v>7.9017774395062052E-5</v>
      </c>
      <c r="R74" s="9">
        <f t="shared" si="78"/>
        <v>1.0693808857271834E-4</v>
      </c>
      <c r="S74" s="9">
        <f t="shared" si="65"/>
        <v>8.2077612195080959E-5</v>
      </c>
      <c r="T74" s="9"/>
      <c r="U74" s="9"/>
      <c r="V74" s="9"/>
      <c r="W74" s="6"/>
      <c r="X74" s="6"/>
      <c r="AC74" s="11"/>
    </row>
    <row r="75" spans="1:29" x14ac:dyDescent="0.2">
      <c r="A75">
        <f t="shared" si="74"/>
        <v>71</v>
      </c>
      <c r="B75" t="str">
        <f t="shared" si="13"/>
        <v>December</v>
      </c>
      <c r="C75">
        <f t="shared" si="69"/>
        <v>2028</v>
      </c>
      <c r="D75">
        <f t="shared" ref="D75:E75" si="83">D63+1</f>
        <v>47</v>
      </c>
      <c r="E75">
        <f t="shared" si="83"/>
        <v>45</v>
      </c>
      <c r="F75" s="6"/>
      <c r="G75" s="83">
        <f>VLOOKUP(D75,Rates2,5)*VLOOKUP(D75,Mort_Imp_Retirees,C75-'Mort Imp Cume'!$C$4+2)</f>
        <v>1.0824822693478372E-4</v>
      </c>
      <c r="H75" s="9">
        <f t="shared" si="71"/>
        <v>0.99989175177306522</v>
      </c>
      <c r="I75" s="83">
        <f>VLOOKUP(E75,Rates2,6)*VLOOKUP(E75,Mort_Imp_Survivors,C75-'Mort Imp Cume'!$C$4+2)</f>
        <v>7.9988111240742279E-5</v>
      </c>
      <c r="J75" s="9">
        <f t="shared" si="72"/>
        <v>0.99992001188875923</v>
      </c>
      <c r="K75" s="83">
        <f>VLOOKUP(E75,Rates2,7)*VLOOKUP(E75,Mort_Imp_Survivors,C75-'Mort Imp Cume'!$C$4+2)</f>
        <v>2.1796343639525167E-4</v>
      </c>
      <c r="L75" s="9">
        <f t="shared" si="73"/>
        <v>0.99978203656360476</v>
      </c>
      <c r="M75" s="31">
        <f>PRODUCT(H$4:H74)</f>
        <v>0.99327325291041635</v>
      </c>
      <c r="N75" s="9">
        <f>PRODUCT(J$4:J74)</f>
        <v>0.99447958150140026</v>
      </c>
      <c r="O75" s="9">
        <f>PRODUCT(L$4:L74)</f>
        <v>0.9873629377256341</v>
      </c>
      <c r="P75" s="9">
        <f t="shared" si="76"/>
        <v>0.98778996887088533</v>
      </c>
      <c r="Q75" s="9">
        <f t="shared" si="77"/>
        <v>7.9002901062740155E-5</v>
      </c>
      <c r="R75" s="9">
        <f t="shared" si="78"/>
        <v>1.0691795986444496E-4</v>
      </c>
      <c r="S75" s="9">
        <f t="shared" si="65"/>
        <v>8.2058653553452072E-5</v>
      </c>
      <c r="T75" s="9"/>
      <c r="U75" s="9"/>
      <c r="V75" s="9"/>
      <c r="W75" s="6"/>
      <c r="X75" s="6"/>
      <c r="AC75" s="11"/>
    </row>
    <row r="76" spans="1:29" x14ac:dyDescent="0.2">
      <c r="A76">
        <f t="shared" si="74"/>
        <v>72</v>
      </c>
      <c r="B76" t="str">
        <f t="shared" si="13"/>
        <v>January</v>
      </c>
      <c r="C76">
        <f t="shared" si="69"/>
        <v>2029</v>
      </c>
      <c r="D76">
        <f t="shared" ref="D76:E76" si="84">D64+1</f>
        <v>48</v>
      </c>
      <c r="E76">
        <f t="shared" si="84"/>
        <v>46</v>
      </c>
      <c r="F76" s="6"/>
      <c r="G76" s="83">
        <f>VLOOKUP(D76,Rates2,5)*VLOOKUP(D76,Mort_Imp_Retirees,C76-'Mort Imp Cume'!$C$4+2)</f>
        <v>1.1535768203248137E-4</v>
      </c>
      <c r="H76" s="9">
        <f t="shared" si="71"/>
        <v>0.99988464231796748</v>
      </c>
      <c r="I76" s="83">
        <f>VLOOKUP(E76,Rates2,6)*VLOOKUP(E76,Mort_Imp_Survivors,C76-'Mort Imp Cume'!$C$4+2)</f>
        <v>8.2276013737909813E-5</v>
      </c>
      <c r="J76" s="9">
        <f t="shared" si="72"/>
        <v>0.99991772398626211</v>
      </c>
      <c r="K76" s="83">
        <f>VLOOKUP(E76,Rates2,7)*VLOOKUP(E76,Mort_Imp_Survivors,C76-'Mort Imp Cume'!$C$4+2)</f>
        <v>2.3685560849090443E-4</v>
      </c>
      <c r="L76" s="9">
        <f t="shared" si="73"/>
        <v>0.99976314439150915</v>
      </c>
      <c r="M76" s="31">
        <f>PRODUCT(H$4:H75)</f>
        <v>0.99316573284192711</v>
      </c>
      <c r="N76" s="9">
        <f>PRODUCT(J$4:J75)</f>
        <v>0.99440003495800844</v>
      </c>
      <c r="O76" s="9">
        <f>PRODUCT(L$4:L75)</f>
        <v>0.98714772870675815</v>
      </c>
      <c r="P76" s="9">
        <f t="shared" si="76"/>
        <v>0.9876040394571084</v>
      </c>
      <c r="Q76" s="9">
        <f t="shared" si="77"/>
        <v>8.1246749999928293E-5</v>
      </c>
      <c r="R76" s="9">
        <f t="shared" si="78"/>
        <v>1.1391833923962732E-4</v>
      </c>
      <c r="S76" s="9">
        <f t="shared" si="65"/>
        <v>8.6170947885019631E-5</v>
      </c>
      <c r="T76" s="9"/>
      <c r="U76" s="9"/>
      <c r="V76" s="9"/>
      <c r="W76" s="6"/>
      <c r="X76" s="6"/>
      <c r="AC76" s="11"/>
    </row>
    <row r="77" spans="1:29" x14ac:dyDescent="0.2">
      <c r="A77">
        <f t="shared" si="74"/>
        <v>73</v>
      </c>
      <c r="B77" t="str">
        <f t="shared" si="13"/>
        <v>February</v>
      </c>
      <c r="C77">
        <f t="shared" si="69"/>
        <v>2029</v>
      </c>
      <c r="D77">
        <f t="shared" ref="D77:E77" si="85">D65+1</f>
        <v>48</v>
      </c>
      <c r="E77">
        <f t="shared" si="85"/>
        <v>46</v>
      </c>
      <c r="F77" s="6"/>
      <c r="G77" s="83">
        <f>VLOOKUP(D77,Rates2,5)*VLOOKUP(D77,Mort_Imp_Retirees,C77-'Mort Imp Cume'!$C$4+2)</f>
        <v>1.1535768203248137E-4</v>
      </c>
      <c r="H77" s="9">
        <f t="shared" si="71"/>
        <v>0.99988464231796748</v>
      </c>
      <c r="I77" s="83">
        <f>VLOOKUP(E77,Rates2,6)*VLOOKUP(E77,Mort_Imp_Survivors,C77-'Mort Imp Cume'!$C$4+2)</f>
        <v>8.2276013737909813E-5</v>
      </c>
      <c r="J77" s="9">
        <f t="shared" si="72"/>
        <v>0.99991772398626211</v>
      </c>
      <c r="K77" s="83">
        <f>VLOOKUP(E77,Rates2,7)*VLOOKUP(E77,Mort_Imp_Survivors,C77-'Mort Imp Cume'!$C$4+2)</f>
        <v>2.3685560849090443E-4</v>
      </c>
      <c r="L77" s="9">
        <f t="shared" si="73"/>
        <v>0.99976314439150915</v>
      </c>
      <c r="M77" s="31">
        <f>PRODUCT(H$4:H76)</f>
        <v>0.99305116354511236</v>
      </c>
      <c r="N77" s="9">
        <f>PRODUCT(J$4:J76)</f>
        <v>0.99431821968707124</v>
      </c>
      <c r="O77" s="9">
        <f>PRODUCT(L$4:L76)</f>
        <v>0.9869139172308049</v>
      </c>
      <c r="P77" s="9">
        <f t="shared" si="76"/>
        <v>0.98740886499435077</v>
      </c>
      <c r="Q77" s="9">
        <f t="shared" si="77"/>
        <v>8.1230693675583208E-5</v>
      </c>
      <c r="R77" s="9">
        <f t="shared" si="78"/>
        <v>1.1389582621844572E-4</v>
      </c>
      <c r="S77" s="9">
        <f t="shared" si="65"/>
        <v>8.6149880856265076E-5</v>
      </c>
      <c r="T77" s="9"/>
      <c r="U77" s="9"/>
      <c r="V77" s="9"/>
      <c r="W77" s="6"/>
      <c r="X77" s="6"/>
      <c r="AC77" s="11"/>
    </row>
    <row r="78" spans="1:29" x14ac:dyDescent="0.2">
      <c r="A78">
        <f t="shared" si="74"/>
        <v>74</v>
      </c>
      <c r="B78" t="str">
        <f t="shared" si="13"/>
        <v>March</v>
      </c>
      <c r="C78">
        <f t="shared" si="69"/>
        <v>2029</v>
      </c>
      <c r="D78">
        <f t="shared" ref="D78:E78" si="86">D66+1</f>
        <v>48</v>
      </c>
      <c r="E78">
        <f t="shared" si="86"/>
        <v>46</v>
      </c>
      <c r="F78" s="6"/>
      <c r="G78" s="83">
        <f>VLOOKUP(D78,Rates2,5)*VLOOKUP(D78,Mort_Imp_Retirees,C78-'Mort Imp Cume'!$C$4+2)</f>
        <v>1.1535768203248137E-4</v>
      </c>
      <c r="H78" s="9">
        <f t="shared" si="71"/>
        <v>0.99988464231796748</v>
      </c>
      <c r="I78" s="83">
        <f>VLOOKUP(E78,Rates2,6)*VLOOKUP(E78,Mort_Imp_Survivors,C78-'Mort Imp Cume'!$C$4+2)</f>
        <v>8.2276013737909813E-5</v>
      </c>
      <c r="J78" s="9">
        <f t="shared" si="72"/>
        <v>0.99991772398626211</v>
      </c>
      <c r="K78" s="83">
        <f>VLOOKUP(E78,Rates2,7)*VLOOKUP(E78,Mort_Imp_Survivors,C78-'Mort Imp Cume'!$C$4+2)</f>
        <v>2.3685560849090443E-4</v>
      </c>
      <c r="L78" s="9">
        <f t="shared" si="73"/>
        <v>0.99976314439150915</v>
      </c>
      <c r="M78" s="31">
        <f>PRODUCT(H$4:H77)</f>
        <v>0.9929366074647461</v>
      </c>
      <c r="N78" s="9">
        <f>PRODUCT(J$4:J77)</f>
        <v>0.99423641114756844</v>
      </c>
      <c r="O78" s="9">
        <f>PRODUCT(L$4:L77)</f>
        <v>0.98668016113441115</v>
      </c>
      <c r="P78" s="9">
        <f t="shared" si="76"/>
        <v>0.98721372910279104</v>
      </c>
      <c r="Q78" s="9">
        <f t="shared" si="77"/>
        <v>8.121464052435644E-5</v>
      </c>
      <c r="R78" s="9">
        <f t="shared" si="78"/>
        <v>1.1387331764638202E-4</v>
      </c>
      <c r="S78" s="9">
        <f t="shared" si="65"/>
        <v>8.6128818977966809E-5</v>
      </c>
      <c r="T78" s="9"/>
      <c r="U78" s="9"/>
      <c r="V78" s="9"/>
      <c r="W78" s="6"/>
      <c r="X78" s="6"/>
      <c r="AC78" s="11"/>
    </row>
    <row r="79" spans="1:29" x14ac:dyDescent="0.2">
      <c r="A79">
        <f t="shared" si="74"/>
        <v>75</v>
      </c>
      <c r="B79" t="str">
        <f t="shared" si="13"/>
        <v>April</v>
      </c>
      <c r="C79">
        <f t="shared" si="69"/>
        <v>2029</v>
      </c>
      <c r="D79">
        <f t="shared" ref="D79:E79" si="87">D67+1</f>
        <v>48</v>
      </c>
      <c r="E79">
        <f t="shared" si="87"/>
        <v>46</v>
      </c>
      <c r="F79" s="6"/>
      <c r="G79" s="83">
        <f>VLOOKUP(D79,Rates2,5)*VLOOKUP(D79,Mort_Imp_Retirees,C79-'Mort Imp Cume'!$C$4+2)</f>
        <v>1.1535768203248137E-4</v>
      </c>
      <c r="H79" s="9">
        <f t="shared" si="71"/>
        <v>0.99988464231796748</v>
      </c>
      <c r="I79" s="83">
        <f>VLOOKUP(E79,Rates2,6)*VLOOKUP(E79,Mort_Imp_Survivors,C79-'Mort Imp Cume'!$C$4+2)</f>
        <v>8.2276013737909813E-5</v>
      </c>
      <c r="J79" s="9">
        <f t="shared" si="72"/>
        <v>0.99991772398626211</v>
      </c>
      <c r="K79" s="83">
        <f>VLOOKUP(E79,Rates2,7)*VLOOKUP(E79,Mort_Imp_Survivors,C79-'Mort Imp Cume'!$C$4+2)</f>
        <v>2.3685560849090443E-4</v>
      </c>
      <c r="L79" s="9">
        <f t="shared" si="73"/>
        <v>0.99976314439150915</v>
      </c>
      <c r="M79" s="31">
        <f>PRODUCT(H$4:H78)</f>
        <v>0.99282206459930378</v>
      </c>
      <c r="N79" s="9">
        <f>PRODUCT(J$4:J78)</f>
        <v>0.99415460933894617</v>
      </c>
      <c r="O79" s="9">
        <f>PRODUCT(L$4:L78)</f>
        <v>0.98644646040445982</v>
      </c>
      <c r="P79" s="9">
        <f t="shared" si="76"/>
        <v>0.98701863177480686</v>
      </c>
      <c r="Q79" s="9">
        <f t="shared" si="77"/>
        <v>8.119859054562094E-5</v>
      </c>
      <c r="R79" s="9">
        <f t="shared" si="78"/>
        <v>1.1385081352255698E-4</v>
      </c>
      <c r="S79" s="9">
        <f t="shared" si="65"/>
        <v>8.6107762248865665E-5</v>
      </c>
      <c r="T79" s="9"/>
      <c r="U79" s="9"/>
      <c r="V79" s="9"/>
      <c r="W79" s="6"/>
      <c r="X79" s="6"/>
      <c r="AC79" s="11"/>
    </row>
    <row r="80" spans="1:29" x14ac:dyDescent="0.2">
      <c r="A80">
        <f t="shared" si="74"/>
        <v>76</v>
      </c>
      <c r="B80" t="str">
        <f t="shared" ref="B80:B143" si="88">B68</f>
        <v>May</v>
      </c>
      <c r="C80">
        <f t="shared" si="69"/>
        <v>2029</v>
      </c>
      <c r="D80">
        <f t="shared" ref="D80:E80" si="89">D68+1</f>
        <v>48</v>
      </c>
      <c r="E80">
        <f t="shared" si="89"/>
        <v>46</v>
      </c>
      <c r="F80" s="6"/>
      <c r="G80" s="83">
        <f>VLOOKUP(D80,Rates2,5)*VLOOKUP(D80,Mort_Imp_Retirees,C80-'Mort Imp Cume'!$C$4+2)</f>
        <v>1.1535768203248137E-4</v>
      </c>
      <c r="H80" s="9">
        <f t="shared" si="71"/>
        <v>0.99988464231796748</v>
      </c>
      <c r="I80" s="83">
        <f>VLOOKUP(E80,Rates2,6)*VLOOKUP(E80,Mort_Imp_Survivors,C80-'Mort Imp Cume'!$C$4+2)</f>
        <v>8.2276013737909813E-5</v>
      </c>
      <c r="J80" s="9">
        <f t="shared" si="72"/>
        <v>0.99991772398626211</v>
      </c>
      <c r="K80" s="83">
        <f>VLOOKUP(E80,Rates2,7)*VLOOKUP(E80,Mort_Imp_Survivors,C80-'Mort Imp Cume'!$C$4+2)</f>
        <v>2.3685560849090443E-4</v>
      </c>
      <c r="L80" s="9">
        <f t="shared" si="73"/>
        <v>0.99976314439150915</v>
      </c>
      <c r="M80" s="31">
        <f>PRODUCT(H$4:H79)</f>
        <v>0.99270753494726083</v>
      </c>
      <c r="N80" s="9">
        <f>PRODUCT(J$4:J79)</f>
        <v>0.99407281426065064</v>
      </c>
      <c r="O80" s="9">
        <f>PRODUCT(L$4:L79)</f>
        <v>0.98621281502783709</v>
      </c>
      <c r="P80" s="9">
        <f t="shared" si="76"/>
        <v>0.98682357300277679</v>
      </c>
      <c r="Q80" s="9">
        <f t="shared" si="77"/>
        <v>8.1182543738749714E-5</v>
      </c>
      <c r="R80" s="9">
        <f t="shared" si="78"/>
        <v>1.1382831384609149E-4</v>
      </c>
      <c r="S80" s="9">
        <f t="shared" si="65"/>
        <v>8.6086710667702748E-5</v>
      </c>
      <c r="T80" s="9"/>
      <c r="U80" s="9"/>
      <c r="V80" s="9"/>
      <c r="W80" s="6"/>
      <c r="X80" s="6"/>
      <c r="AC80" s="11"/>
    </row>
    <row r="81" spans="1:29" x14ac:dyDescent="0.2">
      <c r="A81">
        <f t="shared" si="74"/>
        <v>77</v>
      </c>
      <c r="B81" t="str">
        <f t="shared" si="88"/>
        <v>June</v>
      </c>
      <c r="C81">
        <f t="shared" si="69"/>
        <v>2029</v>
      </c>
      <c r="D81">
        <f t="shared" ref="D81:E81" si="90">D69+1</f>
        <v>48</v>
      </c>
      <c r="E81">
        <f t="shared" si="90"/>
        <v>46</v>
      </c>
      <c r="F81" s="6"/>
      <c r="G81" s="83">
        <f>VLOOKUP(D81,Rates2,5)*VLOOKUP(D81,Mort_Imp_Retirees,C81-'Mort Imp Cume'!$C$4+2)</f>
        <v>1.1535768203248137E-4</v>
      </c>
      <c r="H81" s="9">
        <f t="shared" si="71"/>
        <v>0.99988464231796748</v>
      </c>
      <c r="I81" s="83">
        <f>VLOOKUP(E81,Rates2,6)*VLOOKUP(E81,Mort_Imp_Survivors,C81-'Mort Imp Cume'!$C$4+2)</f>
        <v>8.2276013737909813E-5</v>
      </c>
      <c r="J81" s="9">
        <f t="shared" si="72"/>
        <v>0.99991772398626211</v>
      </c>
      <c r="K81" s="83">
        <f>VLOOKUP(E81,Rates2,7)*VLOOKUP(E81,Mort_Imp_Survivors,C81-'Mort Imp Cume'!$C$4+2)</f>
        <v>2.3685560849090443E-4</v>
      </c>
      <c r="L81" s="9">
        <f t="shared" si="73"/>
        <v>0.99976314439150915</v>
      </c>
      <c r="M81" s="31">
        <f>PRODUCT(H$4:H80)</f>
        <v>0.99259301850709314</v>
      </c>
      <c r="N81" s="9">
        <f>PRODUCT(J$4:J80)</f>
        <v>0.99399102591212807</v>
      </c>
      <c r="O81" s="9">
        <f>PRODUCT(L$4:L80)</f>
        <v>0.9859792249914322</v>
      </c>
      <c r="P81" s="9">
        <f t="shared" si="76"/>
        <v>0.98662855277908146</v>
      </c>
      <c r="Q81" s="9">
        <f t="shared" si="77"/>
        <v>8.1166500103115917E-5</v>
      </c>
      <c r="R81" s="9">
        <f t="shared" si="78"/>
        <v>1.1380581861610669E-4</v>
      </c>
      <c r="S81" s="9">
        <f t="shared" si="65"/>
        <v>8.6065664233219517E-5</v>
      </c>
      <c r="T81" s="9"/>
      <c r="U81" s="9"/>
      <c r="V81" s="9"/>
      <c r="W81" s="6"/>
      <c r="X81" s="6"/>
      <c r="AC81" s="11"/>
    </row>
    <row r="82" spans="1:29" x14ac:dyDescent="0.2">
      <c r="A82">
        <f t="shared" si="74"/>
        <v>78</v>
      </c>
      <c r="B82" t="str">
        <f t="shared" si="88"/>
        <v>July</v>
      </c>
      <c r="C82">
        <f t="shared" si="69"/>
        <v>2029</v>
      </c>
      <c r="D82">
        <f t="shared" ref="D82:E82" si="91">D70+1</f>
        <v>48</v>
      </c>
      <c r="E82">
        <f t="shared" si="91"/>
        <v>46</v>
      </c>
      <c r="F82" s="6"/>
      <c r="G82" s="83">
        <f>VLOOKUP(D82,Rates2,5)*VLOOKUP(D82,Mort_Imp_Retirees,C82-'Mort Imp Cume'!$C$4+2)</f>
        <v>1.1535768203248137E-4</v>
      </c>
      <c r="H82" s="9">
        <f t="shared" si="71"/>
        <v>0.99988464231796748</v>
      </c>
      <c r="I82" s="83">
        <f>VLOOKUP(E82,Rates2,6)*VLOOKUP(E82,Mort_Imp_Survivors,C82-'Mort Imp Cume'!$C$4+2)</f>
        <v>8.2276013737909813E-5</v>
      </c>
      <c r="J82" s="9">
        <f t="shared" si="72"/>
        <v>0.99991772398626211</v>
      </c>
      <c r="K82" s="83">
        <f>VLOOKUP(E82,Rates2,7)*VLOOKUP(E82,Mort_Imp_Survivors,C82-'Mort Imp Cume'!$C$4+2)</f>
        <v>2.3685560849090443E-4</v>
      </c>
      <c r="L82" s="9">
        <f t="shared" si="73"/>
        <v>0.99976314439150915</v>
      </c>
      <c r="M82" s="31">
        <f>PRODUCT(H$4:H81)</f>
        <v>0.99247851527727649</v>
      </c>
      <c r="N82" s="9">
        <f>PRODUCT(J$4:J81)</f>
        <v>0.99390924429282479</v>
      </c>
      <c r="O82" s="9">
        <f>PRODUCT(L$4:L81)</f>
        <v>0.98574569028213754</v>
      </c>
      <c r="P82" s="9">
        <f t="shared" si="76"/>
        <v>0.98643357109610263</v>
      </c>
      <c r="Q82" s="9">
        <f t="shared" si="77"/>
        <v>8.1150459638092853E-5</v>
      </c>
      <c r="R82" s="9">
        <f t="shared" si="78"/>
        <v>1.1378332783172379E-4</v>
      </c>
      <c r="S82" s="9">
        <f t="shared" si="65"/>
        <v>8.6044622944157675E-5</v>
      </c>
      <c r="T82" s="9"/>
      <c r="U82" s="9"/>
      <c r="V82" s="9"/>
      <c r="W82" s="6"/>
      <c r="X82" s="6"/>
      <c r="AC82" s="11"/>
    </row>
    <row r="83" spans="1:29" x14ac:dyDescent="0.2">
      <c r="A83">
        <f t="shared" si="74"/>
        <v>79</v>
      </c>
      <c r="B83" t="str">
        <f t="shared" si="88"/>
        <v>August</v>
      </c>
      <c r="C83">
        <f t="shared" si="69"/>
        <v>2029</v>
      </c>
      <c r="D83">
        <f t="shared" ref="D83:E83" si="92">D71+1</f>
        <v>48</v>
      </c>
      <c r="E83">
        <f t="shared" si="92"/>
        <v>46</v>
      </c>
      <c r="F83" s="6"/>
      <c r="G83" s="83">
        <f>VLOOKUP(D83,Rates2,5)*VLOOKUP(D83,Mort_Imp_Retirees,C83-'Mort Imp Cume'!$C$4+2)</f>
        <v>1.1535768203248137E-4</v>
      </c>
      <c r="H83" s="9">
        <f t="shared" si="71"/>
        <v>0.99988464231796748</v>
      </c>
      <c r="I83" s="83">
        <f>VLOOKUP(E83,Rates2,6)*VLOOKUP(E83,Mort_Imp_Survivors,C83-'Mort Imp Cume'!$C$4+2)</f>
        <v>8.2276013737909813E-5</v>
      </c>
      <c r="J83" s="9">
        <f t="shared" si="72"/>
        <v>0.99991772398626211</v>
      </c>
      <c r="K83" s="83">
        <f>VLOOKUP(E83,Rates2,7)*VLOOKUP(E83,Mort_Imp_Survivors,C83-'Mort Imp Cume'!$C$4+2)</f>
        <v>2.3685560849090443E-4</v>
      </c>
      <c r="L83" s="9">
        <f t="shared" si="73"/>
        <v>0.99976314439150915</v>
      </c>
      <c r="M83" s="31">
        <f>PRODUCT(H$4:H82)</f>
        <v>0.99236402525628697</v>
      </c>
      <c r="N83" s="9">
        <f>PRODUCT(J$4:J82)</f>
        <v>0.99382746940218714</v>
      </c>
      <c r="O83" s="9">
        <f>PRODUCT(L$4:L82)</f>
        <v>0.98551221088684848</v>
      </c>
      <c r="P83" s="9">
        <f t="shared" si="76"/>
        <v>0.98623862794622386</v>
      </c>
      <c r="Q83" s="9">
        <f t="shared" si="77"/>
        <v>8.1134422343053948E-5</v>
      </c>
      <c r="R83" s="9">
        <f t="shared" si="78"/>
        <v>1.1376084149206428E-4</v>
      </c>
      <c r="S83" s="9">
        <f t="shared" si="65"/>
        <v>8.6023586799259289E-5</v>
      </c>
      <c r="T83" s="9"/>
      <c r="U83" s="9"/>
      <c r="V83" s="9"/>
      <c r="W83" s="6"/>
      <c r="X83" s="6"/>
      <c r="AC83" s="11"/>
    </row>
    <row r="84" spans="1:29" x14ac:dyDescent="0.2">
      <c r="A84">
        <f t="shared" si="74"/>
        <v>80</v>
      </c>
      <c r="B84" t="str">
        <f t="shared" si="88"/>
        <v>September</v>
      </c>
      <c r="C84">
        <f t="shared" si="69"/>
        <v>2029</v>
      </c>
      <c r="D84">
        <f t="shared" ref="D84:E84" si="93">D72+1</f>
        <v>48</v>
      </c>
      <c r="E84">
        <f t="shared" si="93"/>
        <v>46</v>
      </c>
      <c r="F84" s="6"/>
      <c r="G84" s="83">
        <f>VLOOKUP(D84,Rates2,5)*VLOOKUP(D84,Mort_Imp_Retirees,C84-'Mort Imp Cume'!$C$4+2)</f>
        <v>1.1535768203248137E-4</v>
      </c>
      <c r="H84" s="9">
        <f t="shared" si="71"/>
        <v>0.99988464231796748</v>
      </c>
      <c r="I84" s="83">
        <f>VLOOKUP(E84,Rates2,6)*VLOOKUP(E84,Mort_Imp_Survivors,C84-'Mort Imp Cume'!$C$4+2)</f>
        <v>8.2276013737909813E-5</v>
      </c>
      <c r="J84" s="9">
        <f t="shared" si="72"/>
        <v>0.99991772398626211</v>
      </c>
      <c r="K84" s="83">
        <f>VLOOKUP(E84,Rates2,7)*VLOOKUP(E84,Mort_Imp_Survivors,C84-'Mort Imp Cume'!$C$4+2)</f>
        <v>2.3685560849090443E-4</v>
      </c>
      <c r="L84" s="9">
        <f t="shared" si="73"/>
        <v>0.99976314439150915</v>
      </c>
      <c r="M84" s="31">
        <f>PRODUCT(H$4:H83)</f>
        <v>0.99224954844260094</v>
      </c>
      <c r="N84" s="9">
        <f>PRODUCT(J$4:J83)</f>
        <v>0.99374570123966155</v>
      </c>
      <c r="O84" s="9">
        <f>PRODUCT(L$4:L83)</f>
        <v>0.98527878679246372</v>
      </c>
      <c r="P84" s="9">
        <f t="shared" si="76"/>
        <v>0.98604372332182999</v>
      </c>
      <c r="Q84" s="9">
        <f t="shared" si="77"/>
        <v>8.111838821737271E-5</v>
      </c>
      <c r="R84" s="9">
        <f t="shared" si="78"/>
        <v>1.1373835959624978E-4</v>
      </c>
      <c r="S84" s="9">
        <f t="shared" si="65"/>
        <v>8.6002555797266752E-5</v>
      </c>
      <c r="T84" s="9"/>
      <c r="U84" s="9"/>
      <c r="V84" s="9"/>
      <c r="W84" s="6"/>
      <c r="X84" s="6"/>
      <c r="AC84" s="11"/>
    </row>
    <row r="85" spans="1:29" x14ac:dyDescent="0.2">
      <c r="A85">
        <f t="shared" si="74"/>
        <v>81</v>
      </c>
      <c r="B85" t="str">
        <f t="shared" si="88"/>
        <v>October</v>
      </c>
      <c r="C85">
        <f t="shared" si="69"/>
        <v>2029</v>
      </c>
      <c r="D85">
        <f t="shared" ref="D85:E85" si="94">D73+1</f>
        <v>48</v>
      </c>
      <c r="E85">
        <f t="shared" si="94"/>
        <v>46</v>
      </c>
      <c r="F85" s="6"/>
      <c r="G85" s="83">
        <f>VLOOKUP(D85,Rates2,5)*VLOOKUP(D85,Mort_Imp_Retirees,C85-'Mort Imp Cume'!$C$4+2)</f>
        <v>1.1535768203248137E-4</v>
      </c>
      <c r="H85" s="9">
        <f t="shared" si="71"/>
        <v>0.99988464231796748</v>
      </c>
      <c r="I85" s="83">
        <f>VLOOKUP(E85,Rates2,6)*VLOOKUP(E85,Mort_Imp_Survivors,C85-'Mort Imp Cume'!$C$4+2)</f>
        <v>8.2276013737909813E-5</v>
      </c>
      <c r="J85" s="9">
        <f t="shared" si="72"/>
        <v>0.99991772398626211</v>
      </c>
      <c r="K85" s="83">
        <f>VLOOKUP(E85,Rates2,7)*VLOOKUP(E85,Mort_Imp_Survivors,C85-'Mort Imp Cume'!$C$4+2)</f>
        <v>2.3685560849090443E-4</v>
      </c>
      <c r="L85" s="9">
        <f t="shared" si="73"/>
        <v>0.99976314439150915</v>
      </c>
      <c r="M85" s="31">
        <f>PRODUCT(H$4:H84)</f>
        <v>0.99213508483469481</v>
      </c>
      <c r="N85" s="9">
        <f>PRODUCT(J$4:J84)</f>
        <v>0.99366393980469436</v>
      </c>
      <c r="O85" s="9">
        <f>PRODUCT(L$4:L84)</f>
        <v>0.98504541798588485</v>
      </c>
      <c r="P85" s="9">
        <f t="shared" si="76"/>
        <v>0.98584885721530757</v>
      </c>
      <c r="Q85" s="9">
        <f t="shared" si="77"/>
        <v>8.1102357260422807E-5</v>
      </c>
      <c r="R85" s="9">
        <f t="shared" si="78"/>
        <v>1.1371588214340205E-4</v>
      </c>
      <c r="S85" s="9">
        <f t="shared" si="65"/>
        <v>8.5981529936922661E-5</v>
      </c>
      <c r="T85" s="9"/>
      <c r="U85" s="9"/>
      <c r="V85" s="9"/>
      <c r="W85" s="6"/>
      <c r="X85" s="6"/>
      <c r="AC85" s="11"/>
    </row>
    <row r="86" spans="1:29" x14ac:dyDescent="0.2">
      <c r="A86">
        <f t="shared" si="74"/>
        <v>82</v>
      </c>
      <c r="B86" t="str">
        <f t="shared" si="88"/>
        <v>November</v>
      </c>
      <c r="C86">
        <f t="shared" si="69"/>
        <v>2029</v>
      </c>
      <c r="D86">
        <f t="shared" ref="D86:E86" si="95">D74+1</f>
        <v>48</v>
      </c>
      <c r="E86">
        <f t="shared" si="95"/>
        <v>46</v>
      </c>
      <c r="F86" s="6"/>
      <c r="G86" s="83">
        <f>VLOOKUP(D86,Rates2,5)*VLOOKUP(D86,Mort_Imp_Retirees,C86-'Mort Imp Cume'!$C$4+2)</f>
        <v>1.1535768203248137E-4</v>
      </c>
      <c r="H86" s="9">
        <f t="shared" si="71"/>
        <v>0.99988464231796748</v>
      </c>
      <c r="I86" s="83">
        <f>VLOOKUP(E86,Rates2,6)*VLOOKUP(E86,Mort_Imp_Survivors,C86-'Mort Imp Cume'!$C$4+2)</f>
        <v>8.2276013737909813E-5</v>
      </c>
      <c r="J86" s="9">
        <f t="shared" si="72"/>
        <v>0.99991772398626211</v>
      </c>
      <c r="K86" s="83">
        <f>VLOOKUP(E86,Rates2,7)*VLOOKUP(E86,Mort_Imp_Survivors,C86-'Mort Imp Cume'!$C$4+2)</f>
        <v>2.3685560849090443E-4</v>
      </c>
      <c r="L86" s="9">
        <f t="shared" si="73"/>
        <v>0.99976314439150915</v>
      </c>
      <c r="M86" s="31">
        <f>PRODUCT(H$4:H85)</f>
        <v>0.99202063443104516</v>
      </c>
      <c r="N86" s="9">
        <f>PRODUCT(J$4:J85)</f>
        <v>0.99358218509673213</v>
      </c>
      <c r="O86" s="9">
        <f>PRODUCT(L$4:L85)</f>
        <v>0.98481210445401668</v>
      </c>
      <c r="P86" s="9">
        <f t="shared" si="76"/>
        <v>0.98565402961904436</v>
      </c>
      <c r="Q86" s="9">
        <f t="shared" si="77"/>
        <v>8.1086329471578007E-5</v>
      </c>
      <c r="R86" s="9">
        <f t="shared" si="78"/>
        <v>1.1369340913264304E-4</v>
      </c>
      <c r="S86" s="9">
        <f t="shared" si="65"/>
        <v>8.5960509216970047E-5</v>
      </c>
      <c r="T86" s="9"/>
      <c r="U86" s="9"/>
      <c r="V86" s="9"/>
      <c r="W86" s="6"/>
      <c r="X86" s="6"/>
      <c r="AC86" s="11"/>
    </row>
    <row r="87" spans="1:29" x14ac:dyDescent="0.2">
      <c r="A87">
        <f t="shared" si="74"/>
        <v>83</v>
      </c>
      <c r="B87" t="str">
        <f t="shared" si="88"/>
        <v>December</v>
      </c>
      <c r="C87">
        <f t="shared" si="69"/>
        <v>2029</v>
      </c>
      <c r="D87">
        <f t="shared" ref="D87:E87" si="96">D75+1</f>
        <v>48</v>
      </c>
      <c r="E87">
        <f t="shared" si="96"/>
        <v>46</v>
      </c>
      <c r="F87" s="6"/>
      <c r="G87" s="83">
        <f>VLOOKUP(D87,Rates2,5)*VLOOKUP(D87,Mort_Imp_Retirees,C87-'Mort Imp Cume'!$C$4+2)</f>
        <v>1.1535768203248137E-4</v>
      </c>
      <c r="H87" s="9">
        <f t="shared" si="71"/>
        <v>0.99988464231796748</v>
      </c>
      <c r="I87" s="83">
        <f>VLOOKUP(E87,Rates2,6)*VLOOKUP(E87,Mort_Imp_Survivors,C87-'Mort Imp Cume'!$C$4+2)</f>
        <v>8.2276013737909813E-5</v>
      </c>
      <c r="J87" s="9">
        <f t="shared" si="72"/>
        <v>0.99991772398626211</v>
      </c>
      <c r="K87" s="83">
        <f>VLOOKUP(E87,Rates2,7)*VLOOKUP(E87,Mort_Imp_Survivors,C87-'Mort Imp Cume'!$C$4+2)</f>
        <v>2.3685560849090443E-4</v>
      </c>
      <c r="L87" s="9">
        <f t="shared" si="73"/>
        <v>0.99976314439150915</v>
      </c>
      <c r="M87" s="31">
        <f>PRODUCT(H$4:H86)</f>
        <v>0.99190619723012874</v>
      </c>
      <c r="N87" s="9">
        <f>PRODUCT(J$4:J86)</f>
        <v>0.9935004371152214</v>
      </c>
      <c r="O87" s="9">
        <f>PRODUCT(L$4:L86)</f>
        <v>0.98457884618376712</v>
      </c>
      <c r="P87" s="9">
        <f t="shared" si="76"/>
        <v>0.98545924052542988</v>
      </c>
      <c r="Q87" s="9">
        <f t="shared" si="77"/>
        <v>8.1070304850212234E-5</v>
      </c>
      <c r="R87" s="9">
        <f t="shared" si="78"/>
        <v>1.1367094056309491E-4</v>
      </c>
      <c r="S87" s="9">
        <f t="shared" si="65"/>
        <v>8.5939493636152196E-5</v>
      </c>
      <c r="T87" s="9"/>
      <c r="U87" s="9"/>
      <c r="V87" s="9"/>
      <c r="W87" s="6"/>
      <c r="X87" s="6"/>
      <c r="AC87" s="11"/>
    </row>
    <row r="88" spans="1:29" x14ac:dyDescent="0.2">
      <c r="A88">
        <f t="shared" si="74"/>
        <v>84</v>
      </c>
      <c r="B88" t="str">
        <f t="shared" si="88"/>
        <v>January</v>
      </c>
      <c r="C88">
        <f t="shared" si="69"/>
        <v>2030</v>
      </c>
      <c r="D88">
        <f t="shared" ref="D88:E88" si="97">D76+1</f>
        <v>49</v>
      </c>
      <c r="E88">
        <f t="shared" si="97"/>
        <v>47</v>
      </c>
      <c r="F88" s="6"/>
      <c r="G88" s="83">
        <f>VLOOKUP(D88,Rates2,5)*VLOOKUP(D88,Mort_Imp_Retirees,C88-'Mort Imp Cume'!$C$4+2)</f>
        <v>1.2319092382536684E-4</v>
      </c>
      <c r="H88" s="9">
        <f t="shared" si="71"/>
        <v>0.9998768090761746</v>
      </c>
      <c r="I88" s="83">
        <f>VLOOKUP(E88,Rates2,6)*VLOOKUP(E88,Mort_Imp_Survivors,C88-'Mort Imp Cume'!$C$4+2)</f>
        <v>8.445529197604587E-5</v>
      </c>
      <c r="J88" s="9">
        <f t="shared" si="72"/>
        <v>0.99991554470802391</v>
      </c>
      <c r="K88" s="83">
        <f>VLOOKUP(E88,Rates2,7)*VLOOKUP(E88,Mort_Imp_Survivors,C88-'Mort Imp Cume'!$C$4+2)</f>
        <v>2.5672671071842089E-4</v>
      </c>
      <c r="L88" s="9">
        <f t="shared" si="73"/>
        <v>0.99974327328928159</v>
      </c>
      <c r="M88" s="31">
        <f>PRODUCT(H$4:H87)</f>
        <v>0.99179177323042256</v>
      </c>
      <c r="N88" s="9">
        <f>PRODUCT(J$4:J87)</f>
        <v>0.99341869585960874</v>
      </c>
      <c r="O88" s="9">
        <f>PRODUCT(L$4:L87)</f>
        <v>0.98434564316204709</v>
      </c>
      <c r="P88" s="9">
        <f t="shared" si="76"/>
        <v>0.98526448992685522</v>
      </c>
      <c r="Q88" s="9">
        <f t="shared" si="77"/>
        <v>8.3200549355057229E-5</v>
      </c>
      <c r="R88" s="9">
        <f t="shared" si="78"/>
        <v>1.2136539191107289E-4</v>
      </c>
      <c r="S88" s="9">
        <f t="shared" si="65"/>
        <v>9.1157757788341999E-5</v>
      </c>
      <c r="T88" s="9"/>
      <c r="U88" s="9"/>
      <c r="V88" s="9"/>
      <c r="W88" s="6"/>
      <c r="X88" s="6"/>
      <c r="AC88" s="11"/>
    </row>
    <row r="89" spans="1:29" x14ac:dyDescent="0.2">
      <c r="A89">
        <f t="shared" si="74"/>
        <v>85</v>
      </c>
      <c r="B89" t="str">
        <f t="shared" si="88"/>
        <v>February</v>
      </c>
      <c r="C89">
        <f t="shared" si="69"/>
        <v>2030</v>
      </c>
      <c r="D89">
        <f t="shared" ref="D89:E89" si="98">D77+1</f>
        <v>49</v>
      </c>
      <c r="E89">
        <f t="shared" si="98"/>
        <v>47</v>
      </c>
      <c r="F89" s="6"/>
      <c r="G89" s="83">
        <f>VLOOKUP(D89,Rates2,5)*VLOOKUP(D89,Mort_Imp_Retirees,C89-'Mort Imp Cume'!$C$4+2)</f>
        <v>1.2319092382536684E-4</v>
      </c>
      <c r="H89" s="9">
        <f t="shared" si="71"/>
        <v>0.9998768090761746</v>
      </c>
      <c r="I89" s="83">
        <f>VLOOKUP(E89,Rates2,6)*VLOOKUP(E89,Mort_Imp_Survivors,C89-'Mort Imp Cume'!$C$4+2)</f>
        <v>8.445529197604587E-5</v>
      </c>
      <c r="J89" s="9">
        <f t="shared" si="72"/>
        <v>0.99991554470802391</v>
      </c>
      <c r="K89" s="83">
        <f>VLOOKUP(E89,Rates2,7)*VLOOKUP(E89,Mort_Imp_Survivors,C89-'Mort Imp Cume'!$C$4+2)</f>
        <v>2.5672671071842089E-4</v>
      </c>
      <c r="L89" s="9">
        <f t="shared" si="73"/>
        <v>0.99974327328928159</v>
      </c>
      <c r="M89" s="31">
        <f>PRODUCT(H$4:H88)</f>
        <v>0.99166959348563588</v>
      </c>
      <c r="N89" s="9">
        <f>PRODUCT(J$4:J88)</f>
        <v>0.99333479639359545</v>
      </c>
      <c r="O89" s="9">
        <f>PRODUCT(L$4:L88)</f>
        <v>0.98409293534286812</v>
      </c>
      <c r="P89" s="9">
        <f t="shared" si="76"/>
        <v>0.98505991373477364</v>
      </c>
      <c r="Q89" s="9">
        <f t="shared" si="77"/>
        <v>8.3183273941459977E-5</v>
      </c>
      <c r="R89" s="9">
        <f t="shared" si="78"/>
        <v>1.2134019210941404E-4</v>
      </c>
      <c r="S89" s="9">
        <f t="shared" si="65"/>
        <v>9.1134311004331011E-5</v>
      </c>
      <c r="T89" s="9"/>
      <c r="U89" s="9"/>
      <c r="V89" s="9"/>
      <c r="W89" s="6"/>
      <c r="X89" s="6"/>
      <c r="AC89" s="11"/>
    </row>
    <row r="90" spans="1:29" x14ac:dyDescent="0.2">
      <c r="A90">
        <f t="shared" si="74"/>
        <v>86</v>
      </c>
      <c r="B90" t="str">
        <f t="shared" si="88"/>
        <v>March</v>
      </c>
      <c r="C90">
        <f t="shared" si="69"/>
        <v>2030</v>
      </c>
      <c r="D90">
        <f t="shared" ref="D90:E90" si="99">D78+1</f>
        <v>49</v>
      </c>
      <c r="E90">
        <f t="shared" si="99"/>
        <v>47</v>
      </c>
      <c r="F90" s="6"/>
      <c r="G90" s="83">
        <f>VLOOKUP(D90,Rates2,5)*VLOOKUP(D90,Mort_Imp_Retirees,C90-'Mort Imp Cume'!$C$4+2)</f>
        <v>1.2319092382536684E-4</v>
      </c>
      <c r="H90" s="9">
        <f t="shared" si="71"/>
        <v>0.9998768090761746</v>
      </c>
      <c r="I90" s="83">
        <f>VLOOKUP(E90,Rates2,6)*VLOOKUP(E90,Mort_Imp_Survivors,C90-'Mort Imp Cume'!$C$4+2)</f>
        <v>8.445529197604587E-5</v>
      </c>
      <c r="J90" s="9">
        <f t="shared" si="72"/>
        <v>0.99991554470802391</v>
      </c>
      <c r="K90" s="83">
        <f>VLOOKUP(E90,Rates2,7)*VLOOKUP(E90,Mort_Imp_Survivors,C90-'Mort Imp Cume'!$C$4+2)</f>
        <v>2.5672671071842089E-4</v>
      </c>
      <c r="L90" s="9">
        <f t="shared" si="73"/>
        <v>0.99974327328928159</v>
      </c>
      <c r="M90" s="31">
        <f>PRODUCT(H$4:H89)</f>
        <v>0.99154742879228486</v>
      </c>
      <c r="N90" s="9">
        <f>PRODUCT(J$4:J89)</f>
        <v>0.99325090401333604</v>
      </c>
      <c r="O90" s="9">
        <f>PRODUCT(L$4:L89)</f>
        <v>0.98384029240053628</v>
      </c>
      <c r="P90" s="9">
        <f t="shared" si="76"/>
        <v>0.98485538002003592</v>
      </c>
      <c r="Q90" s="9">
        <f t="shared" si="77"/>
        <v>8.3166002114857304E-5</v>
      </c>
      <c r="R90" s="9">
        <f t="shared" si="78"/>
        <v>1.213149975401365E-4</v>
      </c>
      <c r="S90" s="9">
        <f t="shared" si="65"/>
        <v>9.1110870251092326E-5</v>
      </c>
      <c r="T90" s="9"/>
      <c r="U90" s="9"/>
      <c r="V90" s="9"/>
      <c r="W90" s="6"/>
      <c r="X90" s="6"/>
      <c r="AC90" s="11"/>
    </row>
    <row r="91" spans="1:29" x14ac:dyDescent="0.2">
      <c r="A91">
        <f t="shared" si="74"/>
        <v>87</v>
      </c>
      <c r="B91" t="str">
        <f t="shared" si="88"/>
        <v>April</v>
      </c>
      <c r="C91">
        <f t="shared" si="69"/>
        <v>2030</v>
      </c>
      <c r="D91">
        <f t="shared" ref="D91:E91" si="100">D79+1</f>
        <v>49</v>
      </c>
      <c r="E91">
        <f t="shared" si="100"/>
        <v>47</v>
      </c>
      <c r="F91" s="6"/>
      <c r="G91" s="83">
        <f>VLOOKUP(D91,Rates2,5)*VLOOKUP(D91,Mort_Imp_Retirees,C91-'Mort Imp Cume'!$C$4+2)</f>
        <v>1.2319092382536684E-4</v>
      </c>
      <c r="H91" s="9">
        <f t="shared" si="71"/>
        <v>0.9998768090761746</v>
      </c>
      <c r="I91" s="83">
        <f>VLOOKUP(E91,Rates2,6)*VLOOKUP(E91,Mort_Imp_Survivors,C91-'Mort Imp Cume'!$C$4+2)</f>
        <v>8.445529197604587E-5</v>
      </c>
      <c r="J91" s="9">
        <f t="shared" si="72"/>
        <v>0.99991554470802391</v>
      </c>
      <c r="K91" s="83">
        <f>VLOOKUP(E91,Rates2,7)*VLOOKUP(E91,Mort_Imp_Survivors,C91-'Mort Imp Cume'!$C$4+2)</f>
        <v>2.5672671071842089E-4</v>
      </c>
      <c r="L91" s="9">
        <f t="shared" si="73"/>
        <v>0.99974327328928159</v>
      </c>
      <c r="M91" s="31">
        <f>PRODUCT(H$4:H90)</f>
        <v>0.99142527914851519</v>
      </c>
      <c r="N91" s="9">
        <f>PRODUCT(J$4:J90)</f>
        <v>0.9931670187182321</v>
      </c>
      <c r="O91" s="9">
        <f>PRODUCT(L$4:L90)</f>
        <v>0.98358771431839609</v>
      </c>
      <c r="P91" s="9">
        <f t="shared" si="76"/>
        <v>0.9846508887738219</v>
      </c>
      <c r="Q91" s="9">
        <f t="shared" si="77"/>
        <v>8.3148733874504322E-5</v>
      </c>
      <c r="R91" s="9">
        <f t="shared" si="78"/>
        <v>1.2128980820215377E-4</v>
      </c>
      <c r="S91" s="9">
        <f t="shared" si="65"/>
        <v>9.1087435527074763E-5</v>
      </c>
      <c r="T91" s="9"/>
      <c r="U91" s="9"/>
      <c r="V91" s="9"/>
      <c r="W91" s="6"/>
      <c r="X91" s="6"/>
      <c r="AC91" s="11"/>
    </row>
    <row r="92" spans="1:29" x14ac:dyDescent="0.2">
      <c r="A92">
        <f t="shared" si="74"/>
        <v>88</v>
      </c>
      <c r="B92" t="str">
        <f t="shared" si="88"/>
        <v>May</v>
      </c>
      <c r="C92">
        <f t="shared" si="69"/>
        <v>2030</v>
      </c>
      <c r="D92">
        <f t="shared" ref="D92:E92" si="101">D80+1</f>
        <v>49</v>
      </c>
      <c r="E92">
        <f t="shared" si="101"/>
        <v>47</v>
      </c>
      <c r="F92" s="6"/>
      <c r="G92" s="83">
        <f>VLOOKUP(D92,Rates2,5)*VLOOKUP(D92,Mort_Imp_Retirees,C92-'Mort Imp Cume'!$C$4+2)</f>
        <v>1.2319092382536684E-4</v>
      </c>
      <c r="H92" s="9">
        <f t="shared" si="71"/>
        <v>0.9998768090761746</v>
      </c>
      <c r="I92" s="83">
        <f>VLOOKUP(E92,Rates2,6)*VLOOKUP(E92,Mort_Imp_Survivors,C92-'Mort Imp Cume'!$C$4+2)</f>
        <v>8.445529197604587E-5</v>
      </c>
      <c r="J92" s="9">
        <f t="shared" si="72"/>
        <v>0.99991554470802391</v>
      </c>
      <c r="K92" s="83">
        <f>VLOOKUP(E92,Rates2,7)*VLOOKUP(E92,Mort_Imp_Survivors,C92-'Mort Imp Cume'!$C$4+2)</f>
        <v>2.5672671071842089E-4</v>
      </c>
      <c r="L92" s="9">
        <f t="shared" si="73"/>
        <v>0.99974327328928159</v>
      </c>
      <c r="M92" s="31">
        <f>PRODUCT(H$4:H91)</f>
        <v>0.99130314455247304</v>
      </c>
      <c r="N92" s="9">
        <f>PRODUCT(J$4:J91)</f>
        <v>0.9930831405076852</v>
      </c>
      <c r="O92" s="9">
        <f>PRODUCT(L$4:L91)</f>
        <v>0.98333520107979611</v>
      </c>
      <c r="P92" s="9">
        <f t="shared" si="76"/>
        <v>0.98444643998731374</v>
      </c>
      <c r="Q92" s="9">
        <f t="shared" si="77"/>
        <v>8.3131469219656443E-5</v>
      </c>
      <c r="R92" s="9">
        <f t="shared" si="78"/>
        <v>1.2126462409437967E-4</v>
      </c>
      <c r="S92" s="9">
        <f t="shared" si="65"/>
        <v>9.1064006830727533E-5</v>
      </c>
      <c r="T92" s="9"/>
      <c r="U92" s="9"/>
      <c r="V92" s="9"/>
      <c r="W92" s="6"/>
      <c r="X92" s="6"/>
      <c r="AC92" s="11"/>
    </row>
    <row r="93" spans="1:29" x14ac:dyDescent="0.2">
      <c r="A93">
        <f t="shared" si="74"/>
        <v>89</v>
      </c>
      <c r="B93" t="str">
        <f t="shared" si="88"/>
        <v>June</v>
      </c>
      <c r="C93">
        <f t="shared" si="69"/>
        <v>2030</v>
      </c>
      <c r="D93">
        <f t="shared" ref="D93:E93" si="102">D81+1</f>
        <v>49</v>
      </c>
      <c r="E93">
        <f t="shared" si="102"/>
        <v>47</v>
      </c>
      <c r="F93" s="6"/>
      <c r="G93" s="83">
        <f>VLOOKUP(D93,Rates2,5)*VLOOKUP(D93,Mort_Imp_Retirees,C93-'Mort Imp Cume'!$C$4+2)</f>
        <v>1.2319092382536684E-4</v>
      </c>
      <c r="H93" s="9">
        <f t="shared" si="71"/>
        <v>0.9998768090761746</v>
      </c>
      <c r="I93" s="83">
        <f>VLOOKUP(E93,Rates2,6)*VLOOKUP(E93,Mort_Imp_Survivors,C93-'Mort Imp Cume'!$C$4+2)</f>
        <v>8.445529197604587E-5</v>
      </c>
      <c r="J93" s="9">
        <f t="shared" si="72"/>
        <v>0.99991554470802391</v>
      </c>
      <c r="K93" s="83">
        <f>VLOOKUP(E93,Rates2,7)*VLOOKUP(E93,Mort_Imp_Survivors,C93-'Mort Imp Cume'!$C$4+2)</f>
        <v>2.5672671071842089E-4</v>
      </c>
      <c r="L93" s="9">
        <f t="shared" si="73"/>
        <v>0.99974327328928159</v>
      </c>
      <c r="M93" s="31">
        <f>PRODUCT(H$4:H92)</f>
        <v>0.99118102500230454</v>
      </c>
      <c r="N93" s="9">
        <f>PRODUCT(J$4:J92)</f>
        <v>0.99299926938109706</v>
      </c>
      <c r="O93" s="9">
        <f>PRODUCT(L$4:L92)</f>
        <v>0.98308275266808931</v>
      </c>
      <c r="P93" s="9">
        <f t="shared" si="76"/>
        <v>0.98424203365169527</v>
      </c>
      <c r="Q93" s="9">
        <f t="shared" si="77"/>
        <v>8.31142081495692E-5</v>
      </c>
      <c r="R93" s="9">
        <f t="shared" si="78"/>
        <v>1.2123944521572823E-4</v>
      </c>
      <c r="S93" s="9">
        <f t="shared" si="65"/>
        <v>9.1040584160500228E-5</v>
      </c>
      <c r="T93" s="9"/>
      <c r="U93" s="9"/>
      <c r="V93" s="9"/>
      <c r="W93" s="6"/>
      <c r="X93" s="6"/>
      <c r="AC93" s="11"/>
    </row>
    <row r="94" spans="1:29" x14ac:dyDescent="0.2">
      <c r="A94">
        <f t="shared" si="74"/>
        <v>90</v>
      </c>
      <c r="B94" t="str">
        <f t="shared" si="88"/>
        <v>July</v>
      </c>
      <c r="C94">
        <f t="shared" si="69"/>
        <v>2030</v>
      </c>
      <c r="D94">
        <f t="shared" ref="D94:E94" si="103">D82+1</f>
        <v>49</v>
      </c>
      <c r="E94">
        <f t="shared" si="103"/>
        <v>47</v>
      </c>
      <c r="F94" s="6"/>
      <c r="G94" s="83">
        <f>VLOOKUP(D94,Rates2,5)*VLOOKUP(D94,Mort_Imp_Retirees,C94-'Mort Imp Cume'!$C$4+2)</f>
        <v>1.2319092382536684E-4</v>
      </c>
      <c r="H94" s="9">
        <f t="shared" si="71"/>
        <v>0.9998768090761746</v>
      </c>
      <c r="I94" s="83">
        <f>VLOOKUP(E94,Rates2,6)*VLOOKUP(E94,Mort_Imp_Survivors,C94-'Mort Imp Cume'!$C$4+2)</f>
        <v>8.445529197604587E-5</v>
      </c>
      <c r="J94" s="9">
        <f t="shared" si="72"/>
        <v>0.99991554470802391</v>
      </c>
      <c r="K94" s="83">
        <f>VLOOKUP(E94,Rates2,7)*VLOOKUP(E94,Mort_Imp_Survivors,C94-'Mort Imp Cume'!$C$4+2)</f>
        <v>2.5672671071842089E-4</v>
      </c>
      <c r="L94" s="9">
        <f t="shared" si="73"/>
        <v>0.99974327328928159</v>
      </c>
      <c r="M94" s="31">
        <f>PRODUCT(H$4:H93)</f>
        <v>0.99105892049615629</v>
      </c>
      <c r="N94" s="9">
        <f>PRODUCT(J$4:J93)</f>
        <v>0.99291540533786948</v>
      </c>
      <c r="O94" s="9">
        <f>PRODUCT(L$4:L93)</f>
        <v>0.98283036906663279</v>
      </c>
      <c r="P94" s="9">
        <f t="shared" si="76"/>
        <v>0.98403766975815243</v>
      </c>
      <c r="Q94" s="9">
        <f t="shared" si="77"/>
        <v>8.3096950663498259E-5</v>
      </c>
      <c r="R94" s="9">
        <f t="shared" si="78"/>
        <v>1.2121427156511373E-4</v>
      </c>
      <c r="S94" s="9">
        <f t="shared" si="65"/>
        <v>9.1017167514842912E-5</v>
      </c>
      <c r="T94" s="9"/>
      <c r="U94" s="9"/>
      <c r="V94" s="9"/>
      <c r="W94" s="6"/>
      <c r="X94" s="6"/>
      <c r="AC94" s="11"/>
    </row>
    <row r="95" spans="1:29" x14ac:dyDescent="0.2">
      <c r="A95">
        <f t="shared" si="74"/>
        <v>91</v>
      </c>
      <c r="B95" t="str">
        <f t="shared" si="88"/>
        <v>August</v>
      </c>
      <c r="C95">
        <f t="shared" si="69"/>
        <v>2030</v>
      </c>
      <c r="D95">
        <f t="shared" ref="D95:E95" si="104">D83+1</f>
        <v>49</v>
      </c>
      <c r="E95">
        <f t="shared" si="104"/>
        <v>47</v>
      </c>
      <c r="F95" s="6"/>
      <c r="G95" s="83">
        <f>VLOOKUP(D95,Rates2,5)*VLOOKUP(D95,Mort_Imp_Retirees,C95-'Mort Imp Cume'!$C$4+2)</f>
        <v>1.2319092382536684E-4</v>
      </c>
      <c r="H95" s="9">
        <f t="shared" si="71"/>
        <v>0.9998768090761746</v>
      </c>
      <c r="I95" s="83">
        <f>VLOOKUP(E95,Rates2,6)*VLOOKUP(E95,Mort_Imp_Survivors,C95-'Mort Imp Cume'!$C$4+2)</f>
        <v>8.445529197604587E-5</v>
      </c>
      <c r="J95" s="9">
        <f t="shared" si="72"/>
        <v>0.99991554470802391</v>
      </c>
      <c r="K95" s="83">
        <f>VLOOKUP(E95,Rates2,7)*VLOOKUP(E95,Mort_Imp_Survivors,C95-'Mort Imp Cume'!$C$4+2)</f>
        <v>2.5672671071842089E-4</v>
      </c>
      <c r="L95" s="9">
        <f t="shared" si="73"/>
        <v>0.99974327328928159</v>
      </c>
      <c r="M95" s="31">
        <f>PRODUCT(H$4:H94)</f>
        <v>0.990936831032175</v>
      </c>
      <c r="N95" s="9">
        <f>PRODUCT(J$4:J94)</f>
        <v>0.99283154837740406</v>
      </c>
      <c r="O95" s="9">
        <f>PRODUCT(L$4:L94)</f>
        <v>0.98257805025878819</v>
      </c>
      <c r="P95" s="9">
        <f t="shared" si="76"/>
        <v>0.98383334829787228</v>
      </c>
      <c r="Q95" s="9">
        <f t="shared" si="77"/>
        <v>8.3079696760699425E-5</v>
      </c>
      <c r="R95" s="9">
        <f t="shared" si="78"/>
        <v>1.2118910314145056E-4</v>
      </c>
      <c r="S95" s="9">
        <f t="shared" si="65"/>
        <v>9.0993756892205989E-5</v>
      </c>
      <c r="T95" s="9"/>
      <c r="U95" s="9"/>
      <c r="V95" s="9"/>
      <c r="W95" s="6"/>
      <c r="X95" s="6"/>
      <c r="AC95" s="11"/>
    </row>
    <row r="96" spans="1:29" x14ac:dyDescent="0.2">
      <c r="A96">
        <f t="shared" si="74"/>
        <v>92</v>
      </c>
      <c r="B96" t="str">
        <f t="shared" si="88"/>
        <v>September</v>
      </c>
      <c r="C96">
        <f t="shared" si="69"/>
        <v>2030</v>
      </c>
      <c r="D96">
        <f t="shared" ref="D96:E96" si="105">D84+1</f>
        <v>49</v>
      </c>
      <c r="E96">
        <f t="shared" si="105"/>
        <v>47</v>
      </c>
      <c r="F96" s="6"/>
      <c r="G96" s="83">
        <f>VLOOKUP(D96,Rates2,5)*VLOOKUP(D96,Mort_Imp_Retirees,C96-'Mort Imp Cume'!$C$4+2)</f>
        <v>1.2319092382536684E-4</v>
      </c>
      <c r="H96" s="9">
        <f t="shared" si="71"/>
        <v>0.9998768090761746</v>
      </c>
      <c r="I96" s="83">
        <f>VLOOKUP(E96,Rates2,6)*VLOOKUP(E96,Mort_Imp_Survivors,C96-'Mort Imp Cume'!$C$4+2)</f>
        <v>8.445529197604587E-5</v>
      </c>
      <c r="J96" s="9">
        <f t="shared" si="72"/>
        <v>0.99991554470802391</v>
      </c>
      <c r="K96" s="83">
        <f>VLOOKUP(E96,Rates2,7)*VLOOKUP(E96,Mort_Imp_Survivors,C96-'Mort Imp Cume'!$C$4+2)</f>
        <v>2.5672671071842089E-4</v>
      </c>
      <c r="L96" s="9">
        <f t="shared" si="73"/>
        <v>0.99974327328928159</v>
      </c>
      <c r="M96" s="31">
        <f>PRODUCT(H$4:H95)</f>
        <v>0.99081475660850749</v>
      </c>
      <c r="N96" s="9">
        <f>PRODUCT(J$4:J95)</f>
        <v>0.99274769849910272</v>
      </c>
      <c r="O96" s="9">
        <f>PRODUCT(L$4:L95)</f>
        <v>0.98232579622792116</v>
      </c>
      <c r="P96" s="9">
        <f t="shared" si="76"/>
        <v>0.98362906926204441</v>
      </c>
      <c r="Q96" s="9">
        <f t="shared" si="77"/>
        <v>8.3062446440428718E-5</v>
      </c>
      <c r="R96" s="9">
        <f t="shared" si="78"/>
        <v>1.2116393994365349E-4</v>
      </c>
      <c r="S96" s="9">
        <f t="shared" si="65"/>
        <v>9.0970352291040244E-5</v>
      </c>
      <c r="T96" s="9"/>
      <c r="U96" s="9"/>
      <c r="V96" s="9"/>
      <c r="W96" s="6"/>
      <c r="X96" s="6"/>
      <c r="AC96" s="11"/>
    </row>
    <row r="97" spans="1:29" x14ac:dyDescent="0.2">
      <c r="A97">
        <f t="shared" si="74"/>
        <v>93</v>
      </c>
      <c r="B97" t="str">
        <f t="shared" si="88"/>
        <v>October</v>
      </c>
      <c r="C97">
        <f t="shared" si="69"/>
        <v>2030</v>
      </c>
      <c r="D97">
        <f t="shared" ref="D97:E97" si="106">D85+1</f>
        <v>49</v>
      </c>
      <c r="E97">
        <f t="shared" si="106"/>
        <v>47</v>
      </c>
      <c r="F97" s="6"/>
      <c r="G97" s="83">
        <f>VLOOKUP(D97,Rates2,5)*VLOOKUP(D97,Mort_Imp_Retirees,C97-'Mort Imp Cume'!$C$4+2)</f>
        <v>1.2319092382536684E-4</v>
      </c>
      <c r="H97" s="9">
        <f t="shared" si="71"/>
        <v>0.9998768090761746</v>
      </c>
      <c r="I97" s="83">
        <f>VLOOKUP(E97,Rates2,6)*VLOOKUP(E97,Mort_Imp_Survivors,C97-'Mort Imp Cume'!$C$4+2)</f>
        <v>8.445529197604587E-5</v>
      </c>
      <c r="J97" s="9">
        <f t="shared" si="72"/>
        <v>0.99991554470802391</v>
      </c>
      <c r="K97" s="83">
        <f>VLOOKUP(E97,Rates2,7)*VLOOKUP(E97,Mort_Imp_Survivors,C97-'Mort Imp Cume'!$C$4+2)</f>
        <v>2.5672671071842089E-4</v>
      </c>
      <c r="L97" s="9">
        <f t="shared" si="73"/>
        <v>0.99974327328928159</v>
      </c>
      <c r="M97" s="31">
        <f>PRODUCT(H$4:H96)</f>
        <v>0.990692697223301</v>
      </c>
      <c r="N97" s="9">
        <f>PRODUCT(J$4:J96)</f>
        <v>0.99266385570236737</v>
      </c>
      <c r="O97" s="9">
        <f>PRODUCT(L$4:L96)</f>
        <v>0.98207360695740176</v>
      </c>
      <c r="P97" s="9">
        <f t="shared" si="76"/>
        <v>0.98342483264185998</v>
      </c>
      <c r="Q97" s="9">
        <f t="shared" si="77"/>
        <v>8.3045199701942254E-5</v>
      </c>
      <c r="R97" s="9">
        <f t="shared" si="78"/>
        <v>1.2113878197063742E-4</v>
      </c>
      <c r="S97" s="9">
        <f t="shared" si="65"/>
        <v>9.0946953709796906E-5</v>
      </c>
      <c r="T97" s="9"/>
      <c r="U97" s="9"/>
      <c r="V97" s="9"/>
      <c r="W97" s="6"/>
      <c r="X97" s="6"/>
      <c r="AC97" s="11"/>
    </row>
    <row r="98" spans="1:29" x14ac:dyDescent="0.2">
      <c r="A98">
        <f t="shared" si="74"/>
        <v>94</v>
      </c>
      <c r="B98" t="str">
        <f t="shared" si="88"/>
        <v>November</v>
      </c>
      <c r="C98">
        <f t="shared" si="69"/>
        <v>2030</v>
      </c>
      <c r="D98">
        <f t="shared" ref="D98:E98" si="107">D86+1</f>
        <v>49</v>
      </c>
      <c r="E98">
        <f t="shared" si="107"/>
        <v>47</v>
      </c>
      <c r="F98" s="6"/>
      <c r="G98" s="83">
        <f>VLOOKUP(D98,Rates2,5)*VLOOKUP(D98,Mort_Imp_Retirees,C98-'Mort Imp Cume'!$C$4+2)</f>
        <v>1.2319092382536684E-4</v>
      </c>
      <c r="H98" s="9">
        <f t="shared" si="71"/>
        <v>0.9998768090761746</v>
      </c>
      <c r="I98" s="83">
        <f>VLOOKUP(E98,Rates2,6)*VLOOKUP(E98,Mort_Imp_Survivors,C98-'Mort Imp Cume'!$C$4+2)</f>
        <v>8.445529197604587E-5</v>
      </c>
      <c r="J98" s="9">
        <f t="shared" si="72"/>
        <v>0.99991554470802391</v>
      </c>
      <c r="K98" s="83">
        <f>VLOOKUP(E98,Rates2,7)*VLOOKUP(E98,Mort_Imp_Survivors,C98-'Mort Imp Cume'!$C$4+2)</f>
        <v>2.5672671071842089E-4</v>
      </c>
      <c r="L98" s="9">
        <f t="shared" si="73"/>
        <v>0.99974327328928159</v>
      </c>
      <c r="M98" s="31">
        <f>PRODUCT(H$4:H97)</f>
        <v>0.99057065287470303</v>
      </c>
      <c r="N98" s="9">
        <f>PRODUCT(J$4:J97)</f>
        <v>0.99258001998659995</v>
      </c>
      <c r="O98" s="9">
        <f>PRODUCT(L$4:L97)</f>
        <v>0.98182148243060419</v>
      </c>
      <c r="P98" s="9">
        <f t="shared" si="76"/>
        <v>0.98322063842851204</v>
      </c>
      <c r="Q98" s="9">
        <f t="shared" si="77"/>
        <v>8.3027956544496338E-5</v>
      </c>
      <c r="R98" s="9">
        <f t="shared" si="78"/>
        <v>1.211136292213175E-4</v>
      </c>
      <c r="S98" s="9">
        <f t="shared" si="65"/>
        <v>9.0923561146927573E-5</v>
      </c>
      <c r="T98" s="9"/>
      <c r="U98" s="9"/>
      <c r="V98" s="9"/>
      <c r="W98" s="6"/>
      <c r="X98" s="6"/>
      <c r="AC98" s="11"/>
    </row>
    <row r="99" spans="1:29" x14ac:dyDescent="0.2">
      <c r="A99">
        <f t="shared" si="74"/>
        <v>95</v>
      </c>
      <c r="B99" t="str">
        <f t="shared" si="88"/>
        <v>December</v>
      </c>
      <c r="C99">
        <f t="shared" si="69"/>
        <v>2030</v>
      </c>
      <c r="D99">
        <f t="shared" ref="D99:E99" si="108">D87+1</f>
        <v>49</v>
      </c>
      <c r="E99">
        <f t="shared" si="108"/>
        <v>47</v>
      </c>
      <c r="F99" s="6"/>
      <c r="G99" s="83">
        <f>VLOOKUP(D99,Rates2,5)*VLOOKUP(D99,Mort_Imp_Retirees,C99-'Mort Imp Cume'!$C$4+2)</f>
        <v>1.2319092382536684E-4</v>
      </c>
      <c r="H99" s="9">
        <f t="shared" si="71"/>
        <v>0.9998768090761746</v>
      </c>
      <c r="I99" s="83">
        <f>VLOOKUP(E99,Rates2,6)*VLOOKUP(E99,Mort_Imp_Survivors,C99-'Mort Imp Cume'!$C$4+2)</f>
        <v>8.445529197604587E-5</v>
      </c>
      <c r="J99" s="9">
        <f t="shared" si="72"/>
        <v>0.99991554470802391</v>
      </c>
      <c r="K99" s="83">
        <f>VLOOKUP(E99,Rates2,7)*VLOOKUP(E99,Mort_Imp_Survivors,C99-'Mort Imp Cume'!$C$4+2)</f>
        <v>2.5672671071842089E-4</v>
      </c>
      <c r="L99" s="9">
        <f t="shared" si="73"/>
        <v>0.99974327328928159</v>
      </c>
      <c r="M99" s="31">
        <f>PRODUCT(H$4:H98)</f>
        <v>0.99044862356086105</v>
      </c>
      <c r="N99" s="9">
        <f>PRODUCT(J$4:J98)</f>
        <v>0.99249619135120237</v>
      </c>
      <c r="O99" s="9">
        <f>PRODUCT(L$4:L98)</f>
        <v>0.98156942263090707</v>
      </c>
      <c r="P99" s="9">
        <f t="shared" si="76"/>
        <v>0.98301648661319541</v>
      </c>
      <c r="Q99" s="9">
        <f t="shared" si="77"/>
        <v>8.3010716967347437E-5</v>
      </c>
      <c r="R99" s="9">
        <f t="shared" si="78"/>
        <v>1.210884816946091E-4</v>
      </c>
      <c r="S99" s="9">
        <f t="shared" si="65"/>
        <v>9.0900174600884261E-5</v>
      </c>
      <c r="T99" s="9"/>
      <c r="U99" s="9"/>
      <c r="V99" s="9"/>
      <c r="W99" s="6"/>
      <c r="X99" s="6"/>
      <c r="AC99" s="11"/>
    </row>
    <row r="100" spans="1:29" x14ac:dyDescent="0.2">
      <c r="A100">
        <f t="shared" si="74"/>
        <v>96</v>
      </c>
      <c r="B100" t="str">
        <f t="shared" si="88"/>
        <v>January</v>
      </c>
      <c r="C100">
        <f t="shared" si="69"/>
        <v>2031</v>
      </c>
      <c r="D100">
        <f t="shared" ref="D100:E100" si="109">D88+1</f>
        <v>50</v>
      </c>
      <c r="E100">
        <f t="shared" si="109"/>
        <v>48</v>
      </c>
      <c r="F100" s="6"/>
      <c r="G100" s="83">
        <f>VLOOKUP(D100,Rates2,5)*VLOOKUP(D100,Mort_Imp_Retirees,C100-'Mort Imp Cume'!$C$4+2)</f>
        <v>1.3157035538890127E-4</v>
      </c>
      <c r="H100" s="9">
        <f t="shared" si="71"/>
        <v>0.99986842964461109</v>
      </c>
      <c r="I100" s="83">
        <f>VLOOKUP(E100,Rates2,6)*VLOOKUP(E100,Mort_Imp_Survivors,C100-'Mort Imp Cume'!$C$4+2)</f>
        <v>8.8064111861881536E-5</v>
      </c>
      <c r="J100" s="9">
        <f t="shared" si="72"/>
        <v>0.99991193588813809</v>
      </c>
      <c r="K100" s="83">
        <f>VLOOKUP(E100,Rates2,7)*VLOOKUP(E100,Mort_Imp_Survivors,C100-'Mort Imp Cume'!$C$4+2)</f>
        <v>2.7829305050225081E-4</v>
      </c>
      <c r="L100" s="9">
        <f t="shared" si="73"/>
        <v>0.9997217069494978</v>
      </c>
      <c r="M100" s="31">
        <f>PRODUCT(H$4:H99)</f>
        <v>0.990326609279923</v>
      </c>
      <c r="N100" s="9">
        <f>PRODUCT(J$4:J99)</f>
        <v>0.99241236979557668</v>
      </c>
      <c r="O100" s="9">
        <f>PRODUCT(L$4:L99)</f>
        <v>0.98131742754169327</v>
      </c>
      <c r="P100" s="9">
        <f t="shared" si="76"/>
        <v>0.98281237718710657</v>
      </c>
      <c r="Q100" s="9">
        <f t="shared" si="77"/>
        <v>8.6539111643918251E-5</v>
      </c>
      <c r="R100" s="9">
        <f t="shared" si="78"/>
        <v>1.2929758626718967E-4</v>
      </c>
      <c r="S100" s="9">
        <f t="shared" si="65"/>
        <v>9.5608629335025889E-5</v>
      </c>
      <c r="T100" s="9"/>
      <c r="U100" s="9"/>
      <c r="V100" s="9"/>
      <c r="W100" s="6"/>
      <c r="X100" s="6"/>
      <c r="AC100" s="11"/>
    </row>
    <row r="101" spans="1:29" x14ac:dyDescent="0.2">
      <c r="A101">
        <f t="shared" si="74"/>
        <v>97</v>
      </c>
      <c r="B101" t="str">
        <f t="shared" si="88"/>
        <v>February</v>
      </c>
      <c r="C101">
        <f t="shared" si="69"/>
        <v>2031</v>
      </c>
      <c r="D101">
        <f t="shared" ref="D101:E101" si="110">D89+1</f>
        <v>50</v>
      </c>
      <c r="E101">
        <f t="shared" si="110"/>
        <v>48</v>
      </c>
      <c r="F101" s="6"/>
      <c r="G101" s="83">
        <f>VLOOKUP(D101,Rates2,5)*VLOOKUP(D101,Mort_Imp_Retirees,C101-'Mort Imp Cume'!$C$4+2)</f>
        <v>1.3157035538890127E-4</v>
      </c>
      <c r="H101" s="9">
        <f t="shared" si="71"/>
        <v>0.99986842964461109</v>
      </c>
      <c r="I101" s="83">
        <f>VLOOKUP(E101,Rates2,6)*VLOOKUP(E101,Mort_Imp_Survivors,C101-'Mort Imp Cume'!$C$4+2)</f>
        <v>8.8064111861881536E-5</v>
      </c>
      <c r="J101" s="9">
        <f t="shared" si="72"/>
        <v>0.99991193588813809</v>
      </c>
      <c r="K101" s="83">
        <f>VLOOKUP(E101,Rates2,7)*VLOOKUP(E101,Mort_Imp_Survivors,C101-'Mort Imp Cume'!$C$4+2)</f>
        <v>2.7829305050225081E-4</v>
      </c>
      <c r="L101" s="9">
        <f t="shared" si="73"/>
        <v>0.9997217069494978</v>
      </c>
      <c r="M101" s="31">
        <f>PRODUCT(H$4:H100)</f>
        <v>0.99019631165598898</v>
      </c>
      <c r="N101" s="9">
        <f>PRODUCT(J$4:J100)</f>
        <v>0.99232497388162988</v>
      </c>
      <c r="O101" s="9">
        <f>PRODUCT(L$4:L100)</f>
        <v>0.98104433372127176</v>
      </c>
      <c r="P101" s="9">
        <f t="shared" si="76"/>
        <v>0.98259652910171547</v>
      </c>
      <c r="Q101" s="9">
        <f t="shared" si="77"/>
        <v>8.6520105674932338E-5</v>
      </c>
      <c r="R101" s="9">
        <f t="shared" si="78"/>
        <v>1.2926918955883591E-4</v>
      </c>
      <c r="S101" s="9">
        <f t="shared" si="65"/>
        <v>9.5582985700649691E-5</v>
      </c>
      <c r="T101" s="9"/>
      <c r="U101" s="9"/>
      <c r="V101" s="9"/>
      <c r="W101" s="6"/>
      <c r="X101" s="6"/>
      <c r="AC101" s="11"/>
    </row>
    <row r="102" spans="1:29" x14ac:dyDescent="0.2">
      <c r="A102">
        <f t="shared" si="74"/>
        <v>98</v>
      </c>
      <c r="B102" t="str">
        <f t="shared" si="88"/>
        <v>March</v>
      </c>
      <c r="C102">
        <f t="shared" si="69"/>
        <v>2031</v>
      </c>
      <c r="D102">
        <f t="shared" ref="D102:E102" si="111">D90+1</f>
        <v>50</v>
      </c>
      <c r="E102">
        <f t="shared" si="111"/>
        <v>48</v>
      </c>
      <c r="F102" s="6"/>
      <c r="G102" s="83">
        <f>VLOOKUP(D102,Rates2,5)*VLOOKUP(D102,Mort_Imp_Retirees,C102-'Mort Imp Cume'!$C$4+2)</f>
        <v>1.3157035538890127E-4</v>
      </c>
      <c r="H102" s="9">
        <f t="shared" si="71"/>
        <v>0.99986842964461109</v>
      </c>
      <c r="I102" s="83">
        <f>VLOOKUP(E102,Rates2,6)*VLOOKUP(E102,Mort_Imp_Survivors,C102-'Mort Imp Cume'!$C$4+2)</f>
        <v>8.8064111861881536E-5</v>
      </c>
      <c r="J102" s="9">
        <f t="shared" si="72"/>
        <v>0.99991193588813809</v>
      </c>
      <c r="K102" s="83">
        <f>VLOOKUP(E102,Rates2,7)*VLOOKUP(E102,Mort_Imp_Survivors,C102-'Mort Imp Cume'!$C$4+2)</f>
        <v>2.7829305050225081E-4</v>
      </c>
      <c r="L102" s="9">
        <f t="shared" si="73"/>
        <v>0.9997217069494978</v>
      </c>
      <c r="M102" s="31">
        <f>PRODUCT(H$4:H101)</f>
        <v>0.99006603117535963</v>
      </c>
      <c r="N102" s="9">
        <f>PRODUCT(J$4:J101)</f>
        <v>0.99223758566412656</v>
      </c>
      <c r="O102" s="9">
        <f>PRODUCT(L$4:L101)</f>
        <v>0.98077131590096256</v>
      </c>
      <c r="P102" s="9">
        <f t="shared" si="76"/>
        <v>0.9823807284215027</v>
      </c>
      <c r="Q102" s="9">
        <f t="shared" si="77"/>
        <v>8.65011038800921E-5</v>
      </c>
      <c r="R102" s="9">
        <f t="shared" si="78"/>
        <v>1.2924079908704903E-4</v>
      </c>
      <c r="S102" s="9">
        <f t="shared" si="65"/>
        <v>9.5557348944271705E-5</v>
      </c>
      <c r="T102" s="9"/>
      <c r="U102" s="9"/>
      <c r="V102" s="9"/>
      <c r="W102" s="6"/>
      <c r="X102" s="6"/>
      <c r="AC102" s="11"/>
    </row>
    <row r="103" spans="1:29" x14ac:dyDescent="0.2">
      <c r="A103">
        <f t="shared" si="74"/>
        <v>99</v>
      </c>
      <c r="B103" t="str">
        <f t="shared" si="88"/>
        <v>April</v>
      </c>
      <c r="C103">
        <f t="shared" si="69"/>
        <v>2031</v>
      </c>
      <c r="D103">
        <f t="shared" ref="D103:E103" si="112">D91+1</f>
        <v>50</v>
      </c>
      <c r="E103">
        <f t="shared" si="112"/>
        <v>48</v>
      </c>
      <c r="F103" s="6"/>
      <c r="G103" s="83">
        <f>VLOOKUP(D103,Rates2,5)*VLOOKUP(D103,Mort_Imp_Retirees,C103-'Mort Imp Cume'!$C$4+2)</f>
        <v>1.3157035538890127E-4</v>
      </c>
      <c r="H103" s="9">
        <f t="shared" si="71"/>
        <v>0.99986842964461109</v>
      </c>
      <c r="I103" s="83">
        <f>VLOOKUP(E103,Rates2,6)*VLOOKUP(E103,Mort_Imp_Survivors,C103-'Mort Imp Cume'!$C$4+2)</f>
        <v>8.8064111861881536E-5</v>
      </c>
      <c r="J103" s="9">
        <f t="shared" si="72"/>
        <v>0.99991193588813809</v>
      </c>
      <c r="K103" s="83">
        <f>VLOOKUP(E103,Rates2,7)*VLOOKUP(E103,Mort_Imp_Survivors,C103-'Mort Imp Cume'!$C$4+2)</f>
        <v>2.7829305050225081E-4</v>
      </c>
      <c r="L103" s="9">
        <f t="shared" si="73"/>
        <v>0.9997217069494978</v>
      </c>
      <c r="M103" s="31">
        <f>PRODUCT(H$4:H102)</f>
        <v>0.98993576783577941</v>
      </c>
      <c r="N103" s="9">
        <f>PRODUCT(J$4:J102)</f>
        <v>0.99215020514238905</v>
      </c>
      <c r="O103" s="9">
        <f>PRODUCT(L$4:L102)</f>
        <v>0.98049837405961537</v>
      </c>
      <c r="P103" s="9">
        <f t="shared" si="76"/>
        <v>0.98216497513605694</v>
      </c>
      <c r="Q103" s="9">
        <f t="shared" si="77"/>
        <v>8.6482106258480764E-5</v>
      </c>
      <c r="R103" s="9">
        <f t="shared" si="78"/>
        <v>1.2921241485045932E-4</v>
      </c>
      <c r="S103" s="9">
        <f t="shared" si="65"/>
        <v>9.553171906404716E-5</v>
      </c>
      <c r="T103" s="9"/>
      <c r="U103" s="9"/>
      <c r="V103" s="9"/>
      <c r="W103" s="6"/>
      <c r="X103" s="6"/>
      <c r="AC103" s="11"/>
    </row>
    <row r="104" spans="1:29" x14ac:dyDescent="0.2">
      <c r="A104">
        <f t="shared" si="74"/>
        <v>100</v>
      </c>
      <c r="B104" t="str">
        <f t="shared" si="88"/>
        <v>May</v>
      </c>
      <c r="C104">
        <f t="shared" si="69"/>
        <v>2031</v>
      </c>
      <c r="D104">
        <f t="shared" ref="D104:E104" si="113">D92+1</f>
        <v>50</v>
      </c>
      <c r="E104">
        <f t="shared" si="113"/>
        <v>48</v>
      </c>
      <c r="F104" s="6"/>
      <c r="G104" s="83">
        <f>VLOOKUP(D104,Rates2,5)*VLOOKUP(D104,Mort_Imp_Retirees,C104-'Mort Imp Cume'!$C$4+2)</f>
        <v>1.3157035538890127E-4</v>
      </c>
      <c r="H104" s="9">
        <f t="shared" si="71"/>
        <v>0.99986842964461109</v>
      </c>
      <c r="I104" s="83">
        <f>VLOOKUP(E104,Rates2,6)*VLOOKUP(E104,Mort_Imp_Survivors,C104-'Mort Imp Cume'!$C$4+2)</f>
        <v>8.8064111861881536E-5</v>
      </c>
      <c r="J104" s="9">
        <f t="shared" si="72"/>
        <v>0.99991193588813809</v>
      </c>
      <c r="K104" s="83">
        <f>VLOOKUP(E104,Rates2,7)*VLOOKUP(E104,Mort_Imp_Survivors,C104-'Mort Imp Cume'!$C$4+2)</f>
        <v>2.7829305050225081E-4</v>
      </c>
      <c r="L104" s="9">
        <f t="shared" si="73"/>
        <v>0.9997217069494978</v>
      </c>
      <c r="M104" s="31">
        <f>PRODUCT(H$4:H103)</f>
        <v>0.98980552163499302</v>
      </c>
      <c r="N104" s="9">
        <f>PRODUCT(J$4:J103)</f>
        <v>0.99206283231573955</v>
      </c>
      <c r="O104" s="9">
        <f>PRODUCT(L$4:L103)</f>
        <v>0.98022550817608589</v>
      </c>
      <c r="P104" s="9">
        <f t="shared" si="76"/>
        <v>0.98194926923496917</v>
      </c>
      <c r="Q104" s="9">
        <f t="shared" si="77"/>
        <v>8.6463112809181811E-5</v>
      </c>
      <c r="R104" s="9">
        <f t="shared" si="78"/>
        <v>1.2918403684769743E-4</v>
      </c>
      <c r="S104" s="9">
        <f t="shared" si="65"/>
        <v>9.550609605813183E-5</v>
      </c>
      <c r="T104" s="9"/>
      <c r="U104" s="9"/>
      <c r="V104" s="9"/>
      <c r="W104" s="6"/>
      <c r="X104" s="6"/>
      <c r="AC104" s="11"/>
    </row>
    <row r="105" spans="1:29" x14ac:dyDescent="0.2">
      <c r="A105">
        <f t="shared" si="74"/>
        <v>101</v>
      </c>
      <c r="B105" t="str">
        <f t="shared" si="88"/>
        <v>June</v>
      </c>
      <c r="C105">
        <f t="shared" si="69"/>
        <v>2031</v>
      </c>
      <c r="D105">
        <f t="shared" ref="D105:E105" si="114">D93+1</f>
        <v>50</v>
      </c>
      <c r="E105">
        <f t="shared" si="114"/>
        <v>48</v>
      </c>
      <c r="F105" s="6"/>
      <c r="G105" s="83">
        <f>VLOOKUP(D105,Rates2,5)*VLOOKUP(D105,Mort_Imp_Retirees,C105-'Mort Imp Cume'!$C$4+2)</f>
        <v>1.3157035538890127E-4</v>
      </c>
      <c r="H105" s="9">
        <f t="shared" si="71"/>
        <v>0.99986842964461109</v>
      </c>
      <c r="I105" s="83">
        <f>VLOOKUP(E105,Rates2,6)*VLOOKUP(E105,Mort_Imp_Survivors,C105-'Mort Imp Cume'!$C$4+2)</f>
        <v>8.8064111861881536E-5</v>
      </c>
      <c r="J105" s="9">
        <f t="shared" si="72"/>
        <v>0.99991193588813809</v>
      </c>
      <c r="K105" s="83">
        <f>VLOOKUP(E105,Rates2,7)*VLOOKUP(E105,Mort_Imp_Survivors,C105-'Mort Imp Cume'!$C$4+2)</f>
        <v>2.7829305050225081E-4</v>
      </c>
      <c r="L105" s="9">
        <f t="shared" si="73"/>
        <v>0.9997217069494978</v>
      </c>
      <c r="M105" s="31">
        <f>PRODUCT(H$4:H104)</f>
        <v>0.9896752925707456</v>
      </c>
      <c r="N105" s="9">
        <f>PRODUCT(J$4:J104)</f>
        <v>0.99197546718350049</v>
      </c>
      <c r="O105" s="9">
        <f>PRODUCT(L$4:L104)</f>
        <v>0.97995271822923546</v>
      </c>
      <c r="P105" s="9">
        <f t="shared" si="76"/>
        <v>0.98173361070783294</v>
      </c>
      <c r="Q105" s="9">
        <f t="shared" si="77"/>
        <v>8.6444123531278916E-5</v>
      </c>
      <c r="R105" s="9">
        <f t="shared" si="78"/>
        <v>1.291556650773943E-4</v>
      </c>
      <c r="S105" s="9">
        <f t="shared" si="65"/>
        <v>9.5480479924681851E-5</v>
      </c>
      <c r="T105" s="9"/>
      <c r="U105" s="9"/>
      <c r="V105" s="9"/>
      <c r="W105" s="6"/>
      <c r="X105" s="6"/>
      <c r="AC105" s="11"/>
    </row>
    <row r="106" spans="1:29" x14ac:dyDescent="0.2">
      <c r="A106">
        <f t="shared" si="74"/>
        <v>102</v>
      </c>
      <c r="B106" t="str">
        <f t="shared" si="88"/>
        <v>July</v>
      </c>
      <c r="C106">
        <f t="shared" si="69"/>
        <v>2031</v>
      </c>
      <c r="D106">
        <f t="shared" ref="D106:E106" si="115">D94+1</f>
        <v>50</v>
      </c>
      <c r="E106">
        <f t="shared" si="115"/>
        <v>48</v>
      </c>
      <c r="F106" s="6"/>
      <c r="G106" s="83">
        <f>VLOOKUP(D106,Rates2,5)*VLOOKUP(D106,Mort_Imp_Retirees,C106-'Mort Imp Cume'!$C$4+2)</f>
        <v>1.3157035538890127E-4</v>
      </c>
      <c r="H106" s="9">
        <f t="shared" si="71"/>
        <v>0.99986842964461109</v>
      </c>
      <c r="I106" s="83">
        <f>VLOOKUP(E106,Rates2,6)*VLOOKUP(E106,Mort_Imp_Survivors,C106-'Mort Imp Cume'!$C$4+2)</f>
        <v>8.8064111861881536E-5</v>
      </c>
      <c r="J106" s="9">
        <f t="shared" si="72"/>
        <v>0.99991193588813809</v>
      </c>
      <c r="K106" s="83">
        <f>VLOOKUP(E106,Rates2,7)*VLOOKUP(E106,Mort_Imp_Survivors,C106-'Mort Imp Cume'!$C$4+2)</f>
        <v>2.7829305050225081E-4</v>
      </c>
      <c r="L106" s="9">
        <f t="shared" si="73"/>
        <v>0.9997217069494978</v>
      </c>
      <c r="M106" s="31">
        <f>PRODUCT(H$4:H105)</f>
        <v>0.98954508064078239</v>
      </c>
      <c r="N106" s="9">
        <f>PRODUCT(J$4:J105)</f>
        <v>0.9918881097449942</v>
      </c>
      <c r="O106" s="9">
        <f>PRODUCT(L$4:L105)</f>
        <v>0.97968000419793155</v>
      </c>
      <c r="P106" s="9">
        <f t="shared" si="76"/>
        <v>0.98151799954424346</v>
      </c>
      <c r="Q106" s="9">
        <f t="shared" si="77"/>
        <v>8.6425138423855928E-5</v>
      </c>
      <c r="R106" s="9">
        <f t="shared" si="78"/>
        <v>1.2912729953818103E-4</v>
      </c>
      <c r="S106" s="9">
        <f t="shared" si="65"/>
        <v>9.5454870661853972E-5</v>
      </c>
      <c r="T106" s="9"/>
      <c r="U106" s="9"/>
      <c r="V106" s="9"/>
      <c r="W106" s="6"/>
      <c r="X106" s="6"/>
      <c r="AC106" s="11"/>
    </row>
    <row r="107" spans="1:29" x14ac:dyDescent="0.2">
      <c r="A107">
        <f t="shared" si="74"/>
        <v>103</v>
      </c>
      <c r="B107" t="str">
        <f t="shared" si="88"/>
        <v>August</v>
      </c>
      <c r="C107">
        <f t="shared" si="69"/>
        <v>2031</v>
      </c>
      <c r="D107">
        <f t="shared" ref="D107:E107" si="116">D95+1</f>
        <v>50</v>
      </c>
      <c r="E107">
        <f t="shared" si="116"/>
        <v>48</v>
      </c>
      <c r="F107" s="6"/>
      <c r="G107" s="83">
        <f>VLOOKUP(D107,Rates2,5)*VLOOKUP(D107,Mort_Imp_Retirees,C107-'Mort Imp Cume'!$C$4+2)</f>
        <v>1.3157035538890127E-4</v>
      </c>
      <c r="H107" s="9">
        <f t="shared" si="71"/>
        <v>0.99986842964461109</v>
      </c>
      <c r="I107" s="83">
        <f>VLOOKUP(E107,Rates2,6)*VLOOKUP(E107,Mort_Imp_Survivors,C107-'Mort Imp Cume'!$C$4+2)</f>
        <v>8.8064111861881536E-5</v>
      </c>
      <c r="J107" s="9">
        <f t="shared" si="72"/>
        <v>0.99991193588813809</v>
      </c>
      <c r="K107" s="83">
        <f>VLOOKUP(E107,Rates2,7)*VLOOKUP(E107,Mort_Imp_Survivors,C107-'Mort Imp Cume'!$C$4+2)</f>
        <v>2.7829305050225081E-4</v>
      </c>
      <c r="L107" s="9">
        <f t="shared" si="73"/>
        <v>0.9997217069494978</v>
      </c>
      <c r="M107" s="31">
        <f>PRODUCT(H$4:H106)</f>
        <v>0.98941488584284909</v>
      </c>
      <c r="N107" s="9">
        <f>PRODUCT(J$4:J106)</f>
        <v>0.99180075999954309</v>
      </c>
      <c r="O107" s="9">
        <f>PRODUCT(L$4:L106)</f>
        <v>0.97940736606104728</v>
      </c>
      <c r="P107" s="9">
        <f t="shared" si="76"/>
        <v>0.98130243573379894</v>
      </c>
      <c r="Q107" s="9">
        <f t="shared" si="77"/>
        <v>8.6406157485996926E-5</v>
      </c>
      <c r="R107" s="9">
        <f t="shared" si="78"/>
        <v>1.2909894022868922E-4</v>
      </c>
      <c r="S107" s="9">
        <f t="shared" si="65"/>
        <v>9.542926826780536E-5</v>
      </c>
      <c r="T107" s="9"/>
      <c r="U107" s="9"/>
      <c r="V107" s="9"/>
      <c r="W107" s="6"/>
      <c r="X107" s="6"/>
      <c r="AC107" s="11"/>
    </row>
    <row r="108" spans="1:29" x14ac:dyDescent="0.2">
      <c r="A108">
        <f t="shared" si="74"/>
        <v>104</v>
      </c>
      <c r="B108" t="str">
        <f t="shared" si="88"/>
        <v>September</v>
      </c>
      <c r="C108">
        <f t="shared" si="69"/>
        <v>2031</v>
      </c>
      <c r="D108">
        <f t="shared" ref="D108:E108" si="117">D96+1</f>
        <v>50</v>
      </c>
      <c r="E108">
        <f t="shared" si="117"/>
        <v>48</v>
      </c>
      <c r="F108" s="6"/>
      <c r="G108" s="83">
        <f>VLOOKUP(D108,Rates2,5)*VLOOKUP(D108,Mort_Imp_Retirees,C108-'Mort Imp Cume'!$C$4+2)</f>
        <v>1.3157035538890127E-4</v>
      </c>
      <c r="H108" s="9">
        <f t="shared" si="71"/>
        <v>0.99986842964461109</v>
      </c>
      <c r="I108" s="83">
        <f>VLOOKUP(E108,Rates2,6)*VLOOKUP(E108,Mort_Imp_Survivors,C108-'Mort Imp Cume'!$C$4+2)</f>
        <v>8.8064111861881536E-5</v>
      </c>
      <c r="J108" s="9">
        <f t="shared" si="72"/>
        <v>0.99991193588813809</v>
      </c>
      <c r="K108" s="83">
        <f>VLOOKUP(E108,Rates2,7)*VLOOKUP(E108,Mort_Imp_Survivors,C108-'Mort Imp Cume'!$C$4+2)</f>
        <v>2.7829305050225081E-4</v>
      </c>
      <c r="L108" s="9">
        <f t="shared" si="73"/>
        <v>0.9997217069494978</v>
      </c>
      <c r="M108" s="31">
        <f>PRODUCT(H$4:H107)</f>
        <v>0.98928470817469172</v>
      </c>
      <c r="N108" s="9">
        <f>PRODUCT(J$4:J107)</f>
        <v>0.99171341794646972</v>
      </c>
      <c r="O108" s="9">
        <f>PRODUCT(L$4:L107)</f>
        <v>0.97913480379746187</v>
      </c>
      <c r="P108" s="9">
        <f t="shared" si="76"/>
        <v>0.98108691926609937</v>
      </c>
      <c r="Q108" s="9">
        <f t="shared" si="77"/>
        <v>8.6387180716786165E-5</v>
      </c>
      <c r="R108" s="9">
        <f t="shared" si="78"/>
        <v>1.2907058714755061E-4</v>
      </c>
      <c r="S108" s="9">
        <f t="shared" si="65"/>
        <v>9.540367274069374E-5</v>
      </c>
      <c r="T108" s="9"/>
      <c r="U108" s="9"/>
      <c r="V108" s="9"/>
      <c r="W108" s="6"/>
      <c r="X108" s="6"/>
      <c r="AC108" s="11"/>
    </row>
    <row r="109" spans="1:29" x14ac:dyDescent="0.2">
      <c r="A109">
        <f t="shared" si="74"/>
        <v>105</v>
      </c>
      <c r="B109" t="str">
        <f t="shared" si="88"/>
        <v>October</v>
      </c>
      <c r="C109">
        <f t="shared" si="69"/>
        <v>2031</v>
      </c>
      <c r="D109">
        <f t="shared" ref="D109:E109" si="118">D97+1</f>
        <v>50</v>
      </c>
      <c r="E109">
        <f t="shared" si="118"/>
        <v>48</v>
      </c>
      <c r="F109" s="6"/>
      <c r="G109" s="83">
        <f>VLOOKUP(D109,Rates2,5)*VLOOKUP(D109,Mort_Imp_Retirees,C109-'Mort Imp Cume'!$C$4+2)</f>
        <v>1.3157035538890127E-4</v>
      </c>
      <c r="H109" s="9">
        <f t="shared" si="71"/>
        <v>0.99986842964461109</v>
      </c>
      <c r="I109" s="83">
        <f>VLOOKUP(E109,Rates2,6)*VLOOKUP(E109,Mort_Imp_Survivors,C109-'Mort Imp Cume'!$C$4+2)</f>
        <v>8.8064111861881536E-5</v>
      </c>
      <c r="J109" s="9">
        <f t="shared" si="72"/>
        <v>0.99991193588813809</v>
      </c>
      <c r="K109" s="83">
        <f>VLOOKUP(E109,Rates2,7)*VLOOKUP(E109,Mort_Imp_Survivors,C109-'Mort Imp Cume'!$C$4+2)</f>
        <v>2.7829305050225081E-4</v>
      </c>
      <c r="L109" s="9">
        <f t="shared" si="73"/>
        <v>0.9997217069494978</v>
      </c>
      <c r="M109" s="31">
        <f>PRODUCT(H$4:H108)</f>
        <v>0.98915454763405641</v>
      </c>
      <c r="N109" s="9">
        <f>PRODUCT(J$4:J108)</f>
        <v>0.99162608358509674</v>
      </c>
      <c r="O109" s="9">
        <f>PRODUCT(L$4:L108)</f>
        <v>0.97886231738606022</v>
      </c>
      <c r="P109" s="9">
        <f t="shared" si="76"/>
        <v>0.98087145013074739</v>
      </c>
      <c r="Q109" s="9">
        <f t="shared" si="77"/>
        <v>8.6368208115308133E-5</v>
      </c>
      <c r="R109" s="9">
        <f t="shared" si="78"/>
        <v>1.2904224029339743E-4</v>
      </c>
      <c r="S109" s="9">
        <f t="shared" si="65"/>
        <v>9.537808407867731E-5</v>
      </c>
      <c r="T109" s="9"/>
      <c r="U109" s="9"/>
      <c r="V109" s="9"/>
      <c r="W109" s="6"/>
      <c r="X109" s="6"/>
      <c r="AC109" s="11"/>
    </row>
    <row r="110" spans="1:29" x14ac:dyDescent="0.2">
      <c r="A110">
        <f t="shared" si="74"/>
        <v>106</v>
      </c>
      <c r="B110" t="str">
        <f t="shared" si="88"/>
        <v>November</v>
      </c>
      <c r="C110">
        <f t="shared" si="69"/>
        <v>2031</v>
      </c>
      <c r="D110">
        <f t="shared" ref="D110:E110" si="119">D98+1</f>
        <v>50</v>
      </c>
      <c r="E110">
        <f t="shared" si="119"/>
        <v>48</v>
      </c>
      <c r="F110" s="6"/>
      <c r="G110" s="83">
        <f>VLOOKUP(D110,Rates2,5)*VLOOKUP(D110,Mort_Imp_Retirees,C110-'Mort Imp Cume'!$C$4+2)</f>
        <v>1.3157035538890127E-4</v>
      </c>
      <c r="H110" s="9">
        <f t="shared" si="71"/>
        <v>0.99986842964461109</v>
      </c>
      <c r="I110" s="83">
        <f>VLOOKUP(E110,Rates2,6)*VLOOKUP(E110,Mort_Imp_Survivors,C110-'Mort Imp Cume'!$C$4+2)</f>
        <v>8.8064111861881536E-5</v>
      </c>
      <c r="J110" s="9">
        <f t="shared" si="72"/>
        <v>0.99991193588813809</v>
      </c>
      <c r="K110" s="83">
        <f>VLOOKUP(E110,Rates2,7)*VLOOKUP(E110,Mort_Imp_Survivors,C110-'Mort Imp Cume'!$C$4+2)</f>
        <v>2.7829305050225081E-4</v>
      </c>
      <c r="L110" s="9">
        <f t="shared" si="73"/>
        <v>0.9997217069494978</v>
      </c>
      <c r="M110" s="31">
        <f>PRODUCT(H$4:H109)</f>
        <v>0.98902440421868965</v>
      </c>
      <c r="N110" s="9">
        <f>PRODUCT(J$4:J109)</f>
        <v>0.99153875691474669</v>
      </c>
      <c r="O110" s="9">
        <f>PRODUCT(L$4:L109)</f>
        <v>0.97858990680573321</v>
      </c>
      <c r="P110" s="9">
        <f t="shared" si="76"/>
        <v>0.98065602831734744</v>
      </c>
      <c r="Q110" s="9">
        <f t="shared" si="77"/>
        <v>8.6349239680647477E-5</v>
      </c>
      <c r="R110" s="9">
        <f t="shared" si="78"/>
        <v>1.2901389966486196E-4</v>
      </c>
      <c r="S110" s="9">
        <f t="shared" si="65"/>
        <v>9.53525022799147E-5</v>
      </c>
      <c r="T110" s="9"/>
      <c r="U110" s="9"/>
      <c r="V110" s="9"/>
      <c r="W110" s="6"/>
      <c r="X110" s="6"/>
      <c r="AC110" s="11"/>
    </row>
    <row r="111" spans="1:29" x14ac:dyDescent="0.2">
      <c r="A111">
        <f t="shared" si="74"/>
        <v>107</v>
      </c>
      <c r="B111" t="str">
        <f t="shared" si="88"/>
        <v>December</v>
      </c>
      <c r="C111">
        <f t="shared" si="69"/>
        <v>2031</v>
      </c>
      <c r="D111">
        <f t="shared" ref="D111:E111" si="120">D99+1</f>
        <v>50</v>
      </c>
      <c r="E111">
        <f t="shared" si="120"/>
        <v>48</v>
      </c>
      <c r="F111" s="6"/>
      <c r="G111" s="83">
        <f>VLOOKUP(D111,Rates2,5)*VLOOKUP(D111,Mort_Imp_Retirees,C111-'Mort Imp Cume'!$C$4+2)</f>
        <v>1.3157035538890127E-4</v>
      </c>
      <c r="H111" s="9">
        <f t="shared" si="71"/>
        <v>0.99986842964461109</v>
      </c>
      <c r="I111" s="83">
        <f>VLOOKUP(E111,Rates2,6)*VLOOKUP(E111,Mort_Imp_Survivors,C111-'Mort Imp Cume'!$C$4+2)</f>
        <v>8.8064111861881536E-5</v>
      </c>
      <c r="J111" s="9">
        <f t="shared" si="72"/>
        <v>0.99991193588813809</v>
      </c>
      <c r="K111" s="83">
        <f>VLOOKUP(E111,Rates2,7)*VLOOKUP(E111,Mort_Imp_Survivors,C111-'Mort Imp Cume'!$C$4+2)</f>
        <v>2.7829305050225081E-4</v>
      </c>
      <c r="L111" s="9">
        <f t="shared" si="73"/>
        <v>0.9997217069494978</v>
      </c>
      <c r="M111" s="31">
        <f>PRODUCT(H$4:H110)</f>
        <v>0.98889427792633833</v>
      </c>
      <c r="N111" s="9">
        <f>PRODUCT(J$4:J110)</f>
        <v>0.99145143793474233</v>
      </c>
      <c r="O111" s="9">
        <f>PRODUCT(L$4:L110)</f>
        <v>0.97831757203537761</v>
      </c>
      <c r="P111" s="9">
        <f t="shared" si="76"/>
        <v>0.98044065381550682</v>
      </c>
      <c r="Q111" s="9">
        <f t="shared" si="77"/>
        <v>8.6330275411889118E-5</v>
      </c>
      <c r="R111" s="9">
        <f t="shared" si="78"/>
        <v>1.2898556526057698E-4</v>
      </c>
      <c r="S111" s="9">
        <f t="shared" si="65"/>
        <v>9.5326927342565112E-5</v>
      </c>
      <c r="T111" s="9"/>
      <c r="U111" s="9"/>
      <c r="V111" s="9"/>
      <c r="W111" s="6"/>
      <c r="X111" s="6"/>
      <c r="AC111" s="11"/>
    </row>
    <row r="112" spans="1:29" x14ac:dyDescent="0.2">
      <c r="A112">
        <f t="shared" si="74"/>
        <v>108</v>
      </c>
      <c r="B112" t="str">
        <f t="shared" si="88"/>
        <v>January</v>
      </c>
      <c r="C112">
        <f t="shared" si="69"/>
        <v>2032</v>
      </c>
      <c r="D112">
        <f t="shared" ref="D112:E112" si="121">D100+1</f>
        <v>51</v>
      </c>
      <c r="E112">
        <f t="shared" si="121"/>
        <v>49</v>
      </c>
      <c r="F112" s="6"/>
      <c r="G112" s="83">
        <f>VLOOKUP(D112,Rates2,5)*VLOOKUP(D112,Mort_Imp_Retirees,C112-'Mort Imp Cume'!$C$4+2)</f>
        <v>1.4166912208484947E-4</v>
      </c>
      <c r="H112" s="9">
        <f t="shared" si="71"/>
        <v>0.9998583308779152</v>
      </c>
      <c r="I112" s="83">
        <f>VLOOKUP(E112,Rates2,6)*VLOOKUP(E112,Mort_Imp_Survivors,C112-'Mort Imp Cume'!$C$4+2)</f>
        <v>9.2287720450460174E-5</v>
      </c>
      <c r="J112" s="9">
        <f t="shared" si="72"/>
        <v>0.99990771227954955</v>
      </c>
      <c r="K112" s="83">
        <f>VLOOKUP(E112,Rates2,7)*VLOOKUP(E112,Mort_Imp_Survivors,C112-'Mort Imp Cume'!$C$4+2)</f>
        <v>3.0221049129162242E-4</v>
      </c>
      <c r="L112" s="9">
        <f t="shared" si="73"/>
        <v>0.99969778950870836</v>
      </c>
      <c r="M112" s="31">
        <f>PRODUCT(H$4:H111)</f>
        <v>0.98876416875474948</v>
      </c>
      <c r="N112" s="9">
        <f>PRODUCT(J$4:J111)</f>
        <v>0.99136412664440643</v>
      </c>
      <c r="O112" s="9">
        <f>PRODUCT(L$4:L111)</f>
        <v>0.97804531305389597</v>
      </c>
      <c r="P112" s="9">
        <f t="shared" si="76"/>
        <v>0.98022532661483475</v>
      </c>
      <c r="Q112" s="9">
        <f t="shared" si="77"/>
        <v>9.0449945141169824E-5</v>
      </c>
      <c r="R112" s="9">
        <f t="shared" si="78"/>
        <v>1.3885484568693741E-4</v>
      </c>
      <c r="S112" s="9">
        <f t="shared" si="65"/>
        <v>1.0046589668676134E-4</v>
      </c>
      <c r="T112" s="9"/>
      <c r="U112" s="9"/>
      <c r="V112" s="9"/>
      <c r="W112" s="6"/>
      <c r="X112" s="6"/>
      <c r="AC112" s="11"/>
    </row>
    <row r="113" spans="1:29" x14ac:dyDescent="0.2">
      <c r="A113">
        <f t="shared" si="74"/>
        <v>109</v>
      </c>
      <c r="B113" t="str">
        <f t="shared" si="88"/>
        <v>February</v>
      </c>
      <c r="C113">
        <f t="shared" si="69"/>
        <v>2032</v>
      </c>
      <c r="D113">
        <f t="shared" ref="D113:E113" si="122">D101+1</f>
        <v>51</v>
      </c>
      <c r="E113">
        <f t="shared" si="122"/>
        <v>49</v>
      </c>
      <c r="F113" s="6"/>
      <c r="G113" s="83">
        <f>VLOOKUP(D113,Rates2,5)*VLOOKUP(D113,Mort_Imp_Retirees,C113-'Mort Imp Cume'!$C$4+2)</f>
        <v>1.4166912208484947E-4</v>
      </c>
      <c r="H113" s="9">
        <f t="shared" si="71"/>
        <v>0.9998583308779152</v>
      </c>
      <c r="I113" s="83">
        <f>VLOOKUP(E113,Rates2,6)*VLOOKUP(E113,Mort_Imp_Survivors,C113-'Mort Imp Cume'!$C$4+2)</f>
        <v>9.2287720450460174E-5</v>
      </c>
      <c r="J113" s="9">
        <f t="shared" si="72"/>
        <v>0.99990771227954955</v>
      </c>
      <c r="K113" s="83">
        <f>VLOOKUP(E113,Rates2,7)*VLOOKUP(E113,Mort_Imp_Survivors,C113-'Mort Imp Cume'!$C$4+2)</f>
        <v>3.0221049129162242E-4</v>
      </c>
      <c r="L113" s="9">
        <f t="shared" si="73"/>
        <v>0.99969778950870836</v>
      </c>
      <c r="M113" s="31">
        <f>PRODUCT(H$4:H112)</f>
        <v>0.98862409140301311</v>
      </c>
      <c r="N113" s="9">
        <f>PRODUCT(J$4:J112)</f>
        <v>0.99127263590902204</v>
      </c>
      <c r="O113" s="9">
        <f>PRODUCT(L$4:L112)</f>
        <v>0.97774973749933247</v>
      </c>
      <c r="P113" s="9">
        <f t="shared" si="76"/>
        <v>0.9799960090082267</v>
      </c>
      <c r="Q113" s="9">
        <f t="shared" si="77"/>
        <v>9.0428784940168658E-5</v>
      </c>
      <c r="R113" s="9">
        <f t="shared" si="78"/>
        <v>1.3882236146110251E-4</v>
      </c>
      <c r="S113" s="9">
        <f t="shared" si="65"/>
        <v>1.004375258037589E-4</v>
      </c>
      <c r="T113" s="9"/>
      <c r="U113" s="9"/>
      <c r="V113" s="9"/>
      <c r="W113" s="6"/>
      <c r="X113" s="6"/>
      <c r="AC113" s="11"/>
    </row>
    <row r="114" spans="1:29" x14ac:dyDescent="0.2">
      <c r="A114">
        <f t="shared" si="74"/>
        <v>110</v>
      </c>
      <c r="B114" t="str">
        <f t="shared" si="88"/>
        <v>March</v>
      </c>
      <c r="C114">
        <f t="shared" si="69"/>
        <v>2032</v>
      </c>
      <c r="D114">
        <f t="shared" ref="D114:E114" si="123">D102+1</f>
        <v>51</v>
      </c>
      <c r="E114">
        <f t="shared" si="123"/>
        <v>49</v>
      </c>
      <c r="F114" s="6"/>
      <c r="G114" s="83">
        <f>VLOOKUP(D114,Rates2,5)*VLOOKUP(D114,Mort_Imp_Retirees,C114-'Mort Imp Cume'!$C$4+2)</f>
        <v>1.4166912208484947E-4</v>
      </c>
      <c r="H114" s="9">
        <f t="shared" si="71"/>
        <v>0.9998583308779152</v>
      </c>
      <c r="I114" s="83">
        <f>VLOOKUP(E114,Rates2,6)*VLOOKUP(E114,Mort_Imp_Survivors,C114-'Mort Imp Cume'!$C$4+2)</f>
        <v>9.2287720450460174E-5</v>
      </c>
      <c r="J114" s="9">
        <f t="shared" si="72"/>
        <v>0.99990771227954955</v>
      </c>
      <c r="K114" s="83">
        <f>VLOOKUP(E114,Rates2,7)*VLOOKUP(E114,Mort_Imp_Survivors,C114-'Mort Imp Cume'!$C$4+2)</f>
        <v>3.0221049129162242E-4</v>
      </c>
      <c r="L114" s="9">
        <f t="shared" si="73"/>
        <v>0.99969778950870836</v>
      </c>
      <c r="M114" s="31">
        <f>PRODUCT(H$4:H113)</f>
        <v>0.98848403389591211</v>
      </c>
      <c r="N114" s="9">
        <f>PRODUCT(J$4:J113)</f>
        <v>0.99118115361710912</v>
      </c>
      <c r="O114" s="9">
        <f>PRODUCT(L$4:L113)</f>
        <v>0.97745425127080254</v>
      </c>
      <c r="P114" s="9">
        <f t="shared" si="76"/>
        <v>0.97976674504904371</v>
      </c>
      <c r="Q114" s="9">
        <f t="shared" si="77"/>
        <v>9.0407629689464664E-5</v>
      </c>
      <c r="R114" s="9">
        <f t="shared" si="78"/>
        <v>1.387898848347498E-4</v>
      </c>
      <c r="S114" s="9">
        <f t="shared" si="65"/>
        <v>1.0040916293250009E-4</v>
      </c>
      <c r="T114" s="9"/>
      <c r="U114" s="9"/>
      <c r="V114" s="9"/>
      <c r="W114" s="6"/>
      <c r="X114" s="6"/>
      <c r="AC114" s="11"/>
    </row>
    <row r="115" spans="1:29" x14ac:dyDescent="0.2">
      <c r="A115">
        <f t="shared" si="74"/>
        <v>111</v>
      </c>
      <c r="B115" t="str">
        <f t="shared" si="88"/>
        <v>April</v>
      </c>
      <c r="C115">
        <f t="shared" si="69"/>
        <v>2032</v>
      </c>
      <c r="D115">
        <f t="shared" ref="D115:E115" si="124">D103+1</f>
        <v>51</v>
      </c>
      <c r="E115">
        <f t="shared" si="124"/>
        <v>49</v>
      </c>
      <c r="F115" s="6"/>
      <c r="G115" s="83">
        <f>VLOOKUP(D115,Rates2,5)*VLOOKUP(D115,Mort_Imp_Retirees,C115-'Mort Imp Cume'!$C$4+2)</f>
        <v>1.4166912208484947E-4</v>
      </c>
      <c r="H115" s="9">
        <f t="shared" si="71"/>
        <v>0.9998583308779152</v>
      </c>
      <c r="I115" s="83">
        <f>VLOOKUP(E115,Rates2,6)*VLOOKUP(E115,Mort_Imp_Survivors,C115-'Mort Imp Cume'!$C$4+2)</f>
        <v>9.2287720450460174E-5</v>
      </c>
      <c r="J115" s="9">
        <f t="shared" si="72"/>
        <v>0.99990771227954955</v>
      </c>
      <c r="K115" s="83">
        <f>VLOOKUP(E115,Rates2,7)*VLOOKUP(E115,Mort_Imp_Survivors,C115-'Mort Imp Cume'!$C$4+2)</f>
        <v>3.0221049129162242E-4</v>
      </c>
      <c r="L115" s="9">
        <f t="shared" si="73"/>
        <v>0.99969778950870836</v>
      </c>
      <c r="M115" s="31">
        <f>PRODUCT(H$4:H114)</f>
        <v>0.98834399623063518</v>
      </c>
      <c r="N115" s="9">
        <f>PRODUCT(J$4:J114)</f>
        <v>0.99108967976788831</v>
      </c>
      <c r="O115" s="9">
        <f>PRODUCT(L$4:L114)</f>
        <v>0.97715885434131089</v>
      </c>
      <c r="P115" s="9">
        <f t="shared" si="76"/>
        <v>0.97953753472473526</v>
      </c>
      <c r="Q115" s="9">
        <f t="shared" si="77"/>
        <v>9.0386479387899736E-5</v>
      </c>
      <c r="R115" s="9">
        <f t="shared" si="78"/>
        <v>1.3875741580610142E-4</v>
      </c>
      <c r="S115" s="9">
        <f t="shared" si="65"/>
        <v>1.0038080807072238E-4</v>
      </c>
      <c r="T115" s="9"/>
      <c r="U115" s="9"/>
      <c r="V115" s="9"/>
      <c r="W115" s="6"/>
      <c r="X115" s="6"/>
      <c r="AC115" s="11"/>
    </row>
    <row r="116" spans="1:29" x14ac:dyDescent="0.2">
      <c r="A116">
        <f t="shared" si="74"/>
        <v>112</v>
      </c>
      <c r="B116" t="str">
        <f t="shared" si="88"/>
        <v>May</v>
      </c>
      <c r="C116">
        <f t="shared" si="69"/>
        <v>2032</v>
      </c>
      <c r="D116">
        <f t="shared" ref="D116:E116" si="125">D104+1</f>
        <v>51</v>
      </c>
      <c r="E116">
        <f t="shared" si="125"/>
        <v>49</v>
      </c>
      <c r="F116" s="6"/>
      <c r="G116" s="83">
        <f>VLOOKUP(D116,Rates2,5)*VLOOKUP(D116,Mort_Imp_Retirees,C116-'Mort Imp Cume'!$C$4+2)</f>
        <v>1.4166912208484947E-4</v>
      </c>
      <c r="H116" s="9">
        <f t="shared" si="71"/>
        <v>0.9998583308779152</v>
      </c>
      <c r="I116" s="83">
        <f>VLOOKUP(E116,Rates2,6)*VLOOKUP(E116,Mort_Imp_Survivors,C116-'Mort Imp Cume'!$C$4+2)</f>
        <v>9.2287720450460174E-5</v>
      </c>
      <c r="J116" s="9">
        <f t="shared" si="72"/>
        <v>0.99990771227954955</v>
      </c>
      <c r="K116" s="83">
        <f>VLOOKUP(E116,Rates2,7)*VLOOKUP(E116,Mort_Imp_Survivors,C116-'Mort Imp Cume'!$C$4+2)</f>
        <v>3.0221049129162242E-4</v>
      </c>
      <c r="L116" s="9">
        <f t="shared" si="73"/>
        <v>0.99969778950870836</v>
      </c>
      <c r="M116" s="31">
        <f>PRODUCT(H$4:H115)</f>
        <v>0.98820397840437135</v>
      </c>
      <c r="N116" s="9">
        <f>PRODUCT(J$4:J115)</f>
        <v>0.99099821436058055</v>
      </c>
      <c r="O116" s="9">
        <f>PRODUCT(L$4:L115)</f>
        <v>0.97686354668387043</v>
      </c>
      <c r="P116" s="9">
        <f t="shared" si="76"/>
        <v>0.97930837802275372</v>
      </c>
      <c r="Q116" s="9">
        <f t="shared" si="77"/>
        <v>9.0365334034316042E-5</v>
      </c>
      <c r="R116" s="9">
        <f t="shared" si="78"/>
        <v>1.3872495437337998E-4</v>
      </c>
      <c r="S116" s="9">
        <f t="shared" si="65"/>
        <v>1.0035246121616395E-4</v>
      </c>
      <c r="T116" s="9"/>
      <c r="U116" s="9"/>
      <c r="V116" s="9"/>
      <c r="W116" s="6"/>
      <c r="X116" s="6"/>
      <c r="AC116" s="11"/>
    </row>
    <row r="117" spans="1:29" x14ac:dyDescent="0.2">
      <c r="A117">
        <f t="shared" si="74"/>
        <v>113</v>
      </c>
      <c r="B117" t="str">
        <f t="shared" si="88"/>
        <v>June</v>
      </c>
      <c r="C117">
        <f t="shared" si="69"/>
        <v>2032</v>
      </c>
      <c r="D117">
        <f t="shared" ref="D117:E117" si="126">D105+1</f>
        <v>51</v>
      </c>
      <c r="E117">
        <f t="shared" si="126"/>
        <v>49</v>
      </c>
      <c r="F117" s="6"/>
      <c r="G117" s="83">
        <f>VLOOKUP(D117,Rates2,5)*VLOOKUP(D117,Mort_Imp_Retirees,C117-'Mort Imp Cume'!$C$4+2)</f>
        <v>1.4166912208484947E-4</v>
      </c>
      <c r="H117" s="9">
        <f t="shared" si="71"/>
        <v>0.9998583308779152</v>
      </c>
      <c r="I117" s="83">
        <f>VLOOKUP(E117,Rates2,6)*VLOOKUP(E117,Mort_Imp_Survivors,C117-'Mort Imp Cume'!$C$4+2)</f>
        <v>9.2287720450460174E-5</v>
      </c>
      <c r="J117" s="9">
        <f t="shared" si="72"/>
        <v>0.99990771227954955</v>
      </c>
      <c r="K117" s="83">
        <f>VLOOKUP(E117,Rates2,7)*VLOOKUP(E117,Mort_Imp_Survivors,C117-'Mort Imp Cume'!$C$4+2)</f>
        <v>3.0221049129162242E-4</v>
      </c>
      <c r="L117" s="9">
        <f t="shared" si="73"/>
        <v>0.99969778950870836</v>
      </c>
      <c r="M117" s="31">
        <f>PRODUCT(H$4:H116)</f>
        <v>0.98806398041431009</v>
      </c>
      <c r="N117" s="9">
        <f>PRODUCT(J$4:J116)</f>
        <v>0.9909067573944067</v>
      </c>
      <c r="O117" s="9">
        <f>PRODUCT(L$4:L116)</f>
        <v>0.9765683282715022</v>
      </c>
      <c r="P117" s="9">
        <f t="shared" si="76"/>
        <v>0.97907927493055458</v>
      </c>
      <c r="Q117" s="9">
        <f t="shared" si="77"/>
        <v>9.0344193627556047E-5</v>
      </c>
      <c r="R117" s="9">
        <f t="shared" si="78"/>
        <v>1.3869250053480842E-4</v>
      </c>
      <c r="S117" s="9">
        <f t="shared" si="65"/>
        <v>1.0032412236656364E-4</v>
      </c>
      <c r="T117" s="9"/>
      <c r="U117" s="9"/>
      <c r="V117" s="9"/>
      <c r="W117" s="6"/>
      <c r="X117" s="6"/>
      <c r="AC117" s="11"/>
    </row>
    <row r="118" spans="1:29" x14ac:dyDescent="0.2">
      <c r="A118">
        <f t="shared" si="74"/>
        <v>114</v>
      </c>
      <c r="B118" t="str">
        <f t="shared" si="88"/>
        <v>July</v>
      </c>
      <c r="C118">
        <f t="shared" si="69"/>
        <v>2032</v>
      </c>
      <c r="D118">
        <f t="shared" ref="D118:E118" si="127">D106+1</f>
        <v>51</v>
      </c>
      <c r="E118">
        <f t="shared" si="127"/>
        <v>49</v>
      </c>
      <c r="F118" s="6"/>
      <c r="G118" s="83">
        <f>VLOOKUP(D118,Rates2,5)*VLOOKUP(D118,Mort_Imp_Retirees,C118-'Mort Imp Cume'!$C$4+2)</f>
        <v>1.4166912208484947E-4</v>
      </c>
      <c r="H118" s="9">
        <f t="shared" si="71"/>
        <v>0.9998583308779152</v>
      </c>
      <c r="I118" s="83">
        <f>VLOOKUP(E118,Rates2,6)*VLOOKUP(E118,Mort_Imp_Survivors,C118-'Mort Imp Cume'!$C$4+2)</f>
        <v>9.2287720450460174E-5</v>
      </c>
      <c r="J118" s="9">
        <f t="shared" si="72"/>
        <v>0.99990771227954955</v>
      </c>
      <c r="K118" s="83">
        <f>VLOOKUP(E118,Rates2,7)*VLOOKUP(E118,Mort_Imp_Survivors,C118-'Mort Imp Cume'!$C$4+2)</f>
        <v>3.0221049129162242E-4</v>
      </c>
      <c r="L118" s="9">
        <f t="shared" si="73"/>
        <v>0.99969778950870836</v>
      </c>
      <c r="M118" s="31">
        <f>PRODUCT(H$4:H117)</f>
        <v>0.98792400225764121</v>
      </c>
      <c r="N118" s="9">
        <f>PRODUCT(J$4:J117)</f>
        <v>0.99081530886858782</v>
      </c>
      <c r="O118" s="9">
        <f>PRODUCT(L$4:L117)</f>
        <v>0.97627319907723542</v>
      </c>
      <c r="P118" s="9">
        <f t="shared" si="76"/>
        <v>0.97885022543559619</v>
      </c>
      <c r="Q118" s="9">
        <f t="shared" si="77"/>
        <v>9.0323058166462487E-5</v>
      </c>
      <c r="R118" s="9">
        <f t="shared" si="78"/>
        <v>1.3866005428861015E-4</v>
      </c>
      <c r="S118" s="9">
        <f t="shared" si="65"/>
        <v>1.002957915196609E-4</v>
      </c>
      <c r="T118" s="9"/>
      <c r="U118" s="9"/>
      <c r="V118" s="9"/>
      <c r="W118" s="6"/>
      <c r="X118" s="6"/>
      <c r="AC118" s="11"/>
    </row>
    <row r="119" spans="1:29" x14ac:dyDescent="0.2">
      <c r="A119">
        <f t="shared" si="74"/>
        <v>115</v>
      </c>
      <c r="B119" t="str">
        <f t="shared" si="88"/>
        <v>August</v>
      </c>
      <c r="C119">
        <f t="shared" si="69"/>
        <v>2032</v>
      </c>
      <c r="D119">
        <f t="shared" ref="D119:E119" si="128">D107+1</f>
        <v>51</v>
      </c>
      <c r="E119">
        <f t="shared" si="128"/>
        <v>49</v>
      </c>
      <c r="F119" s="6"/>
      <c r="G119" s="83">
        <f>VLOOKUP(D119,Rates2,5)*VLOOKUP(D119,Mort_Imp_Retirees,C119-'Mort Imp Cume'!$C$4+2)</f>
        <v>1.4166912208484947E-4</v>
      </c>
      <c r="H119" s="9">
        <f t="shared" si="71"/>
        <v>0.9998583308779152</v>
      </c>
      <c r="I119" s="83">
        <f>VLOOKUP(E119,Rates2,6)*VLOOKUP(E119,Mort_Imp_Survivors,C119-'Mort Imp Cume'!$C$4+2)</f>
        <v>9.2287720450460174E-5</v>
      </c>
      <c r="J119" s="9">
        <f t="shared" si="72"/>
        <v>0.99990771227954955</v>
      </c>
      <c r="K119" s="83">
        <f>VLOOKUP(E119,Rates2,7)*VLOOKUP(E119,Mort_Imp_Survivors,C119-'Mort Imp Cume'!$C$4+2)</f>
        <v>3.0221049129162242E-4</v>
      </c>
      <c r="L119" s="9">
        <f t="shared" si="73"/>
        <v>0.99969778950870836</v>
      </c>
      <c r="M119" s="31">
        <f>PRODUCT(H$4:H118)</f>
        <v>0.98778404393155483</v>
      </c>
      <c r="N119" s="9">
        <f>PRODUCT(J$4:J118)</f>
        <v>0.99072386878234497</v>
      </c>
      <c r="O119" s="9">
        <f>PRODUCT(L$4:L118)</f>
        <v>0.97597815907410745</v>
      </c>
      <c r="P119" s="9">
        <f t="shared" si="76"/>
        <v>0.97862122952533981</v>
      </c>
      <c r="Q119" s="9">
        <f t="shared" si="77"/>
        <v>9.0301927649878315E-5</v>
      </c>
      <c r="R119" s="9">
        <f t="shared" si="78"/>
        <v>1.3862761563300901E-4</v>
      </c>
      <c r="S119" s="9">
        <f t="shared" si="65"/>
        <v>1.0026746867319581E-4</v>
      </c>
      <c r="T119" s="9"/>
      <c r="U119" s="9"/>
      <c r="V119" s="9"/>
      <c r="W119" s="6"/>
      <c r="X119" s="6"/>
      <c r="AC119" s="11"/>
    </row>
    <row r="120" spans="1:29" x14ac:dyDescent="0.2">
      <c r="A120">
        <f t="shared" si="74"/>
        <v>116</v>
      </c>
      <c r="B120" t="str">
        <f t="shared" si="88"/>
        <v>September</v>
      </c>
      <c r="C120">
        <f t="shared" si="69"/>
        <v>2032</v>
      </c>
      <c r="D120">
        <f t="shared" ref="D120:E120" si="129">D108+1</f>
        <v>51</v>
      </c>
      <c r="E120">
        <f t="shared" si="129"/>
        <v>49</v>
      </c>
      <c r="F120" s="6"/>
      <c r="G120" s="83">
        <f>VLOOKUP(D120,Rates2,5)*VLOOKUP(D120,Mort_Imp_Retirees,C120-'Mort Imp Cume'!$C$4+2)</f>
        <v>1.4166912208484947E-4</v>
      </c>
      <c r="H120" s="9">
        <f t="shared" si="71"/>
        <v>0.9998583308779152</v>
      </c>
      <c r="I120" s="83">
        <f>VLOOKUP(E120,Rates2,6)*VLOOKUP(E120,Mort_Imp_Survivors,C120-'Mort Imp Cume'!$C$4+2)</f>
        <v>9.2287720450460174E-5</v>
      </c>
      <c r="J120" s="9">
        <f t="shared" si="72"/>
        <v>0.99990771227954955</v>
      </c>
      <c r="K120" s="83">
        <f>VLOOKUP(E120,Rates2,7)*VLOOKUP(E120,Mort_Imp_Survivors,C120-'Mort Imp Cume'!$C$4+2)</f>
        <v>3.0221049129162242E-4</v>
      </c>
      <c r="L120" s="9">
        <f t="shared" si="73"/>
        <v>0.99969778950870836</v>
      </c>
      <c r="M120" s="31">
        <f>PRODUCT(H$4:H119)</f>
        <v>0.98764410543324166</v>
      </c>
      <c r="N120" s="9">
        <f>PRODUCT(J$4:J119)</f>
        <v>0.99063243713489924</v>
      </c>
      <c r="O120" s="9">
        <f>PRODUCT(L$4:L119)</f>
        <v>0.97568320823516375</v>
      </c>
      <c r="P120" s="9">
        <f t="shared" si="76"/>
        <v>0.97839228718724958</v>
      </c>
      <c r="Q120" s="9">
        <f t="shared" si="77"/>
        <v>9.0280802076646836E-5</v>
      </c>
      <c r="R120" s="9">
        <f t="shared" si="78"/>
        <v>1.3859518456622917E-4</v>
      </c>
      <c r="S120" s="9">
        <f t="shared" si="65"/>
        <v>1.0023915382490908E-4</v>
      </c>
      <c r="T120" s="9"/>
      <c r="U120" s="9"/>
      <c r="V120" s="9"/>
      <c r="W120" s="6"/>
      <c r="X120" s="6"/>
      <c r="AC120" s="11"/>
    </row>
    <row r="121" spans="1:29" x14ac:dyDescent="0.2">
      <c r="A121">
        <f t="shared" si="74"/>
        <v>117</v>
      </c>
      <c r="B121" t="str">
        <f t="shared" si="88"/>
        <v>October</v>
      </c>
      <c r="C121">
        <f t="shared" si="69"/>
        <v>2032</v>
      </c>
      <c r="D121">
        <f t="shared" ref="D121:E121" si="130">D109+1</f>
        <v>51</v>
      </c>
      <c r="E121">
        <f t="shared" si="130"/>
        <v>49</v>
      </c>
      <c r="F121" s="6"/>
      <c r="G121" s="83">
        <f>VLOOKUP(D121,Rates2,5)*VLOOKUP(D121,Mort_Imp_Retirees,C121-'Mort Imp Cume'!$C$4+2)</f>
        <v>1.4166912208484947E-4</v>
      </c>
      <c r="H121" s="9">
        <f t="shared" si="71"/>
        <v>0.9998583308779152</v>
      </c>
      <c r="I121" s="83">
        <f>VLOOKUP(E121,Rates2,6)*VLOOKUP(E121,Mort_Imp_Survivors,C121-'Mort Imp Cume'!$C$4+2)</f>
        <v>9.2287720450460174E-5</v>
      </c>
      <c r="J121" s="9">
        <f t="shared" si="72"/>
        <v>0.99990771227954955</v>
      </c>
      <c r="K121" s="83">
        <f>VLOOKUP(E121,Rates2,7)*VLOOKUP(E121,Mort_Imp_Survivors,C121-'Mort Imp Cume'!$C$4+2)</f>
        <v>3.0221049129162242E-4</v>
      </c>
      <c r="L121" s="9">
        <f t="shared" si="73"/>
        <v>0.99969778950870836</v>
      </c>
      <c r="M121" s="31">
        <f>PRODUCT(H$4:H120)</f>
        <v>0.98750418675989271</v>
      </c>
      <c r="N121" s="9">
        <f>PRODUCT(J$4:J120)</f>
        <v>0.99054101392547178</v>
      </c>
      <c r="O121" s="9">
        <f>PRODUCT(L$4:L120)</f>
        <v>0.97538834653345796</v>
      </c>
      <c r="P121" s="9">
        <f t="shared" si="76"/>
        <v>0.97816339840879252</v>
      </c>
      <c r="Q121" s="9">
        <f t="shared" si="77"/>
        <v>9.0259681445611559E-5</v>
      </c>
      <c r="R121" s="9">
        <f t="shared" si="78"/>
        <v>1.3856276108649529E-4</v>
      </c>
      <c r="S121" s="9">
        <f t="shared" si="65"/>
        <v>1.0021084697254213E-4</v>
      </c>
      <c r="T121" s="9"/>
      <c r="U121" s="9"/>
      <c r="V121" s="9"/>
      <c r="W121" s="6"/>
      <c r="X121" s="6"/>
      <c r="AC121" s="11"/>
    </row>
    <row r="122" spans="1:29" x14ac:dyDescent="0.2">
      <c r="A122">
        <f t="shared" si="74"/>
        <v>118</v>
      </c>
      <c r="B122" t="str">
        <f t="shared" si="88"/>
        <v>November</v>
      </c>
      <c r="C122">
        <f t="shared" si="69"/>
        <v>2032</v>
      </c>
      <c r="D122">
        <f t="shared" ref="D122:E122" si="131">D110+1</f>
        <v>51</v>
      </c>
      <c r="E122">
        <f t="shared" si="131"/>
        <v>49</v>
      </c>
      <c r="F122" s="6"/>
      <c r="G122" s="83">
        <f>VLOOKUP(D122,Rates2,5)*VLOOKUP(D122,Mort_Imp_Retirees,C122-'Mort Imp Cume'!$C$4+2)</f>
        <v>1.4166912208484947E-4</v>
      </c>
      <c r="H122" s="9">
        <f t="shared" si="71"/>
        <v>0.9998583308779152</v>
      </c>
      <c r="I122" s="83">
        <f>VLOOKUP(E122,Rates2,6)*VLOOKUP(E122,Mort_Imp_Survivors,C122-'Mort Imp Cume'!$C$4+2)</f>
        <v>9.2287720450460174E-5</v>
      </c>
      <c r="J122" s="9">
        <f t="shared" si="72"/>
        <v>0.99990771227954955</v>
      </c>
      <c r="K122" s="83">
        <f>VLOOKUP(E122,Rates2,7)*VLOOKUP(E122,Mort_Imp_Survivors,C122-'Mort Imp Cume'!$C$4+2)</f>
        <v>3.0221049129162242E-4</v>
      </c>
      <c r="L122" s="9">
        <f t="shared" si="73"/>
        <v>0.99969778950870836</v>
      </c>
      <c r="M122" s="31">
        <f>PRODUCT(H$4:H121)</f>
        <v>0.98736428790869935</v>
      </c>
      <c r="N122" s="9">
        <f>PRODUCT(J$4:J121)</f>
        <v>0.9904495991532839</v>
      </c>
      <c r="O122" s="9">
        <f>PRODUCT(L$4:L121)</f>
        <v>0.97509357394205198</v>
      </c>
      <c r="P122" s="9">
        <f t="shared" si="76"/>
        <v>0.97793456317743888</v>
      </c>
      <c r="Q122" s="9">
        <f t="shared" si="77"/>
        <v>9.0238565755616291E-5</v>
      </c>
      <c r="R122" s="9">
        <f t="shared" si="78"/>
        <v>1.3853034519203247E-4</v>
      </c>
      <c r="S122" s="9">
        <f t="shared" si="65"/>
        <v>1.0018254811383694E-4</v>
      </c>
      <c r="T122" s="9"/>
      <c r="U122" s="9"/>
      <c r="V122" s="9"/>
      <c r="W122" s="6"/>
      <c r="X122" s="6"/>
      <c r="AC122" s="11"/>
    </row>
    <row r="123" spans="1:29" x14ac:dyDescent="0.2">
      <c r="A123">
        <f t="shared" si="74"/>
        <v>119</v>
      </c>
      <c r="B123" t="str">
        <f t="shared" si="88"/>
        <v>December</v>
      </c>
      <c r="C123">
        <f t="shared" si="69"/>
        <v>2032</v>
      </c>
      <c r="D123">
        <f t="shared" ref="D123:E123" si="132">D111+1</f>
        <v>51</v>
      </c>
      <c r="E123">
        <f t="shared" si="132"/>
        <v>49</v>
      </c>
      <c r="F123" s="6"/>
      <c r="G123" s="83">
        <f>VLOOKUP(D123,Rates2,5)*VLOOKUP(D123,Mort_Imp_Retirees,C123-'Mort Imp Cume'!$C$4+2)</f>
        <v>1.4166912208484947E-4</v>
      </c>
      <c r="H123" s="9">
        <f t="shared" si="71"/>
        <v>0.9998583308779152</v>
      </c>
      <c r="I123" s="83">
        <f>VLOOKUP(E123,Rates2,6)*VLOOKUP(E123,Mort_Imp_Survivors,C123-'Mort Imp Cume'!$C$4+2)</f>
        <v>9.2287720450460174E-5</v>
      </c>
      <c r="J123" s="9">
        <f t="shared" si="72"/>
        <v>0.99990771227954955</v>
      </c>
      <c r="K123" s="83">
        <f>VLOOKUP(E123,Rates2,7)*VLOOKUP(E123,Mort_Imp_Survivors,C123-'Mort Imp Cume'!$C$4+2)</f>
        <v>3.0221049129162242E-4</v>
      </c>
      <c r="L123" s="9">
        <f t="shared" si="73"/>
        <v>0.99969778950870836</v>
      </c>
      <c r="M123" s="31">
        <f>PRODUCT(H$4:H122)</f>
        <v>0.98722440887685348</v>
      </c>
      <c r="N123" s="9">
        <f>PRODUCT(J$4:J122)</f>
        <v>0.99035819281755699</v>
      </c>
      <c r="O123" s="9">
        <f>PRODUCT(L$4:L122)</f>
        <v>0.97479889043401569</v>
      </c>
      <c r="P123" s="9">
        <f t="shared" si="76"/>
        <v>0.97770578148066156</v>
      </c>
      <c r="Q123" s="9">
        <f t="shared" si="77"/>
        <v>9.0217455005505123E-5</v>
      </c>
      <c r="R123" s="9">
        <f t="shared" si="78"/>
        <v>1.3849793688106612E-4</v>
      </c>
      <c r="S123" s="9">
        <f t="shared" si="65"/>
        <v>1.0015425724653617E-4</v>
      </c>
      <c r="T123" s="9"/>
      <c r="U123" s="9"/>
      <c r="V123" s="9"/>
      <c r="W123" s="6"/>
      <c r="X123" s="6"/>
      <c r="AC123" s="11"/>
    </row>
    <row r="124" spans="1:29" x14ac:dyDescent="0.2">
      <c r="A124">
        <f t="shared" si="74"/>
        <v>120</v>
      </c>
      <c r="B124" t="str">
        <f t="shared" si="88"/>
        <v>January</v>
      </c>
      <c r="C124">
        <f t="shared" si="69"/>
        <v>2033</v>
      </c>
      <c r="D124">
        <f t="shared" ref="D124:E124" si="133">D112+1</f>
        <v>52</v>
      </c>
      <c r="E124">
        <f t="shared" si="133"/>
        <v>50</v>
      </c>
      <c r="F124" s="6"/>
      <c r="G124" s="83">
        <f>VLOOKUP(D124,Rates2,5)*VLOOKUP(D124,Mort_Imp_Retirees,C124-'Mort Imp Cume'!$C$4+2)</f>
        <v>1.5262077724825936E-4</v>
      </c>
      <c r="H124" s="9">
        <f t="shared" si="71"/>
        <v>0.99984737922275169</v>
      </c>
      <c r="I124" s="83">
        <f>VLOOKUP(E124,Rates2,6)*VLOOKUP(E124,Mort_Imp_Survivors,C124-'Mort Imp Cume'!$C$4+2)</f>
        <v>9.709402792645801E-5</v>
      </c>
      <c r="J124" s="9">
        <f t="shared" si="72"/>
        <v>0.99990290597207354</v>
      </c>
      <c r="K124" s="83">
        <f>VLOOKUP(E124,Rates2,7)*VLOOKUP(E124,Mort_Imp_Survivors,C124-'Mort Imp Cume'!$C$4+2)</f>
        <v>3.2684595521329505E-4</v>
      </c>
      <c r="L124" s="9">
        <f t="shared" si="73"/>
        <v>0.99967315404478674</v>
      </c>
      <c r="M124" s="31">
        <f>PRODUCT(H$4:H123)</f>
        <v>0.98708454966154724</v>
      </c>
      <c r="N124" s="9">
        <f>PRODUCT(J$4:J123)</f>
        <v>0.99026679491751246</v>
      </c>
      <c r="O124" s="9">
        <f>PRODUCT(L$4:L123)</f>
        <v>0.97450429598242705</v>
      </c>
      <c r="P124" s="9">
        <f t="shared" si="76"/>
        <v>0.97747705330593659</v>
      </c>
      <c r="Q124" s="9">
        <f t="shared" si="77"/>
        <v>9.4892699502922476E-5</v>
      </c>
      <c r="R124" s="9">
        <f t="shared" si="78"/>
        <v>1.4916882280965429E-4</v>
      </c>
      <c r="S124" s="9">
        <f>IF(O65=0,0,R64*O124/O65)</f>
        <v>1.0551402421102933E-4</v>
      </c>
      <c r="T124" s="9">
        <f>IF(O5=0,0,R4*O124/O5)</f>
        <v>8.1001589516569044E-5</v>
      </c>
      <c r="U124" s="9"/>
      <c r="V124" s="9"/>
      <c r="W124" s="6"/>
      <c r="X124" s="6"/>
      <c r="AC124" s="11"/>
    </row>
    <row r="125" spans="1:29" x14ac:dyDescent="0.2">
      <c r="A125">
        <f t="shared" si="74"/>
        <v>121</v>
      </c>
      <c r="B125" t="str">
        <f t="shared" si="88"/>
        <v>February</v>
      </c>
      <c r="C125">
        <f t="shared" si="69"/>
        <v>2033</v>
      </c>
      <c r="D125">
        <f t="shared" ref="D125:E125" si="134">D113+1</f>
        <v>52</v>
      </c>
      <c r="E125">
        <f t="shared" si="134"/>
        <v>50</v>
      </c>
      <c r="F125" s="6"/>
      <c r="G125" s="83">
        <f>VLOOKUP(D125,Rates2,5)*VLOOKUP(D125,Mort_Imp_Retirees,C125-'Mort Imp Cume'!$C$4+2)</f>
        <v>1.5262077724825936E-4</v>
      </c>
      <c r="H125" s="9">
        <f t="shared" si="71"/>
        <v>0.99984737922275169</v>
      </c>
      <c r="I125" s="83">
        <f>VLOOKUP(E125,Rates2,6)*VLOOKUP(E125,Mort_Imp_Survivors,C125-'Mort Imp Cume'!$C$4+2)</f>
        <v>9.709402792645801E-5</v>
      </c>
      <c r="J125" s="9">
        <f t="shared" si="72"/>
        <v>0.99990290597207354</v>
      </c>
      <c r="K125" s="83">
        <f>VLOOKUP(E125,Rates2,7)*VLOOKUP(E125,Mort_Imp_Survivors,C125-'Mort Imp Cume'!$C$4+2)</f>
        <v>3.2684595521329505E-4</v>
      </c>
      <c r="L125" s="9">
        <f t="shared" si="73"/>
        <v>0.99967315404478674</v>
      </c>
      <c r="M125" s="31">
        <f>PRODUCT(H$4:H124)</f>
        <v>0.98693390005036807</v>
      </c>
      <c r="N125" s="9">
        <f>PRODUCT(J$4:J124)</f>
        <v>0.99017064592567205</v>
      </c>
      <c r="O125" s="9">
        <f>PRODUCT(L$4:L124)</f>
        <v>0.9741857831949472</v>
      </c>
      <c r="P125" s="9">
        <f t="shared" si="76"/>
        <v>0.97723297729881564</v>
      </c>
      <c r="Q125" s="9">
        <f t="shared" si="77"/>
        <v>9.4869004797127325E-5</v>
      </c>
      <c r="R125" s="9">
        <f t="shared" si="78"/>
        <v>1.4913157535659626E-4</v>
      </c>
      <c r="S125" s="9">
        <f t="shared" si="65"/>
        <v>1.0548267457666198E-4</v>
      </c>
      <c r="T125" s="9">
        <f t="shared" ref="T125:T188" si="135">IF(O6=0,0,R5*O125/O6)</f>
        <v>8.0974059877079302E-5</v>
      </c>
      <c r="U125" s="9"/>
      <c r="V125" s="9"/>
      <c r="W125" s="6"/>
      <c r="X125" s="6"/>
      <c r="AC125" s="11"/>
    </row>
    <row r="126" spans="1:29" x14ac:dyDescent="0.2">
      <c r="A126">
        <f t="shared" si="74"/>
        <v>122</v>
      </c>
      <c r="B126" t="str">
        <f t="shared" si="88"/>
        <v>March</v>
      </c>
      <c r="C126">
        <f t="shared" si="69"/>
        <v>2033</v>
      </c>
      <c r="D126">
        <f t="shared" ref="D126:E126" si="136">D114+1</f>
        <v>52</v>
      </c>
      <c r="E126">
        <f t="shared" si="136"/>
        <v>50</v>
      </c>
      <c r="F126" s="6"/>
      <c r="G126" s="83">
        <f>VLOOKUP(D126,Rates2,5)*VLOOKUP(D126,Mort_Imp_Retirees,C126-'Mort Imp Cume'!$C$4+2)</f>
        <v>1.5262077724825936E-4</v>
      </c>
      <c r="H126" s="9">
        <f t="shared" si="71"/>
        <v>0.99984737922275169</v>
      </c>
      <c r="I126" s="83">
        <f>VLOOKUP(E126,Rates2,6)*VLOOKUP(E126,Mort_Imp_Survivors,C126-'Mort Imp Cume'!$C$4+2)</f>
        <v>9.709402792645801E-5</v>
      </c>
      <c r="J126" s="9">
        <f t="shared" si="72"/>
        <v>0.99990290597207354</v>
      </c>
      <c r="K126" s="83">
        <f>VLOOKUP(E126,Rates2,7)*VLOOKUP(E126,Mort_Imp_Survivors,C126-'Mort Imp Cume'!$C$4+2)</f>
        <v>3.2684595521329505E-4</v>
      </c>
      <c r="L126" s="9">
        <f t="shared" si="73"/>
        <v>0.99967315404478674</v>
      </c>
      <c r="M126" s="31">
        <f>PRODUCT(H$4:H125)</f>
        <v>0.98678327343144967</v>
      </c>
      <c r="N126" s="9">
        <f>PRODUCT(J$4:J125)</f>
        <v>0.99007450626932458</v>
      </c>
      <c r="O126" s="9">
        <f>PRODUCT(L$4:L125)</f>
        <v>0.97386737451208372</v>
      </c>
      <c r="P126" s="9">
        <f t="shared" si="76"/>
        <v>0.97698896223747045</v>
      </c>
      <c r="Q126" s="9">
        <f t="shared" si="77"/>
        <v>9.4845316007899892E-5</v>
      </c>
      <c r="R126" s="9">
        <f t="shared" si="78"/>
        <v>1.4909433720422676E-4</v>
      </c>
      <c r="S126" s="9">
        <f t="shared" si="65"/>
        <v>1.0545133425669226E-4</v>
      </c>
      <c r="T126" s="9">
        <f t="shared" si="135"/>
        <v>8.094653959396213E-5</v>
      </c>
      <c r="U126" s="9"/>
      <c r="V126" s="9"/>
      <c r="W126" s="6"/>
      <c r="X126" s="6"/>
      <c r="AC126" s="11"/>
    </row>
    <row r="127" spans="1:29" x14ac:dyDescent="0.2">
      <c r="A127">
        <f t="shared" si="74"/>
        <v>123</v>
      </c>
      <c r="B127" t="str">
        <f t="shared" si="88"/>
        <v>April</v>
      </c>
      <c r="C127">
        <f t="shared" si="69"/>
        <v>2033</v>
      </c>
      <c r="D127">
        <f t="shared" ref="D127:E127" si="137">D115+1</f>
        <v>52</v>
      </c>
      <c r="E127">
        <f t="shared" si="137"/>
        <v>50</v>
      </c>
      <c r="F127" s="6"/>
      <c r="G127" s="83">
        <f>VLOOKUP(D127,Rates2,5)*VLOOKUP(D127,Mort_Imp_Retirees,C127-'Mort Imp Cume'!$C$4+2)</f>
        <v>1.5262077724825936E-4</v>
      </c>
      <c r="H127" s="9">
        <f t="shared" si="71"/>
        <v>0.99984737922275169</v>
      </c>
      <c r="I127" s="83">
        <f>VLOOKUP(E127,Rates2,6)*VLOOKUP(E127,Mort_Imp_Survivors,C127-'Mort Imp Cume'!$C$4+2)</f>
        <v>9.709402792645801E-5</v>
      </c>
      <c r="J127" s="9">
        <f t="shared" si="72"/>
        <v>0.99990290597207354</v>
      </c>
      <c r="K127" s="83">
        <f>VLOOKUP(E127,Rates2,7)*VLOOKUP(E127,Mort_Imp_Survivors,C127-'Mort Imp Cume'!$C$4+2)</f>
        <v>3.2684595521329505E-4</v>
      </c>
      <c r="L127" s="9">
        <f t="shared" si="73"/>
        <v>0.99967315404478674</v>
      </c>
      <c r="M127" s="31">
        <f>PRODUCT(H$4:H126)</f>
        <v>0.98663266980128295</v>
      </c>
      <c r="N127" s="9">
        <f>PRODUCT(J$4:J126)</f>
        <v>0.98997837594756355</v>
      </c>
      <c r="O127" s="9">
        <f>PRODUCT(L$4:L126)</f>
        <v>0.97354906989981027</v>
      </c>
      <c r="P127" s="9">
        <f t="shared" si="76"/>
        <v>0.97674500810668285</v>
      </c>
      <c r="Q127" s="9">
        <f t="shared" si="77"/>
        <v>9.4821633133762803E-5</v>
      </c>
      <c r="R127" s="9">
        <f t="shared" si="78"/>
        <v>1.4905710835022343E-4</v>
      </c>
      <c r="S127" s="9">
        <f t="shared" si="65"/>
        <v>1.0542000324835268E-4</v>
      </c>
      <c r="T127" s="9">
        <f t="shared" si="135"/>
        <v>8.0919028664037604E-5</v>
      </c>
      <c r="U127" s="9"/>
      <c r="V127" s="9"/>
      <c r="W127" s="6"/>
      <c r="X127" s="6"/>
      <c r="AC127" s="11"/>
    </row>
    <row r="128" spans="1:29" x14ac:dyDescent="0.2">
      <c r="A128">
        <f t="shared" si="74"/>
        <v>124</v>
      </c>
      <c r="B128" t="str">
        <f t="shared" si="88"/>
        <v>May</v>
      </c>
      <c r="C128">
        <f t="shared" si="69"/>
        <v>2033</v>
      </c>
      <c r="D128">
        <f t="shared" ref="D128:E128" si="138">D116+1</f>
        <v>52</v>
      </c>
      <c r="E128">
        <f t="shared" si="138"/>
        <v>50</v>
      </c>
      <c r="F128" s="6"/>
      <c r="G128" s="83">
        <f>VLOOKUP(D128,Rates2,5)*VLOOKUP(D128,Mort_Imp_Retirees,C128-'Mort Imp Cume'!$C$4+2)</f>
        <v>1.5262077724825936E-4</v>
      </c>
      <c r="H128" s="9">
        <f t="shared" si="71"/>
        <v>0.99984737922275169</v>
      </c>
      <c r="I128" s="83">
        <f>VLOOKUP(E128,Rates2,6)*VLOOKUP(E128,Mort_Imp_Survivors,C128-'Mort Imp Cume'!$C$4+2)</f>
        <v>9.709402792645801E-5</v>
      </c>
      <c r="J128" s="9">
        <f t="shared" si="72"/>
        <v>0.99990290597207354</v>
      </c>
      <c r="K128" s="83">
        <f>VLOOKUP(E128,Rates2,7)*VLOOKUP(E128,Mort_Imp_Survivors,C128-'Mort Imp Cume'!$C$4+2)</f>
        <v>3.2684595521329505E-4</v>
      </c>
      <c r="L128" s="9">
        <f t="shared" si="73"/>
        <v>0.99967315404478674</v>
      </c>
      <c r="M128" s="31">
        <f>PRODUCT(H$4:H127)</f>
        <v>0.98648208915635927</v>
      </c>
      <c r="N128" s="9">
        <f>PRODUCT(J$4:J127)</f>
        <v>0.98988225495948268</v>
      </c>
      <c r="O128" s="9">
        <f>PRODUCT(L$4:L127)</f>
        <v>0.97323086932411185</v>
      </c>
      <c r="P128" s="9">
        <f t="shared" si="76"/>
        <v>0.97650111489123836</v>
      </c>
      <c r="Q128" s="9">
        <f t="shared" si="77"/>
        <v>9.4797956173239077E-5</v>
      </c>
      <c r="R128" s="9">
        <f t="shared" si="78"/>
        <v>1.4901988879226441E-4</v>
      </c>
      <c r="S128" s="9">
        <f t="shared" si="65"/>
        <v>1.0538868154887669E-4</v>
      </c>
      <c r="T128" s="9">
        <f t="shared" si="135"/>
        <v>8.0891527084126936E-5</v>
      </c>
      <c r="U128" s="9"/>
      <c r="V128" s="9"/>
      <c r="W128" s="6"/>
      <c r="X128" s="6"/>
      <c r="AC128" s="11"/>
    </row>
    <row r="129" spans="1:29" x14ac:dyDescent="0.2">
      <c r="A129">
        <f t="shared" si="74"/>
        <v>125</v>
      </c>
      <c r="B129" t="str">
        <f t="shared" si="88"/>
        <v>June</v>
      </c>
      <c r="C129">
        <f t="shared" si="69"/>
        <v>2033</v>
      </c>
      <c r="D129">
        <f t="shared" ref="D129:E129" si="139">D117+1</f>
        <v>52</v>
      </c>
      <c r="E129">
        <f t="shared" si="139"/>
        <v>50</v>
      </c>
      <c r="F129" s="6"/>
      <c r="G129" s="83">
        <f>VLOOKUP(D129,Rates2,5)*VLOOKUP(D129,Mort_Imp_Retirees,C129-'Mort Imp Cume'!$C$4+2)</f>
        <v>1.5262077724825936E-4</v>
      </c>
      <c r="H129" s="9">
        <f t="shared" si="71"/>
        <v>0.99984737922275169</v>
      </c>
      <c r="I129" s="83">
        <f>VLOOKUP(E129,Rates2,6)*VLOOKUP(E129,Mort_Imp_Survivors,C129-'Mort Imp Cume'!$C$4+2)</f>
        <v>9.709402792645801E-5</v>
      </c>
      <c r="J129" s="9">
        <f t="shared" si="72"/>
        <v>0.99990290597207354</v>
      </c>
      <c r="K129" s="83">
        <f>VLOOKUP(E129,Rates2,7)*VLOOKUP(E129,Mort_Imp_Survivors,C129-'Mort Imp Cume'!$C$4+2)</f>
        <v>3.2684595521329505E-4</v>
      </c>
      <c r="L129" s="9">
        <f t="shared" si="73"/>
        <v>0.99967315404478674</v>
      </c>
      <c r="M129" s="31">
        <f>PRODUCT(H$4:H128)</f>
        <v>0.98633153149317065</v>
      </c>
      <c r="N129" s="9">
        <f>PRODUCT(J$4:J128)</f>
        <v>0.98978614330417569</v>
      </c>
      <c r="O129" s="9">
        <f>PRODUCT(L$4:L128)</f>
        <v>0.97291277275098453</v>
      </c>
      <c r="P129" s="9">
        <f t="shared" si="76"/>
        <v>0.97625728257592648</v>
      </c>
      <c r="Q129" s="9">
        <f t="shared" si="77"/>
        <v>9.4774285124852071E-5</v>
      </c>
      <c r="R129" s="9">
        <f t="shared" si="78"/>
        <v>1.4898267852802853E-4</v>
      </c>
      <c r="S129" s="9">
        <f t="shared" ref="S129:S192" si="140">IF(O70=0,0,R69*O129/O70)</f>
        <v>1.0535736915549845E-4</v>
      </c>
      <c r="T129" s="9">
        <f t="shared" si="135"/>
        <v>8.0864034851052332E-5</v>
      </c>
      <c r="U129" s="9"/>
      <c r="V129" s="9"/>
      <c r="W129" s="6"/>
      <c r="X129" s="6"/>
      <c r="AC129" s="11"/>
    </row>
    <row r="130" spans="1:29" x14ac:dyDescent="0.2">
      <c r="A130">
        <f t="shared" si="74"/>
        <v>126</v>
      </c>
      <c r="B130" t="str">
        <f t="shared" si="88"/>
        <v>July</v>
      </c>
      <c r="C130">
        <f t="shared" si="69"/>
        <v>2033</v>
      </c>
      <c r="D130">
        <f t="shared" ref="D130:E130" si="141">D118+1</f>
        <v>52</v>
      </c>
      <c r="E130">
        <f t="shared" si="141"/>
        <v>50</v>
      </c>
      <c r="F130" s="6"/>
      <c r="G130" s="83">
        <f>VLOOKUP(D130,Rates2,5)*VLOOKUP(D130,Mort_Imp_Retirees,C130-'Mort Imp Cume'!$C$4+2)</f>
        <v>1.5262077724825936E-4</v>
      </c>
      <c r="H130" s="9">
        <f t="shared" si="71"/>
        <v>0.99984737922275169</v>
      </c>
      <c r="I130" s="83">
        <f>VLOOKUP(E130,Rates2,6)*VLOOKUP(E130,Mort_Imp_Survivors,C130-'Mort Imp Cume'!$C$4+2)</f>
        <v>9.709402792645801E-5</v>
      </c>
      <c r="J130" s="9">
        <f t="shared" si="72"/>
        <v>0.99990290597207354</v>
      </c>
      <c r="K130" s="83">
        <f>VLOOKUP(E130,Rates2,7)*VLOOKUP(E130,Mort_Imp_Survivors,C130-'Mort Imp Cume'!$C$4+2)</f>
        <v>3.2684595521329505E-4</v>
      </c>
      <c r="L130" s="9">
        <f t="shared" si="73"/>
        <v>0.99967315404478674</v>
      </c>
      <c r="M130" s="31">
        <f>PRODUCT(H$4:H129)</f>
        <v>0.9861809968082097</v>
      </c>
      <c r="N130" s="9">
        <f>PRODUCT(J$4:J129)</f>
        <v>0.98969004098073654</v>
      </c>
      <c r="O130" s="9">
        <f>PRODUCT(L$4:L129)</f>
        <v>0.97259478014643552</v>
      </c>
      <c r="P130" s="9">
        <f t="shared" si="76"/>
        <v>0.97601351114554069</v>
      </c>
      <c r="Q130" s="9">
        <f t="shared" si="77"/>
        <v>9.4750619987125562E-5</v>
      </c>
      <c r="R130" s="9">
        <f t="shared" si="78"/>
        <v>1.4894547755519517E-4</v>
      </c>
      <c r="S130" s="9">
        <f t="shared" si="140"/>
        <v>1.0532606606545305E-4</v>
      </c>
      <c r="T130" s="9">
        <f t="shared" si="135"/>
        <v>8.0836551961637173E-5</v>
      </c>
      <c r="U130" s="9"/>
      <c r="V130" s="9"/>
      <c r="W130" s="6"/>
      <c r="X130" s="6"/>
      <c r="AC130" s="11"/>
    </row>
    <row r="131" spans="1:29" x14ac:dyDescent="0.2">
      <c r="A131">
        <f t="shared" si="74"/>
        <v>127</v>
      </c>
      <c r="B131" t="str">
        <f t="shared" si="88"/>
        <v>August</v>
      </c>
      <c r="C131">
        <f t="shared" si="69"/>
        <v>2033</v>
      </c>
      <c r="D131">
        <f t="shared" ref="D131:E131" si="142">D119+1</f>
        <v>52</v>
      </c>
      <c r="E131">
        <f t="shared" si="142"/>
        <v>50</v>
      </c>
      <c r="F131" s="6"/>
      <c r="G131" s="83">
        <f>VLOOKUP(D131,Rates2,5)*VLOOKUP(D131,Mort_Imp_Retirees,C131-'Mort Imp Cume'!$C$4+2)</f>
        <v>1.5262077724825936E-4</v>
      </c>
      <c r="H131" s="9">
        <f t="shared" si="71"/>
        <v>0.99984737922275169</v>
      </c>
      <c r="I131" s="83">
        <f>VLOOKUP(E131,Rates2,6)*VLOOKUP(E131,Mort_Imp_Survivors,C131-'Mort Imp Cume'!$C$4+2)</f>
        <v>9.709402792645801E-5</v>
      </c>
      <c r="J131" s="9">
        <f t="shared" si="72"/>
        <v>0.99990290597207354</v>
      </c>
      <c r="K131" s="83">
        <f>VLOOKUP(E131,Rates2,7)*VLOOKUP(E131,Mort_Imp_Survivors,C131-'Mort Imp Cume'!$C$4+2)</f>
        <v>3.2684595521329505E-4</v>
      </c>
      <c r="L131" s="9">
        <f t="shared" si="73"/>
        <v>0.99967315404478674</v>
      </c>
      <c r="M131" s="31">
        <f>PRODUCT(H$4:H130)</f>
        <v>0.98603048509796931</v>
      </c>
      <c r="N131" s="9">
        <f>PRODUCT(J$4:J130)</f>
        <v>0.98959394798825906</v>
      </c>
      <c r="O131" s="9">
        <f>PRODUCT(L$4:L130)</f>
        <v>0.97227689147648311</v>
      </c>
      <c r="P131" s="9">
        <f t="shared" si="76"/>
        <v>0.97576980058487772</v>
      </c>
      <c r="Q131" s="9">
        <f t="shared" si="77"/>
        <v>9.4726960758583599E-5</v>
      </c>
      <c r="R131" s="9">
        <f t="shared" si="78"/>
        <v>1.4890828587144422E-4</v>
      </c>
      <c r="S131" s="9">
        <f t="shared" si="140"/>
        <v>1.0529477227597631E-4</v>
      </c>
      <c r="T131" s="9">
        <f t="shared" si="135"/>
        <v>8.0809078412705858E-5</v>
      </c>
      <c r="U131" s="9"/>
      <c r="V131" s="9"/>
      <c r="W131" s="6"/>
      <c r="X131" s="6"/>
      <c r="AC131" s="11"/>
    </row>
    <row r="132" spans="1:29" x14ac:dyDescent="0.2">
      <c r="A132">
        <f t="shared" si="74"/>
        <v>128</v>
      </c>
      <c r="B132" t="str">
        <f t="shared" si="88"/>
        <v>September</v>
      </c>
      <c r="C132">
        <f t="shared" si="69"/>
        <v>2033</v>
      </c>
      <c r="D132">
        <f t="shared" ref="D132:E132" si="143">D120+1</f>
        <v>52</v>
      </c>
      <c r="E132">
        <f t="shared" si="143"/>
        <v>50</v>
      </c>
      <c r="F132" s="6"/>
      <c r="G132" s="83">
        <f>VLOOKUP(D132,Rates2,5)*VLOOKUP(D132,Mort_Imp_Retirees,C132-'Mort Imp Cume'!$C$4+2)</f>
        <v>1.5262077724825936E-4</v>
      </c>
      <c r="H132" s="9">
        <f t="shared" si="71"/>
        <v>0.99984737922275169</v>
      </c>
      <c r="I132" s="83">
        <f>VLOOKUP(E132,Rates2,6)*VLOOKUP(E132,Mort_Imp_Survivors,C132-'Mort Imp Cume'!$C$4+2)</f>
        <v>9.709402792645801E-5</v>
      </c>
      <c r="J132" s="9">
        <f t="shared" si="72"/>
        <v>0.99990290597207354</v>
      </c>
      <c r="K132" s="83">
        <f>VLOOKUP(E132,Rates2,7)*VLOOKUP(E132,Mort_Imp_Survivors,C132-'Mort Imp Cume'!$C$4+2)</f>
        <v>3.2684595521329505E-4</v>
      </c>
      <c r="L132" s="9">
        <f t="shared" si="73"/>
        <v>0.99967315404478674</v>
      </c>
      <c r="M132" s="31">
        <f>PRODUCT(H$4:H131)</f>
        <v>0.98587999635894308</v>
      </c>
      <c r="N132" s="9">
        <f>PRODUCT(J$4:J131)</f>
        <v>0.9894978643258372</v>
      </c>
      <c r="O132" s="9">
        <f>PRODUCT(L$4:L131)</f>
        <v>0.97195910670715668</v>
      </c>
      <c r="P132" s="9">
        <f t="shared" si="76"/>
        <v>0.97552615087873829</v>
      </c>
      <c r="Q132" s="9">
        <f t="shared" si="77"/>
        <v>9.470330743775069E-5</v>
      </c>
      <c r="R132" s="9">
        <f t="shared" si="78"/>
        <v>1.4887110347445615E-4</v>
      </c>
      <c r="S132" s="9">
        <f t="shared" si="140"/>
        <v>1.0526348778430493E-4</v>
      </c>
      <c r="T132" s="9">
        <f t="shared" si="135"/>
        <v>8.0781614201083844E-5</v>
      </c>
      <c r="U132" s="9"/>
      <c r="V132" s="9"/>
      <c r="W132" s="6"/>
      <c r="X132" s="6"/>
      <c r="AC132" s="11"/>
    </row>
    <row r="133" spans="1:29" x14ac:dyDescent="0.2">
      <c r="A133">
        <f t="shared" si="74"/>
        <v>129</v>
      </c>
      <c r="B133" t="str">
        <f t="shared" si="88"/>
        <v>October</v>
      </c>
      <c r="C133">
        <f t="shared" ref="C133:C196" si="144">C132+IF(B132="December",1,0)</f>
        <v>2033</v>
      </c>
      <c r="D133">
        <f t="shared" ref="D133:E133" si="145">D121+1</f>
        <v>52</v>
      </c>
      <c r="E133">
        <f t="shared" si="145"/>
        <v>50</v>
      </c>
      <c r="F133" s="6"/>
      <c r="G133" s="83">
        <f>VLOOKUP(D133,Rates2,5)*VLOOKUP(D133,Mort_Imp_Retirees,C133-'Mort Imp Cume'!$C$4+2)</f>
        <v>1.5262077724825936E-4</v>
      </c>
      <c r="H133" s="9">
        <f t="shared" ref="H133:H196" si="146">1-G133</f>
        <v>0.99984737922275169</v>
      </c>
      <c r="I133" s="83">
        <f>VLOOKUP(E133,Rates2,6)*VLOOKUP(E133,Mort_Imp_Survivors,C133-'Mort Imp Cume'!$C$4+2)</f>
        <v>9.709402792645801E-5</v>
      </c>
      <c r="J133" s="9">
        <f t="shared" ref="J133:J196" si="147">1-I133</f>
        <v>0.99990290597207354</v>
      </c>
      <c r="K133" s="83">
        <f>VLOOKUP(E133,Rates2,7)*VLOOKUP(E133,Mort_Imp_Survivors,C133-'Mort Imp Cume'!$C$4+2)</f>
        <v>3.2684595521329505E-4</v>
      </c>
      <c r="L133" s="9">
        <f t="shared" ref="L133:L196" si="148">1-K133</f>
        <v>0.99967315404478674</v>
      </c>
      <c r="M133" s="31">
        <f>PRODUCT(H$4:H132)</f>
        <v>0.98572953058762525</v>
      </c>
      <c r="N133" s="9">
        <f>PRODUCT(J$4:J132)</f>
        <v>0.98940178999256512</v>
      </c>
      <c r="O133" s="9">
        <f>PRODUCT(L$4:L132)</f>
        <v>0.97164142580449675</v>
      </c>
      <c r="P133" s="9">
        <f t="shared" si="76"/>
        <v>0.97528256201192742</v>
      </c>
      <c r="Q133" s="9">
        <f t="shared" si="77"/>
        <v>9.4679660023151672E-5</v>
      </c>
      <c r="R133" s="9">
        <f t="shared" si="78"/>
        <v>1.4883393036191217E-4</v>
      </c>
      <c r="S133" s="9">
        <f t="shared" si="140"/>
        <v>1.0523221258767637E-4</v>
      </c>
      <c r="T133" s="9">
        <f t="shared" si="135"/>
        <v>8.0754159323597765E-5</v>
      </c>
      <c r="U133" s="9"/>
      <c r="V133" s="9"/>
      <c r="W133" s="6"/>
      <c r="X133" s="6"/>
      <c r="AC133" s="11"/>
    </row>
    <row r="134" spans="1:29" x14ac:dyDescent="0.2">
      <c r="A134">
        <f t="shared" ref="A134:A197" si="149">A133+1</f>
        <v>130</v>
      </c>
      <c r="B134" t="str">
        <f t="shared" si="88"/>
        <v>November</v>
      </c>
      <c r="C134">
        <f t="shared" si="144"/>
        <v>2033</v>
      </c>
      <c r="D134">
        <f t="shared" ref="D134:E134" si="150">D122+1</f>
        <v>52</v>
      </c>
      <c r="E134">
        <f t="shared" si="150"/>
        <v>50</v>
      </c>
      <c r="F134" s="6"/>
      <c r="G134" s="83">
        <f>VLOOKUP(D134,Rates2,5)*VLOOKUP(D134,Mort_Imp_Retirees,C134-'Mort Imp Cume'!$C$4+2)</f>
        <v>1.5262077724825936E-4</v>
      </c>
      <c r="H134" s="9">
        <f t="shared" si="146"/>
        <v>0.99984737922275169</v>
      </c>
      <c r="I134" s="83">
        <f>VLOOKUP(E134,Rates2,6)*VLOOKUP(E134,Mort_Imp_Survivors,C134-'Mort Imp Cume'!$C$4+2)</f>
        <v>9.709402792645801E-5</v>
      </c>
      <c r="J134" s="9">
        <f t="shared" si="147"/>
        <v>0.99990290597207354</v>
      </c>
      <c r="K134" s="83">
        <f>VLOOKUP(E134,Rates2,7)*VLOOKUP(E134,Mort_Imp_Survivors,C134-'Mort Imp Cume'!$C$4+2)</f>
        <v>3.2684595521329505E-4</v>
      </c>
      <c r="L134" s="9">
        <f t="shared" si="148"/>
        <v>0.99967315404478674</v>
      </c>
      <c r="M134" s="31">
        <f>PRODUCT(H$4:H133)</f>
        <v>0.9855790877805104</v>
      </c>
      <c r="N134" s="9">
        <f>PRODUCT(J$4:J133)</f>
        <v>0.98930572498753711</v>
      </c>
      <c r="O134" s="9">
        <f>PRODUCT(L$4:L133)</f>
        <v>0.97132384873455491</v>
      </c>
      <c r="P134" s="9">
        <f t="shared" ref="P134:P197" si="151">M134*N134</f>
        <v>0.97503903396925329</v>
      </c>
      <c r="Q134" s="9">
        <f t="shared" ref="Q134:Q197" si="152">P134*I134*H134</f>
        <v>9.465601851331177E-5</v>
      </c>
      <c r="R134" s="9">
        <f t="shared" ref="R134:R197" si="153">P134*G134*J134</f>
        <v>1.4879676653149385E-4</v>
      </c>
      <c r="S134" s="9">
        <f t="shared" si="140"/>
        <v>1.0520094668332899E-4</v>
      </c>
      <c r="T134" s="9">
        <f t="shared" si="135"/>
        <v>8.0726713777075232E-5</v>
      </c>
      <c r="U134" s="9"/>
      <c r="V134" s="9"/>
      <c r="W134" s="6"/>
      <c r="X134" s="6"/>
      <c r="AC134" s="11"/>
    </row>
    <row r="135" spans="1:29" x14ac:dyDescent="0.2">
      <c r="A135">
        <f t="shared" si="149"/>
        <v>131</v>
      </c>
      <c r="B135" t="str">
        <f t="shared" si="88"/>
        <v>December</v>
      </c>
      <c r="C135">
        <f t="shared" si="144"/>
        <v>2033</v>
      </c>
      <c r="D135">
        <f t="shared" ref="D135:E135" si="154">D123+1</f>
        <v>52</v>
      </c>
      <c r="E135">
        <f t="shared" si="154"/>
        <v>50</v>
      </c>
      <c r="F135" s="6"/>
      <c r="G135" s="83">
        <f>VLOOKUP(D135,Rates2,5)*VLOOKUP(D135,Mort_Imp_Retirees,C135-'Mort Imp Cume'!$C$4+2)</f>
        <v>1.5262077724825936E-4</v>
      </c>
      <c r="H135" s="9">
        <f t="shared" si="146"/>
        <v>0.99984737922275169</v>
      </c>
      <c r="I135" s="83">
        <f>VLOOKUP(E135,Rates2,6)*VLOOKUP(E135,Mort_Imp_Survivors,C135-'Mort Imp Cume'!$C$4+2)</f>
        <v>9.709402792645801E-5</v>
      </c>
      <c r="J135" s="9">
        <f t="shared" si="147"/>
        <v>0.99990290597207354</v>
      </c>
      <c r="K135" s="83">
        <f>VLOOKUP(E135,Rates2,7)*VLOOKUP(E135,Mort_Imp_Survivors,C135-'Mort Imp Cume'!$C$4+2)</f>
        <v>3.2684595521329505E-4</v>
      </c>
      <c r="L135" s="9">
        <f t="shared" si="148"/>
        <v>0.99967315404478674</v>
      </c>
      <c r="M135" s="31">
        <f>PRODUCT(H$4:H134)</f>
        <v>0.98542866793409367</v>
      </c>
      <c r="N135" s="9">
        <f>PRODUCT(J$4:J134)</f>
        <v>0.98920966930984733</v>
      </c>
      <c r="O135" s="9">
        <f>PRODUCT(L$4:L134)</f>
        <v>0.97100637546339386</v>
      </c>
      <c r="P135" s="9">
        <f t="shared" si="151"/>
        <v>0.97479556673552814</v>
      </c>
      <c r="Q135" s="9">
        <f t="shared" si="152"/>
        <v>9.4632382906756552E-5</v>
      </c>
      <c r="R135" s="9">
        <f t="shared" si="153"/>
        <v>1.4875961198088349E-4</v>
      </c>
      <c r="S135" s="9">
        <f t="shared" si="140"/>
        <v>1.0516969006850186E-4</v>
      </c>
      <c r="T135" s="9">
        <f t="shared" si="135"/>
        <v>8.0699277558344995E-5</v>
      </c>
      <c r="U135" s="9"/>
      <c r="V135" s="9"/>
      <c r="W135" s="6"/>
      <c r="X135" s="6"/>
      <c r="AC135" s="11"/>
    </row>
    <row r="136" spans="1:29" x14ac:dyDescent="0.2">
      <c r="A136">
        <f t="shared" si="149"/>
        <v>132</v>
      </c>
      <c r="B136" t="str">
        <f t="shared" si="88"/>
        <v>January</v>
      </c>
      <c r="C136">
        <f t="shared" si="144"/>
        <v>2034</v>
      </c>
      <c r="D136">
        <f t="shared" ref="D136:E136" si="155">D124+1</f>
        <v>53</v>
      </c>
      <c r="E136">
        <f t="shared" si="155"/>
        <v>51</v>
      </c>
      <c r="F136" s="6"/>
      <c r="G136" s="83">
        <f>VLOOKUP(D136,Rates2,5)*VLOOKUP(D136,Mort_Imp_Retirees,C136-'Mort Imp Cume'!$C$4+2)</f>
        <v>1.6379417219660185E-4</v>
      </c>
      <c r="H136" s="9">
        <f t="shared" si="146"/>
        <v>0.99983620582780341</v>
      </c>
      <c r="I136" s="83">
        <f>VLOOKUP(E136,Rates2,6)*VLOOKUP(E136,Mort_Imp_Survivors,C136-'Mort Imp Cume'!$C$4+2)</f>
        <v>1.0543189503839876E-4</v>
      </c>
      <c r="J136" s="9">
        <f t="shared" si="147"/>
        <v>0.99989456810496158</v>
      </c>
      <c r="K136" s="83">
        <f>VLOOKUP(E136,Rates2,7)*VLOOKUP(E136,Mort_Imp_Survivors,C136-'Mort Imp Cume'!$C$4+2)</f>
        <v>3.5222557003116003E-4</v>
      </c>
      <c r="L136" s="9">
        <f t="shared" si="148"/>
        <v>0.99964777442996888</v>
      </c>
      <c r="M136" s="31">
        <f>PRODUCT(H$4:H135)</f>
        <v>0.98527827104487076</v>
      </c>
      <c r="N136" s="9">
        <f>PRODUCT(J$4:J135)</f>
        <v>0.98911362295859029</v>
      </c>
      <c r="O136" s="9">
        <f>PRODUCT(L$4:L135)</f>
        <v>0.9706890059570874</v>
      </c>
      <c r="P136" s="9">
        <f t="shared" si="151"/>
        <v>0.97455216029556802</v>
      </c>
      <c r="Q136" s="9">
        <f t="shared" si="152"/>
        <v>1.027320514058075E-4</v>
      </c>
      <c r="R136" s="9">
        <f t="shared" si="153"/>
        <v>1.5960913469010299E-4</v>
      </c>
      <c r="S136" s="9">
        <f t="shared" si="140"/>
        <v>1.1204551637803629E-4</v>
      </c>
      <c r="T136" s="9">
        <f t="shared" si="135"/>
        <v>8.4734218914195872E-5</v>
      </c>
      <c r="U136" s="9"/>
      <c r="V136" s="9"/>
      <c r="W136" s="6"/>
      <c r="X136" s="6"/>
      <c r="AC136" s="11"/>
    </row>
    <row r="137" spans="1:29" x14ac:dyDescent="0.2">
      <c r="A137">
        <f t="shared" si="149"/>
        <v>133</v>
      </c>
      <c r="B137" t="str">
        <f t="shared" si="88"/>
        <v>February</v>
      </c>
      <c r="C137">
        <f t="shared" si="144"/>
        <v>2034</v>
      </c>
      <c r="D137">
        <f t="shared" ref="D137:E137" si="156">D125+1</f>
        <v>53</v>
      </c>
      <c r="E137">
        <f t="shared" si="156"/>
        <v>51</v>
      </c>
      <c r="F137" s="6"/>
      <c r="G137" s="83">
        <f>VLOOKUP(D137,Rates2,5)*VLOOKUP(D137,Mort_Imp_Retirees,C137-'Mort Imp Cume'!$C$4+2)</f>
        <v>1.6379417219660185E-4</v>
      </c>
      <c r="H137" s="9">
        <f t="shared" si="146"/>
        <v>0.99983620582780341</v>
      </c>
      <c r="I137" s="83">
        <f>VLOOKUP(E137,Rates2,6)*VLOOKUP(E137,Mort_Imp_Survivors,C137-'Mort Imp Cume'!$C$4+2)</f>
        <v>1.0543189503839876E-4</v>
      </c>
      <c r="J137" s="9">
        <f t="shared" si="147"/>
        <v>0.99989456810496158</v>
      </c>
      <c r="K137" s="83">
        <f>VLOOKUP(E137,Rates2,7)*VLOOKUP(E137,Mort_Imp_Survivors,C137-'Mort Imp Cume'!$C$4+2)</f>
        <v>3.5222557003116003E-4</v>
      </c>
      <c r="L137" s="9">
        <f t="shared" si="148"/>
        <v>0.99964777442996888</v>
      </c>
      <c r="M137" s="31">
        <f>PRODUCT(H$4:H136)</f>
        <v>0.98511688820608168</v>
      </c>
      <c r="N137" s="9">
        <f>PRODUCT(J$4:J136)</f>
        <v>0.98900933883491349</v>
      </c>
      <c r="O137" s="9">
        <f>PRODUCT(L$4:L136)</f>
        <v>0.97034710446864125</v>
      </c>
      <c r="P137" s="9">
        <f t="shared" si="151"/>
        <v>0.97428980227980422</v>
      </c>
      <c r="Q137" s="9">
        <f t="shared" si="152"/>
        <v>1.0270439503372167E-4</v>
      </c>
      <c r="R137" s="9">
        <f t="shared" si="153"/>
        <v>1.5956616650678648E-4</v>
      </c>
      <c r="S137" s="9">
        <f t="shared" si="140"/>
        <v>1.1201044627781556E-4</v>
      </c>
      <c r="T137" s="9">
        <f t="shared" si="135"/>
        <v>8.4703727427166482E-5</v>
      </c>
      <c r="U137" s="9"/>
      <c r="V137" s="9"/>
      <c r="W137" s="6"/>
      <c r="X137" s="6"/>
      <c r="AC137" s="11"/>
    </row>
    <row r="138" spans="1:29" x14ac:dyDescent="0.2">
      <c r="A138">
        <f t="shared" si="149"/>
        <v>134</v>
      </c>
      <c r="B138" t="str">
        <f t="shared" si="88"/>
        <v>March</v>
      </c>
      <c r="C138">
        <f t="shared" si="144"/>
        <v>2034</v>
      </c>
      <c r="D138">
        <f t="shared" ref="D138:E138" si="157">D126+1</f>
        <v>53</v>
      </c>
      <c r="E138">
        <f t="shared" si="157"/>
        <v>51</v>
      </c>
      <c r="F138" s="6"/>
      <c r="G138" s="83">
        <f>VLOOKUP(D138,Rates2,5)*VLOOKUP(D138,Mort_Imp_Retirees,C138-'Mort Imp Cume'!$C$4+2)</f>
        <v>1.6379417219660185E-4</v>
      </c>
      <c r="H138" s="9">
        <f t="shared" si="146"/>
        <v>0.99983620582780341</v>
      </c>
      <c r="I138" s="83">
        <f>VLOOKUP(E138,Rates2,6)*VLOOKUP(E138,Mort_Imp_Survivors,C138-'Mort Imp Cume'!$C$4+2)</f>
        <v>1.0543189503839876E-4</v>
      </c>
      <c r="J138" s="9">
        <f t="shared" si="147"/>
        <v>0.99989456810496158</v>
      </c>
      <c r="K138" s="83">
        <f>VLOOKUP(E138,Rates2,7)*VLOOKUP(E138,Mort_Imp_Survivors,C138-'Mort Imp Cume'!$C$4+2)</f>
        <v>3.5222557003116003E-4</v>
      </c>
      <c r="L138" s="9">
        <f t="shared" si="148"/>
        <v>0.99964777442996888</v>
      </c>
      <c r="M138" s="31">
        <f>PRODUCT(H$4:H137)</f>
        <v>0.98495553180086104</v>
      </c>
      <c r="N138" s="9">
        <f>PRODUCT(J$4:J137)</f>
        <v>0.98890506570610948</v>
      </c>
      <c r="O138" s="9">
        <f>PRODUCT(L$4:L137)</f>
        <v>0.9700053234066417</v>
      </c>
      <c r="P138" s="9">
        <f t="shared" si="151"/>
        <v>0.97402751489312644</v>
      </c>
      <c r="Q138" s="9">
        <f t="shared" si="152"/>
        <v>1.0267674610697453E-4</v>
      </c>
      <c r="R138" s="9">
        <f t="shared" si="153"/>
        <v>1.5952320989088298E-4</v>
      </c>
      <c r="S138" s="9">
        <f t="shared" si="140"/>
        <v>1.1197538715449035E-4</v>
      </c>
      <c r="T138" s="9">
        <f t="shared" si="135"/>
        <v>8.4673246912454899E-5</v>
      </c>
      <c r="U138" s="9"/>
      <c r="V138" s="9"/>
      <c r="W138" s="6"/>
      <c r="X138" s="6"/>
      <c r="AC138" s="11"/>
    </row>
    <row r="139" spans="1:29" x14ac:dyDescent="0.2">
      <c r="A139">
        <f t="shared" si="149"/>
        <v>135</v>
      </c>
      <c r="B139" t="str">
        <f t="shared" si="88"/>
        <v>April</v>
      </c>
      <c r="C139">
        <f t="shared" si="144"/>
        <v>2034</v>
      </c>
      <c r="D139">
        <f t="shared" ref="D139:E139" si="158">D127+1</f>
        <v>53</v>
      </c>
      <c r="E139">
        <f t="shared" si="158"/>
        <v>51</v>
      </c>
      <c r="F139" s="6"/>
      <c r="G139" s="83">
        <f>VLOOKUP(D139,Rates2,5)*VLOOKUP(D139,Mort_Imp_Retirees,C139-'Mort Imp Cume'!$C$4+2)</f>
        <v>1.6379417219660185E-4</v>
      </c>
      <c r="H139" s="9">
        <f t="shared" si="146"/>
        <v>0.99983620582780341</v>
      </c>
      <c r="I139" s="83">
        <f>VLOOKUP(E139,Rates2,6)*VLOOKUP(E139,Mort_Imp_Survivors,C139-'Mort Imp Cume'!$C$4+2)</f>
        <v>1.0543189503839876E-4</v>
      </c>
      <c r="J139" s="9">
        <f t="shared" si="147"/>
        <v>0.99989456810496158</v>
      </c>
      <c r="K139" s="83">
        <f>VLOOKUP(E139,Rates2,7)*VLOOKUP(E139,Mort_Imp_Survivors,C139-'Mort Imp Cume'!$C$4+2)</f>
        <v>3.5222557003116003E-4</v>
      </c>
      <c r="L139" s="9">
        <f t="shared" si="148"/>
        <v>0.99964777442996888</v>
      </c>
      <c r="M139" s="31">
        <f>PRODUCT(H$4:H138)</f>
        <v>0.98479420182487931</v>
      </c>
      <c r="N139" s="9">
        <f>PRODUCT(J$4:J138)</f>
        <v>0.98880080357101896</v>
      </c>
      <c r="O139" s="9">
        <f>PRODUCT(L$4:L138)</f>
        <v>0.96966366272867155</v>
      </c>
      <c r="P139" s="9">
        <f t="shared" si="151"/>
        <v>0.97376529811652091</v>
      </c>
      <c r="Q139" s="9">
        <f t="shared" si="152"/>
        <v>1.0264910462356175E-4</v>
      </c>
      <c r="R139" s="9">
        <f t="shared" si="153"/>
        <v>1.5948026483927839E-4</v>
      </c>
      <c r="S139" s="9">
        <f t="shared" si="140"/>
        <v>1.1194033900462495E-4</v>
      </c>
      <c r="T139" s="9">
        <f t="shared" si="135"/>
        <v>8.4642777366112813E-5</v>
      </c>
      <c r="U139" s="9"/>
      <c r="V139" s="9"/>
      <c r="W139" s="6"/>
      <c r="X139" s="6"/>
      <c r="AC139" s="11"/>
    </row>
    <row r="140" spans="1:29" x14ac:dyDescent="0.2">
      <c r="A140">
        <f t="shared" si="149"/>
        <v>136</v>
      </c>
      <c r="B140" t="str">
        <f t="shared" si="88"/>
        <v>May</v>
      </c>
      <c r="C140">
        <f t="shared" si="144"/>
        <v>2034</v>
      </c>
      <c r="D140">
        <f t="shared" ref="D140:E140" si="159">D128+1</f>
        <v>53</v>
      </c>
      <c r="E140">
        <f t="shared" si="159"/>
        <v>51</v>
      </c>
      <c r="F140" s="6"/>
      <c r="G140" s="83">
        <f>VLOOKUP(D140,Rates2,5)*VLOOKUP(D140,Mort_Imp_Retirees,C140-'Mort Imp Cume'!$C$4+2)</f>
        <v>1.6379417219660185E-4</v>
      </c>
      <c r="H140" s="9">
        <f t="shared" si="146"/>
        <v>0.99983620582780341</v>
      </c>
      <c r="I140" s="83">
        <f>VLOOKUP(E140,Rates2,6)*VLOOKUP(E140,Mort_Imp_Survivors,C140-'Mort Imp Cume'!$C$4+2)</f>
        <v>1.0543189503839876E-4</v>
      </c>
      <c r="J140" s="9">
        <f t="shared" si="147"/>
        <v>0.99989456810496158</v>
      </c>
      <c r="K140" s="83">
        <f>VLOOKUP(E140,Rates2,7)*VLOOKUP(E140,Mort_Imp_Survivors,C140-'Mort Imp Cume'!$C$4+2)</f>
        <v>3.5222557003116003E-4</v>
      </c>
      <c r="L140" s="9">
        <f t="shared" si="148"/>
        <v>0.99964777442996888</v>
      </c>
      <c r="M140" s="31">
        <f>PRODUCT(H$4:H139)</f>
        <v>0.9846328982738074</v>
      </c>
      <c r="N140" s="9">
        <f>PRODUCT(J$4:J139)</f>
        <v>0.98869655242848298</v>
      </c>
      <c r="O140" s="9">
        <f>PRODUCT(L$4:L139)</f>
        <v>0.96932212239232851</v>
      </c>
      <c r="P140" s="9">
        <f t="shared" si="151"/>
        <v>0.97350315193097858</v>
      </c>
      <c r="Q140" s="9">
        <f t="shared" si="152"/>
        <v>1.0262147058147948E-4</v>
      </c>
      <c r="R140" s="9">
        <f t="shared" si="153"/>
        <v>1.5943733134885955E-4</v>
      </c>
      <c r="S140" s="9">
        <f t="shared" si="140"/>
        <v>1.1190530182478464E-4</v>
      </c>
      <c r="T140" s="9">
        <f t="shared" si="135"/>
        <v>8.4612318784193212E-5</v>
      </c>
      <c r="U140" s="9"/>
      <c r="V140" s="9"/>
      <c r="W140" s="6"/>
      <c r="X140" s="6"/>
      <c r="AC140" s="11"/>
    </row>
    <row r="141" spans="1:29" x14ac:dyDescent="0.2">
      <c r="A141">
        <f t="shared" si="149"/>
        <v>137</v>
      </c>
      <c r="B141" t="str">
        <f t="shared" si="88"/>
        <v>June</v>
      </c>
      <c r="C141">
        <f t="shared" si="144"/>
        <v>2034</v>
      </c>
      <c r="D141">
        <f t="shared" ref="D141:E141" si="160">D129+1</f>
        <v>53</v>
      </c>
      <c r="E141">
        <f t="shared" si="160"/>
        <v>51</v>
      </c>
      <c r="F141" s="6"/>
      <c r="G141" s="83">
        <f>VLOOKUP(D141,Rates2,5)*VLOOKUP(D141,Mort_Imp_Retirees,C141-'Mort Imp Cume'!$C$4+2)</f>
        <v>1.6379417219660185E-4</v>
      </c>
      <c r="H141" s="9">
        <f t="shared" si="146"/>
        <v>0.99983620582780341</v>
      </c>
      <c r="I141" s="83">
        <f>VLOOKUP(E141,Rates2,6)*VLOOKUP(E141,Mort_Imp_Survivors,C141-'Mort Imp Cume'!$C$4+2)</f>
        <v>1.0543189503839876E-4</v>
      </c>
      <c r="J141" s="9">
        <f t="shared" si="147"/>
        <v>0.99989456810496158</v>
      </c>
      <c r="K141" s="83">
        <f>VLOOKUP(E141,Rates2,7)*VLOOKUP(E141,Mort_Imp_Survivors,C141-'Mort Imp Cume'!$C$4+2)</f>
        <v>3.5222557003116003E-4</v>
      </c>
      <c r="L141" s="9">
        <f t="shared" si="148"/>
        <v>0.99964777442996888</v>
      </c>
      <c r="M141" s="31">
        <f>PRODUCT(H$4:H140)</f>
        <v>0.9844716211433171</v>
      </c>
      <c r="N141" s="9">
        <f>PRODUCT(J$4:J140)</f>
        <v>0.98859231227734246</v>
      </c>
      <c r="O141" s="9">
        <f>PRODUCT(L$4:L140)</f>
        <v>0.96898070235522515</v>
      </c>
      <c r="P141" s="9">
        <f t="shared" si="151"/>
        <v>0.97324107631749568</v>
      </c>
      <c r="Q141" s="9">
        <f t="shared" si="152"/>
        <v>1.0259384397872446E-4</v>
      </c>
      <c r="R141" s="9">
        <f t="shared" si="153"/>
        <v>1.5939440941651402E-4</v>
      </c>
      <c r="S141" s="9">
        <f t="shared" si="140"/>
        <v>1.1187027561153588E-4</v>
      </c>
      <c r="T141" s="9">
        <f t="shared" si="135"/>
        <v>8.4581871162750616E-5</v>
      </c>
      <c r="U141" s="9"/>
      <c r="V141" s="9"/>
      <c r="W141" s="6"/>
      <c r="X141" s="6"/>
      <c r="AC141" s="11"/>
    </row>
    <row r="142" spans="1:29" x14ac:dyDescent="0.2">
      <c r="A142">
        <f t="shared" si="149"/>
        <v>138</v>
      </c>
      <c r="B142" t="str">
        <f t="shared" si="88"/>
        <v>July</v>
      </c>
      <c r="C142">
        <f t="shared" si="144"/>
        <v>2034</v>
      </c>
      <c r="D142">
        <f t="shared" ref="D142:E142" si="161">D130+1</f>
        <v>53</v>
      </c>
      <c r="E142">
        <f t="shared" si="161"/>
        <v>51</v>
      </c>
      <c r="F142" s="6"/>
      <c r="G142" s="83">
        <f>VLOOKUP(D142,Rates2,5)*VLOOKUP(D142,Mort_Imp_Retirees,C142-'Mort Imp Cume'!$C$4+2)</f>
        <v>1.6379417219660185E-4</v>
      </c>
      <c r="H142" s="9">
        <f t="shared" si="146"/>
        <v>0.99983620582780341</v>
      </c>
      <c r="I142" s="83">
        <f>VLOOKUP(E142,Rates2,6)*VLOOKUP(E142,Mort_Imp_Survivors,C142-'Mort Imp Cume'!$C$4+2)</f>
        <v>1.0543189503839876E-4</v>
      </c>
      <c r="J142" s="9">
        <f t="shared" si="147"/>
        <v>0.99989456810496158</v>
      </c>
      <c r="K142" s="83">
        <f>VLOOKUP(E142,Rates2,7)*VLOOKUP(E142,Mort_Imp_Survivors,C142-'Mort Imp Cume'!$C$4+2)</f>
        <v>3.5222557003116003E-4</v>
      </c>
      <c r="L142" s="9">
        <f t="shared" si="148"/>
        <v>0.99964777442996888</v>
      </c>
      <c r="M142" s="31">
        <f>PRODUCT(H$4:H141)</f>
        <v>0.98431037042908087</v>
      </c>
      <c r="N142" s="9">
        <f>PRODUCT(J$4:J141)</f>
        <v>0.98848808311643865</v>
      </c>
      <c r="O142" s="9">
        <f>PRODUCT(L$4:L141)</f>
        <v>0.96863940257498893</v>
      </c>
      <c r="P142" s="9">
        <f t="shared" si="151"/>
        <v>0.97297907125707384</v>
      </c>
      <c r="Q142" s="9">
        <f t="shared" si="152"/>
        <v>1.0256622481329398E-4</v>
      </c>
      <c r="R142" s="9">
        <f t="shared" si="153"/>
        <v>1.5935149903913034E-4</v>
      </c>
      <c r="S142" s="9">
        <f t="shared" si="140"/>
        <v>1.1183526036144607E-4</v>
      </c>
      <c r="T142" s="9">
        <f t="shared" si="135"/>
        <v>8.4551434497840861E-5</v>
      </c>
      <c r="U142" s="9"/>
      <c r="V142" s="9"/>
      <c r="W142" s="6"/>
      <c r="X142" s="6"/>
      <c r="AC142" s="11"/>
    </row>
    <row r="143" spans="1:29" x14ac:dyDescent="0.2">
      <c r="A143">
        <f t="shared" si="149"/>
        <v>139</v>
      </c>
      <c r="B143" t="str">
        <f t="shared" si="88"/>
        <v>August</v>
      </c>
      <c r="C143">
        <f t="shared" si="144"/>
        <v>2034</v>
      </c>
      <c r="D143">
        <f t="shared" ref="D143:E143" si="162">D131+1</f>
        <v>53</v>
      </c>
      <c r="E143">
        <f t="shared" si="162"/>
        <v>51</v>
      </c>
      <c r="F143" s="6"/>
      <c r="G143" s="83">
        <f>VLOOKUP(D143,Rates2,5)*VLOOKUP(D143,Mort_Imp_Retirees,C143-'Mort Imp Cume'!$C$4+2)</f>
        <v>1.6379417219660185E-4</v>
      </c>
      <c r="H143" s="9">
        <f t="shared" si="146"/>
        <v>0.99983620582780341</v>
      </c>
      <c r="I143" s="83">
        <f>VLOOKUP(E143,Rates2,6)*VLOOKUP(E143,Mort_Imp_Survivors,C143-'Mort Imp Cume'!$C$4+2)</f>
        <v>1.0543189503839876E-4</v>
      </c>
      <c r="J143" s="9">
        <f t="shared" si="147"/>
        <v>0.99989456810496158</v>
      </c>
      <c r="K143" s="83">
        <f>VLOOKUP(E143,Rates2,7)*VLOOKUP(E143,Mort_Imp_Survivors,C143-'Mort Imp Cume'!$C$4+2)</f>
        <v>3.5222557003116003E-4</v>
      </c>
      <c r="L143" s="9">
        <f t="shared" si="148"/>
        <v>0.99964777442996888</v>
      </c>
      <c r="M143" s="31">
        <f>PRODUCT(H$4:H142)</f>
        <v>0.98414914612677196</v>
      </c>
      <c r="N143" s="9">
        <f>PRODUCT(J$4:J142)</f>
        <v>0.98838386494461283</v>
      </c>
      <c r="O143" s="9">
        <f>PRODUCT(L$4:L142)</f>
        <v>0.96829822300926238</v>
      </c>
      <c r="P143" s="9">
        <f t="shared" si="151"/>
        <v>0.97271713673071947</v>
      </c>
      <c r="Q143" s="9">
        <f t="shared" si="152"/>
        <v>1.0253861308318584E-4</v>
      </c>
      <c r="R143" s="9">
        <f t="shared" si="153"/>
        <v>1.5930860021359783E-4</v>
      </c>
      <c r="S143" s="9">
        <f t="shared" si="140"/>
        <v>1.1180025607108379E-4</v>
      </c>
      <c r="T143" s="9">
        <f t="shared" si="135"/>
        <v>8.4521008785521274E-5</v>
      </c>
      <c r="U143" s="9"/>
      <c r="V143" s="9"/>
      <c r="W143" s="6"/>
      <c r="X143" s="6"/>
      <c r="AC143" s="11"/>
    </row>
    <row r="144" spans="1:29" x14ac:dyDescent="0.2">
      <c r="A144">
        <f t="shared" si="149"/>
        <v>140</v>
      </c>
      <c r="B144" t="str">
        <f t="shared" ref="B144:B207" si="163">B132</f>
        <v>September</v>
      </c>
      <c r="C144">
        <f t="shared" si="144"/>
        <v>2034</v>
      </c>
      <c r="D144">
        <f t="shared" ref="D144:E144" si="164">D132+1</f>
        <v>53</v>
      </c>
      <c r="E144">
        <f t="shared" si="164"/>
        <v>51</v>
      </c>
      <c r="F144" s="6"/>
      <c r="G144" s="83">
        <f>VLOOKUP(D144,Rates2,5)*VLOOKUP(D144,Mort_Imp_Retirees,C144-'Mort Imp Cume'!$C$4+2)</f>
        <v>1.6379417219660185E-4</v>
      </c>
      <c r="H144" s="9">
        <f t="shared" si="146"/>
        <v>0.99983620582780341</v>
      </c>
      <c r="I144" s="83">
        <f>VLOOKUP(E144,Rates2,6)*VLOOKUP(E144,Mort_Imp_Survivors,C144-'Mort Imp Cume'!$C$4+2)</f>
        <v>1.0543189503839876E-4</v>
      </c>
      <c r="J144" s="9">
        <f t="shared" si="147"/>
        <v>0.99989456810496158</v>
      </c>
      <c r="K144" s="83">
        <f>VLOOKUP(E144,Rates2,7)*VLOOKUP(E144,Mort_Imp_Survivors,C144-'Mort Imp Cume'!$C$4+2)</f>
        <v>3.5222557003116003E-4</v>
      </c>
      <c r="L144" s="9">
        <f t="shared" si="148"/>
        <v>0.99964777442996888</v>
      </c>
      <c r="M144" s="31">
        <f>PRODUCT(H$4:H143)</f>
        <v>0.98398794823206415</v>
      </c>
      <c r="N144" s="9">
        <f>PRODUCT(J$4:J143)</f>
        <v>0.98827965776070636</v>
      </c>
      <c r="O144" s="9">
        <f>PRODUCT(L$4:L143)</f>
        <v>0.96795716361570283</v>
      </c>
      <c r="P144" s="9">
        <f t="shared" si="151"/>
        <v>0.97245527271944399</v>
      </c>
      <c r="Q144" s="9">
        <f t="shared" si="152"/>
        <v>1.0251100878639833E-4</v>
      </c>
      <c r="R144" s="9">
        <f t="shared" si="153"/>
        <v>1.5926571293680653E-4</v>
      </c>
      <c r="S144" s="9">
        <f t="shared" si="140"/>
        <v>1.1176526273701866E-4</v>
      </c>
      <c r="T144" s="9">
        <f t="shared" si="135"/>
        <v>8.4490594021850601E-5</v>
      </c>
      <c r="U144" s="9"/>
      <c r="V144" s="9"/>
      <c r="W144" s="6"/>
      <c r="X144" s="6"/>
      <c r="AC144" s="11"/>
    </row>
    <row r="145" spans="1:29" x14ac:dyDescent="0.2">
      <c r="A145">
        <f t="shared" si="149"/>
        <v>141</v>
      </c>
      <c r="B145" t="str">
        <f t="shared" si="163"/>
        <v>October</v>
      </c>
      <c r="C145">
        <f t="shared" si="144"/>
        <v>2034</v>
      </c>
      <c r="D145">
        <f t="shared" ref="D145:E145" si="165">D133+1</f>
        <v>53</v>
      </c>
      <c r="E145">
        <f t="shared" si="165"/>
        <v>51</v>
      </c>
      <c r="F145" s="6"/>
      <c r="G145" s="83">
        <f>VLOOKUP(D145,Rates2,5)*VLOOKUP(D145,Mort_Imp_Retirees,C145-'Mort Imp Cume'!$C$4+2)</f>
        <v>1.6379417219660185E-4</v>
      </c>
      <c r="H145" s="9">
        <f t="shared" si="146"/>
        <v>0.99983620582780341</v>
      </c>
      <c r="I145" s="83">
        <f>VLOOKUP(E145,Rates2,6)*VLOOKUP(E145,Mort_Imp_Survivors,C145-'Mort Imp Cume'!$C$4+2)</f>
        <v>1.0543189503839876E-4</v>
      </c>
      <c r="J145" s="9">
        <f t="shared" si="147"/>
        <v>0.99989456810496158</v>
      </c>
      <c r="K145" s="83">
        <f>VLOOKUP(E145,Rates2,7)*VLOOKUP(E145,Mort_Imp_Survivors,C145-'Mort Imp Cume'!$C$4+2)</f>
        <v>3.5222557003116003E-4</v>
      </c>
      <c r="L145" s="9">
        <f t="shared" si="148"/>
        <v>0.99964777442996888</v>
      </c>
      <c r="M145" s="31">
        <f>PRODUCT(H$4:H144)</f>
        <v>0.98382677674063201</v>
      </c>
      <c r="N145" s="9">
        <f>PRODUCT(J$4:J144)</f>
        <v>0.98817546156356073</v>
      </c>
      <c r="O145" s="9">
        <f>PRODUCT(L$4:L144)</f>
        <v>0.96761622435198258</v>
      </c>
      <c r="P145" s="9">
        <f t="shared" si="151"/>
        <v>0.97219347920426424</v>
      </c>
      <c r="Q145" s="9">
        <f t="shared" si="152"/>
        <v>1.0248341192093042E-4</v>
      </c>
      <c r="R145" s="9">
        <f t="shared" si="153"/>
        <v>1.5922283720564743E-4</v>
      </c>
      <c r="S145" s="9">
        <f t="shared" si="140"/>
        <v>1.1173028035582138E-4</v>
      </c>
      <c r="T145" s="9">
        <f t="shared" si="135"/>
        <v>8.4460190202888935E-5</v>
      </c>
      <c r="U145" s="9"/>
      <c r="V145" s="9"/>
      <c r="W145" s="6"/>
      <c r="X145" s="6"/>
      <c r="AC145" s="11"/>
    </row>
    <row r="146" spans="1:29" x14ac:dyDescent="0.2">
      <c r="A146">
        <f t="shared" si="149"/>
        <v>142</v>
      </c>
      <c r="B146" t="str">
        <f t="shared" si="163"/>
        <v>November</v>
      </c>
      <c r="C146">
        <f t="shared" si="144"/>
        <v>2034</v>
      </c>
      <c r="D146">
        <f t="shared" ref="D146:E146" si="166">D134+1</f>
        <v>53</v>
      </c>
      <c r="E146">
        <f t="shared" si="166"/>
        <v>51</v>
      </c>
      <c r="F146" s="6"/>
      <c r="G146" s="83">
        <f>VLOOKUP(D146,Rates2,5)*VLOOKUP(D146,Mort_Imp_Retirees,C146-'Mort Imp Cume'!$C$4+2)</f>
        <v>1.6379417219660185E-4</v>
      </c>
      <c r="H146" s="9">
        <f t="shared" si="146"/>
        <v>0.99983620582780341</v>
      </c>
      <c r="I146" s="83">
        <f>VLOOKUP(E146,Rates2,6)*VLOOKUP(E146,Mort_Imp_Survivors,C146-'Mort Imp Cume'!$C$4+2)</f>
        <v>1.0543189503839876E-4</v>
      </c>
      <c r="J146" s="9">
        <f t="shared" si="147"/>
        <v>0.99989456810496158</v>
      </c>
      <c r="K146" s="83">
        <f>VLOOKUP(E146,Rates2,7)*VLOOKUP(E146,Mort_Imp_Survivors,C146-'Mort Imp Cume'!$C$4+2)</f>
        <v>3.5222557003116003E-4</v>
      </c>
      <c r="L146" s="9">
        <f t="shared" si="148"/>
        <v>0.99964777442996888</v>
      </c>
      <c r="M146" s="31">
        <f>PRODUCT(H$4:H145)</f>
        <v>0.98366563164815091</v>
      </c>
      <c r="N146" s="9">
        <f>PRODUCT(J$4:J145)</f>
        <v>0.98807127635201764</v>
      </c>
      <c r="O146" s="9">
        <f>PRODUCT(L$4:L145)</f>
        <v>0.9672754051757888</v>
      </c>
      <c r="P146" s="9">
        <f t="shared" si="151"/>
        <v>0.97193175616620209</v>
      </c>
      <c r="Q146" s="9">
        <f t="shared" si="152"/>
        <v>1.0245582248478149E-4</v>
      </c>
      <c r="R146" s="9">
        <f t="shared" si="153"/>
        <v>1.5917997301701244E-4</v>
      </c>
      <c r="S146" s="9">
        <f t="shared" si="140"/>
        <v>1.1169530892406366E-4</v>
      </c>
      <c r="T146" s="9">
        <f t="shared" si="135"/>
        <v>8.4429797324697884E-5</v>
      </c>
      <c r="U146" s="9"/>
      <c r="V146" s="9"/>
      <c r="W146" s="6"/>
      <c r="X146" s="6"/>
      <c r="AC146" s="11"/>
    </row>
    <row r="147" spans="1:29" x14ac:dyDescent="0.2">
      <c r="A147">
        <f t="shared" si="149"/>
        <v>143</v>
      </c>
      <c r="B147" t="str">
        <f t="shared" si="163"/>
        <v>December</v>
      </c>
      <c r="C147">
        <f t="shared" si="144"/>
        <v>2034</v>
      </c>
      <c r="D147">
        <f t="shared" ref="D147:E147" si="167">D135+1</f>
        <v>53</v>
      </c>
      <c r="E147">
        <f t="shared" si="167"/>
        <v>51</v>
      </c>
      <c r="F147" s="6"/>
      <c r="G147" s="83">
        <f>VLOOKUP(D147,Rates2,5)*VLOOKUP(D147,Mort_Imp_Retirees,C147-'Mort Imp Cume'!$C$4+2)</f>
        <v>1.6379417219660185E-4</v>
      </c>
      <c r="H147" s="9">
        <f t="shared" si="146"/>
        <v>0.99983620582780341</v>
      </c>
      <c r="I147" s="83">
        <f>VLOOKUP(E147,Rates2,6)*VLOOKUP(E147,Mort_Imp_Survivors,C147-'Mort Imp Cume'!$C$4+2)</f>
        <v>1.0543189503839876E-4</v>
      </c>
      <c r="J147" s="9">
        <f t="shared" si="147"/>
        <v>0.99989456810496158</v>
      </c>
      <c r="K147" s="83">
        <f>VLOOKUP(E147,Rates2,7)*VLOOKUP(E147,Mort_Imp_Survivors,C147-'Mort Imp Cume'!$C$4+2)</f>
        <v>3.5222557003116003E-4</v>
      </c>
      <c r="L147" s="9">
        <f t="shared" si="148"/>
        <v>0.99964777442996888</v>
      </c>
      <c r="M147" s="31">
        <f>PRODUCT(H$4:H146)</f>
        <v>0.98350451295029684</v>
      </c>
      <c r="N147" s="9">
        <f>PRODUCT(J$4:J146)</f>
        <v>0.98796710212491878</v>
      </c>
      <c r="O147" s="9">
        <f>PRODUCT(L$4:L146)</f>
        <v>0.96693470604482368</v>
      </c>
      <c r="P147" s="9">
        <f t="shared" si="151"/>
        <v>0.97167010358628447</v>
      </c>
      <c r="Q147" s="9">
        <f t="shared" si="152"/>
        <v>1.0242824047595149E-4</v>
      </c>
      <c r="R147" s="9">
        <f t="shared" si="153"/>
        <v>1.5913712036779413E-4</v>
      </c>
      <c r="S147" s="9">
        <f t="shared" si="140"/>
        <v>1.116603484383184E-4</v>
      </c>
      <c r="T147" s="9">
        <f t="shared" si="135"/>
        <v>8.4399415383340439E-5</v>
      </c>
      <c r="U147" s="9"/>
      <c r="V147" s="9"/>
      <c r="W147" s="6"/>
      <c r="X147" s="6"/>
      <c r="AC147" s="11"/>
    </row>
    <row r="148" spans="1:29" x14ac:dyDescent="0.2">
      <c r="A148">
        <f t="shared" si="149"/>
        <v>144</v>
      </c>
      <c r="B148" t="str">
        <f t="shared" si="163"/>
        <v>January</v>
      </c>
      <c r="C148">
        <f t="shared" si="144"/>
        <v>2035</v>
      </c>
      <c r="D148">
        <f t="shared" ref="D148:E148" si="168">D136+1</f>
        <v>54</v>
      </c>
      <c r="E148">
        <f t="shared" si="168"/>
        <v>52</v>
      </c>
      <c r="F148" s="6"/>
      <c r="G148" s="83">
        <f>VLOOKUP(D148,Rates2,5)*VLOOKUP(D148,Mort_Imp_Retirees,C148-'Mort Imp Cume'!$C$4+2)</f>
        <v>1.7502123220421327E-4</v>
      </c>
      <c r="H148" s="9">
        <f t="shared" si="146"/>
        <v>0.99982497876779575</v>
      </c>
      <c r="I148" s="83">
        <f>VLOOKUP(E148,Rates2,6)*VLOOKUP(E148,Mort_Imp_Survivors,C148-'Mort Imp Cume'!$C$4+2)</f>
        <v>1.1424483669033702E-4</v>
      </c>
      <c r="J148" s="9">
        <f t="shared" si="147"/>
        <v>0.99988575516330969</v>
      </c>
      <c r="K148" s="83">
        <f>VLOOKUP(E148,Rates2,7)*VLOOKUP(E148,Mort_Imp_Survivors,C148-'Mort Imp Cume'!$C$4+2)</f>
        <v>3.7683049703992222E-4</v>
      </c>
      <c r="L148" s="9">
        <f t="shared" si="148"/>
        <v>0.99962316950296004</v>
      </c>
      <c r="M148" s="31">
        <f>PRODUCT(H$4:H147)</f>
        <v>0.98334342064274649</v>
      </c>
      <c r="N148" s="9">
        <f>PRODUCT(J$4:J147)</f>
        <v>0.9878629388811061</v>
      </c>
      <c r="O148" s="9">
        <f>PRODUCT(L$4:L147)</f>
        <v>0.96659412691680413</v>
      </c>
      <c r="P148" s="9">
        <f t="shared" si="151"/>
        <v>0.97140852144554324</v>
      </c>
      <c r="Q148" s="9">
        <f t="shared" si="152"/>
        <v>1.1095898431445049E-4</v>
      </c>
      <c r="R148" s="9">
        <f t="shared" si="153"/>
        <v>1.6999769281937459E-4</v>
      </c>
      <c r="S148" s="9">
        <f t="shared" si="140"/>
        <v>1.1920731347525311E-4</v>
      </c>
      <c r="T148" s="9">
        <f t="shared" si="135"/>
        <v>8.9513834813215594E-5</v>
      </c>
      <c r="U148" s="9"/>
      <c r="V148" s="9"/>
      <c r="W148" s="6"/>
      <c r="X148" s="6"/>
      <c r="AC148" s="11"/>
    </row>
    <row r="149" spans="1:29" x14ac:dyDescent="0.2">
      <c r="A149">
        <f t="shared" si="149"/>
        <v>145</v>
      </c>
      <c r="B149" t="str">
        <f t="shared" si="163"/>
        <v>February</v>
      </c>
      <c r="C149">
        <f t="shared" si="144"/>
        <v>2035</v>
      </c>
      <c r="D149">
        <f t="shared" ref="D149:E149" si="169">D137+1</f>
        <v>54</v>
      </c>
      <c r="E149">
        <f t="shared" si="169"/>
        <v>52</v>
      </c>
      <c r="F149" s="6"/>
      <c r="G149" s="83">
        <f>VLOOKUP(D149,Rates2,5)*VLOOKUP(D149,Mort_Imp_Retirees,C149-'Mort Imp Cume'!$C$4+2)</f>
        <v>1.7502123220421327E-4</v>
      </c>
      <c r="H149" s="9">
        <f t="shared" si="146"/>
        <v>0.99982497876779575</v>
      </c>
      <c r="I149" s="83">
        <f>VLOOKUP(E149,Rates2,6)*VLOOKUP(E149,Mort_Imp_Survivors,C149-'Mort Imp Cume'!$C$4+2)</f>
        <v>1.1424483669033702E-4</v>
      </c>
      <c r="J149" s="9">
        <f t="shared" si="147"/>
        <v>0.99988575516330969</v>
      </c>
      <c r="K149" s="83">
        <f>VLOOKUP(E149,Rates2,7)*VLOOKUP(E149,Mort_Imp_Survivors,C149-'Mort Imp Cume'!$C$4+2)</f>
        <v>3.7683049703992222E-4</v>
      </c>
      <c r="L149" s="9">
        <f t="shared" si="148"/>
        <v>0.99962316950296004</v>
      </c>
      <c r="M149" s="31">
        <f>PRODUCT(H$4:H148)</f>
        <v>0.98317131466558561</v>
      </c>
      <c r="N149" s="9">
        <f>PRODUCT(J$4:J148)</f>
        <v>0.98775008064098124</v>
      </c>
      <c r="O149" s="9">
        <f>PRODUCT(L$4:L148)</f>
        <v>0.96622988477152216</v>
      </c>
      <c r="P149" s="9">
        <f t="shared" si="151"/>
        <v>0.9711275453448317</v>
      </c>
      <c r="Q149" s="9">
        <f t="shared" si="152"/>
        <v>1.1092688986390439E-4</v>
      </c>
      <c r="R149" s="9">
        <f t="shared" si="153"/>
        <v>1.6994852165420169E-4</v>
      </c>
      <c r="S149" s="9">
        <f t="shared" si="140"/>
        <v>1.191682438152292E-4</v>
      </c>
      <c r="T149" s="9">
        <f t="shared" si="135"/>
        <v>8.9480059919104052E-5</v>
      </c>
      <c r="U149" s="9"/>
      <c r="V149" s="9"/>
      <c r="W149" s="6"/>
      <c r="X149" s="6"/>
      <c r="AC149" s="11"/>
    </row>
    <row r="150" spans="1:29" x14ac:dyDescent="0.2">
      <c r="A150">
        <f t="shared" si="149"/>
        <v>146</v>
      </c>
      <c r="B150" t="str">
        <f t="shared" si="163"/>
        <v>March</v>
      </c>
      <c r="C150">
        <f t="shared" si="144"/>
        <v>2035</v>
      </c>
      <c r="D150">
        <f t="shared" ref="D150:E150" si="170">D138+1</f>
        <v>54</v>
      </c>
      <c r="E150">
        <f t="shared" si="170"/>
        <v>52</v>
      </c>
      <c r="F150" s="6"/>
      <c r="G150" s="83">
        <f>VLOOKUP(D150,Rates2,5)*VLOOKUP(D150,Mort_Imp_Retirees,C150-'Mort Imp Cume'!$C$4+2)</f>
        <v>1.7502123220421327E-4</v>
      </c>
      <c r="H150" s="9">
        <f t="shared" si="146"/>
        <v>0.99982497876779575</v>
      </c>
      <c r="I150" s="83">
        <f>VLOOKUP(E150,Rates2,6)*VLOOKUP(E150,Mort_Imp_Survivors,C150-'Mort Imp Cume'!$C$4+2)</f>
        <v>1.1424483669033702E-4</v>
      </c>
      <c r="J150" s="9">
        <f t="shared" si="147"/>
        <v>0.99988575516330969</v>
      </c>
      <c r="K150" s="83">
        <f>VLOOKUP(E150,Rates2,7)*VLOOKUP(E150,Mort_Imp_Survivors,C150-'Mort Imp Cume'!$C$4+2)</f>
        <v>3.7683049703992222E-4</v>
      </c>
      <c r="L150" s="9">
        <f t="shared" si="148"/>
        <v>0.99962316950296004</v>
      </c>
      <c r="M150" s="31">
        <f>PRODUCT(H$4:H149)</f>
        <v>0.98299923881062501</v>
      </c>
      <c r="N150" s="9">
        <f>PRODUCT(J$4:J149)</f>
        <v>0.98763723529432756</v>
      </c>
      <c r="O150" s="9">
        <f>PRODUCT(L$4:L149)</f>
        <v>0.96586577988378886</v>
      </c>
      <c r="P150" s="9">
        <f t="shared" si="151"/>
        <v>0.97084665051535413</v>
      </c>
      <c r="Q150" s="9">
        <f t="shared" si="152"/>
        <v>1.1089480469655212E-4</v>
      </c>
      <c r="R150" s="9">
        <f t="shared" si="153"/>
        <v>1.6989936471159528E-4</v>
      </c>
      <c r="S150" s="9">
        <f t="shared" si="140"/>
        <v>1.1912918696011039E-4</v>
      </c>
      <c r="T150" s="9">
        <f t="shared" si="135"/>
        <v>8.9446297768759706E-5</v>
      </c>
      <c r="U150" s="9"/>
      <c r="V150" s="9"/>
      <c r="W150" s="6"/>
      <c r="X150" s="6"/>
      <c r="AC150" s="11"/>
    </row>
    <row r="151" spans="1:29" x14ac:dyDescent="0.2">
      <c r="A151">
        <f t="shared" si="149"/>
        <v>147</v>
      </c>
      <c r="B151" t="str">
        <f t="shared" si="163"/>
        <v>April</v>
      </c>
      <c r="C151">
        <f t="shared" si="144"/>
        <v>2035</v>
      </c>
      <c r="D151">
        <f t="shared" ref="D151:E151" si="171">D139+1</f>
        <v>54</v>
      </c>
      <c r="E151">
        <f t="shared" si="171"/>
        <v>52</v>
      </c>
      <c r="F151" s="6"/>
      <c r="G151" s="83">
        <f>VLOOKUP(D151,Rates2,5)*VLOOKUP(D151,Mort_Imp_Retirees,C151-'Mort Imp Cume'!$C$4+2)</f>
        <v>1.7502123220421327E-4</v>
      </c>
      <c r="H151" s="9">
        <f t="shared" si="146"/>
        <v>0.99982497876779575</v>
      </c>
      <c r="I151" s="83">
        <f>VLOOKUP(E151,Rates2,6)*VLOOKUP(E151,Mort_Imp_Survivors,C151-'Mort Imp Cume'!$C$4+2)</f>
        <v>1.1424483669033702E-4</v>
      </c>
      <c r="J151" s="9">
        <f t="shared" si="147"/>
        <v>0.99988575516330969</v>
      </c>
      <c r="K151" s="83">
        <f>VLOOKUP(E151,Rates2,7)*VLOOKUP(E151,Mort_Imp_Survivors,C151-'Mort Imp Cume'!$C$4+2)</f>
        <v>3.7683049703992222E-4</v>
      </c>
      <c r="L151" s="9">
        <f t="shared" si="148"/>
        <v>0.99962316950296004</v>
      </c>
      <c r="M151" s="31">
        <f>PRODUCT(H$4:H150)</f>
        <v>0.98282719307259248</v>
      </c>
      <c r="N151" s="9">
        <f>PRODUCT(J$4:J150)</f>
        <v>0.98752440283967213</v>
      </c>
      <c r="O151" s="9">
        <f>PRODUCT(L$4:L150)</f>
        <v>0.96550181220188136</v>
      </c>
      <c r="P151" s="9">
        <f t="shared" si="151"/>
        <v>0.97056583693360299</v>
      </c>
      <c r="Q151" s="9">
        <f t="shared" si="152"/>
        <v>1.1086272880970849E-4</v>
      </c>
      <c r="R151" s="9">
        <f t="shared" si="153"/>
        <v>1.6985022198744149E-4</v>
      </c>
      <c r="S151" s="9">
        <f t="shared" si="140"/>
        <v>1.1909014290569991E-4</v>
      </c>
      <c r="T151" s="9">
        <f t="shared" si="135"/>
        <v>8.9412548357374161E-5</v>
      </c>
      <c r="U151" s="9"/>
      <c r="V151" s="9"/>
      <c r="W151" s="6"/>
      <c r="X151" s="6"/>
      <c r="AC151" s="11"/>
    </row>
    <row r="152" spans="1:29" x14ac:dyDescent="0.2">
      <c r="A152">
        <f t="shared" si="149"/>
        <v>148</v>
      </c>
      <c r="B152" t="str">
        <f t="shared" si="163"/>
        <v>May</v>
      </c>
      <c r="C152">
        <f t="shared" si="144"/>
        <v>2035</v>
      </c>
      <c r="D152">
        <f t="shared" ref="D152:E152" si="172">D140+1</f>
        <v>54</v>
      </c>
      <c r="E152">
        <f t="shared" si="172"/>
        <v>52</v>
      </c>
      <c r="F152" s="6"/>
      <c r="G152" s="83">
        <f>VLOOKUP(D152,Rates2,5)*VLOOKUP(D152,Mort_Imp_Retirees,C152-'Mort Imp Cume'!$C$4+2)</f>
        <v>1.7502123220421327E-4</v>
      </c>
      <c r="H152" s="9">
        <f t="shared" si="146"/>
        <v>0.99982497876779575</v>
      </c>
      <c r="I152" s="83">
        <f>VLOOKUP(E152,Rates2,6)*VLOOKUP(E152,Mort_Imp_Survivors,C152-'Mort Imp Cume'!$C$4+2)</f>
        <v>1.1424483669033702E-4</v>
      </c>
      <c r="J152" s="9">
        <f t="shared" si="147"/>
        <v>0.99988575516330969</v>
      </c>
      <c r="K152" s="83">
        <f>VLOOKUP(E152,Rates2,7)*VLOOKUP(E152,Mort_Imp_Survivors,C152-'Mort Imp Cume'!$C$4+2)</f>
        <v>3.7683049703992222E-4</v>
      </c>
      <c r="L152" s="9">
        <f t="shared" si="148"/>
        <v>0.99962316950296004</v>
      </c>
      <c r="M152" s="31">
        <f>PRODUCT(H$4:H151)</f>
        <v>0.98265517744621711</v>
      </c>
      <c r="N152" s="9">
        <f>PRODUCT(J$4:J151)</f>
        <v>0.98741158327554202</v>
      </c>
      <c r="O152" s="9">
        <f>PRODUCT(L$4:L151)</f>
        <v>0.96513798167409637</v>
      </c>
      <c r="P152" s="9">
        <f t="shared" si="151"/>
        <v>0.97028510457607797</v>
      </c>
      <c r="Q152" s="9">
        <f t="shared" si="152"/>
        <v>1.1083066220068923E-4</v>
      </c>
      <c r="R152" s="9">
        <f t="shared" si="153"/>
        <v>1.6980109347762773E-4</v>
      </c>
      <c r="S152" s="9">
        <f t="shared" si="140"/>
        <v>1.1905111164780237E-4</v>
      </c>
      <c r="T152" s="9">
        <f t="shared" si="135"/>
        <v>8.9378811680140808E-5</v>
      </c>
      <c r="U152" s="9"/>
      <c r="V152" s="9"/>
      <c r="W152" s="6"/>
      <c r="X152" s="6"/>
      <c r="AC152" s="11"/>
    </row>
    <row r="153" spans="1:29" x14ac:dyDescent="0.2">
      <c r="A153">
        <f t="shared" si="149"/>
        <v>149</v>
      </c>
      <c r="B153" t="str">
        <f t="shared" si="163"/>
        <v>June</v>
      </c>
      <c r="C153">
        <f t="shared" si="144"/>
        <v>2035</v>
      </c>
      <c r="D153">
        <f t="shared" ref="D153:E153" si="173">D141+1</f>
        <v>54</v>
      </c>
      <c r="E153">
        <f t="shared" si="173"/>
        <v>52</v>
      </c>
      <c r="F153" s="6"/>
      <c r="G153" s="83">
        <f>VLOOKUP(D153,Rates2,5)*VLOOKUP(D153,Mort_Imp_Retirees,C153-'Mort Imp Cume'!$C$4+2)</f>
        <v>1.7502123220421327E-4</v>
      </c>
      <c r="H153" s="9">
        <f t="shared" si="146"/>
        <v>0.99982497876779575</v>
      </c>
      <c r="I153" s="83">
        <f>VLOOKUP(E153,Rates2,6)*VLOOKUP(E153,Mort_Imp_Survivors,C153-'Mort Imp Cume'!$C$4+2)</f>
        <v>1.1424483669033702E-4</v>
      </c>
      <c r="J153" s="9">
        <f t="shared" si="147"/>
        <v>0.99988575516330969</v>
      </c>
      <c r="K153" s="83">
        <f>VLOOKUP(E153,Rates2,7)*VLOOKUP(E153,Mort_Imp_Survivors,C153-'Mort Imp Cume'!$C$4+2)</f>
        <v>3.7683049703992222E-4</v>
      </c>
      <c r="L153" s="9">
        <f t="shared" si="148"/>
        <v>0.99962316950296004</v>
      </c>
      <c r="M153" s="31">
        <f>PRODUCT(H$4:H152)</f>
        <v>0.98248319192622857</v>
      </c>
      <c r="N153" s="9">
        <f>PRODUCT(J$4:J152)</f>
        <v>0.98729877660046461</v>
      </c>
      <c r="O153" s="9">
        <f>PRODUCT(L$4:L152)</f>
        <v>0.96477428824875</v>
      </c>
      <c r="P153" s="9">
        <f t="shared" si="151"/>
        <v>0.97000445341928498</v>
      </c>
      <c r="Q153" s="9">
        <f t="shared" si="152"/>
        <v>1.1079860486681071E-4</v>
      </c>
      <c r="R153" s="9">
        <f t="shared" si="153"/>
        <v>1.6975197917804252E-4</v>
      </c>
      <c r="S153" s="9">
        <f t="shared" si="140"/>
        <v>1.190120931822238E-4</v>
      </c>
      <c r="T153" s="9">
        <f t="shared" si="135"/>
        <v>8.9345087732254857E-5</v>
      </c>
      <c r="U153" s="9"/>
      <c r="V153" s="9"/>
      <c r="W153" s="6"/>
      <c r="X153" s="6"/>
      <c r="AC153" s="11"/>
    </row>
    <row r="154" spans="1:29" x14ac:dyDescent="0.2">
      <c r="A154">
        <f t="shared" si="149"/>
        <v>150</v>
      </c>
      <c r="B154" t="str">
        <f t="shared" si="163"/>
        <v>July</v>
      </c>
      <c r="C154">
        <f t="shared" si="144"/>
        <v>2035</v>
      </c>
      <c r="D154">
        <f t="shared" ref="D154:E154" si="174">D142+1</f>
        <v>54</v>
      </c>
      <c r="E154">
        <f t="shared" si="174"/>
        <v>52</v>
      </c>
      <c r="F154" s="6"/>
      <c r="G154" s="83">
        <f>VLOOKUP(D154,Rates2,5)*VLOOKUP(D154,Mort_Imp_Retirees,C154-'Mort Imp Cume'!$C$4+2)</f>
        <v>1.7502123220421327E-4</v>
      </c>
      <c r="H154" s="9">
        <f t="shared" si="146"/>
        <v>0.99982497876779575</v>
      </c>
      <c r="I154" s="83">
        <f>VLOOKUP(E154,Rates2,6)*VLOOKUP(E154,Mort_Imp_Survivors,C154-'Mort Imp Cume'!$C$4+2)</f>
        <v>1.1424483669033702E-4</v>
      </c>
      <c r="J154" s="9">
        <f t="shared" si="147"/>
        <v>0.99988575516330969</v>
      </c>
      <c r="K154" s="83">
        <f>VLOOKUP(E154,Rates2,7)*VLOOKUP(E154,Mort_Imp_Survivors,C154-'Mort Imp Cume'!$C$4+2)</f>
        <v>3.7683049703992222E-4</v>
      </c>
      <c r="L154" s="9">
        <f t="shared" si="148"/>
        <v>0.99962316950296004</v>
      </c>
      <c r="M154" s="31">
        <f>PRODUCT(H$4:H153)</f>
        <v>0.98231123650735763</v>
      </c>
      <c r="N154" s="9">
        <f>PRODUCT(J$4:J153)</f>
        <v>0.98718598281296732</v>
      </c>
      <c r="O154" s="9">
        <f>PRODUCT(L$4:L153)</f>
        <v>0.96441073187417781</v>
      </c>
      <c r="P154" s="9">
        <f t="shared" si="151"/>
        <v>0.96972388343973703</v>
      </c>
      <c r="Q154" s="9">
        <f t="shared" si="152"/>
        <v>1.1076655680539011E-4</v>
      </c>
      <c r="R154" s="9">
        <f t="shared" si="153"/>
        <v>1.6970287908457562E-4</v>
      </c>
      <c r="S154" s="9">
        <f t="shared" si="140"/>
        <v>1.189730875047716E-4</v>
      </c>
      <c r="T154" s="9">
        <f t="shared" si="135"/>
        <v>8.9311376508913347E-5</v>
      </c>
      <c r="U154" s="9"/>
      <c r="V154" s="9"/>
      <c r="W154" s="6"/>
      <c r="X154" s="6"/>
      <c r="AC154" s="11"/>
    </row>
    <row r="155" spans="1:29" x14ac:dyDescent="0.2">
      <c r="A155">
        <f t="shared" si="149"/>
        <v>151</v>
      </c>
      <c r="B155" t="str">
        <f t="shared" si="163"/>
        <v>August</v>
      </c>
      <c r="C155">
        <f t="shared" si="144"/>
        <v>2035</v>
      </c>
      <c r="D155">
        <f t="shared" ref="D155:E155" si="175">D143+1</f>
        <v>54</v>
      </c>
      <c r="E155">
        <f t="shared" si="175"/>
        <v>52</v>
      </c>
      <c r="F155" s="6"/>
      <c r="G155" s="83">
        <f>VLOOKUP(D155,Rates2,5)*VLOOKUP(D155,Mort_Imp_Retirees,C155-'Mort Imp Cume'!$C$4+2)</f>
        <v>1.7502123220421327E-4</v>
      </c>
      <c r="H155" s="9">
        <f t="shared" si="146"/>
        <v>0.99982497876779575</v>
      </c>
      <c r="I155" s="83">
        <f>VLOOKUP(E155,Rates2,6)*VLOOKUP(E155,Mort_Imp_Survivors,C155-'Mort Imp Cume'!$C$4+2)</f>
        <v>1.1424483669033702E-4</v>
      </c>
      <c r="J155" s="9">
        <f t="shared" si="147"/>
        <v>0.99988575516330969</v>
      </c>
      <c r="K155" s="83">
        <f>VLOOKUP(E155,Rates2,7)*VLOOKUP(E155,Mort_Imp_Survivors,C155-'Mort Imp Cume'!$C$4+2)</f>
        <v>3.7683049703992222E-4</v>
      </c>
      <c r="L155" s="9">
        <f t="shared" si="148"/>
        <v>0.99962316950296004</v>
      </c>
      <c r="M155" s="31">
        <f>PRODUCT(H$4:H154)</f>
        <v>0.98213931118433606</v>
      </c>
      <c r="N155" s="9">
        <f>PRODUCT(J$4:J154)</f>
        <v>0.98707320191157788</v>
      </c>
      <c r="O155" s="9">
        <f>PRODUCT(L$4:L154)</f>
        <v>0.96404731249873499</v>
      </c>
      <c r="P155" s="9">
        <f t="shared" si="151"/>
        <v>0.96944339461395412</v>
      </c>
      <c r="Q155" s="9">
        <f t="shared" si="152"/>
        <v>1.1073451801374548E-4</v>
      </c>
      <c r="R155" s="9">
        <f t="shared" si="153"/>
        <v>1.6965379319311798E-4</v>
      </c>
      <c r="S155" s="9">
        <f t="shared" si="140"/>
        <v>1.1893409461125443E-4</v>
      </c>
      <c r="T155" s="9">
        <f t="shared" si="135"/>
        <v>8.9277678005315119E-5</v>
      </c>
      <c r="U155" s="9"/>
      <c r="V155" s="9"/>
      <c r="W155" s="6"/>
      <c r="X155" s="6"/>
      <c r="AC155" s="11"/>
    </row>
    <row r="156" spans="1:29" x14ac:dyDescent="0.2">
      <c r="A156">
        <f t="shared" si="149"/>
        <v>152</v>
      </c>
      <c r="B156" t="str">
        <f t="shared" si="163"/>
        <v>September</v>
      </c>
      <c r="C156">
        <f t="shared" si="144"/>
        <v>2035</v>
      </c>
      <c r="D156">
        <f t="shared" ref="D156:E156" si="176">D144+1</f>
        <v>54</v>
      </c>
      <c r="E156">
        <f t="shared" si="176"/>
        <v>52</v>
      </c>
      <c r="F156" s="6"/>
      <c r="G156" s="83">
        <f>VLOOKUP(D156,Rates2,5)*VLOOKUP(D156,Mort_Imp_Retirees,C156-'Mort Imp Cume'!$C$4+2)</f>
        <v>1.7502123220421327E-4</v>
      </c>
      <c r="H156" s="9">
        <f t="shared" si="146"/>
        <v>0.99982497876779575</v>
      </c>
      <c r="I156" s="83">
        <f>VLOOKUP(E156,Rates2,6)*VLOOKUP(E156,Mort_Imp_Survivors,C156-'Mort Imp Cume'!$C$4+2)</f>
        <v>1.1424483669033702E-4</v>
      </c>
      <c r="J156" s="9">
        <f t="shared" si="147"/>
        <v>0.99988575516330969</v>
      </c>
      <c r="K156" s="83">
        <f>VLOOKUP(E156,Rates2,7)*VLOOKUP(E156,Mort_Imp_Survivors,C156-'Mort Imp Cume'!$C$4+2)</f>
        <v>3.7683049703992222E-4</v>
      </c>
      <c r="L156" s="9">
        <f t="shared" si="148"/>
        <v>0.99962316950296004</v>
      </c>
      <c r="M156" s="31">
        <f>PRODUCT(H$4:H155)</f>
        <v>0.98196741595189629</v>
      </c>
      <c r="N156" s="9">
        <f>PRODUCT(J$4:J155)</f>
        <v>0.98696043389482413</v>
      </c>
      <c r="O156" s="9">
        <f>PRODUCT(L$4:L155)</f>
        <v>0.96368403007079606</v>
      </c>
      <c r="P156" s="9">
        <f t="shared" si="151"/>
        <v>0.96916298691846281</v>
      </c>
      <c r="Q156" s="9">
        <f t="shared" si="152"/>
        <v>1.1070248848919553E-4</v>
      </c>
      <c r="R156" s="9">
        <f t="shared" si="153"/>
        <v>1.6960472149956169E-4</v>
      </c>
      <c r="S156" s="9">
        <f t="shared" si="140"/>
        <v>1.1889511449748248E-4</v>
      </c>
      <c r="T156" s="9">
        <f t="shared" si="135"/>
        <v>8.9243992216660829E-5</v>
      </c>
      <c r="U156" s="9"/>
      <c r="V156" s="9"/>
      <c r="W156" s="6"/>
      <c r="X156" s="6"/>
      <c r="AC156" s="11"/>
    </row>
    <row r="157" spans="1:29" x14ac:dyDescent="0.2">
      <c r="A157">
        <f t="shared" si="149"/>
        <v>153</v>
      </c>
      <c r="B157" t="str">
        <f t="shared" si="163"/>
        <v>October</v>
      </c>
      <c r="C157">
        <f t="shared" si="144"/>
        <v>2035</v>
      </c>
      <c r="D157">
        <f t="shared" ref="D157:E157" si="177">D145+1</f>
        <v>54</v>
      </c>
      <c r="E157">
        <f t="shared" si="177"/>
        <v>52</v>
      </c>
      <c r="F157" s="6"/>
      <c r="G157" s="83">
        <f>VLOOKUP(D157,Rates2,5)*VLOOKUP(D157,Mort_Imp_Retirees,C157-'Mort Imp Cume'!$C$4+2)</f>
        <v>1.7502123220421327E-4</v>
      </c>
      <c r="H157" s="9">
        <f t="shared" si="146"/>
        <v>0.99982497876779575</v>
      </c>
      <c r="I157" s="83">
        <f>VLOOKUP(E157,Rates2,6)*VLOOKUP(E157,Mort_Imp_Survivors,C157-'Mort Imp Cume'!$C$4+2)</f>
        <v>1.1424483669033702E-4</v>
      </c>
      <c r="J157" s="9">
        <f t="shared" si="147"/>
        <v>0.99988575516330969</v>
      </c>
      <c r="K157" s="83">
        <f>VLOOKUP(E157,Rates2,7)*VLOOKUP(E157,Mort_Imp_Survivors,C157-'Mort Imp Cume'!$C$4+2)</f>
        <v>3.7683049703992222E-4</v>
      </c>
      <c r="L157" s="9">
        <f t="shared" si="148"/>
        <v>0.99962316950296004</v>
      </c>
      <c r="M157" s="31">
        <f>PRODUCT(H$4:H156)</f>
        <v>0.98179555080477199</v>
      </c>
      <c r="N157" s="9">
        <f>PRODUCT(J$4:J156)</f>
        <v>0.98684767876123403</v>
      </c>
      <c r="O157" s="9">
        <f>PRODUCT(L$4:L156)</f>
        <v>0.96332088453875497</v>
      </c>
      <c r="P157" s="9">
        <f t="shared" si="151"/>
        <v>0.96888266032979642</v>
      </c>
      <c r="Q157" s="9">
        <f t="shared" si="152"/>
        <v>1.106704682290598E-4</v>
      </c>
      <c r="R157" s="9">
        <f t="shared" si="153"/>
        <v>1.6955566399980013E-4</v>
      </c>
      <c r="S157" s="9">
        <f t="shared" si="140"/>
        <v>1.1885614715926726E-4</v>
      </c>
      <c r="T157" s="9">
        <f t="shared" si="135"/>
        <v>8.9210319138152911E-5</v>
      </c>
      <c r="U157" s="9"/>
      <c r="V157" s="9"/>
      <c r="W157" s="6"/>
      <c r="X157" s="6"/>
      <c r="AC157" s="11"/>
    </row>
    <row r="158" spans="1:29" x14ac:dyDescent="0.2">
      <c r="A158">
        <f t="shared" si="149"/>
        <v>154</v>
      </c>
      <c r="B158" t="str">
        <f t="shared" si="163"/>
        <v>November</v>
      </c>
      <c r="C158">
        <f t="shared" si="144"/>
        <v>2035</v>
      </c>
      <c r="D158">
        <f t="shared" ref="D158:E158" si="178">D146+1</f>
        <v>54</v>
      </c>
      <c r="E158">
        <f t="shared" si="178"/>
        <v>52</v>
      </c>
      <c r="F158" s="6"/>
      <c r="G158" s="83">
        <f>VLOOKUP(D158,Rates2,5)*VLOOKUP(D158,Mort_Imp_Retirees,C158-'Mort Imp Cume'!$C$4+2)</f>
        <v>1.7502123220421327E-4</v>
      </c>
      <c r="H158" s="9">
        <f t="shared" si="146"/>
        <v>0.99982497876779575</v>
      </c>
      <c r="I158" s="83">
        <f>VLOOKUP(E158,Rates2,6)*VLOOKUP(E158,Mort_Imp_Survivors,C158-'Mort Imp Cume'!$C$4+2)</f>
        <v>1.1424483669033702E-4</v>
      </c>
      <c r="J158" s="9">
        <f t="shared" si="147"/>
        <v>0.99988575516330969</v>
      </c>
      <c r="K158" s="83">
        <f>VLOOKUP(E158,Rates2,7)*VLOOKUP(E158,Mort_Imp_Survivors,C158-'Mort Imp Cume'!$C$4+2)</f>
        <v>3.7683049703992222E-4</v>
      </c>
      <c r="L158" s="9">
        <f t="shared" si="148"/>
        <v>0.99962316950296004</v>
      </c>
      <c r="M158" s="31">
        <f>PRODUCT(H$4:H157)</f>
        <v>0.98162371573769747</v>
      </c>
      <c r="N158" s="9">
        <f>PRODUCT(J$4:J157)</f>
        <v>0.98673493650933575</v>
      </c>
      <c r="O158" s="9">
        <f>PRODUCT(L$4:L157)</f>
        <v>0.96295787585102521</v>
      </c>
      <c r="P158" s="9">
        <f t="shared" si="151"/>
        <v>0.96860241482449516</v>
      </c>
      <c r="Q158" s="9">
        <f t="shared" si="152"/>
        <v>1.1063845723065857E-4</v>
      </c>
      <c r="R158" s="9">
        <f t="shared" si="153"/>
        <v>1.6950662068972774E-4</v>
      </c>
      <c r="S158" s="9">
        <f t="shared" si="140"/>
        <v>1.1881719259242158E-4</v>
      </c>
      <c r="T158" s="9">
        <f t="shared" si="135"/>
        <v>8.917665876499568E-5</v>
      </c>
      <c r="U158" s="9"/>
      <c r="V158" s="9"/>
      <c r="W158" s="6"/>
      <c r="X158" s="6"/>
      <c r="AC158" s="11"/>
    </row>
    <row r="159" spans="1:29" x14ac:dyDescent="0.2">
      <c r="A159">
        <f t="shared" si="149"/>
        <v>155</v>
      </c>
      <c r="B159" t="str">
        <f t="shared" si="163"/>
        <v>December</v>
      </c>
      <c r="C159">
        <f t="shared" si="144"/>
        <v>2035</v>
      </c>
      <c r="D159">
        <f t="shared" ref="D159:E159" si="179">D147+1</f>
        <v>54</v>
      </c>
      <c r="E159">
        <f t="shared" si="179"/>
        <v>52</v>
      </c>
      <c r="F159" s="6"/>
      <c r="G159" s="83">
        <f>VLOOKUP(D159,Rates2,5)*VLOOKUP(D159,Mort_Imp_Retirees,C159-'Mort Imp Cume'!$C$4+2)</f>
        <v>1.7502123220421327E-4</v>
      </c>
      <c r="H159" s="9">
        <f t="shared" si="146"/>
        <v>0.99982497876779575</v>
      </c>
      <c r="I159" s="83">
        <f>VLOOKUP(E159,Rates2,6)*VLOOKUP(E159,Mort_Imp_Survivors,C159-'Mort Imp Cume'!$C$4+2)</f>
        <v>1.1424483669033702E-4</v>
      </c>
      <c r="J159" s="9">
        <f t="shared" si="147"/>
        <v>0.99988575516330969</v>
      </c>
      <c r="K159" s="83">
        <f>VLOOKUP(E159,Rates2,7)*VLOOKUP(E159,Mort_Imp_Survivors,C159-'Mort Imp Cume'!$C$4+2)</f>
        <v>3.7683049703992222E-4</v>
      </c>
      <c r="L159" s="9">
        <f t="shared" si="148"/>
        <v>0.99962316950296004</v>
      </c>
      <c r="M159" s="31">
        <f>PRODUCT(H$4:H158)</f>
        <v>0.98145191074540816</v>
      </c>
      <c r="N159" s="9">
        <f>PRODUCT(J$4:J158)</f>
        <v>0.98662220713765758</v>
      </c>
      <c r="O159" s="9">
        <f>PRODUCT(L$4:L158)</f>
        <v>0.9625950039560397</v>
      </c>
      <c r="P159" s="9">
        <f t="shared" si="151"/>
        <v>0.96832225037910591</v>
      </c>
      <c r="Q159" s="9">
        <f t="shared" si="152"/>
        <v>1.1060645549131295E-4</v>
      </c>
      <c r="R159" s="9">
        <f t="shared" si="153"/>
        <v>1.6945759156524021E-4</v>
      </c>
      <c r="S159" s="9">
        <f t="shared" si="140"/>
        <v>1.1877825079275975E-4</v>
      </c>
      <c r="T159" s="9">
        <f t="shared" si="135"/>
        <v>8.9143011092395188E-5</v>
      </c>
      <c r="U159" s="9"/>
      <c r="V159" s="9"/>
      <c r="W159" s="6"/>
      <c r="X159" s="6"/>
      <c r="AC159" s="11"/>
    </row>
    <row r="160" spans="1:29" x14ac:dyDescent="0.2">
      <c r="A160">
        <f t="shared" si="149"/>
        <v>156</v>
      </c>
      <c r="B160" t="str">
        <f t="shared" si="163"/>
        <v>January</v>
      </c>
      <c r="C160">
        <f t="shared" si="144"/>
        <v>2036</v>
      </c>
      <c r="D160">
        <f t="shared" ref="D160:E160" si="180">D148+1</f>
        <v>55</v>
      </c>
      <c r="E160">
        <f t="shared" si="180"/>
        <v>53</v>
      </c>
      <c r="F160" s="6"/>
      <c r="G160" s="83">
        <f>VLOOKUP(D160,Rates2,5)*VLOOKUP(D160,Mort_Imp_Retirees,C160-'Mort Imp Cume'!$C$4+2)</f>
        <v>1.8752518696687909E-4</v>
      </c>
      <c r="H160" s="9">
        <f t="shared" si="146"/>
        <v>0.99981247481303315</v>
      </c>
      <c r="I160" s="83">
        <f>VLOOKUP(E160,Rates2,6)*VLOOKUP(E160,Mort_Imp_Survivors,C160-'Mort Imp Cume'!$C$4+2)</f>
        <v>1.2420984917354538E-4</v>
      </c>
      <c r="J160" s="9">
        <f t="shared" si="147"/>
        <v>0.9998757901508265</v>
      </c>
      <c r="K160" s="83">
        <f>VLOOKUP(E160,Rates2,7)*VLOOKUP(E160,Mort_Imp_Survivors,C160-'Mort Imp Cume'!$C$4+2)</f>
        <v>4.0134031064928031E-4</v>
      </c>
      <c r="L160" s="9">
        <f t="shared" si="148"/>
        <v>0.99959865968935069</v>
      </c>
      <c r="M160" s="31">
        <f>PRODUCT(H$4:H159)</f>
        <v>0.98128013582264029</v>
      </c>
      <c r="N160" s="9">
        <f>PRODUCT(J$4:J159)</f>
        <v>0.98650949064472815</v>
      </c>
      <c r="O160" s="9">
        <f>PRODUCT(L$4:L159)</f>
        <v>0.96223226880225077</v>
      </c>
      <c r="P160" s="9">
        <f t="shared" si="151"/>
        <v>0.96804216697018253</v>
      </c>
      <c r="Q160" s="9">
        <f t="shared" si="152"/>
        <v>1.2021782345484197E-4</v>
      </c>
      <c r="R160" s="9">
        <f t="shared" si="153"/>
        <v>1.8150974025474983E-4</v>
      </c>
      <c r="S160" s="9">
        <f t="shared" si="140"/>
        <v>1.2681823390448376E-4</v>
      </c>
      <c r="T160" s="9">
        <f t="shared" si="135"/>
        <v>9.3749184249768843E-5</v>
      </c>
      <c r="U160" s="9"/>
      <c r="V160" s="9"/>
      <c r="W160" s="6"/>
      <c r="X160" s="6"/>
      <c r="AC160" s="11"/>
    </row>
    <row r="161" spans="1:29" x14ac:dyDescent="0.2">
      <c r="A161">
        <f t="shared" si="149"/>
        <v>157</v>
      </c>
      <c r="B161" t="str">
        <f t="shared" si="163"/>
        <v>February</v>
      </c>
      <c r="C161">
        <f t="shared" si="144"/>
        <v>2036</v>
      </c>
      <c r="D161">
        <f t="shared" ref="D161:E161" si="181">D149+1</f>
        <v>55</v>
      </c>
      <c r="E161">
        <f t="shared" si="181"/>
        <v>53</v>
      </c>
      <c r="F161" s="6"/>
      <c r="G161" s="83">
        <f>VLOOKUP(D161,Rates2,5)*VLOOKUP(D161,Mort_Imp_Retirees,C161-'Mort Imp Cume'!$C$4+2)</f>
        <v>1.8752518696687909E-4</v>
      </c>
      <c r="H161" s="9">
        <f t="shared" si="146"/>
        <v>0.99981247481303315</v>
      </c>
      <c r="I161" s="83">
        <f>VLOOKUP(E161,Rates2,6)*VLOOKUP(E161,Mort_Imp_Survivors,C161-'Mort Imp Cume'!$C$4+2)</f>
        <v>1.2420984917354538E-4</v>
      </c>
      <c r="J161" s="9">
        <f t="shared" si="147"/>
        <v>0.9998757901508265</v>
      </c>
      <c r="K161" s="83">
        <f>VLOOKUP(E161,Rates2,7)*VLOOKUP(E161,Mort_Imp_Survivors,C161-'Mort Imp Cume'!$C$4+2)</f>
        <v>4.0134031064928031E-4</v>
      </c>
      <c r="L161" s="9">
        <f t="shared" si="148"/>
        <v>0.99959865968935069</v>
      </c>
      <c r="M161" s="31">
        <f>PRODUCT(H$4:H160)</f>
        <v>0.9810961210817033</v>
      </c>
      <c r="N161" s="9">
        <f>PRODUCT(J$4:J160)</f>
        <v>0.98638695644968699</v>
      </c>
      <c r="O161" s="9">
        <f>PRODUCT(L$4:L160)</f>
        <v>0.9618460862045729</v>
      </c>
      <c r="P161" s="9">
        <f t="shared" si="151"/>
        <v>0.96774041685837486</v>
      </c>
      <c r="Q161" s="9">
        <f t="shared" si="152"/>
        <v>1.2018035014747322E-4</v>
      </c>
      <c r="R161" s="9">
        <f t="shared" si="153"/>
        <v>1.814531615371228E-4</v>
      </c>
      <c r="S161" s="9">
        <f t="shared" si="140"/>
        <v>1.2677477616663781E-4</v>
      </c>
      <c r="T161" s="9">
        <f t="shared" si="135"/>
        <v>9.3712503649236588E-5</v>
      </c>
      <c r="U161" s="9"/>
      <c r="V161" s="9"/>
      <c r="W161" s="6"/>
      <c r="X161" s="6"/>
      <c r="AC161" s="11"/>
    </row>
    <row r="162" spans="1:29" x14ac:dyDescent="0.2">
      <c r="A162">
        <f t="shared" si="149"/>
        <v>158</v>
      </c>
      <c r="B162" t="str">
        <f t="shared" si="163"/>
        <v>March</v>
      </c>
      <c r="C162">
        <f t="shared" si="144"/>
        <v>2036</v>
      </c>
      <c r="D162">
        <f t="shared" ref="D162:E162" si="182">D150+1</f>
        <v>55</v>
      </c>
      <c r="E162">
        <f t="shared" si="182"/>
        <v>53</v>
      </c>
      <c r="F162" s="6"/>
      <c r="G162" s="83">
        <f>VLOOKUP(D162,Rates2,5)*VLOOKUP(D162,Mort_Imp_Retirees,C162-'Mort Imp Cume'!$C$4+2)</f>
        <v>1.8752518696687909E-4</v>
      </c>
      <c r="H162" s="9">
        <f t="shared" si="146"/>
        <v>0.99981247481303315</v>
      </c>
      <c r="I162" s="83">
        <f>VLOOKUP(E162,Rates2,6)*VLOOKUP(E162,Mort_Imp_Survivors,C162-'Mort Imp Cume'!$C$4+2)</f>
        <v>1.2420984917354538E-4</v>
      </c>
      <c r="J162" s="9">
        <f t="shared" si="147"/>
        <v>0.9998757901508265</v>
      </c>
      <c r="K162" s="83">
        <f>VLOOKUP(E162,Rates2,7)*VLOOKUP(E162,Mort_Imp_Survivors,C162-'Mort Imp Cume'!$C$4+2)</f>
        <v>4.0134031064928031E-4</v>
      </c>
      <c r="L162" s="9">
        <f t="shared" si="148"/>
        <v>0.99959865968935069</v>
      </c>
      <c r="M162" s="31">
        <f>PRODUCT(H$4:H161)</f>
        <v>0.98091214084816503</v>
      </c>
      <c r="N162" s="9">
        <f>PRODUCT(J$4:J161)</f>
        <v>0.98626443747459969</v>
      </c>
      <c r="O162" s="9">
        <f>PRODUCT(L$4:L161)</f>
        <v>0.96146005859753869</v>
      </c>
      <c r="P162" s="9">
        <f t="shared" si="151"/>
        <v>0.96743876080562075</v>
      </c>
      <c r="Q162" s="9">
        <f t="shared" si="152"/>
        <v>1.2014288852097448E-4</v>
      </c>
      <c r="R162" s="9">
        <f t="shared" si="153"/>
        <v>1.8139660045574655E-4</v>
      </c>
      <c r="S162" s="9">
        <f t="shared" si="140"/>
        <v>1.2673133332077483E-4</v>
      </c>
      <c r="T162" s="9">
        <f t="shared" si="135"/>
        <v>9.367583740047138E-5</v>
      </c>
      <c r="U162" s="9"/>
      <c r="V162" s="9"/>
      <c r="W162" s="6"/>
      <c r="X162" s="6"/>
      <c r="AC162" s="11"/>
    </row>
    <row r="163" spans="1:29" x14ac:dyDescent="0.2">
      <c r="A163">
        <f t="shared" si="149"/>
        <v>159</v>
      </c>
      <c r="B163" t="str">
        <f t="shared" si="163"/>
        <v>April</v>
      </c>
      <c r="C163">
        <f t="shared" si="144"/>
        <v>2036</v>
      </c>
      <c r="D163">
        <f t="shared" ref="D163:E163" si="183">D151+1</f>
        <v>55</v>
      </c>
      <c r="E163">
        <f t="shared" si="183"/>
        <v>53</v>
      </c>
      <c r="F163" s="6"/>
      <c r="G163" s="83">
        <f>VLOOKUP(D163,Rates2,5)*VLOOKUP(D163,Mort_Imp_Retirees,C163-'Mort Imp Cume'!$C$4+2)</f>
        <v>1.8752518696687909E-4</v>
      </c>
      <c r="H163" s="9">
        <f t="shared" si="146"/>
        <v>0.99981247481303315</v>
      </c>
      <c r="I163" s="83">
        <f>VLOOKUP(E163,Rates2,6)*VLOOKUP(E163,Mort_Imp_Survivors,C163-'Mort Imp Cume'!$C$4+2)</f>
        <v>1.2420984917354538E-4</v>
      </c>
      <c r="J163" s="9">
        <f t="shared" si="147"/>
        <v>0.9998757901508265</v>
      </c>
      <c r="K163" s="83">
        <f>VLOOKUP(E163,Rates2,7)*VLOOKUP(E163,Mort_Imp_Survivors,C163-'Mort Imp Cume'!$C$4+2)</f>
        <v>4.0134031064928031E-4</v>
      </c>
      <c r="L163" s="9">
        <f t="shared" si="148"/>
        <v>0.99959865968935069</v>
      </c>
      <c r="M163" s="31">
        <f>PRODUCT(H$4:H162)</f>
        <v>0.98072819511555442</v>
      </c>
      <c r="N163" s="9">
        <f>PRODUCT(J$4:J162)</f>
        <v>0.98614193371757575</v>
      </c>
      <c r="O163" s="9">
        <f>PRODUCT(L$4:L162)</f>
        <v>0.96107418591894422</v>
      </c>
      <c r="P163" s="9">
        <f t="shared" si="151"/>
        <v>0.96713719878260074</v>
      </c>
      <c r="Q163" s="9">
        <f t="shared" si="152"/>
        <v>1.2010543857170463E-4</v>
      </c>
      <c r="R163" s="9">
        <f t="shared" si="153"/>
        <v>1.8134005700512354E-4</v>
      </c>
      <c r="S163" s="9">
        <f t="shared" si="140"/>
        <v>1.2668790536179164E-4</v>
      </c>
      <c r="T163" s="9">
        <f t="shared" si="135"/>
        <v>9.3639185497857921E-5</v>
      </c>
      <c r="U163" s="9"/>
      <c r="V163" s="9"/>
      <c r="W163" s="6"/>
      <c r="X163" s="6"/>
      <c r="AC163" s="11"/>
    </row>
    <row r="164" spans="1:29" x14ac:dyDescent="0.2">
      <c r="A164">
        <f t="shared" si="149"/>
        <v>160</v>
      </c>
      <c r="B164" t="str">
        <f t="shared" si="163"/>
        <v>May</v>
      </c>
      <c r="C164">
        <f t="shared" si="144"/>
        <v>2036</v>
      </c>
      <c r="D164">
        <f t="shared" ref="D164:E164" si="184">D152+1</f>
        <v>55</v>
      </c>
      <c r="E164">
        <f t="shared" si="184"/>
        <v>53</v>
      </c>
      <c r="F164" s="6"/>
      <c r="G164" s="83">
        <f>VLOOKUP(D164,Rates2,5)*VLOOKUP(D164,Mort_Imp_Retirees,C164-'Mort Imp Cume'!$C$4+2)</f>
        <v>1.8752518696687909E-4</v>
      </c>
      <c r="H164" s="9">
        <f t="shared" si="146"/>
        <v>0.99981247481303315</v>
      </c>
      <c r="I164" s="83">
        <f>VLOOKUP(E164,Rates2,6)*VLOOKUP(E164,Mort_Imp_Survivors,C164-'Mort Imp Cume'!$C$4+2)</f>
        <v>1.2420984917354538E-4</v>
      </c>
      <c r="J164" s="9">
        <f t="shared" si="147"/>
        <v>0.9998757901508265</v>
      </c>
      <c r="K164" s="83">
        <f>VLOOKUP(E164,Rates2,7)*VLOOKUP(E164,Mort_Imp_Survivors,C164-'Mort Imp Cume'!$C$4+2)</f>
        <v>4.0134031064928031E-4</v>
      </c>
      <c r="L164" s="9">
        <f t="shared" si="148"/>
        <v>0.99959865968935069</v>
      </c>
      <c r="M164" s="31">
        <f>PRODUCT(H$4:H163)</f>
        <v>0.98054428387740167</v>
      </c>
      <c r="N164" s="9">
        <f>PRODUCT(J$4:J163)</f>
        <v>0.98601944517672502</v>
      </c>
      <c r="O164" s="9">
        <f>PRODUCT(L$4:L163)</f>
        <v>0.96068846810661046</v>
      </c>
      <c r="P164" s="9">
        <f t="shared" si="151"/>
        <v>0.96683573076000473</v>
      </c>
      <c r="Q164" s="9">
        <f t="shared" si="152"/>
        <v>1.2006800029602377E-4</v>
      </c>
      <c r="R164" s="9">
        <f t="shared" si="153"/>
        <v>1.8128353117975813E-4</v>
      </c>
      <c r="S164" s="9">
        <f t="shared" si="140"/>
        <v>1.2664449228458688E-4</v>
      </c>
      <c r="T164" s="9">
        <f t="shared" si="135"/>
        <v>9.360254793578312E-5</v>
      </c>
      <c r="U164" s="9"/>
      <c r="V164" s="9"/>
      <c r="W164" s="109"/>
      <c r="X164" s="6"/>
      <c r="AC164" s="11"/>
    </row>
    <row r="165" spans="1:29" x14ac:dyDescent="0.2">
      <c r="A165">
        <f t="shared" si="149"/>
        <v>161</v>
      </c>
      <c r="B165" t="str">
        <f t="shared" si="163"/>
        <v>June</v>
      </c>
      <c r="C165">
        <f t="shared" si="144"/>
        <v>2036</v>
      </c>
      <c r="D165">
        <f t="shared" ref="D165:E165" si="185">D153+1</f>
        <v>55</v>
      </c>
      <c r="E165">
        <f t="shared" si="185"/>
        <v>53</v>
      </c>
      <c r="F165" s="6"/>
      <c r="G165" s="83">
        <f>VLOOKUP(D165,Rates2,5)*VLOOKUP(D165,Mort_Imp_Retirees,C165-'Mort Imp Cume'!$C$4+2)</f>
        <v>1.8752518696687909E-4</v>
      </c>
      <c r="H165" s="9">
        <f t="shared" si="146"/>
        <v>0.99981247481303315</v>
      </c>
      <c r="I165" s="83">
        <f>VLOOKUP(E165,Rates2,6)*VLOOKUP(E165,Mort_Imp_Survivors,C165-'Mort Imp Cume'!$C$4+2)</f>
        <v>1.2420984917354538E-4</v>
      </c>
      <c r="J165" s="9">
        <f t="shared" si="147"/>
        <v>0.9998757901508265</v>
      </c>
      <c r="K165" s="83">
        <f>VLOOKUP(E165,Rates2,7)*VLOOKUP(E165,Mort_Imp_Survivors,C165-'Mort Imp Cume'!$C$4+2)</f>
        <v>4.0134031064928031E-4</v>
      </c>
      <c r="L165" s="9">
        <f t="shared" si="148"/>
        <v>0.99959865968935069</v>
      </c>
      <c r="M165" s="31">
        <f>PRODUCT(H$4:H164)</f>
        <v>0.98036040712723826</v>
      </c>
      <c r="N165" s="9">
        <f>PRODUCT(J$4:J164)</f>
        <v>0.98589697185015746</v>
      </c>
      <c r="O165" s="9">
        <f>PRODUCT(L$4:L164)</f>
        <v>0.96030290509838334</v>
      </c>
      <c r="P165" s="9">
        <f t="shared" si="151"/>
        <v>0.96653435670853172</v>
      </c>
      <c r="Q165" s="9">
        <f t="shared" si="152"/>
        <v>1.2003057369029311E-4</v>
      </c>
      <c r="R165" s="9">
        <f t="shared" si="153"/>
        <v>1.812270229741563E-4</v>
      </c>
      <c r="S165" s="9">
        <f t="shared" si="140"/>
        <v>1.2660109408406094E-4</v>
      </c>
      <c r="T165" s="9">
        <f t="shared" si="135"/>
        <v>9.3565924708636014E-5</v>
      </c>
      <c r="U165" s="9"/>
      <c r="V165" s="9"/>
      <c r="W165" s="6"/>
      <c r="X165" s="6"/>
      <c r="AC165" s="11"/>
    </row>
    <row r="166" spans="1:29" x14ac:dyDescent="0.2">
      <c r="A166">
        <f t="shared" si="149"/>
        <v>162</v>
      </c>
      <c r="B166" t="str">
        <f t="shared" si="163"/>
        <v>July</v>
      </c>
      <c r="C166">
        <f t="shared" si="144"/>
        <v>2036</v>
      </c>
      <c r="D166">
        <f t="shared" ref="D166:E166" si="186">D154+1</f>
        <v>55</v>
      </c>
      <c r="E166">
        <f t="shared" si="186"/>
        <v>53</v>
      </c>
      <c r="F166" s="6"/>
      <c r="G166" s="83">
        <f>VLOOKUP(D166,Rates2,5)*VLOOKUP(D166,Mort_Imp_Retirees,C166-'Mort Imp Cume'!$C$4+2)</f>
        <v>1.8752518696687909E-4</v>
      </c>
      <c r="H166" s="9">
        <f t="shared" si="146"/>
        <v>0.99981247481303315</v>
      </c>
      <c r="I166" s="83">
        <f>VLOOKUP(E166,Rates2,6)*VLOOKUP(E166,Mort_Imp_Survivors,C166-'Mort Imp Cume'!$C$4+2)</f>
        <v>1.2420984917354538E-4</v>
      </c>
      <c r="J166" s="9">
        <f t="shared" si="147"/>
        <v>0.9998757901508265</v>
      </c>
      <c r="K166" s="83">
        <f>VLOOKUP(E166,Rates2,7)*VLOOKUP(E166,Mort_Imp_Survivors,C166-'Mort Imp Cume'!$C$4+2)</f>
        <v>4.0134031064928031E-4</v>
      </c>
      <c r="L166" s="9">
        <f t="shared" si="148"/>
        <v>0.99959865968935069</v>
      </c>
      <c r="M166" s="31">
        <f>PRODUCT(H$4:H165)</f>
        <v>0.98017656485859683</v>
      </c>
      <c r="N166" s="9">
        <f>PRODUCT(J$4:J165)</f>
        <v>0.98577451373598335</v>
      </c>
      <c r="O166" s="9">
        <f>PRODUCT(L$4:L165)</f>
        <v>0.95991749683213368</v>
      </c>
      <c r="P166" s="9">
        <f t="shared" si="151"/>
        <v>0.9662330765988898</v>
      </c>
      <c r="Q166" s="9">
        <f t="shared" si="152"/>
        <v>1.1999315875087497E-4</v>
      </c>
      <c r="R166" s="9">
        <f t="shared" si="153"/>
        <v>1.8117053238282579E-4</v>
      </c>
      <c r="S166" s="9">
        <f t="shared" si="140"/>
        <v>1.2655771075511583E-4</v>
      </c>
      <c r="T166" s="9">
        <f t="shared" si="135"/>
        <v>9.3529315810807889E-5</v>
      </c>
      <c r="U166" s="9"/>
      <c r="V166" s="9"/>
      <c r="W166" s="6"/>
      <c r="X166" s="6"/>
      <c r="AC166" s="11"/>
    </row>
    <row r="167" spans="1:29" x14ac:dyDescent="0.2">
      <c r="A167">
        <f t="shared" si="149"/>
        <v>163</v>
      </c>
      <c r="B167" t="str">
        <f t="shared" si="163"/>
        <v>August</v>
      </c>
      <c r="C167">
        <f t="shared" si="144"/>
        <v>2036</v>
      </c>
      <c r="D167">
        <f t="shared" ref="D167:E167" si="187">D155+1</f>
        <v>55</v>
      </c>
      <c r="E167">
        <f t="shared" si="187"/>
        <v>53</v>
      </c>
      <c r="F167" s="6"/>
      <c r="G167" s="83">
        <f>VLOOKUP(D167,Rates2,5)*VLOOKUP(D167,Mort_Imp_Retirees,C167-'Mort Imp Cume'!$C$4+2)</f>
        <v>1.8752518696687909E-4</v>
      </c>
      <c r="H167" s="9">
        <f t="shared" si="146"/>
        <v>0.99981247481303315</v>
      </c>
      <c r="I167" s="83">
        <f>VLOOKUP(E167,Rates2,6)*VLOOKUP(E167,Mort_Imp_Survivors,C167-'Mort Imp Cume'!$C$4+2)</f>
        <v>1.2420984917354538E-4</v>
      </c>
      <c r="J167" s="9">
        <f t="shared" si="147"/>
        <v>0.9998757901508265</v>
      </c>
      <c r="K167" s="83">
        <f>VLOOKUP(E167,Rates2,7)*VLOOKUP(E167,Mort_Imp_Survivors,C167-'Mort Imp Cume'!$C$4+2)</f>
        <v>4.0134031064928031E-4</v>
      </c>
      <c r="L167" s="9">
        <f t="shared" si="148"/>
        <v>0.99959865968935069</v>
      </c>
      <c r="M167" s="31">
        <f>PRODUCT(H$4:H166)</f>
        <v>0.97999275706501121</v>
      </c>
      <c r="N167" s="9">
        <f>PRODUCT(J$4:J166)</f>
        <v>0.9856520708323131</v>
      </c>
      <c r="O167" s="9">
        <f>PRODUCT(L$4:L166)</f>
        <v>0.95953224324575737</v>
      </c>
      <c r="P167" s="9">
        <f t="shared" si="151"/>
        <v>0.96593189040179628</v>
      </c>
      <c r="Q167" s="9">
        <f t="shared" si="152"/>
        <v>1.1995575547413285E-4</v>
      </c>
      <c r="R167" s="9">
        <f t="shared" si="153"/>
        <v>1.8111405940027597E-4</v>
      </c>
      <c r="S167" s="9">
        <f t="shared" si="140"/>
        <v>1.2651434229265544E-4</v>
      </c>
      <c r="T167" s="9">
        <f t="shared" si="135"/>
        <v>9.3492721236692201E-5</v>
      </c>
      <c r="U167" s="9"/>
      <c r="V167" s="9"/>
      <c r="W167" s="6"/>
      <c r="X167" s="6"/>
      <c r="AC167" s="11"/>
    </row>
    <row r="168" spans="1:29" x14ac:dyDescent="0.2">
      <c r="A168">
        <f t="shared" si="149"/>
        <v>164</v>
      </c>
      <c r="B168" t="str">
        <f t="shared" si="163"/>
        <v>September</v>
      </c>
      <c r="C168">
        <f t="shared" si="144"/>
        <v>2036</v>
      </c>
      <c r="D168">
        <f t="shared" ref="D168:E168" si="188">D156+1</f>
        <v>55</v>
      </c>
      <c r="E168">
        <f t="shared" si="188"/>
        <v>53</v>
      </c>
      <c r="F168" s="6"/>
      <c r="G168" s="83">
        <f>VLOOKUP(D168,Rates2,5)*VLOOKUP(D168,Mort_Imp_Retirees,C168-'Mort Imp Cume'!$C$4+2)</f>
        <v>1.8752518696687909E-4</v>
      </c>
      <c r="H168" s="9">
        <f t="shared" si="146"/>
        <v>0.99981247481303315</v>
      </c>
      <c r="I168" s="83">
        <f>VLOOKUP(E168,Rates2,6)*VLOOKUP(E168,Mort_Imp_Survivors,C168-'Mort Imp Cume'!$C$4+2)</f>
        <v>1.2420984917354538E-4</v>
      </c>
      <c r="J168" s="9">
        <f t="shared" si="147"/>
        <v>0.9998757901508265</v>
      </c>
      <c r="K168" s="83">
        <f>VLOOKUP(E168,Rates2,7)*VLOOKUP(E168,Mort_Imp_Survivors,C168-'Mort Imp Cume'!$C$4+2)</f>
        <v>4.0134031064928031E-4</v>
      </c>
      <c r="L168" s="9">
        <f t="shared" si="148"/>
        <v>0.99959865968935069</v>
      </c>
      <c r="M168" s="31">
        <f>PRODUCT(H$4:H167)</f>
        <v>0.97980898374001646</v>
      </c>
      <c r="N168" s="9">
        <f>PRODUCT(J$4:J167)</f>
        <v>0.98552964313725744</v>
      </c>
      <c r="O168" s="9">
        <f>PRODUCT(L$4:L167)</f>
        <v>0.95914714427717507</v>
      </c>
      <c r="P168" s="9">
        <f t="shared" si="151"/>
        <v>0.96563079808797725</v>
      </c>
      <c r="Q168" s="9">
        <f t="shared" si="152"/>
        <v>1.1991836385643134E-4</v>
      </c>
      <c r="R168" s="9">
        <f t="shared" si="153"/>
        <v>1.8105760402101803E-4</v>
      </c>
      <c r="S168" s="9">
        <f t="shared" si="140"/>
        <v>1.2647098869158534E-4</v>
      </c>
      <c r="T168" s="9">
        <f t="shared" si="135"/>
        <v>9.345614098068464E-5</v>
      </c>
      <c r="U168" s="9"/>
      <c r="V168" s="9"/>
      <c r="W168" s="6"/>
      <c r="X168" s="6"/>
      <c r="AC168" s="11"/>
    </row>
    <row r="169" spans="1:29" x14ac:dyDescent="0.2">
      <c r="A169">
        <f t="shared" si="149"/>
        <v>165</v>
      </c>
      <c r="B169" t="str">
        <f t="shared" si="163"/>
        <v>October</v>
      </c>
      <c r="C169">
        <f t="shared" si="144"/>
        <v>2036</v>
      </c>
      <c r="D169">
        <f t="shared" ref="D169:E169" si="189">D157+1</f>
        <v>55</v>
      </c>
      <c r="E169">
        <f t="shared" si="189"/>
        <v>53</v>
      </c>
      <c r="F169" s="6"/>
      <c r="G169" s="83">
        <f>VLOOKUP(D169,Rates2,5)*VLOOKUP(D169,Mort_Imp_Retirees,C169-'Mort Imp Cume'!$C$4+2)</f>
        <v>1.8752518696687909E-4</v>
      </c>
      <c r="H169" s="9">
        <f t="shared" si="146"/>
        <v>0.99981247481303315</v>
      </c>
      <c r="I169" s="83">
        <f>VLOOKUP(E169,Rates2,6)*VLOOKUP(E169,Mort_Imp_Survivors,C169-'Mort Imp Cume'!$C$4+2)</f>
        <v>1.2420984917354538E-4</v>
      </c>
      <c r="J169" s="9">
        <f t="shared" si="147"/>
        <v>0.9998757901508265</v>
      </c>
      <c r="K169" s="83">
        <f>VLOOKUP(E169,Rates2,7)*VLOOKUP(E169,Mort_Imp_Survivors,C169-'Mort Imp Cume'!$C$4+2)</f>
        <v>4.0134031064928031E-4</v>
      </c>
      <c r="L169" s="9">
        <f t="shared" si="148"/>
        <v>0.99959865968935069</v>
      </c>
      <c r="M169" s="31">
        <f>PRODUCT(H$4:H168)</f>
        <v>0.97962524487714886</v>
      </c>
      <c r="N169" s="9">
        <f>PRODUCT(J$4:J168)</f>
        <v>0.98540723064892732</v>
      </c>
      <c r="O169" s="9">
        <f>PRODUCT(L$4:L168)</f>
        <v>0.95876219986433242</v>
      </c>
      <c r="P169" s="9">
        <f t="shared" si="151"/>
        <v>0.96532979962816856</v>
      </c>
      <c r="Q169" s="9">
        <f t="shared" si="152"/>
        <v>1.1988098389413618E-4</v>
      </c>
      <c r="R169" s="9">
        <f t="shared" si="153"/>
        <v>1.8100116623956481E-4</v>
      </c>
      <c r="S169" s="9">
        <f t="shared" si="140"/>
        <v>1.2642764994681292E-4</v>
      </c>
      <c r="T169" s="9">
        <f t="shared" si="135"/>
        <v>9.3419575037183012E-5</v>
      </c>
      <c r="U169" s="9"/>
      <c r="V169" s="9"/>
      <c r="W169" s="6"/>
      <c r="X169" s="6"/>
      <c r="AC169" s="11"/>
    </row>
    <row r="170" spans="1:29" x14ac:dyDescent="0.2">
      <c r="A170">
        <f t="shared" si="149"/>
        <v>166</v>
      </c>
      <c r="B170" t="str">
        <f t="shared" si="163"/>
        <v>November</v>
      </c>
      <c r="C170">
        <f t="shared" si="144"/>
        <v>2036</v>
      </c>
      <c r="D170">
        <f t="shared" ref="D170:E170" si="190">D158+1</f>
        <v>55</v>
      </c>
      <c r="E170">
        <f t="shared" si="190"/>
        <v>53</v>
      </c>
      <c r="F170" s="6"/>
      <c r="G170" s="83">
        <f>VLOOKUP(D170,Rates2,5)*VLOOKUP(D170,Mort_Imp_Retirees,C170-'Mort Imp Cume'!$C$4+2)</f>
        <v>1.8752518696687909E-4</v>
      </c>
      <c r="H170" s="9">
        <f t="shared" si="146"/>
        <v>0.99981247481303315</v>
      </c>
      <c r="I170" s="83">
        <f>VLOOKUP(E170,Rates2,6)*VLOOKUP(E170,Mort_Imp_Survivors,C170-'Mort Imp Cume'!$C$4+2)</f>
        <v>1.2420984917354538E-4</v>
      </c>
      <c r="J170" s="9">
        <f t="shared" si="147"/>
        <v>0.9998757901508265</v>
      </c>
      <c r="K170" s="83">
        <f>VLOOKUP(E170,Rates2,7)*VLOOKUP(E170,Mort_Imp_Survivors,C170-'Mort Imp Cume'!$C$4+2)</f>
        <v>4.0134031064928031E-4</v>
      </c>
      <c r="L170" s="9">
        <f t="shared" si="148"/>
        <v>0.99959865968935069</v>
      </c>
      <c r="M170" s="31">
        <f>PRODUCT(H$4:H169)</f>
        <v>0.9794415404699458</v>
      </c>
      <c r="N170" s="9">
        <f>PRODUCT(J$4:J169)</f>
        <v>0.98528483336543393</v>
      </c>
      <c r="O170" s="9">
        <f>PRODUCT(L$4:L169)</f>
        <v>0.95837740994520004</v>
      </c>
      <c r="P170" s="9">
        <f t="shared" si="151"/>
        <v>0.96502889499311451</v>
      </c>
      <c r="Q170" s="9">
        <f t="shared" si="152"/>
        <v>1.1984361558361425E-4</v>
      </c>
      <c r="R170" s="9">
        <f t="shared" si="153"/>
        <v>1.8094474605043085E-4</v>
      </c>
      <c r="S170" s="9">
        <f t="shared" si="140"/>
        <v>1.263843260532472E-4</v>
      </c>
      <c r="T170" s="9">
        <f t="shared" si="135"/>
        <v>9.3383023400587414E-5</v>
      </c>
      <c r="U170" s="9"/>
      <c r="V170" s="9"/>
      <c r="W170" s="6"/>
      <c r="X170" s="6"/>
      <c r="AC170" s="11"/>
    </row>
    <row r="171" spans="1:29" x14ac:dyDescent="0.2">
      <c r="A171">
        <f t="shared" si="149"/>
        <v>167</v>
      </c>
      <c r="B171" t="str">
        <f t="shared" si="163"/>
        <v>December</v>
      </c>
      <c r="C171">
        <f t="shared" si="144"/>
        <v>2036</v>
      </c>
      <c r="D171">
        <f t="shared" ref="D171:E171" si="191">D159+1</f>
        <v>55</v>
      </c>
      <c r="E171">
        <f t="shared" si="191"/>
        <v>53</v>
      </c>
      <c r="F171" s="6"/>
      <c r="G171" s="83">
        <f>VLOOKUP(D171,Rates2,5)*VLOOKUP(D171,Mort_Imp_Retirees,C171-'Mort Imp Cume'!$C$4+2)</f>
        <v>1.8752518696687909E-4</v>
      </c>
      <c r="H171" s="9">
        <f t="shared" si="146"/>
        <v>0.99981247481303315</v>
      </c>
      <c r="I171" s="83">
        <f>VLOOKUP(E171,Rates2,6)*VLOOKUP(E171,Mort_Imp_Survivors,C171-'Mort Imp Cume'!$C$4+2)</f>
        <v>1.2420984917354538E-4</v>
      </c>
      <c r="J171" s="9">
        <f t="shared" si="147"/>
        <v>0.9998757901508265</v>
      </c>
      <c r="K171" s="83">
        <f>VLOOKUP(E171,Rates2,7)*VLOOKUP(E171,Mort_Imp_Survivors,C171-'Mort Imp Cume'!$C$4+2)</f>
        <v>4.0134031064928031E-4</v>
      </c>
      <c r="L171" s="9">
        <f t="shared" si="148"/>
        <v>0.99959865968935069</v>
      </c>
      <c r="M171" s="31">
        <f>PRODUCT(H$4:H170)</f>
        <v>0.97925787051194613</v>
      </c>
      <c r="N171" s="9">
        <f>PRODUCT(J$4:J170)</f>
        <v>0.98516245128488866</v>
      </c>
      <c r="O171" s="9">
        <f>PRODUCT(L$4:L170)</f>
        <v>0.95799277445777331</v>
      </c>
      <c r="P171" s="9">
        <f t="shared" si="151"/>
        <v>0.96472808415356892</v>
      </c>
      <c r="Q171" s="9">
        <f t="shared" si="152"/>
        <v>1.1980625892123353E-4</v>
      </c>
      <c r="R171" s="9">
        <f t="shared" si="153"/>
        <v>1.8088834344813244E-4</v>
      </c>
      <c r="S171" s="9">
        <f t="shared" si="140"/>
        <v>1.2634101700579903E-4</v>
      </c>
      <c r="T171" s="9">
        <f t="shared" si="135"/>
        <v>9.3346486065300026E-5</v>
      </c>
      <c r="U171" s="9"/>
      <c r="V171" s="9"/>
      <c r="W171" s="6"/>
      <c r="X171" s="6"/>
      <c r="AC171" s="11"/>
    </row>
    <row r="172" spans="1:29" x14ac:dyDescent="0.2">
      <c r="A172">
        <f t="shared" si="149"/>
        <v>168</v>
      </c>
      <c r="B172" t="str">
        <f t="shared" si="163"/>
        <v>January</v>
      </c>
      <c r="C172">
        <f t="shared" si="144"/>
        <v>2037</v>
      </c>
      <c r="D172">
        <f t="shared" ref="D172:E172" si="192">D160+1</f>
        <v>56</v>
      </c>
      <c r="E172">
        <f t="shared" si="192"/>
        <v>54</v>
      </c>
      <c r="F172" s="6"/>
      <c r="G172" s="83">
        <f>VLOOKUP(D172,Rates2,5)*VLOOKUP(D172,Mort_Imp_Retirees,C172-'Mort Imp Cume'!$C$4+2)</f>
        <v>2.0173150987093673E-4</v>
      </c>
      <c r="H172" s="9">
        <f t="shared" si="146"/>
        <v>0.99979826849012909</v>
      </c>
      <c r="I172" s="83">
        <f>VLOOKUP(E172,Rates2,6)*VLOOKUP(E172,Mort_Imp_Survivors,C172-'Mort Imp Cume'!$C$4+2)</f>
        <v>1.3601598952771676E-4</v>
      </c>
      <c r="J172" s="9">
        <f t="shared" si="147"/>
        <v>0.99986398401047227</v>
      </c>
      <c r="K172" s="83">
        <f>VLOOKUP(E172,Rates2,7)*VLOOKUP(E172,Mort_Imp_Survivors,C172-'Mort Imp Cume'!$C$4+2)</f>
        <v>4.2371305284795397E-4</v>
      </c>
      <c r="L172" s="9">
        <f t="shared" si="148"/>
        <v>0.99957628694715206</v>
      </c>
      <c r="M172" s="31">
        <f>PRODUCT(H$4:H171)</f>
        <v>0.97907423499668966</v>
      </c>
      <c r="N172" s="9">
        <f>PRODUCT(J$4:J171)</f>
        <v>0.98504008440540314</v>
      </c>
      <c r="O172" s="9">
        <f>PRODUCT(L$4:L171)</f>
        <v>0.95760829334007258</v>
      </c>
      <c r="P172" s="9">
        <f t="shared" si="151"/>
        <v>0.96442736708029464</v>
      </c>
      <c r="Q172" s="9">
        <f t="shared" si="152"/>
        <v>1.3115108001729463E-4</v>
      </c>
      <c r="R172" s="9">
        <f t="shared" si="153"/>
        <v>1.945289262782178E-4</v>
      </c>
      <c r="S172" s="9">
        <f t="shared" si="140"/>
        <v>1.3599446433025308E-4</v>
      </c>
      <c r="T172" s="9">
        <f t="shared" si="135"/>
        <v>9.8366583409809774E-5</v>
      </c>
      <c r="U172" s="9"/>
      <c r="V172" s="9"/>
      <c r="W172" s="6"/>
      <c r="X172" s="6"/>
      <c r="AC172" s="11"/>
    </row>
    <row r="173" spans="1:29" x14ac:dyDescent="0.2">
      <c r="A173">
        <f t="shared" si="149"/>
        <v>169</v>
      </c>
      <c r="B173" t="str">
        <f t="shared" si="163"/>
        <v>February</v>
      </c>
      <c r="C173">
        <f t="shared" si="144"/>
        <v>2037</v>
      </c>
      <c r="D173">
        <f t="shared" ref="D173:E173" si="193">D161+1</f>
        <v>56</v>
      </c>
      <c r="E173">
        <f t="shared" si="193"/>
        <v>54</v>
      </c>
      <c r="F173" s="6"/>
      <c r="G173" s="83">
        <f>VLOOKUP(D173,Rates2,5)*VLOOKUP(D173,Mort_Imp_Retirees,C173-'Mort Imp Cume'!$C$4+2)</f>
        <v>2.0173150987093673E-4</v>
      </c>
      <c r="H173" s="9">
        <f t="shared" si="146"/>
        <v>0.99979826849012909</v>
      </c>
      <c r="I173" s="83">
        <f>VLOOKUP(E173,Rates2,6)*VLOOKUP(E173,Mort_Imp_Survivors,C173-'Mort Imp Cume'!$C$4+2)</f>
        <v>1.3601598952771676E-4</v>
      </c>
      <c r="J173" s="9">
        <f t="shared" si="147"/>
        <v>0.99986398401047227</v>
      </c>
      <c r="K173" s="83">
        <f>VLOOKUP(E173,Rates2,7)*VLOOKUP(E173,Mort_Imp_Survivors,C173-'Mort Imp Cume'!$C$4+2)</f>
        <v>4.2371305284795397E-4</v>
      </c>
      <c r="L173" s="9">
        <f t="shared" si="148"/>
        <v>0.99957628694715206</v>
      </c>
      <c r="M173" s="31">
        <f>PRODUCT(H$4:H172)</f>
        <v>0.97887672487298805</v>
      </c>
      <c r="N173" s="9">
        <f>PRODUCT(J$4:J172)</f>
        <v>0.98490610320359828</v>
      </c>
      <c r="O173" s="9">
        <f>PRODUCT(L$4:L172)</f>
        <v>0.957202542206669</v>
      </c>
      <c r="P173" s="9">
        <f t="shared" si="151"/>
        <v>0.96410166061135549</v>
      </c>
      <c r="Q173" s="9">
        <f t="shared" si="152"/>
        <v>1.3110678766659195E-4</v>
      </c>
      <c r="R173" s="9">
        <f t="shared" si="153"/>
        <v>1.9446322995742962E-4</v>
      </c>
      <c r="S173" s="9">
        <f t="shared" si="140"/>
        <v>1.3594612446867949E-4</v>
      </c>
      <c r="T173" s="9">
        <f t="shared" si="135"/>
        <v>9.8326853329757679E-5</v>
      </c>
      <c r="U173" s="9"/>
      <c r="V173" s="9"/>
      <c r="W173" s="6"/>
      <c r="X173" s="6"/>
      <c r="AC173" s="11"/>
    </row>
    <row r="174" spans="1:29" x14ac:dyDescent="0.2">
      <c r="A174">
        <f t="shared" si="149"/>
        <v>170</v>
      </c>
      <c r="B174" t="str">
        <f t="shared" si="163"/>
        <v>March</v>
      </c>
      <c r="C174">
        <f t="shared" si="144"/>
        <v>2037</v>
      </c>
      <c r="D174">
        <f t="shared" ref="D174:E174" si="194">D162+1</f>
        <v>56</v>
      </c>
      <c r="E174">
        <f t="shared" si="194"/>
        <v>54</v>
      </c>
      <c r="F174" s="6"/>
      <c r="G174" s="83">
        <f>VLOOKUP(D174,Rates2,5)*VLOOKUP(D174,Mort_Imp_Retirees,C174-'Mort Imp Cume'!$C$4+2)</f>
        <v>2.0173150987093673E-4</v>
      </c>
      <c r="H174" s="9">
        <f t="shared" si="146"/>
        <v>0.99979826849012909</v>
      </c>
      <c r="I174" s="83">
        <f>VLOOKUP(E174,Rates2,6)*VLOOKUP(E174,Mort_Imp_Survivors,C174-'Mort Imp Cume'!$C$4+2)</f>
        <v>1.3601598952771676E-4</v>
      </c>
      <c r="J174" s="9">
        <f t="shared" si="147"/>
        <v>0.99986398401047227</v>
      </c>
      <c r="K174" s="83">
        <f>VLOOKUP(E174,Rates2,7)*VLOOKUP(E174,Mort_Imp_Survivors,C174-'Mort Imp Cume'!$C$4+2)</f>
        <v>4.2371305284795397E-4</v>
      </c>
      <c r="L174" s="9">
        <f t="shared" si="148"/>
        <v>0.99957628694715206</v>
      </c>
      <c r="M174" s="31">
        <f>PRODUCT(H$4:H173)</f>
        <v>0.97867925459330196</v>
      </c>
      <c r="N174" s="9">
        <f>PRODUCT(J$4:J173)</f>
        <v>0.98477214022537918</v>
      </c>
      <c r="O174" s="9">
        <f>PRODUCT(L$4:L173)</f>
        <v>0.9567969629953168</v>
      </c>
      <c r="P174" s="9">
        <f t="shared" si="151"/>
        <v>0.9637760641400247</v>
      </c>
      <c r="Q174" s="9">
        <f t="shared" si="152"/>
        <v>1.3106251027430462E-4</v>
      </c>
      <c r="R174" s="9">
        <f t="shared" si="153"/>
        <v>1.9439755582360688E-4</v>
      </c>
      <c r="S174" s="9">
        <f t="shared" si="140"/>
        <v>1.3589780178973332E-4</v>
      </c>
      <c r="T174" s="9">
        <f t="shared" si="135"/>
        <v>9.8287139296611032E-5</v>
      </c>
      <c r="U174" s="9"/>
      <c r="V174" s="9"/>
      <c r="W174" s="6"/>
      <c r="X174" s="6"/>
      <c r="AC174" s="11"/>
    </row>
    <row r="175" spans="1:29" x14ac:dyDescent="0.2">
      <c r="A175">
        <f t="shared" si="149"/>
        <v>171</v>
      </c>
      <c r="B175" t="str">
        <f t="shared" si="163"/>
        <v>April</v>
      </c>
      <c r="C175">
        <f t="shared" si="144"/>
        <v>2037</v>
      </c>
      <c r="D175">
        <f t="shared" ref="D175:E175" si="195">D163+1</f>
        <v>56</v>
      </c>
      <c r="E175">
        <f t="shared" si="195"/>
        <v>54</v>
      </c>
      <c r="F175" s="6"/>
      <c r="G175" s="83">
        <f>VLOOKUP(D175,Rates2,5)*VLOOKUP(D175,Mort_Imp_Retirees,C175-'Mort Imp Cume'!$C$4+2)</f>
        <v>2.0173150987093673E-4</v>
      </c>
      <c r="H175" s="9">
        <f t="shared" si="146"/>
        <v>0.99979826849012909</v>
      </c>
      <c r="I175" s="83">
        <f>VLOOKUP(E175,Rates2,6)*VLOOKUP(E175,Mort_Imp_Survivors,C175-'Mort Imp Cume'!$C$4+2)</f>
        <v>1.3601598952771676E-4</v>
      </c>
      <c r="J175" s="9">
        <f t="shared" si="147"/>
        <v>0.99986398401047227</v>
      </c>
      <c r="K175" s="83">
        <f>VLOOKUP(E175,Rates2,7)*VLOOKUP(E175,Mort_Imp_Survivors,C175-'Mort Imp Cume'!$C$4+2)</f>
        <v>4.2371305284795397E-4</v>
      </c>
      <c r="L175" s="9">
        <f t="shared" si="148"/>
        <v>0.99957628694715206</v>
      </c>
      <c r="M175" s="31">
        <f>PRODUCT(H$4:H174)</f>
        <v>0.9784818241495935</v>
      </c>
      <c r="N175" s="9">
        <f>PRODUCT(J$4:J174)</f>
        <v>0.98463819546826703</v>
      </c>
      <c r="O175" s="9">
        <f>PRODUCT(L$4:L174)</f>
        <v>0.95639155563317046</v>
      </c>
      <c r="P175" s="9">
        <f t="shared" si="151"/>
        <v>0.96345057762915398</v>
      </c>
      <c r="Q175" s="9">
        <f t="shared" si="152"/>
        <v>1.3101824783538091E-4</v>
      </c>
      <c r="R175" s="9">
        <f t="shared" si="153"/>
        <v>1.9433190386925657E-4</v>
      </c>
      <c r="S175" s="9">
        <f t="shared" si="140"/>
        <v>1.3584949628730702E-4</v>
      </c>
      <c r="T175" s="9">
        <f t="shared" si="135"/>
        <v>9.8247441303888516E-5</v>
      </c>
      <c r="U175" s="9"/>
      <c r="V175" s="9"/>
      <c r="W175" s="6"/>
      <c r="X175" s="6"/>
      <c r="AC175" s="11"/>
    </row>
    <row r="176" spans="1:29" x14ac:dyDescent="0.2">
      <c r="A176">
        <f t="shared" si="149"/>
        <v>172</v>
      </c>
      <c r="B176" t="str">
        <f t="shared" si="163"/>
        <v>May</v>
      </c>
      <c r="C176">
        <f t="shared" si="144"/>
        <v>2037</v>
      </c>
      <c r="D176">
        <f t="shared" ref="D176:E176" si="196">D164+1</f>
        <v>56</v>
      </c>
      <c r="E176">
        <f t="shared" si="196"/>
        <v>54</v>
      </c>
      <c r="F176" s="6"/>
      <c r="G176" s="83">
        <f>VLOOKUP(D176,Rates2,5)*VLOOKUP(D176,Mort_Imp_Retirees,C176-'Mort Imp Cume'!$C$4+2)</f>
        <v>2.0173150987093673E-4</v>
      </c>
      <c r="H176" s="9">
        <f t="shared" si="146"/>
        <v>0.99979826849012909</v>
      </c>
      <c r="I176" s="83">
        <f>VLOOKUP(E176,Rates2,6)*VLOOKUP(E176,Mort_Imp_Survivors,C176-'Mort Imp Cume'!$C$4+2)</f>
        <v>1.3601598952771676E-4</v>
      </c>
      <c r="J176" s="9">
        <f t="shared" si="147"/>
        <v>0.99986398401047227</v>
      </c>
      <c r="K176" s="83">
        <f>VLOOKUP(E176,Rates2,7)*VLOOKUP(E176,Mort_Imp_Survivors,C176-'Mort Imp Cume'!$C$4+2)</f>
        <v>4.2371305284795397E-4</v>
      </c>
      <c r="L176" s="9">
        <f t="shared" si="148"/>
        <v>0.99957628694715206</v>
      </c>
      <c r="M176" s="31">
        <f>PRODUCT(H$4:H175)</f>
        <v>0.97828443353382655</v>
      </c>
      <c r="N176" s="9">
        <f>PRODUCT(J$4:J175)</f>
        <v>0.9845042689297836</v>
      </c>
      <c r="O176" s="9">
        <f>PRODUCT(L$4:L175)</f>
        <v>0.95598632004741513</v>
      </c>
      <c r="P176" s="9">
        <f t="shared" si="151"/>
        <v>0.96312520104160737</v>
      </c>
      <c r="Q176" s="9">
        <f t="shared" si="152"/>
        <v>1.3097400034477072E-4</v>
      </c>
      <c r="R176" s="9">
        <f t="shared" si="153"/>
        <v>1.9426627408688829E-4</v>
      </c>
      <c r="S176" s="9">
        <f t="shared" si="140"/>
        <v>1.3580120795529503E-4</v>
      </c>
      <c r="T176" s="9">
        <f t="shared" si="135"/>
        <v>9.8207759345111384E-5</v>
      </c>
      <c r="U176" s="9"/>
      <c r="V176" s="9"/>
      <c r="W176" s="6"/>
      <c r="X176" s="6"/>
      <c r="AC176" s="11"/>
    </row>
    <row r="177" spans="1:29" x14ac:dyDescent="0.2">
      <c r="A177">
        <f t="shared" si="149"/>
        <v>173</v>
      </c>
      <c r="B177" t="str">
        <f t="shared" si="163"/>
        <v>June</v>
      </c>
      <c r="C177">
        <f t="shared" si="144"/>
        <v>2037</v>
      </c>
      <c r="D177">
        <f t="shared" ref="D177:E177" si="197">D165+1</f>
        <v>56</v>
      </c>
      <c r="E177">
        <f t="shared" si="197"/>
        <v>54</v>
      </c>
      <c r="F177" s="6"/>
      <c r="G177" s="83">
        <f>VLOOKUP(D177,Rates2,5)*VLOOKUP(D177,Mort_Imp_Retirees,C177-'Mort Imp Cume'!$C$4+2)</f>
        <v>2.0173150987093673E-4</v>
      </c>
      <c r="H177" s="9">
        <f t="shared" si="146"/>
        <v>0.99979826849012909</v>
      </c>
      <c r="I177" s="83">
        <f>VLOOKUP(E177,Rates2,6)*VLOOKUP(E177,Mort_Imp_Survivors,C177-'Mort Imp Cume'!$C$4+2)</f>
        <v>1.3601598952771676E-4</v>
      </c>
      <c r="J177" s="9">
        <f t="shared" si="147"/>
        <v>0.99986398401047227</v>
      </c>
      <c r="K177" s="83">
        <f>VLOOKUP(E177,Rates2,7)*VLOOKUP(E177,Mort_Imp_Survivors,C177-'Mort Imp Cume'!$C$4+2)</f>
        <v>4.2371305284795397E-4</v>
      </c>
      <c r="L177" s="9">
        <f t="shared" si="148"/>
        <v>0.99957628694715206</v>
      </c>
      <c r="M177" s="31">
        <f>PRODUCT(H$4:H176)</f>
        <v>0.97808708273796652</v>
      </c>
      <c r="N177" s="9">
        <f>PRODUCT(J$4:J176)</f>
        <v>0.98437036060745087</v>
      </c>
      <c r="O177" s="9">
        <f>PRODUCT(L$4:L176)</f>
        <v>0.95558125616526701</v>
      </c>
      <c r="P177" s="9">
        <f t="shared" si="151"/>
        <v>0.96279993434026179</v>
      </c>
      <c r="Q177" s="9">
        <f t="shared" si="152"/>
        <v>1.3092976779742577E-4</v>
      </c>
      <c r="R177" s="9">
        <f t="shared" si="153"/>
        <v>1.942006664690141E-4</v>
      </c>
      <c r="S177" s="9">
        <f t="shared" si="140"/>
        <v>1.3575293678759408E-4</v>
      </c>
      <c r="T177" s="9">
        <f t="shared" si="135"/>
        <v>9.8168093413803601E-5</v>
      </c>
      <c r="U177" s="9"/>
      <c r="V177" s="9"/>
      <c r="W177" s="6"/>
      <c r="X177" s="6"/>
      <c r="AC177" s="11"/>
    </row>
    <row r="178" spans="1:29" x14ac:dyDescent="0.2">
      <c r="A178">
        <f t="shared" si="149"/>
        <v>174</v>
      </c>
      <c r="B178" t="str">
        <f t="shared" si="163"/>
        <v>July</v>
      </c>
      <c r="C178">
        <f t="shared" si="144"/>
        <v>2037</v>
      </c>
      <c r="D178">
        <f t="shared" ref="D178:E178" si="198">D166+1</f>
        <v>56</v>
      </c>
      <c r="E178">
        <f t="shared" si="198"/>
        <v>54</v>
      </c>
      <c r="F178" s="6"/>
      <c r="G178" s="83">
        <f>VLOOKUP(D178,Rates2,5)*VLOOKUP(D178,Mort_Imp_Retirees,C178-'Mort Imp Cume'!$C$4+2)</f>
        <v>2.0173150987093673E-4</v>
      </c>
      <c r="H178" s="9">
        <f t="shared" si="146"/>
        <v>0.99979826849012909</v>
      </c>
      <c r="I178" s="83">
        <f>VLOOKUP(E178,Rates2,6)*VLOOKUP(E178,Mort_Imp_Survivors,C178-'Mort Imp Cume'!$C$4+2)</f>
        <v>1.3601598952771676E-4</v>
      </c>
      <c r="J178" s="9">
        <f t="shared" si="147"/>
        <v>0.99986398401047227</v>
      </c>
      <c r="K178" s="83">
        <f>VLOOKUP(E178,Rates2,7)*VLOOKUP(E178,Mort_Imp_Survivors,C178-'Mort Imp Cume'!$C$4+2)</f>
        <v>4.2371305284795397E-4</v>
      </c>
      <c r="L178" s="9">
        <f t="shared" si="148"/>
        <v>0.99957628694715206</v>
      </c>
      <c r="M178" s="31">
        <f>PRODUCT(H$4:H177)</f>
        <v>0.97788977175398051</v>
      </c>
      <c r="N178" s="9">
        <f>PRODUCT(J$4:J177)</f>
        <v>0.98423647049879104</v>
      </c>
      <c r="O178" s="9">
        <f>PRODUCT(L$4:L177)</f>
        <v>0.95517636391397298</v>
      </c>
      <c r="P178" s="9">
        <f t="shared" si="151"/>
        <v>0.96247477748800614</v>
      </c>
      <c r="Q178" s="9">
        <f t="shared" si="152"/>
        <v>1.308855501882994E-4</v>
      </c>
      <c r="R178" s="9">
        <f t="shared" si="153"/>
        <v>1.9413508100814858E-4</v>
      </c>
      <c r="S178" s="9">
        <f t="shared" si="140"/>
        <v>1.3570468277810305E-4</v>
      </c>
      <c r="T178" s="9">
        <f t="shared" si="135"/>
        <v>9.8128443503491669E-5</v>
      </c>
      <c r="U178" s="9"/>
      <c r="V178" s="9"/>
      <c r="W178" s="6"/>
      <c r="X178" s="6"/>
      <c r="AC178" s="11"/>
    </row>
    <row r="179" spans="1:29" x14ac:dyDescent="0.2">
      <c r="A179">
        <f t="shared" si="149"/>
        <v>175</v>
      </c>
      <c r="B179" t="str">
        <f t="shared" si="163"/>
        <v>August</v>
      </c>
      <c r="C179">
        <f t="shared" si="144"/>
        <v>2037</v>
      </c>
      <c r="D179">
        <f t="shared" ref="D179:E179" si="199">D167+1</f>
        <v>56</v>
      </c>
      <c r="E179">
        <f t="shared" si="199"/>
        <v>54</v>
      </c>
      <c r="F179" s="6"/>
      <c r="G179" s="83">
        <f>VLOOKUP(D179,Rates2,5)*VLOOKUP(D179,Mort_Imp_Retirees,C179-'Mort Imp Cume'!$C$4+2)</f>
        <v>2.0173150987093673E-4</v>
      </c>
      <c r="H179" s="9">
        <f t="shared" si="146"/>
        <v>0.99979826849012909</v>
      </c>
      <c r="I179" s="83">
        <f>VLOOKUP(E179,Rates2,6)*VLOOKUP(E179,Mort_Imp_Survivors,C179-'Mort Imp Cume'!$C$4+2)</f>
        <v>1.3601598952771676E-4</v>
      </c>
      <c r="J179" s="9">
        <f t="shared" si="147"/>
        <v>0.99986398401047227</v>
      </c>
      <c r="K179" s="83">
        <f>VLOOKUP(E179,Rates2,7)*VLOOKUP(E179,Mort_Imp_Survivors,C179-'Mort Imp Cume'!$C$4+2)</f>
        <v>4.2371305284795397E-4</v>
      </c>
      <c r="L179" s="9">
        <f t="shared" si="148"/>
        <v>0.99957628694715206</v>
      </c>
      <c r="M179" s="31">
        <f>PRODUCT(H$4:H178)</f>
        <v>0.97769250057383728</v>
      </c>
      <c r="N179" s="9">
        <f>PRODUCT(J$4:J178)</f>
        <v>0.98410259860132687</v>
      </c>
      <c r="O179" s="9">
        <f>PRODUCT(L$4:L178)</f>
        <v>0.95477164322081076</v>
      </c>
      <c r="P179" s="9">
        <f t="shared" si="151"/>
        <v>0.96214973044774255</v>
      </c>
      <c r="Q179" s="9">
        <f t="shared" si="152"/>
        <v>1.3084134751234665E-4</v>
      </c>
      <c r="R179" s="9">
        <f t="shared" si="153"/>
        <v>1.940695176968089E-4</v>
      </c>
      <c r="S179" s="9">
        <f t="shared" si="140"/>
        <v>1.3565644592072296E-4</v>
      </c>
      <c r="T179" s="9">
        <f t="shared" si="135"/>
        <v>9.808880960770477E-5</v>
      </c>
      <c r="U179" s="9"/>
      <c r="V179" s="9"/>
      <c r="W179" s="6"/>
      <c r="X179" s="6"/>
      <c r="AC179" s="11"/>
    </row>
    <row r="180" spans="1:29" x14ac:dyDescent="0.2">
      <c r="A180">
        <f t="shared" si="149"/>
        <v>176</v>
      </c>
      <c r="B180" t="str">
        <f t="shared" si="163"/>
        <v>September</v>
      </c>
      <c r="C180">
        <f t="shared" si="144"/>
        <v>2037</v>
      </c>
      <c r="D180">
        <f t="shared" ref="D180:E180" si="200">D168+1</f>
        <v>56</v>
      </c>
      <c r="E180">
        <f t="shared" si="200"/>
        <v>54</v>
      </c>
      <c r="F180" s="6"/>
      <c r="G180" s="83">
        <f>VLOOKUP(D180,Rates2,5)*VLOOKUP(D180,Mort_Imp_Retirees,C180-'Mort Imp Cume'!$C$4+2)</f>
        <v>2.0173150987093673E-4</v>
      </c>
      <c r="H180" s="9">
        <f t="shared" si="146"/>
        <v>0.99979826849012909</v>
      </c>
      <c r="I180" s="83">
        <f>VLOOKUP(E180,Rates2,6)*VLOOKUP(E180,Mort_Imp_Survivors,C180-'Mort Imp Cume'!$C$4+2)</f>
        <v>1.3601598952771676E-4</v>
      </c>
      <c r="J180" s="9">
        <f t="shared" si="147"/>
        <v>0.99986398401047227</v>
      </c>
      <c r="K180" s="83">
        <f>VLOOKUP(E180,Rates2,7)*VLOOKUP(E180,Mort_Imp_Survivors,C180-'Mort Imp Cume'!$C$4+2)</f>
        <v>4.2371305284795397E-4</v>
      </c>
      <c r="L180" s="9">
        <f t="shared" si="148"/>
        <v>0.99957628694715206</v>
      </c>
      <c r="M180" s="31">
        <f>PRODUCT(H$4:H179)</f>
        <v>0.97749526918950702</v>
      </c>
      <c r="N180" s="9">
        <f>PRODUCT(J$4:J179)</f>
        <v>0.98396874491258135</v>
      </c>
      <c r="O180" s="9">
        <f>PRODUCT(L$4:L179)</f>
        <v>0.95436709401308906</v>
      </c>
      <c r="P180" s="9">
        <f t="shared" si="151"/>
        <v>0.96182479318238512</v>
      </c>
      <c r="Q180" s="9">
        <f t="shared" si="152"/>
        <v>1.3079715976452432E-4</v>
      </c>
      <c r="R180" s="9">
        <f t="shared" si="153"/>
        <v>1.9400397652751469E-4</v>
      </c>
      <c r="S180" s="9">
        <f t="shared" si="140"/>
        <v>1.3560822620935703E-4</v>
      </c>
      <c r="T180" s="9">
        <f t="shared" si="135"/>
        <v>9.8049191719974636E-5</v>
      </c>
      <c r="U180" s="9"/>
      <c r="V180" s="9"/>
      <c r="W180" s="6"/>
      <c r="X180" s="6"/>
      <c r="AC180" s="11"/>
    </row>
    <row r="181" spans="1:29" x14ac:dyDescent="0.2">
      <c r="A181">
        <f t="shared" si="149"/>
        <v>177</v>
      </c>
      <c r="B181" t="str">
        <f t="shared" si="163"/>
        <v>October</v>
      </c>
      <c r="C181">
        <f t="shared" si="144"/>
        <v>2037</v>
      </c>
      <c r="D181">
        <f t="shared" ref="D181:E181" si="201">D169+1</f>
        <v>56</v>
      </c>
      <c r="E181">
        <f t="shared" si="201"/>
        <v>54</v>
      </c>
      <c r="F181" s="6"/>
      <c r="G181" s="83">
        <f>VLOOKUP(D181,Rates2,5)*VLOOKUP(D181,Mort_Imp_Retirees,C181-'Mort Imp Cume'!$C$4+2)</f>
        <v>2.0173150987093673E-4</v>
      </c>
      <c r="H181" s="9">
        <f t="shared" si="146"/>
        <v>0.99979826849012909</v>
      </c>
      <c r="I181" s="83">
        <f>VLOOKUP(E181,Rates2,6)*VLOOKUP(E181,Mort_Imp_Survivors,C181-'Mort Imp Cume'!$C$4+2)</f>
        <v>1.3601598952771676E-4</v>
      </c>
      <c r="J181" s="9">
        <f t="shared" si="147"/>
        <v>0.99986398401047227</v>
      </c>
      <c r="K181" s="83">
        <f>VLOOKUP(E181,Rates2,7)*VLOOKUP(E181,Mort_Imp_Survivors,C181-'Mort Imp Cume'!$C$4+2)</f>
        <v>4.2371305284795397E-4</v>
      </c>
      <c r="L181" s="9">
        <f t="shared" si="148"/>
        <v>0.99957628694715206</v>
      </c>
      <c r="M181" s="31">
        <f>PRODUCT(H$4:H180)</f>
        <v>0.97729807759296172</v>
      </c>
      <c r="N181" s="9">
        <f>PRODUCT(J$4:J180)</f>
        <v>0.98383490943007768</v>
      </c>
      <c r="O181" s="9">
        <f>PRODUCT(L$4:L180)</f>
        <v>0.9539627162181471</v>
      </c>
      <c r="P181" s="9">
        <f t="shared" si="151"/>
        <v>0.96149996565486051</v>
      </c>
      <c r="Q181" s="9">
        <f t="shared" si="152"/>
        <v>1.3075298693979086E-4</v>
      </c>
      <c r="R181" s="9">
        <f t="shared" si="153"/>
        <v>1.9393845749278815E-4</v>
      </c>
      <c r="S181" s="9">
        <f t="shared" si="140"/>
        <v>1.3556002363791054E-4</v>
      </c>
      <c r="T181" s="9">
        <f t="shared" si="135"/>
        <v>9.8009589833835667E-5</v>
      </c>
      <c r="U181" s="9"/>
      <c r="V181" s="9"/>
      <c r="W181" s="6"/>
      <c r="X181" s="6"/>
      <c r="AC181" s="11"/>
    </row>
    <row r="182" spans="1:29" x14ac:dyDescent="0.2">
      <c r="A182">
        <f t="shared" si="149"/>
        <v>178</v>
      </c>
      <c r="B182" t="str">
        <f t="shared" si="163"/>
        <v>November</v>
      </c>
      <c r="C182">
        <f t="shared" si="144"/>
        <v>2037</v>
      </c>
      <c r="D182">
        <f t="shared" ref="D182:E182" si="202">D170+1</f>
        <v>56</v>
      </c>
      <c r="E182">
        <f t="shared" si="202"/>
        <v>54</v>
      </c>
      <c r="F182" s="6"/>
      <c r="G182" s="83">
        <f>VLOOKUP(D182,Rates2,5)*VLOOKUP(D182,Mort_Imp_Retirees,C182-'Mort Imp Cume'!$C$4+2)</f>
        <v>2.0173150987093673E-4</v>
      </c>
      <c r="H182" s="9">
        <f t="shared" si="146"/>
        <v>0.99979826849012909</v>
      </c>
      <c r="I182" s="83">
        <f>VLOOKUP(E182,Rates2,6)*VLOOKUP(E182,Mort_Imp_Survivors,C182-'Mort Imp Cume'!$C$4+2)</f>
        <v>1.3601598952771676E-4</v>
      </c>
      <c r="J182" s="9">
        <f t="shared" si="147"/>
        <v>0.99986398401047227</v>
      </c>
      <c r="K182" s="83">
        <f>VLOOKUP(E182,Rates2,7)*VLOOKUP(E182,Mort_Imp_Survivors,C182-'Mort Imp Cume'!$C$4+2)</f>
        <v>4.2371305284795397E-4</v>
      </c>
      <c r="L182" s="9">
        <f t="shared" si="148"/>
        <v>0.99957628694715206</v>
      </c>
      <c r="M182" s="31">
        <f>PRODUCT(H$4:H181)</f>
        <v>0.97710092577617491</v>
      </c>
      <c r="N182" s="9">
        <f>PRODUCT(J$4:J181)</f>
        <v>0.98370109215133961</v>
      </c>
      <c r="O182" s="9">
        <f>PRODUCT(L$4:L181)</f>
        <v>0.95355850976335521</v>
      </c>
      <c r="P182" s="9">
        <f t="shared" si="151"/>
        <v>0.96117524782810826</v>
      </c>
      <c r="Q182" s="9">
        <f t="shared" si="152"/>
        <v>1.3070882903310646E-4</v>
      </c>
      <c r="R182" s="9">
        <f t="shared" si="153"/>
        <v>1.9387296058515397E-4</v>
      </c>
      <c r="S182" s="9">
        <f t="shared" si="140"/>
        <v>1.3551183820029116E-4</v>
      </c>
      <c r="T182" s="9">
        <f t="shared" si="135"/>
        <v>9.7970003942824825E-5</v>
      </c>
      <c r="U182" s="9"/>
      <c r="V182" s="9"/>
      <c r="W182" s="6"/>
      <c r="X182" s="6"/>
      <c r="AC182" s="11"/>
    </row>
    <row r="183" spans="1:29" x14ac:dyDescent="0.2">
      <c r="A183">
        <f t="shared" si="149"/>
        <v>179</v>
      </c>
      <c r="B183" t="str">
        <f t="shared" si="163"/>
        <v>December</v>
      </c>
      <c r="C183">
        <f t="shared" si="144"/>
        <v>2037</v>
      </c>
      <c r="D183">
        <f t="shared" ref="D183:E183" si="203">D171+1</f>
        <v>56</v>
      </c>
      <c r="E183">
        <f t="shared" si="203"/>
        <v>54</v>
      </c>
      <c r="F183" s="6"/>
      <c r="G183" s="83">
        <f>VLOOKUP(D183,Rates2,5)*VLOOKUP(D183,Mort_Imp_Retirees,C183-'Mort Imp Cume'!$C$4+2)</f>
        <v>2.0173150987093673E-4</v>
      </c>
      <c r="H183" s="9">
        <f t="shared" si="146"/>
        <v>0.99979826849012909</v>
      </c>
      <c r="I183" s="83">
        <f>VLOOKUP(E183,Rates2,6)*VLOOKUP(E183,Mort_Imp_Survivors,C183-'Mort Imp Cume'!$C$4+2)</f>
        <v>1.3601598952771676E-4</v>
      </c>
      <c r="J183" s="9">
        <f t="shared" si="147"/>
        <v>0.99986398401047227</v>
      </c>
      <c r="K183" s="83">
        <f>VLOOKUP(E183,Rates2,7)*VLOOKUP(E183,Mort_Imp_Survivors,C183-'Mort Imp Cume'!$C$4+2)</f>
        <v>4.2371305284795397E-4</v>
      </c>
      <c r="L183" s="9">
        <f t="shared" si="148"/>
        <v>0.99957628694715206</v>
      </c>
      <c r="M183" s="31">
        <f>PRODUCT(H$4:H182)</f>
        <v>0.97690381373112178</v>
      </c>
      <c r="N183" s="9">
        <f>PRODUCT(J$4:J182)</f>
        <v>0.98356729307389112</v>
      </c>
      <c r="O183" s="9">
        <f>PRODUCT(L$4:L182)</f>
        <v>0.95315447457611424</v>
      </c>
      <c r="P183" s="9">
        <f t="shared" si="151"/>
        <v>0.96085063966508022</v>
      </c>
      <c r="Q183" s="9">
        <f t="shared" si="152"/>
        <v>1.3066468603943295E-4</v>
      </c>
      <c r="R183" s="9">
        <f t="shared" si="153"/>
        <v>1.9380748579713946E-4</v>
      </c>
      <c r="S183" s="9">
        <f t="shared" si="140"/>
        <v>1.3546366989040847E-4</v>
      </c>
      <c r="T183" s="9">
        <f t="shared" si="135"/>
        <v>9.7930434040481744E-5</v>
      </c>
      <c r="U183" s="9"/>
      <c r="V183" s="9"/>
      <c r="W183" s="6"/>
      <c r="X183" s="6"/>
      <c r="AC183" s="11"/>
    </row>
    <row r="184" spans="1:29" x14ac:dyDescent="0.2">
      <c r="A184">
        <f t="shared" si="149"/>
        <v>180</v>
      </c>
      <c r="B184" t="str">
        <f t="shared" si="163"/>
        <v>January</v>
      </c>
      <c r="C184">
        <f t="shared" si="144"/>
        <v>2038</v>
      </c>
      <c r="D184">
        <f t="shared" ref="D184:E184" si="204">D172+1</f>
        <v>57</v>
      </c>
      <c r="E184">
        <f t="shared" si="204"/>
        <v>55</v>
      </c>
      <c r="F184" s="6"/>
      <c r="G184" s="83">
        <f>VLOOKUP(D184,Rates2,5)*VLOOKUP(D184,Mort_Imp_Retirees,C184-'Mort Imp Cume'!$C$4+2)</f>
        <v>2.187016294106642E-4</v>
      </c>
      <c r="H184" s="9">
        <f t="shared" si="146"/>
        <v>0.99978129837058938</v>
      </c>
      <c r="I184" s="83">
        <f>VLOOKUP(E184,Rates2,6)*VLOOKUP(E184,Mort_Imp_Survivors,C184-'Mort Imp Cume'!$C$4+2)</f>
        <v>1.4820033183696638E-4</v>
      </c>
      <c r="J184" s="9">
        <f t="shared" si="147"/>
        <v>0.99985179966816307</v>
      </c>
      <c r="K184" s="83">
        <f>VLOOKUP(E184,Rates2,7)*VLOOKUP(E184,Mort_Imp_Survivors,C184-'Mort Imp Cume'!$C$4+2)</f>
        <v>4.503863486723005E-4</v>
      </c>
      <c r="L184" s="9">
        <f t="shared" si="148"/>
        <v>0.99954961365132766</v>
      </c>
      <c r="M184" s="31">
        <f>PRODUCT(H$4:H183)</f>
        <v>0.9767067414497792</v>
      </c>
      <c r="N184" s="9">
        <f>PRODUCT(J$4:J183)</f>
        <v>0.98343351219525654</v>
      </c>
      <c r="O184" s="9">
        <f>PRODUCT(L$4:L183)</f>
        <v>0.95275061058385591</v>
      </c>
      <c r="P184" s="9">
        <f t="shared" si="151"/>
        <v>0.96052614112874068</v>
      </c>
      <c r="Q184" s="9">
        <f t="shared" si="152"/>
        <v>1.4231916061236606E-4</v>
      </c>
      <c r="R184" s="9">
        <f t="shared" si="153"/>
        <v>2.1003749991539908E-4</v>
      </c>
      <c r="S184" s="9">
        <f t="shared" si="140"/>
        <v>1.4588663626959638E-4</v>
      </c>
      <c r="T184" s="9">
        <f t="shared" si="135"/>
        <v>1.0315865348840982E-4</v>
      </c>
      <c r="U184" s="9"/>
      <c r="V184" s="9"/>
      <c r="W184" s="6"/>
      <c r="X184" s="6"/>
      <c r="AC184" s="11"/>
    </row>
    <row r="185" spans="1:29" x14ac:dyDescent="0.2">
      <c r="A185">
        <f t="shared" si="149"/>
        <v>181</v>
      </c>
      <c r="B185" t="str">
        <f t="shared" si="163"/>
        <v>February</v>
      </c>
      <c r="C185">
        <f t="shared" si="144"/>
        <v>2038</v>
      </c>
      <c r="D185">
        <f t="shared" ref="D185:E185" si="205">D173+1</f>
        <v>57</v>
      </c>
      <c r="E185">
        <f t="shared" si="205"/>
        <v>55</v>
      </c>
      <c r="F185" s="6"/>
      <c r="G185" s="83">
        <f>VLOOKUP(D185,Rates2,5)*VLOOKUP(D185,Mort_Imp_Retirees,C185-'Mort Imp Cume'!$C$4+2)</f>
        <v>2.187016294106642E-4</v>
      </c>
      <c r="H185" s="9">
        <f t="shared" si="146"/>
        <v>0.99978129837058938</v>
      </c>
      <c r="I185" s="83">
        <f>VLOOKUP(E185,Rates2,6)*VLOOKUP(E185,Mort_Imp_Survivors,C185-'Mort Imp Cume'!$C$4+2)</f>
        <v>1.4820033183696638E-4</v>
      </c>
      <c r="J185" s="9">
        <f t="shared" si="147"/>
        <v>0.99985179966816307</v>
      </c>
      <c r="K185" s="83">
        <f>VLOOKUP(E185,Rates2,7)*VLOOKUP(E185,Mort_Imp_Survivors,C185-'Mort Imp Cume'!$C$4+2)</f>
        <v>4.503863486723005E-4</v>
      </c>
      <c r="L185" s="9">
        <f t="shared" si="148"/>
        <v>0.99954961365132766</v>
      </c>
      <c r="M185" s="31">
        <f>PRODUCT(H$4:H184)</f>
        <v>0.97649313409396776</v>
      </c>
      <c r="N185" s="9">
        <f>PRODUCT(J$4:J184)</f>
        <v>0.98328776702240961</v>
      </c>
      <c r="O185" s="9">
        <f>PRODUCT(L$4:L184)</f>
        <v>0.95232150471515975</v>
      </c>
      <c r="P185" s="9">
        <f t="shared" si="151"/>
        <v>0.96017375333597199</v>
      </c>
      <c r="Q185" s="9">
        <f t="shared" si="152"/>
        <v>1.4226694804601368E-4</v>
      </c>
      <c r="R185" s="9">
        <f t="shared" si="153"/>
        <v>2.0996044355240737E-4</v>
      </c>
      <c r="S185" s="9">
        <f t="shared" si="140"/>
        <v>1.4583218409518019E-4</v>
      </c>
      <c r="T185" s="9">
        <f t="shared" si="135"/>
        <v>1.0311525902664936E-4</v>
      </c>
      <c r="U185" s="9"/>
      <c r="V185" s="9"/>
      <c r="W185" s="6"/>
      <c r="X185" s="6"/>
      <c r="AC185" s="11"/>
    </row>
    <row r="186" spans="1:29" x14ac:dyDescent="0.2">
      <c r="A186">
        <f t="shared" si="149"/>
        <v>182</v>
      </c>
      <c r="B186" t="str">
        <f t="shared" si="163"/>
        <v>March</v>
      </c>
      <c r="C186">
        <f t="shared" si="144"/>
        <v>2038</v>
      </c>
      <c r="D186">
        <f t="shared" ref="D186:E186" si="206">D174+1</f>
        <v>57</v>
      </c>
      <c r="E186">
        <f t="shared" si="206"/>
        <v>55</v>
      </c>
      <c r="F186" s="6"/>
      <c r="G186" s="83">
        <f>VLOOKUP(D186,Rates2,5)*VLOOKUP(D186,Mort_Imp_Retirees,C186-'Mort Imp Cume'!$C$4+2)</f>
        <v>2.187016294106642E-4</v>
      </c>
      <c r="H186" s="9">
        <f t="shared" si="146"/>
        <v>0.99978129837058938</v>
      </c>
      <c r="I186" s="83">
        <f>VLOOKUP(E186,Rates2,6)*VLOOKUP(E186,Mort_Imp_Survivors,C186-'Mort Imp Cume'!$C$4+2)</f>
        <v>1.4820033183696638E-4</v>
      </c>
      <c r="J186" s="9">
        <f t="shared" si="147"/>
        <v>0.99985179966816307</v>
      </c>
      <c r="K186" s="83">
        <f>VLOOKUP(E186,Rates2,7)*VLOOKUP(E186,Mort_Imp_Survivors,C186-'Mort Imp Cume'!$C$4+2)</f>
        <v>4.503863486723005E-4</v>
      </c>
      <c r="L186" s="9">
        <f t="shared" si="148"/>
        <v>0.99954961365132766</v>
      </c>
      <c r="M186" s="31">
        <f>PRODUCT(H$4:H185)</f>
        <v>0.97627957345443317</v>
      </c>
      <c r="N186" s="9">
        <f>PRODUCT(J$4:J185)</f>
        <v>0.98314204344904566</v>
      </c>
      <c r="O186" s="9">
        <f>PRODUCT(L$4:L185)</f>
        <v>0.95189259210988897</v>
      </c>
      <c r="P186" s="9">
        <f t="shared" si="151"/>
        <v>0.95982149482355406</v>
      </c>
      <c r="Q186" s="9">
        <f t="shared" si="152"/>
        <v>1.42214754634862E-4</v>
      </c>
      <c r="R186" s="9">
        <f t="shared" si="153"/>
        <v>2.0988341545904885E-4</v>
      </c>
      <c r="S186" s="9">
        <f t="shared" si="140"/>
        <v>1.4577775224503342E-4</v>
      </c>
      <c r="T186" s="9">
        <f t="shared" si="135"/>
        <v>1.0307188281909493E-4</v>
      </c>
      <c r="U186" s="9"/>
      <c r="V186" s="9"/>
      <c r="W186" s="6"/>
      <c r="X186" s="6"/>
      <c r="AC186" s="11"/>
    </row>
    <row r="187" spans="1:29" x14ac:dyDescent="0.2">
      <c r="A187">
        <f t="shared" si="149"/>
        <v>183</v>
      </c>
      <c r="B187" t="str">
        <f t="shared" si="163"/>
        <v>April</v>
      </c>
      <c r="C187">
        <f t="shared" si="144"/>
        <v>2038</v>
      </c>
      <c r="D187">
        <f t="shared" ref="D187:E187" si="207">D175+1</f>
        <v>57</v>
      </c>
      <c r="E187">
        <f t="shared" si="207"/>
        <v>55</v>
      </c>
      <c r="F187" s="6"/>
      <c r="G187" s="83">
        <f>VLOOKUP(D187,Rates2,5)*VLOOKUP(D187,Mort_Imp_Retirees,C187-'Mort Imp Cume'!$C$4+2)</f>
        <v>2.187016294106642E-4</v>
      </c>
      <c r="H187" s="9">
        <f t="shared" si="146"/>
        <v>0.99978129837058938</v>
      </c>
      <c r="I187" s="83">
        <f>VLOOKUP(E187,Rates2,6)*VLOOKUP(E187,Mort_Imp_Survivors,C187-'Mort Imp Cume'!$C$4+2)</f>
        <v>1.4820033183696638E-4</v>
      </c>
      <c r="J187" s="9">
        <f t="shared" si="147"/>
        <v>0.99985179966816307</v>
      </c>
      <c r="K187" s="83">
        <f>VLOOKUP(E187,Rates2,7)*VLOOKUP(E187,Mort_Imp_Survivors,C187-'Mort Imp Cume'!$C$4+2)</f>
        <v>4.503863486723005E-4</v>
      </c>
      <c r="L187" s="9">
        <f t="shared" si="148"/>
        <v>0.99954961365132766</v>
      </c>
      <c r="M187" s="31">
        <f>PRODUCT(H$4:H186)</f>
        <v>0.97606605952095837</v>
      </c>
      <c r="N187" s="9">
        <f>PRODUCT(J$4:J186)</f>
        <v>0.98299634147196369</v>
      </c>
      <c r="O187" s="9">
        <f>PRODUCT(L$4:L186)</f>
        <v>0.9514638726810003</v>
      </c>
      <c r="P187" s="9">
        <f t="shared" si="151"/>
        <v>0.95946936554405804</v>
      </c>
      <c r="Q187" s="9">
        <f t="shared" si="152"/>
        <v>1.4216258037188354E-4</v>
      </c>
      <c r="R187" s="9">
        <f t="shared" si="153"/>
        <v>2.0980641562495222E-4</v>
      </c>
      <c r="S187" s="9">
        <f t="shared" si="140"/>
        <v>1.4572334071157001E-4</v>
      </c>
      <c r="T187" s="9">
        <f t="shared" si="135"/>
        <v>1.0302852485806768E-4</v>
      </c>
      <c r="U187" s="9"/>
      <c r="V187" s="9"/>
      <c r="W187" s="6"/>
      <c r="X187" s="6"/>
      <c r="AC187" s="11"/>
    </row>
    <row r="188" spans="1:29" x14ac:dyDescent="0.2">
      <c r="A188">
        <f t="shared" si="149"/>
        <v>184</v>
      </c>
      <c r="B188" t="str">
        <f t="shared" si="163"/>
        <v>May</v>
      </c>
      <c r="C188">
        <f t="shared" si="144"/>
        <v>2038</v>
      </c>
      <c r="D188">
        <f t="shared" ref="D188:E188" si="208">D176+1</f>
        <v>57</v>
      </c>
      <c r="E188">
        <f t="shared" si="208"/>
        <v>55</v>
      </c>
      <c r="F188" s="6"/>
      <c r="G188" s="83">
        <f>VLOOKUP(D188,Rates2,5)*VLOOKUP(D188,Mort_Imp_Retirees,C188-'Mort Imp Cume'!$C$4+2)</f>
        <v>2.187016294106642E-4</v>
      </c>
      <c r="H188" s="9">
        <f t="shared" si="146"/>
        <v>0.99978129837058938</v>
      </c>
      <c r="I188" s="83">
        <f>VLOOKUP(E188,Rates2,6)*VLOOKUP(E188,Mort_Imp_Survivors,C188-'Mort Imp Cume'!$C$4+2)</f>
        <v>1.4820033183696638E-4</v>
      </c>
      <c r="J188" s="9">
        <f t="shared" si="147"/>
        <v>0.99985179966816307</v>
      </c>
      <c r="K188" s="83">
        <f>VLOOKUP(E188,Rates2,7)*VLOOKUP(E188,Mort_Imp_Survivors,C188-'Mort Imp Cume'!$C$4+2)</f>
        <v>4.503863486723005E-4</v>
      </c>
      <c r="L188" s="9">
        <f t="shared" si="148"/>
        <v>0.99954961365132766</v>
      </c>
      <c r="M188" s="31">
        <f>PRODUCT(H$4:H187)</f>
        <v>0.97585259228332877</v>
      </c>
      <c r="N188" s="9">
        <f>PRODUCT(J$4:J187)</f>
        <v>0.98285066108796304</v>
      </c>
      <c r="O188" s="9">
        <f>PRODUCT(L$4:L187)</f>
        <v>0.9510353463414899</v>
      </c>
      <c r="P188" s="9">
        <f t="shared" si="151"/>
        <v>0.95911736545007209</v>
      </c>
      <c r="Q188" s="9">
        <f t="shared" si="152"/>
        <v>1.4211042525005347E-4</v>
      </c>
      <c r="R188" s="9">
        <f t="shared" si="153"/>
        <v>2.0972944403975009E-4</v>
      </c>
      <c r="S188" s="9">
        <f t="shared" si="140"/>
        <v>1.4566894948720682E-4</v>
      </c>
      <c r="T188" s="9">
        <f t="shared" si="135"/>
        <v>1.0298518513589215E-4</v>
      </c>
      <c r="U188" s="9"/>
      <c r="V188" s="9"/>
      <c r="W188" s="6"/>
      <c r="X188" s="6"/>
      <c r="AC188" s="11"/>
    </row>
    <row r="189" spans="1:29" x14ac:dyDescent="0.2">
      <c r="A189">
        <f t="shared" si="149"/>
        <v>185</v>
      </c>
      <c r="B189" t="str">
        <f t="shared" si="163"/>
        <v>June</v>
      </c>
      <c r="C189">
        <f t="shared" si="144"/>
        <v>2038</v>
      </c>
      <c r="D189">
        <f t="shared" ref="D189:E189" si="209">D177+1</f>
        <v>57</v>
      </c>
      <c r="E189">
        <f t="shared" si="209"/>
        <v>55</v>
      </c>
      <c r="F189" s="6"/>
      <c r="G189" s="83">
        <f>VLOOKUP(D189,Rates2,5)*VLOOKUP(D189,Mort_Imp_Retirees,C189-'Mort Imp Cume'!$C$4+2)</f>
        <v>2.187016294106642E-4</v>
      </c>
      <c r="H189" s="9">
        <f t="shared" si="146"/>
        <v>0.99978129837058938</v>
      </c>
      <c r="I189" s="83">
        <f>VLOOKUP(E189,Rates2,6)*VLOOKUP(E189,Mort_Imp_Survivors,C189-'Mort Imp Cume'!$C$4+2)</f>
        <v>1.4820033183696638E-4</v>
      </c>
      <c r="J189" s="9">
        <f t="shared" si="147"/>
        <v>0.99985179966816307</v>
      </c>
      <c r="K189" s="83">
        <f>VLOOKUP(E189,Rates2,7)*VLOOKUP(E189,Mort_Imp_Survivors,C189-'Mort Imp Cume'!$C$4+2)</f>
        <v>4.503863486723005E-4</v>
      </c>
      <c r="L189" s="9">
        <f t="shared" si="148"/>
        <v>0.99954961365132766</v>
      </c>
      <c r="M189" s="31">
        <f>PRODUCT(H$4:H188)</f>
        <v>0.97563917173133186</v>
      </c>
      <c r="N189" s="9">
        <f>PRODUCT(J$4:J188)</f>
        <v>0.98270500229384361</v>
      </c>
      <c r="O189" s="9">
        <f>PRODUCT(L$4:L188)</f>
        <v>0.95060701300439276</v>
      </c>
      <c r="P189" s="9">
        <f t="shared" si="151"/>
        <v>0.95876549449420212</v>
      </c>
      <c r="Q189" s="9">
        <f t="shared" si="152"/>
        <v>1.4205828926234945E-4</v>
      </c>
      <c r="R189" s="9">
        <f t="shared" si="153"/>
        <v>2.0965250069307874E-4</v>
      </c>
      <c r="S189" s="9">
        <f t="shared" si="140"/>
        <v>1.456145785643634E-4</v>
      </c>
      <c r="T189" s="9">
        <f t="shared" ref="T189:T252" si="210">IF(O70=0,0,R69*O189/O70)</f>
        <v>1.0294186364489598E-4</v>
      </c>
      <c r="U189" s="9"/>
      <c r="V189" s="9"/>
      <c r="W189" s="6"/>
      <c r="X189" s="6"/>
      <c r="AC189" s="11"/>
    </row>
    <row r="190" spans="1:29" x14ac:dyDescent="0.2">
      <c r="A190">
        <f t="shared" si="149"/>
        <v>186</v>
      </c>
      <c r="B190" t="str">
        <f t="shared" si="163"/>
        <v>July</v>
      </c>
      <c r="C190">
        <f t="shared" si="144"/>
        <v>2038</v>
      </c>
      <c r="D190">
        <f t="shared" ref="D190:E190" si="211">D178+1</f>
        <v>57</v>
      </c>
      <c r="E190">
        <f t="shared" si="211"/>
        <v>55</v>
      </c>
      <c r="F190" s="6"/>
      <c r="G190" s="83">
        <f>VLOOKUP(D190,Rates2,5)*VLOOKUP(D190,Mort_Imp_Retirees,C190-'Mort Imp Cume'!$C$4+2)</f>
        <v>2.187016294106642E-4</v>
      </c>
      <c r="H190" s="9">
        <f t="shared" si="146"/>
        <v>0.99978129837058938</v>
      </c>
      <c r="I190" s="83">
        <f>VLOOKUP(E190,Rates2,6)*VLOOKUP(E190,Mort_Imp_Survivors,C190-'Mort Imp Cume'!$C$4+2)</f>
        <v>1.4820033183696638E-4</v>
      </c>
      <c r="J190" s="9">
        <f t="shared" si="147"/>
        <v>0.99985179966816307</v>
      </c>
      <c r="K190" s="83">
        <f>VLOOKUP(E190,Rates2,7)*VLOOKUP(E190,Mort_Imp_Survivors,C190-'Mort Imp Cume'!$C$4+2)</f>
        <v>4.503863486723005E-4</v>
      </c>
      <c r="L190" s="9">
        <f t="shared" si="148"/>
        <v>0.99954961365132766</v>
      </c>
      <c r="M190" s="31">
        <f>PRODUCT(H$4:H189)</f>
        <v>0.97542579785475736</v>
      </c>
      <c r="N190" s="9">
        <f>PRODUCT(J$4:J189)</f>
        <v>0.98255936508640584</v>
      </c>
      <c r="O190" s="9">
        <f>PRODUCT(L$4:L189)</f>
        <v>0.95017887258278344</v>
      </c>
      <c r="P190" s="9">
        <f t="shared" si="151"/>
        <v>0.95841375262907125</v>
      </c>
      <c r="Q190" s="9">
        <f t="shared" si="152"/>
        <v>1.4200617240175172E-4</v>
      </c>
      <c r="R190" s="9">
        <f t="shared" si="153"/>
        <v>2.0957558557457829E-4</v>
      </c>
      <c r="S190" s="9">
        <f t="shared" si="140"/>
        <v>1.4556022793546232E-4</v>
      </c>
      <c r="T190" s="9">
        <f t="shared" si="210"/>
        <v>1.0289856037741015E-4</v>
      </c>
      <c r="U190" s="9"/>
      <c r="V190" s="9"/>
      <c r="W190" s="6"/>
      <c r="X190" s="6"/>
      <c r="AC190" s="11"/>
    </row>
    <row r="191" spans="1:29" x14ac:dyDescent="0.2">
      <c r="A191">
        <f t="shared" si="149"/>
        <v>187</v>
      </c>
      <c r="B191" t="str">
        <f t="shared" si="163"/>
        <v>August</v>
      </c>
      <c r="C191">
        <f t="shared" si="144"/>
        <v>2038</v>
      </c>
      <c r="D191">
        <f t="shared" ref="D191:E191" si="212">D179+1</f>
        <v>57</v>
      </c>
      <c r="E191">
        <f t="shared" si="212"/>
        <v>55</v>
      </c>
      <c r="F191" s="6"/>
      <c r="G191" s="83">
        <f>VLOOKUP(D191,Rates2,5)*VLOOKUP(D191,Mort_Imp_Retirees,C191-'Mort Imp Cume'!$C$4+2)</f>
        <v>2.187016294106642E-4</v>
      </c>
      <c r="H191" s="9">
        <f t="shared" si="146"/>
        <v>0.99978129837058938</v>
      </c>
      <c r="I191" s="83">
        <f>VLOOKUP(E191,Rates2,6)*VLOOKUP(E191,Mort_Imp_Survivors,C191-'Mort Imp Cume'!$C$4+2)</f>
        <v>1.4820033183696638E-4</v>
      </c>
      <c r="J191" s="9">
        <f t="shared" si="147"/>
        <v>0.99985179966816307</v>
      </c>
      <c r="K191" s="83">
        <f>VLOOKUP(E191,Rates2,7)*VLOOKUP(E191,Mort_Imp_Survivors,C191-'Mort Imp Cume'!$C$4+2)</f>
        <v>4.503863486723005E-4</v>
      </c>
      <c r="L191" s="9">
        <f t="shared" si="148"/>
        <v>0.99954961365132766</v>
      </c>
      <c r="M191" s="31">
        <f>PRODUCT(H$4:H190)</f>
        <v>0.97521247064339733</v>
      </c>
      <c r="N191" s="9">
        <f>PRODUCT(J$4:J190)</f>
        <v>0.98241374946245053</v>
      </c>
      <c r="O191" s="9">
        <f>PRODUCT(L$4:L190)</f>
        <v>0.94975092498977531</v>
      </c>
      <c r="P191" s="9">
        <f t="shared" si="151"/>
        <v>0.95806213980731991</v>
      </c>
      <c r="Q191" s="9">
        <f t="shared" si="152"/>
        <v>1.4195407466124319E-4</v>
      </c>
      <c r="R191" s="9">
        <f t="shared" si="153"/>
        <v>2.0949869867389274E-4</v>
      </c>
      <c r="S191" s="9">
        <f t="shared" si="140"/>
        <v>1.4550589759292873E-4</v>
      </c>
      <c r="T191" s="9">
        <f t="shared" si="210"/>
        <v>1.0285527532576874E-4</v>
      </c>
      <c r="U191" s="9"/>
      <c r="V191" s="9"/>
      <c r="W191" s="6"/>
      <c r="X191" s="6"/>
      <c r="AC191" s="11"/>
    </row>
    <row r="192" spans="1:29" x14ac:dyDescent="0.2">
      <c r="A192">
        <f t="shared" si="149"/>
        <v>188</v>
      </c>
      <c r="B192" t="str">
        <f t="shared" si="163"/>
        <v>September</v>
      </c>
      <c r="C192">
        <f t="shared" si="144"/>
        <v>2038</v>
      </c>
      <c r="D192">
        <f t="shared" ref="D192:E192" si="213">D180+1</f>
        <v>57</v>
      </c>
      <c r="E192">
        <f t="shared" si="213"/>
        <v>55</v>
      </c>
      <c r="F192" s="6"/>
      <c r="G192" s="83">
        <f>VLOOKUP(D192,Rates2,5)*VLOOKUP(D192,Mort_Imp_Retirees,C192-'Mort Imp Cume'!$C$4+2)</f>
        <v>2.187016294106642E-4</v>
      </c>
      <c r="H192" s="9">
        <f t="shared" si="146"/>
        <v>0.99978129837058938</v>
      </c>
      <c r="I192" s="83">
        <f>VLOOKUP(E192,Rates2,6)*VLOOKUP(E192,Mort_Imp_Survivors,C192-'Mort Imp Cume'!$C$4+2)</f>
        <v>1.4820033183696638E-4</v>
      </c>
      <c r="J192" s="9">
        <f t="shared" si="147"/>
        <v>0.99985179966816307</v>
      </c>
      <c r="K192" s="83">
        <f>VLOOKUP(E192,Rates2,7)*VLOOKUP(E192,Mort_Imp_Survivors,C192-'Mort Imp Cume'!$C$4+2)</f>
        <v>4.503863486723005E-4</v>
      </c>
      <c r="L192" s="9">
        <f t="shared" si="148"/>
        <v>0.99954961365132766</v>
      </c>
      <c r="M192" s="31">
        <f>PRODUCT(H$4:H191)</f>
        <v>0.97499919008704605</v>
      </c>
      <c r="N192" s="9">
        <f>PRODUCT(J$4:J191)</f>
        <v>0.98226815541877899</v>
      </c>
      <c r="O192" s="9">
        <f>PRODUCT(L$4:L191)</f>
        <v>0.94932317013852097</v>
      </c>
      <c r="P192" s="9">
        <f t="shared" si="151"/>
        <v>0.95771065598160621</v>
      </c>
      <c r="Q192" s="9">
        <f t="shared" si="152"/>
        <v>1.4190199603380925E-4</v>
      </c>
      <c r="R192" s="9">
        <f t="shared" si="153"/>
        <v>2.0942183998066984E-4</v>
      </c>
      <c r="S192" s="9">
        <f t="shared" si="140"/>
        <v>1.454515875291908E-4</v>
      </c>
      <c r="T192" s="9">
        <f t="shared" si="210"/>
        <v>1.0281200848230915E-4</v>
      </c>
      <c r="U192" s="9"/>
      <c r="V192" s="9"/>
      <c r="W192" s="6"/>
      <c r="X192" s="6"/>
      <c r="AC192" s="11"/>
    </row>
    <row r="193" spans="1:29" x14ac:dyDescent="0.2">
      <c r="A193">
        <f t="shared" si="149"/>
        <v>189</v>
      </c>
      <c r="B193" t="str">
        <f t="shared" si="163"/>
        <v>October</v>
      </c>
      <c r="C193">
        <f t="shared" si="144"/>
        <v>2038</v>
      </c>
      <c r="D193">
        <f t="shared" ref="D193:E193" si="214">D181+1</f>
        <v>57</v>
      </c>
      <c r="E193">
        <f t="shared" si="214"/>
        <v>55</v>
      </c>
      <c r="F193" s="6"/>
      <c r="G193" s="83">
        <f>VLOOKUP(D193,Rates2,5)*VLOOKUP(D193,Mort_Imp_Retirees,C193-'Mort Imp Cume'!$C$4+2)</f>
        <v>2.187016294106642E-4</v>
      </c>
      <c r="H193" s="9">
        <f t="shared" si="146"/>
        <v>0.99978129837058938</v>
      </c>
      <c r="I193" s="83">
        <f>VLOOKUP(E193,Rates2,6)*VLOOKUP(E193,Mort_Imp_Survivors,C193-'Mort Imp Cume'!$C$4+2)</f>
        <v>1.4820033183696638E-4</v>
      </c>
      <c r="J193" s="9">
        <f t="shared" si="147"/>
        <v>0.99985179966816307</v>
      </c>
      <c r="K193" s="83">
        <f>VLOOKUP(E193,Rates2,7)*VLOOKUP(E193,Mort_Imp_Survivors,C193-'Mort Imp Cume'!$C$4+2)</f>
        <v>4.503863486723005E-4</v>
      </c>
      <c r="L193" s="9">
        <f t="shared" si="148"/>
        <v>0.99954961365132766</v>
      </c>
      <c r="M193" s="31">
        <f>PRODUCT(H$4:H192)</f>
        <v>0.97478595617550001</v>
      </c>
      <c r="N193" s="9">
        <f>PRODUCT(J$4:J192)</f>
        <v>0.98212258295219312</v>
      </c>
      <c r="O193" s="9">
        <f>PRODUCT(L$4:L192)</f>
        <v>0.94889560794221228</v>
      </c>
      <c r="P193" s="9">
        <f t="shared" si="151"/>
        <v>0.95735930110460543</v>
      </c>
      <c r="Q193" s="9">
        <f t="shared" si="152"/>
        <v>1.4184993651243793E-4</v>
      </c>
      <c r="R193" s="9">
        <f t="shared" si="153"/>
        <v>2.0934500948456108E-4</v>
      </c>
      <c r="S193" s="9">
        <f t="shared" ref="S193:S256" si="215">IF(O134=0,0,R133*O193/O134)</f>
        <v>1.4539729773667954E-4</v>
      </c>
      <c r="T193" s="9">
        <f t="shared" si="210"/>
        <v>1.0276875983937198E-4</v>
      </c>
      <c r="U193" s="9"/>
      <c r="V193" s="9"/>
      <c r="W193" s="6"/>
      <c r="X193" s="6"/>
      <c r="AC193" s="11"/>
    </row>
    <row r="194" spans="1:29" x14ac:dyDescent="0.2">
      <c r="A194">
        <f t="shared" si="149"/>
        <v>190</v>
      </c>
      <c r="B194" t="str">
        <f t="shared" si="163"/>
        <v>November</v>
      </c>
      <c r="C194">
        <f t="shared" si="144"/>
        <v>2038</v>
      </c>
      <c r="D194">
        <f t="shared" ref="D194:E194" si="216">D182+1</f>
        <v>57</v>
      </c>
      <c r="E194">
        <f t="shared" si="216"/>
        <v>55</v>
      </c>
      <c r="F194" s="6"/>
      <c r="G194" s="83">
        <f>VLOOKUP(D194,Rates2,5)*VLOOKUP(D194,Mort_Imp_Retirees,C194-'Mort Imp Cume'!$C$4+2)</f>
        <v>2.187016294106642E-4</v>
      </c>
      <c r="H194" s="9">
        <f t="shared" si="146"/>
        <v>0.99978129837058938</v>
      </c>
      <c r="I194" s="83">
        <f>VLOOKUP(E194,Rates2,6)*VLOOKUP(E194,Mort_Imp_Survivors,C194-'Mort Imp Cume'!$C$4+2)</f>
        <v>1.4820033183696638E-4</v>
      </c>
      <c r="J194" s="9">
        <f t="shared" si="147"/>
        <v>0.99985179966816307</v>
      </c>
      <c r="K194" s="83">
        <f>VLOOKUP(E194,Rates2,7)*VLOOKUP(E194,Mort_Imp_Survivors,C194-'Mort Imp Cume'!$C$4+2)</f>
        <v>4.503863486723005E-4</v>
      </c>
      <c r="L194" s="9">
        <f t="shared" si="148"/>
        <v>0.99954961365132766</v>
      </c>
      <c r="M194" s="31">
        <f>PRODUCT(H$4:H193)</f>
        <v>0.97457276889855782</v>
      </c>
      <c r="N194" s="9">
        <f>PRODUCT(J$4:J193)</f>
        <v>0.98197703205949505</v>
      </c>
      <c r="O194" s="9">
        <f>PRODUCT(L$4:L193)</f>
        <v>0.94846823831408</v>
      </c>
      <c r="P194" s="9">
        <f t="shared" si="151"/>
        <v>0.95700807512900998</v>
      </c>
      <c r="Q194" s="9">
        <f t="shared" si="152"/>
        <v>1.4179789609011973E-4</v>
      </c>
      <c r="R194" s="9">
        <f t="shared" si="153"/>
        <v>2.0926820717522183E-4</v>
      </c>
      <c r="S194" s="9">
        <f t="shared" si="215"/>
        <v>1.4534302820782858E-4</v>
      </c>
      <c r="T194" s="9">
        <f t="shared" si="210"/>
        <v>1.0272552938930102E-4</v>
      </c>
      <c r="U194" s="9"/>
      <c r="V194" s="9"/>
      <c r="W194" s="6"/>
      <c r="X194" s="6"/>
      <c r="AC194" s="11"/>
    </row>
    <row r="195" spans="1:29" x14ac:dyDescent="0.2">
      <c r="A195">
        <f t="shared" si="149"/>
        <v>191</v>
      </c>
      <c r="B195" t="str">
        <f t="shared" si="163"/>
        <v>December</v>
      </c>
      <c r="C195">
        <f t="shared" si="144"/>
        <v>2038</v>
      </c>
      <c r="D195">
        <f t="shared" ref="D195:E195" si="217">D183+1</f>
        <v>57</v>
      </c>
      <c r="E195">
        <f t="shared" si="217"/>
        <v>55</v>
      </c>
      <c r="F195" s="6"/>
      <c r="G195" s="83">
        <f>VLOOKUP(D195,Rates2,5)*VLOOKUP(D195,Mort_Imp_Retirees,C195-'Mort Imp Cume'!$C$4+2)</f>
        <v>2.187016294106642E-4</v>
      </c>
      <c r="H195" s="9">
        <f t="shared" si="146"/>
        <v>0.99978129837058938</v>
      </c>
      <c r="I195" s="83">
        <f>VLOOKUP(E195,Rates2,6)*VLOOKUP(E195,Mort_Imp_Survivors,C195-'Mort Imp Cume'!$C$4+2)</f>
        <v>1.4820033183696638E-4</v>
      </c>
      <c r="J195" s="9">
        <f t="shared" si="147"/>
        <v>0.99985179966816307</v>
      </c>
      <c r="K195" s="83">
        <f>VLOOKUP(E195,Rates2,7)*VLOOKUP(E195,Mort_Imp_Survivors,C195-'Mort Imp Cume'!$C$4+2)</f>
        <v>4.503863486723005E-4</v>
      </c>
      <c r="L195" s="9">
        <f t="shared" si="148"/>
        <v>0.99954961365132766</v>
      </c>
      <c r="M195" s="31">
        <f>PRODUCT(H$4:H194)</f>
        <v>0.97435962824602051</v>
      </c>
      <c r="N195" s="9">
        <f>PRODUCT(J$4:J194)</f>
        <v>0.98183150273748754</v>
      </c>
      <c r="O195" s="9">
        <f>PRODUCT(L$4:L194)</f>
        <v>0.94804106116739406</v>
      </c>
      <c r="P195" s="9">
        <f t="shared" si="151"/>
        <v>0.95665697800753002</v>
      </c>
      <c r="Q195" s="9">
        <f t="shared" si="152"/>
        <v>1.4174587475984784E-4</v>
      </c>
      <c r="R195" s="9">
        <f t="shared" si="153"/>
        <v>2.0919143304231122E-4</v>
      </c>
      <c r="S195" s="9">
        <f t="shared" si="215"/>
        <v>1.452887789350746E-4</v>
      </c>
      <c r="T195" s="9">
        <f t="shared" si="210"/>
        <v>1.0268231712444329E-4</v>
      </c>
      <c r="U195" s="9"/>
      <c r="V195" s="9"/>
      <c r="W195" s="6"/>
      <c r="X195" s="6"/>
      <c r="AC195" s="11"/>
    </row>
    <row r="196" spans="1:29" x14ac:dyDescent="0.2">
      <c r="A196">
        <f t="shared" si="149"/>
        <v>192</v>
      </c>
      <c r="B196" t="str">
        <f t="shared" si="163"/>
        <v>January</v>
      </c>
      <c r="C196">
        <f t="shared" si="144"/>
        <v>2039</v>
      </c>
      <c r="D196">
        <f t="shared" ref="D196:E196" si="218">D184+1</f>
        <v>58</v>
      </c>
      <c r="E196">
        <f t="shared" si="218"/>
        <v>56</v>
      </c>
      <c r="F196" s="6"/>
      <c r="G196" s="83">
        <f>VLOOKUP(D196,Rates2,5)*VLOOKUP(D196,Mort_Imp_Retirees,C196-'Mort Imp Cume'!$C$4+2)</f>
        <v>2.4013269110570581E-4</v>
      </c>
      <c r="H196" s="9">
        <f t="shared" si="146"/>
        <v>0.99975986730889432</v>
      </c>
      <c r="I196" s="83">
        <f>VLOOKUP(E196,Rates2,6)*VLOOKUP(E196,Mort_Imp_Survivors,C196-'Mort Imp Cume'!$C$4+2)</f>
        <v>1.6143650429974825E-4</v>
      </c>
      <c r="J196" s="9">
        <f t="shared" si="147"/>
        <v>0.99983856349570022</v>
      </c>
      <c r="K196" s="83">
        <f>VLOOKUP(E196,Rates2,7)*VLOOKUP(E196,Mort_Imp_Survivors,C196-'Mort Imp Cume'!$C$4+2)</f>
        <v>4.784175611296637E-4</v>
      </c>
      <c r="L196" s="9">
        <f t="shared" si="148"/>
        <v>0.99952158243887035</v>
      </c>
      <c r="M196" s="31">
        <f>PRODUCT(H$4:H195)</f>
        <v>0.97414653420769115</v>
      </c>
      <c r="N196" s="9">
        <f>PRODUCT(J$4:J195)</f>
        <v>0.98168599498297393</v>
      </c>
      <c r="O196" s="9">
        <f>PRODUCT(L$4:L195)</f>
        <v>0.94761407641546347</v>
      </c>
      <c r="P196" s="9">
        <f t="shared" si="151"/>
        <v>0.95630600969289292</v>
      </c>
      <c r="Q196" s="9">
        <f t="shared" si="152"/>
        <v>1.5434562691263179E-4</v>
      </c>
      <c r="R196" s="9">
        <f t="shared" si="153"/>
        <v>2.2960326329508353E-4</v>
      </c>
      <c r="S196" s="9">
        <f t="shared" si="215"/>
        <v>1.5586985529230396E-4</v>
      </c>
      <c r="T196" s="9">
        <f t="shared" si="210"/>
        <v>1.0938200378027194E-4</v>
      </c>
      <c r="U196" s="9"/>
      <c r="V196" s="9"/>
      <c r="W196" s="6"/>
      <c r="X196" s="6"/>
      <c r="AC196" s="11"/>
    </row>
    <row r="197" spans="1:29" x14ac:dyDescent="0.2">
      <c r="A197">
        <f t="shared" si="149"/>
        <v>193</v>
      </c>
      <c r="B197" t="str">
        <f t="shared" si="163"/>
        <v>February</v>
      </c>
      <c r="C197">
        <f t="shared" ref="C197:C260" si="219">C196+IF(B196="December",1,0)</f>
        <v>2039</v>
      </c>
      <c r="D197">
        <f t="shared" ref="D197:E197" si="220">D185+1</f>
        <v>58</v>
      </c>
      <c r="E197">
        <f t="shared" si="220"/>
        <v>56</v>
      </c>
      <c r="F197" s="6"/>
      <c r="G197" s="83">
        <f>VLOOKUP(D197,Rates2,5)*VLOOKUP(D197,Mort_Imp_Retirees,C197-'Mort Imp Cume'!$C$4+2)</f>
        <v>2.4013269110570581E-4</v>
      </c>
      <c r="H197" s="9">
        <f t="shared" ref="H197:H260" si="221">1-G197</f>
        <v>0.99975986730889432</v>
      </c>
      <c r="I197" s="83">
        <f>VLOOKUP(E197,Rates2,6)*VLOOKUP(E197,Mort_Imp_Survivors,C197-'Mort Imp Cume'!$C$4+2)</f>
        <v>1.6143650429974825E-4</v>
      </c>
      <c r="J197" s="9">
        <f t="shared" ref="J197:J260" si="222">1-I197</f>
        <v>0.99983856349570022</v>
      </c>
      <c r="K197" s="83">
        <f>VLOOKUP(E197,Rates2,7)*VLOOKUP(E197,Mort_Imp_Survivors,C197-'Mort Imp Cume'!$C$4+2)</f>
        <v>4.784175611296637E-4</v>
      </c>
      <c r="L197" s="9">
        <f t="shared" ref="L197:L260" si="223">1-K197</f>
        <v>0.99952158243887035</v>
      </c>
      <c r="M197" s="31">
        <f>PRODUCT(H$4:H196)</f>
        <v>0.9739126097789006</v>
      </c>
      <c r="N197" s="9">
        <f>PRODUCT(J$4:J196)</f>
        <v>0.98152751502762381</v>
      </c>
      <c r="O197" s="9">
        <f>PRODUCT(L$4:L196)</f>
        <v>0.94716072120013262</v>
      </c>
      <c r="P197" s="9">
        <f t="shared" si="151"/>
        <v>0.95592202373035218</v>
      </c>
      <c r="Q197" s="9">
        <f t="shared" si="152"/>
        <v>1.5428365244680883E-4</v>
      </c>
      <c r="R197" s="9">
        <f t="shared" si="153"/>
        <v>2.2951107059822158E-4</v>
      </c>
      <c r="S197" s="9">
        <f t="shared" si="215"/>
        <v>1.5580822259503229E-4</v>
      </c>
      <c r="T197" s="9">
        <f t="shared" si="210"/>
        <v>1.0933396368152204E-4</v>
      </c>
      <c r="U197" s="9"/>
      <c r="V197" s="9"/>
      <c r="W197" s="6"/>
      <c r="X197" s="6"/>
      <c r="AC197" s="11"/>
    </row>
    <row r="198" spans="1:29" x14ac:dyDescent="0.2">
      <c r="A198">
        <f t="shared" ref="A198:A261" si="224">A197+1</f>
        <v>194</v>
      </c>
      <c r="B198" t="str">
        <f t="shared" si="163"/>
        <v>March</v>
      </c>
      <c r="C198">
        <f t="shared" si="219"/>
        <v>2039</v>
      </c>
      <c r="D198">
        <f t="shared" ref="D198:E198" si="225">D186+1</f>
        <v>58</v>
      </c>
      <c r="E198">
        <f t="shared" si="225"/>
        <v>56</v>
      </c>
      <c r="F198" s="6"/>
      <c r="G198" s="83">
        <f>VLOOKUP(D198,Rates2,5)*VLOOKUP(D198,Mort_Imp_Retirees,C198-'Mort Imp Cume'!$C$4+2)</f>
        <v>2.4013269110570581E-4</v>
      </c>
      <c r="H198" s="9">
        <f t="shared" si="221"/>
        <v>0.99975986730889432</v>
      </c>
      <c r="I198" s="83">
        <f>VLOOKUP(E198,Rates2,6)*VLOOKUP(E198,Mort_Imp_Survivors,C198-'Mort Imp Cume'!$C$4+2)</f>
        <v>1.6143650429974825E-4</v>
      </c>
      <c r="J198" s="9">
        <f t="shared" si="222"/>
        <v>0.99983856349570022</v>
      </c>
      <c r="K198" s="83">
        <f>VLOOKUP(E198,Rates2,7)*VLOOKUP(E198,Mort_Imp_Survivors,C198-'Mort Imp Cume'!$C$4+2)</f>
        <v>4.784175611296637E-4</v>
      </c>
      <c r="L198" s="9">
        <f t="shared" si="223"/>
        <v>0.99952158243887035</v>
      </c>
      <c r="M198" s="31">
        <f>PRODUCT(H$4:H197)</f>
        <v>0.97367874152301259</v>
      </c>
      <c r="N198" s="9">
        <f>PRODUCT(J$4:J197)</f>
        <v>0.98136906065672369</v>
      </c>
      <c r="O198" s="9">
        <f>PRODUCT(L$4:L197)</f>
        <v>0.94670758287789825</v>
      </c>
      <c r="P198" s="9">
        <f t="shared" ref="P198:P261" si="226">M198*N198</f>
        <v>0.95553819194985978</v>
      </c>
      <c r="Q198" s="9">
        <f t="shared" ref="Q198:Q261" si="227">P198*I198*H198</f>
        <v>1.5422170286561972E-4</v>
      </c>
      <c r="R198" s="9">
        <f t="shared" ref="R198:R261" si="228">P198*G198*J198</f>
        <v>2.294189149195328E-4</v>
      </c>
      <c r="S198" s="9">
        <f t="shared" si="215"/>
        <v>1.5574661426802372E-4</v>
      </c>
      <c r="T198" s="9">
        <f t="shared" si="210"/>
        <v>1.0928594468177388E-4</v>
      </c>
      <c r="U198" s="9"/>
      <c r="V198" s="9"/>
      <c r="W198" s="6"/>
      <c r="X198" s="6"/>
      <c r="AC198" s="11"/>
    </row>
    <row r="199" spans="1:29" x14ac:dyDescent="0.2">
      <c r="A199">
        <f t="shared" si="224"/>
        <v>195</v>
      </c>
      <c r="B199" t="str">
        <f t="shared" si="163"/>
        <v>April</v>
      </c>
      <c r="C199">
        <f t="shared" si="219"/>
        <v>2039</v>
      </c>
      <c r="D199">
        <f t="shared" ref="D199:E199" si="229">D187+1</f>
        <v>58</v>
      </c>
      <c r="E199">
        <f t="shared" si="229"/>
        <v>56</v>
      </c>
      <c r="F199" s="6"/>
      <c r="G199" s="83">
        <f>VLOOKUP(D199,Rates2,5)*VLOOKUP(D199,Mort_Imp_Retirees,C199-'Mort Imp Cume'!$C$4+2)</f>
        <v>2.4013269110570581E-4</v>
      </c>
      <c r="H199" s="9">
        <f t="shared" si="221"/>
        <v>0.99975986730889432</v>
      </c>
      <c r="I199" s="83">
        <f>VLOOKUP(E199,Rates2,6)*VLOOKUP(E199,Mort_Imp_Survivors,C199-'Mort Imp Cume'!$C$4+2)</f>
        <v>1.6143650429974825E-4</v>
      </c>
      <c r="J199" s="9">
        <f t="shared" si="222"/>
        <v>0.99983856349570022</v>
      </c>
      <c r="K199" s="83">
        <f>VLOOKUP(E199,Rates2,7)*VLOOKUP(E199,Mort_Imp_Survivors,C199-'Mort Imp Cume'!$C$4+2)</f>
        <v>4.784175611296637E-4</v>
      </c>
      <c r="L199" s="9">
        <f t="shared" si="223"/>
        <v>0.99952158243887035</v>
      </c>
      <c r="M199" s="31">
        <f>PRODUCT(H$4:H198)</f>
        <v>0.97344492942653826</v>
      </c>
      <c r="N199" s="9">
        <f>PRODUCT(J$4:J198)</f>
        <v>0.98121063186614332</v>
      </c>
      <c r="O199" s="9">
        <f>PRODUCT(L$4:L198)</f>
        <v>0.94625466134499481</v>
      </c>
      <c r="P199" s="9">
        <f t="shared" si="226"/>
        <v>0.95515451428950693</v>
      </c>
      <c r="Q199" s="9">
        <f t="shared" si="227"/>
        <v>1.5415977815907254E-4</v>
      </c>
      <c r="R199" s="9">
        <f t="shared" si="228"/>
        <v>2.2932679624415323E-4</v>
      </c>
      <c r="S199" s="9">
        <f t="shared" si="215"/>
        <v>1.5568503030164186E-4</v>
      </c>
      <c r="T199" s="9">
        <f t="shared" si="210"/>
        <v>1.0923794677176086E-4</v>
      </c>
      <c r="U199" s="9"/>
      <c r="V199" s="9"/>
      <c r="W199" s="6"/>
      <c r="X199" s="6"/>
      <c r="AC199" s="11"/>
    </row>
    <row r="200" spans="1:29" x14ac:dyDescent="0.2">
      <c r="A200">
        <f t="shared" si="224"/>
        <v>196</v>
      </c>
      <c r="B200" t="str">
        <f t="shared" si="163"/>
        <v>May</v>
      </c>
      <c r="C200">
        <f t="shared" si="219"/>
        <v>2039</v>
      </c>
      <c r="D200">
        <f t="shared" ref="D200:E200" si="230">D188+1</f>
        <v>58</v>
      </c>
      <c r="E200">
        <f t="shared" si="230"/>
        <v>56</v>
      </c>
      <c r="F200" s="6"/>
      <c r="G200" s="83">
        <f>VLOOKUP(D200,Rates2,5)*VLOOKUP(D200,Mort_Imp_Retirees,C200-'Mort Imp Cume'!$C$4+2)</f>
        <v>2.4013269110570581E-4</v>
      </c>
      <c r="H200" s="9">
        <f t="shared" si="221"/>
        <v>0.99975986730889432</v>
      </c>
      <c r="I200" s="83">
        <f>VLOOKUP(E200,Rates2,6)*VLOOKUP(E200,Mort_Imp_Survivors,C200-'Mort Imp Cume'!$C$4+2)</f>
        <v>1.6143650429974825E-4</v>
      </c>
      <c r="J200" s="9">
        <f t="shared" si="222"/>
        <v>0.99983856349570022</v>
      </c>
      <c r="K200" s="83">
        <f>VLOOKUP(E200,Rates2,7)*VLOOKUP(E200,Mort_Imp_Survivors,C200-'Mort Imp Cume'!$C$4+2)</f>
        <v>4.784175611296637E-4</v>
      </c>
      <c r="L200" s="9">
        <f t="shared" si="223"/>
        <v>0.99952158243887035</v>
      </c>
      <c r="M200" s="31">
        <f>PRODUCT(H$4:H199)</f>
        <v>0.97321117347599184</v>
      </c>
      <c r="N200" s="9">
        <f>PRODUCT(J$4:J199)</f>
        <v>0.98105222865175312</v>
      </c>
      <c r="O200" s="9">
        <f>PRODUCT(L$4:L199)</f>
        <v>0.9458019564977066</v>
      </c>
      <c r="P200" s="9">
        <f t="shared" si="226"/>
        <v>0.95477099068740967</v>
      </c>
      <c r="Q200" s="9">
        <f t="shared" si="227"/>
        <v>1.5409787831717936E-4</v>
      </c>
      <c r="R200" s="9">
        <f t="shared" si="228"/>
        <v>2.2923471455722492E-4</v>
      </c>
      <c r="S200" s="9">
        <f t="shared" si="215"/>
        <v>1.5562347068625432E-4</v>
      </c>
      <c r="T200" s="9">
        <f t="shared" si="210"/>
        <v>1.0918996994222047E-4</v>
      </c>
      <c r="U200" s="9"/>
      <c r="V200" s="9"/>
      <c r="W200" s="6"/>
      <c r="X200" s="6"/>
      <c r="AC200" s="11"/>
    </row>
    <row r="201" spans="1:29" x14ac:dyDescent="0.2">
      <c r="A201">
        <f t="shared" si="224"/>
        <v>197</v>
      </c>
      <c r="B201" t="str">
        <f t="shared" si="163"/>
        <v>June</v>
      </c>
      <c r="C201">
        <f t="shared" si="219"/>
        <v>2039</v>
      </c>
      <c r="D201">
        <f t="shared" ref="D201:E201" si="231">D189+1</f>
        <v>58</v>
      </c>
      <c r="E201">
        <f t="shared" si="231"/>
        <v>56</v>
      </c>
      <c r="F201" s="6"/>
      <c r="G201" s="83">
        <f>VLOOKUP(D201,Rates2,5)*VLOOKUP(D201,Mort_Imp_Retirees,C201-'Mort Imp Cume'!$C$4+2)</f>
        <v>2.4013269110570581E-4</v>
      </c>
      <c r="H201" s="9">
        <f t="shared" si="221"/>
        <v>0.99975986730889432</v>
      </c>
      <c r="I201" s="83">
        <f>VLOOKUP(E201,Rates2,6)*VLOOKUP(E201,Mort_Imp_Survivors,C201-'Mort Imp Cume'!$C$4+2)</f>
        <v>1.6143650429974825E-4</v>
      </c>
      <c r="J201" s="9">
        <f t="shared" si="222"/>
        <v>0.99983856349570022</v>
      </c>
      <c r="K201" s="83">
        <f>VLOOKUP(E201,Rates2,7)*VLOOKUP(E201,Mort_Imp_Survivors,C201-'Mort Imp Cume'!$C$4+2)</f>
        <v>4.784175611296637E-4</v>
      </c>
      <c r="L201" s="9">
        <f t="shared" si="223"/>
        <v>0.99952158243887035</v>
      </c>
      <c r="M201" s="31">
        <f>PRODUCT(H$4:H200)</f>
        <v>0.97297747365789089</v>
      </c>
      <c r="N201" s="9">
        <f>PRODUCT(J$4:J200)</f>
        <v>0.98089385100942406</v>
      </c>
      <c r="O201" s="9">
        <f>PRODUCT(L$4:L200)</f>
        <v>0.94534946823236732</v>
      </c>
      <c r="P201" s="9">
        <f t="shared" si="226"/>
        <v>0.95438762108170905</v>
      </c>
      <c r="Q201" s="9">
        <f t="shared" si="227"/>
        <v>1.5403600332995629E-4</v>
      </c>
      <c r="R201" s="9">
        <f t="shared" si="228"/>
        <v>2.2914266984389587E-4</v>
      </c>
      <c r="S201" s="9">
        <f t="shared" si="215"/>
        <v>1.5556193541223234E-4</v>
      </c>
      <c r="T201" s="9">
        <f t="shared" si="210"/>
        <v>1.0914201418389427E-4</v>
      </c>
      <c r="U201" s="9"/>
      <c r="V201" s="9"/>
      <c r="W201" s="6"/>
      <c r="X201" s="6"/>
      <c r="AC201" s="11"/>
    </row>
    <row r="202" spans="1:29" x14ac:dyDescent="0.2">
      <c r="A202">
        <f t="shared" si="224"/>
        <v>198</v>
      </c>
      <c r="B202" t="str">
        <f t="shared" si="163"/>
        <v>July</v>
      </c>
      <c r="C202">
        <f t="shared" si="219"/>
        <v>2039</v>
      </c>
      <c r="D202">
        <f t="shared" ref="D202:E202" si="232">D190+1</f>
        <v>58</v>
      </c>
      <c r="E202">
        <f t="shared" si="232"/>
        <v>56</v>
      </c>
      <c r="F202" s="6"/>
      <c r="G202" s="83">
        <f>VLOOKUP(D202,Rates2,5)*VLOOKUP(D202,Mort_Imp_Retirees,C202-'Mort Imp Cume'!$C$4+2)</f>
        <v>2.4013269110570581E-4</v>
      </c>
      <c r="H202" s="9">
        <f t="shared" si="221"/>
        <v>0.99975986730889432</v>
      </c>
      <c r="I202" s="83">
        <f>VLOOKUP(E202,Rates2,6)*VLOOKUP(E202,Mort_Imp_Survivors,C202-'Mort Imp Cume'!$C$4+2)</f>
        <v>1.6143650429974825E-4</v>
      </c>
      <c r="J202" s="9">
        <f t="shared" si="222"/>
        <v>0.99983856349570022</v>
      </c>
      <c r="K202" s="83">
        <f>VLOOKUP(E202,Rates2,7)*VLOOKUP(E202,Mort_Imp_Survivors,C202-'Mort Imp Cume'!$C$4+2)</f>
        <v>4.784175611296637E-4</v>
      </c>
      <c r="L202" s="9">
        <f t="shared" si="223"/>
        <v>0.99952158243887035</v>
      </c>
      <c r="M202" s="31">
        <f>PRODUCT(H$4:H201)</f>
        <v>0.97274382995875619</v>
      </c>
      <c r="N202" s="9">
        <f>PRODUCT(J$4:J201)</f>
        <v>0.98073549893502798</v>
      </c>
      <c r="O202" s="9">
        <f>PRODUCT(L$4:L201)</f>
        <v>0.94489719644536041</v>
      </c>
      <c r="P202" s="9">
        <f t="shared" si="226"/>
        <v>0.95400440541057074</v>
      </c>
      <c r="Q202" s="9">
        <f t="shared" si="227"/>
        <v>1.5397415318742336E-4</v>
      </c>
      <c r="R202" s="9">
        <f t="shared" si="228"/>
        <v>2.2905066208932009E-4</v>
      </c>
      <c r="S202" s="9">
        <f t="shared" si="215"/>
        <v>1.5550042446995122E-4</v>
      </c>
      <c r="T202" s="9">
        <f t="shared" si="210"/>
        <v>1.0909407948752786E-4</v>
      </c>
      <c r="U202" s="9"/>
      <c r="V202" s="9"/>
      <c r="W202" s="6"/>
      <c r="X202" s="6"/>
      <c r="AC202" s="11"/>
    </row>
    <row r="203" spans="1:29" x14ac:dyDescent="0.2">
      <c r="A203">
        <f t="shared" si="224"/>
        <v>199</v>
      </c>
      <c r="B203" t="str">
        <f t="shared" si="163"/>
        <v>August</v>
      </c>
      <c r="C203">
        <f t="shared" si="219"/>
        <v>2039</v>
      </c>
      <c r="D203">
        <f t="shared" ref="D203:E203" si="233">D191+1</f>
        <v>58</v>
      </c>
      <c r="E203">
        <f t="shared" si="233"/>
        <v>56</v>
      </c>
      <c r="F203" s="6"/>
      <c r="G203" s="83">
        <f>VLOOKUP(D203,Rates2,5)*VLOOKUP(D203,Mort_Imp_Retirees,C203-'Mort Imp Cume'!$C$4+2)</f>
        <v>2.4013269110570581E-4</v>
      </c>
      <c r="H203" s="9">
        <f t="shared" si="221"/>
        <v>0.99975986730889432</v>
      </c>
      <c r="I203" s="83">
        <f>VLOOKUP(E203,Rates2,6)*VLOOKUP(E203,Mort_Imp_Survivors,C203-'Mort Imp Cume'!$C$4+2)</f>
        <v>1.6143650429974825E-4</v>
      </c>
      <c r="J203" s="9">
        <f t="shared" si="222"/>
        <v>0.99983856349570022</v>
      </c>
      <c r="K203" s="83">
        <f>VLOOKUP(E203,Rates2,7)*VLOOKUP(E203,Mort_Imp_Survivors,C203-'Mort Imp Cume'!$C$4+2)</f>
        <v>4.784175611296637E-4</v>
      </c>
      <c r="L203" s="9">
        <f t="shared" si="223"/>
        <v>0.99952158243887035</v>
      </c>
      <c r="M203" s="31">
        <f>PRODUCT(H$4:H202)</f>
        <v>0.97251024236511174</v>
      </c>
      <c r="N203" s="9">
        <f>PRODUCT(J$4:J202)</f>
        <v>0.9805771724244372</v>
      </c>
      <c r="O203" s="9">
        <f>PRODUCT(L$4:L202)</f>
        <v>0.94444514103311883</v>
      </c>
      <c r="P203" s="9">
        <f t="shared" si="226"/>
        <v>0.95362134361218542</v>
      </c>
      <c r="Q203" s="9">
        <f t="shared" si="227"/>
        <v>1.5391232787960473E-4</v>
      </c>
      <c r="R203" s="9">
        <f t="shared" si="228"/>
        <v>2.2895869127865752E-4</v>
      </c>
      <c r="S203" s="9">
        <f t="shared" si="215"/>
        <v>1.5543893784978989E-4</v>
      </c>
      <c r="T203" s="9">
        <f t="shared" si="210"/>
        <v>1.0904616584387092E-4</v>
      </c>
      <c r="U203" s="9"/>
      <c r="V203" s="9"/>
      <c r="W203" s="6"/>
      <c r="X203" s="6"/>
      <c r="AC203" s="11"/>
    </row>
    <row r="204" spans="1:29" x14ac:dyDescent="0.2">
      <c r="A204">
        <f t="shared" si="224"/>
        <v>200</v>
      </c>
      <c r="B204" t="str">
        <f t="shared" si="163"/>
        <v>September</v>
      </c>
      <c r="C204">
        <f t="shared" si="219"/>
        <v>2039</v>
      </c>
      <c r="D204">
        <f t="shared" ref="D204:E204" si="234">D192+1</f>
        <v>58</v>
      </c>
      <c r="E204">
        <f t="shared" si="234"/>
        <v>56</v>
      </c>
      <c r="F204" s="6"/>
      <c r="G204" s="83">
        <f>VLOOKUP(D204,Rates2,5)*VLOOKUP(D204,Mort_Imp_Retirees,C204-'Mort Imp Cume'!$C$4+2)</f>
        <v>2.4013269110570581E-4</v>
      </c>
      <c r="H204" s="9">
        <f t="shared" si="221"/>
        <v>0.99975986730889432</v>
      </c>
      <c r="I204" s="83">
        <f>VLOOKUP(E204,Rates2,6)*VLOOKUP(E204,Mort_Imp_Survivors,C204-'Mort Imp Cume'!$C$4+2)</f>
        <v>1.6143650429974825E-4</v>
      </c>
      <c r="J204" s="9">
        <f t="shared" si="222"/>
        <v>0.99983856349570022</v>
      </c>
      <c r="K204" s="83">
        <f>VLOOKUP(E204,Rates2,7)*VLOOKUP(E204,Mort_Imp_Survivors,C204-'Mort Imp Cume'!$C$4+2)</f>
        <v>4.784175611296637E-4</v>
      </c>
      <c r="L204" s="9">
        <f t="shared" si="223"/>
        <v>0.99952158243887035</v>
      </c>
      <c r="M204" s="31">
        <f>PRODUCT(H$4:H203)</f>
        <v>0.97227671086348477</v>
      </c>
      <c r="N204" s="9">
        <f>PRODUCT(J$4:J203)</f>
        <v>0.9804188714735248</v>
      </c>
      <c r="O204" s="9">
        <f>PRODUCT(L$4:L203)</f>
        <v>0.94399330189212505</v>
      </c>
      <c r="P204" s="9">
        <f t="shared" si="226"/>
        <v>0.95323843562476829</v>
      </c>
      <c r="Q204" s="9">
        <f t="shared" si="227"/>
        <v>1.5385052739652847E-4</v>
      </c>
      <c r="R204" s="9">
        <f t="shared" si="228"/>
        <v>2.28866757397074E-4</v>
      </c>
      <c r="S204" s="9">
        <f t="shared" si="215"/>
        <v>1.5537747554213101E-4</v>
      </c>
      <c r="T204" s="9">
        <f t="shared" si="210"/>
        <v>1.089982732436772E-4</v>
      </c>
      <c r="U204" s="9"/>
      <c r="V204" s="9"/>
      <c r="W204" s="6"/>
      <c r="X204" s="6"/>
      <c r="AC204" s="11"/>
    </row>
    <row r="205" spans="1:29" x14ac:dyDescent="0.2">
      <c r="A205">
        <f t="shared" si="224"/>
        <v>201</v>
      </c>
      <c r="B205" t="str">
        <f t="shared" si="163"/>
        <v>October</v>
      </c>
      <c r="C205">
        <f t="shared" si="219"/>
        <v>2039</v>
      </c>
      <c r="D205">
        <f t="shared" ref="D205:E205" si="235">D193+1</f>
        <v>58</v>
      </c>
      <c r="E205">
        <f t="shared" si="235"/>
        <v>56</v>
      </c>
      <c r="F205" s="6"/>
      <c r="G205" s="83">
        <f>VLOOKUP(D205,Rates2,5)*VLOOKUP(D205,Mort_Imp_Retirees,C205-'Mort Imp Cume'!$C$4+2)</f>
        <v>2.4013269110570581E-4</v>
      </c>
      <c r="H205" s="9">
        <f t="shared" si="221"/>
        <v>0.99975986730889432</v>
      </c>
      <c r="I205" s="83">
        <f>VLOOKUP(E205,Rates2,6)*VLOOKUP(E205,Mort_Imp_Survivors,C205-'Mort Imp Cume'!$C$4+2)</f>
        <v>1.6143650429974825E-4</v>
      </c>
      <c r="J205" s="9">
        <f t="shared" si="222"/>
        <v>0.99983856349570022</v>
      </c>
      <c r="K205" s="83">
        <f>VLOOKUP(E205,Rates2,7)*VLOOKUP(E205,Mort_Imp_Survivors,C205-'Mort Imp Cume'!$C$4+2)</f>
        <v>4.784175611296637E-4</v>
      </c>
      <c r="L205" s="9">
        <f t="shared" si="223"/>
        <v>0.99952158243887035</v>
      </c>
      <c r="M205" s="31">
        <f>PRODUCT(H$4:H204)</f>
        <v>0.97204323544040572</v>
      </c>
      <c r="N205" s="9">
        <f>PRODUCT(J$4:J204)</f>
        <v>0.98026059607816463</v>
      </c>
      <c r="O205" s="9">
        <f>PRODUCT(L$4:L204)</f>
        <v>0.94354167891891105</v>
      </c>
      <c r="P205" s="9">
        <f t="shared" si="226"/>
        <v>0.95285568138655985</v>
      </c>
      <c r="Q205" s="9">
        <f t="shared" si="227"/>
        <v>1.5378875172822676E-4</v>
      </c>
      <c r="R205" s="9">
        <f t="shared" si="228"/>
        <v>2.287748604297414E-4</v>
      </c>
      <c r="S205" s="9">
        <f t="shared" si="215"/>
        <v>1.5531603753736115E-4</v>
      </c>
      <c r="T205" s="9">
        <f t="shared" si="210"/>
        <v>1.0895040167770448E-4</v>
      </c>
      <c r="U205" s="9"/>
      <c r="V205" s="9"/>
      <c r="W205" s="6"/>
      <c r="X205" s="6"/>
      <c r="AC205" s="11"/>
    </row>
    <row r="206" spans="1:29" x14ac:dyDescent="0.2">
      <c r="A206">
        <f t="shared" si="224"/>
        <v>202</v>
      </c>
      <c r="B206" t="str">
        <f t="shared" si="163"/>
        <v>November</v>
      </c>
      <c r="C206">
        <f t="shared" si="219"/>
        <v>2039</v>
      </c>
      <c r="D206">
        <f t="shared" ref="D206:E206" si="236">D194+1</f>
        <v>58</v>
      </c>
      <c r="E206">
        <f t="shared" si="236"/>
        <v>56</v>
      </c>
      <c r="F206" s="6"/>
      <c r="G206" s="83">
        <f>VLOOKUP(D206,Rates2,5)*VLOOKUP(D206,Mort_Imp_Retirees,C206-'Mort Imp Cume'!$C$4+2)</f>
        <v>2.4013269110570581E-4</v>
      </c>
      <c r="H206" s="9">
        <f t="shared" si="221"/>
        <v>0.99975986730889432</v>
      </c>
      <c r="I206" s="83">
        <f>VLOOKUP(E206,Rates2,6)*VLOOKUP(E206,Mort_Imp_Survivors,C206-'Mort Imp Cume'!$C$4+2)</f>
        <v>1.6143650429974825E-4</v>
      </c>
      <c r="J206" s="9">
        <f t="shared" si="222"/>
        <v>0.99983856349570022</v>
      </c>
      <c r="K206" s="83">
        <f>VLOOKUP(E206,Rates2,7)*VLOOKUP(E206,Mort_Imp_Survivors,C206-'Mort Imp Cume'!$C$4+2)</f>
        <v>4.784175611296637E-4</v>
      </c>
      <c r="L206" s="9">
        <f t="shared" si="223"/>
        <v>0.99952158243887035</v>
      </c>
      <c r="M206" s="31">
        <f>PRODUCT(H$4:H205)</f>
        <v>0.97180981608240835</v>
      </c>
      <c r="N206" s="9">
        <f>PRODUCT(J$4:J205)</f>
        <v>0.98010234623423098</v>
      </c>
      <c r="O206" s="9">
        <f>PRODUCT(L$4:L205)</f>
        <v>0.94309027201005846</v>
      </c>
      <c r="P206" s="9">
        <f t="shared" si="226"/>
        <v>0.95247308083582494</v>
      </c>
      <c r="Q206" s="9">
        <f t="shared" si="227"/>
        <v>1.5372700086473562E-4</v>
      </c>
      <c r="R206" s="9">
        <f t="shared" si="228"/>
        <v>2.2868300036183757E-4</v>
      </c>
      <c r="S206" s="9">
        <f t="shared" si="215"/>
        <v>1.5525462382587078E-4</v>
      </c>
      <c r="T206" s="9">
        <f t="shared" si="210"/>
        <v>1.0890255113671463E-4</v>
      </c>
      <c r="U206" s="9"/>
      <c r="V206" s="9"/>
      <c r="W206" s="6"/>
      <c r="X206" s="6"/>
      <c r="AC206" s="11"/>
    </row>
    <row r="207" spans="1:29" x14ac:dyDescent="0.2">
      <c r="A207">
        <f t="shared" si="224"/>
        <v>203</v>
      </c>
      <c r="B207" t="str">
        <f t="shared" si="163"/>
        <v>December</v>
      </c>
      <c r="C207">
        <f t="shared" si="219"/>
        <v>2039</v>
      </c>
      <c r="D207">
        <f t="shared" ref="D207:E207" si="237">D195+1</f>
        <v>58</v>
      </c>
      <c r="E207">
        <f t="shared" si="237"/>
        <v>56</v>
      </c>
      <c r="F207" s="6"/>
      <c r="G207" s="83">
        <f>VLOOKUP(D207,Rates2,5)*VLOOKUP(D207,Mort_Imp_Retirees,C207-'Mort Imp Cume'!$C$4+2)</f>
        <v>2.4013269110570581E-4</v>
      </c>
      <c r="H207" s="9">
        <f t="shared" si="221"/>
        <v>0.99975986730889432</v>
      </c>
      <c r="I207" s="83">
        <f>VLOOKUP(E207,Rates2,6)*VLOOKUP(E207,Mort_Imp_Survivors,C207-'Mort Imp Cume'!$C$4+2)</f>
        <v>1.6143650429974825E-4</v>
      </c>
      <c r="J207" s="9">
        <f t="shared" si="222"/>
        <v>0.99983856349570022</v>
      </c>
      <c r="K207" s="83">
        <f>VLOOKUP(E207,Rates2,7)*VLOOKUP(E207,Mort_Imp_Survivors,C207-'Mort Imp Cume'!$C$4+2)</f>
        <v>4.784175611296637E-4</v>
      </c>
      <c r="L207" s="9">
        <f t="shared" si="223"/>
        <v>0.99952158243887035</v>
      </c>
      <c r="M207" s="31">
        <f>PRODUCT(H$4:H206)</f>
        <v>0.97157645277602955</v>
      </c>
      <c r="N207" s="9">
        <f>PRODUCT(J$4:J206)</f>
        <v>0.97994412193759894</v>
      </c>
      <c r="O207" s="9">
        <f>PRODUCT(L$4:L206)</f>
        <v>0.94263908106219829</v>
      </c>
      <c r="P207" s="9">
        <f t="shared" si="226"/>
        <v>0.95209063391085336</v>
      </c>
      <c r="Q207" s="9">
        <f t="shared" si="227"/>
        <v>1.5366527479609518E-4</v>
      </c>
      <c r="R207" s="9">
        <f t="shared" si="228"/>
        <v>2.2859117717854624E-4</v>
      </c>
      <c r="S207" s="9">
        <f t="shared" si="215"/>
        <v>1.5519323439805398E-4</v>
      </c>
      <c r="T207" s="9">
        <f t="shared" si="210"/>
        <v>1.0885472161147359E-4</v>
      </c>
      <c r="U207" s="9"/>
      <c r="V207" s="9"/>
      <c r="W207" s="6"/>
      <c r="X207" s="6"/>
      <c r="AC207" s="11"/>
    </row>
    <row r="208" spans="1:29" x14ac:dyDescent="0.2">
      <c r="A208">
        <f t="shared" si="224"/>
        <v>204</v>
      </c>
      <c r="B208" t="str">
        <f t="shared" ref="B208:B271" si="238">B196</f>
        <v>January</v>
      </c>
      <c r="C208">
        <f t="shared" si="219"/>
        <v>2040</v>
      </c>
      <c r="D208">
        <f t="shared" ref="D208:E208" si="239">D196+1</f>
        <v>59</v>
      </c>
      <c r="E208">
        <f t="shared" si="239"/>
        <v>57</v>
      </c>
      <c r="F208" s="6"/>
      <c r="G208" s="83">
        <f>VLOOKUP(D208,Rates2,5)*VLOOKUP(D208,Mort_Imp_Retirees,C208-'Mort Imp Cume'!$C$4+2)</f>
        <v>2.667165869961526E-4</v>
      </c>
      <c r="H208" s="9">
        <f t="shared" si="221"/>
        <v>0.99973328341300383</v>
      </c>
      <c r="I208" s="83">
        <f>VLOOKUP(E208,Rates2,6)*VLOOKUP(E208,Mort_Imp_Survivors,C208-'Mort Imp Cume'!$C$4+2)</f>
        <v>1.7562825522983406E-4</v>
      </c>
      <c r="J208" s="9">
        <f t="shared" si="222"/>
        <v>0.99982437174477012</v>
      </c>
      <c r="K208" s="83">
        <f>VLOOKUP(E208,Rates2,7)*VLOOKUP(E208,Mort_Imp_Survivors,C208-'Mort Imp Cume'!$C$4+2)</f>
        <v>5.0622776650597592E-4</v>
      </c>
      <c r="L208" s="9">
        <f t="shared" si="223"/>
        <v>0.999493772233494</v>
      </c>
      <c r="M208" s="31">
        <f>PRODUCT(H$4:H207)</f>
        <v>0.97134314550780954</v>
      </c>
      <c r="N208" s="9">
        <f>PRODUCT(J$4:J207)</f>
        <v>0.97978592318414426</v>
      </c>
      <c r="O208" s="9">
        <f>PRODUCT(L$4:L207)</f>
        <v>0.94218810597201097</v>
      </c>
      <c r="P208" s="9">
        <f t="shared" si="226"/>
        <v>0.95170834054995979</v>
      </c>
      <c r="Q208" s="9">
        <f t="shared" si="227"/>
        <v>1.6710229449435284E-4</v>
      </c>
      <c r="R208" s="9">
        <f t="shared" si="228"/>
        <v>2.5379181956314002E-4</v>
      </c>
      <c r="S208" s="9">
        <f t="shared" si="215"/>
        <v>1.657678019915235E-4</v>
      </c>
      <c r="T208" s="9">
        <f t="shared" si="210"/>
        <v>1.1619738810075311E-4</v>
      </c>
      <c r="U208" s="9"/>
      <c r="V208" s="9"/>
      <c r="W208" s="6"/>
      <c r="X208" s="6"/>
      <c r="AC208" s="11"/>
    </row>
    <row r="209" spans="1:29" x14ac:dyDescent="0.2">
      <c r="A209">
        <f t="shared" si="224"/>
        <v>205</v>
      </c>
      <c r="B209" t="str">
        <f t="shared" si="238"/>
        <v>February</v>
      </c>
      <c r="C209">
        <f t="shared" si="219"/>
        <v>2040</v>
      </c>
      <c r="D209">
        <f t="shared" ref="D209:E209" si="240">D197+1</f>
        <v>59</v>
      </c>
      <c r="E209">
        <f t="shared" si="240"/>
        <v>57</v>
      </c>
      <c r="F209" s="6"/>
      <c r="G209" s="83">
        <f>VLOOKUP(D209,Rates2,5)*VLOOKUP(D209,Mort_Imp_Retirees,C209-'Mort Imp Cume'!$C$4+2)</f>
        <v>2.667165869961526E-4</v>
      </c>
      <c r="H209" s="9">
        <f t="shared" si="221"/>
        <v>0.99973328341300383</v>
      </c>
      <c r="I209" s="83">
        <f>VLOOKUP(E209,Rates2,6)*VLOOKUP(E209,Mort_Imp_Survivors,C209-'Mort Imp Cume'!$C$4+2)</f>
        <v>1.7562825522983406E-4</v>
      </c>
      <c r="J209" s="9">
        <f t="shared" si="222"/>
        <v>0.99982437174477012</v>
      </c>
      <c r="K209" s="83">
        <f>VLOOKUP(E209,Rates2,7)*VLOOKUP(E209,Mort_Imp_Survivors,C209-'Mort Imp Cume'!$C$4+2)</f>
        <v>5.0622776650597592E-4</v>
      </c>
      <c r="L209" s="9">
        <f t="shared" si="223"/>
        <v>0.999493772233494</v>
      </c>
      <c r="M209" s="31">
        <f>PRODUCT(H$4:H208)</f>
        <v>0.97108407217923753</v>
      </c>
      <c r="N209" s="9">
        <f>PRODUCT(J$4:J208)</f>
        <v>0.97961384509195659</v>
      </c>
      <c r="O209" s="9">
        <f>PRODUCT(L$4:L208)</f>
        <v>0.94171114419149626</v>
      </c>
      <c r="P209" s="9">
        <f t="shared" si="226"/>
        <v>0.951287401855058</v>
      </c>
      <c r="Q209" s="9">
        <f t="shared" si="227"/>
        <v>1.6702838548382666E-4</v>
      </c>
      <c r="R209" s="9">
        <f t="shared" si="228"/>
        <v>2.5367956794911936E-4</v>
      </c>
      <c r="S209" s="9">
        <f t="shared" si="215"/>
        <v>1.6569840252533594E-4</v>
      </c>
      <c r="T209" s="9">
        <f t="shared" si="210"/>
        <v>1.1614426856717134E-4</v>
      </c>
      <c r="U209" s="9"/>
      <c r="V209" s="9"/>
      <c r="W209" s="6"/>
      <c r="X209" s="6"/>
      <c r="AC209" s="11"/>
    </row>
    <row r="210" spans="1:29" x14ac:dyDescent="0.2">
      <c r="A210">
        <f t="shared" si="224"/>
        <v>206</v>
      </c>
      <c r="B210" t="str">
        <f t="shared" si="238"/>
        <v>March</v>
      </c>
      <c r="C210">
        <f t="shared" si="219"/>
        <v>2040</v>
      </c>
      <c r="D210">
        <f t="shared" ref="D210:E210" si="241">D198+1</f>
        <v>59</v>
      </c>
      <c r="E210">
        <f t="shared" si="241"/>
        <v>57</v>
      </c>
      <c r="F210" s="6"/>
      <c r="G210" s="83">
        <f>VLOOKUP(D210,Rates2,5)*VLOOKUP(D210,Mort_Imp_Retirees,C210-'Mort Imp Cume'!$C$4+2)</f>
        <v>2.667165869961526E-4</v>
      </c>
      <c r="H210" s="9">
        <f t="shared" si="221"/>
        <v>0.99973328341300383</v>
      </c>
      <c r="I210" s="83">
        <f>VLOOKUP(E210,Rates2,6)*VLOOKUP(E210,Mort_Imp_Survivors,C210-'Mort Imp Cume'!$C$4+2)</f>
        <v>1.7562825522983406E-4</v>
      </c>
      <c r="J210" s="9">
        <f t="shared" si="222"/>
        <v>0.99982437174477012</v>
      </c>
      <c r="K210" s="83">
        <f>VLOOKUP(E210,Rates2,7)*VLOOKUP(E210,Mort_Imp_Survivors,C210-'Mort Imp Cume'!$C$4+2)</f>
        <v>5.0622776650597592E-4</v>
      </c>
      <c r="L210" s="9">
        <f t="shared" si="223"/>
        <v>0.999493772233494</v>
      </c>
      <c r="M210" s="31">
        <f>PRODUCT(H$4:H209)</f>
        <v>0.97082506794981949</v>
      </c>
      <c r="N210" s="9">
        <f>PRODUCT(J$4:J209)</f>
        <v>0.97944179722154401</v>
      </c>
      <c r="O210" s="9">
        <f>PRODUCT(L$4:L209)</f>
        <v>0.9412344238622784</v>
      </c>
      <c r="P210" s="9">
        <f t="shared" si="226"/>
        <v>0.9508666493404988</v>
      </c>
      <c r="Q210" s="9">
        <f t="shared" si="227"/>
        <v>1.6695450916310797E-4</v>
      </c>
      <c r="R210" s="9">
        <f t="shared" si="228"/>
        <v>2.53567365983763E-4</v>
      </c>
      <c r="S210" s="9">
        <f t="shared" si="215"/>
        <v>1.6562903211355971E-4</v>
      </c>
      <c r="T210" s="9">
        <f t="shared" si="210"/>
        <v>1.1609117331713755E-4</v>
      </c>
      <c r="U210" s="9"/>
      <c r="V210" s="9"/>
      <c r="W210" s="6"/>
      <c r="X210" s="6"/>
      <c r="AC210" s="11"/>
    </row>
    <row r="211" spans="1:29" x14ac:dyDescent="0.2">
      <c r="A211">
        <f t="shared" si="224"/>
        <v>207</v>
      </c>
      <c r="B211" t="str">
        <f t="shared" si="238"/>
        <v>April</v>
      </c>
      <c r="C211">
        <f t="shared" si="219"/>
        <v>2040</v>
      </c>
      <c r="D211">
        <f t="shared" ref="D211:E211" si="242">D199+1</f>
        <v>59</v>
      </c>
      <c r="E211">
        <f t="shared" si="242"/>
        <v>57</v>
      </c>
      <c r="F211" s="6"/>
      <c r="G211" s="83">
        <f>VLOOKUP(D211,Rates2,5)*VLOOKUP(D211,Mort_Imp_Retirees,C211-'Mort Imp Cume'!$C$4+2)</f>
        <v>2.667165869961526E-4</v>
      </c>
      <c r="H211" s="9">
        <f t="shared" si="221"/>
        <v>0.99973328341300383</v>
      </c>
      <c r="I211" s="83">
        <f>VLOOKUP(E211,Rates2,6)*VLOOKUP(E211,Mort_Imp_Survivors,C211-'Mort Imp Cume'!$C$4+2)</f>
        <v>1.7562825522983406E-4</v>
      </c>
      <c r="J211" s="9">
        <f t="shared" si="222"/>
        <v>0.99982437174477012</v>
      </c>
      <c r="K211" s="83">
        <f>VLOOKUP(E211,Rates2,7)*VLOOKUP(E211,Mort_Imp_Survivors,C211-'Mort Imp Cume'!$C$4+2)</f>
        <v>5.0622776650597592E-4</v>
      </c>
      <c r="L211" s="9">
        <f t="shared" si="223"/>
        <v>0.999493772233494</v>
      </c>
      <c r="M211" s="31">
        <f>PRODUCT(H$4:H210)</f>
        <v>0.97056613280112558</v>
      </c>
      <c r="N211" s="9">
        <f>PRODUCT(J$4:J210)</f>
        <v>0.97926977956759875</v>
      </c>
      <c r="O211" s="9">
        <f>PRODUCT(L$4:L210)</f>
        <v>0.94075794486212805</v>
      </c>
      <c r="P211" s="9">
        <f t="shared" si="226"/>
        <v>0.95044608292393506</v>
      </c>
      <c r="Q211" s="9">
        <f t="shared" si="227"/>
        <v>1.6688066551773817E-4</v>
      </c>
      <c r="R211" s="9">
        <f t="shared" si="228"/>
        <v>2.5345521364511145E-4</v>
      </c>
      <c r="S211" s="9">
        <f t="shared" si="215"/>
        <v>1.6555969074403103E-4</v>
      </c>
      <c r="T211" s="9">
        <f t="shared" si="210"/>
        <v>1.1603810233955052E-4</v>
      </c>
      <c r="U211" s="9"/>
      <c r="V211" s="9"/>
      <c r="W211" s="6"/>
      <c r="X211" s="6"/>
      <c r="AC211" s="11"/>
    </row>
    <row r="212" spans="1:29" x14ac:dyDescent="0.2">
      <c r="A212">
        <f t="shared" si="224"/>
        <v>208</v>
      </c>
      <c r="B212" t="str">
        <f t="shared" si="238"/>
        <v>May</v>
      </c>
      <c r="C212">
        <f t="shared" si="219"/>
        <v>2040</v>
      </c>
      <c r="D212">
        <f t="shared" ref="D212:E212" si="243">D200+1</f>
        <v>59</v>
      </c>
      <c r="E212">
        <f t="shared" si="243"/>
        <v>57</v>
      </c>
      <c r="F212" s="6"/>
      <c r="G212" s="83">
        <f>VLOOKUP(D212,Rates2,5)*VLOOKUP(D212,Mort_Imp_Retirees,C212-'Mort Imp Cume'!$C$4+2)</f>
        <v>2.667165869961526E-4</v>
      </c>
      <c r="H212" s="9">
        <f t="shared" si="221"/>
        <v>0.99973328341300383</v>
      </c>
      <c r="I212" s="83">
        <f>VLOOKUP(E212,Rates2,6)*VLOOKUP(E212,Mort_Imp_Survivors,C212-'Mort Imp Cume'!$C$4+2)</f>
        <v>1.7562825522983406E-4</v>
      </c>
      <c r="J212" s="9">
        <f t="shared" si="222"/>
        <v>0.99982437174477012</v>
      </c>
      <c r="K212" s="83">
        <f>VLOOKUP(E212,Rates2,7)*VLOOKUP(E212,Mort_Imp_Survivors,C212-'Mort Imp Cume'!$C$4+2)</f>
        <v>5.0622776650597592E-4</v>
      </c>
      <c r="L212" s="9">
        <f t="shared" si="223"/>
        <v>0.999493772233494</v>
      </c>
      <c r="M212" s="31">
        <f>PRODUCT(H$4:H211)</f>
        <v>0.97030726671473078</v>
      </c>
      <c r="N212" s="9">
        <f>PRODUCT(J$4:J211)</f>
        <v>0.97909779212481396</v>
      </c>
      <c r="O212" s="9">
        <f>PRODUCT(L$4:L211)</f>
        <v>0.9402817070688777</v>
      </c>
      <c r="P212" s="9">
        <f t="shared" si="226"/>
        <v>0.95002570252305585</v>
      </c>
      <c r="Q212" s="9">
        <f t="shared" si="227"/>
        <v>1.6680685453326492E-4</v>
      </c>
      <c r="R212" s="9">
        <f t="shared" si="228"/>
        <v>2.5334311091121484E-4</v>
      </c>
      <c r="S212" s="9">
        <f t="shared" si="215"/>
        <v>1.6549037840459129E-4</v>
      </c>
      <c r="T212" s="9">
        <f t="shared" si="210"/>
        <v>1.1598505562331411E-4</v>
      </c>
      <c r="U212" s="9"/>
      <c r="V212" s="9"/>
      <c r="W212" s="6"/>
      <c r="X212" s="6"/>
      <c r="AC212" s="11"/>
    </row>
    <row r="213" spans="1:29" x14ac:dyDescent="0.2">
      <c r="A213">
        <f t="shared" si="224"/>
        <v>209</v>
      </c>
      <c r="B213" t="str">
        <f t="shared" si="238"/>
        <v>June</v>
      </c>
      <c r="C213">
        <f t="shared" si="219"/>
        <v>2040</v>
      </c>
      <c r="D213">
        <f t="shared" ref="D213:E213" si="244">D201+1</f>
        <v>59</v>
      </c>
      <c r="E213">
        <f t="shared" si="244"/>
        <v>57</v>
      </c>
      <c r="F213" s="6"/>
      <c r="G213" s="83">
        <f>VLOOKUP(D213,Rates2,5)*VLOOKUP(D213,Mort_Imp_Retirees,C213-'Mort Imp Cume'!$C$4+2)</f>
        <v>2.667165869961526E-4</v>
      </c>
      <c r="H213" s="9">
        <f t="shared" si="221"/>
        <v>0.99973328341300383</v>
      </c>
      <c r="I213" s="83">
        <f>VLOOKUP(E213,Rates2,6)*VLOOKUP(E213,Mort_Imp_Survivors,C213-'Mort Imp Cume'!$C$4+2)</f>
        <v>1.7562825522983406E-4</v>
      </c>
      <c r="J213" s="9">
        <f t="shared" si="222"/>
        <v>0.99982437174477012</v>
      </c>
      <c r="K213" s="83">
        <f>VLOOKUP(E213,Rates2,7)*VLOOKUP(E213,Mort_Imp_Survivors,C213-'Mort Imp Cume'!$C$4+2)</f>
        <v>5.0622776650597592E-4</v>
      </c>
      <c r="L213" s="9">
        <f t="shared" si="223"/>
        <v>0.999493772233494</v>
      </c>
      <c r="M213" s="31">
        <f>PRODUCT(H$4:H212)</f>
        <v>0.97004846967221503</v>
      </c>
      <c r="N213" s="9">
        <f>PRODUCT(J$4:J212)</f>
        <v>0.97892583488788365</v>
      </c>
      <c r="O213" s="9">
        <f>PRODUCT(L$4:L212)</f>
        <v>0.93980571036042182</v>
      </c>
      <c r="P213" s="9">
        <f t="shared" si="226"/>
        <v>0.94960550805558697</v>
      </c>
      <c r="Q213" s="9">
        <f t="shared" si="227"/>
        <v>1.6673307619524249E-4</v>
      </c>
      <c r="R213" s="9">
        <f t="shared" si="228"/>
        <v>2.5323105776013324E-4</v>
      </c>
      <c r="S213" s="9">
        <f t="shared" si="215"/>
        <v>1.654210950830869E-4</v>
      </c>
      <c r="T213" s="9">
        <f t="shared" si="210"/>
        <v>1.1593203315733728E-4</v>
      </c>
      <c r="U213" s="9"/>
      <c r="V213" s="9"/>
      <c r="W213" s="6"/>
      <c r="X213" s="6"/>
      <c r="AC213" s="11"/>
    </row>
    <row r="214" spans="1:29" x14ac:dyDescent="0.2">
      <c r="A214">
        <f t="shared" si="224"/>
        <v>210</v>
      </c>
      <c r="B214" t="str">
        <f t="shared" si="238"/>
        <v>July</v>
      </c>
      <c r="C214">
        <f t="shared" si="219"/>
        <v>2040</v>
      </c>
      <c r="D214">
        <f t="shared" ref="D214:E214" si="245">D202+1</f>
        <v>59</v>
      </c>
      <c r="E214">
        <f t="shared" si="245"/>
        <v>57</v>
      </c>
      <c r="F214" s="6"/>
      <c r="G214" s="83">
        <f>VLOOKUP(D214,Rates2,5)*VLOOKUP(D214,Mort_Imp_Retirees,C214-'Mort Imp Cume'!$C$4+2)</f>
        <v>2.667165869961526E-4</v>
      </c>
      <c r="H214" s="9">
        <f t="shared" si="221"/>
        <v>0.99973328341300383</v>
      </c>
      <c r="I214" s="83">
        <f>VLOOKUP(E214,Rates2,6)*VLOOKUP(E214,Mort_Imp_Survivors,C214-'Mort Imp Cume'!$C$4+2)</f>
        <v>1.7562825522983406E-4</v>
      </c>
      <c r="J214" s="9">
        <f t="shared" si="222"/>
        <v>0.99982437174477012</v>
      </c>
      <c r="K214" s="83">
        <f>VLOOKUP(E214,Rates2,7)*VLOOKUP(E214,Mort_Imp_Survivors,C214-'Mort Imp Cume'!$C$4+2)</f>
        <v>5.0622776650597592E-4</v>
      </c>
      <c r="L214" s="9">
        <f t="shared" si="223"/>
        <v>0.999493772233494</v>
      </c>
      <c r="M214" s="31">
        <f>PRODUCT(H$4:H213)</f>
        <v>0.96978974165516318</v>
      </c>
      <c r="N214" s="9">
        <f>PRODUCT(J$4:J213)</f>
        <v>0.97875390785150285</v>
      </c>
      <c r="O214" s="9">
        <f>PRODUCT(L$4:L213)</f>
        <v>0.93932995461471647</v>
      </c>
      <c r="P214" s="9">
        <f t="shared" si="226"/>
        <v>0.94918549943929031</v>
      </c>
      <c r="Q214" s="9">
        <f t="shared" si="227"/>
        <v>1.6665933048923132E-4</v>
      </c>
      <c r="R214" s="9">
        <f t="shared" si="228"/>
        <v>2.5311905416993612E-4</v>
      </c>
      <c r="S214" s="9">
        <f t="shared" si="215"/>
        <v>1.653518407673693E-4</v>
      </c>
      <c r="T214" s="9">
        <f t="shared" si="210"/>
        <v>1.1587903493053408E-4</v>
      </c>
      <c r="U214" s="9"/>
      <c r="V214" s="9"/>
      <c r="W214" s="6"/>
      <c r="X214" s="6"/>
      <c r="AC214" s="11"/>
    </row>
    <row r="215" spans="1:29" x14ac:dyDescent="0.2">
      <c r="A215">
        <f t="shared" si="224"/>
        <v>211</v>
      </c>
      <c r="B215" t="str">
        <f t="shared" si="238"/>
        <v>August</v>
      </c>
      <c r="C215">
        <f t="shared" si="219"/>
        <v>2040</v>
      </c>
      <c r="D215">
        <f t="shared" ref="D215:E215" si="246">D203+1</f>
        <v>59</v>
      </c>
      <c r="E215">
        <f t="shared" si="246"/>
        <v>57</v>
      </c>
      <c r="F215" s="6"/>
      <c r="G215" s="83">
        <f>VLOOKUP(D215,Rates2,5)*VLOOKUP(D215,Mort_Imp_Retirees,C215-'Mort Imp Cume'!$C$4+2)</f>
        <v>2.667165869961526E-4</v>
      </c>
      <c r="H215" s="9">
        <f t="shared" si="221"/>
        <v>0.99973328341300383</v>
      </c>
      <c r="I215" s="83">
        <f>VLOOKUP(E215,Rates2,6)*VLOOKUP(E215,Mort_Imp_Survivors,C215-'Mort Imp Cume'!$C$4+2)</f>
        <v>1.7562825522983406E-4</v>
      </c>
      <c r="J215" s="9">
        <f t="shared" si="222"/>
        <v>0.99982437174477012</v>
      </c>
      <c r="K215" s="83">
        <f>VLOOKUP(E215,Rates2,7)*VLOOKUP(E215,Mort_Imp_Survivors,C215-'Mort Imp Cume'!$C$4+2)</f>
        <v>5.0622776650597592E-4</v>
      </c>
      <c r="L215" s="9">
        <f t="shared" si="223"/>
        <v>0.999493772233494</v>
      </c>
      <c r="M215" s="31">
        <f>PRODUCT(H$4:H214)</f>
        <v>0.96953108264516497</v>
      </c>
      <c r="N215" s="9">
        <f>PRODUCT(J$4:J214)</f>
        <v>0.97858201101036746</v>
      </c>
      <c r="O215" s="9">
        <f>PRODUCT(L$4:L214)</f>
        <v>0.93885443970977966</v>
      </c>
      <c r="P215" s="9">
        <f t="shared" si="226"/>
        <v>0.94876567659196431</v>
      </c>
      <c r="Q215" s="9">
        <f t="shared" si="227"/>
        <v>1.6658561740079839E-4</v>
      </c>
      <c r="R215" s="9">
        <f t="shared" si="228"/>
        <v>2.530071001187029E-4</v>
      </c>
      <c r="S215" s="9">
        <f t="shared" si="215"/>
        <v>1.6528261544529512E-4</v>
      </c>
      <c r="T215" s="9">
        <f t="shared" si="210"/>
        <v>1.1582606093182354E-4</v>
      </c>
      <c r="U215" s="9"/>
      <c r="V215" s="9"/>
      <c r="W215" s="6"/>
      <c r="X215" s="6"/>
      <c r="AC215" s="11"/>
    </row>
    <row r="216" spans="1:29" x14ac:dyDescent="0.2">
      <c r="A216">
        <f t="shared" si="224"/>
        <v>212</v>
      </c>
      <c r="B216" t="str">
        <f t="shared" si="238"/>
        <v>September</v>
      </c>
      <c r="C216">
        <f t="shared" si="219"/>
        <v>2040</v>
      </c>
      <c r="D216">
        <f t="shared" ref="D216:E216" si="247">D204+1</f>
        <v>59</v>
      </c>
      <c r="E216">
        <f t="shared" si="247"/>
        <v>57</v>
      </c>
      <c r="F216" s="6"/>
      <c r="G216" s="83">
        <f>VLOOKUP(D216,Rates2,5)*VLOOKUP(D216,Mort_Imp_Retirees,C216-'Mort Imp Cume'!$C$4+2)</f>
        <v>2.667165869961526E-4</v>
      </c>
      <c r="H216" s="9">
        <f t="shared" si="221"/>
        <v>0.99973328341300383</v>
      </c>
      <c r="I216" s="83">
        <f>VLOOKUP(E216,Rates2,6)*VLOOKUP(E216,Mort_Imp_Survivors,C216-'Mort Imp Cume'!$C$4+2)</f>
        <v>1.7562825522983406E-4</v>
      </c>
      <c r="J216" s="9">
        <f t="shared" si="222"/>
        <v>0.99982437174477012</v>
      </c>
      <c r="K216" s="83">
        <f>VLOOKUP(E216,Rates2,7)*VLOOKUP(E216,Mort_Imp_Survivors,C216-'Mort Imp Cume'!$C$4+2)</f>
        <v>5.0622776650597592E-4</v>
      </c>
      <c r="L216" s="9">
        <f t="shared" si="223"/>
        <v>0.999493772233494</v>
      </c>
      <c r="M216" s="31">
        <f>PRODUCT(H$4:H215)</f>
        <v>0.9692724926238151</v>
      </c>
      <c r="N216" s="9">
        <f>PRODUCT(J$4:J215)</f>
        <v>0.97841014435917439</v>
      </c>
      <c r="O216" s="9">
        <f>PRODUCT(L$4:L215)</f>
        <v>0.93837916552369116</v>
      </c>
      <c r="P216" s="9">
        <f t="shared" si="226"/>
        <v>0.94834603943144369</v>
      </c>
      <c r="Q216" s="9">
        <f t="shared" si="227"/>
        <v>1.6651193691551695E-4</v>
      </c>
      <c r="R216" s="9">
        <f t="shared" si="228"/>
        <v>2.5289519558452248E-4</v>
      </c>
      <c r="S216" s="9">
        <f t="shared" si="215"/>
        <v>1.6521341910472604E-4</v>
      </c>
      <c r="T216" s="9">
        <f t="shared" si="210"/>
        <v>1.1577311115012982E-4</v>
      </c>
      <c r="U216" s="9"/>
      <c r="V216" s="9"/>
      <c r="W216" s="6"/>
      <c r="X216" s="6"/>
      <c r="AC216" s="11"/>
    </row>
    <row r="217" spans="1:29" x14ac:dyDescent="0.2">
      <c r="A217">
        <f t="shared" si="224"/>
        <v>213</v>
      </c>
      <c r="B217" t="str">
        <f t="shared" si="238"/>
        <v>October</v>
      </c>
      <c r="C217">
        <f t="shared" si="219"/>
        <v>2040</v>
      </c>
      <c r="D217">
        <f t="shared" ref="D217:E217" si="248">D205+1</f>
        <v>59</v>
      </c>
      <c r="E217">
        <f t="shared" si="248"/>
        <v>57</v>
      </c>
      <c r="F217" s="6"/>
      <c r="G217" s="83">
        <f>VLOOKUP(D217,Rates2,5)*VLOOKUP(D217,Mort_Imp_Retirees,C217-'Mort Imp Cume'!$C$4+2)</f>
        <v>2.667165869961526E-4</v>
      </c>
      <c r="H217" s="9">
        <f t="shared" si="221"/>
        <v>0.99973328341300383</v>
      </c>
      <c r="I217" s="83">
        <f>VLOOKUP(E217,Rates2,6)*VLOOKUP(E217,Mort_Imp_Survivors,C217-'Mort Imp Cume'!$C$4+2)</f>
        <v>1.7562825522983406E-4</v>
      </c>
      <c r="J217" s="9">
        <f t="shared" si="222"/>
        <v>0.99982437174477012</v>
      </c>
      <c r="K217" s="83">
        <f>VLOOKUP(E217,Rates2,7)*VLOOKUP(E217,Mort_Imp_Survivors,C217-'Mort Imp Cume'!$C$4+2)</f>
        <v>5.0622776650597592E-4</v>
      </c>
      <c r="L217" s="9">
        <f t="shared" si="223"/>
        <v>0.999493772233494</v>
      </c>
      <c r="M217" s="31">
        <f>PRODUCT(H$4:H216)</f>
        <v>0.96901397157271318</v>
      </c>
      <c r="N217" s="9">
        <f>PRODUCT(J$4:J216)</f>
        <v>0.97823830789262134</v>
      </c>
      <c r="O217" s="9">
        <f>PRODUCT(L$4:L216)</f>
        <v>0.93790413193459232</v>
      </c>
      <c r="P217" s="9">
        <f t="shared" si="226"/>
        <v>0.94792658787559958</v>
      </c>
      <c r="Q217" s="9">
        <f t="shared" si="227"/>
        <v>1.6643828901896675E-4</v>
      </c>
      <c r="R217" s="9">
        <f t="shared" si="228"/>
        <v>2.5278334054549368E-4</v>
      </c>
      <c r="S217" s="9">
        <f t="shared" si="215"/>
        <v>1.6514425173352887E-4</v>
      </c>
      <c r="T217" s="9">
        <f t="shared" si="210"/>
        <v>1.1572018557438219E-4</v>
      </c>
      <c r="U217" s="9"/>
      <c r="V217" s="9"/>
      <c r="W217" s="6"/>
      <c r="X217" s="6"/>
      <c r="AC217" s="11"/>
    </row>
    <row r="218" spans="1:29" x14ac:dyDescent="0.2">
      <c r="A218">
        <f t="shared" si="224"/>
        <v>214</v>
      </c>
      <c r="B218" t="str">
        <f t="shared" si="238"/>
        <v>November</v>
      </c>
      <c r="C218">
        <f t="shared" si="219"/>
        <v>2040</v>
      </c>
      <c r="D218">
        <f t="shared" ref="D218:E218" si="249">D206+1</f>
        <v>59</v>
      </c>
      <c r="E218">
        <f t="shared" si="249"/>
        <v>57</v>
      </c>
      <c r="F218" s="6"/>
      <c r="G218" s="83">
        <f>VLOOKUP(D218,Rates2,5)*VLOOKUP(D218,Mort_Imp_Retirees,C218-'Mort Imp Cume'!$C$4+2)</f>
        <v>2.667165869961526E-4</v>
      </c>
      <c r="H218" s="9">
        <f t="shared" si="221"/>
        <v>0.99973328341300383</v>
      </c>
      <c r="I218" s="83">
        <f>VLOOKUP(E218,Rates2,6)*VLOOKUP(E218,Mort_Imp_Survivors,C218-'Mort Imp Cume'!$C$4+2)</f>
        <v>1.7562825522983406E-4</v>
      </c>
      <c r="J218" s="9">
        <f t="shared" si="222"/>
        <v>0.99982437174477012</v>
      </c>
      <c r="K218" s="83">
        <f>VLOOKUP(E218,Rates2,7)*VLOOKUP(E218,Mort_Imp_Survivors,C218-'Mort Imp Cume'!$C$4+2)</f>
        <v>5.0622776650597592E-4</v>
      </c>
      <c r="L218" s="9">
        <f t="shared" si="223"/>
        <v>0.999493772233494</v>
      </c>
      <c r="M218" s="31">
        <f>PRODUCT(H$4:H217)</f>
        <v>0.96875551947346372</v>
      </c>
      <c r="N218" s="9">
        <f>PRODUCT(J$4:J217)</f>
        <v>0.97806650160540709</v>
      </c>
      <c r="O218" s="9">
        <f>PRODUCT(L$4:L217)</f>
        <v>0.93742933882068635</v>
      </c>
      <c r="P218" s="9">
        <f t="shared" si="226"/>
        <v>0.94750732184233943</v>
      </c>
      <c r="Q218" s="9">
        <f t="shared" si="227"/>
        <v>1.6636467369673388E-4</v>
      </c>
      <c r="R218" s="9">
        <f t="shared" si="228"/>
        <v>2.5267153497972485E-4</v>
      </c>
      <c r="S218" s="9">
        <f t="shared" si="215"/>
        <v>1.6507511331957536E-4</v>
      </c>
      <c r="T218" s="9">
        <f t="shared" si="210"/>
        <v>1.1566728419351485E-4</v>
      </c>
      <c r="U218" s="9"/>
      <c r="V218" s="9"/>
      <c r="W218" s="6"/>
      <c r="X218" s="6"/>
      <c r="AC218" s="11"/>
    </row>
    <row r="219" spans="1:29" x14ac:dyDescent="0.2">
      <c r="A219">
        <f t="shared" si="224"/>
        <v>215</v>
      </c>
      <c r="B219" t="str">
        <f t="shared" si="238"/>
        <v>December</v>
      </c>
      <c r="C219">
        <f t="shared" si="219"/>
        <v>2040</v>
      </c>
      <c r="D219">
        <f t="shared" ref="D219:E219" si="250">D207+1</f>
        <v>59</v>
      </c>
      <c r="E219">
        <f t="shared" si="250"/>
        <v>57</v>
      </c>
      <c r="F219" s="6"/>
      <c r="G219" s="83">
        <f>VLOOKUP(D219,Rates2,5)*VLOOKUP(D219,Mort_Imp_Retirees,C219-'Mort Imp Cume'!$C$4+2)</f>
        <v>2.667165869961526E-4</v>
      </c>
      <c r="H219" s="9">
        <f t="shared" si="221"/>
        <v>0.99973328341300383</v>
      </c>
      <c r="I219" s="83">
        <f>VLOOKUP(E219,Rates2,6)*VLOOKUP(E219,Mort_Imp_Survivors,C219-'Mort Imp Cume'!$C$4+2)</f>
        <v>1.7562825522983406E-4</v>
      </c>
      <c r="J219" s="9">
        <f t="shared" si="222"/>
        <v>0.99982437174477012</v>
      </c>
      <c r="K219" s="83">
        <f>VLOOKUP(E219,Rates2,7)*VLOOKUP(E219,Mort_Imp_Survivors,C219-'Mort Imp Cume'!$C$4+2)</f>
        <v>5.0622776650597592E-4</v>
      </c>
      <c r="L219" s="9">
        <f t="shared" si="223"/>
        <v>0.999493772233494</v>
      </c>
      <c r="M219" s="31">
        <f>PRODUCT(H$4:H218)</f>
        <v>0.96849713630767609</v>
      </c>
      <c r="N219" s="9">
        <f>PRODUCT(J$4:J218)</f>
        <v>0.97789472549223133</v>
      </c>
      <c r="O219" s="9">
        <f>PRODUCT(L$4:L218)</f>
        <v>0.93695478606023797</v>
      </c>
      <c r="P219" s="9">
        <f t="shared" si="226"/>
        <v>0.94708824124960711</v>
      </c>
      <c r="Q219" s="9">
        <f t="shared" si="227"/>
        <v>1.6629109093441077E-4</v>
      </c>
      <c r="R219" s="9">
        <f t="shared" si="228"/>
        <v>2.5255977886533412E-4</v>
      </c>
      <c r="S219" s="9">
        <f t="shared" si="215"/>
        <v>1.6500600385074244E-4</v>
      </c>
      <c r="T219" s="9">
        <f t="shared" si="210"/>
        <v>1.1561440699646718E-4</v>
      </c>
      <c r="U219" s="9"/>
      <c r="V219" s="9"/>
      <c r="W219" s="6"/>
      <c r="X219" s="6"/>
      <c r="AC219" s="11"/>
    </row>
    <row r="220" spans="1:29" x14ac:dyDescent="0.2">
      <c r="A220">
        <f t="shared" si="224"/>
        <v>216</v>
      </c>
      <c r="B220" t="str">
        <f t="shared" si="238"/>
        <v>January</v>
      </c>
      <c r="C220">
        <f t="shared" si="219"/>
        <v>2041</v>
      </c>
      <c r="D220">
        <f t="shared" ref="D220:E220" si="251">D208+1</f>
        <v>60</v>
      </c>
      <c r="E220">
        <f t="shared" si="251"/>
        <v>58</v>
      </c>
      <c r="F220" s="6"/>
      <c r="G220" s="83">
        <f>VLOOKUP(D220,Rates2,5)*VLOOKUP(D220,Mort_Imp_Retirees,C220-'Mort Imp Cume'!$C$4+2)</f>
        <v>2.9818784210286172E-4</v>
      </c>
      <c r="H220" s="9">
        <f t="shared" si="221"/>
        <v>0.99970181215789711</v>
      </c>
      <c r="I220" s="83">
        <f>VLOOKUP(E220,Rates2,6)*VLOOKUP(E220,Mort_Imp_Survivors,C220-'Mort Imp Cume'!$C$4+2)</f>
        <v>1.9016377957978292E-4</v>
      </c>
      <c r="J220" s="9">
        <f t="shared" si="222"/>
        <v>0.99980983622042019</v>
      </c>
      <c r="K220" s="83">
        <f>VLOOKUP(E220,Rates2,7)*VLOOKUP(E220,Mort_Imp_Survivors,C220-'Mort Imp Cume'!$C$4+2)</f>
        <v>5.320863377106552E-4</v>
      </c>
      <c r="L220" s="9">
        <f t="shared" si="223"/>
        <v>0.99946791366228938</v>
      </c>
      <c r="M220" s="31">
        <f>PRODUCT(H$4:H219)</f>
        <v>0.96823882205696454</v>
      </c>
      <c r="N220" s="9">
        <f>PRODUCT(J$4:J219)</f>
        <v>0.97772297954779464</v>
      </c>
      <c r="O220" s="9">
        <f>PRODUCT(L$4:L219)</f>
        <v>0.9364804735315736</v>
      </c>
      <c r="P220" s="9">
        <f t="shared" si="226"/>
        <v>0.94666934601538233</v>
      </c>
      <c r="Q220" s="9">
        <f t="shared" si="227"/>
        <v>1.799685404130404E-4</v>
      </c>
      <c r="R220" s="9">
        <f t="shared" si="228"/>
        <v>2.8223160903568818E-4</v>
      </c>
      <c r="S220" s="9">
        <f t="shared" si="215"/>
        <v>1.7672300167597533E-4</v>
      </c>
      <c r="T220" s="9">
        <f t="shared" si="210"/>
        <v>1.234242537793293E-4</v>
      </c>
      <c r="U220" s="9"/>
      <c r="V220" s="9"/>
      <c r="W220" s="6"/>
      <c r="X220" s="6"/>
      <c r="AC220" s="11"/>
    </row>
    <row r="221" spans="1:29" x14ac:dyDescent="0.2">
      <c r="A221">
        <f t="shared" si="224"/>
        <v>217</v>
      </c>
      <c r="B221" t="str">
        <f t="shared" si="238"/>
        <v>February</v>
      </c>
      <c r="C221">
        <f t="shared" si="219"/>
        <v>2041</v>
      </c>
      <c r="D221">
        <f t="shared" ref="D221:E221" si="252">D209+1</f>
        <v>60</v>
      </c>
      <c r="E221">
        <f t="shared" si="252"/>
        <v>58</v>
      </c>
      <c r="F221" s="6"/>
      <c r="G221" s="83">
        <f>VLOOKUP(D221,Rates2,5)*VLOOKUP(D221,Mort_Imp_Retirees,C221-'Mort Imp Cume'!$C$4+2)</f>
        <v>2.9818784210286172E-4</v>
      </c>
      <c r="H221" s="9">
        <f t="shared" si="221"/>
        <v>0.99970181215789711</v>
      </c>
      <c r="I221" s="83">
        <f>VLOOKUP(E221,Rates2,6)*VLOOKUP(E221,Mort_Imp_Survivors,C221-'Mort Imp Cume'!$C$4+2)</f>
        <v>1.9016377957978292E-4</v>
      </c>
      <c r="J221" s="9">
        <f t="shared" si="222"/>
        <v>0.99980983622042019</v>
      </c>
      <c r="K221" s="83">
        <f>VLOOKUP(E221,Rates2,7)*VLOOKUP(E221,Mort_Imp_Survivors,C221-'Mort Imp Cume'!$C$4+2)</f>
        <v>5.320863377106552E-4</v>
      </c>
      <c r="L221" s="9">
        <f t="shared" si="223"/>
        <v>0.99946791366228938</v>
      </c>
      <c r="M221" s="31">
        <f>PRODUCT(H$4:H220)</f>
        <v>0.96795010501197509</v>
      </c>
      <c r="N221" s="9">
        <f>PRODUCT(J$4:J220)</f>
        <v>0.9775370520506218</v>
      </c>
      <c r="O221" s="9">
        <f>PRODUCT(L$4:L220)</f>
        <v>0.93598218506607467</v>
      </c>
      <c r="P221" s="9">
        <f t="shared" si="226"/>
        <v>0.94620709218549592</v>
      </c>
      <c r="Q221" s="9">
        <f t="shared" si="227"/>
        <v>1.7988066268950878E-4</v>
      </c>
      <c r="R221" s="9">
        <f t="shared" si="228"/>
        <v>2.8209379677553539E-4</v>
      </c>
      <c r="S221" s="9">
        <f t="shared" si="215"/>
        <v>1.7664480713884374E-4</v>
      </c>
      <c r="T221" s="9">
        <f t="shared" si="210"/>
        <v>1.2336582090377698E-4</v>
      </c>
      <c r="U221" s="9"/>
      <c r="V221" s="9"/>
      <c r="W221" s="6"/>
      <c r="X221" s="6"/>
      <c r="AC221" s="11"/>
    </row>
    <row r="222" spans="1:29" x14ac:dyDescent="0.2">
      <c r="A222">
        <f t="shared" si="224"/>
        <v>218</v>
      </c>
      <c r="B222" t="str">
        <f t="shared" si="238"/>
        <v>March</v>
      </c>
      <c r="C222">
        <f t="shared" si="219"/>
        <v>2041</v>
      </c>
      <c r="D222">
        <f t="shared" ref="D222:E222" si="253">D210+1</f>
        <v>60</v>
      </c>
      <c r="E222">
        <f t="shared" si="253"/>
        <v>58</v>
      </c>
      <c r="F222" s="6"/>
      <c r="G222" s="83">
        <f>VLOOKUP(D222,Rates2,5)*VLOOKUP(D222,Mort_Imp_Retirees,C222-'Mort Imp Cume'!$C$4+2)</f>
        <v>2.9818784210286172E-4</v>
      </c>
      <c r="H222" s="9">
        <f t="shared" si="221"/>
        <v>0.99970181215789711</v>
      </c>
      <c r="I222" s="83">
        <f>VLOOKUP(E222,Rates2,6)*VLOOKUP(E222,Mort_Imp_Survivors,C222-'Mort Imp Cume'!$C$4+2)</f>
        <v>1.9016377957978292E-4</v>
      </c>
      <c r="J222" s="9">
        <f t="shared" si="222"/>
        <v>0.99980983622042019</v>
      </c>
      <c r="K222" s="83">
        <f>VLOOKUP(E222,Rates2,7)*VLOOKUP(E222,Mort_Imp_Survivors,C222-'Mort Imp Cume'!$C$4+2)</f>
        <v>5.320863377106552E-4</v>
      </c>
      <c r="L222" s="9">
        <f t="shared" si="223"/>
        <v>0.99946791366228938</v>
      </c>
      <c r="M222" s="31">
        <f>PRODUCT(H$4:H221)</f>
        <v>0.96766147405889835</v>
      </c>
      <c r="N222" s="9">
        <f>PRODUCT(J$4:J221)</f>
        <v>0.97735115991012456</v>
      </c>
      <c r="O222" s="9">
        <f>PRODUCT(L$4:L221)</f>
        <v>0.93548416173306048</v>
      </c>
      <c r="P222" s="9">
        <f t="shared" si="226"/>
        <v>0.94574506407180525</v>
      </c>
      <c r="Q222" s="9">
        <f t="shared" si="227"/>
        <v>1.7979282787622294E-4</v>
      </c>
      <c r="R222" s="9">
        <f t="shared" si="228"/>
        <v>2.8195605180840878E-4</v>
      </c>
      <c r="S222" s="9">
        <f t="shared" si="215"/>
        <v>1.7656664720040947E-4</v>
      </c>
      <c r="T222" s="9">
        <f t="shared" si="210"/>
        <v>1.2330741569216303E-4</v>
      </c>
      <c r="U222" s="9"/>
      <c r="V222" s="9"/>
      <c r="W222" s="6"/>
      <c r="X222" s="6"/>
      <c r="AC222" s="11"/>
    </row>
    <row r="223" spans="1:29" x14ac:dyDescent="0.2">
      <c r="A223">
        <f t="shared" si="224"/>
        <v>219</v>
      </c>
      <c r="B223" t="str">
        <f t="shared" si="238"/>
        <v>April</v>
      </c>
      <c r="C223">
        <f t="shared" si="219"/>
        <v>2041</v>
      </c>
      <c r="D223">
        <f t="shared" ref="D223:E223" si="254">D211+1</f>
        <v>60</v>
      </c>
      <c r="E223">
        <f t="shared" si="254"/>
        <v>58</v>
      </c>
      <c r="F223" s="6"/>
      <c r="G223" s="83">
        <f>VLOOKUP(D223,Rates2,5)*VLOOKUP(D223,Mort_Imp_Retirees,C223-'Mort Imp Cume'!$C$4+2)</f>
        <v>2.9818784210286172E-4</v>
      </c>
      <c r="H223" s="9">
        <f t="shared" si="221"/>
        <v>0.99970181215789711</v>
      </c>
      <c r="I223" s="83">
        <f>VLOOKUP(E223,Rates2,6)*VLOOKUP(E223,Mort_Imp_Survivors,C223-'Mort Imp Cume'!$C$4+2)</f>
        <v>1.9016377957978292E-4</v>
      </c>
      <c r="J223" s="9">
        <f t="shared" si="222"/>
        <v>0.99980983622042019</v>
      </c>
      <c r="K223" s="83">
        <f>VLOOKUP(E223,Rates2,7)*VLOOKUP(E223,Mort_Imp_Survivors,C223-'Mort Imp Cume'!$C$4+2)</f>
        <v>5.320863377106552E-4</v>
      </c>
      <c r="L223" s="9">
        <f t="shared" si="223"/>
        <v>0.99946791366228938</v>
      </c>
      <c r="M223" s="31">
        <f>PRODUCT(H$4:H222)</f>
        <v>0.96737292917206263</v>
      </c>
      <c r="N223" s="9">
        <f>PRODUCT(J$4:J222)</f>
        <v>0.97716530311957939</v>
      </c>
      <c r="O223" s="9">
        <f>PRODUCT(L$4:L222)</f>
        <v>0.93498640339145767</v>
      </c>
      <c r="P223" s="9">
        <f t="shared" si="226"/>
        <v>0.94528326156409404</v>
      </c>
      <c r="Q223" s="9">
        <f t="shared" si="227"/>
        <v>1.7970503595222994E-4</v>
      </c>
      <c r="R223" s="9">
        <f t="shared" si="228"/>
        <v>2.818183741014495E-4</v>
      </c>
      <c r="S223" s="9">
        <f t="shared" si="215"/>
        <v>1.7648852184536356E-4</v>
      </c>
      <c r="T223" s="9">
        <f t="shared" si="210"/>
        <v>1.2324903813139038E-4</v>
      </c>
      <c r="U223" s="9"/>
      <c r="V223" s="9"/>
      <c r="W223" s="6"/>
      <c r="X223" s="6"/>
      <c r="AC223" s="11"/>
    </row>
    <row r="224" spans="1:29" x14ac:dyDescent="0.2">
      <c r="A224">
        <f t="shared" si="224"/>
        <v>220</v>
      </c>
      <c r="B224" t="str">
        <f t="shared" si="238"/>
        <v>May</v>
      </c>
      <c r="C224">
        <f t="shared" si="219"/>
        <v>2041</v>
      </c>
      <c r="D224">
        <f t="shared" ref="D224:E224" si="255">D212+1</f>
        <v>60</v>
      </c>
      <c r="E224">
        <f t="shared" si="255"/>
        <v>58</v>
      </c>
      <c r="F224" s="6"/>
      <c r="G224" s="83">
        <f>VLOOKUP(D224,Rates2,5)*VLOOKUP(D224,Mort_Imp_Retirees,C224-'Mort Imp Cume'!$C$4+2)</f>
        <v>2.9818784210286172E-4</v>
      </c>
      <c r="H224" s="9">
        <f t="shared" si="221"/>
        <v>0.99970181215789711</v>
      </c>
      <c r="I224" s="83">
        <f>VLOOKUP(E224,Rates2,6)*VLOOKUP(E224,Mort_Imp_Survivors,C224-'Mort Imp Cume'!$C$4+2)</f>
        <v>1.9016377957978292E-4</v>
      </c>
      <c r="J224" s="9">
        <f t="shared" si="222"/>
        <v>0.99980983622042019</v>
      </c>
      <c r="K224" s="83">
        <f>VLOOKUP(E224,Rates2,7)*VLOOKUP(E224,Mort_Imp_Survivors,C224-'Mort Imp Cume'!$C$4+2)</f>
        <v>5.320863377106552E-4</v>
      </c>
      <c r="L224" s="9">
        <f t="shared" si="223"/>
        <v>0.99946791366228938</v>
      </c>
      <c r="M224" s="31">
        <f>PRODUCT(H$4:H223)</f>
        <v>0.96708447032580402</v>
      </c>
      <c r="N224" s="9">
        <f>PRODUCT(J$4:J223)</f>
        <v>0.97697948167226389</v>
      </c>
      <c r="O224" s="9">
        <f>PRODUCT(L$4:L223)</f>
        <v>0.93448890990026789</v>
      </c>
      <c r="P224" s="9">
        <f t="shared" si="226"/>
        <v>0.94482168455219984</v>
      </c>
      <c r="Q224" s="9">
        <f t="shared" si="227"/>
        <v>1.7961728689658719E-4</v>
      </c>
      <c r="R224" s="9">
        <f t="shared" si="228"/>
        <v>2.8168076362181468E-4</v>
      </c>
      <c r="S224" s="9">
        <f t="shared" si="215"/>
        <v>1.7641043105840398E-4</v>
      </c>
      <c r="T224" s="9">
        <f t="shared" si="210"/>
        <v>1.2319068820836838E-4</v>
      </c>
      <c r="U224" s="9"/>
      <c r="V224" s="9"/>
      <c r="W224" s="6"/>
      <c r="X224" s="6"/>
      <c r="AC224" s="11"/>
    </row>
    <row r="225" spans="1:29" x14ac:dyDescent="0.2">
      <c r="A225">
        <f t="shared" si="224"/>
        <v>221</v>
      </c>
      <c r="B225" t="str">
        <f t="shared" si="238"/>
        <v>June</v>
      </c>
      <c r="C225">
        <f t="shared" si="219"/>
        <v>2041</v>
      </c>
      <c r="D225">
        <f t="shared" ref="D225:E225" si="256">D213+1</f>
        <v>60</v>
      </c>
      <c r="E225">
        <f t="shared" si="256"/>
        <v>58</v>
      </c>
      <c r="F225" s="6"/>
      <c r="G225" s="83">
        <f>VLOOKUP(D225,Rates2,5)*VLOOKUP(D225,Mort_Imp_Retirees,C225-'Mort Imp Cume'!$C$4+2)</f>
        <v>2.9818784210286172E-4</v>
      </c>
      <c r="H225" s="9">
        <f t="shared" si="221"/>
        <v>0.99970181215789711</v>
      </c>
      <c r="I225" s="83">
        <f>VLOOKUP(E225,Rates2,6)*VLOOKUP(E225,Mort_Imp_Survivors,C225-'Mort Imp Cume'!$C$4+2)</f>
        <v>1.9016377957978292E-4</v>
      </c>
      <c r="J225" s="9">
        <f t="shared" si="222"/>
        <v>0.99980983622042019</v>
      </c>
      <c r="K225" s="83">
        <f>VLOOKUP(E225,Rates2,7)*VLOOKUP(E225,Mort_Imp_Survivors,C225-'Mort Imp Cume'!$C$4+2)</f>
        <v>5.320863377106552E-4</v>
      </c>
      <c r="L225" s="9">
        <f t="shared" si="223"/>
        <v>0.99946791366228938</v>
      </c>
      <c r="M225" s="31">
        <f>PRODUCT(H$4:H224)</f>
        <v>0.96679609749446638</v>
      </c>
      <c r="N225" s="9">
        <f>PRODUCT(J$4:J224)</f>
        <v>0.97679369556145712</v>
      </c>
      <c r="O225" s="9">
        <f>PRODUCT(L$4:L224)</f>
        <v>0.9339916811185679</v>
      </c>
      <c r="P225" s="9">
        <f t="shared" si="226"/>
        <v>0.94436033292601462</v>
      </c>
      <c r="Q225" s="9">
        <f t="shared" si="227"/>
        <v>1.795295806883623E-4</v>
      </c>
      <c r="R225" s="9">
        <f t="shared" si="228"/>
        <v>2.815432203366776E-4</v>
      </c>
      <c r="S225" s="9">
        <f t="shared" si="215"/>
        <v>1.7633237482423536E-4</v>
      </c>
      <c r="T225" s="9">
        <f t="shared" si="210"/>
        <v>1.2313236591001241E-4</v>
      </c>
      <c r="U225" s="9"/>
      <c r="V225" s="9"/>
      <c r="W225" s="6"/>
      <c r="X225" s="6"/>
      <c r="AC225" s="11"/>
    </row>
    <row r="226" spans="1:29" x14ac:dyDescent="0.2">
      <c r="A226">
        <f t="shared" si="224"/>
        <v>222</v>
      </c>
      <c r="B226" t="str">
        <f t="shared" si="238"/>
        <v>July</v>
      </c>
      <c r="C226">
        <f t="shared" si="219"/>
        <v>2041</v>
      </c>
      <c r="D226">
        <f t="shared" ref="D226:E226" si="257">D214+1</f>
        <v>60</v>
      </c>
      <c r="E226">
        <f t="shared" si="257"/>
        <v>58</v>
      </c>
      <c r="F226" s="6"/>
      <c r="G226" s="83">
        <f>VLOOKUP(D226,Rates2,5)*VLOOKUP(D226,Mort_Imp_Retirees,C226-'Mort Imp Cume'!$C$4+2)</f>
        <v>2.9818784210286172E-4</v>
      </c>
      <c r="H226" s="9">
        <f t="shared" si="221"/>
        <v>0.99970181215789711</v>
      </c>
      <c r="I226" s="83">
        <f>VLOOKUP(E226,Rates2,6)*VLOOKUP(E226,Mort_Imp_Survivors,C226-'Mort Imp Cume'!$C$4+2)</f>
        <v>1.9016377957978292E-4</v>
      </c>
      <c r="J226" s="9">
        <f t="shared" si="222"/>
        <v>0.99980983622042019</v>
      </c>
      <c r="K226" s="83">
        <f>VLOOKUP(E226,Rates2,7)*VLOOKUP(E226,Mort_Imp_Survivors,C226-'Mort Imp Cume'!$C$4+2)</f>
        <v>5.320863377106552E-4</v>
      </c>
      <c r="L226" s="9">
        <f t="shared" si="223"/>
        <v>0.99946791366228938</v>
      </c>
      <c r="M226" s="31">
        <f>PRODUCT(H$4:H225)</f>
        <v>0.96650781065240099</v>
      </c>
      <c r="N226" s="9">
        <f>PRODUCT(J$4:J225)</f>
        <v>0.97660794478043944</v>
      </c>
      <c r="O226" s="9">
        <f>PRODUCT(L$4:L225)</f>
        <v>0.93349471690550934</v>
      </c>
      <c r="P226" s="9">
        <f t="shared" si="226"/>
        <v>0.94389920657548343</v>
      </c>
      <c r="Q226" s="9">
        <f t="shared" si="227"/>
        <v>1.794419173066331E-4</v>
      </c>
      <c r="R226" s="9">
        <f t="shared" si="228"/>
        <v>2.8140574421322759E-4</v>
      </c>
      <c r="S226" s="9">
        <f t="shared" si="215"/>
        <v>1.7625435312756922E-4</v>
      </c>
      <c r="T226" s="9">
        <f t="shared" si="210"/>
        <v>1.2307407122324405E-4</v>
      </c>
      <c r="U226" s="9"/>
      <c r="V226" s="9"/>
      <c r="W226" s="6"/>
      <c r="X226" s="6"/>
      <c r="AC226" s="11"/>
    </row>
    <row r="227" spans="1:29" x14ac:dyDescent="0.2">
      <c r="A227">
        <f t="shared" si="224"/>
        <v>223</v>
      </c>
      <c r="B227" t="str">
        <f t="shared" si="238"/>
        <v>August</v>
      </c>
      <c r="C227">
        <f t="shared" si="219"/>
        <v>2041</v>
      </c>
      <c r="D227">
        <f t="shared" ref="D227:E227" si="258">D215+1</f>
        <v>60</v>
      </c>
      <c r="E227">
        <f t="shared" si="258"/>
        <v>58</v>
      </c>
      <c r="F227" s="6"/>
      <c r="G227" s="83">
        <f>VLOOKUP(D227,Rates2,5)*VLOOKUP(D227,Mort_Imp_Retirees,C227-'Mort Imp Cume'!$C$4+2)</f>
        <v>2.9818784210286172E-4</v>
      </c>
      <c r="H227" s="9">
        <f t="shared" si="221"/>
        <v>0.99970181215789711</v>
      </c>
      <c r="I227" s="83">
        <f>VLOOKUP(E227,Rates2,6)*VLOOKUP(E227,Mort_Imp_Survivors,C227-'Mort Imp Cume'!$C$4+2)</f>
        <v>1.9016377957978292E-4</v>
      </c>
      <c r="J227" s="9">
        <f t="shared" si="222"/>
        <v>0.99980983622042019</v>
      </c>
      <c r="K227" s="83">
        <f>VLOOKUP(E227,Rates2,7)*VLOOKUP(E227,Mort_Imp_Survivors,C227-'Mort Imp Cume'!$C$4+2)</f>
        <v>5.320863377106552E-4</v>
      </c>
      <c r="L227" s="9">
        <f t="shared" si="223"/>
        <v>0.99946791366228938</v>
      </c>
      <c r="M227" s="31">
        <f>PRODUCT(H$4:H226)</f>
        <v>0.96621960977396693</v>
      </c>
      <c r="N227" s="9">
        <f>PRODUCT(J$4:J226)</f>
        <v>0.97642222932249234</v>
      </c>
      <c r="O227" s="9">
        <f>PRODUCT(L$4:L226)</f>
        <v>0.93299801712031882</v>
      </c>
      <c r="P227" s="9">
        <f t="shared" si="226"/>
        <v>0.94343830539060536</v>
      </c>
      <c r="Q227" s="9">
        <f t="shared" si="227"/>
        <v>1.793542967304876E-4</v>
      </c>
      <c r="R227" s="9">
        <f t="shared" si="228"/>
        <v>2.8126833521866982E-4</v>
      </c>
      <c r="S227" s="9">
        <f t="shared" si="215"/>
        <v>1.7617636595312368E-4</v>
      </c>
      <c r="T227" s="9">
        <f t="shared" si="210"/>
        <v>1.2301580413499121E-4</v>
      </c>
      <c r="U227" s="9"/>
      <c r="V227" s="9"/>
      <c r="W227" s="6"/>
      <c r="X227" s="6"/>
      <c r="AC227" s="11"/>
    </row>
    <row r="228" spans="1:29" x14ac:dyDescent="0.2">
      <c r="A228">
        <f t="shared" si="224"/>
        <v>224</v>
      </c>
      <c r="B228" t="str">
        <f t="shared" si="238"/>
        <v>September</v>
      </c>
      <c r="C228">
        <f t="shared" si="219"/>
        <v>2041</v>
      </c>
      <c r="D228">
        <f t="shared" ref="D228:E228" si="259">D216+1</f>
        <v>60</v>
      </c>
      <c r="E228">
        <f t="shared" si="259"/>
        <v>58</v>
      </c>
      <c r="F228" s="6"/>
      <c r="G228" s="83">
        <f>VLOOKUP(D228,Rates2,5)*VLOOKUP(D228,Mort_Imp_Retirees,C228-'Mort Imp Cume'!$C$4+2)</f>
        <v>2.9818784210286172E-4</v>
      </c>
      <c r="H228" s="9">
        <f t="shared" si="221"/>
        <v>0.99970181215789711</v>
      </c>
      <c r="I228" s="83">
        <f>VLOOKUP(E228,Rates2,6)*VLOOKUP(E228,Mort_Imp_Survivors,C228-'Mort Imp Cume'!$C$4+2)</f>
        <v>1.9016377957978292E-4</v>
      </c>
      <c r="J228" s="9">
        <f t="shared" si="222"/>
        <v>0.99980983622042019</v>
      </c>
      <c r="K228" s="83">
        <f>VLOOKUP(E228,Rates2,7)*VLOOKUP(E228,Mort_Imp_Survivors,C228-'Mort Imp Cume'!$C$4+2)</f>
        <v>5.320863377106552E-4</v>
      </c>
      <c r="L228" s="9">
        <f t="shared" si="223"/>
        <v>0.99946791366228938</v>
      </c>
      <c r="M228" s="31">
        <f>PRODUCT(H$4:H227)</f>
        <v>0.96593149483353091</v>
      </c>
      <c r="N228" s="9">
        <f>PRODUCT(J$4:J227)</f>
        <v>0.97623654918089864</v>
      </c>
      <c r="O228" s="9">
        <f>PRODUCT(L$4:L227)</f>
        <v>0.93250158162229801</v>
      </c>
      <c r="P228" s="9">
        <f t="shared" si="226"/>
        <v>0.94297762926143325</v>
      </c>
      <c r="Q228" s="9">
        <f t="shared" si="227"/>
        <v>1.7926671893902409E-4</v>
      </c>
      <c r="R228" s="9">
        <f t="shared" si="228"/>
        <v>2.8113099332022576E-4</v>
      </c>
      <c r="S228" s="9">
        <f t="shared" si="215"/>
        <v>1.7609841328562379E-4</v>
      </c>
      <c r="T228" s="9">
        <f t="shared" si="210"/>
        <v>1.2295756463218777E-4</v>
      </c>
      <c r="U228" s="9"/>
      <c r="V228" s="9"/>
      <c r="W228" s="6"/>
      <c r="X228" s="6"/>
      <c r="AC228" s="11"/>
    </row>
    <row r="229" spans="1:29" x14ac:dyDescent="0.2">
      <c r="A229">
        <f t="shared" si="224"/>
        <v>225</v>
      </c>
      <c r="B229" t="str">
        <f t="shared" si="238"/>
        <v>October</v>
      </c>
      <c r="C229">
        <f t="shared" si="219"/>
        <v>2041</v>
      </c>
      <c r="D229">
        <f t="shared" ref="D229:E229" si="260">D217+1</f>
        <v>60</v>
      </c>
      <c r="E229">
        <f t="shared" si="260"/>
        <v>58</v>
      </c>
      <c r="F229" s="6"/>
      <c r="G229" s="83">
        <f>VLOOKUP(D229,Rates2,5)*VLOOKUP(D229,Mort_Imp_Retirees,C229-'Mort Imp Cume'!$C$4+2)</f>
        <v>2.9818784210286172E-4</v>
      </c>
      <c r="H229" s="9">
        <f t="shared" si="221"/>
        <v>0.99970181215789711</v>
      </c>
      <c r="I229" s="83">
        <f>VLOOKUP(E229,Rates2,6)*VLOOKUP(E229,Mort_Imp_Survivors,C229-'Mort Imp Cume'!$C$4+2)</f>
        <v>1.9016377957978292E-4</v>
      </c>
      <c r="J229" s="9">
        <f t="shared" si="222"/>
        <v>0.99980983622042019</v>
      </c>
      <c r="K229" s="83">
        <f>VLOOKUP(E229,Rates2,7)*VLOOKUP(E229,Mort_Imp_Survivors,C229-'Mort Imp Cume'!$C$4+2)</f>
        <v>5.320863377106552E-4</v>
      </c>
      <c r="L229" s="9">
        <f t="shared" si="223"/>
        <v>0.99946791366228938</v>
      </c>
      <c r="M229" s="31">
        <f>PRODUCT(H$4:H228)</f>
        <v>0.96564346580546723</v>
      </c>
      <c r="N229" s="9">
        <f>PRODUCT(J$4:J228)</f>
        <v>0.97605090434894248</v>
      </c>
      <c r="O229" s="9">
        <f>PRODUCT(L$4:L228)</f>
        <v>0.93200541027082329</v>
      </c>
      <c r="P229" s="9">
        <f t="shared" si="226"/>
        <v>0.94251717807807345</v>
      </c>
      <c r="Q229" s="9">
        <f t="shared" si="227"/>
        <v>1.7917918391135101E-4</v>
      </c>
      <c r="R229" s="9">
        <f t="shared" si="228"/>
        <v>2.8099371848513261E-4</v>
      </c>
      <c r="S229" s="9">
        <f t="shared" si="215"/>
        <v>1.7602049510980129E-4</v>
      </c>
      <c r="T229" s="9">
        <f t="shared" si="210"/>
        <v>1.2289935270177408E-4</v>
      </c>
      <c r="U229" s="9"/>
      <c r="V229" s="9"/>
      <c r="W229" s="6"/>
      <c r="X229" s="6"/>
      <c r="AC229" s="11"/>
    </row>
    <row r="230" spans="1:29" x14ac:dyDescent="0.2">
      <c r="A230">
        <f t="shared" si="224"/>
        <v>226</v>
      </c>
      <c r="B230" t="str">
        <f t="shared" si="238"/>
        <v>November</v>
      </c>
      <c r="C230">
        <f t="shared" si="219"/>
        <v>2041</v>
      </c>
      <c r="D230">
        <f t="shared" ref="D230:E230" si="261">D218+1</f>
        <v>60</v>
      </c>
      <c r="E230">
        <f t="shared" si="261"/>
        <v>58</v>
      </c>
      <c r="F230" s="6"/>
      <c r="G230" s="83">
        <f>VLOOKUP(D230,Rates2,5)*VLOOKUP(D230,Mort_Imp_Retirees,C230-'Mort Imp Cume'!$C$4+2)</f>
        <v>2.9818784210286172E-4</v>
      </c>
      <c r="H230" s="9">
        <f t="shared" si="221"/>
        <v>0.99970181215789711</v>
      </c>
      <c r="I230" s="83">
        <f>VLOOKUP(E230,Rates2,6)*VLOOKUP(E230,Mort_Imp_Survivors,C230-'Mort Imp Cume'!$C$4+2)</f>
        <v>1.9016377957978292E-4</v>
      </c>
      <c r="J230" s="9">
        <f t="shared" si="222"/>
        <v>0.99980983622042019</v>
      </c>
      <c r="K230" s="83">
        <f>VLOOKUP(E230,Rates2,7)*VLOOKUP(E230,Mort_Imp_Survivors,C230-'Mort Imp Cume'!$C$4+2)</f>
        <v>5.320863377106552E-4</v>
      </c>
      <c r="L230" s="9">
        <f t="shared" si="223"/>
        <v>0.99946791366228938</v>
      </c>
      <c r="M230" s="31">
        <f>PRODUCT(H$4:H229)</f>
        <v>0.96535552266415792</v>
      </c>
      <c r="N230" s="9">
        <f>PRODUCT(J$4:J229)</f>
        <v>0.97586529481990925</v>
      </c>
      <c r="O230" s="9">
        <f>PRODUCT(L$4:L229)</f>
        <v>0.93150950292534584</v>
      </c>
      <c r="P230" s="9">
        <f t="shared" si="226"/>
        <v>0.94205695173068604</v>
      </c>
      <c r="Q230" s="9">
        <f t="shared" si="227"/>
        <v>1.7909169162658699E-4</v>
      </c>
      <c r="R230" s="9">
        <f t="shared" si="228"/>
        <v>2.8085651068064367E-4</v>
      </c>
      <c r="S230" s="9">
        <f t="shared" si="215"/>
        <v>1.7594261141039457E-4</v>
      </c>
      <c r="T230" s="9">
        <f t="shared" si="210"/>
        <v>1.2284116833069639E-4</v>
      </c>
      <c r="U230" s="9"/>
      <c r="V230" s="9"/>
      <c r="W230" s="6"/>
      <c r="X230" s="6"/>
      <c r="AC230" s="11"/>
    </row>
    <row r="231" spans="1:29" x14ac:dyDescent="0.2">
      <c r="A231">
        <f t="shared" si="224"/>
        <v>227</v>
      </c>
      <c r="B231" t="str">
        <f t="shared" si="238"/>
        <v>December</v>
      </c>
      <c r="C231">
        <f t="shared" si="219"/>
        <v>2041</v>
      </c>
      <c r="D231">
        <f t="shared" ref="D231:E231" si="262">D219+1</f>
        <v>60</v>
      </c>
      <c r="E231">
        <f t="shared" si="262"/>
        <v>58</v>
      </c>
      <c r="F231" s="6"/>
      <c r="G231" s="83">
        <f>VLOOKUP(D231,Rates2,5)*VLOOKUP(D231,Mort_Imp_Retirees,C231-'Mort Imp Cume'!$C$4+2)</f>
        <v>2.9818784210286172E-4</v>
      </c>
      <c r="H231" s="9">
        <f t="shared" si="221"/>
        <v>0.99970181215789711</v>
      </c>
      <c r="I231" s="83">
        <f>VLOOKUP(E231,Rates2,6)*VLOOKUP(E231,Mort_Imp_Survivors,C231-'Mort Imp Cume'!$C$4+2)</f>
        <v>1.9016377957978292E-4</v>
      </c>
      <c r="J231" s="9">
        <f t="shared" si="222"/>
        <v>0.99980983622042019</v>
      </c>
      <c r="K231" s="83">
        <f>VLOOKUP(E231,Rates2,7)*VLOOKUP(E231,Mort_Imp_Survivors,C231-'Mort Imp Cume'!$C$4+2)</f>
        <v>5.320863377106552E-4</v>
      </c>
      <c r="L231" s="9">
        <f t="shared" si="223"/>
        <v>0.99946791366228938</v>
      </c>
      <c r="M231" s="31">
        <f>PRODUCT(H$4:H230)</f>
        <v>0.96506766538399258</v>
      </c>
      <c r="N231" s="9">
        <f>PRODUCT(J$4:J230)</f>
        <v>0.97567972058708552</v>
      </c>
      <c r="O231" s="9">
        <f>PRODUCT(L$4:L230)</f>
        <v>0.93101385944539161</v>
      </c>
      <c r="P231" s="9">
        <f t="shared" si="226"/>
        <v>0.94159695010948485</v>
      </c>
      <c r="Q231" s="9">
        <f t="shared" si="227"/>
        <v>1.7900424206386092E-4</v>
      </c>
      <c r="R231" s="9">
        <f t="shared" si="228"/>
        <v>2.8071936987402824E-4</v>
      </c>
      <c r="S231" s="9">
        <f t="shared" si="215"/>
        <v>1.7586476217214893E-4</v>
      </c>
      <c r="T231" s="9">
        <f t="shared" si="210"/>
        <v>1.2278301150590729E-4</v>
      </c>
      <c r="U231" s="9"/>
      <c r="V231" s="9"/>
      <c r="W231" s="6"/>
      <c r="X231" s="6"/>
      <c r="AC231" s="11"/>
    </row>
    <row r="232" spans="1:29" x14ac:dyDescent="0.2">
      <c r="A232">
        <f t="shared" si="224"/>
        <v>228</v>
      </c>
      <c r="B232" t="str">
        <f t="shared" si="238"/>
        <v>January</v>
      </c>
      <c r="C232">
        <f t="shared" si="219"/>
        <v>2042</v>
      </c>
      <c r="D232">
        <f t="shared" ref="D232:E232" si="263">D220+1</f>
        <v>61</v>
      </c>
      <c r="E232">
        <f t="shared" si="263"/>
        <v>59</v>
      </c>
      <c r="F232" s="6"/>
      <c r="G232" s="83">
        <f>VLOOKUP(D232,Rates2,5)*VLOOKUP(D232,Mort_Imp_Retirees,C232-'Mort Imp Cume'!$C$4+2)</f>
        <v>3.36050124074985E-4</v>
      </c>
      <c r="H232" s="9">
        <f t="shared" si="221"/>
        <v>0.999663949875925</v>
      </c>
      <c r="I232" s="83">
        <f>VLOOKUP(E232,Rates2,6)*VLOOKUP(E232,Mort_Imp_Survivors,C232-'Mort Imp Cume'!$C$4+2)</f>
        <v>2.0493885250589012E-4</v>
      </c>
      <c r="J232" s="9">
        <f t="shared" si="222"/>
        <v>0.99979506114749406</v>
      </c>
      <c r="K232" s="83">
        <f>VLOOKUP(E232,Rates2,7)*VLOOKUP(E232,Mort_Imp_Survivors,C232-'Mort Imp Cume'!$C$4+2)</f>
        <v>5.3512288888593433E-4</v>
      </c>
      <c r="L232" s="9">
        <f t="shared" si="223"/>
        <v>0.99946487711111409</v>
      </c>
      <c r="M232" s="31">
        <f>PRODUCT(H$4:H231)</f>
        <v>0.96477989393936847</v>
      </c>
      <c r="N232" s="9">
        <f>PRODUCT(J$4:J231)</f>
        <v>0.97549418164375934</v>
      </c>
      <c r="O232" s="9">
        <f>PRODUCT(L$4:L231)</f>
        <v>0.93051847969056145</v>
      </c>
      <c r="P232" s="9">
        <f t="shared" si="226"/>
        <v>0.94113717310473721</v>
      </c>
      <c r="Q232" s="9">
        <f t="shared" si="227"/>
        <v>1.928107564467174E-4</v>
      </c>
      <c r="R232" s="9">
        <f t="shared" si="228"/>
        <v>3.1620444793342283E-4</v>
      </c>
      <c r="S232" s="9">
        <f t="shared" si="215"/>
        <v>1.8910601754039449E-4</v>
      </c>
      <c r="T232" s="9">
        <f t="shared" si="210"/>
        <v>1.3214731229356605E-4</v>
      </c>
      <c r="U232" s="9"/>
      <c r="V232" s="9"/>
      <c r="W232" s="6"/>
      <c r="X232" s="6"/>
      <c r="AC232" s="11"/>
    </row>
    <row r="233" spans="1:29" x14ac:dyDescent="0.2">
      <c r="A233">
        <f t="shared" si="224"/>
        <v>229</v>
      </c>
      <c r="B233" t="str">
        <f t="shared" si="238"/>
        <v>February</v>
      </c>
      <c r="C233">
        <f t="shared" si="219"/>
        <v>2042</v>
      </c>
      <c r="D233">
        <f t="shared" ref="D233:E233" si="264">D221+1</f>
        <v>61</v>
      </c>
      <c r="E233">
        <f t="shared" si="264"/>
        <v>59</v>
      </c>
      <c r="F233" s="6"/>
      <c r="G233" s="83">
        <f>VLOOKUP(D233,Rates2,5)*VLOOKUP(D233,Mort_Imp_Retirees,C233-'Mort Imp Cume'!$C$4+2)</f>
        <v>3.36050124074985E-4</v>
      </c>
      <c r="H233" s="9">
        <f t="shared" si="221"/>
        <v>0.999663949875925</v>
      </c>
      <c r="I233" s="83">
        <f>VLOOKUP(E233,Rates2,6)*VLOOKUP(E233,Mort_Imp_Survivors,C233-'Mort Imp Cume'!$C$4+2)</f>
        <v>2.0493885250589012E-4</v>
      </c>
      <c r="J233" s="9">
        <f t="shared" si="222"/>
        <v>0.99979506114749406</v>
      </c>
      <c r="K233" s="83">
        <f>VLOOKUP(E233,Rates2,7)*VLOOKUP(E233,Mort_Imp_Survivors,C233-'Mort Imp Cume'!$C$4+2)</f>
        <v>5.3512288888593433E-4</v>
      </c>
      <c r="L233" s="9">
        <f t="shared" si="223"/>
        <v>0.99946487711111409</v>
      </c>
      <c r="M233" s="31">
        <f>PRODUCT(H$4:H232)</f>
        <v>0.96445567953630507</v>
      </c>
      <c r="N233" s="9">
        <f>PRODUCT(J$4:J232)</f>
        <v>0.97529426498554705</v>
      </c>
      <c r="O233" s="9">
        <f>PRODUCT(L$4:L232)</f>
        <v>0.93002053795354767</v>
      </c>
      <c r="P233" s="9">
        <f t="shared" si="226"/>
        <v>0.94062809308449702</v>
      </c>
      <c r="Q233" s="9">
        <f t="shared" si="227"/>
        <v>1.9270646123173763E-4</v>
      </c>
      <c r="R233" s="9">
        <f t="shared" si="228"/>
        <v>3.1603340658965893E-4</v>
      </c>
      <c r="S233" s="9">
        <f t="shared" si="215"/>
        <v>1.8902108256177476E-4</v>
      </c>
      <c r="T233" s="9">
        <f t="shared" si="210"/>
        <v>1.3208561640422727E-4</v>
      </c>
      <c r="U233" s="9"/>
      <c r="V233" s="9"/>
      <c r="W233" s="6"/>
      <c r="X233" s="6"/>
      <c r="AC233" s="11"/>
    </row>
    <row r="234" spans="1:29" x14ac:dyDescent="0.2">
      <c r="A234">
        <f t="shared" si="224"/>
        <v>230</v>
      </c>
      <c r="B234" t="str">
        <f t="shared" si="238"/>
        <v>March</v>
      </c>
      <c r="C234">
        <f t="shared" si="219"/>
        <v>2042</v>
      </c>
      <c r="D234">
        <f t="shared" ref="D234:E234" si="265">D222+1</f>
        <v>61</v>
      </c>
      <c r="E234">
        <f t="shared" si="265"/>
        <v>59</v>
      </c>
      <c r="F234" s="6"/>
      <c r="G234" s="83">
        <f>VLOOKUP(D234,Rates2,5)*VLOOKUP(D234,Mort_Imp_Retirees,C234-'Mort Imp Cume'!$C$4+2)</f>
        <v>3.36050124074985E-4</v>
      </c>
      <c r="H234" s="9">
        <f t="shared" si="221"/>
        <v>0.999663949875925</v>
      </c>
      <c r="I234" s="83">
        <f>VLOOKUP(E234,Rates2,6)*VLOOKUP(E234,Mort_Imp_Survivors,C234-'Mort Imp Cume'!$C$4+2)</f>
        <v>2.0493885250589012E-4</v>
      </c>
      <c r="J234" s="9">
        <f t="shared" si="222"/>
        <v>0.99979506114749406</v>
      </c>
      <c r="K234" s="83">
        <f>VLOOKUP(E234,Rates2,7)*VLOOKUP(E234,Mort_Imp_Survivors,C234-'Mort Imp Cume'!$C$4+2)</f>
        <v>5.3512288888593433E-4</v>
      </c>
      <c r="L234" s="9">
        <f t="shared" si="223"/>
        <v>0.99946487711111409</v>
      </c>
      <c r="M234" s="31">
        <f>PRODUCT(H$4:H233)</f>
        <v>0.96413157408553207</v>
      </c>
      <c r="N234" s="9">
        <f>PRODUCT(J$4:J233)</f>
        <v>0.97509438929802528</v>
      </c>
      <c r="O234" s="9">
        <f>PRODUCT(L$4:L233)</f>
        <v>0.92952286267655471</v>
      </c>
      <c r="P234" s="9">
        <f t="shared" si="226"/>
        <v>0.94011928843587567</v>
      </c>
      <c r="Q234" s="9">
        <f t="shared" si="227"/>
        <v>1.9260222243213667E-4</v>
      </c>
      <c r="R234" s="9">
        <f t="shared" si="228"/>
        <v>3.1586245776559695E-4</v>
      </c>
      <c r="S234" s="9">
        <f t="shared" si="215"/>
        <v>1.8893618573080732E-4</v>
      </c>
      <c r="T234" s="9">
        <f t="shared" si="210"/>
        <v>1.320239493189761E-4</v>
      </c>
      <c r="U234" s="9"/>
      <c r="V234" s="9"/>
      <c r="W234" s="6"/>
      <c r="X234" s="6"/>
      <c r="AC234" s="11"/>
    </row>
    <row r="235" spans="1:29" x14ac:dyDescent="0.2">
      <c r="A235">
        <f t="shared" si="224"/>
        <v>231</v>
      </c>
      <c r="B235" t="str">
        <f t="shared" si="238"/>
        <v>April</v>
      </c>
      <c r="C235">
        <f t="shared" si="219"/>
        <v>2042</v>
      </c>
      <c r="D235">
        <f t="shared" ref="D235:E235" si="266">D223+1</f>
        <v>61</v>
      </c>
      <c r="E235">
        <f t="shared" si="266"/>
        <v>59</v>
      </c>
      <c r="F235" s="6"/>
      <c r="G235" s="83">
        <f>VLOOKUP(D235,Rates2,5)*VLOOKUP(D235,Mort_Imp_Retirees,C235-'Mort Imp Cume'!$C$4+2)</f>
        <v>3.36050124074985E-4</v>
      </c>
      <c r="H235" s="9">
        <f t="shared" si="221"/>
        <v>0.999663949875925</v>
      </c>
      <c r="I235" s="83">
        <f>VLOOKUP(E235,Rates2,6)*VLOOKUP(E235,Mort_Imp_Survivors,C235-'Mort Imp Cume'!$C$4+2)</f>
        <v>2.0493885250589012E-4</v>
      </c>
      <c r="J235" s="9">
        <f t="shared" si="222"/>
        <v>0.99979506114749406</v>
      </c>
      <c r="K235" s="83">
        <f>VLOOKUP(E235,Rates2,7)*VLOOKUP(E235,Mort_Imp_Survivors,C235-'Mort Imp Cume'!$C$4+2)</f>
        <v>5.3512288888593433E-4</v>
      </c>
      <c r="L235" s="9">
        <f t="shared" si="223"/>
        <v>0.99946487711111409</v>
      </c>
      <c r="M235" s="31">
        <f>PRODUCT(H$4:H234)</f>
        <v>0.963807577550436</v>
      </c>
      <c r="N235" s="9">
        <f>PRODUCT(J$4:J234)</f>
        <v>0.97489455457279761</v>
      </c>
      <c r="O235" s="9">
        <f>PRODUCT(L$4:L234)</f>
        <v>0.92902545371699374</v>
      </c>
      <c r="P235" s="9">
        <f t="shared" si="226"/>
        <v>0.93961075900991942</v>
      </c>
      <c r="Q235" s="9">
        <f t="shared" si="227"/>
        <v>1.9249804001739834E-4</v>
      </c>
      <c r="R235" s="9">
        <f t="shared" si="228"/>
        <v>3.1569160141119124E-4</v>
      </c>
      <c r="S235" s="9">
        <f t="shared" si="215"/>
        <v>1.8885132703035844E-4</v>
      </c>
      <c r="T235" s="9">
        <f t="shared" si="210"/>
        <v>1.3196231102436472E-4</v>
      </c>
      <c r="U235" s="9"/>
      <c r="V235" s="9"/>
      <c r="W235" s="6"/>
      <c r="X235" s="6"/>
      <c r="AC235" s="11"/>
    </row>
    <row r="236" spans="1:29" x14ac:dyDescent="0.2">
      <c r="A236">
        <f t="shared" si="224"/>
        <v>232</v>
      </c>
      <c r="B236" t="str">
        <f t="shared" si="238"/>
        <v>May</v>
      </c>
      <c r="C236">
        <f t="shared" si="219"/>
        <v>2042</v>
      </c>
      <c r="D236">
        <f t="shared" ref="D236:E236" si="267">D224+1</f>
        <v>61</v>
      </c>
      <c r="E236">
        <f t="shared" si="267"/>
        <v>59</v>
      </c>
      <c r="F236" s="6"/>
      <c r="G236" s="83">
        <f>VLOOKUP(D236,Rates2,5)*VLOOKUP(D236,Mort_Imp_Retirees,C236-'Mort Imp Cume'!$C$4+2)</f>
        <v>3.36050124074985E-4</v>
      </c>
      <c r="H236" s="9">
        <f t="shared" si="221"/>
        <v>0.999663949875925</v>
      </c>
      <c r="I236" s="83">
        <f>VLOOKUP(E236,Rates2,6)*VLOOKUP(E236,Mort_Imp_Survivors,C236-'Mort Imp Cume'!$C$4+2)</f>
        <v>2.0493885250589012E-4</v>
      </c>
      <c r="J236" s="9">
        <f t="shared" si="222"/>
        <v>0.99979506114749406</v>
      </c>
      <c r="K236" s="83">
        <f>VLOOKUP(E236,Rates2,7)*VLOOKUP(E236,Mort_Imp_Survivors,C236-'Mort Imp Cume'!$C$4+2)</f>
        <v>5.3512288888593433E-4</v>
      </c>
      <c r="L236" s="9">
        <f t="shared" si="223"/>
        <v>0.99946487711111409</v>
      </c>
      <c r="M236" s="31">
        <f>PRODUCT(H$4:H235)</f>
        <v>0.9634836898944158</v>
      </c>
      <c r="N236" s="9">
        <f>PRODUCT(J$4:J235)</f>
        <v>0.97469476080146922</v>
      </c>
      <c r="O236" s="9">
        <f>PRODUCT(L$4:L235)</f>
        <v>0.92852831093235222</v>
      </c>
      <c r="P236" s="9">
        <f t="shared" si="226"/>
        <v>0.93910250465775458</v>
      </c>
      <c r="Q236" s="9">
        <f t="shared" si="227"/>
        <v>1.9239391395702292E-4</v>
      </c>
      <c r="R236" s="9">
        <f t="shared" si="228"/>
        <v>3.1552083747642297E-4</v>
      </c>
      <c r="S236" s="9">
        <f t="shared" si="215"/>
        <v>1.8876650644330227E-4</v>
      </c>
      <c r="T236" s="9">
        <f t="shared" si="210"/>
        <v>1.319007015069516E-4</v>
      </c>
      <c r="U236" s="9"/>
      <c r="V236" s="9"/>
      <c r="W236" s="6"/>
      <c r="X236" s="6"/>
      <c r="AC236" s="11"/>
    </row>
    <row r="237" spans="1:29" x14ac:dyDescent="0.2">
      <c r="A237">
        <f t="shared" si="224"/>
        <v>233</v>
      </c>
      <c r="B237" t="str">
        <f t="shared" si="238"/>
        <v>June</v>
      </c>
      <c r="C237">
        <f t="shared" si="219"/>
        <v>2042</v>
      </c>
      <c r="D237">
        <f t="shared" ref="D237:E237" si="268">D225+1</f>
        <v>61</v>
      </c>
      <c r="E237">
        <f t="shared" si="268"/>
        <v>59</v>
      </c>
      <c r="F237" s="6"/>
      <c r="G237" s="83">
        <f>VLOOKUP(D237,Rates2,5)*VLOOKUP(D237,Mort_Imp_Retirees,C237-'Mort Imp Cume'!$C$4+2)</f>
        <v>3.36050124074985E-4</v>
      </c>
      <c r="H237" s="9">
        <f t="shared" si="221"/>
        <v>0.999663949875925</v>
      </c>
      <c r="I237" s="83">
        <f>VLOOKUP(E237,Rates2,6)*VLOOKUP(E237,Mort_Imp_Survivors,C237-'Mort Imp Cume'!$C$4+2)</f>
        <v>2.0493885250589012E-4</v>
      </c>
      <c r="J237" s="9">
        <f t="shared" si="222"/>
        <v>0.99979506114749406</v>
      </c>
      <c r="K237" s="83">
        <f>VLOOKUP(E237,Rates2,7)*VLOOKUP(E237,Mort_Imp_Survivors,C237-'Mort Imp Cume'!$C$4+2)</f>
        <v>5.3512288888593433E-4</v>
      </c>
      <c r="L237" s="9">
        <f t="shared" si="223"/>
        <v>0.99946487711111409</v>
      </c>
      <c r="M237" s="31">
        <f>PRODUCT(H$4:H236)</f>
        <v>0.9631599110808825</v>
      </c>
      <c r="N237" s="9">
        <f>PRODUCT(J$4:J236)</f>
        <v>0.97449500797564703</v>
      </c>
      <c r="O237" s="9">
        <f>PRODUCT(L$4:L236)</f>
        <v>0.92803143418019374</v>
      </c>
      <c r="P237" s="9">
        <f t="shared" si="226"/>
        <v>0.93859452523058806</v>
      </c>
      <c r="Q237" s="9">
        <f t="shared" si="227"/>
        <v>1.922898442205272E-4</v>
      </c>
      <c r="R237" s="9">
        <f t="shared" si="228"/>
        <v>3.1535016591130048E-4</v>
      </c>
      <c r="S237" s="9">
        <f t="shared" si="215"/>
        <v>1.886817239525206E-4</v>
      </c>
      <c r="T237" s="9">
        <f t="shared" si="210"/>
        <v>1.3183912075330145E-4</v>
      </c>
      <c r="U237" s="9"/>
      <c r="V237" s="9"/>
      <c r="W237" s="6"/>
      <c r="X237" s="6"/>
      <c r="AC237" s="11"/>
    </row>
    <row r="238" spans="1:29" x14ac:dyDescent="0.2">
      <c r="A238">
        <f t="shared" si="224"/>
        <v>234</v>
      </c>
      <c r="B238" t="str">
        <f t="shared" si="238"/>
        <v>July</v>
      </c>
      <c r="C238">
        <f t="shared" si="219"/>
        <v>2042</v>
      </c>
      <c r="D238">
        <f t="shared" ref="D238:E238" si="269">D226+1</f>
        <v>61</v>
      </c>
      <c r="E238">
        <f t="shared" si="269"/>
        <v>59</v>
      </c>
      <c r="F238" s="6"/>
      <c r="G238" s="83">
        <f>VLOOKUP(D238,Rates2,5)*VLOOKUP(D238,Mort_Imp_Retirees,C238-'Mort Imp Cume'!$C$4+2)</f>
        <v>3.36050124074985E-4</v>
      </c>
      <c r="H238" s="9">
        <f t="shared" si="221"/>
        <v>0.999663949875925</v>
      </c>
      <c r="I238" s="83">
        <f>VLOOKUP(E238,Rates2,6)*VLOOKUP(E238,Mort_Imp_Survivors,C238-'Mort Imp Cume'!$C$4+2)</f>
        <v>2.0493885250589012E-4</v>
      </c>
      <c r="J238" s="9">
        <f t="shared" si="222"/>
        <v>0.99979506114749406</v>
      </c>
      <c r="K238" s="83">
        <f>VLOOKUP(E238,Rates2,7)*VLOOKUP(E238,Mort_Imp_Survivors,C238-'Mort Imp Cume'!$C$4+2)</f>
        <v>5.3512288888593433E-4</v>
      </c>
      <c r="L238" s="9">
        <f t="shared" si="223"/>
        <v>0.99946487711111409</v>
      </c>
      <c r="M238" s="31">
        <f>PRODUCT(H$4:H237)</f>
        <v>0.96283624107325971</v>
      </c>
      <c r="N238" s="9">
        <f>PRODUCT(J$4:J237)</f>
        <v>0.97429529608693977</v>
      </c>
      <c r="O238" s="9">
        <f>PRODUCT(L$4:L237)</f>
        <v>0.92753482331815829</v>
      </c>
      <c r="P238" s="9">
        <f t="shared" si="226"/>
        <v>0.93808682057970771</v>
      </c>
      <c r="Q238" s="9">
        <f t="shared" si="227"/>
        <v>1.921858307774445E-4</v>
      </c>
      <c r="R238" s="9">
        <f t="shared" si="228"/>
        <v>3.151795866658593E-4</v>
      </c>
      <c r="S238" s="9">
        <f t="shared" si="215"/>
        <v>1.8859697954090284E-4</v>
      </c>
      <c r="T238" s="9">
        <f t="shared" si="210"/>
        <v>1.3177756874998525E-4</v>
      </c>
      <c r="U238" s="9"/>
      <c r="V238" s="9"/>
      <c r="W238" s="6"/>
      <c r="X238" s="6"/>
      <c r="AC238" s="11"/>
    </row>
    <row r="239" spans="1:29" x14ac:dyDescent="0.2">
      <c r="A239">
        <f t="shared" si="224"/>
        <v>235</v>
      </c>
      <c r="B239" t="str">
        <f t="shared" si="238"/>
        <v>August</v>
      </c>
      <c r="C239">
        <f t="shared" si="219"/>
        <v>2042</v>
      </c>
      <c r="D239">
        <f t="shared" ref="D239:E239" si="270">D227+1</f>
        <v>61</v>
      </c>
      <c r="E239">
        <f t="shared" si="270"/>
        <v>59</v>
      </c>
      <c r="F239" s="6"/>
      <c r="G239" s="83">
        <f>VLOOKUP(D239,Rates2,5)*VLOOKUP(D239,Mort_Imp_Retirees,C239-'Mort Imp Cume'!$C$4+2)</f>
        <v>3.36050124074985E-4</v>
      </c>
      <c r="H239" s="9">
        <f t="shared" si="221"/>
        <v>0.999663949875925</v>
      </c>
      <c r="I239" s="83">
        <f>VLOOKUP(E239,Rates2,6)*VLOOKUP(E239,Mort_Imp_Survivors,C239-'Mort Imp Cume'!$C$4+2)</f>
        <v>2.0493885250589012E-4</v>
      </c>
      <c r="J239" s="9">
        <f t="shared" si="222"/>
        <v>0.99979506114749406</v>
      </c>
      <c r="K239" s="83">
        <f>VLOOKUP(E239,Rates2,7)*VLOOKUP(E239,Mort_Imp_Survivors,C239-'Mort Imp Cume'!$C$4+2)</f>
        <v>5.3512288888593433E-4</v>
      </c>
      <c r="L239" s="9">
        <f t="shared" si="223"/>
        <v>0.99946487711111409</v>
      </c>
      <c r="M239" s="31">
        <f>PRODUCT(H$4:H238)</f>
        <v>0.96251267983498312</v>
      </c>
      <c r="N239" s="9">
        <f>PRODUCT(J$4:J238)</f>
        <v>0.9740956251269578</v>
      </c>
      <c r="O239" s="9">
        <f>PRODUCT(L$4:L238)</f>
        <v>0.92703847820396201</v>
      </c>
      <c r="P239" s="9">
        <f t="shared" si="226"/>
        <v>0.93757939055648132</v>
      </c>
      <c r="Q239" s="9">
        <f t="shared" si="227"/>
        <v>1.9208187359732453E-4</v>
      </c>
      <c r="R239" s="9">
        <f t="shared" si="228"/>
        <v>3.1500909969016177E-4</v>
      </c>
      <c r="S239" s="9">
        <f t="shared" si="215"/>
        <v>1.8851227319134617E-4</v>
      </c>
      <c r="T239" s="9">
        <f t="shared" si="210"/>
        <v>1.3171604548358037E-4</v>
      </c>
      <c r="U239" s="9"/>
      <c r="V239" s="9"/>
      <c r="W239" s="6"/>
      <c r="X239" s="6"/>
      <c r="AC239" s="11"/>
    </row>
    <row r="240" spans="1:29" x14ac:dyDescent="0.2">
      <c r="A240">
        <f t="shared" si="224"/>
        <v>236</v>
      </c>
      <c r="B240" t="str">
        <f t="shared" si="238"/>
        <v>September</v>
      </c>
      <c r="C240">
        <f t="shared" si="219"/>
        <v>2042</v>
      </c>
      <c r="D240">
        <f t="shared" ref="D240:E240" si="271">D228+1</f>
        <v>61</v>
      </c>
      <c r="E240">
        <f t="shared" si="271"/>
        <v>59</v>
      </c>
      <c r="F240" s="6"/>
      <c r="G240" s="83">
        <f>VLOOKUP(D240,Rates2,5)*VLOOKUP(D240,Mort_Imp_Retirees,C240-'Mort Imp Cume'!$C$4+2)</f>
        <v>3.36050124074985E-4</v>
      </c>
      <c r="H240" s="9">
        <f t="shared" si="221"/>
        <v>0.999663949875925</v>
      </c>
      <c r="I240" s="83">
        <f>VLOOKUP(E240,Rates2,6)*VLOOKUP(E240,Mort_Imp_Survivors,C240-'Mort Imp Cume'!$C$4+2)</f>
        <v>2.0493885250589012E-4</v>
      </c>
      <c r="J240" s="9">
        <f t="shared" si="222"/>
        <v>0.99979506114749406</v>
      </c>
      <c r="K240" s="83">
        <f>VLOOKUP(E240,Rates2,7)*VLOOKUP(E240,Mort_Imp_Survivors,C240-'Mort Imp Cume'!$C$4+2)</f>
        <v>5.3512288888593433E-4</v>
      </c>
      <c r="L240" s="9">
        <f t="shared" si="223"/>
        <v>0.99946487711111409</v>
      </c>
      <c r="M240" s="31">
        <f>PRODUCT(H$4:H239)</f>
        <v>0.96218922732950085</v>
      </c>
      <c r="N240" s="9">
        <f>PRODUCT(J$4:J239)</f>
        <v>0.97389599508731317</v>
      </c>
      <c r="O240" s="9">
        <f>PRODUCT(L$4:L239)</f>
        <v>0.92654239869539712</v>
      </c>
      <c r="P240" s="9">
        <f t="shared" si="226"/>
        <v>0.93707223501235726</v>
      </c>
      <c r="Q240" s="9">
        <f t="shared" si="227"/>
        <v>1.9197797264973351E-4</v>
      </c>
      <c r="R240" s="9">
        <f t="shared" si="228"/>
        <v>3.1483870493429736E-4</v>
      </c>
      <c r="S240" s="9">
        <f t="shared" si="215"/>
        <v>1.8842760488675539E-4</v>
      </c>
      <c r="T240" s="9">
        <f t="shared" si="210"/>
        <v>1.3165455094067027E-4</v>
      </c>
      <c r="U240" s="9"/>
      <c r="V240" s="9"/>
      <c r="W240" s="6"/>
      <c r="X240" s="6"/>
      <c r="AC240" s="11"/>
    </row>
    <row r="241" spans="1:29" x14ac:dyDescent="0.2">
      <c r="A241">
        <f t="shared" si="224"/>
        <v>237</v>
      </c>
      <c r="B241" t="str">
        <f t="shared" si="238"/>
        <v>October</v>
      </c>
      <c r="C241">
        <f t="shared" si="219"/>
        <v>2042</v>
      </c>
      <c r="D241">
        <f t="shared" ref="D241:E241" si="272">D229+1</f>
        <v>61</v>
      </c>
      <c r="E241">
        <f t="shared" si="272"/>
        <v>59</v>
      </c>
      <c r="F241" s="6"/>
      <c r="G241" s="83">
        <f>VLOOKUP(D241,Rates2,5)*VLOOKUP(D241,Mort_Imp_Retirees,C241-'Mort Imp Cume'!$C$4+2)</f>
        <v>3.36050124074985E-4</v>
      </c>
      <c r="H241" s="9">
        <f t="shared" si="221"/>
        <v>0.999663949875925</v>
      </c>
      <c r="I241" s="83">
        <f>VLOOKUP(E241,Rates2,6)*VLOOKUP(E241,Mort_Imp_Survivors,C241-'Mort Imp Cume'!$C$4+2)</f>
        <v>2.0493885250589012E-4</v>
      </c>
      <c r="J241" s="9">
        <f t="shared" si="222"/>
        <v>0.99979506114749406</v>
      </c>
      <c r="K241" s="83">
        <f>VLOOKUP(E241,Rates2,7)*VLOOKUP(E241,Mort_Imp_Survivors,C241-'Mort Imp Cume'!$C$4+2)</f>
        <v>5.3512288888593433E-4</v>
      </c>
      <c r="L241" s="9">
        <f t="shared" si="223"/>
        <v>0.99946487711111409</v>
      </c>
      <c r="M241" s="31">
        <f>PRODUCT(H$4:H240)</f>
        <v>0.96186588352027313</v>
      </c>
      <c r="N241" s="9">
        <f>PRODUCT(J$4:J240)</f>
        <v>0.97369640595961982</v>
      </c>
      <c r="O241" s="9">
        <f>PRODUCT(L$4:L240)</f>
        <v>0.92604658465033196</v>
      </c>
      <c r="P241" s="9">
        <f t="shared" si="226"/>
        <v>0.9365653537988643</v>
      </c>
      <c r="Q241" s="9">
        <f t="shared" si="227"/>
        <v>1.9187412790425419E-4</v>
      </c>
      <c r="R241" s="9">
        <f t="shared" si="228"/>
        <v>3.1466840234838247E-4</v>
      </c>
      <c r="S241" s="9">
        <f t="shared" si="215"/>
        <v>1.8834297461004299E-4</v>
      </c>
      <c r="T241" s="9">
        <f t="shared" si="210"/>
        <v>1.3159308510784468E-4</v>
      </c>
      <c r="U241" s="9"/>
      <c r="V241" s="9"/>
      <c r="W241" s="6"/>
      <c r="X241" s="6"/>
      <c r="AC241" s="11"/>
    </row>
    <row r="242" spans="1:29" x14ac:dyDescent="0.2">
      <c r="A242">
        <f t="shared" si="224"/>
        <v>238</v>
      </c>
      <c r="B242" t="str">
        <f t="shared" si="238"/>
        <v>November</v>
      </c>
      <c r="C242">
        <f t="shared" si="219"/>
        <v>2042</v>
      </c>
      <c r="D242">
        <f t="shared" ref="D242:E242" si="273">D230+1</f>
        <v>61</v>
      </c>
      <c r="E242">
        <f t="shared" si="273"/>
        <v>59</v>
      </c>
      <c r="F242" s="6"/>
      <c r="G242" s="83">
        <f>VLOOKUP(D242,Rates2,5)*VLOOKUP(D242,Mort_Imp_Retirees,C242-'Mort Imp Cume'!$C$4+2)</f>
        <v>3.36050124074985E-4</v>
      </c>
      <c r="H242" s="9">
        <f t="shared" si="221"/>
        <v>0.999663949875925</v>
      </c>
      <c r="I242" s="83">
        <f>VLOOKUP(E242,Rates2,6)*VLOOKUP(E242,Mort_Imp_Survivors,C242-'Mort Imp Cume'!$C$4+2)</f>
        <v>2.0493885250589012E-4</v>
      </c>
      <c r="J242" s="9">
        <f t="shared" si="222"/>
        <v>0.99979506114749406</v>
      </c>
      <c r="K242" s="83">
        <f>VLOOKUP(E242,Rates2,7)*VLOOKUP(E242,Mort_Imp_Survivors,C242-'Mort Imp Cume'!$C$4+2)</f>
        <v>5.3512288888593433E-4</v>
      </c>
      <c r="L242" s="9">
        <f t="shared" si="223"/>
        <v>0.99946487711111409</v>
      </c>
      <c r="M242" s="31">
        <f>PRODUCT(H$4:H241)</f>
        <v>0.96154264837077263</v>
      </c>
      <c r="N242" s="9">
        <f>PRODUCT(J$4:J241)</f>
        <v>0.97349685773549333</v>
      </c>
      <c r="O242" s="9">
        <f>PRODUCT(L$4:L241)</f>
        <v>0.92555103592671095</v>
      </c>
      <c r="P242" s="9">
        <f t="shared" si="226"/>
        <v>0.93605874676761158</v>
      </c>
      <c r="Q242" s="9">
        <f t="shared" si="227"/>
        <v>1.9177033933048566E-4</v>
      </c>
      <c r="R242" s="9">
        <f t="shared" si="228"/>
        <v>3.1449819188256059E-4</v>
      </c>
      <c r="S242" s="9">
        <f t="shared" si="215"/>
        <v>1.8825838234412919E-4</v>
      </c>
      <c r="T242" s="9">
        <f t="shared" si="210"/>
        <v>1.3153164797169981E-4</v>
      </c>
      <c r="U242" s="9"/>
      <c r="V242" s="9"/>
      <c r="W242" s="6"/>
      <c r="X242" s="6"/>
      <c r="AC242" s="11"/>
    </row>
    <row r="243" spans="1:29" x14ac:dyDescent="0.2">
      <c r="A243">
        <f t="shared" si="224"/>
        <v>239</v>
      </c>
      <c r="B243" t="str">
        <f t="shared" si="238"/>
        <v>December</v>
      </c>
      <c r="C243">
        <f t="shared" si="219"/>
        <v>2042</v>
      </c>
      <c r="D243">
        <f t="shared" ref="D243:E243" si="274">D231+1</f>
        <v>61</v>
      </c>
      <c r="E243">
        <f t="shared" si="274"/>
        <v>59</v>
      </c>
      <c r="F243" s="6"/>
      <c r="G243" s="83">
        <f>VLOOKUP(D243,Rates2,5)*VLOOKUP(D243,Mort_Imp_Retirees,C243-'Mort Imp Cume'!$C$4+2)</f>
        <v>3.36050124074985E-4</v>
      </c>
      <c r="H243" s="9">
        <f t="shared" si="221"/>
        <v>0.999663949875925</v>
      </c>
      <c r="I243" s="83">
        <f>VLOOKUP(E243,Rates2,6)*VLOOKUP(E243,Mort_Imp_Survivors,C243-'Mort Imp Cume'!$C$4+2)</f>
        <v>2.0493885250589012E-4</v>
      </c>
      <c r="J243" s="9">
        <f t="shared" si="222"/>
        <v>0.99979506114749406</v>
      </c>
      <c r="K243" s="83">
        <f>VLOOKUP(E243,Rates2,7)*VLOOKUP(E243,Mort_Imp_Survivors,C243-'Mort Imp Cume'!$C$4+2)</f>
        <v>5.3512288888593433E-4</v>
      </c>
      <c r="L243" s="9">
        <f t="shared" si="223"/>
        <v>0.99946487711111409</v>
      </c>
      <c r="M243" s="31">
        <f>PRODUCT(H$4:H242)</f>
        <v>0.96121952184448423</v>
      </c>
      <c r="N243" s="9">
        <f>PRODUCT(J$4:J242)</f>
        <v>0.97329735040655085</v>
      </c>
      <c r="O243" s="9">
        <f>PRODUCT(L$4:L242)</f>
        <v>0.92505575238255455</v>
      </c>
      <c r="P243" s="9">
        <f t="shared" si="226"/>
        <v>0.93555241377028819</v>
      </c>
      <c r="Q243" s="9">
        <f t="shared" si="227"/>
        <v>1.9166660689804354E-4</v>
      </c>
      <c r="R243" s="9">
        <f t="shared" si="228"/>
        <v>3.1432807348700202E-4</v>
      </c>
      <c r="S243" s="9">
        <f t="shared" si="215"/>
        <v>1.8817382807194183E-4</v>
      </c>
      <c r="T243" s="9">
        <f t="shared" si="210"/>
        <v>1.3147023951883788E-4</v>
      </c>
      <c r="U243" s="9"/>
      <c r="V243" s="9"/>
      <c r="W243" s="6"/>
      <c r="X243" s="6"/>
      <c r="AC243" s="11"/>
    </row>
    <row r="244" spans="1:29" x14ac:dyDescent="0.2">
      <c r="A244">
        <f t="shared" si="224"/>
        <v>240</v>
      </c>
      <c r="B244" t="str">
        <f t="shared" si="238"/>
        <v>January</v>
      </c>
      <c r="C244">
        <f t="shared" si="219"/>
        <v>2043</v>
      </c>
      <c r="D244">
        <f t="shared" ref="D244:E244" si="275">D232+1</f>
        <v>62</v>
      </c>
      <c r="E244">
        <f t="shared" si="275"/>
        <v>60</v>
      </c>
      <c r="F244" s="6"/>
      <c r="G244" s="83">
        <f>VLOOKUP(D244,Rates2,5)*VLOOKUP(D244,Mort_Imp_Retirees,C244-'Mort Imp Cume'!$C$4+2)</f>
        <v>3.7869777366162071E-4</v>
      </c>
      <c r="H244" s="9">
        <f t="shared" si="221"/>
        <v>0.99962130222633838</v>
      </c>
      <c r="I244" s="83">
        <f>VLOOKUP(E244,Rates2,6)*VLOOKUP(E244,Mort_Imp_Survivors,C244-'Mort Imp Cume'!$C$4+2)</f>
        <v>2.2002070333987142E-4</v>
      </c>
      <c r="J244" s="9">
        <f t="shared" si="222"/>
        <v>0.99977997929666018</v>
      </c>
      <c r="K244" s="83">
        <f>VLOOKUP(E244,Rates2,7)*VLOOKUP(E244,Mort_Imp_Survivors,C244-'Mort Imp Cume'!$C$4+2)</f>
        <v>5.4803564492091538E-4</v>
      </c>
      <c r="L244" s="9">
        <f t="shared" si="223"/>
        <v>0.9994519643550791</v>
      </c>
      <c r="M244" s="31">
        <f>PRODUCT(H$4:H243)</f>
        <v>0.96089650390490511</v>
      </c>
      <c r="N244" s="9">
        <f>PRODUCT(J$4:J243)</f>
        <v>0.97309788396441144</v>
      </c>
      <c r="O244" s="9">
        <f>PRODUCT(L$4:L243)</f>
        <v>0.92456073387595905</v>
      </c>
      <c r="P244" s="9">
        <f t="shared" si="226"/>
        <v>0.93504635465866393</v>
      </c>
      <c r="Q244" s="9">
        <f t="shared" si="227"/>
        <v>2.0565164728231848E-4</v>
      </c>
      <c r="R244" s="9">
        <f t="shared" si="228"/>
        <v>3.540220634545867E-4</v>
      </c>
      <c r="S244" s="9">
        <f t="shared" si="215"/>
        <v>2.0391477468666025E-4</v>
      </c>
      <c r="T244" s="9">
        <f>IF(O125=0,0,R124*O244/O125)</f>
        <v>1.4157015906760383E-4</v>
      </c>
      <c r="U244" s="9">
        <f>IF(O5=0,0,R4*O244/O5)</f>
        <v>7.6850240021834396E-5</v>
      </c>
      <c r="V244" s="9"/>
      <c r="W244" s="6"/>
      <c r="X244" s="6"/>
      <c r="AC244" s="11"/>
    </row>
    <row r="245" spans="1:29" x14ac:dyDescent="0.2">
      <c r="A245">
        <f t="shared" si="224"/>
        <v>241</v>
      </c>
      <c r="B245" t="str">
        <f t="shared" si="238"/>
        <v>February</v>
      </c>
      <c r="C245">
        <f t="shared" si="219"/>
        <v>2043</v>
      </c>
      <c r="D245">
        <f t="shared" ref="D245:E245" si="276">D233+1</f>
        <v>62</v>
      </c>
      <c r="E245">
        <f t="shared" si="276"/>
        <v>60</v>
      </c>
      <c r="F245" s="6"/>
      <c r="G245" s="83">
        <f>VLOOKUP(D245,Rates2,5)*VLOOKUP(D245,Mort_Imp_Retirees,C245-'Mort Imp Cume'!$C$4+2)</f>
        <v>3.7869777366162071E-4</v>
      </c>
      <c r="H245" s="9">
        <f t="shared" si="221"/>
        <v>0.99962130222633838</v>
      </c>
      <c r="I245" s="83">
        <f>VLOOKUP(E245,Rates2,6)*VLOOKUP(E245,Mort_Imp_Survivors,C245-'Mort Imp Cume'!$C$4+2)</f>
        <v>2.2002070333987142E-4</v>
      </c>
      <c r="J245" s="9">
        <f t="shared" si="222"/>
        <v>0.99977997929666018</v>
      </c>
      <c r="K245" s="83">
        <f>VLOOKUP(E245,Rates2,7)*VLOOKUP(E245,Mort_Imp_Survivors,C245-'Mort Imp Cume'!$C$4+2)</f>
        <v>5.4803564492091538E-4</v>
      </c>
      <c r="L245" s="9">
        <f t="shared" si="223"/>
        <v>0.9994519643550791</v>
      </c>
      <c r="M245" s="31">
        <f>PRODUCT(H$4:H244)</f>
        <v>0.96053261453815708</v>
      </c>
      <c r="N245" s="9">
        <f>PRODUCT(J$4:J244)</f>
        <v>0.97288378228356309</v>
      </c>
      <c r="O245" s="9">
        <f>PRODUCT(L$4:L244)</f>
        <v>0.92405404163790084</v>
      </c>
      <c r="P245" s="9">
        <f t="shared" si="226"/>
        <v>0.93448660303860209</v>
      </c>
      <c r="Q245" s="9">
        <f t="shared" si="227"/>
        <v>2.0552853697643778E-4</v>
      </c>
      <c r="R245" s="9">
        <f t="shared" si="228"/>
        <v>3.5381013340152667E-4</v>
      </c>
      <c r="S245" s="9">
        <f t="shared" si="215"/>
        <v>2.0382005076712562E-4</v>
      </c>
      <c r="T245" s="9">
        <f t="shared" si="210"/>
        <v>1.4150349272469651E-4</v>
      </c>
      <c r="U245" s="9">
        <f t="shared" ref="U245:U308" si="277">IF(O6=0,0,R5*O245/O6)</f>
        <v>7.680712302313611E-5</v>
      </c>
      <c r="V245" s="9"/>
      <c r="W245" s="6"/>
      <c r="X245" s="6"/>
      <c r="AC245" s="11"/>
    </row>
    <row r="246" spans="1:29" x14ac:dyDescent="0.2">
      <c r="A246">
        <f t="shared" si="224"/>
        <v>242</v>
      </c>
      <c r="B246" t="str">
        <f t="shared" si="238"/>
        <v>March</v>
      </c>
      <c r="C246">
        <f t="shared" si="219"/>
        <v>2043</v>
      </c>
      <c r="D246">
        <f t="shared" ref="D246:E246" si="278">D234+1</f>
        <v>62</v>
      </c>
      <c r="E246">
        <f t="shared" si="278"/>
        <v>60</v>
      </c>
      <c r="F246" s="6"/>
      <c r="G246" s="83">
        <f>VLOOKUP(D246,Rates2,5)*VLOOKUP(D246,Mort_Imp_Retirees,C246-'Mort Imp Cume'!$C$4+2)</f>
        <v>3.7869777366162071E-4</v>
      </c>
      <c r="H246" s="9">
        <f t="shared" si="221"/>
        <v>0.99962130222633838</v>
      </c>
      <c r="I246" s="83">
        <f>VLOOKUP(E246,Rates2,6)*VLOOKUP(E246,Mort_Imp_Survivors,C246-'Mort Imp Cume'!$C$4+2)</f>
        <v>2.2002070333987142E-4</v>
      </c>
      <c r="J246" s="9">
        <f t="shared" si="222"/>
        <v>0.99977997929666018</v>
      </c>
      <c r="K246" s="83">
        <f>VLOOKUP(E246,Rates2,7)*VLOOKUP(E246,Mort_Imp_Survivors,C246-'Mort Imp Cume'!$C$4+2)</f>
        <v>5.4803564492091538E-4</v>
      </c>
      <c r="L246" s="9">
        <f t="shared" si="223"/>
        <v>0.9994519643550791</v>
      </c>
      <c r="M246" s="31">
        <f>PRODUCT(H$4:H245)</f>
        <v>0.96016886297550208</v>
      </c>
      <c r="N246" s="9">
        <f>PRODUCT(J$4:J245)</f>
        <v>0.97266972770951721</v>
      </c>
      <c r="O246" s="9">
        <f>PRODUCT(L$4:L245)</f>
        <v>0.92354762708525007</v>
      </c>
      <c r="P246" s="9">
        <f t="shared" si="226"/>
        <v>0.9339271865055383</v>
      </c>
      <c r="Q246" s="9">
        <f t="shared" si="227"/>
        <v>2.0540550036871418E-4</v>
      </c>
      <c r="R246" s="9">
        <f t="shared" si="228"/>
        <v>3.5359833021724699E-4</v>
      </c>
      <c r="S246" s="9">
        <f t="shared" si="215"/>
        <v>2.0372537084940962E-4</v>
      </c>
      <c r="T246" s="9">
        <f t="shared" si="210"/>
        <v>1.4143685777541986E-4</v>
      </c>
      <c r="U246" s="9">
        <f t="shared" si="277"/>
        <v>7.6764030215326171E-5</v>
      </c>
      <c r="V246" s="9"/>
      <c r="W246" s="6"/>
      <c r="X246" s="6"/>
      <c r="AC246" s="11"/>
    </row>
    <row r="247" spans="1:29" x14ac:dyDescent="0.2">
      <c r="A247">
        <f t="shared" si="224"/>
        <v>243</v>
      </c>
      <c r="B247" t="str">
        <f t="shared" si="238"/>
        <v>April</v>
      </c>
      <c r="C247">
        <f t="shared" si="219"/>
        <v>2043</v>
      </c>
      <c r="D247">
        <f t="shared" ref="D247:E247" si="279">D235+1</f>
        <v>62</v>
      </c>
      <c r="E247">
        <f t="shared" si="279"/>
        <v>60</v>
      </c>
      <c r="F247" s="6"/>
      <c r="G247" s="83">
        <f>VLOOKUP(D247,Rates2,5)*VLOOKUP(D247,Mort_Imp_Retirees,C247-'Mort Imp Cume'!$C$4+2)</f>
        <v>3.7869777366162071E-4</v>
      </c>
      <c r="H247" s="9">
        <f t="shared" si="221"/>
        <v>0.99962130222633838</v>
      </c>
      <c r="I247" s="83">
        <f>VLOOKUP(E247,Rates2,6)*VLOOKUP(E247,Mort_Imp_Survivors,C247-'Mort Imp Cume'!$C$4+2)</f>
        <v>2.2002070333987142E-4</v>
      </c>
      <c r="J247" s="9">
        <f t="shared" si="222"/>
        <v>0.99977997929666018</v>
      </c>
      <c r="K247" s="83">
        <f>VLOOKUP(E247,Rates2,7)*VLOOKUP(E247,Mort_Imp_Survivors,C247-'Mort Imp Cume'!$C$4+2)</f>
        <v>5.4803564492091538E-4</v>
      </c>
      <c r="L247" s="9">
        <f t="shared" si="223"/>
        <v>0.9994519643550791</v>
      </c>
      <c r="M247" s="31">
        <f>PRODUCT(H$4:H246)</f>
        <v>0.95980524916475407</v>
      </c>
      <c r="N247" s="9">
        <f>PRODUCT(J$4:J246)</f>
        <v>0.97245572023190918</v>
      </c>
      <c r="O247" s="9">
        <f>PRODUCT(L$4:L246)</f>
        <v>0.92304149006582525</v>
      </c>
      <c r="P247" s="9">
        <f t="shared" si="226"/>
        <v>0.933368104858878</v>
      </c>
      <c r="Q247" s="9">
        <f t="shared" si="227"/>
        <v>2.0528253741502941E-4</v>
      </c>
      <c r="R247" s="9">
        <f t="shared" si="228"/>
        <v>3.5338665382579951E-4</v>
      </c>
      <c r="S247" s="9">
        <f t="shared" si="215"/>
        <v>2.0363073491307218E-4</v>
      </c>
      <c r="T247" s="9">
        <f t="shared" si="210"/>
        <v>1.4137025420499032E-4</v>
      </c>
      <c r="U247" s="9">
        <f t="shared" si="277"/>
        <v>7.6720961584832224E-5</v>
      </c>
      <c r="V247" s="9"/>
      <c r="W247" s="6"/>
      <c r="X247" s="6"/>
      <c r="AC247" s="11"/>
    </row>
    <row r="248" spans="1:29" x14ac:dyDescent="0.2">
      <c r="A248">
        <f t="shared" si="224"/>
        <v>244</v>
      </c>
      <c r="B248" t="str">
        <f t="shared" si="238"/>
        <v>May</v>
      </c>
      <c r="C248">
        <f t="shared" si="219"/>
        <v>2043</v>
      </c>
      <c r="D248">
        <f t="shared" ref="D248:E248" si="280">D236+1</f>
        <v>62</v>
      </c>
      <c r="E248">
        <f t="shared" si="280"/>
        <v>60</v>
      </c>
      <c r="F248" s="6"/>
      <c r="G248" s="83">
        <f>VLOOKUP(D248,Rates2,5)*VLOOKUP(D248,Mort_Imp_Retirees,C248-'Mort Imp Cume'!$C$4+2)</f>
        <v>3.7869777366162071E-4</v>
      </c>
      <c r="H248" s="9">
        <f t="shared" si="221"/>
        <v>0.99962130222633838</v>
      </c>
      <c r="I248" s="83">
        <f>VLOOKUP(E248,Rates2,6)*VLOOKUP(E248,Mort_Imp_Survivors,C248-'Mort Imp Cume'!$C$4+2)</f>
        <v>2.2002070333987142E-4</v>
      </c>
      <c r="J248" s="9">
        <f t="shared" si="222"/>
        <v>0.99977997929666018</v>
      </c>
      <c r="K248" s="83">
        <f>VLOOKUP(E248,Rates2,7)*VLOOKUP(E248,Mort_Imp_Survivors,C248-'Mort Imp Cume'!$C$4+2)</f>
        <v>5.4803564492091538E-4</v>
      </c>
      <c r="L248" s="9">
        <f t="shared" si="223"/>
        <v>0.9994519643550791</v>
      </c>
      <c r="M248" s="31">
        <f>PRODUCT(H$4:H247)</f>
        <v>0.95944177305374667</v>
      </c>
      <c r="N248" s="9">
        <f>PRODUCT(J$4:J247)</f>
        <v>0.97224175984037697</v>
      </c>
      <c r="O248" s="9">
        <f>PRODUCT(L$4:L247)</f>
        <v>0.92253563042752829</v>
      </c>
      <c r="P248" s="9">
        <f t="shared" si="226"/>
        <v>0.93280935789814623</v>
      </c>
      <c r="Q248" s="9">
        <f t="shared" si="227"/>
        <v>2.0515964807129154E-4</v>
      </c>
      <c r="R248" s="9">
        <f t="shared" si="228"/>
        <v>3.5317510415128152E-4</v>
      </c>
      <c r="S248" s="9">
        <f t="shared" si="215"/>
        <v>2.0353614293768289E-4</v>
      </c>
      <c r="T248" s="9">
        <f t="shared" si="210"/>
        <v>1.4130368199863136E-4</v>
      </c>
      <c r="U248" s="9">
        <f t="shared" si="277"/>
        <v>7.6677917118089572E-5</v>
      </c>
      <c r="V248" s="9"/>
      <c r="W248" s="6"/>
      <c r="X248" s="6"/>
      <c r="AC248" s="11"/>
    </row>
    <row r="249" spans="1:29" x14ac:dyDescent="0.2">
      <c r="A249">
        <f t="shared" si="224"/>
        <v>245</v>
      </c>
      <c r="B249" t="str">
        <f t="shared" si="238"/>
        <v>June</v>
      </c>
      <c r="C249">
        <f t="shared" si="219"/>
        <v>2043</v>
      </c>
      <c r="D249">
        <f t="shared" ref="D249:E249" si="281">D237+1</f>
        <v>62</v>
      </c>
      <c r="E249">
        <f t="shared" si="281"/>
        <v>60</v>
      </c>
      <c r="F249" s="6"/>
      <c r="G249" s="83">
        <f>VLOOKUP(D249,Rates2,5)*VLOOKUP(D249,Mort_Imp_Retirees,C249-'Mort Imp Cume'!$C$4+2)</f>
        <v>3.7869777366162071E-4</v>
      </c>
      <c r="H249" s="9">
        <f t="shared" si="221"/>
        <v>0.99962130222633838</v>
      </c>
      <c r="I249" s="83">
        <f>VLOOKUP(E249,Rates2,6)*VLOOKUP(E249,Mort_Imp_Survivors,C249-'Mort Imp Cume'!$C$4+2)</f>
        <v>2.2002070333987142E-4</v>
      </c>
      <c r="J249" s="9">
        <f t="shared" si="222"/>
        <v>0.99977997929666018</v>
      </c>
      <c r="K249" s="83">
        <f>VLOOKUP(E249,Rates2,7)*VLOOKUP(E249,Mort_Imp_Survivors,C249-'Mort Imp Cume'!$C$4+2)</f>
        <v>5.4803564492091538E-4</v>
      </c>
      <c r="L249" s="9">
        <f t="shared" si="223"/>
        <v>0.9994519643550791</v>
      </c>
      <c r="M249" s="31">
        <f>PRODUCT(H$4:H248)</f>
        <v>0.95907843459033326</v>
      </c>
      <c r="N249" s="9">
        <f>PRODUCT(J$4:J248)</f>
        <v>0.97202784652456053</v>
      </c>
      <c r="O249" s="9">
        <f>PRODUCT(L$4:L248)</f>
        <v>0.92203004801834443</v>
      </c>
      <c r="P249" s="9">
        <f t="shared" si="226"/>
        <v>0.93225094542298825</v>
      </c>
      <c r="Q249" s="9">
        <f t="shared" si="227"/>
        <v>2.0503683229343512E-4</v>
      </c>
      <c r="R249" s="9">
        <f t="shared" si="228"/>
        <v>3.5296368111783588E-4</v>
      </c>
      <c r="S249" s="9">
        <f t="shared" si="215"/>
        <v>2.0344159490282056E-4</v>
      </c>
      <c r="T249" s="9">
        <f t="shared" si="210"/>
        <v>1.4123714114157348E-4</v>
      </c>
      <c r="U249" s="9">
        <f t="shared" si="277"/>
        <v>7.6634896801541053E-5</v>
      </c>
      <c r="V249" s="9"/>
      <c r="W249" s="6"/>
      <c r="X249" s="6"/>
      <c r="AC249" s="11"/>
    </row>
    <row r="250" spans="1:29" x14ac:dyDescent="0.2">
      <c r="A250">
        <f t="shared" si="224"/>
        <v>246</v>
      </c>
      <c r="B250" t="str">
        <f t="shared" si="238"/>
        <v>July</v>
      </c>
      <c r="C250">
        <f t="shared" si="219"/>
        <v>2043</v>
      </c>
      <c r="D250">
        <f t="shared" ref="D250:E250" si="282">D238+1</f>
        <v>62</v>
      </c>
      <c r="E250">
        <f t="shared" si="282"/>
        <v>60</v>
      </c>
      <c r="F250" s="6"/>
      <c r="G250" s="83">
        <f>VLOOKUP(D250,Rates2,5)*VLOOKUP(D250,Mort_Imp_Retirees,C250-'Mort Imp Cume'!$C$4+2)</f>
        <v>3.7869777366162071E-4</v>
      </c>
      <c r="H250" s="9">
        <f t="shared" si="221"/>
        <v>0.99962130222633838</v>
      </c>
      <c r="I250" s="83">
        <f>VLOOKUP(E250,Rates2,6)*VLOOKUP(E250,Mort_Imp_Survivors,C250-'Mort Imp Cume'!$C$4+2)</f>
        <v>2.2002070333987142E-4</v>
      </c>
      <c r="J250" s="9">
        <f t="shared" si="222"/>
        <v>0.99977997929666018</v>
      </c>
      <c r="K250" s="83">
        <f>VLOOKUP(E250,Rates2,7)*VLOOKUP(E250,Mort_Imp_Survivors,C250-'Mort Imp Cume'!$C$4+2)</f>
        <v>5.4803564492091538E-4</v>
      </c>
      <c r="L250" s="9">
        <f t="shared" si="223"/>
        <v>0.9994519643550791</v>
      </c>
      <c r="M250" s="31">
        <f>PRODUCT(H$4:H249)</f>
        <v>0.95871523372238698</v>
      </c>
      <c r="N250" s="9">
        <f>PRODUCT(J$4:J249)</f>
        <v>0.97181398027410226</v>
      </c>
      <c r="O250" s="9">
        <f>PRODUCT(L$4:L249)</f>
        <v>0.92152474268634221</v>
      </c>
      <c r="P250" s="9">
        <f t="shared" si="226"/>
        <v>0.93169286723316913</v>
      </c>
      <c r="Q250" s="9">
        <f t="shared" si="227"/>
        <v>2.0491409003742096E-4</v>
      </c>
      <c r="R250" s="9">
        <f t="shared" si="228"/>
        <v>3.5275238464965079E-4</v>
      </c>
      <c r="S250" s="9">
        <f t="shared" si="215"/>
        <v>2.0334709078807364E-4</v>
      </c>
      <c r="T250" s="9">
        <f t="shared" si="210"/>
        <v>1.4117063161905405E-4</v>
      </c>
      <c r="U250" s="9">
        <f t="shared" si="277"/>
        <v>7.6591900621637149E-5</v>
      </c>
      <c r="V250" s="9"/>
      <c r="W250" s="6"/>
      <c r="X250" s="6"/>
      <c r="AC250" s="11"/>
    </row>
    <row r="251" spans="1:29" x14ac:dyDescent="0.2">
      <c r="A251">
        <f t="shared" si="224"/>
        <v>247</v>
      </c>
      <c r="B251" t="str">
        <f t="shared" si="238"/>
        <v>August</v>
      </c>
      <c r="C251">
        <f t="shared" si="219"/>
        <v>2043</v>
      </c>
      <c r="D251">
        <f t="shared" ref="D251:E251" si="283">D239+1</f>
        <v>62</v>
      </c>
      <c r="E251">
        <f t="shared" si="283"/>
        <v>60</v>
      </c>
      <c r="F251" s="6"/>
      <c r="G251" s="83">
        <f>VLOOKUP(D251,Rates2,5)*VLOOKUP(D251,Mort_Imp_Retirees,C251-'Mort Imp Cume'!$C$4+2)</f>
        <v>3.7869777366162071E-4</v>
      </c>
      <c r="H251" s="9">
        <f t="shared" si="221"/>
        <v>0.99962130222633838</v>
      </c>
      <c r="I251" s="83">
        <f>VLOOKUP(E251,Rates2,6)*VLOOKUP(E251,Mort_Imp_Survivors,C251-'Mort Imp Cume'!$C$4+2)</f>
        <v>2.2002070333987142E-4</v>
      </c>
      <c r="J251" s="9">
        <f t="shared" si="222"/>
        <v>0.99977997929666018</v>
      </c>
      <c r="K251" s="83">
        <f>VLOOKUP(E251,Rates2,7)*VLOOKUP(E251,Mort_Imp_Survivors,C251-'Mort Imp Cume'!$C$4+2)</f>
        <v>5.4803564492091538E-4</v>
      </c>
      <c r="L251" s="9">
        <f t="shared" si="223"/>
        <v>0.9994519643550791</v>
      </c>
      <c r="M251" s="31">
        <f>PRODUCT(H$4:H250)</f>
        <v>0.95835217039780085</v>
      </c>
      <c r="N251" s="9">
        <f>PRODUCT(J$4:J250)</f>
        <v>0.97160016107864688</v>
      </c>
      <c r="O251" s="9">
        <f>PRODUCT(L$4:L250)</f>
        <v>0.92101971427967355</v>
      </c>
      <c r="P251" s="9">
        <f t="shared" si="226"/>
        <v>0.93113512312857416</v>
      </c>
      <c r="Q251" s="9">
        <f t="shared" si="227"/>
        <v>2.0479142125923633E-4</v>
      </c>
      <c r="R251" s="9">
        <f t="shared" si="228"/>
        <v>3.5254121467095977E-4</v>
      </c>
      <c r="S251" s="9">
        <f t="shared" si="215"/>
        <v>2.0325263057304014E-4</v>
      </c>
      <c r="T251" s="9">
        <f t="shared" si="210"/>
        <v>1.4110415341631746E-4</v>
      </c>
      <c r="U251" s="9">
        <f t="shared" si="277"/>
        <v>7.654892856483597E-5</v>
      </c>
      <c r="V251" s="9"/>
      <c r="W251" s="6"/>
      <c r="X251" s="6"/>
      <c r="AC251" s="11"/>
    </row>
    <row r="252" spans="1:29" x14ac:dyDescent="0.2">
      <c r="A252">
        <f t="shared" si="224"/>
        <v>248</v>
      </c>
      <c r="B252" t="str">
        <f t="shared" si="238"/>
        <v>September</v>
      </c>
      <c r="C252">
        <f t="shared" si="219"/>
        <v>2043</v>
      </c>
      <c r="D252">
        <f t="shared" ref="D252:E252" si="284">D240+1</f>
        <v>62</v>
      </c>
      <c r="E252">
        <f t="shared" si="284"/>
        <v>60</v>
      </c>
      <c r="F252" s="6"/>
      <c r="G252" s="83">
        <f>VLOOKUP(D252,Rates2,5)*VLOOKUP(D252,Mort_Imp_Retirees,C252-'Mort Imp Cume'!$C$4+2)</f>
        <v>3.7869777366162071E-4</v>
      </c>
      <c r="H252" s="9">
        <f t="shared" si="221"/>
        <v>0.99962130222633838</v>
      </c>
      <c r="I252" s="83">
        <f>VLOOKUP(E252,Rates2,6)*VLOOKUP(E252,Mort_Imp_Survivors,C252-'Mort Imp Cume'!$C$4+2)</f>
        <v>2.2002070333987142E-4</v>
      </c>
      <c r="J252" s="9">
        <f t="shared" si="222"/>
        <v>0.99977997929666018</v>
      </c>
      <c r="K252" s="83">
        <f>VLOOKUP(E252,Rates2,7)*VLOOKUP(E252,Mort_Imp_Survivors,C252-'Mort Imp Cume'!$C$4+2)</f>
        <v>5.4803564492091538E-4</v>
      </c>
      <c r="L252" s="9">
        <f t="shared" si="223"/>
        <v>0.9994519643550791</v>
      </c>
      <c r="M252" s="31">
        <f>PRODUCT(H$4:H251)</f>
        <v>0.95798924456448742</v>
      </c>
      <c r="N252" s="9">
        <f>PRODUCT(J$4:J251)</f>
        <v>0.97138638892784124</v>
      </c>
      <c r="O252" s="9">
        <f>PRODUCT(L$4:L251)</f>
        <v>0.9205149626465734</v>
      </c>
      <c r="P252" s="9">
        <f t="shared" si="226"/>
        <v>0.93057771290920799</v>
      </c>
      <c r="Q252" s="9">
        <f t="shared" si="227"/>
        <v>2.046688259148948E-4</v>
      </c>
      <c r="R252" s="9">
        <f t="shared" si="228"/>
        <v>3.5233017110604186E-4</v>
      </c>
      <c r="S252" s="9">
        <f t="shared" si="215"/>
        <v>2.0315821423732736E-4</v>
      </c>
      <c r="T252" s="9">
        <f t="shared" si="210"/>
        <v>1.4103770651861493E-4</v>
      </c>
      <c r="U252" s="9">
        <f t="shared" si="277"/>
        <v>7.6505980617603151E-5</v>
      </c>
      <c r="V252" s="9"/>
      <c r="W252" s="6"/>
      <c r="X252" s="6"/>
      <c r="AC252" s="11"/>
    </row>
    <row r="253" spans="1:29" x14ac:dyDescent="0.2">
      <c r="A253">
        <f t="shared" si="224"/>
        <v>249</v>
      </c>
      <c r="B253" t="str">
        <f t="shared" si="238"/>
        <v>October</v>
      </c>
      <c r="C253">
        <f t="shared" si="219"/>
        <v>2043</v>
      </c>
      <c r="D253">
        <f t="shared" ref="D253:E253" si="285">D241+1</f>
        <v>62</v>
      </c>
      <c r="E253">
        <f t="shared" si="285"/>
        <v>60</v>
      </c>
      <c r="F253" s="6"/>
      <c r="G253" s="83">
        <f>VLOOKUP(D253,Rates2,5)*VLOOKUP(D253,Mort_Imp_Retirees,C253-'Mort Imp Cume'!$C$4+2)</f>
        <v>3.7869777366162071E-4</v>
      </c>
      <c r="H253" s="9">
        <f t="shared" si="221"/>
        <v>0.99962130222633838</v>
      </c>
      <c r="I253" s="83">
        <f>VLOOKUP(E253,Rates2,6)*VLOOKUP(E253,Mort_Imp_Survivors,C253-'Mort Imp Cume'!$C$4+2)</f>
        <v>2.2002070333987142E-4</v>
      </c>
      <c r="J253" s="9">
        <f t="shared" si="222"/>
        <v>0.99977997929666018</v>
      </c>
      <c r="K253" s="83">
        <f>VLOOKUP(E253,Rates2,7)*VLOOKUP(E253,Mort_Imp_Survivors,C253-'Mort Imp Cume'!$C$4+2)</f>
        <v>5.4803564492091538E-4</v>
      </c>
      <c r="L253" s="9">
        <f t="shared" si="223"/>
        <v>0.9994519643550791</v>
      </c>
      <c r="M253" s="31">
        <f>PRODUCT(H$4:H252)</f>
        <v>0.95762645617037911</v>
      </c>
      <c r="N253" s="9">
        <f>PRODUCT(J$4:J252)</f>
        <v>0.9711726638113346</v>
      </c>
      <c r="O253" s="9">
        <f>PRODUCT(L$4:L252)</f>
        <v>0.92001048763536009</v>
      </c>
      <c r="P253" s="9">
        <f t="shared" si="226"/>
        <v>0.93002063637519539</v>
      </c>
      <c r="Q253" s="9">
        <f t="shared" si="227"/>
        <v>2.0454630396043636E-4</v>
      </c>
      <c r="R253" s="9">
        <f t="shared" si="228"/>
        <v>3.5211925387922127E-4</v>
      </c>
      <c r="S253" s="9">
        <f t="shared" si="215"/>
        <v>2.0306384176055228E-4</v>
      </c>
      <c r="T253" s="9">
        <f t="shared" ref="T253:T316" si="286">IF(O134=0,0,R133*O253/O134)</f>
        <v>1.4097129091120484E-4</v>
      </c>
      <c r="U253" s="9">
        <f t="shared" si="277"/>
        <v>7.6463056766412009E-5</v>
      </c>
      <c r="V253" s="9"/>
      <c r="W253" s="6"/>
      <c r="X253" s="6"/>
      <c r="AC253" s="11"/>
    </row>
    <row r="254" spans="1:29" x14ac:dyDescent="0.2">
      <c r="A254">
        <f t="shared" si="224"/>
        <v>250</v>
      </c>
      <c r="B254" t="str">
        <f t="shared" si="238"/>
        <v>November</v>
      </c>
      <c r="C254">
        <f t="shared" si="219"/>
        <v>2043</v>
      </c>
      <c r="D254">
        <f t="shared" ref="D254:E254" si="287">D242+1</f>
        <v>62</v>
      </c>
      <c r="E254">
        <f t="shared" si="287"/>
        <v>60</v>
      </c>
      <c r="F254" s="6"/>
      <c r="G254" s="83">
        <f>VLOOKUP(D254,Rates2,5)*VLOOKUP(D254,Mort_Imp_Retirees,C254-'Mort Imp Cume'!$C$4+2)</f>
        <v>3.7869777366162071E-4</v>
      </c>
      <c r="H254" s="9">
        <f t="shared" si="221"/>
        <v>0.99962130222633838</v>
      </c>
      <c r="I254" s="83">
        <f>VLOOKUP(E254,Rates2,6)*VLOOKUP(E254,Mort_Imp_Survivors,C254-'Mort Imp Cume'!$C$4+2)</f>
        <v>2.2002070333987142E-4</v>
      </c>
      <c r="J254" s="9">
        <f t="shared" si="222"/>
        <v>0.99977997929666018</v>
      </c>
      <c r="K254" s="83">
        <f>VLOOKUP(E254,Rates2,7)*VLOOKUP(E254,Mort_Imp_Survivors,C254-'Mort Imp Cume'!$C$4+2)</f>
        <v>5.4803564492091538E-4</v>
      </c>
      <c r="L254" s="9">
        <f t="shared" si="223"/>
        <v>0.9994519643550791</v>
      </c>
      <c r="M254" s="31">
        <f>PRODUCT(H$4:H253)</f>
        <v>0.95726380516342791</v>
      </c>
      <c r="N254" s="9">
        <f>PRODUCT(J$4:J253)</f>
        <v>0.97095898571877848</v>
      </c>
      <c r="O254" s="9">
        <f>PRODUCT(L$4:L253)</f>
        <v>0.91950628909443488</v>
      </c>
      <c r="P254" s="9">
        <f t="shared" si="226"/>
        <v>0.92946389332678037</v>
      </c>
      <c r="Q254" s="9">
        <f t="shared" si="227"/>
        <v>2.0442385535192722E-4</v>
      </c>
      <c r="R254" s="9">
        <f t="shared" si="228"/>
        <v>3.5190846291486763E-4</v>
      </c>
      <c r="S254" s="9">
        <f t="shared" si="215"/>
        <v>2.0296951312234117E-4</v>
      </c>
      <c r="T254" s="9">
        <f t="shared" si="286"/>
        <v>1.4090490657935222E-4</v>
      </c>
      <c r="U254" s="9">
        <f t="shared" si="277"/>
        <v>7.6420156997743395E-5</v>
      </c>
      <c r="V254" s="9"/>
      <c r="W254" s="6"/>
      <c r="X254" s="6"/>
      <c r="AC254" s="11"/>
    </row>
    <row r="255" spans="1:29" x14ac:dyDescent="0.2">
      <c r="A255">
        <f t="shared" si="224"/>
        <v>251</v>
      </c>
      <c r="B255" t="str">
        <f t="shared" si="238"/>
        <v>December</v>
      </c>
      <c r="C255">
        <f t="shared" si="219"/>
        <v>2043</v>
      </c>
      <c r="D255">
        <f t="shared" ref="D255:E255" si="288">D243+1</f>
        <v>62</v>
      </c>
      <c r="E255">
        <f t="shared" si="288"/>
        <v>60</v>
      </c>
      <c r="F255" s="6"/>
      <c r="G255" s="83">
        <f>VLOOKUP(D255,Rates2,5)*VLOOKUP(D255,Mort_Imp_Retirees,C255-'Mort Imp Cume'!$C$4+2)</f>
        <v>3.7869777366162071E-4</v>
      </c>
      <c r="H255" s="9">
        <f t="shared" si="221"/>
        <v>0.99962130222633838</v>
      </c>
      <c r="I255" s="83">
        <f>VLOOKUP(E255,Rates2,6)*VLOOKUP(E255,Mort_Imp_Survivors,C255-'Mort Imp Cume'!$C$4+2)</f>
        <v>2.2002070333987142E-4</v>
      </c>
      <c r="J255" s="9">
        <f t="shared" si="222"/>
        <v>0.99977997929666018</v>
      </c>
      <c r="K255" s="83">
        <f>VLOOKUP(E255,Rates2,7)*VLOOKUP(E255,Mort_Imp_Survivors,C255-'Mort Imp Cume'!$C$4+2)</f>
        <v>5.4803564492091538E-4</v>
      </c>
      <c r="L255" s="9">
        <f t="shared" si="223"/>
        <v>0.9994519643550791</v>
      </c>
      <c r="M255" s="31">
        <f>PRODUCT(H$4:H254)</f>
        <v>0.95690129149160563</v>
      </c>
      <c r="N255" s="9">
        <f>PRODUCT(J$4:J254)</f>
        <v>0.97074535463982647</v>
      </c>
      <c r="O255" s="9">
        <f>PRODUCT(L$4:L254)</f>
        <v>0.91900236687228221</v>
      </c>
      <c r="P255" s="9">
        <f t="shared" si="226"/>
        <v>0.92890748356432673</v>
      </c>
      <c r="Q255" s="9">
        <f t="shared" si="227"/>
        <v>2.0430148004545984E-4</v>
      </c>
      <c r="R255" s="9">
        <f t="shared" si="228"/>
        <v>3.5169779813739568E-4</v>
      </c>
      <c r="S255" s="9">
        <f t="shared" si="215"/>
        <v>2.0287522830232983E-4</v>
      </c>
      <c r="T255" s="9">
        <f t="shared" si="286"/>
        <v>1.4083855350832932E-4</v>
      </c>
      <c r="U255" s="9">
        <f t="shared" si="277"/>
        <v>7.637728129808574E-5</v>
      </c>
      <c r="V255" s="9"/>
      <c r="W255" s="6"/>
      <c r="X255" s="6"/>
      <c r="AC255" s="11"/>
    </row>
    <row r="256" spans="1:29" x14ac:dyDescent="0.2">
      <c r="A256">
        <f t="shared" si="224"/>
        <v>252</v>
      </c>
      <c r="B256" t="str">
        <f t="shared" si="238"/>
        <v>January</v>
      </c>
      <c r="C256">
        <f t="shared" si="219"/>
        <v>2044</v>
      </c>
      <c r="D256">
        <f t="shared" ref="D256:E256" si="289">D244+1</f>
        <v>63</v>
      </c>
      <c r="E256">
        <f t="shared" si="289"/>
        <v>61</v>
      </c>
      <c r="F256" s="6"/>
      <c r="G256" s="83">
        <f>VLOOKUP(D256,Rates2,5)*VLOOKUP(D256,Mort_Imp_Retirees,C256-'Mort Imp Cume'!$C$4+2)</f>
        <v>4.2629602668180851E-4</v>
      </c>
      <c r="H256" s="9">
        <f t="shared" si="221"/>
        <v>0.99957370397331824</v>
      </c>
      <c r="I256" s="83">
        <f>VLOOKUP(E256,Rates2,6)*VLOOKUP(E256,Mort_Imp_Survivors,C256-'Mort Imp Cume'!$C$4+2)</f>
        <v>2.3392127883054267E-4</v>
      </c>
      <c r="J256" s="9">
        <f t="shared" si="222"/>
        <v>0.9997660787211694</v>
      </c>
      <c r="K256" s="83">
        <f>VLOOKUP(E256,Rates2,7)*VLOOKUP(E256,Mort_Imp_Survivors,C256-'Mort Imp Cume'!$C$4+2)</f>
        <v>5.7000700968188776E-4</v>
      </c>
      <c r="L256" s="9">
        <f t="shared" si="223"/>
        <v>0.99942999299031809</v>
      </c>
      <c r="M256" s="31">
        <f>PRODUCT(H$4:H255)</f>
        <v>0.95653891510290379</v>
      </c>
      <c r="N256" s="9">
        <f>PRODUCT(J$4:J255)</f>
        <v>0.97053177056413475</v>
      </c>
      <c r="O256" s="9">
        <f>PRODUCT(L$4:L255)</f>
        <v>0.91849872081746953</v>
      </c>
      <c r="P256" s="9">
        <f t="shared" si="226"/>
        <v>0.92835140688831774</v>
      </c>
      <c r="Q256" s="9">
        <f t="shared" si="227"/>
        <v>2.1706857336877732E-4</v>
      </c>
      <c r="R256" s="9">
        <f t="shared" si="228"/>
        <v>3.9565994118628535E-4</v>
      </c>
      <c r="S256" s="9">
        <f t="shared" si="215"/>
        <v>2.2265524626573942E-4</v>
      </c>
      <c r="T256" s="9">
        <f t="shared" si="286"/>
        <v>1.5108076828231575E-4</v>
      </c>
      <c r="U256" s="9">
        <f t="shared" si="277"/>
        <v>8.017837969166925E-5</v>
      </c>
      <c r="V256" s="9"/>
      <c r="W256" s="6"/>
      <c r="X256" s="6"/>
      <c r="AC256" s="11"/>
    </row>
    <row r="257" spans="1:29" x14ac:dyDescent="0.2">
      <c r="A257">
        <f t="shared" si="224"/>
        <v>253</v>
      </c>
      <c r="B257" t="str">
        <f t="shared" si="238"/>
        <v>February</v>
      </c>
      <c r="C257">
        <f t="shared" si="219"/>
        <v>2044</v>
      </c>
      <c r="D257">
        <f t="shared" ref="D257:E257" si="290">D245+1</f>
        <v>63</v>
      </c>
      <c r="E257">
        <f t="shared" si="290"/>
        <v>61</v>
      </c>
      <c r="F257" s="6"/>
      <c r="G257" s="83">
        <f>VLOOKUP(D257,Rates2,5)*VLOOKUP(D257,Mort_Imp_Retirees,C257-'Mort Imp Cume'!$C$4+2)</f>
        <v>4.2629602668180851E-4</v>
      </c>
      <c r="H257" s="9">
        <f t="shared" si="221"/>
        <v>0.99957370397331824</v>
      </c>
      <c r="I257" s="83">
        <f>VLOOKUP(E257,Rates2,6)*VLOOKUP(E257,Mort_Imp_Survivors,C257-'Mort Imp Cume'!$C$4+2)</f>
        <v>2.3392127883054267E-4</v>
      </c>
      <c r="J257" s="9">
        <f t="shared" si="222"/>
        <v>0.9997660787211694</v>
      </c>
      <c r="K257" s="83">
        <f>VLOOKUP(E257,Rates2,7)*VLOOKUP(E257,Mort_Imp_Survivors,C257-'Mort Imp Cume'!$C$4+2)</f>
        <v>5.7000700968188776E-4</v>
      </c>
      <c r="L257" s="9">
        <f t="shared" si="223"/>
        <v>0.99942999299031809</v>
      </c>
      <c r="M257" s="31">
        <f>PRODUCT(H$4:H256)</f>
        <v>0.95613114636402896</v>
      </c>
      <c r="N257" s="9">
        <f>PRODUCT(J$4:J256)</f>
        <v>0.97030474253121868</v>
      </c>
      <c r="O257" s="9">
        <f>PRODUCT(L$4:L256)</f>
        <v>0.91797517010821972</v>
      </c>
      <c r="P257" s="9">
        <f t="shared" si="226"/>
        <v>0.92773858579882806</v>
      </c>
      <c r="Q257" s="9">
        <f t="shared" si="227"/>
        <v>2.1692528258617197E-4</v>
      </c>
      <c r="R257" s="9">
        <f t="shared" si="228"/>
        <v>3.9539875910111144E-4</v>
      </c>
      <c r="S257" s="9">
        <f t="shared" ref="S257:S320" si="291">IF(O198=0,0,R197*O257/O198)</f>
        <v>2.2254544896921488E-4</v>
      </c>
      <c r="T257" s="9">
        <f t="shared" si="286"/>
        <v>1.5100719069062059E-4</v>
      </c>
      <c r="U257" s="9">
        <f t="shared" si="277"/>
        <v>8.0132066387040231E-5</v>
      </c>
      <c r="V257" s="9"/>
      <c r="W257" s="6"/>
      <c r="X257" s="6"/>
      <c r="AC257" s="11"/>
    </row>
    <row r="258" spans="1:29" x14ac:dyDescent="0.2">
      <c r="A258">
        <f t="shared" si="224"/>
        <v>254</v>
      </c>
      <c r="B258" t="str">
        <f t="shared" si="238"/>
        <v>March</v>
      </c>
      <c r="C258">
        <f t="shared" si="219"/>
        <v>2044</v>
      </c>
      <c r="D258">
        <f t="shared" ref="D258:E258" si="292">D246+1</f>
        <v>63</v>
      </c>
      <c r="E258">
        <f t="shared" si="292"/>
        <v>61</v>
      </c>
      <c r="F258" s="6"/>
      <c r="G258" s="83">
        <f>VLOOKUP(D258,Rates2,5)*VLOOKUP(D258,Mort_Imp_Retirees,C258-'Mort Imp Cume'!$C$4+2)</f>
        <v>4.2629602668180851E-4</v>
      </c>
      <c r="H258" s="9">
        <f t="shared" si="221"/>
        <v>0.99957370397331824</v>
      </c>
      <c r="I258" s="83">
        <f>VLOOKUP(E258,Rates2,6)*VLOOKUP(E258,Mort_Imp_Survivors,C258-'Mort Imp Cume'!$C$4+2)</f>
        <v>2.3392127883054267E-4</v>
      </c>
      <c r="J258" s="9">
        <f t="shared" si="222"/>
        <v>0.9997660787211694</v>
      </c>
      <c r="K258" s="83">
        <f>VLOOKUP(E258,Rates2,7)*VLOOKUP(E258,Mort_Imp_Survivors,C258-'Mort Imp Cume'!$C$4+2)</f>
        <v>5.7000700968188776E-4</v>
      </c>
      <c r="L258" s="9">
        <f t="shared" si="223"/>
        <v>0.99942999299031809</v>
      </c>
      <c r="M258" s="31">
        <f>PRODUCT(H$4:H257)</f>
        <v>0.95572355145534726</v>
      </c>
      <c r="N258" s="9">
        <f>PRODUCT(J$4:J257)</f>
        <v>0.97007776760499043</v>
      </c>
      <c r="O258" s="9">
        <f>PRODUCT(L$4:L257)</f>
        <v>0.91745191782654412</v>
      </c>
      <c r="P258" s="9">
        <f t="shared" si="226"/>
        <v>0.92712616924331648</v>
      </c>
      <c r="Q258" s="9">
        <f t="shared" si="227"/>
        <v>2.1678208639233206E-4</v>
      </c>
      <c r="R258" s="9">
        <f t="shared" si="228"/>
        <v>3.9513774942682506E-4</v>
      </c>
      <c r="S258" s="9">
        <f t="shared" si="291"/>
        <v>2.2243570581669342E-4</v>
      </c>
      <c r="T258" s="9">
        <f t="shared" si="286"/>
        <v>1.5093364893182504E-4</v>
      </c>
      <c r="U258" s="9">
        <f t="shared" si="277"/>
        <v>8.0085779834288646E-5</v>
      </c>
      <c r="V258" s="9"/>
      <c r="W258" s="6"/>
      <c r="X258" s="6"/>
      <c r="AC258" s="11"/>
    </row>
    <row r="259" spans="1:29" x14ac:dyDescent="0.2">
      <c r="A259">
        <f t="shared" si="224"/>
        <v>255</v>
      </c>
      <c r="B259" t="str">
        <f t="shared" si="238"/>
        <v>April</v>
      </c>
      <c r="C259">
        <f t="shared" si="219"/>
        <v>2044</v>
      </c>
      <c r="D259">
        <f t="shared" ref="D259:E259" si="293">D247+1</f>
        <v>63</v>
      </c>
      <c r="E259">
        <f t="shared" si="293"/>
        <v>61</v>
      </c>
      <c r="F259" s="6"/>
      <c r="G259" s="83">
        <f>VLOOKUP(D259,Rates2,5)*VLOOKUP(D259,Mort_Imp_Retirees,C259-'Mort Imp Cume'!$C$4+2)</f>
        <v>4.2629602668180851E-4</v>
      </c>
      <c r="H259" s="9">
        <f t="shared" si="221"/>
        <v>0.99957370397331824</v>
      </c>
      <c r="I259" s="83">
        <f>VLOOKUP(E259,Rates2,6)*VLOOKUP(E259,Mort_Imp_Survivors,C259-'Mort Imp Cume'!$C$4+2)</f>
        <v>2.3392127883054267E-4</v>
      </c>
      <c r="J259" s="9">
        <f t="shared" si="222"/>
        <v>0.9997660787211694</v>
      </c>
      <c r="K259" s="83">
        <f>VLOOKUP(E259,Rates2,7)*VLOOKUP(E259,Mort_Imp_Survivors,C259-'Mort Imp Cume'!$C$4+2)</f>
        <v>5.7000700968188776E-4</v>
      </c>
      <c r="L259" s="9">
        <f t="shared" si="223"/>
        <v>0.99942999299031809</v>
      </c>
      <c r="M259" s="31">
        <f>PRODUCT(H$4:H258)</f>
        <v>0.95531613030275564</v>
      </c>
      <c r="N259" s="9">
        <f>PRODUCT(J$4:J258)</f>
        <v>0.96985084577302716</v>
      </c>
      <c r="O259" s="9">
        <f>PRODUCT(L$4:L258)</f>
        <v>0.9169289638023369</v>
      </c>
      <c r="P259" s="9">
        <f t="shared" si="226"/>
        <v>0.92651415695474293</v>
      </c>
      <c r="Q259" s="9">
        <f t="shared" si="227"/>
        <v>2.1663898472481792E-4</v>
      </c>
      <c r="R259" s="9">
        <f t="shared" si="228"/>
        <v>3.9487691204961471E-4</v>
      </c>
      <c r="S259" s="9">
        <f t="shared" si="291"/>
        <v>2.2232601678147509E-4</v>
      </c>
      <c r="T259" s="9">
        <f t="shared" si="286"/>
        <v>1.5086014298847816E-4</v>
      </c>
      <c r="U259" s="9">
        <f t="shared" si="277"/>
        <v>8.0039520017961862E-5</v>
      </c>
      <c r="V259" s="9"/>
      <c r="W259" s="6"/>
      <c r="X259" s="6"/>
      <c r="AC259" s="11"/>
    </row>
    <row r="260" spans="1:29" x14ac:dyDescent="0.2">
      <c r="A260">
        <f t="shared" si="224"/>
        <v>256</v>
      </c>
      <c r="B260" t="str">
        <f t="shared" si="238"/>
        <v>May</v>
      </c>
      <c r="C260">
        <f t="shared" si="219"/>
        <v>2044</v>
      </c>
      <c r="D260">
        <f t="shared" ref="D260:E260" si="294">D248+1</f>
        <v>63</v>
      </c>
      <c r="E260">
        <f t="shared" si="294"/>
        <v>61</v>
      </c>
      <c r="F260" s="6"/>
      <c r="G260" s="83">
        <f>VLOOKUP(D260,Rates2,5)*VLOOKUP(D260,Mort_Imp_Retirees,C260-'Mort Imp Cume'!$C$4+2)</f>
        <v>4.2629602668180851E-4</v>
      </c>
      <c r="H260" s="9">
        <f t="shared" si="221"/>
        <v>0.99957370397331824</v>
      </c>
      <c r="I260" s="83">
        <f>VLOOKUP(E260,Rates2,6)*VLOOKUP(E260,Mort_Imp_Survivors,C260-'Mort Imp Cume'!$C$4+2)</f>
        <v>2.3392127883054267E-4</v>
      </c>
      <c r="J260" s="9">
        <f t="shared" si="222"/>
        <v>0.9997660787211694</v>
      </c>
      <c r="K260" s="83">
        <f>VLOOKUP(E260,Rates2,7)*VLOOKUP(E260,Mort_Imp_Survivors,C260-'Mort Imp Cume'!$C$4+2)</f>
        <v>5.7000700968188776E-4</v>
      </c>
      <c r="L260" s="9">
        <f t="shared" si="223"/>
        <v>0.99942999299031809</v>
      </c>
      <c r="M260" s="31">
        <f>PRODUCT(H$4:H259)</f>
        <v>0.95490888283218256</v>
      </c>
      <c r="N260" s="9">
        <f>PRODUCT(J$4:J259)</f>
        <v>0.96962397702290903</v>
      </c>
      <c r="O260" s="9">
        <f>PRODUCT(L$4:L259)</f>
        <v>0.91640630786558919</v>
      </c>
      <c r="P260" s="9">
        <f t="shared" si="226"/>
        <v>0.92590254866624389</v>
      </c>
      <c r="Q260" s="9">
        <f t="shared" si="227"/>
        <v>2.1649597752123107E-4</v>
      </c>
      <c r="R260" s="9">
        <f t="shared" si="228"/>
        <v>3.9461624685574416E-4</v>
      </c>
      <c r="S260" s="9">
        <f t="shared" si="291"/>
        <v>2.2221638183687314E-4</v>
      </c>
      <c r="T260" s="9">
        <f t="shared" si="286"/>
        <v>1.5078667284313749E-4</v>
      </c>
      <c r="U260" s="9">
        <f t="shared" si="277"/>
        <v>7.999328692261611E-5</v>
      </c>
      <c r="V260" s="9"/>
      <c r="W260" s="6"/>
      <c r="X260" s="6"/>
      <c r="AC260" s="11"/>
    </row>
    <row r="261" spans="1:29" x14ac:dyDescent="0.2">
      <c r="A261">
        <f t="shared" si="224"/>
        <v>257</v>
      </c>
      <c r="B261" t="str">
        <f t="shared" si="238"/>
        <v>June</v>
      </c>
      <c r="C261">
        <f t="shared" ref="C261:C324" si="295">C260+IF(B260="December",1,0)</f>
        <v>2044</v>
      </c>
      <c r="D261">
        <f t="shared" ref="D261:E261" si="296">D249+1</f>
        <v>63</v>
      </c>
      <c r="E261">
        <f t="shared" si="296"/>
        <v>61</v>
      </c>
      <c r="F261" s="6"/>
      <c r="G261" s="83">
        <f>VLOOKUP(D261,Rates2,5)*VLOOKUP(D261,Mort_Imp_Retirees,C261-'Mort Imp Cume'!$C$4+2)</f>
        <v>4.2629602668180851E-4</v>
      </c>
      <c r="H261" s="9">
        <f t="shared" ref="H261:H324" si="297">1-G261</f>
        <v>0.99957370397331824</v>
      </c>
      <c r="I261" s="83">
        <f>VLOOKUP(E261,Rates2,6)*VLOOKUP(E261,Mort_Imp_Survivors,C261-'Mort Imp Cume'!$C$4+2)</f>
        <v>2.3392127883054267E-4</v>
      </c>
      <c r="J261" s="9">
        <f t="shared" ref="J261:J324" si="298">1-I261</f>
        <v>0.9997660787211694</v>
      </c>
      <c r="K261" s="83">
        <f>VLOOKUP(E261,Rates2,7)*VLOOKUP(E261,Mort_Imp_Survivors,C261-'Mort Imp Cume'!$C$4+2)</f>
        <v>5.7000700968188776E-4</v>
      </c>
      <c r="L261" s="9">
        <f t="shared" ref="L261:L324" si="299">1-K261</f>
        <v>0.99942999299031809</v>
      </c>
      <c r="M261" s="31">
        <f>PRODUCT(H$4:H260)</f>
        <v>0.95450180896958803</v>
      </c>
      <c r="N261" s="9">
        <f>PRODUCT(J$4:J260)</f>
        <v>0.96939716134221898</v>
      </c>
      <c r="O261" s="9">
        <f>PRODUCT(L$4:L260)</f>
        <v>0.9158839498463891</v>
      </c>
      <c r="P261" s="9">
        <f t="shared" si="226"/>
        <v>0.92529134411113156</v>
      </c>
      <c r="Q261" s="9">
        <f t="shared" si="227"/>
        <v>2.1635306471921419E-4</v>
      </c>
      <c r="R261" s="9">
        <f t="shared" si="228"/>
        <v>3.9435575373155193E-4</v>
      </c>
      <c r="S261" s="9">
        <f t="shared" si="291"/>
        <v>2.221068009562141E-4</v>
      </c>
      <c r="T261" s="9">
        <f t="shared" si="286"/>
        <v>1.5071323847836918E-4</v>
      </c>
      <c r="U261" s="9">
        <f t="shared" si="277"/>
        <v>7.9947080532816661E-5</v>
      </c>
      <c r="V261" s="9"/>
      <c r="W261" s="6"/>
      <c r="X261" s="6"/>
      <c r="AC261" s="11"/>
    </row>
    <row r="262" spans="1:29" x14ac:dyDescent="0.2">
      <c r="A262">
        <f t="shared" ref="A262:A325" si="300">A261+1</f>
        <v>258</v>
      </c>
      <c r="B262" t="str">
        <f t="shared" si="238"/>
        <v>July</v>
      </c>
      <c r="C262">
        <f t="shared" si="295"/>
        <v>2044</v>
      </c>
      <c r="D262">
        <f t="shared" ref="D262:E262" si="301">D250+1</f>
        <v>63</v>
      </c>
      <c r="E262">
        <f t="shared" si="301"/>
        <v>61</v>
      </c>
      <c r="F262" s="6"/>
      <c r="G262" s="83">
        <f>VLOOKUP(D262,Rates2,5)*VLOOKUP(D262,Mort_Imp_Retirees,C262-'Mort Imp Cume'!$C$4+2)</f>
        <v>4.2629602668180851E-4</v>
      </c>
      <c r="H262" s="9">
        <f t="shared" si="297"/>
        <v>0.99957370397331824</v>
      </c>
      <c r="I262" s="83">
        <f>VLOOKUP(E262,Rates2,6)*VLOOKUP(E262,Mort_Imp_Survivors,C262-'Mort Imp Cume'!$C$4+2)</f>
        <v>2.3392127883054267E-4</v>
      </c>
      <c r="J262" s="9">
        <f t="shared" si="298"/>
        <v>0.9997660787211694</v>
      </c>
      <c r="K262" s="83">
        <f>VLOOKUP(E262,Rates2,7)*VLOOKUP(E262,Mort_Imp_Survivors,C262-'Mort Imp Cume'!$C$4+2)</f>
        <v>5.7000700968188776E-4</v>
      </c>
      <c r="L262" s="9">
        <f t="shared" si="299"/>
        <v>0.99942999299031809</v>
      </c>
      <c r="M262" s="31">
        <f>PRODUCT(H$4:H261)</f>
        <v>0.95409490864096369</v>
      </c>
      <c r="N262" s="9">
        <f>PRODUCT(J$4:J261)</f>
        <v>0.96917039871854305</v>
      </c>
      <c r="O262" s="9">
        <f>PRODUCT(L$4:L261)</f>
        <v>0.91536188957492148</v>
      </c>
      <c r="P262" s="9">
        <f t="shared" ref="P262:P325" si="302">M262*N262</f>
        <v>0.92468054302289471</v>
      </c>
      <c r="Q262" s="9">
        <f t="shared" ref="Q262:Q325" si="303">P262*I262*H262</f>
        <v>2.1621024625645118E-4</v>
      </c>
      <c r="R262" s="9">
        <f t="shared" ref="R262:R325" si="304">P262*G262*J262</f>
        <v>3.9409543256345209E-4</v>
      </c>
      <c r="S262" s="9">
        <f t="shared" si="291"/>
        <v>2.2199727411283763E-4</v>
      </c>
      <c r="T262" s="9">
        <f t="shared" si="286"/>
        <v>1.5063983987674773E-4</v>
      </c>
      <c r="U262" s="9">
        <f t="shared" si="277"/>
        <v>7.9900900833137581E-5</v>
      </c>
      <c r="V262" s="9"/>
      <c r="W262" s="6"/>
      <c r="X262" s="6"/>
      <c r="AC262" s="11"/>
    </row>
    <row r="263" spans="1:29" x14ac:dyDescent="0.2">
      <c r="A263">
        <f t="shared" si="300"/>
        <v>259</v>
      </c>
      <c r="B263" t="str">
        <f t="shared" si="238"/>
        <v>August</v>
      </c>
      <c r="C263">
        <f t="shared" si="295"/>
        <v>2044</v>
      </c>
      <c r="D263">
        <f t="shared" ref="D263:E263" si="305">D251+1</f>
        <v>63</v>
      </c>
      <c r="E263">
        <f t="shared" si="305"/>
        <v>61</v>
      </c>
      <c r="F263" s="6"/>
      <c r="G263" s="83">
        <f>VLOOKUP(D263,Rates2,5)*VLOOKUP(D263,Mort_Imp_Retirees,C263-'Mort Imp Cume'!$C$4+2)</f>
        <v>4.2629602668180851E-4</v>
      </c>
      <c r="H263" s="9">
        <f t="shared" si="297"/>
        <v>0.99957370397331824</v>
      </c>
      <c r="I263" s="83">
        <f>VLOOKUP(E263,Rates2,6)*VLOOKUP(E263,Mort_Imp_Survivors,C263-'Mort Imp Cume'!$C$4+2)</f>
        <v>2.3392127883054267E-4</v>
      </c>
      <c r="J263" s="9">
        <f t="shared" si="298"/>
        <v>0.9997660787211694</v>
      </c>
      <c r="K263" s="83">
        <f>VLOOKUP(E263,Rates2,7)*VLOOKUP(E263,Mort_Imp_Survivors,C263-'Mort Imp Cume'!$C$4+2)</f>
        <v>5.7000700968188776E-4</v>
      </c>
      <c r="L263" s="9">
        <f t="shared" si="299"/>
        <v>0.99942999299031809</v>
      </c>
      <c r="M263" s="31">
        <f>PRODUCT(H$4:H262)</f>
        <v>0.95368818177233272</v>
      </c>
      <c r="N263" s="9">
        <f>PRODUCT(J$4:J262)</f>
        <v>0.96894368913947004</v>
      </c>
      <c r="O263" s="9">
        <f>PRODUCT(L$4:L262)</f>
        <v>0.9148401268814681</v>
      </c>
      <c r="P263" s="9">
        <f t="shared" si="302"/>
        <v>0.92407014513519758</v>
      </c>
      <c r="Q263" s="9">
        <f t="shared" si="303"/>
        <v>2.1606752207066701E-4</v>
      </c>
      <c r="R263" s="9">
        <f t="shared" si="304"/>
        <v>3.9383528323793326E-4</v>
      </c>
      <c r="S263" s="9">
        <f t="shared" si="291"/>
        <v>2.2188780128009646E-4</v>
      </c>
      <c r="T263" s="9">
        <f t="shared" si="286"/>
        <v>1.5056647702085625E-4</v>
      </c>
      <c r="U263" s="9">
        <f t="shared" si="277"/>
        <v>7.9854747808161922E-5</v>
      </c>
      <c r="V263" s="9"/>
      <c r="W263" s="6"/>
      <c r="X263" s="6"/>
      <c r="AC263" s="11"/>
    </row>
    <row r="264" spans="1:29" x14ac:dyDescent="0.2">
      <c r="A264">
        <f t="shared" si="300"/>
        <v>260</v>
      </c>
      <c r="B264" t="str">
        <f t="shared" si="238"/>
        <v>September</v>
      </c>
      <c r="C264">
        <f t="shared" si="295"/>
        <v>2044</v>
      </c>
      <c r="D264">
        <f t="shared" ref="D264:E264" si="306">D252+1</f>
        <v>63</v>
      </c>
      <c r="E264">
        <f t="shared" si="306"/>
        <v>61</v>
      </c>
      <c r="F264" s="6"/>
      <c r="G264" s="83">
        <f>VLOOKUP(D264,Rates2,5)*VLOOKUP(D264,Mort_Imp_Retirees,C264-'Mort Imp Cume'!$C$4+2)</f>
        <v>4.2629602668180851E-4</v>
      </c>
      <c r="H264" s="9">
        <f t="shared" si="297"/>
        <v>0.99957370397331824</v>
      </c>
      <c r="I264" s="83">
        <f>VLOOKUP(E264,Rates2,6)*VLOOKUP(E264,Mort_Imp_Survivors,C264-'Mort Imp Cume'!$C$4+2)</f>
        <v>2.3392127883054267E-4</v>
      </c>
      <c r="J264" s="9">
        <f t="shared" si="298"/>
        <v>0.9997660787211694</v>
      </c>
      <c r="K264" s="83">
        <f>VLOOKUP(E264,Rates2,7)*VLOOKUP(E264,Mort_Imp_Survivors,C264-'Mort Imp Cume'!$C$4+2)</f>
        <v>5.7000700968188776E-4</v>
      </c>
      <c r="L264" s="9">
        <f t="shared" si="299"/>
        <v>0.99942999299031809</v>
      </c>
      <c r="M264" s="31">
        <f>PRODUCT(H$4:H263)</f>
        <v>0.95328162828974983</v>
      </c>
      <c r="N264" s="9">
        <f>PRODUCT(J$4:J263)</f>
        <v>0.96871703259259168</v>
      </c>
      <c r="O264" s="9">
        <f>PRODUCT(L$4:L263)</f>
        <v>0.9143186615964074</v>
      </c>
      <c r="P264" s="9">
        <f t="shared" si="302"/>
        <v>0.92346015018188043</v>
      </c>
      <c r="Q264" s="9">
        <f t="shared" si="303"/>
        <v>2.1592489209962777E-4</v>
      </c>
      <c r="R264" s="9">
        <f t="shared" si="304"/>
        <v>3.9357530564155906E-4</v>
      </c>
      <c r="S264" s="9">
        <f t="shared" si="291"/>
        <v>2.2177838243135642E-4</v>
      </c>
      <c r="T264" s="9">
        <f t="shared" si="286"/>
        <v>1.5049314989328623E-4</v>
      </c>
      <c r="U264" s="9">
        <f t="shared" si="277"/>
        <v>7.98086214424816E-5</v>
      </c>
      <c r="V264" s="9"/>
      <c r="W264" s="6"/>
      <c r="X264" s="6"/>
      <c r="AC264" s="11"/>
    </row>
    <row r="265" spans="1:29" x14ac:dyDescent="0.2">
      <c r="A265">
        <f t="shared" si="300"/>
        <v>261</v>
      </c>
      <c r="B265" t="str">
        <f t="shared" si="238"/>
        <v>October</v>
      </c>
      <c r="C265">
        <f t="shared" si="295"/>
        <v>2044</v>
      </c>
      <c r="D265">
        <f t="shared" ref="D265:E265" si="307">D253+1</f>
        <v>63</v>
      </c>
      <c r="E265">
        <f t="shared" si="307"/>
        <v>61</v>
      </c>
      <c r="F265" s="6"/>
      <c r="G265" s="83">
        <f>VLOOKUP(D265,Rates2,5)*VLOOKUP(D265,Mort_Imp_Retirees,C265-'Mort Imp Cume'!$C$4+2)</f>
        <v>4.2629602668180851E-4</v>
      </c>
      <c r="H265" s="9">
        <f t="shared" si="297"/>
        <v>0.99957370397331824</v>
      </c>
      <c r="I265" s="83">
        <f>VLOOKUP(E265,Rates2,6)*VLOOKUP(E265,Mort_Imp_Survivors,C265-'Mort Imp Cume'!$C$4+2)</f>
        <v>2.3392127883054267E-4</v>
      </c>
      <c r="J265" s="9">
        <f t="shared" si="298"/>
        <v>0.9997660787211694</v>
      </c>
      <c r="K265" s="83">
        <f>VLOOKUP(E265,Rates2,7)*VLOOKUP(E265,Mort_Imp_Survivors,C265-'Mort Imp Cume'!$C$4+2)</f>
        <v>5.7000700968188776E-4</v>
      </c>
      <c r="L265" s="9">
        <f t="shared" si="299"/>
        <v>0.99942999299031809</v>
      </c>
      <c r="M265" s="31">
        <f>PRODUCT(H$4:H264)</f>
        <v>0.95287524811930113</v>
      </c>
      <c r="N265" s="9">
        <f>PRODUCT(J$4:J264)</f>
        <v>0.96849042906550264</v>
      </c>
      <c r="O265" s="9">
        <f>PRODUCT(L$4:L264)</f>
        <v>0.91379749355021445</v>
      </c>
      <c r="P265" s="9">
        <f t="shared" si="302"/>
        <v>0.92285055789695924</v>
      </c>
      <c r="Q265" s="9">
        <f t="shared" si="303"/>
        <v>2.1578235628114069E-4</v>
      </c>
      <c r="R265" s="9">
        <f t="shared" si="304"/>
        <v>3.9331549966096818E-4</v>
      </c>
      <c r="S265" s="9">
        <f t="shared" si="291"/>
        <v>2.2166901753999663E-4</v>
      </c>
      <c r="T265" s="9">
        <f t="shared" si="286"/>
        <v>1.5041985847663759E-4</v>
      </c>
      <c r="U265" s="9">
        <f t="shared" si="277"/>
        <v>7.9762521720697473E-5</v>
      </c>
      <c r="V265" s="9"/>
      <c r="W265" s="6"/>
      <c r="X265" s="6"/>
      <c r="AC265" s="11"/>
    </row>
    <row r="266" spans="1:29" x14ac:dyDescent="0.2">
      <c r="A266">
        <f t="shared" si="300"/>
        <v>262</v>
      </c>
      <c r="B266" t="str">
        <f t="shared" si="238"/>
        <v>November</v>
      </c>
      <c r="C266">
        <f t="shared" si="295"/>
        <v>2044</v>
      </c>
      <c r="D266">
        <f t="shared" ref="D266:E266" si="308">D254+1</f>
        <v>63</v>
      </c>
      <c r="E266">
        <f t="shared" si="308"/>
        <v>61</v>
      </c>
      <c r="F266" s="6"/>
      <c r="G266" s="83">
        <f>VLOOKUP(D266,Rates2,5)*VLOOKUP(D266,Mort_Imp_Retirees,C266-'Mort Imp Cume'!$C$4+2)</f>
        <v>4.2629602668180851E-4</v>
      </c>
      <c r="H266" s="9">
        <f t="shared" si="297"/>
        <v>0.99957370397331824</v>
      </c>
      <c r="I266" s="83">
        <f>VLOOKUP(E266,Rates2,6)*VLOOKUP(E266,Mort_Imp_Survivors,C266-'Mort Imp Cume'!$C$4+2)</f>
        <v>2.3392127883054267E-4</v>
      </c>
      <c r="J266" s="9">
        <f t="shared" si="298"/>
        <v>0.9997660787211694</v>
      </c>
      <c r="K266" s="83">
        <f>VLOOKUP(E266,Rates2,7)*VLOOKUP(E266,Mort_Imp_Survivors,C266-'Mort Imp Cume'!$C$4+2)</f>
        <v>5.7000700968188776E-4</v>
      </c>
      <c r="L266" s="9">
        <f t="shared" si="299"/>
        <v>0.99942999299031809</v>
      </c>
      <c r="M266" s="31">
        <f>PRODUCT(H$4:H265)</f>
        <v>0.95246904118710451</v>
      </c>
      <c r="N266" s="9">
        <f>PRODUCT(J$4:J265)</f>
        <v>0.96826387854580043</v>
      </c>
      <c r="O266" s="9">
        <f>PRODUCT(L$4:L265)</f>
        <v>0.91327662257346109</v>
      </c>
      <c r="P266" s="9">
        <f t="shared" si="302"/>
        <v>0.92224136801462553</v>
      </c>
      <c r="Q266" s="9">
        <f t="shared" si="303"/>
        <v>2.15639914553054E-4</v>
      </c>
      <c r="R266" s="9">
        <f t="shared" si="304"/>
        <v>3.9305586518287403E-4</v>
      </c>
      <c r="S266" s="9">
        <f t="shared" si="291"/>
        <v>2.2155970657940924E-4</v>
      </c>
      <c r="T266" s="9">
        <f t="shared" si="286"/>
        <v>1.5034660275351901E-4</v>
      </c>
      <c r="U266" s="9">
        <f t="shared" si="277"/>
        <v>7.9716448627419279E-5</v>
      </c>
      <c r="V266" s="9"/>
      <c r="W266" s="6"/>
      <c r="X266" s="6"/>
      <c r="AC266" s="11"/>
    </row>
    <row r="267" spans="1:29" x14ac:dyDescent="0.2">
      <c r="A267">
        <f t="shared" si="300"/>
        <v>263</v>
      </c>
      <c r="B267" t="str">
        <f t="shared" si="238"/>
        <v>December</v>
      </c>
      <c r="C267">
        <f t="shared" si="295"/>
        <v>2044</v>
      </c>
      <c r="D267">
        <f t="shared" ref="D267:E267" si="309">D255+1</f>
        <v>63</v>
      </c>
      <c r="E267">
        <f t="shared" si="309"/>
        <v>61</v>
      </c>
      <c r="F267" s="6"/>
      <c r="G267" s="83">
        <f>VLOOKUP(D267,Rates2,5)*VLOOKUP(D267,Mort_Imp_Retirees,C267-'Mort Imp Cume'!$C$4+2)</f>
        <v>4.2629602668180851E-4</v>
      </c>
      <c r="H267" s="9">
        <f t="shared" si="297"/>
        <v>0.99957370397331824</v>
      </c>
      <c r="I267" s="83">
        <f>VLOOKUP(E267,Rates2,6)*VLOOKUP(E267,Mort_Imp_Survivors,C267-'Mort Imp Cume'!$C$4+2)</f>
        <v>2.3392127883054267E-4</v>
      </c>
      <c r="J267" s="9">
        <f t="shared" si="298"/>
        <v>0.9997660787211694</v>
      </c>
      <c r="K267" s="83">
        <f>VLOOKUP(E267,Rates2,7)*VLOOKUP(E267,Mort_Imp_Survivors,C267-'Mort Imp Cume'!$C$4+2)</f>
        <v>5.7000700968188776E-4</v>
      </c>
      <c r="L267" s="9">
        <f t="shared" si="299"/>
        <v>0.99942999299031809</v>
      </c>
      <c r="M267" s="31">
        <f>PRODUCT(H$4:H266)</f>
        <v>0.95206300741930905</v>
      </c>
      <c r="N267" s="9">
        <f>PRODUCT(J$4:J266)</f>
        <v>0.9680373810210855</v>
      </c>
      <c r="O267" s="9">
        <f>PRODUCT(L$4:L266)</f>
        <v>0.91275604849681558</v>
      </c>
      <c r="P267" s="9">
        <f t="shared" si="302"/>
        <v>0.92163258026924622</v>
      </c>
      <c r="Q267" s="9">
        <f t="shared" si="303"/>
        <v>2.15497566853257E-4</v>
      </c>
      <c r="R267" s="9">
        <f t="shared" si="304"/>
        <v>3.9279640209406475E-4</v>
      </c>
      <c r="S267" s="9">
        <f t="shared" si="291"/>
        <v>2.2145044952299949E-4</v>
      </c>
      <c r="T267" s="9">
        <f t="shared" si="286"/>
        <v>1.5027338270654734E-4</v>
      </c>
      <c r="U267" s="9">
        <f t="shared" si="277"/>
        <v>7.9670402147265617E-5</v>
      </c>
      <c r="V267" s="9"/>
      <c r="W267" s="6"/>
      <c r="X267" s="6"/>
      <c r="AC267" s="11"/>
    </row>
    <row r="268" spans="1:29" x14ac:dyDescent="0.2">
      <c r="A268">
        <f t="shared" si="300"/>
        <v>264</v>
      </c>
      <c r="B268" t="str">
        <f t="shared" si="238"/>
        <v>January</v>
      </c>
      <c r="C268">
        <f t="shared" si="295"/>
        <v>2045</v>
      </c>
      <c r="D268">
        <f t="shared" ref="D268:E268" si="310">D256+1</f>
        <v>64</v>
      </c>
      <c r="E268">
        <f t="shared" si="310"/>
        <v>62</v>
      </c>
      <c r="F268" s="6"/>
      <c r="G268" s="83">
        <f>VLOOKUP(D268,Rates2,5)*VLOOKUP(D268,Mort_Imp_Retirees,C268-'Mort Imp Cume'!$C$4+2)</f>
        <v>4.7964653457980048E-4</v>
      </c>
      <c r="H268" s="9">
        <f t="shared" si="297"/>
        <v>0.99952035346542023</v>
      </c>
      <c r="I268" s="83">
        <f>VLOOKUP(E268,Rates2,6)*VLOOKUP(E268,Mort_Imp_Survivors,C268-'Mort Imp Cume'!$C$4+2)</f>
        <v>2.4815642998814099E-4</v>
      </c>
      <c r="J268" s="9">
        <f t="shared" si="298"/>
        <v>0.9997518435700119</v>
      </c>
      <c r="K268" s="83">
        <f>VLOOKUP(E268,Rates2,7)*VLOOKUP(E268,Mort_Imp_Survivors,C268-'Mort Imp Cume'!$C$4+2)</f>
        <v>6.0118283106014596E-4</v>
      </c>
      <c r="L268" s="9">
        <f t="shared" si="299"/>
        <v>0.99939881716893986</v>
      </c>
      <c r="M268" s="31">
        <f>PRODUCT(H$4:H267)</f>
        <v>0.95165714674209556</v>
      </c>
      <c r="N268" s="9">
        <f>PRODUCT(J$4:J267)</f>
        <v>0.96781093647896121</v>
      </c>
      <c r="O268" s="9">
        <f>PRODUCT(L$4:L267)</f>
        <v>0.91223577115104282</v>
      </c>
      <c r="P268" s="9">
        <f t="shared" si="302"/>
        <v>0.92102419439536376</v>
      </c>
      <c r="Q268" s="9">
        <f t="shared" si="303"/>
        <v>2.2844844892474676E-4</v>
      </c>
      <c r="R268" s="9">
        <f t="shared" si="304"/>
        <v>4.4165643601677847E-4</v>
      </c>
      <c r="S268" s="9">
        <f t="shared" si="291"/>
        <v>2.4584818567669869E-4</v>
      </c>
      <c r="T268" s="9">
        <f t="shared" si="286"/>
        <v>1.6049801278879974E-4</v>
      </c>
      <c r="U268" s="9">
        <f t="shared" si="277"/>
        <v>8.4479845113469388E-5</v>
      </c>
      <c r="V268" s="9"/>
      <c r="W268" s="6"/>
      <c r="X268" s="6"/>
      <c r="AC268" s="11"/>
    </row>
    <row r="269" spans="1:29" x14ac:dyDescent="0.2">
      <c r="A269">
        <f t="shared" si="300"/>
        <v>265</v>
      </c>
      <c r="B269" t="str">
        <f t="shared" si="238"/>
        <v>February</v>
      </c>
      <c r="C269">
        <f t="shared" si="295"/>
        <v>2045</v>
      </c>
      <c r="D269">
        <f t="shared" ref="D269:E269" si="311">D257+1</f>
        <v>64</v>
      </c>
      <c r="E269">
        <f t="shared" si="311"/>
        <v>62</v>
      </c>
      <c r="F269" s="6"/>
      <c r="G269" s="83">
        <f>VLOOKUP(D269,Rates2,5)*VLOOKUP(D269,Mort_Imp_Retirees,C269-'Mort Imp Cume'!$C$4+2)</f>
        <v>4.7964653457980048E-4</v>
      </c>
      <c r="H269" s="9">
        <f t="shared" si="297"/>
        <v>0.99952035346542023</v>
      </c>
      <c r="I269" s="83">
        <f>VLOOKUP(E269,Rates2,6)*VLOOKUP(E269,Mort_Imp_Survivors,C269-'Mort Imp Cume'!$C$4+2)</f>
        <v>2.4815642998814099E-4</v>
      </c>
      <c r="J269" s="9">
        <f t="shared" si="298"/>
        <v>0.9997518435700119</v>
      </c>
      <c r="K269" s="83">
        <f>VLOOKUP(E269,Rates2,7)*VLOOKUP(E269,Mort_Imp_Survivors,C269-'Mort Imp Cume'!$C$4+2)</f>
        <v>6.0118283106014596E-4</v>
      </c>
      <c r="L269" s="9">
        <f t="shared" si="299"/>
        <v>0.99939881716893986</v>
      </c>
      <c r="M269" s="31">
        <f>PRODUCT(H$4:H268)</f>
        <v>0.95120068768955268</v>
      </c>
      <c r="N269" s="9">
        <f>PRODUCT(J$4:J268)</f>
        <v>0.96757076797206121</v>
      </c>
      <c r="O269" s="9">
        <f>PRODUCT(L$4:L268)</f>
        <v>0.91168735066754791</v>
      </c>
      <c r="P269" s="9">
        <f t="shared" si="302"/>
        <v>0.92035397988333323</v>
      </c>
      <c r="Q269" s="9">
        <f t="shared" si="303"/>
        <v>2.2828221065798686E-4</v>
      </c>
      <c r="R269" s="9">
        <f t="shared" si="304"/>
        <v>4.4133504972252975E-4</v>
      </c>
      <c r="S269" s="9">
        <f t="shared" si="291"/>
        <v>2.457161014925451E-4</v>
      </c>
      <c r="T269" s="9">
        <f t="shared" si="286"/>
        <v>1.6041557811006374E-4</v>
      </c>
      <c r="U269" s="9">
        <f t="shared" si="277"/>
        <v>8.4429016376896232E-5</v>
      </c>
      <c r="V269" s="9"/>
      <c r="W269" s="6"/>
      <c r="X269" s="6"/>
      <c r="AC269" s="11"/>
    </row>
    <row r="270" spans="1:29" x14ac:dyDescent="0.2">
      <c r="A270">
        <f t="shared" si="300"/>
        <v>266</v>
      </c>
      <c r="B270" t="str">
        <f t="shared" si="238"/>
        <v>March</v>
      </c>
      <c r="C270">
        <f t="shared" si="295"/>
        <v>2045</v>
      </c>
      <c r="D270">
        <f t="shared" ref="D270:E270" si="312">D258+1</f>
        <v>64</v>
      </c>
      <c r="E270">
        <f t="shared" si="312"/>
        <v>62</v>
      </c>
      <c r="F270" s="6"/>
      <c r="G270" s="83">
        <f>VLOOKUP(D270,Rates2,5)*VLOOKUP(D270,Mort_Imp_Retirees,C270-'Mort Imp Cume'!$C$4+2)</f>
        <v>4.7964653457980048E-4</v>
      </c>
      <c r="H270" s="9">
        <f t="shared" si="297"/>
        <v>0.99952035346542023</v>
      </c>
      <c r="I270" s="83">
        <f>VLOOKUP(E270,Rates2,6)*VLOOKUP(E270,Mort_Imp_Survivors,C270-'Mort Imp Cume'!$C$4+2)</f>
        <v>2.4815642998814099E-4</v>
      </c>
      <c r="J270" s="9">
        <f t="shared" si="298"/>
        <v>0.9997518435700119</v>
      </c>
      <c r="K270" s="83">
        <f>VLOOKUP(E270,Rates2,7)*VLOOKUP(E270,Mort_Imp_Survivors,C270-'Mort Imp Cume'!$C$4+2)</f>
        <v>6.0118283106014596E-4</v>
      </c>
      <c r="L270" s="9">
        <f t="shared" si="299"/>
        <v>0.99939881716893986</v>
      </c>
      <c r="M270" s="31">
        <f>PRODUCT(H$4:H269)</f>
        <v>0.95074444757601251</v>
      </c>
      <c r="N270" s="9">
        <f>PRODUCT(J$4:J269)</f>
        <v>0.96733065906452043</v>
      </c>
      <c r="O270" s="9">
        <f>PRODUCT(L$4:L269)</f>
        <v>0.91113925988503186</v>
      </c>
      <c r="P270" s="9">
        <f t="shared" si="302"/>
        <v>0.91968425307563761</v>
      </c>
      <c r="Q270" s="9">
        <f t="shared" si="303"/>
        <v>2.2811609336014342E-4</v>
      </c>
      <c r="R270" s="9">
        <f t="shared" si="304"/>
        <v>4.4101389729592504E-4</v>
      </c>
      <c r="S270" s="9">
        <f t="shared" si="291"/>
        <v>2.455840882718264E-4</v>
      </c>
      <c r="T270" s="9">
        <f t="shared" si="286"/>
        <v>1.6033318577126786E-4</v>
      </c>
      <c r="U270" s="9">
        <f t="shared" si="277"/>
        <v>8.4378218222297489E-5</v>
      </c>
      <c r="V270" s="9"/>
      <c r="W270" s="6"/>
      <c r="X270" s="6"/>
      <c r="AC270" s="11"/>
    </row>
    <row r="271" spans="1:29" x14ac:dyDescent="0.2">
      <c r="A271">
        <f t="shared" si="300"/>
        <v>267</v>
      </c>
      <c r="B271" t="str">
        <f t="shared" si="238"/>
        <v>April</v>
      </c>
      <c r="C271">
        <f t="shared" si="295"/>
        <v>2045</v>
      </c>
      <c r="D271">
        <f t="shared" ref="D271:E271" si="313">D259+1</f>
        <v>64</v>
      </c>
      <c r="E271">
        <f t="shared" si="313"/>
        <v>62</v>
      </c>
      <c r="F271" s="6"/>
      <c r="G271" s="83">
        <f>VLOOKUP(D271,Rates2,5)*VLOOKUP(D271,Mort_Imp_Retirees,C271-'Mort Imp Cume'!$C$4+2)</f>
        <v>4.7964653457980048E-4</v>
      </c>
      <c r="H271" s="9">
        <f t="shared" si="297"/>
        <v>0.99952035346542023</v>
      </c>
      <c r="I271" s="83">
        <f>VLOOKUP(E271,Rates2,6)*VLOOKUP(E271,Mort_Imp_Survivors,C271-'Mort Imp Cume'!$C$4+2)</f>
        <v>2.4815642998814099E-4</v>
      </c>
      <c r="J271" s="9">
        <f t="shared" si="298"/>
        <v>0.9997518435700119</v>
      </c>
      <c r="K271" s="83">
        <f>VLOOKUP(E271,Rates2,7)*VLOOKUP(E271,Mort_Imp_Survivors,C271-'Mort Imp Cume'!$C$4+2)</f>
        <v>6.0118283106014596E-4</v>
      </c>
      <c r="L271" s="9">
        <f t="shared" si="299"/>
        <v>0.99939881716893986</v>
      </c>
      <c r="M271" s="31">
        <f>PRODUCT(H$4:H270)</f>
        <v>0.95028842629646171</v>
      </c>
      <c r="N271" s="9">
        <f>PRODUCT(J$4:J270)</f>
        <v>0.96709060974154892</v>
      </c>
      <c r="O271" s="9">
        <f>PRODUCT(L$4:L270)</f>
        <v>0.9105914986052841</v>
      </c>
      <c r="P271" s="9">
        <f t="shared" si="302"/>
        <v>0.91901501361738214</v>
      </c>
      <c r="Q271" s="9">
        <f t="shared" si="303"/>
        <v>2.279500969431893E-4</v>
      </c>
      <c r="R271" s="9">
        <f t="shared" si="304"/>
        <v>4.4069297856678247E-4</v>
      </c>
      <c r="S271" s="9">
        <f t="shared" si="291"/>
        <v>2.4545214597641673E-4</v>
      </c>
      <c r="T271" s="9">
        <f t="shared" si="286"/>
        <v>1.6025083575066561E-4</v>
      </c>
      <c r="U271" s="9">
        <f t="shared" si="277"/>
        <v>8.4327450631273014E-5</v>
      </c>
      <c r="V271" s="9"/>
      <c r="W271" s="6"/>
      <c r="X271" s="6"/>
      <c r="AC271" s="11"/>
    </row>
    <row r="272" spans="1:29" x14ac:dyDescent="0.2">
      <c r="A272">
        <f t="shared" si="300"/>
        <v>268</v>
      </c>
      <c r="B272" t="str">
        <f t="shared" ref="B272:B335" si="314">B260</f>
        <v>May</v>
      </c>
      <c r="C272">
        <f t="shared" si="295"/>
        <v>2045</v>
      </c>
      <c r="D272">
        <f t="shared" ref="D272:E272" si="315">D260+1</f>
        <v>64</v>
      </c>
      <c r="E272">
        <f t="shared" si="315"/>
        <v>62</v>
      </c>
      <c r="F272" s="6"/>
      <c r="G272" s="83">
        <f>VLOOKUP(D272,Rates2,5)*VLOOKUP(D272,Mort_Imp_Retirees,C272-'Mort Imp Cume'!$C$4+2)</f>
        <v>4.7964653457980048E-4</v>
      </c>
      <c r="H272" s="9">
        <f t="shared" si="297"/>
        <v>0.99952035346542023</v>
      </c>
      <c r="I272" s="83">
        <f>VLOOKUP(E272,Rates2,6)*VLOOKUP(E272,Mort_Imp_Survivors,C272-'Mort Imp Cume'!$C$4+2)</f>
        <v>2.4815642998814099E-4</v>
      </c>
      <c r="J272" s="9">
        <f t="shared" si="298"/>
        <v>0.9997518435700119</v>
      </c>
      <c r="K272" s="83">
        <f>VLOOKUP(E272,Rates2,7)*VLOOKUP(E272,Mort_Imp_Survivors,C272-'Mort Imp Cume'!$C$4+2)</f>
        <v>6.0118283106014596E-4</v>
      </c>
      <c r="L272" s="9">
        <f t="shared" si="299"/>
        <v>0.99939881716893986</v>
      </c>
      <c r="M272" s="31">
        <f>PRODUCT(H$4:H271)</f>
        <v>0.94983262374593735</v>
      </c>
      <c r="N272" s="9">
        <f>PRODUCT(J$4:J271)</f>
        <v>0.96685061998836042</v>
      </c>
      <c r="O272" s="9">
        <f>PRODUCT(L$4:L271)</f>
        <v>0.91004406663021331</v>
      </c>
      <c r="P272" s="9">
        <f t="shared" si="302"/>
        <v>0.91834626115393059</v>
      </c>
      <c r="Q272" s="9">
        <f t="shared" si="303"/>
        <v>2.277842213191614E-4</v>
      </c>
      <c r="R272" s="9">
        <f t="shared" si="304"/>
        <v>4.4037229336504424E-4</v>
      </c>
      <c r="S272" s="9">
        <f t="shared" si="291"/>
        <v>2.4532027456821088E-4</v>
      </c>
      <c r="T272" s="9">
        <f t="shared" si="286"/>
        <v>1.601685280265216E-4</v>
      </c>
      <c r="U272" s="9">
        <f t="shared" si="277"/>
        <v>8.4276713585433667E-5</v>
      </c>
      <c r="V272" s="9"/>
      <c r="W272" s="6"/>
      <c r="X272" s="6"/>
    </row>
    <row r="273" spans="1:24" x14ac:dyDescent="0.2">
      <c r="A273">
        <f t="shared" si="300"/>
        <v>269</v>
      </c>
      <c r="B273" t="str">
        <f t="shared" si="314"/>
        <v>June</v>
      </c>
      <c r="C273">
        <f t="shared" si="295"/>
        <v>2045</v>
      </c>
      <c r="D273">
        <f t="shared" ref="D273:E273" si="316">D261+1</f>
        <v>64</v>
      </c>
      <c r="E273">
        <f t="shared" si="316"/>
        <v>62</v>
      </c>
      <c r="F273" s="6"/>
      <c r="G273" s="83">
        <f>VLOOKUP(D273,Rates2,5)*VLOOKUP(D273,Mort_Imp_Retirees,C273-'Mort Imp Cume'!$C$4+2)</f>
        <v>4.7964653457980048E-4</v>
      </c>
      <c r="H273" s="9">
        <f t="shared" si="297"/>
        <v>0.99952035346542023</v>
      </c>
      <c r="I273" s="83">
        <f>VLOOKUP(E273,Rates2,6)*VLOOKUP(E273,Mort_Imp_Survivors,C273-'Mort Imp Cume'!$C$4+2)</f>
        <v>2.4815642998814099E-4</v>
      </c>
      <c r="J273" s="9">
        <f t="shared" si="298"/>
        <v>0.9997518435700119</v>
      </c>
      <c r="K273" s="83">
        <f>VLOOKUP(E273,Rates2,7)*VLOOKUP(E273,Mort_Imp_Survivors,C273-'Mort Imp Cume'!$C$4+2)</f>
        <v>6.0118283106014596E-4</v>
      </c>
      <c r="L273" s="9">
        <f t="shared" si="299"/>
        <v>0.99939881716893986</v>
      </c>
      <c r="M273" s="31">
        <f>PRODUCT(H$4:H272)</f>
        <v>0.94937703981952681</v>
      </c>
      <c r="N273" s="9">
        <f>PRODUCT(J$4:J272)</f>
        <v>0.96661068979017228</v>
      </c>
      <c r="O273" s="9">
        <f>PRODUCT(L$4:L272)</f>
        <v>0.90949696376184708</v>
      </c>
      <c r="P273" s="9">
        <f t="shared" si="302"/>
        <v>0.91767799533090466</v>
      </c>
      <c r="Q273" s="9">
        <f t="shared" si="303"/>
        <v>2.276184664001607E-4</v>
      </c>
      <c r="R273" s="9">
        <f t="shared" si="304"/>
        <v>4.4005184152077625E-4</v>
      </c>
      <c r="S273" s="9">
        <f t="shared" si="291"/>
        <v>2.4518847400912408E-4</v>
      </c>
      <c r="T273" s="9">
        <f t="shared" si="286"/>
        <v>1.6008626257711154E-4</v>
      </c>
      <c r="U273" s="9">
        <f t="shared" si="277"/>
        <v>8.4226007066401449E-5</v>
      </c>
      <c r="V273" s="9"/>
      <c r="W273" s="6"/>
      <c r="X273" s="6"/>
    </row>
    <row r="274" spans="1:24" x14ac:dyDescent="0.2">
      <c r="A274">
        <f t="shared" si="300"/>
        <v>270</v>
      </c>
      <c r="B274" t="str">
        <f t="shared" si="314"/>
        <v>July</v>
      </c>
      <c r="C274">
        <f t="shared" si="295"/>
        <v>2045</v>
      </c>
      <c r="D274">
        <f t="shared" ref="D274:E274" si="317">D262+1</f>
        <v>64</v>
      </c>
      <c r="E274">
        <f t="shared" si="317"/>
        <v>62</v>
      </c>
      <c r="F274" s="6"/>
      <c r="G274" s="83">
        <f>VLOOKUP(D274,Rates2,5)*VLOOKUP(D274,Mort_Imp_Retirees,C274-'Mort Imp Cume'!$C$4+2)</f>
        <v>4.7964653457980048E-4</v>
      </c>
      <c r="H274" s="9">
        <f t="shared" si="297"/>
        <v>0.99952035346542023</v>
      </c>
      <c r="I274" s="83">
        <f>VLOOKUP(E274,Rates2,6)*VLOOKUP(E274,Mort_Imp_Survivors,C274-'Mort Imp Cume'!$C$4+2)</f>
        <v>2.4815642998814099E-4</v>
      </c>
      <c r="J274" s="9">
        <f t="shared" si="298"/>
        <v>0.9997518435700119</v>
      </c>
      <c r="K274" s="83">
        <f>VLOOKUP(E274,Rates2,7)*VLOOKUP(E274,Mort_Imp_Survivors,C274-'Mort Imp Cume'!$C$4+2)</f>
        <v>6.0118283106014596E-4</v>
      </c>
      <c r="L274" s="9">
        <f t="shared" si="299"/>
        <v>0.99939881716893986</v>
      </c>
      <c r="M274" s="31">
        <f>PRODUCT(H$4:H273)</f>
        <v>0.94892167441236774</v>
      </c>
      <c r="N274" s="9">
        <f>PRODUCT(J$4:J273)</f>
        <v>0.96637081913220557</v>
      </c>
      <c r="O274" s="9">
        <f>PRODUCT(L$4:L273)</f>
        <v>0.90895018980233211</v>
      </c>
      <c r="P274" s="9">
        <f t="shared" si="302"/>
        <v>0.91701021579418385</v>
      </c>
      <c r="Q274" s="9">
        <f t="shared" si="303"/>
        <v>2.2745283209835206E-4</v>
      </c>
      <c r="R274" s="9">
        <f t="shared" si="304"/>
        <v>4.3973162286416791E-4</v>
      </c>
      <c r="S274" s="9">
        <f t="shared" si="291"/>
        <v>2.4505674426109194E-4</v>
      </c>
      <c r="T274" s="9">
        <f t="shared" si="286"/>
        <v>1.6000403938072245E-4</v>
      </c>
      <c r="U274" s="9">
        <f t="shared" si="277"/>
        <v>8.417533105580938E-5</v>
      </c>
      <c r="V274" s="9"/>
      <c r="W274" s="6"/>
      <c r="X274" s="6"/>
    </row>
    <row r="275" spans="1:24" x14ac:dyDescent="0.2">
      <c r="A275">
        <f t="shared" si="300"/>
        <v>271</v>
      </c>
      <c r="B275" t="str">
        <f t="shared" si="314"/>
        <v>August</v>
      </c>
      <c r="C275">
        <f t="shared" si="295"/>
        <v>2045</v>
      </c>
      <c r="D275">
        <f t="shared" ref="D275:E275" si="318">D263+1</f>
        <v>64</v>
      </c>
      <c r="E275">
        <f t="shared" si="318"/>
        <v>62</v>
      </c>
      <c r="F275" s="6"/>
      <c r="G275" s="83">
        <f>VLOOKUP(D275,Rates2,5)*VLOOKUP(D275,Mort_Imp_Retirees,C275-'Mort Imp Cume'!$C$4+2)</f>
        <v>4.7964653457980048E-4</v>
      </c>
      <c r="H275" s="9">
        <f t="shared" si="297"/>
        <v>0.99952035346542023</v>
      </c>
      <c r="I275" s="83">
        <f>VLOOKUP(E275,Rates2,6)*VLOOKUP(E275,Mort_Imp_Survivors,C275-'Mort Imp Cume'!$C$4+2)</f>
        <v>2.4815642998814099E-4</v>
      </c>
      <c r="J275" s="9">
        <f t="shared" si="298"/>
        <v>0.9997518435700119</v>
      </c>
      <c r="K275" s="83">
        <f>VLOOKUP(E275,Rates2,7)*VLOOKUP(E275,Mort_Imp_Survivors,C275-'Mort Imp Cume'!$C$4+2)</f>
        <v>6.0118283106014596E-4</v>
      </c>
      <c r="L275" s="9">
        <f t="shared" si="299"/>
        <v>0.99939881716893986</v>
      </c>
      <c r="M275" s="31">
        <f>PRODUCT(H$4:H274)</f>
        <v>0.94846652741964821</v>
      </c>
      <c r="N275" s="9">
        <f>PRODUCT(J$4:J274)</f>
        <v>0.9661310079996851</v>
      </c>
      <c r="O275" s="9">
        <f>PRODUCT(L$4:L274)</f>
        <v>0.90840374455393413</v>
      </c>
      <c r="P275" s="9">
        <f t="shared" si="302"/>
        <v>0.91634292218990565</v>
      </c>
      <c r="Q275" s="9">
        <f t="shared" si="303"/>
        <v>2.2728731832596428E-4</v>
      </c>
      <c r="R275" s="9">
        <f t="shared" si="304"/>
        <v>4.394116372255325E-4</v>
      </c>
      <c r="S275" s="9">
        <f t="shared" si="291"/>
        <v>2.4492508528607064E-4</v>
      </c>
      <c r="T275" s="9">
        <f t="shared" si="286"/>
        <v>1.5992185841565235E-4</v>
      </c>
      <c r="U275" s="9">
        <f t="shared" si="277"/>
        <v>8.4124685535301536E-5</v>
      </c>
      <c r="V275" s="9"/>
      <c r="W275" s="6"/>
      <c r="X275" s="6"/>
    </row>
    <row r="276" spans="1:24" x14ac:dyDescent="0.2">
      <c r="A276">
        <f t="shared" si="300"/>
        <v>272</v>
      </c>
      <c r="B276" t="str">
        <f t="shared" si="314"/>
        <v>September</v>
      </c>
      <c r="C276">
        <f t="shared" si="295"/>
        <v>2045</v>
      </c>
      <c r="D276">
        <f t="shared" ref="D276:E276" si="319">D264+1</f>
        <v>64</v>
      </c>
      <c r="E276">
        <f t="shared" si="319"/>
        <v>62</v>
      </c>
      <c r="F276" s="6"/>
      <c r="G276" s="83">
        <f>VLOOKUP(D276,Rates2,5)*VLOOKUP(D276,Mort_Imp_Retirees,C276-'Mort Imp Cume'!$C$4+2)</f>
        <v>4.7964653457980048E-4</v>
      </c>
      <c r="H276" s="9">
        <f t="shared" si="297"/>
        <v>0.99952035346542023</v>
      </c>
      <c r="I276" s="83">
        <f>VLOOKUP(E276,Rates2,6)*VLOOKUP(E276,Mort_Imp_Survivors,C276-'Mort Imp Cume'!$C$4+2)</f>
        <v>2.4815642998814099E-4</v>
      </c>
      <c r="J276" s="9">
        <f t="shared" si="298"/>
        <v>0.9997518435700119</v>
      </c>
      <c r="K276" s="83">
        <f>VLOOKUP(E276,Rates2,7)*VLOOKUP(E276,Mort_Imp_Survivors,C276-'Mort Imp Cume'!$C$4+2)</f>
        <v>6.0118283106014596E-4</v>
      </c>
      <c r="L276" s="9">
        <f t="shared" si="299"/>
        <v>0.99939881716893986</v>
      </c>
      <c r="M276" s="31">
        <f>PRODUCT(H$4:H275)</f>
        <v>0.94801159873660645</v>
      </c>
      <c r="N276" s="9">
        <f>PRODUCT(J$4:J275)</f>
        <v>0.96589125637783912</v>
      </c>
      <c r="O276" s="9">
        <f>PRODUCT(L$4:L275)</f>
        <v>0.90785762781903756</v>
      </c>
      <c r="P276" s="9">
        <f t="shared" si="302"/>
        <v>0.91567611416446471</v>
      </c>
      <c r="Q276" s="9">
        <f t="shared" si="303"/>
        <v>2.271219249952901E-4</v>
      </c>
      <c r="R276" s="9">
        <f t="shared" si="304"/>
        <v>4.3909188443530637E-4</v>
      </c>
      <c r="S276" s="9">
        <f t="shared" si="291"/>
        <v>2.4479349704603658E-4</v>
      </c>
      <c r="T276" s="9">
        <f t="shared" si="286"/>
        <v>1.5983971966021049E-4</v>
      </c>
      <c r="U276" s="9">
        <f t="shared" si="277"/>
        <v>8.4074070486533055E-5</v>
      </c>
      <c r="V276" s="9"/>
      <c r="W276" s="6"/>
      <c r="X276" s="6"/>
    </row>
    <row r="277" spans="1:24" x14ac:dyDescent="0.2">
      <c r="A277">
        <f t="shared" si="300"/>
        <v>273</v>
      </c>
      <c r="B277" t="str">
        <f t="shared" si="314"/>
        <v>October</v>
      </c>
      <c r="C277">
        <f t="shared" si="295"/>
        <v>2045</v>
      </c>
      <c r="D277">
        <f t="shared" ref="D277:E277" si="320">D265+1</f>
        <v>64</v>
      </c>
      <c r="E277">
        <f t="shared" si="320"/>
        <v>62</v>
      </c>
      <c r="F277" s="6"/>
      <c r="G277" s="83">
        <f>VLOOKUP(D277,Rates2,5)*VLOOKUP(D277,Mort_Imp_Retirees,C277-'Mort Imp Cume'!$C$4+2)</f>
        <v>4.7964653457980048E-4</v>
      </c>
      <c r="H277" s="9">
        <f t="shared" si="297"/>
        <v>0.99952035346542023</v>
      </c>
      <c r="I277" s="83">
        <f>VLOOKUP(E277,Rates2,6)*VLOOKUP(E277,Mort_Imp_Survivors,C277-'Mort Imp Cume'!$C$4+2)</f>
        <v>2.4815642998814099E-4</v>
      </c>
      <c r="J277" s="9">
        <f t="shared" si="298"/>
        <v>0.9997518435700119</v>
      </c>
      <c r="K277" s="83">
        <f>VLOOKUP(E277,Rates2,7)*VLOOKUP(E277,Mort_Imp_Survivors,C277-'Mort Imp Cume'!$C$4+2)</f>
        <v>6.0118283106014596E-4</v>
      </c>
      <c r="L277" s="9">
        <f t="shared" si="299"/>
        <v>0.99939881716893986</v>
      </c>
      <c r="M277" s="31">
        <f>PRODUCT(H$4:H276)</f>
        <v>0.94755688825853102</v>
      </c>
      <c r="N277" s="9">
        <f>PRODUCT(J$4:J276)</f>
        <v>0.96565156425189969</v>
      </c>
      <c r="O277" s="9">
        <f>PRODUCT(L$4:L276)</f>
        <v>0.90731183940014581</v>
      </c>
      <c r="P277" s="9">
        <f t="shared" si="302"/>
        <v>0.91500979136451299</v>
      </c>
      <c r="Q277" s="9">
        <f t="shared" si="303"/>
        <v>2.2695665201868598E-4</v>
      </c>
      <c r="R277" s="9">
        <f t="shared" si="304"/>
        <v>4.3877236432404959E-4</v>
      </c>
      <c r="S277" s="9">
        <f t="shared" si="291"/>
        <v>2.4466197950298693E-4</v>
      </c>
      <c r="T277" s="9">
        <f t="shared" si="286"/>
        <v>1.597576230927173E-4</v>
      </c>
      <c r="U277" s="9">
        <f t="shared" si="277"/>
        <v>8.4023485891170064E-5</v>
      </c>
      <c r="V277" s="9"/>
      <c r="W277" s="6"/>
      <c r="X277" s="6"/>
    </row>
    <row r="278" spans="1:24" x14ac:dyDescent="0.2">
      <c r="A278">
        <f t="shared" si="300"/>
        <v>274</v>
      </c>
      <c r="B278" t="str">
        <f t="shared" si="314"/>
        <v>November</v>
      </c>
      <c r="C278">
        <f t="shared" si="295"/>
        <v>2045</v>
      </c>
      <c r="D278">
        <f t="shared" ref="D278:E278" si="321">D266+1</f>
        <v>64</v>
      </c>
      <c r="E278">
        <f t="shared" si="321"/>
        <v>62</v>
      </c>
      <c r="F278" s="6"/>
      <c r="G278" s="83">
        <f>VLOOKUP(D278,Rates2,5)*VLOOKUP(D278,Mort_Imp_Retirees,C278-'Mort Imp Cume'!$C$4+2)</f>
        <v>4.7964653457980048E-4</v>
      </c>
      <c r="H278" s="9">
        <f t="shared" si="297"/>
        <v>0.99952035346542023</v>
      </c>
      <c r="I278" s="83">
        <f>VLOOKUP(E278,Rates2,6)*VLOOKUP(E278,Mort_Imp_Survivors,C278-'Mort Imp Cume'!$C$4+2)</f>
        <v>2.4815642998814099E-4</v>
      </c>
      <c r="J278" s="9">
        <f t="shared" si="298"/>
        <v>0.9997518435700119</v>
      </c>
      <c r="K278" s="83">
        <f>VLOOKUP(E278,Rates2,7)*VLOOKUP(E278,Mort_Imp_Survivors,C278-'Mort Imp Cume'!$C$4+2)</f>
        <v>6.0118283106014596E-4</v>
      </c>
      <c r="L278" s="9">
        <f t="shared" si="299"/>
        <v>0.99939881716893986</v>
      </c>
      <c r="M278" s="31">
        <f>PRODUCT(H$4:H277)</f>
        <v>0.94710239588076062</v>
      </c>
      <c r="N278" s="9">
        <f>PRODUCT(J$4:J277)</f>
        <v>0.96541193160710248</v>
      </c>
      <c r="O278" s="9">
        <f>PRODUCT(L$4:L277)</f>
        <v>0.90676637909988089</v>
      </c>
      <c r="P278" s="9">
        <f t="shared" si="302"/>
        <v>0.91434395343695973</v>
      </c>
      <c r="Q278" s="9">
        <f t="shared" si="303"/>
        <v>2.2679149930857211E-4</v>
      </c>
      <c r="R278" s="9">
        <f t="shared" si="304"/>
        <v>4.3845307672244534E-4</v>
      </c>
      <c r="S278" s="9">
        <f t="shared" si="291"/>
        <v>2.4453053261893899E-4</v>
      </c>
      <c r="T278" s="9">
        <f t="shared" si="286"/>
        <v>1.596755686915042E-4</v>
      </c>
      <c r="U278" s="9">
        <f t="shared" si="277"/>
        <v>8.3972931730889777E-5</v>
      </c>
      <c r="V278" s="9"/>
      <c r="W278" s="6"/>
      <c r="X278" s="6"/>
    </row>
    <row r="279" spans="1:24" x14ac:dyDescent="0.2">
      <c r="A279">
        <f t="shared" si="300"/>
        <v>275</v>
      </c>
      <c r="B279" t="str">
        <f t="shared" si="314"/>
        <v>December</v>
      </c>
      <c r="C279">
        <f t="shared" si="295"/>
        <v>2045</v>
      </c>
      <c r="D279">
        <f t="shared" ref="D279:E279" si="322">D267+1</f>
        <v>64</v>
      </c>
      <c r="E279">
        <f t="shared" si="322"/>
        <v>62</v>
      </c>
      <c r="F279" s="6"/>
      <c r="G279" s="83">
        <f>VLOOKUP(D279,Rates2,5)*VLOOKUP(D279,Mort_Imp_Retirees,C279-'Mort Imp Cume'!$C$4+2)</f>
        <v>4.7964653457980048E-4</v>
      </c>
      <c r="H279" s="9">
        <f t="shared" si="297"/>
        <v>0.99952035346542023</v>
      </c>
      <c r="I279" s="83">
        <f>VLOOKUP(E279,Rates2,6)*VLOOKUP(E279,Mort_Imp_Survivors,C279-'Mort Imp Cume'!$C$4+2)</f>
        <v>2.4815642998814099E-4</v>
      </c>
      <c r="J279" s="9">
        <f t="shared" si="298"/>
        <v>0.9997518435700119</v>
      </c>
      <c r="K279" s="83">
        <f>VLOOKUP(E279,Rates2,7)*VLOOKUP(E279,Mort_Imp_Survivors,C279-'Mort Imp Cume'!$C$4+2)</f>
        <v>6.0118283106014596E-4</v>
      </c>
      <c r="L279" s="9">
        <f t="shared" si="299"/>
        <v>0.99939881716893986</v>
      </c>
      <c r="M279" s="31">
        <f>PRODUCT(H$4:H278)</f>
        <v>0.94664812149868416</v>
      </c>
      <c r="N279" s="9">
        <f>PRODUCT(J$4:J278)</f>
        <v>0.96517235842868698</v>
      </c>
      <c r="O279" s="9">
        <f>PRODUCT(L$4:L278)</f>
        <v>0.90622124672098348</v>
      </c>
      <c r="P279" s="9">
        <f t="shared" si="302"/>
        <v>0.91367860002897117</v>
      </c>
      <c r="Q279" s="9">
        <f t="shared" si="303"/>
        <v>2.2662646677743263E-4</v>
      </c>
      <c r="R279" s="9">
        <f t="shared" si="304"/>
        <v>4.381340214613002E-4</v>
      </c>
      <c r="S279" s="9">
        <f t="shared" si="291"/>
        <v>2.4439915635593061E-4</v>
      </c>
      <c r="T279" s="9">
        <f t="shared" si="286"/>
        <v>1.5959355643491383E-4</v>
      </c>
      <c r="U279" s="9">
        <f t="shared" si="277"/>
        <v>8.3922407987380412E-5</v>
      </c>
      <c r="V279" s="9"/>
      <c r="W279" s="6"/>
      <c r="X279" s="6"/>
    </row>
    <row r="280" spans="1:24" x14ac:dyDescent="0.2">
      <c r="A280">
        <f t="shared" si="300"/>
        <v>276</v>
      </c>
      <c r="B280" t="str">
        <f t="shared" si="314"/>
        <v>January</v>
      </c>
      <c r="C280">
        <f t="shared" si="295"/>
        <v>2046</v>
      </c>
      <c r="D280">
        <f t="shared" ref="D280:E280" si="323">D268+1</f>
        <v>65</v>
      </c>
      <c r="E280">
        <f t="shared" si="323"/>
        <v>63</v>
      </c>
      <c r="F280" s="6"/>
      <c r="G280" s="83">
        <f>VLOOKUP(D280,Rates2,5)*VLOOKUP(D280,Mort_Imp_Retirees,C280-'Mort Imp Cume'!$C$4+2)</f>
        <v>5.3888648097722553E-4</v>
      </c>
      <c r="H280" s="9">
        <f t="shared" si="297"/>
        <v>0.99946111351902278</v>
      </c>
      <c r="I280" s="83">
        <f>VLOOKUP(E280,Rates2,6)*VLOOKUP(E280,Mort_Imp_Survivors,C280-'Mort Imp Cume'!$C$4+2)</f>
        <v>2.6246731343250706E-4</v>
      </c>
      <c r="J280" s="9">
        <f t="shared" si="298"/>
        <v>0.99973753268656751</v>
      </c>
      <c r="K280" s="83">
        <f>VLOOKUP(E280,Rates2,7)*VLOOKUP(E280,Mort_Imp_Survivors,C280-'Mort Imp Cume'!$C$4+2)</f>
        <v>6.4216598115093664E-4</v>
      </c>
      <c r="L280" s="9">
        <f t="shared" si="299"/>
        <v>0.99935783401884903</v>
      </c>
      <c r="M280" s="31">
        <f>PRODUCT(H$4:H279)</f>
        <v>0.94619406500774084</v>
      </c>
      <c r="N280" s="9">
        <f>PRODUCT(J$4:J279)</f>
        <v>0.96493284470189611</v>
      </c>
      <c r="O280" s="9">
        <f>PRODUCT(L$4:L279)</f>
        <v>0.90567644206631293</v>
      </c>
      <c r="P280" s="9">
        <f t="shared" si="302"/>
        <v>0.91301373078797021</v>
      </c>
      <c r="Q280" s="9">
        <f t="shared" si="303"/>
        <v>2.3950712430547869E-4</v>
      </c>
      <c r="R280" s="9">
        <f t="shared" si="304"/>
        <v>4.9188161972678714E-4</v>
      </c>
      <c r="S280" s="9">
        <f t="shared" si="291"/>
        <v>2.7309335966907124E-4</v>
      </c>
      <c r="T280" s="9">
        <f t="shared" si="286"/>
        <v>1.7090998041378825E-4</v>
      </c>
      <c r="U280" s="9">
        <f t="shared" si="277"/>
        <v>8.8239015039100777E-5</v>
      </c>
      <c r="V280" s="9"/>
      <c r="W280" s="6"/>
      <c r="X280" s="6"/>
    </row>
    <row r="281" spans="1:24" x14ac:dyDescent="0.2">
      <c r="A281">
        <f t="shared" si="300"/>
        <v>277</v>
      </c>
      <c r="B281" t="str">
        <f t="shared" si="314"/>
        <v>February</v>
      </c>
      <c r="C281">
        <f t="shared" si="295"/>
        <v>2046</v>
      </c>
      <c r="D281">
        <f t="shared" ref="D281:E281" si="324">D269+1</f>
        <v>65</v>
      </c>
      <c r="E281">
        <f t="shared" si="324"/>
        <v>63</v>
      </c>
      <c r="F281" s="6"/>
      <c r="G281" s="83">
        <f>VLOOKUP(D281,Rates2,5)*VLOOKUP(D281,Mort_Imp_Retirees,C281-'Mort Imp Cume'!$C$4+2)</f>
        <v>5.3888648097722553E-4</v>
      </c>
      <c r="H281" s="9">
        <f t="shared" si="297"/>
        <v>0.99946111351902278</v>
      </c>
      <c r="I281" s="83">
        <f>VLOOKUP(E281,Rates2,6)*VLOOKUP(E281,Mort_Imp_Survivors,C281-'Mort Imp Cume'!$C$4+2)</f>
        <v>2.6246731343250706E-4</v>
      </c>
      <c r="J281" s="9">
        <f t="shared" si="298"/>
        <v>0.99973753268656751</v>
      </c>
      <c r="K281" s="83">
        <f>VLOOKUP(E281,Rates2,7)*VLOOKUP(E281,Mort_Imp_Survivors,C281-'Mort Imp Cume'!$C$4+2)</f>
        <v>6.4216598115093664E-4</v>
      </c>
      <c r="L281" s="9">
        <f t="shared" si="299"/>
        <v>0.99935783401884903</v>
      </c>
      <c r="M281" s="31">
        <f>PRODUCT(H$4:H280)</f>
        <v>0.94568417381772729</v>
      </c>
      <c r="N281" s="9">
        <f>PRODUCT(J$4:J280)</f>
        <v>0.96467958137050447</v>
      </c>
      <c r="O281" s="9">
        <f>PRODUCT(L$4:L280)</f>
        <v>0.90509484746528812</v>
      </c>
      <c r="P281" s="9">
        <f t="shared" si="302"/>
        <v>0.91228221290719658</v>
      </c>
      <c r="Q281" s="9">
        <f t="shared" si="303"/>
        <v>2.3931522823853683E-4</v>
      </c>
      <c r="R281" s="9">
        <f t="shared" si="304"/>
        <v>4.9148751809619765E-4</v>
      </c>
      <c r="S281" s="9">
        <f t="shared" si="291"/>
        <v>2.7292994623281822E-4</v>
      </c>
      <c r="T281" s="9">
        <f t="shared" si="286"/>
        <v>1.7081554256460601E-4</v>
      </c>
      <c r="U281" s="9">
        <f t="shared" si="277"/>
        <v>8.8183239930506038E-5</v>
      </c>
      <c r="V281" s="9"/>
      <c r="W281" s="6"/>
      <c r="X281" s="6"/>
    </row>
    <row r="282" spans="1:24" x14ac:dyDescent="0.2">
      <c r="A282">
        <f t="shared" si="300"/>
        <v>278</v>
      </c>
      <c r="B282" t="str">
        <f t="shared" si="314"/>
        <v>March</v>
      </c>
      <c r="C282">
        <f t="shared" si="295"/>
        <v>2046</v>
      </c>
      <c r="D282">
        <f t="shared" ref="D282:E282" si="325">D270+1</f>
        <v>65</v>
      </c>
      <c r="E282">
        <f t="shared" si="325"/>
        <v>63</v>
      </c>
      <c r="F282" s="6"/>
      <c r="G282" s="83">
        <f>VLOOKUP(D282,Rates2,5)*VLOOKUP(D282,Mort_Imp_Retirees,C282-'Mort Imp Cume'!$C$4+2)</f>
        <v>5.3888648097722553E-4</v>
      </c>
      <c r="H282" s="9">
        <f t="shared" si="297"/>
        <v>0.99946111351902278</v>
      </c>
      <c r="I282" s="83">
        <f>VLOOKUP(E282,Rates2,6)*VLOOKUP(E282,Mort_Imp_Survivors,C282-'Mort Imp Cume'!$C$4+2)</f>
        <v>2.6246731343250706E-4</v>
      </c>
      <c r="J282" s="9">
        <f t="shared" si="298"/>
        <v>0.99973753268656751</v>
      </c>
      <c r="K282" s="83">
        <f>VLOOKUP(E282,Rates2,7)*VLOOKUP(E282,Mort_Imp_Survivors,C282-'Mort Imp Cume'!$C$4+2)</f>
        <v>6.4216598115093664E-4</v>
      </c>
      <c r="L282" s="9">
        <f t="shared" si="299"/>
        <v>0.99935783401884903</v>
      </c>
      <c r="M282" s="31">
        <f>PRODUCT(H$4:H281)</f>
        <v>0.94517455740118284</v>
      </c>
      <c r="N282" s="9">
        <f>PRODUCT(J$4:J281)</f>
        <v>0.96442638451245899</v>
      </c>
      <c r="O282" s="9">
        <f>PRODUCT(L$4:L281)</f>
        <v>0.90451362634453092</v>
      </c>
      <c r="P282" s="9">
        <f t="shared" si="302"/>
        <v>0.91155128112758643</v>
      </c>
      <c r="Q282" s="9">
        <f t="shared" si="303"/>
        <v>2.3912348592109453E-4</v>
      </c>
      <c r="R282" s="9">
        <f t="shared" si="304"/>
        <v>4.9109373222470368E-4</v>
      </c>
      <c r="S282" s="9">
        <f t="shared" si="291"/>
        <v>2.7276663057979641E-4</v>
      </c>
      <c r="T282" s="9">
        <f t="shared" si="286"/>
        <v>1.7072115689790803E-4</v>
      </c>
      <c r="U282" s="9">
        <f t="shared" si="277"/>
        <v>8.8127500076868944E-5</v>
      </c>
      <c r="V282" s="9"/>
      <c r="W282" s="6"/>
      <c r="X282" s="6"/>
    </row>
    <row r="283" spans="1:24" x14ac:dyDescent="0.2">
      <c r="A283">
        <f t="shared" si="300"/>
        <v>279</v>
      </c>
      <c r="B283" t="str">
        <f t="shared" si="314"/>
        <v>April</v>
      </c>
      <c r="C283">
        <f t="shared" si="295"/>
        <v>2046</v>
      </c>
      <c r="D283">
        <f t="shared" ref="D283:E283" si="326">D271+1</f>
        <v>65</v>
      </c>
      <c r="E283">
        <f t="shared" si="326"/>
        <v>63</v>
      </c>
      <c r="F283" s="6"/>
      <c r="G283" s="83">
        <f>VLOOKUP(D283,Rates2,5)*VLOOKUP(D283,Mort_Imp_Retirees,C283-'Mort Imp Cume'!$C$4+2)</f>
        <v>5.3888648097722553E-4</v>
      </c>
      <c r="H283" s="9">
        <f t="shared" si="297"/>
        <v>0.99946111351902278</v>
      </c>
      <c r="I283" s="83">
        <f>VLOOKUP(E283,Rates2,6)*VLOOKUP(E283,Mort_Imp_Survivors,C283-'Mort Imp Cume'!$C$4+2)</f>
        <v>2.6246731343250706E-4</v>
      </c>
      <c r="J283" s="9">
        <f t="shared" si="298"/>
        <v>0.99973753268656751</v>
      </c>
      <c r="K283" s="83">
        <f>VLOOKUP(E283,Rates2,7)*VLOOKUP(E283,Mort_Imp_Survivors,C283-'Mort Imp Cume'!$C$4+2)</f>
        <v>6.4216598115093664E-4</v>
      </c>
      <c r="L283" s="9">
        <f t="shared" si="299"/>
        <v>0.99935783401884903</v>
      </c>
      <c r="M283" s="31">
        <f>PRODUCT(H$4:H282)</f>
        <v>0.94466521561003569</v>
      </c>
      <c r="N283" s="9">
        <f>PRODUCT(J$4:J282)</f>
        <v>0.96417325411031263</v>
      </c>
      <c r="O283" s="9">
        <f>PRODUCT(L$4:L282)</f>
        <v>0.90393277846420494</v>
      </c>
      <c r="P283" s="9">
        <f t="shared" si="302"/>
        <v>0.91082093497954819</v>
      </c>
      <c r="Q283" s="9">
        <f t="shared" si="303"/>
        <v>2.3893189722996581E-4</v>
      </c>
      <c r="R283" s="9">
        <f t="shared" si="304"/>
        <v>4.9070026185931467E-4</v>
      </c>
      <c r="S283" s="9">
        <f t="shared" si="291"/>
        <v>2.7260341265149447E-4</v>
      </c>
      <c r="T283" s="9">
        <f t="shared" si="286"/>
        <v>1.7062682338486032E-4</v>
      </c>
      <c r="U283" s="9">
        <f t="shared" si="277"/>
        <v>8.8071795455905129E-5</v>
      </c>
      <c r="V283" s="9"/>
      <c r="W283" s="6"/>
      <c r="X283" s="6"/>
    </row>
    <row r="284" spans="1:24" x14ac:dyDescent="0.2">
      <c r="A284">
        <f t="shared" si="300"/>
        <v>280</v>
      </c>
      <c r="B284" t="str">
        <f t="shared" si="314"/>
        <v>May</v>
      </c>
      <c r="C284">
        <f t="shared" si="295"/>
        <v>2046</v>
      </c>
      <c r="D284">
        <f t="shared" ref="D284:E284" si="327">D272+1</f>
        <v>65</v>
      </c>
      <c r="E284">
        <f t="shared" si="327"/>
        <v>63</v>
      </c>
      <c r="F284" s="6"/>
      <c r="G284" s="83">
        <f>VLOOKUP(D284,Rates2,5)*VLOOKUP(D284,Mort_Imp_Retirees,C284-'Mort Imp Cume'!$C$4+2)</f>
        <v>5.3888648097722553E-4</v>
      </c>
      <c r="H284" s="9">
        <f t="shared" si="297"/>
        <v>0.99946111351902278</v>
      </c>
      <c r="I284" s="83">
        <f>VLOOKUP(E284,Rates2,6)*VLOOKUP(E284,Mort_Imp_Survivors,C284-'Mort Imp Cume'!$C$4+2)</f>
        <v>2.6246731343250706E-4</v>
      </c>
      <c r="J284" s="9">
        <f t="shared" si="298"/>
        <v>0.99973753268656751</v>
      </c>
      <c r="K284" s="83">
        <f>VLOOKUP(E284,Rates2,7)*VLOOKUP(E284,Mort_Imp_Survivors,C284-'Mort Imp Cume'!$C$4+2)</f>
        <v>6.4216598115093664E-4</v>
      </c>
      <c r="L284" s="9">
        <f t="shared" si="299"/>
        <v>0.99935783401884903</v>
      </c>
      <c r="M284" s="31">
        <f>PRODUCT(H$4:H283)</f>
        <v>0.94415614829629402</v>
      </c>
      <c r="N284" s="9">
        <f>PRODUCT(J$4:J283)</f>
        <v>0.96392019014662278</v>
      </c>
      <c r="O284" s="9">
        <f>PRODUCT(L$4:L283)</f>
        <v>0.90335230358462792</v>
      </c>
      <c r="P284" s="9">
        <f t="shared" si="302"/>
        <v>0.91009117399386674</v>
      </c>
      <c r="Q284" s="9">
        <f t="shared" si="303"/>
        <v>2.3874046204206339E-4</v>
      </c>
      <c r="R284" s="9">
        <f t="shared" si="304"/>
        <v>4.9030710674724347E-4</v>
      </c>
      <c r="S284" s="9">
        <f t="shared" si="291"/>
        <v>2.7244029238943584E-4</v>
      </c>
      <c r="T284" s="9">
        <f t="shared" si="286"/>
        <v>1.7053254199664498E-4</v>
      </c>
      <c r="U284" s="9">
        <f t="shared" si="277"/>
        <v>8.8016126045344401E-5</v>
      </c>
      <c r="V284" s="9"/>
      <c r="W284" s="6"/>
      <c r="X284" s="6"/>
    </row>
    <row r="285" spans="1:24" x14ac:dyDescent="0.2">
      <c r="A285">
        <f t="shared" si="300"/>
        <v>281</v>
      </c>
      <c r="B285" t="str">
        <f t="shared" si="314"/>
        <v>June</v>
      </c>
      <c r="C285">
        <f t="shared" si="295"/>
        <v>2046</v>
      </c>
      <c r="D285">
        <f t="shared" ref="D285:E285" si="328">D273+1</f>
        <v>65</v>
      </c>
      <c r="E285">
        <f t="shared" si="328"/>
        <v>63</v>
      </c>
      <c r="F285" s="6"/>
      <c r="G285" s="83">
        <f>VLOOKUP(D285,Rates2,5)*VLOOKUP(D285,Mort_Imp_Retirees,C285-'Mort Imp Cume'!$C$4+2)</f>
        <v>5.3888648097722553E-4</v>
      </c>
      <c r="H285" s="9">
        <f t="shared" si="297"/>
        <v>0.99946111351902278</v>
      </c>
      <c r="I285" s="83">
        <f>VLOOKUP(E285,Rates2,6)*VLOOKUP(E285,Mort_Imp_Survivors,C285-'Mort Imp Cume'!$C$4+2)</f>
        <v>2.6246731343250706E-4</v>
      </c>
      <c r="J285" s="9">
        <f t="shared" si="298"/>
        <v>0.99973753268656751</v>
      </c>
      <c r="K285" s="83">
        <f>VLOOKUP(E285,Rates2,7)*VLOOKUP(E285,Mort_Imp_Survivors,C285-'Mort Imp Cume'!$C$4+2)</f>
        <v>6.4216598115093664E-4</v>
      </c>
      <c r="L285" s="9">
        <f t="shared" si="299"/>
        <v>0.99935783401884903</v>
      </c>
      <c r="M285" s="31">
        <f>PRODUCT(H$4:H284)</f>
        <v>0.94364735531204558</v>
      </c>
      <c r="N285" s="9">
        <f>PRODUCT(J$4:J284)</f>
        <v>0.96366719260395162</v>
      </c>
      <c r="O285" s="9">
        <f>PRODUCT(L$4:L284)</f>
        <v>0.90277220146627146</v>
      </c>
      <c r="P285" s="9">
        <f t="shared" si="302"/>
        <v>0.90936199770170256</v>
      </c>
      <c r="Q285" s="9">
        <f t="shared" si="303"/>
        <v>2.3854918023439849E-4</v>
      </c>
      <c r="R285" s="9">
        <f t="shared" si="304"/>
        <v>4.8991426663590534E-4</v>
      </c>
      <c r="S285" s="9">
        <f t="shared" si="291"/>
        <v>2.7227726973517909E-4</v>
      </c>
      <c r="T285" s="9">
        <f t="shared" si="286"/>
        <v>1.7043831270445995E-4</v>
      </c>
      <c r="U285" s="9">
        <f t="shared" si="277"/>
        <v>8.796049182293049E-5</v>
      </c>
      <c r="V285" s="9"/>
      <c r="W285" s="6"/>
      <c r="X285" s="6"/>
    </row>
    <row r="286" spans="1:24" x14ac:dyDescent="0.2">
      <c r="A286">
        <f t="shared" si="300"/>
        <v>282</v>
      </c>
      <c r="B286" t="str">
        <f t="shared" si="314"/>
        <v>July</v>
      </c>
      <c r="C286">
        <f t="shared" si="295"/>
        <v>2046</v>
      </c>
      <c r="D286">
        <f t="shared" ref="D286:E286" si="329">D274+1</f>
        <v>65</v>
      </c>
      <c r="E286">
        <f t="shared" si="329"/>
        <v>63</v>
      </c>
      <c r="F286" s="6"/>
      <c r="G286" s="83">
        <f>VLOOKUP(D286,Rates2,5)*VLOOKUP(D286,Mort_Imp_Retirees,C286-'Mort Imp Cume'!$C$4+2)</f>
        <v>5.3888648097722553E-4</v>
      </c>
      <c r="H286" s="9">
        <f t="shared" si="297"/>
        <v>0.99946111351902278</v>
      </c>
      <c r="I286" s="83">
        <f>VLOOKUP(E286,Rates2,6)*VLOOKUP(E286,Mort_Imp_Survivors,C286-'Mort Imp Cume'!$C$4+2)</f>
        <v>2.6246731343250706E-4</v>
      </c>
      <c r="J286" s="9">
        <f t="shared" si="298"/>
        <v>0.99973753268656751</v>
      </c>
      <c r="K286" s="83">
        <f>VLOOKUP(E286,Rates2,7)*VLOOKUP(E286,Mort_Imp_Survivors,C286-'Mort Imp Cume'!$C$4+2)</f>
        <v>6.4216598115093664E-4</v>
      </c>
      <c r="L286" s="9">
        <f t="shared" si="299"/>
        <v>0.99935783401884903</v>
      </c>
      <c r="M286" s="31">
        <f>PRODUCT(H$4:H285)</f>
        <v>0.94313883650945796</v>
      </c>
      <c r="N286" s="9">
        <f>PRODUCT(J$4:J285)</f>
        <v>0.96341426146486586</v>
      </c>
      <c r="O286" s="9">
        <f>PRODUCT(L$4:L285)</f>
        <v>0.90219247186976104</v>
      </c>
      <c r="P286" s="9">
        <f t="shared" si="302"/>
        <v>0.90863340563459227</v>
      </c>
      <c r="Q286" s="9">
        <f t="shared" si="303"/>
        <v>2.3835805168408112E-4</v>
      </c>
      <c r="R286" s="9">
        <f t="shared" si="304"/>
        <v>4.8952174127291754E-4</v>
      </c>
      <c r="S286" s="9">
        <f t="shared" si="291"/>
        <v>2.7211434463031772E-4</v>
      </c>
      <c r="T286" s="9">
        <f t="shared" si="286"/>
        <v>1.7034413547951913E-4</v>
      </c>
      <c r="U286" s="9">
        <f t="shared" si="277"/>
        <v>8.7904892766421314E-5</v>
      </c>
      <c r="V286" s="9"/>
      <c r="W286" s="6"/>
      <c r="X286" s="6"/>
    </row>
    <row r="287" spans="1:24" x14ac:dyDescent="0.2">
      <c r="A287">
        <f t="shared" si="300"/>
        <v>283</v>
      </c>
      <c r="B287" t="str">
        <f t="shared" si="314"/>
        <v>August</v>
      </c>
      <c r="C287">
        <f t="shared" si="295"/>
        <v>2046</v>
      </c>
      <c r="D287">
        <f t="shared" ref="D287:E287" si="330">D275+1</f>
        <v>65</v>
      </c>
      <c r="E287">
        <f t="shared" si="330"/>
        <v>63</v>
      </c>
      <c r="F287" s="6"/>
      <c r="G287" s="83">
        <f>VLOOKUP(D287,Rates2,5)*VLOOKUP(D287,Mort_Imp_Retirees,C287-'Mort Imp Cume'!$C$4+2)</f>
        <v>5.3888648097722553E-4</v>
      </c>
      <c r="H287" s="9">
        <f t="shared" si="297"/>
        <v>0.99946111351902278</v>
      </c>
      <c r="I287" s="83">
        <f>VLOOKUP(E287,Rates2,6)*VLOOKUP(E287,Mort_Imp_Survivors,C287-'Mort Imp Cume'!$C$4+2)</f>
        <v>2.6246731343250706E-4</v>
      </c>
      <c r="J287" s="9">
        <f t="shared" si="298"/>
        <v>0.99973753268656751</v>
      </c>
      <c r="K287" s="83">
        <f>VLOOKUP(E287,Rates2,7)*VLOOKUP(E287,Mort_Imp_Survivors,C287-'Mort Imp Cume'!$C$4+2)</f>
        <v>6.4216598115093664E-4</v>
      </c>
      <c r="L287" s="9">
        <f t="shared" si="299"/>
        <v>0.99935783401884903</v>
      </c>
      <c r="M287" s="31">
        <f>PRODUCT(H$4:H286)</f>
        <v>0.94263059174077846</v>
      </c>
      <c r="N287" s="9">
        <f>PRODUCT(J$4:J286)</f>
        <v>0.96316139671193668</v>
      </c>
      <c r="O287" s="9">
        <f>PRODUCT(L$4:L286)</f>
        <v>0.90161311455587578</v>
      </c>
      <c r="P287" s="9">
        <f t="shared" si="302"/>
        <v>0.90790539732444753</v>
      </c>
      <c r="Q287" s="9">
        <f t="shared" si="303"/>
        <v>2.3816707626831955E-4</v>
      </c>
      <c r="R287" s="9">
        <f t="shared" si="304"/>
        <v>4.8912953040610016E-4</v>
      </c>
      <c r="S287" s="9">
        <f t="shared" si="291"/>
        <v>2.7195151701648012E-4</v>
      </c>
      <c r="T287" s="9">
        <f t="shared" si="286"/>
        <v>1.7025001029305224E-4</v>
      </c>
      <c r="U287" s="9">
        <f t="shared" si="277"/>
        <v>8.7849328853588829E-5</v>
      </c>
      <c r="V287" s="9"/>
      <c r="W287" s="6"/>
      <c r="X287" s="6"/>
    </row>
    <row r="288" spans="1:24" x14ac:dyDescent="0.2">
      <c r="A288">
        <f t="shared" si="300"/>
        <v>284</v>
      </c>
      <c r="B288" t="str">
        <f t="shared" si="314"/>
        <v>September</v>
      </c>
      <c r="C288">
        <f t="shared" si="295"/>
        <v>2046</v>
      </c>
      <c r="D288">
        <f t="shared" ref="D288:E288" si="331">D276+1</f>
        <v>65</v>
      </c>
      <c r="E288">
        <f t="shared" si="331"/>
        <v>63</v>
      </c>
      <c r="F288" s="6"/>
      <c r="G288" s="83">
        <f>VLOOKUP(D288,Rates2,5)*VLOOKUP(D288,Mort_Imp_Retirees,C288-'Mort Imp Cume'!$C$4+2)</f>
        <v>5.3888648097722553E-4</v>
      </c>
      <c r="H288" s="9">
        <f t="shared" si="297"/>
        <v>0.99946111351902278</v>
      </c>
      <c r="I288" s="83">
        <f>VLOOKUP(E288,Rates2,6)*VLOOKUP(E288,Mort_Imp_Survivors,C288-'Mort Imp Cume'!$C$4+2)</f>
        <v>2.6246731343250706E-4</v>
      </c>
      <c r="J288" s="9">
        <f t="shared" si="298"/>
        <v>0.99973753268656751</v>
      </c>
      <c r="K288" s="83">
        <f>VLOOKUP(E288,Rates2,7)*VLOOKUP(E288,Mort_Imp_Survivors,C288-'Mort Imp Cume'!$C$4+2)</f>
        <v>6.4216598115093664E-4</v>
      </c>
      <c r="L288" s="9">
        <f t="shared" si="299"/>
        <v>0.99935783401884903</v>
      </c>
      <c r="M288" s="31">
        <f>PRODUCT(H$4:H287)</f>
        <v>0.94212262085833376</v>
      </c>
      <c r="N288" s="9">
        <f>PRODUCT(J$4:J287)</f>
        <v>0.96290859832773978</v>
      </c>
      <c r="O288" s="9">
        <f>PRODUCT(L$4:L287)</f>
        <v>0.90103412928554838</v>
      </c>
      <c r="P288" s="9">
        <f t="shared" si="302"/>
        <v>0.90717797230355479</v>
      </c>
      <c r="Q288" s="9">
        <f t="shared" si="303"/>
        <v>2.3797625386442041E-4</v>
      </c>
      <c r="R288" s="9">
        <f t="shared" si="304"/>
        <v>4.8873763378347475E-4</v>
      </c>
      <c r="S288" s="9">
        <f t="shared" si="291"/>
        <v>2.7178878683532988E-4</v>
      </c>
      <c r="T288" s="9">
        <f t="shared" si="286"/>
        <v>1.7015593711630498E-4</v>
      </c>
      <c r="U288" s="9">
        <f t="shared" si="277"/>
        <v>8.7793800062219008E-5</v>
      </c>
      <c r="V288" s="9"/>
      <c r="W288" s="6"/>
      <c r="X288" s="6"/>
    </row>
    <row r="289" spans="1:24" x14ac:dyDescent="0.2">
      <c r="A289">
        <f t="shared" si="300"/>
        <v>285</v>
      </c>
      <c r="B289" t="str">
        <f t="shared" si="314"/>
        <v>October</v>
      </c>
      <c r="C289">
        <f t="shared" si="295"/>
        <v>2046</v>
      </c>
      <c r="D289">
        <f t="shared" ref="D289:E289" si="332">D277+1</f>
        <v>65</v>
      </c>
      <c r="E289">
        <f t="shared" si="332"/>
        <v>63</v>
      </c>
      <c r="F289" s="6"/>
      <c r="G289" s="83">
        <f>VLOOKUP(D289,Rates2,5)*VLOOKUP(D289,Mort_Imp_Retirees,C289-'Mort Imp Cume'!$C$4+2)</f>
        <v>5.3888648097722553E-4</v>
      </c>
      <c r="H289" s="9">
        <f t="shared" si="297"/>
        <v>0.99946111351902278</v>
      </c>
      <c r="I289" s="83">
        <f>VLOOKUP(E289,Rates2,6)*VLOOKUP(E289,Mort_Imp_Survivors,C289-'Mort Imp Cume'!$C$4+2)</f>
        <v>2.6246731343250706E-4</v>
      </c>
      <c r="J289" s="9">
        <f t="shared" si="298"/>
        <v>0.99973753268656751</v>
      </c>
      <c r="K289" s="83">
        <f>VLOOKUP(E289,Rates2,7)*VLOOKUP(E289,Mort_Imp_Survivors,C289-'Mort Imp Cume'!$C$4+2)</f>
        <v>6.4216598115093664E-4</v>
      </c>
      <c r="L289" s="9">
        <f t="shared" si="299"/>
        <v>0.99935783401884903</v>
      </c>
      <c r="M289" s="31">
        <f>PRODUCT(H$4:H288)</f>
        <v>0.94161492371453037</v>
      </c>
      <c r="N289" s="9">
        <f>PRODUCT(J$4:J288)</f>
        <v>0.96265586629485567</v>
      </c>
      <c r="O289" s="9">
        <f>PRODUCT(L$4:L288)</f>
        <v>0.90045551581986527</v>
      </c>
      <c r="P289" s="9">
        <f t="shared" si="302"/>
        <v>0.90645113010457568</v>
      </c>
      <c r="Q289" s="9">
        <f t="shared" si="303"/>
        <v>2.3778558434978879E-4</v>
      </c>
      <c r="R289" s="9">
        <f t="shared" si="304"/>
        <v>4.8834605115326485E-4</v>
      </c>
      <c r="S289" s="9">
        <f t="shared" si="291"/>
        <v>2.7162615402856509E-4</v>
      </c>
      <c r="T289" s="9">
        <f t="shared" si="286"/>
        <v>1.7006191592053895E-4</v>
      </c>
      <c r="U289" s="9">
        <f t="shared" si="277"/>
        <v>8.7738306370111876E-5</v>
      </c>
      <c r="V289" s="9"/>
      <c r="W289" s="6"/>
      <c r="X289" s="6"/>
    </row>
    <row r="290" spans="1:24" x14ac:dyDescent="0.2">
      <c r="A290">
        <f t="shared" si="300"/>
        <v>286</v>
      </c>
      <c r="B290" t="str">
        <f t="shared" si="314"/>
        <v>November</v>
      </c>
      <c r="C290">
        <f t="shared" si="295"/>
        <v>2046</v>
      </c>
      <c r="D290">
        <f t="shared" ref="D290:E290" si="333">D278+1</f>
        <v>65</v>
      </c>
      <c r="E290">
        <f t="shared" si="333"/>
        <v>63</v>
      </c>
      <c r="F290" s="6"/>
      <c r="G290" s="83">
        <f>VLOOKUP(D290,Rates2,5)*VLOOKUP(D290,Mort_Imp_Retirees,C290-'Mort Imp Cume'!$C$4+2)</f>
        <v>5.3888648097722553E-4</v>
      </c>
      <c r="H290" s="9">
        <f t="shared" si="297"/>
        <v>0.99946111351902278</v>
      </c>
      <c r="I290" s="83">
        <f>VLOOKUP(E290,Rates2,6)*VLOOKUP(E290,Mort_Imp_Survivors,C290-'Mort Imp Cume'!$C$4+2)</f>
        <v>2.6246731343250706E-4</v>
      </c>
      <c r="J290" s="9">
        <f t="shared" si="298"/>
        <v>0.99973753268656751</v>
      </c>
      <c r="K290" s="83">
        <f>VLOOKUP(E290,Rates2,7)*VLOOKUP(E290,Mort_Imp_Survivors,C290-'Mort Imp Cume'!$C$4+2)</f>
        <v>6.4216598115093664E-4</v>
      </c>
      <c r="L290" s="9">
        <f t="shared" si="299"/>
        <v>0.99935783401884903</v>
      </c>
      <c r="M290" s="31">
        <f>PRODUCT(H$4:H289)</f>
        <v>0.94110750016185418</v>
      </c>
      <c r="N290" s="9">
        <f>PRODUCT(J$4:J289)</f>
        <v>0.96240320059586926</v>
      </c>
      <c r="O290" s="9">
        <f>PRODUCT(L$4:L289)</f>
        <v>0.899877273920066</v>
      </c>
      <c r="P290" s="9">
        <f t="shared" si="302"/>
        <v>0.90572487026054604</v>
      </c>
      <c r="Q290" s="9">
        <f t="shared" si="303"/>
        <v>2.3759506760192788E-4</v>
      </c>
      <c r="R290" s="9">
        <f t="shared" si="304"/>
        <v>4.8795478226389615E-4</v>
      </c>
      <c r="S290" s="9">
        <f t="shared" si="291"/>
        <v>2.7146361853791902E-4</v>
      </c>
      <c r="T290" s="9">
        <f t="shared" si="286"/>
        <v>1.6996794667703156E-4</v>
      </c>
      <c r="U290" s="9">
        <f t="shared" si="277"/>
        <v>8.7682847755081512E-5</v>
      </c>
      <c r="V290" s="9"/>
      <c r="W290" s="6"/>
      <c r="X290" s="6"/>
    </row>
    <row r="291" spans="1:24" x14ac:dyDescent="0.2">
      <c r="A291">
        <f t="shared" si="300"/>
        <v>287</v>
      </c>
      <c r="B291" t="str">
        <f t="shared" si="314"/>
        <v>December</v>
      </c>
      <c r="C291">
        <f t="shared" si="295"/>
        <v>2046</v>
      </c>
      <c r="D291">
        <f t="shared" ref="D291:E291" si="334">D279+1</f>
        <v>65</v>
      </c>
      <c r="E291">
        <f t="shared" si="334"/>
        <v>63</v>
      </c>
      <c r="F291" s="6"/>
      <c r="G291" s="83">
        <f>VLOOKUP(D291,Rates2,5)*VLOOKUP(D291,Mort_Imp_Retirees,C291-'Mort Imp Cume'!$C$4+2)</f>
        <v>5.3888648097722553E-4</v>
      </c>
      <c r="H291" s="9">
        <f t="shared" si="297"/>
        <v>0.99946111351902278</v>
      </c>
      <c r="I291" s="83">
        <f>VLOOKUP(E291,Rates2,6)*VLOOKUP(E291,Mort_Imp_Survivors,C291-'Mort Imp Cume'!$C$4+2)</f>
        <v>2.6246731343250706E-4</v>
      </c>
      <c r="J291" s="9">
        <f t="shared" si="298"/>
        <v>0.99973753268656751</v>
      </c>
      <c r="K291" s="83">
        <f>VLOOKUP(E291,Rates2,7)*VLOOKUP(E291,Mort_Imp_Survivors,C291-'Mort Imp Cume'!$C$4+2)</f>
        <v>6.4216598115093664E-4</v>
      </c>
      <c r="L291" s="9">
        <f t="shared" si="299"/>
        <v>0.99935783401884903</v>
      </c>
      <c r="M291" s="31">
        <f>PRODUCT(H$4:H290)</f>
        <v>0.94060035005287068</v>
      </c>
      <c r="N291" s="9">
        <f>PRODUCT(J$4:J290)</f>
        <v>0.96215060121337004</v>
      </c>
      <c r="O291" s="9">
        <f>PRODUCT(L$4:L290)</f>
        <v>0.89929940334754366</v>
      </c>
      <c r="P291" s="9">
        <f t="shared" si="302"/>
        <v>0.9049991923048758</v>
      </c>
      <c r="Q291" s="9">
        <f t="shared" si="303"/>
        <v>2.3740470349843903E-4</v>
      </c>
      <c r="R291" s="9">
        <f t="shared" si="304"/>
        <v>4.875638268639954E-4</v>
      </c>
      <c r="S291" s="9">
        <f t="shared" si="291"/>
        <v>2.7130118030515963E-4</v>
      </c>
      <c r="T291" s="9">
        <f t="shared" si="286"/>
        <v>1.6987402935707613E-4</v>
      </c>
      <c r="U291" s="9">
        <f t="shared" si="277"/>
        <v>8.7627424194955996E-5</v>
      </c>
      <c r="V291" s="9"/>
      <c r="W291" s="6"/>
      <c r="X291" s="6"/>
    </row>
    <row r="292" spans="1:24" x14ac:dyDescent="0.2">
      <c r="A292">
        <f t="shared" si="300"/>
        <v>288</v>
      </c>
      <c r="B292" t="str">
        <f t="shared" si="314"/>
        <v>January</v>
      </c>
      <c r="C292">
        <f t="shared" si="295"/>
        <v>2047</v>
      </c>
      <c r="D292">
        <f t="shared" ref="D292:E292" si="335">D280+1</f>
        <v>66</v>
      </c>
      <c r="E292">
        <f t="shared" si="335"/>
        <v>64</v>
      </c>
      <c r="F292" s="6"/>
      <c r="G292" s="83">
        <f>VLOOKUP(D292,Rates2,5)*VLOOKUP(D292,Mort_Imp_Retirees,C292-'Mort Imp Cume'!$C$4+2)</f>
        <v>6.0581441241857616E-4</v>
      </c>
      <c r="H292" s="9">
        <f t="shared" si="297"/>
        <v>0.99939418558758142</v>
      </c>
      <c r="I292" s="83">
        <f>VLOOKUP(E292,Rates2,6)*VLOOKUP(E292,Mort_Imp_Survivors,C292-'Mort Imp Cume'!$C$4+2)</f>
        <v>2.7682668175983298E-4</v>
      </c>
      <c r="J292" s="9">
        <f t="shared" si="298"/>
        <v>0.99972317331824012</v>
      </c>
      <c r="K292" s="83">
        <f>VLOOKUP(E292,Rates2,7)*VLOOKUP(E292,Mort_Imp_Survivors,C292-'Mort Imp Cume'!$C$4+2)</f>
        <v>6.9135619197416103E-4</v>
      </c>
      <c r="L292" s="9">
        <f t="shared" si="299"/>
        <v>0.99930864380802586</v>
      </c>
      <c r="M292" s="31">
        <f>PRODUCT(H$4:H291)</f>
        <v>0.94009347324022474</v>
      </c>
      <c r="N292" s="9">
        <f>PRODUCT(J$4:J291)</f>
        <v>0.96189806812995216</v>
      </c>
      <c r="O292" s="9">
        <f>PRODUCT(L$4:L291)</f>
        <v>0.89872190386384454</v>
      </c>
      <c r="P292" s="9">
        <f t="shared" si="302"/>
        <v>0.9042740957713491</v>
      </c>
      <c r="Q292" s="9">
        <f t="shared" si="303"/>
        <v>2.5017554550979087E-4</v>
      </c>
      <c r="R292" s="9">
        <f t="shared" si="304"/>
        <v>5.4767062817109402E-4</v>
      </c>
      <c r="S292" s="9">
        <f t="shared" si="291"/>
        <v>3.0556299765407524E-4</v>
      </c>
      <c r="T292" s="9">
        <f t="shared" si="286"/>
        <v>1.826441105957724E-4</v>
      </c>
      <c r="U292" s="9">
        <f t="shared" si="277"/>
        <v>9.2317708329674189E-5</v>
      </c>
      <c r="V292" s="9"/>
      <c r="W292" s="6"/>
      <c r="X292" s="6"/>
    </row>
    <row r="293" spans="1:24" x14ac:dyDescent="0.2">
      <c r="A293">
        <f t="shared" si="300"/>
        <v>289</v>
      </c>
      <c r="B293" t="str">
        <f t="shared" si="314"/>
        <v>February</v>
      </c>
      <c r="C293">
        <f t="shared" si="295"/>
        <v>2047</v>
      </c>
      <c r="D293">
        <f t="shared" ref="D293:E293" si="336">D281+1</f>
        <v>66</v>
      </c>
      <c r="E293">
        <f t="shared" si="336"/>
        <v>64</v>
      </c>
      <c r="F293" s="6"/>
      <c r="G293" s="83">
        <f>VLOOKUP(D293,Rates2,5)*VLOOKUP(D293,Mort_Imp_Retirees,C293-'Mort Imp Cume'!$C$4+2)</f>
        <v>6.0581441241857616E-4</v>
      </c>
      <c r="H293" s="9">
        <f t="shared" si="297"/>
        <v>0.99939418558758142</v>
      </c>
      <c r="I293" s="83">
        <f>VLOOKUP(E293,Rates2,6)*VLOOKUP(E293,Mort_Imp_Survivors,C293-'Mort Imp Cume'!$C$4+2)</f>
        <v>2.7682668175983298E-4</v>
      </c>
      <c r="J293" s="9">
        <f t="shared" si="298"/>
        <v>0.99972317331824012</v>
      </c>
      <c r="K293" s="83">
        <f>VLOOKUP(E293,Rates2,7)*VLOOKUP(E293,Mort_Imp_Survivors,C293-'Mort Imp Cume'!$C$4+2)</f>
        <v>6.9135619197416103E-4</v>
      </c>
      <c r="L293" s="9">
        <f t="shared" si="299"/>
        <v>0.99930864380802586</v>
      </c>
      <c r="M293" s="31">
        <f>PRODUCT(H$4:H292)</f>
        <v>0.93952395106511521</v>
      </c>
      <c r="N293" s="9">
        <f>PRODUCT(J$4:J292)</f>
        <v>0.96163178907956048</v>
      </c>
      <c r="O293" s="9">
        <f>PRODUCT(L$4:L292)</f>
        <v>0.89810056691074547</v>
      </c>
      <c r="P293" s="9">
        <f t="shared" si="302"/>
        <v>0.90347609794584416</v>
      </c>
      <c r="Q293" s="9">
        <f t="shared" si="303"/>
        <v>2.4995477224840377E-4</v>
      </c>
      <c r="R293" s="9">
        <f t="shared" si="304"/>
        <v>5.4718732341602343E-4</v>
      </c>
      <c r="S293" s="9">
        <f t="shared" si="291"/>
        <v>3.0534997364521074E-4</v>
      </c>
      <c r="T293" s="9">
        <f t="shared" si="286"/>
        <v>1.8253354036713957E-4</v>
      </c>
      <c r="U293" s="9">
        <f t="shared" si="277"/>
        <v>9.2255712687961818E-5</v>
      </c>
      <c r="V293" s="9"/>
      <c r="W293" s="6"/>
      <c r="X293" s="6"/>
    </row>
    <row r="294" spans="1:24" x14ac:dyDescent="0.2">
      <c r="A294">
        <f t="shared" si="300"/>
        <v>290</v>
      </c>
      <c r="B294" t="str">
        <f t="shared" si="314"/>
        <v>March</v>
      </c>
      <c r="C294">
        <f t="shared" si="295"/>
        <v>2047</v>
      </c>
      <c r="D294">
        <f t="shared" ref="D294:E294" si="337">D282+1</f>
        <v>66</v>
      </c>
      <c r="E294">
        <f t="shared" si="337"/>
        <v>64</v>
      </c>
      <c r="F294" s="6"/>
      <c r="G294" s="83">
        <f>VLOOKUP(D294,Rates2,5)*VLOOKUP(D294,Mort_Imp_Retirees,C294-'Mort Imp Cume'!$C$4+2)</f>
        <v>6.0581441241857616E-4</v>
      </c>
      <c r="H294" s="9">
        <f t="shared" si="297"/>
        <v>0.99939418558758142</v>
      </c>
      <c r="I294" s="83">
        <f>VLOOKUP(E294,Rates2,6)*VLOOKUP(E294,Mort_Imp_Survivors,C294-'Mort Imp Cume'!$C$4+2)</f>
        <v>2.7682668175983298E-4</v>
      </c>
      <c r="J294" s="9">
        <f t="shared" si="298"/>
        <v>0.99972317331824012</v>
      </c>
      <c r="K294" s="83">
        <f>VLOOKUP(E294,Rates2,7)*VLOOKUP(E294,Mort_Imp_Survivors,C294-'Mort Imp Cume'!$C$4+2)</f>
        <v>6.9135619197416103E-4</v>
      </c>
      <c r="L294" s="9">
        <f t="shared" si="299"/>
        <v>0.99930864380802586</v>
      </c>
      <c r="M294" s="31">
        <f>PRODUCT(H$4:H293)</f>
        <v>0.93895477391474746</v>
      </c>
      <c r="N294" s="9">
        <f>PRODUCT(J$4:J293)</f>
        <v>0.96136558374231473</v>
      </c>
      <c r="O294" s="9">
        <f>PRODUCT(L$4:L293)</f>
        <v>0.89747965952279629</v>
      </c>
      <c r="P294" s="9">
        <f t="shared" si="302"/>
        <v>0.90267880433218439</v>
      </c>
      <c r="Q294" s="9">
        <f t="shared" si="303"/>
        <v>2.4973419381354469E-4</v>
      </c>
      <c r="R294" s="9">
        <f t="shared" si="304"/>
        <v>5.4670444516453768E-4</v>
      </c>
      <c r="S294" s="9">
        <f t="shared" si="291"/>
        <v>3.0513709814656735E-4</v>
      </c>
      <c r="T294" s="9">
        <f t="shared" si="286"/>
        <v>1.8242303707620005E-4</v>
      </c>
      <c r="U294" s="9">
        <f t="shared" si="277"/>
        <v>9.2193758679210902E-5</v>
      </c>
      <c r="V294" s="9"/>
      <c r="W294" s="6"/>
      <c r="X294" s="6"/>
    </row>
    <row r="295" spans="1:24" x14ac:dyDescent="0.2">
      <c r="A295">
        <f t="shared" si="300"/>
        <v>291</v>
      </c>
      <c r="B295" t="str">
        <f t="shared" si="314"/>
        <v>April</v>
      </c>
      <c r="C295">
        <f t="shared" si="295"/>
        <v>2047</v>
      </c>
      <c r="D295">
        <f t="shared" ref="D295:E295" si="338">D283+1</f>
        <v>66</v>
      </c>
      <c r="E295">
        <f t="shared" si="338"/>
        <v>64</v>
      </c>
      <c r="F295" s="6"/>
      <c r="G295" s="83">
        <f>VLOOKUP(D295,Rates2,5)*VLOOKUP(D295,Mort_Imp_Retirees,C295-'Mort Imp Cume'!$C$4+2)</f>
        <v>6.0581441241857616E-4</v>
      </c>
      <c r="H295" s="9">
        <f t="shared" si="297"/>
        <v>0.99939418558758142</v>
      </c>
      <c r="I295" s="83">
        <f>VLOOKUP(E295,Rates2,6)*VLOOKUP(E295,Mort_Imp_Survivors,C295-'Mort Imp Cume'!$C$4+2)</f>
        <v>2.7682668175983298E-4</v>
      </c>
      <c r="J295" s="9">
        <f t="shared" si="298"/>
        <v>0.99972317331824012</v>
      </c>
      <c r="K295" s="83">
        <f>VLOOKUP(E295,Rates2,7)*VLOOKUP(E295,Mort_Imp_Survivors,C295-'Mort Imp Cume'!$C$4+2)</f>
        <v>6.9135619197416103E-4</v>
      </c>
      <c r="L295" s="9">
        <f t="shared" si="299"/>
        <v>0.99930864380802586</v>
      </c>
      <c r="M295" s="31">
        <f>PRODUCT(H$4:H294)</f>
        <v>0.93838594158010069</v>
      </c>
      <c r="N295" s="9">
        <f>PRODUCT(J$4:J294)</f>
        <v>0.96109945209780923</v>
      </c>
      <c r="O295" s="9">
        <f>PRODUCT(L$4:L294)</f>
        <v>0.89685918140301435</v>
      </c>
      <c r="P295" s="9">
        <f t="shared" si="302"/>
        <v>0.90188221430892157</v>
      </c>
      <c r="Q295" s="9">
        <f t="shared" si="303"/>
        <v>2.4951381003328457E-4</v>
      </c>
      <c r="R295" s="9">
        <f t="shared" si="304"/>
        <v>5.4622199304025891E-4</v>
      </c>
      <c r="S295" s="9">
        <f t="shared" si="291"/>
        <v>3.049243710546109E-4</v>
      </c>
      <c r="T295" s="9">
        <f t="shared" si="286"/>
        <v>1.8231260068243062E-4</v>
      </c>
      <c r="U295" s="9">
        <f t="shared" si="277"/>
        <v>9.2131846275462985E-5</v>
      </c>
      <c r="V295" s="9"/>
      <c r="W295" s="6"/>
      <c r="X295" s="6"/>
    </row>
    <row r="296" spans="1:24" x14ac:dyDescent="0.2">
      <c r="A296">
        <f t="shared" si="300"/>
        <v>292</v>
      </c>
      <c r="B296" t="str">
        <f t="shared" si="314"/>
        <v>May</v>
      </c>
      <c r="C296">
        <f t="shared" si="295"/>
        <v>2047</v>
      </c>
      <c r="D296">
        <f t="shared" ref="D296:E296" si="339">D284+1</f>
        <v>66</v>
      </c>
      <c r="E296">
        <f t="shared" si="339"/>
        <v>64</v>
      </c>
      <c r="F296" s="6"/>
      <c r="G296" s="83">
        <f>VLOOKUP(D296,Rates2,5)*VLOOKUP(D296,Mort_Imp_Retirees,C296-'Mort Imp Cume'!$C$4+2)</f>
        <v>6.0581441241857616E-4</v>
      </c>
      <c r="H296" s="9">
        <f t="shared" si="297"/>
        <v>0.99939418558758142</v>
      </c>
      <c r="I296" s="83">
        <f>VLOOKUP(E296,Rates2,6)*VLOOKUP(E296,Mort_Imp_Survivors,C296-'Mort Imp Cume'!$C$4+2)</f>
        <v>2.7682668175983298E-4</v>
      </c>
      <c r="J296" s="9">
        <f t="shared" si="298"/>
        <v>0.99972317331824012</v>
      </c>
      <c r="K296" s="83">
        <f>VLOOKUP(E296,Rates2,7)*VLOOKUP(E296,Mort_Imp_Survivors,C296-'Mort Imp Cume'!$C$4+2)</f>
        <v>6.9135619197416103E-4</v>
      </c>
      <c r="L296" s="9">
        <f t="shared" si="299"/>
        <v>0.99930864380802586</v>
      </c>
      <c r="M296" s="31">
        <f>PRODUCT(H$4:H295)</f>
        <v>0.93781745385228044</v>
      </c>
      <c r="N296" s="9">
        <f>PRODUCT(J$4:J295)</f>
        <v>0.96083339412564372</v>
      </c>
      <c r="O296" s="9">
        <f>PRODUCT(L$4:L295)</f>
        <v>0.89623913225462248</v>
      </c>
      <c r="P296" s="9">
        <f t="shared" si="302"/>
        <v>0.90108632725515592</v>
      </c>
      <c r="Q296" s="9">
        <f t="shared" si="303"/>
        <v>2.4929362073584574E-4</v>
      </c>
      <c r="R296" s="9">
        <f t="shared" si="304"/>
        <v>5.4573996666714103E-4</v>
      </c>
      <c r="S296" s="9">
        <f t="shared" si="291"/>
        <v>3.0471179226587919E-4</v>
      </c>
      <c r="T296" s="9">
        <f t="shared" si="286"/>
        <v>1.8220223114533276E-4</v>
      </c>
      <c r="U296" s="9">
        <f t="shared" si="277"/>
        <v>9.2069975448778285E-5</v>
      </c>
      <c r="V296" s="9"/>
      <c r="W296" s="6"/>
      <c r="X296" s="6"/>
    </row>
    <row r="297" spans="1:24" x14ac:dyDescent="0.2">
      <c r="A297">
        <f t="shared" si="300"/>
        <v>293</v>
      </c>
      <c r="B297" t="str">
        <f t="shared" si="314"/>
        <v>June</v>
      </c>
      <c r="C297">
        <f t="shared" si="295"/>
        <v>2047</v>
      </c>
      <c r="D297">
        <f t="shared" ref="D297:E297" si="340">D285+1</f>
        <v>66</v>
      </c>
      <c r="E297">
        <f t="shared" si="340"/>
        <v>64</v>
      </c>
      <c r="F297" s="6"/>
      <c r="G297" s="83">
        <f>VLOOKUP(D297,Rates2,5)*VLOOKUP(D297,Mort_Imp_Retirees,C297-'Mort Imp Cume'!$C$4+2)</f>
        <v>6.0581441241857616E-4</v>
      </c>
      <c r="H297" s="9">
        <f t="shared" si="297"/>
        <v>0.99939418558758142</v>
      </c>
      <c r="I297" s="83">
        <f>VLOOKUP(E297,Rates2,6)*VLOOKUP(E297,Mort_Imp_Survivors,C297-'Mort Imp Cume'!$C$4+2)</f>
        <v>2.7682668175983298E-4</v>
      </c>
      <c r="J297" s="9">
        <f t="shared" si="298"/>
        <v>0.99972317331824012</v>
      </c>
      <c r="K297" s="83">
        <f>VLOOKUP(E297,Rates2,7)*VLOOKUP(E297,Mort_Imp_Survivors,C297-'Mort Imp Cume'!$C$4+2)</f>
        <v>6.9135619197416103E-4</v>
      </c>
      <c r="L297" s="9">
        <f t="shared" si="299"/>
        <v>0.99930864380802586</v>
      </c>
      <c r="M297" s="31">
        <f>PRODUCT(H$4:H296)</f>
        <v>0.93724931052251903</v>
      </c>
      <c r="N297" s="9">
        <f>PRODUCT(J$4:J296)</f>
        <v>0.96056740980542388</v>
      </c>
      <c r="O297" s="9">
        <f>PRODUCT(L$4:L296)</f>
        <v>0.8956195117810487</v>
      </c>
      <c r="P297" s="9">
        <f t="shared" si="302"/>
        <v>0.90029114255053555</v>
      </c>
      <c r="Q297" s="9">
        <f t="shared" si="303"/>
        <v>2.4907362574960241E-4</v>
      </c>
      <c r="R297" s="9">
        <f t="shared" si="304"/>
        <v>5.4525836566947014E-4</v>
      </c>
      <c r="S297" s="9">
        <f t="shared" si="291"/>
        <v>3.0449936167698216E-4</v>
      </c>
      <c r="T297" s="9">
        <f t="shared" si="286"/>
        <v>1.8209192842443231E-4</v>
      </c>
      <c r="U297" s="9">
        <f t="shared" si="277"/>
        <v>9.2008146171235954E-5</v>
      </c>
      <c r="V297" s="9"/>
      <c r="W297" s="6"/>
      <c r="X297" s="6"/>
    </row>
    <row r="298" spans="1:24" x14ac:dyDescent="0.2">
      <c r="A298">
        <f t="shared" si="300"/>
        <v>294</v>
      </c>
      <c r="B298" t="str">
        <f t="shared" si="314"/>
        <v>July</v>
      </c>
      <c r="C298">
        <f t="shared" si="295"/>
        <v>2047</v>
      </c>
      <c r="D298">
        <f t="shared" ref="D298:E298" si="341">D286+1</f>
        <v>66</v>
      </c>
      <c r="E298">
        <f t="shared" si="341"/>
        <v>64</v>
      </c>
      <c r="F298" s="6"/>
      <c r="G298" s="83">
        <f>VLOOKUP(D298,Rates2,5)*VLOOKUP(D298,Mort_Imp_Retirees,C298-'Mort Imp Cume'!$C$4+2)</f>
        <v>6.0581441241857616E-4</v>
      </c>
      <c r="H298" s="9">
        <f t="shared" si="297"/>
        <v>0.99939418558758142</v>
      </c>
      <c r="I298" s="83">
        <f>VLOOKUP(E298,Rates2,6)*VLOOKUP(E298,Mort_Imp_Survivors,C298-'Mort Imp Cume'!$C$4+2)</f>
        <v>2.7682668175983298E-4</v>
      </c>
      <c r="J298" s="9">
        <f t="shared" si="298"/>
        <v>0.99972317331824012</v>
      </c>
      <c r="K298" s="83">
        <f>VLOOKUP(E298,Rates2,7)*VLOOKUP(E298,Mort_Imp_Survivors,C298-'Mort Imp Cume'!$C$4+2)</f>
        <v>6.9135619197416103E-4</v>
      </c>
      <c r="L298" s="9">
        <f t="shared" si="299"/>
        <v>0.99930864380802586</v>
      </c>
      <c r="M298" s="31">
        <f>PRODUCT(H$4:H297)</f>
        <v>0.93668151138217515</v>
      </c>
      <c r="N298" s="9">
        <f>PRODUCT(J$4:J297)</f>
        <v>0.96030149911676077</v>
      </c>
      <c r="O298" s="9">
        <f>PRODUCT(L$4:L297)</f>
        <v>0.89500031968592597</v>
      </c>
      <c r="P298" s="9">
        <f t="shared" si="302"/>
        <v>0.89949665957525604</v>
      </c>
      <c r="Q298" s="9">
        <f t="shared" si="303"/>
        <v>2.4885382490307998E-4</v>
      </c>
      <c r="R298" s="9">
        <f t="shared" si="304"/>
        <v>5.4477718967186348E-4</v>
      </c>
      <c r="S298" s="9">
        <f t="shared" si="291"/>
        <v>3.0428707918460216E-4</v>
      </c>
      <c r="T298" s="9">
        <f t="shared" si="286"/>
        <v>1.8198169247927968E-4</v>
      </c>
      <c r="U298" s="9">
        <f t="shared" si="277"/>
        <v>9.1946358414933776E-5</v>
      </c>
      <c r="V298" s="9"/>
      <c r="W298" s="6"/>
      <c r="X298" s="6"/>
    </row>
    <row r="299" spans="1:24" x14ac:dyDescent="0.2">
      <c r="A299">
        <f t="shared" si="300"/>
        <v>295</v>
      </c>
      <c r="B299" t="str">
        <f t="shared" si="314"/>
        <v>August</v>
      </c>
      <c r="C299">
        <f t="shared" si="295"/>
        <v>2047</v>
      </c>
      <c r="D299">
        <f t="shared" ref="D299:E299" si="342">D287+1</f>
        <v>66</v>
      </c>
      <c r="E299">
        <f t="shared" si="342"/>
        <v>64</v>
      </c>
      <c r="F299" s="6"/>
      <c r="G299" s="83">
        <f>VLOOKUP(D299,Rates2,5)*VLOOKUP(D299,Mort_Imp_Retirees,C299-'Mort Imp Cume'!$C$4+2)</f>
        <v>6.0581441241857616E-4</v>
      </c>
      <c r="H299" s="9">
        <f t="shared" si="297"/>
        <v>0.99939418558758142</v>
      </c>
      <c r="I299" s="83">
        <f>VLOOKUP(E299,Rates2,6)*VLOOKUP(E299,Mort_Imp_Survivors,C299-'Mort Imp Cume'!$C$4+2)</f>
        <v>2.7682668175983298E-4</v>
      </c>
      <c r="J299" s="9">
        <f t="shared" si="298"/>
        <v>0.99972317331824012</v>
      </c>
      <c r="K299" s="83">
        <f>VLOOKUP(E299,Rates2,7)*VLOOKUP(E299,Mort_Imp_Survivors,C299-'Mort Imp Cume'!$C$4+2)</f>
        <v>6.9135619197416103E-4</v>
      </c>
      <c r="L299" s="9">
        <f t="shared" si="299"/>
        <v>0.99930864380802586</v>
      </c>
      <c r="M299" s="31">
        <f>PRODUCT(H$4:H298)</f>
        <v>0.9361140562227338</v>
      </c>
      <c r="N299" s="9">
        <f>PRODUCT(J$4:J298)</f>
        <v>0.96003566203927126</v>
      </c>
      <c r="O299" s="9">
        <f>PRODUCT(L$4:L298)</f>
        <v>0.8943815556730923</v>
      </c>
      <c r="P299" s="9">
        <f t="shared" si="302"/>
        <v>0.89870287771005986</v>
      </c>
      <c r="Q299" s="9">
        <f t="shared" si="303"/>
        <v>2.4863421802495548E-4</v>
      </c>
      <c r="R299" s="9">
        <f t="shared" si="304"/>
        <v>5.4429643829927003E-4</v>
      </c>
      <c r="S299" s="9">
        <f t="shared" si="291"/>
        <v>3.0407494468549323E-4</v>
      </c>
      <c r="T299" s="9">
        <f t="shared" si="286"/>
        <v>1.8187152326944975E-4</v>
      </c>
      <c r="U299" s="9">
        <f t="shared" si="277"/>
        <v>9.188461215198831E-5</v>
      </c>
      <c r="V299" s="9"/>
      <c r="W299" s="6"/>
      <c r="X299" s="6"/>
    </row>
    <row r="300" spans="1:24" x14ac:dyDescent="0.2">
      <c r="A300">
        <f t="shared" si="300"/>
        <v>296</v>
      </c>
      <c r="B300" t="str">
        <f t="shared" si="314"/>
        <v>September</v>
      </c>
      <c r="C300">
        <f t="shared" si="295"/>
        <v>2047</v>
      </c>
      <c r="D300">
        <f t="shared" ref="D300:E300" si="343">D288+1</f>
        <v>66</v>
      </c>
      <c r="E300">
        <f t="shared" si="343"/>
        <v>64</v>
      </c>
      <c r="F300" s="6"/>
      <c r="G300" s="83">
        <f>VLOOKUP(D300,Rates2,5)*VLOOKUP(D300,Mort_Imp_Retirees,C300-'Mort Imp Cume'!$C$4+2)</f>
        <v>6.0581441241857616E-4</v>
      </c>
      <c r="H300" s="9">
        <f t="shared" si="297"/>
        <v>0.99939418558758142</v>
      </c>
      <c r="I300" s="83">
        <f>VLOOKUP(E300,Rates2,6)*VLOOKUP(E300,Mort_Imp_Survivors,C300-'Mort Imp Cume'!$C$4+2)</f>
        <v>2.7682668175983298E-4</v>
      </c>
      <c r="J300" s="9">
        <f t="shared" si="298"/>
        <v>0.99972317331824012</v>
      </c>
      <c r="K300" s="83">
        <f>VLOOKUP(E300,Rates2,7)*VLOOKUP(E300,Mort_Imp_Survivors,C300-'Mort Imp Cume'!$C$4+2)</f>
        <v>6.9135619197416103E-4</v>
      </c>
      <c r="L300" s="9">
        <f t="shared" si="299"/>
        <v>0.99930864380802586</v>
      </c>
      <c r="M300" s="31">
        <f>PRODUCT(H$4:H299)</f>
        <v>0.93554694483580647</v>
      </c>
      <c r="N300" s="9">
        <f>PRODUCT(J$4:J299)</f>
        <v>0.95976989855257777</v>
      </c>
      <c r="O300" s="9">
        <f>PRODUCT(L$4:L299)</f>
        <v>0.89376321944659021</v>
      </c>
      <c r="P300" s="9">
        <f t="shared" si="302"/>
        <v>0.89790979633623602</v>
      </c>
      <c r="Q300" s="9">
        <f t="shared" si="303"/>
        <v>2.4841480494405685E-4</v>
      </c>
      <c r="R300" s="9">
        <f t="shared" si="304"/>
        <v>5.4381611117696935E-4</v>
      </c>
      <c r="S300" s="9">
        <f t="shared" si="291"/>
        <v>3.0386295807648144E-4</v>
      </c>
      <c r="T300" s="9">
        <f t="shared" si="286"/>
        <v>1.8176142075454184E-4</v>
      </c>
      <c r="U300" s="9">
        <f t="shared" si="277"/>
        <v>9.1822907354534812E-5</v>
      </c>
      <c r="V300" s="9"/>
      <c r="W300" s="6"/>
      <c r="X300" s="6"/>
    </row>
    <row r="301" spans="1:24" x14ac:dyDescent="0.2">
      <c r="A301">
        <f t="shared" si="300"/>
        <v>297</v>
      </c>
      <c r="B301" t="str">
        <f t="shared" si="314"/>
        <v>October</v>
      </c>
      <c r="C301">
        <f t="shared" si="295"/>
        <v>2047</v>
      </c>
      <c r="D301">
        <f t="shared" ref="D301:E301" si="344">D289+1</f>
        <v>66</v>
      </c>
      <c r="E301">
        <f t="shared" si="344"/>
        <v>64</v>
      </c>
      <c r="F301" s="6"/>
      <c r="G301" s="83">
        <f>VLOOKUP(D301,Rates2,5)*VLOOKUP(D301,Mort_Imp_Retirees,C301-'Mort Imp Cume'!$C$4+2)</f>
        <v>6.0581441241857616E-4</v>
      </c>
      <c r="H301" s="9">
        <f t="shared" si="297"/>
        <v>0.99939418558758142</v>
      </c>
      <c r="I301" s="83">
        <f>VLOOKUP(E301,Rates2,6)*VLOOKUP(E301,Mort_Imp_Survivors,C301-'Mort Imp Cume'!$C$4+2)</f>
        <v>2.7682668175983298E-4</v>
      </c>
      <c r="J301" s="9">
        <f t="shared" si="298"/>
        <v>0.99972317331824012</v>
      </c>
      <c r="K301" s="83">
        <f>VLOOKUP(E301,Rates2,7)*VLOOKUP(E301,Mort_Imp_Survivors,C301-'Mort Imp Cume'!$C$4+2)</f>
        <v>6.9135619197416103E-4</v>
      </c>
      <c r="L301" s="9">
        <f t="shared" si="299"/>
        <v>0.99930864380802586</v>
      </c>
      <c r="M301" s="31">
        <f>PRODUCT(H$4:H300)</f>
        <v>0.93498017701313074</v>
      </c>
      <c r="N301" s="9">
        <f>PRODUCT(J$4:J300)</f>
        <v>0.95950420863630848</v>
      </c>
      <c r="O301" s="9">
        <f>PRODUCT(L$4:L300)</f>
        <v>0.89314531071066705</v>
      </c>
      <c r="P301" s="9">
        <f t="shared" si="302"/>
        <v>0.89711741483561958</v>
      </c>
      <c r="Q301" s="9">
        <f t="shared" si="303"/>
        <v>2.4819558548936315E-4</v>
      </c>
      <c r="R301" s="9">
        <f t="shared" si="304"/>
        <v>5.4333620793057191E-4</v>
      </c>
      <c r="S301" s="9">
        <f t="shared" si="291"/>
        <v>3.0365111925446492E-4</v>
      </c>
      <c r="T301" s="9">
        <f t="shared" si="286"/>
        <v>1.816513848941798E-4</v>
      </c>
      <c r="U301" s="9">
        <f t="shared" si="277"/>
        <v>9.1761243994727286E-5</v>
      </c>
      <c r="V301" s="9"/>
      <c r="W301" s="6"/>
      <c r="X301" s="6"/>
    </row>
    <row r="302" spans="1:24" x14ac:dyDescent="0.2">
      <c r="A302">
        <f t="shared" si="300"/>
        <v>298</v>
      </c>
      <c r="B302" t="str">
        <f t="shared" si="314"/>
        <v>November</v>
      </c>
      <c r="C302">
        <f t="shared" si="295"/>
        <v>2047</v>
      </c>
      <c r="D302">
        <f t="shared" ref="D302:E302" si="345">D290+1</f>
        <v>66</v>
      </c>
      <c r="E302">
        <f t="shared" si="345"/>
        <v>64</v>
      </c>
      <c r="F302" s="6"/>
      <c r="G302" s="83">
        <f>VLOOKUP(D302,Rates2,5)*VLOOKUP(D302,Mort_Imp_Retirees,C302-'Mort Imp Cume'!$C$4+2)</f>
        <v>6.0581441241857616E-4</v>
      </c>
      <c r="H302" s="9">
        <f t="shared" si="297"/>
        <v>0.99939418558758142</v>
      </c>
      <c r="I302" s="83">
        <f>VLOOKUP(E302,Rates2,6)*VLOOKUP(E302,Mort_Imp_Survivors,C302-'Mort Imp Cume'!$C$4+2)</f>
        <v>2.7682668175983298E-4</v>
      </c>
      <c r="J302" s="9">
        <f t="shared" si="298"/>
        <v>0.99972317331824012</v>
      </c>
      <c r="K302" s="83">
        <f>VLOOKUP(E302,Rates2,7)*VLOOKUP(E302,Mort_Imp_Survivors,C302-'Mort Imp Cume'!$C$4+2)</f>
        <v>6.9135619197416103E-4</v>
      </c>
      <c r="L302" s="9">
        <f t="shared" si="299"/>
        <v>0.99930864380802586</v>
      </c>
      <c r="M302" s="31">
        <f>PRODUCT(H$4:H301)</f>
        <v>0.93441375254657055</v>
      </c>
      <c r="N302" s="9">
        <f>PRODUCT(J$4:J301)</f>
        <v>0.959238592270097</v>
      </c>
      <c r="O302" s="9">
        <f>PRODUCT(L$4:L301)</f>
        <v>0.89252782916977458</v>
      </c>
      <c r="P302" s="9">
        <f t="shared" si="302"/>
        <v>0.89632573259059112</v>
      </c>
      <c r="Q302" s="9">
        <f t="shared" si="303"/>
        <v>2.4797655949000458E-4</v>
      </c>
      <c r="R302" s="9">
        <f t="shared" si="304"/>
        <v>5.4285672818601852E-4</v>
      </c>
      <c r="S302" s="9">
        <f t="shared" si="291"/>
        <v>3.0343942811641354E-4</v>
      </c>
      <c r="T302" s="9">
        <f t="shared" si="286"/>
        <v>1.815414156480119E-4</v>
      </c>
      <c r="U302" s="9">
        <f t="shared" si="277"/>
        <v>9.1699622044738436E-5</v>
      </c>
      <c r="V302" s="9"/>
      <c r="W302" s="6"/>
      <c r="X302" s="6"/>
    </row>
    <row r="303" spans="1:24" x14ac:dyDescent="0.2">
      <c r="A303">
        <f t="shared" si="300"/>
        <v>299</v>
      </c>
      <c r="B303" t="str">
        <f t="shared" si="314"/>
        <v>December</v>
      </c>
      <c r="C303">
        <f t="shared" si="295"/>
        <v>2047</v>
      </c>
      <c r="D303">
        <f t="shared" ref="D303:E303" si="346">D291+1</f>
        <v>66</v>
      </c>
      <c r="E303">
        <f t="shared" si="346"/>
        <v>64</v>
      </c>
      <c r="F303" s="6"/>
      <c r="G303" s="83">
        <f>VLOOKUP(D303,Rates2,5)*VLOOKUP(D303,Mort_Imp_Retirees,C303-'Mort Imp Cume'!$C$4+2)</f>
        <v>6.0581441241857616E-4</v>
      </c>
      <c r="H303" s="9">
        <f t="shared" si="297"/>
        <v>0.99939418558758142</v>
      </c>
      <c r="I303" s="83">
        <f>VLOOKUP(E303,Rates2,6)*VLOOKUP(E303,Mort_Imp_Survivors,C303-'Mort Imp Cume'!$C$4+2)</f>
        <v>2.7682668175983298E-4</v>
      </c>
      <c r="J303" s="9">
        <f t="shared" si="298"/>
        <v>0.99972317331824012</v>
      </c>
      <c r="K303" s="83">
        <f>VLOOKUP(E303,Rates2,7)*VLOOKUP(E303,Mort_Imp_Survivors,C303-'Mort Imp Cume'!$C$4+2)</f>
        <v>6.9135619197416103E-4</v>
      </c>
      <c r="L303" s="9">
        <f t="shared" si="299"/>
        <v>0.99930864380802586</v>
      </c>
      <c r="M303" s="31">
        <f>PRODUCT(H$4:H302)</f>
        <v>0.93384767122811574</v>
      </c>
      <c r="N303" s="9">
        <f>PRODUCT(J$4:J302)</f>
        <v>0.95897304943358286</v>
      </c>
      <c r="O303" s="9">
        <f>PRODUCT(L$4:L302)</f>
        <v>0.89191077452856882</v>
      </c>
      <c r="P303" s="9">
        <f t="shared" si="302"/>
        <v>0.89553474898407603</v>
      </c>
      <c r="Q303" s="9">
        <f t="shared" si="303"/>
        <v>2.4775772677526181E-4</v>
      </c>
      <c r="R303" s="9">
        <f t="shared" si="304"/>
        <v>5.4237767156958025E-4</v>
      </c>
      <c r="S303" s="9">
        <f t="shared" si="291"/>
        <v>3.032278845593691E-4</v>
      </c>
      <c r="T303" s="9">
        <f t="shared" si="286"/>
        <v>1.8143151297571084E-4</v>
      </c>
      <c r="U303" s="9">
        <f t="shared" si="277"/>
        <v>9.1638041476759641E-5</v>
      </c>
      <c r="V303" s="9"/>
      <c r="W303" s="6"/>
      <c r="X303" s="6"/>
    </row>
    <row r="304" spans="1:24" x14ac:dyDescent="0.2">
      <c r="A304">
        <f t="shared" si="300"/>
        <v>300</v>
      </c>
      <c r="B304" t="str">
        <f t="shared" si="314"/>
        <v>January</v>
      </c>
      <c r="C304">
        <f t="shared" si="295"/>
        <v>2048</v>
      </c>
      <c r="D304">
        <f t="shared" ref="D304:E304" si="347">D292+1</f>
        <v>67</v>
      </c>
      <c r="E304">
        <f t="shared" si="347"/>
        <v>65</v>
      </c>
      <c r="F304" s="6"/>
      <c r="G304" s="83">
        <f>VLOOKUP(D304,Rates2,5)*VLOOKUP(D304,Mort_Imp_Retirees,C304-'Mort Imp Cume'!$C$4+2)</f>
        <v>6.8120334016113528E-4</v>
      </c>
      <c r="H304" s="9">
        <f t="shared" si="297"/>
        <v>0.99931879665983891</v>
      </c>
      <c r="I304" s="83">
        <f>VLOOKUP(E304,Rates2,6)*VLOOKUP(E304,Mort_Imp_Survivors,C304-'Mort Imp Cume'!$C$4+2)</f>
        <v>2.9189050486119126E-4</v>
      </c>
      <c r="J304" s="9">
        <f t="shared" si="298"/>
        <v>0.99970810949513877</v>
      </c>
      <c r="K304" s="83">
        <f>VLOOKUP(E304,Rates2,7)*VLOOKUP(E304,Mort_Imp_Survivors,C304-'Mort Imp Cume'!$C$4+2)</f>
        <v>7.47087722860253E-4</v>
      </c>
      <c r="L304" s="9">
        <f t="shared" si="299"/>
        <v>0.99925291227713975</v>
      </c>
      <c r="M304" s="31">
        <f>PRODUCT(H$4:H303)</f>
        <v>0.93328193284988226</v>
      </c>
      <c r="N304" s="9">
        <f>PRODUCT(J$4:J303)</f>
        <v>0.95870758010641099</v>
      </c>
      <c r="O304" s="9">
        <f>PRODUCT(L$4:L303)</f>
        <v>0.89129414649191008</v>
      </c>
      <c r="P304" s="9">
        <f t="shared" si="302"/>
        <v>0.89474446339954461</v>
      </c>
      <c r="Q304" s="9">
        <f t="shared" si="303"/>
        <v>2.609895050292742E-4</v>
      </c>
      <c r="R304" s="9">
        <f t="shared" si="304"/>
        <v>6.0932500894427791E-4</v>
      </c>
      <c r="S304" s="9">
        <f t="shared" si="291"/>
        <v>3.4147114634850231E-4</v>
      </c>
      <c r="T304" s="9">
        <f t="shared" si="286"/>
        <v>1.9657772432051033E-4</v>
      </c>
      <c r="U304" s="9">
        <f t="shared" si="277"/>
        <v>9.6504481857914758E-5</v>
      </c>
      <c r="V304" s="9"/>
      <c r="W304" s="6"/>
      <c r="X304" s="6"/>
    </row>
    <row r="305" spans="1:24" x14ac:dyDescent="0.2">
      <c r="A305">
        <f t="shared" si="300"/>
        <v>301</v>
      </c>
      <c r="B305" t="str">
        <f t="shared" si="314"/>
        <v>February</v>
      </c>
      <c r="C305">
        <f t="shared" si="295"/>
        <v>2048</v>
      </c>
      <c r="D305">
        <f t="shared" ref="D305:E305" si="348">D293+1</f>
        <v>67</v>
      </c>
      <c r="E305">
        <f t="shared" si="348"/>
        <v>65</v>
      </c>
      <c r="F305" s="6"/>
      <c r="G305" s="83">
        <f>VLOOKUP(D305,Rates2,5)*VLOOKUP(D305,Mort_Imp_Retirees,C305-'Mort Imp Cume'!$C$4+2)</f>
        <v>6.8120334016113528E-4</v>
      </c>
      <c r="H305" s="9">
        <f t="shared" si="297"/>
        <v>0.99931879665983891</v>
      </c>
      <c r="I305" s="83">
        <f>VLOOKUP(E305,Rates2,6)*VLOOKUP(E305,Mort_Imp_Survivors,C305-'Mort Imp Cume'!$C$4+2)</f>
        <v>2.9189050486119126E-4</v>
      </c>
      <c r="J305" s="9">
        <f t="shared" si="298"/>
        <v>0.99970810949513877</v>
      </c>
      <c r="K305" s="83">
        <f>VLOOKUP(E305,Rates2,7)*VLOOKUP(E305,Mort_Imp_Survivors,C305-'Mort Imp Cume'!$C$4+2)</f>
        <v>7.47087722860253E-4</v>
      </c>
      <c r="L305" s="9">
        <f t="shared" si="299"/>
        <v>0.99925291227713975</v>
      </c>
      <c r="M305" s="31">
        <f>PRODUCT(H$4:H304)</f>
        <v>0.9326461780799129</v>
      </c>
      <c r="N305" s="9">
        <f>PRODUCT(J$4:J304)</f>
        <v>0.95842774246683948</v>
      </c>
      <c r="O305" s="9">
        <f>PRODUCT(L$4:L304)</f>
        <v>0.89062827157760871</v>
      </c>
      <c r="P305" s="9">
        <f t="shared" si="302"/>
        <v>0.89387397097745691</v>
      </c>
      <c r="Q305" s="9">
        <f t="shared" si="303"/>
        <v>2.6073558964262938E-4</v>
      </c>
      <c r="R305" s="9">
        <f t="shared" si="304"/>
        <v>6.0873219968468292E-4</v>
      </c>
      <c r="S305" s="9">
        <f t="shared" si="291"/>
        <v>3.4119876261558263E-4</v>
      </c>
      <c r="T305" s="9">
        <f t="shared" si="286"/>
        <v>1.9644727618508588E-4</v>
      </c>
      <c r="U305" s="9">
        <f t="shared" si="277"/>
        <v>9.6435252659395502E-5</v>
      </c>
      <c r="V305" s="9"/>
      <c r="W305" s="6"/>
      <c r="X305" s="6"/>
    </row>
    <row r="306" spans="1:24" x14ac:dyDescent="0.2">
      <c r="A306">
        <f t="shared" si="300"/>
        <v>302</v>
      </c>
      <c r="B306" t="str">
        <f t="shared" si="314"/>
        <v>March</v>
      </c>
      <c r="C306">
        <f t="shared" si="295"/>
        <v>2048</v>
      </c>
      <c r="D306">
        <f t="shared" ref="D306:E306" si="349">D294+1</f>
        <v>67</v>
      </c>
      <c r="E306">
        <f t="shared" si="349"/>
        <v>65</v>
      </c>
      <c r="F306" s="6"/>
      <c r="G306" s="83">
        <f>VLOOKUP(D306,Rates2,5)*VLOOKUP(D306,Mort_Imp_Retirees,C306-'Mort Imp Cume'!$C$4+2)</f>
        <v>6.8120334016113528E-4</v>
      </c>
      <c r="H306" s="9">
        <f t="shared" si="297"/>
        <v>0.99931879665983891</v>
      </c>
      <c r="I306" s="83">
        <f>VLOOKUP(E306,Rates2,6)*VLOOKUP(E306,Mort_Imp_Survivors,C306-'Mort Imp Cume'!$C$4+2)</f>
        <v>2.9189050486119126E-4</v>
      </c>
      <c r="J306" s="9">
        <f t="shared" si="298"/>
        <v>0.99970810949513877</v>
      </c>
      <c r="K306" s="83">
        <f>VLOOKUP(E306,Rates2,7)*VLOOKUP(E306,Mort_Imp_Survivors,C306-'Mort Imp Cume'!$C$4+2)</f>
        <v>7.47087722860253E-4</v>
      </c>
      <c r="L306" s="9">
        <f t="shared" si="299"/>
        <v>0.99925291227713975</v>
      </c>
      <c r="M306" s="31">
        <f>PRODUCT(H$4:H305)</f>
        <v>0.93201085638821635</v>
      </c>
      <c r="N306" s="9">
        <f>PRODUCT(J$4:J305)</f>
        <v>0.95814798650921784</v>
      </c>
      <c r="O306" s="9">
        <f>PRODUCT(L$4:L305)</f>
        <v>0.88996289413028085</v>
      </c>
      <c r="P306" s="9">
        <f t="shared" si="302"/>
        <v>0.89300432545310127</v>
      </c>
      <c r="Q306" s="9">
        <f t="shared" si="303"/>
        <v>2.6048192128899671E-4</v>
      </c>
      <c r="R306" s="9">
        <f t="shared" si="304"/>
        <v>6.0813996716625751E-4</v>
      </c>
      <c r="S306" s="9">
        <f t="shared" si="291"/>
        <v>3.4092659615694447E-4</v>
      </c>
      <c r="T306" s="9">
        <f t="shared" si="286"/>
        <v>1.9631691461448507E-4</v>
      </c>
      <c r="U306" s="9">
        <f t="shared" si="277"/>
        <v>9.6366073123667418E-5</v>
      </c>
      <c r="V306" s="9"/>
      <c r="W306" s="6"/>
      <c r="X306" s="6"/>
    </row>
    <row r="307" spans="1:24" x14ac:dyDescent="0.2">
      <c r="A307">
        <f t="shared" si="300"/>
        <v>303</v>
      </c>
      <c r="B307" t="str">
        <f t="shared" si="314"/>
        <v>April</v>
      </c>
      <c r="C307">
        <f t="shared" si="295"/>
        <v>2048</v>
      </c>
      <c r="D307">
        <f t="shared" ref="D307:E307" si="350">D295+1</f>
        <v>67</v>
      </c>
      <c r="E307">
        <f t="shared" si="350"/>
        <v>65</v>
      </c>
      <c r="F307" s="6"/>
      <c r="G307" s="83">
        <f>VLOOKUP(D307,Rates2,5)*VLOOKUP(D307,Mort_Imp_Retirees,C307-'Mort Imp Cume'!$C$4+2)</f>
        <v>6.8120334016113528E-4</v>
      </c>
      <c r="H307" s="9">
        <f t="shared" si="297"/>
        <v>0.99931879665983891</v>
      </c>
      <c r="I307" s="83">
        <f>VLOOKUP(E307,Rates2,6)*VLOOKUP(E307,Mort_Imp_Survivors,C307-'Mort Imp Cume'!$C$4+2)</f>
        <v>2.9189050486119126E-4</v>
      </c>
      <c r="J307" s="9">
        <f t="shared" si="298"/>
        <v>0.99970810949513877</v>
      </c>
      <c r="K307" s="83">
        <f>VLOOKUP(E307,Rates2,7)*VLOOKUP(E307,Mort_Imp_Survivors,C307-'Mort Imp Cume'!$C$4+2)</f>
        <v>7.47087722860253E-4</v>
      </c>
      <c r="L307" s="9">
        <f t="shared" si="299"/>
        <v>0.99925291227713975</v>
      </c>
      <c r="M307" s="31">
        <f>PRODUCT(H$4:H306)</f>
        <v>0.93137596747977835</v>
      </c>
      <c r="N307" s="9">
        <f>PRODUCT(J$4:J306)</f>
        <v>0.95786831220970392</v>
      </c>
      <c r="O307" s="9">
        <f>PRODUCT(L$4:L306)</f>
        <v>0.88929801377827489</v>
      </c>
      <c r="P307" s="9">
        <f t="shared" si="302"/>
        <v>0.89213552600253543</v>
      </c>
      <c r="Q307" s="9">
        <f t="shared" si="303"/>
        <v>2.602284997280391E-4</v>
      </c>
      <c r="R307" s="9">
        <f t="shared" si="304"/>
        <v>6.0754831082789312E-4</v>
      </c>
      <c r="S307" s="9">
        <f t="shared" si="291"/>
        <v>3.4065464679927302E-4</v>
      </c>
      <c r="T307" s="9">
        <f t="shared" si="286"/>
        <v>1.9618663955126383E-4</v>
      </c>
      <c r="U307" s="9">
        <f t="shared" si="277"/>
        <v>9.629694321510399E-5</v>
      </c>
      <c r="V307" s="9"/>
      <c r="W307" s="6"/>
      <c r="X307" s="6"/>
    </row>
    <row r="308" spans="1:24" x14ac:dyDescent="0.2">
      <c r="A308">
        <f t="shared" si="300"/>
        <v>304</v>
      </c>
      <c r="B308" t="str">
        <f t="shared" si="314"/>
        <v>May</v>
      </c>
      <c r="C308">
        <f t="shared" si="295"/>
        <v>2048</v>
      </c>
      <c r="D308">
        <f t="shared" ref="D308:E308" si="351">D296+1</f>
        <v>67</v>
      </c>
      <c r="E308">
        <f t="shared" si="351"/>
        <v>65</v>
      </c>
      <c r="F308" s="6"/>
      <c r="G308" s="83">
        <f>VLOOKUP(D308,Rates2,5)*VLOOKUP(D308,Mort_Imp_Retirees,C308-'Mort Imp Cume'!$C$4+2)</f>
        <v>6.8120334016113528E-4</v>
      </c>
      <c r="H308" s="9">
        <f t="shared" si="297"/>
        <v>0.99931879665983891</v>
      </c>
      <c r="I308" s="83">
        <f>VLOOKUP(E308,Rates2,6)*VLOOKUP(E308,Mort_Imp_Survivors,C308-'Mort Imp Cume'!$C$4+2)</f>
        <v>2.9189050486119126E-4</v>
      </c>
      <c r="J308" s="9">
        <f t="shared" si="298"/>
        <v>0.99970810949513877</v>
      </c>
      <c r="K308" s="83">
        <f>VLOOKUP(E308,Rates2,7)*VLOOKUP(E308,Mort_Imp_Survivors,C308-'Mort Imp Cume'!$C$4+2)</f>
        <v>7.47087722860253E-4</v>
      </c>
      <c r="L308" s="9">
        <f t="shared" si="299"/>
        <v>0.99925291227713975</v>
      </c>
      <c r="M308" s="31">
        <f>PRODUCT(H$4:H307)</f>
        <v>0.93074151105978542</v>
      </c>
      <c r="N308" s="9">
        <f>PRODUCT(J$4:J307)</f>
        <v>0.95758871954446245</v>
      </c>
      <c r="O308" s="9">
        <f>PRODUCT(L$4:L307)</f>
        <v>0.88863363015021712</v>
      </c>
      <c r="P308" s="9">
        <f t="shared" si="302"/>
        <v>0.89126757180261806</v>
      </c>
      <c r="Q308" s="9">
        <f t="shared" si="303"/>
        <v>2.5997532471965309E-4</v>
      </c>
      <c r="R308" s="9">
        <f t="shared" si="304"/>
        <v>6.0695723010902676E-4</v>
      </c>
      <c r="S308" s="9">
        <f t="shared" si="291"/>
        <v>3.403829143693918E-4</v>
      </c>
      <c r="T308" s="9">
        <f t="shared" si="286"/>
        <v>1.9605645093801629E-4</v>
      </c>
      <c r="U308" s="9">
        <f t="shared" si="277"/>
        <v>9.6227862898104301E-5</v>
      </c>
      <c r="V308" s="9"/>
      <c r="W308" s="6"/>
      <c r="X308" s="6"/>
    </row>
    <row r="309" spans="1:24" x14ac:dyDescent="0.2">
      <c r="A309">
        <f t="shared" si="300"/>
        <v>305</v>
      </c>
      <c r="B309" t="str">
        <f t="shared" si="314"/>
        <v>June</v>
      </c>
      <c r="C309">
        <f t="shared" si="295"/>
        <v>2048</v>
      </c>
      <c r="D309">
        <f t="shared" ref="D309:E309" si="352">D297+1</f>
        <v>67</v>
      </c>
      <c r="E309">
        <f t="shared" si="352"/>
        <v>65</v>
      </c>
      <c r="F309" s="6"/>
      <c r="G309" s="83">
        <f>VLOOKUP(D309,Rates2,5)*VLOOKUP(D309,Mort_Imp_Retirees,C309-'Mort Imp Cume'!$C$4+2)</f>
        <v>6.8120334016113528E-4</v>
      </c>
      <c r="H309" s="9">
        <f t="shared" si="297"/>
        <v>0.99931879665983891</v>
      </c>
      <c r="I309" s="83">
        <f>VLOOKUP(E309,Rates2,6)*VLOOKUP(E309,Mort_Imp_Survivors,C309-'Mort Imp Cume'!$C$4+2)</f>
        <v>2.9189050486119126E-4</v>
      </c>
      <c r="J309" s="9">
        <f t="shared" si="298"/>
        <v>0.99970810949513877</v>
      </c>
      <c r="K309" s="83">
        <f>VLOOKUP(E309,Rates2,7)*VLOOKUP(E309,Mort_Imp_Survivors,C309-'Mort Imp Cume'!$C$4+2)</f>
        <v>7.47087722860253E-4</v>
      </c>
      <c r="L309" s="9">
        <f t="shared" si="299"/>
        <v>0.99925291227713975</v>
      </c>
      <c r="M309" s="31">
        <f>PRODUCT(H$4:H308)</f>
        <v>0.93010748683362487</v>
      </c>
      <c r="N309" s="9">
        <f>PRODUCT(J$4:J308)</f>
        <v>0.95730920848966516</v>
      </c>
      <c r="O309" s="9">
        <f>PRODUCT(L$4:L308)</f>
        <v>0.88796974287501118</v>
      </c>
      <c r="P309" s="9">
        <f t="shared" si="302"/>
        <v>0.89040046203100909</v>
      </c>
      <c r="Q309" s="9">
        <f t="shared" si="303"/>
        <v>2.5972239602396893E-4</v>
      </c>
      <c r="R309" s="9">
        <f t="shared" si="304"/>
        <v>6.0636672444964123E-4</v>
      </c>
      <c r="S309" s="9">
        <f t="shared" si="291"/>
        <v>3.4011139869426248E-4</v>
      </c>
      <c r="T309" s="9">
        <f t="shared" si="286"/>
        <v>1.9592634871737455E-4</v>
      </c>
      <c r="U309" s="9">
        <f t="shared" ref="U309:U372" si="353">IF(O70=0,0,R69*O309/O70)</f>
        <v>9.6158832137092966E-5</v>
      </c>
      <c r="V309" s="9"/>
      <c r="W309" s="6"/>
      <c r="X309" s="6"/>
    </row>
    <row r="310" spans="1:24" x14ac:dyDescent="0.2">
      <c r="A310">
        <f t="shared" si="300"/>
        <v>306</v>
      </c>
      <c r="B310" t="str">
        <f t="shared" si="314"/>
        <v>July</v>
      </c>
      <c r="C310">
        <f t="shared" si="295"/>
        <v>2048</v>
      </c>
      <c r="D310">
        <f t="shared" ref="D310:E310" si="354">D298+1</f>
        <v>67</v>
      </c>
      <c r="E310">
        <f t="shared" si="354"/>
        <v>65</v>
      </c>
      <c r="F310" s="6"/>
      <c r="G310" s="83">
        <f>VLOOKUP(D310,Rates2,5)*VLOOKUP(D310,Mort_Imp_Retirees,C310-'Mort Imp Cume'!$C$4+2)</f>
        <v>6.8120334016113528E-4</v>
      </c>
      <c r="H310" s="9">
        <f t="shared" si="297"/>
        <v>0.99931879665983891</v>
      </c>
      <c r="I310" s="83">
        <f>VLOOKUP(E310,Rates2,6)*VLOOKUP(E310,Mort_Imp_Survivors,C310-'Mort Imp Cume'!$C$4+2)</f>
        <v>2.9189050486119126E-4</v>
      </c>
      <c r="J310" s="9">
        <f t="shared" si="298"/>
        <v>0.99970810949513877</v>
      </c>
      <c r="K310" s="83">
        <f>VLOOKUP(E310,Rates2,7)*VLOOKUP(E310,Mort_Imp_Survivors,C310-'Mort Imp Cume'!$C$4+2)</f>
        <v>7.47087722860253E-4</v>
      </c>
      <c r="L310" s="9">
        <f t="shared" si="299"/>
        <v>0.99925291227713975</v>
      </c>
      <c r="M310" s="31">
        <f>PRODUCT(H$4:H309)</f>
        <v>0.929473894506885</v>
      </c>
      <c r="N310" s="9">
        <f>PRODUCT(J$4:J309)</f>
        <v>0.95702977902149078</v>
      </c>
      <c r="O310" s="9">
        <f>PRODUCT(L$4:L309)</f>
        <v>0.8873063515818379</v>
      </c>
      <c r="P310" s="9">
        <f t="shared" si="302"/>
        <v>0.88953419586616855</v>
      </c>
      <c r="Q310" s="9">
        <f t="shared" si="303"/>
        <v>2.5946971340135027E-4</v>
      </c>
      <c r="R310" s="9">
        <f t="shared" si="304"/>
        <v>6.0577679329026413E-4</v>
      </c>
      <c r="S310" s="9">
        <f t="shared" si="291"/>
        <v>3.3984009960098474E-4</v>
      </c>
      <c r="T310" s="9">
        <f t="shared" si="286"/>
        <v>1.9579633283200887E-4</v>
      </c>
      <c r="U310" s="9">
        <f t="shared" si="353"/>
        <v>9.6089850896520135E-5</v>
      </c>
      <c r="V310" s="9"/>
      <c r="W310" s="6"/>
      <c r="X310" s="6"/>
    </row>
    <row r="311" spans="1:24" x14ac:dyDescent="0.2">
      <c r="A311">
        <f t="shared" si="300"/>
        <v>307</v>
      </c>
      <c r="B311" t="str">
        <f t="shared" si="314"/>
        <v>August</v>
      </c>
      <c r="C311">
        <f t="shared" si="295"/>
        <v>2048</v>
      </c>
      <c r="D311">
        <f t="shared" ref="D311:E311" si="355">D299+1</f>
        <v>67</v>
      </c>
      <c r="E311">
        <f t="shared" si="355"/>
        <v>65</v>
      </c>
      <c r="F311" s="6"/>
      <c r="G311" s="83">
        <f>VLOOKUP(D311,Rates2,5)*VLOOKUP(D311,Mort_Imp_Retirees,C311-'Mort Imp Cume'!$C$4+2)</f>
        <v>6.8120334016113528E-4</v>
      </c>
      <c r="H311" s="9">
        <f t="shared" si="297"/>
        <v>0.99931879665983891</v>
      </c>
      <c r="I311" s="83">
        <f>VLOOKUP(E311,Rates2,6)*VLOOKUP(E311,Mort_Imp_Survivors,C311-'Mort Imp Cume'!$C$4+2)</f>
        <v>2.9189050486119126E-4</v>
      </c>
      <c r="J311" s="9">
        <f t="shared" si="298"/>
        <v>0.99970810949513877</v>
      </c>
      <c r="K311" s="83">
        <f>VLOOKUP(E311,Rates2,7)*VLOOKUP(E311,Mort_Imp_Survivors,C311-'Mort Imp Cume'!$C$4+2)</f>
        <v>7.47087722860253E-4</v>
      </c>
      <c r="L311" s="9">
        <f t="shared" si="299"/>
        <v>0.99925291227713975</v>
      </c>
      <c r="M311" s="31">
        <f>PRODUCT(H$4:H310)</f>
        <v>0.92884073378535437</v>
      </c>
      <c r="N311" s="9">
        <f>PRODUCT(J$4:J310)</f>
        <v>0.95675043111612501</v>
      </c>
      <c r="O311" s="9">
        <f>PRODUCT(L$4:L310)</f>
        <v>0.88664345590015514</v>
      </c>
      <c r="P311" s="9">
        <f t="shared" si="302"/>
        <v>0.88866877248735565</v>
      </c>
      <c r="Q311" s="9">
        <f t="shared" si="303"/>
        <v>2.5921727661239381E-4</v>
      </c>
      <c r="R311" s="9">
        <f t="shared" si="304"/>
        <v>6.0518743607196703E-4</v>
      </c>
      <c r="S311" s="9">
        <f t="shared" si="291"/>
        <v>3.3956901691679616E-4</v>
      </c>
      <c r="T311" s="9">
        <f t="shared" si="286"/>
        <v>1.9566640322462751E-4</v>
      </c>
      <c r="U311" s="9">
        <f t="shared" si="353"/>
        <v>9.6020919140861423E-5</v>
      </c>
      <c r="V311" s="9"/>
      <c r="W311" s="6"/>
      <c r="X311" s="6"/>
    </row>
    <row r="312" spans="1:24" x14ac:dyDescent="0.2">
      <c r="A312">
        <f t="shared" si="300"/>
        <v>308</v>
      </c>
      <c r="B312" t="str">
        <f t="shared" si="314"/>
        <v>September</v>
      </c>
      <c r="C312">
        <f t="shared" si="295"/>
        <v>2048</v>
      </c>
      <c r="D312">
        <f t="shared" ref="D312:E312" si="356">D300+1</f>
        <v>67</v>
      </c>
      <c r="E312">
        <f t="shared" si="356"/>
        <v>65</v>
      </c>
      <c r="F312" s="6"/>
      <c r="G312" s="83">
        <f>VLOOKUP(D312,Rates2,5)*VLOOKUP(D312,Mort_Imp_Retirees,C312-'Mort Imp Cume'!$C$4+2)</f>
        <v>6.8120334016113528E-4</v>
      </c>
      <c r="H312" s="9">
        <f t="shared" si="297"/>
        <v>0.99931879665983891</v>
      </c>
      <c r="I312" s="83">
        <f>VLOOKUP(E312,Rates2,6)*VLOOKUP(E312,Mort_Imp_Survivors,C312-'Mort Imp Cume'!$C$4+2)</f>
        <v>2.9189050486119126E-4</v>
      </c>
      <c r="J312" s="9">
        <f t="shared" si="298"/>
        <v>0.99970810949513877</v>
      </c>
      <c r="K312" s="83">
        <f>VLOOKUP(E312,Rates2,7)*VLOOKUP(E312,Mort_Imp_Survivors,C312-'Mort Imp Cume'!$C$4+2)</f>
        <v>7.47087722860253E-4</v>
      </c>
      <c r="L312" s="9">
        <f t="shared" si="299"/>
        <v>0.99925291227713975</v>
      </c>
      <c r="M312" s="31">
        <f>PRODUCT(H$4:H311)</f>
        <v>0.92820800437502216</v>
      </c>
      <c r="N312" s="9">
        <f>PRODUCT(J$4:J311)</f>
        <v>0.95647116474976035</v>
      </c>
      <c r="O312" s="9">
        <f>PRODUCT(L$4:L311)</f>
        <v>0.88598105545969774</v>
      </c>
      <c r="P312" s="9">
        <f t="shared" si="302"/>
        <v>0.88780419107462805</v>
      </c>
      <c r="Q312" s="9">
        <f t="shared" si="303"/>
        <v>2.5896508541792924E-4</v>
      </c>
      <c r="R312" s="9">
        <f t="shared" si="304"/>
        <v>6.0459865223636596E-4</v>
      </c>
      <c r="S312" s="9">
        <f t="shared" si="291"/>
        <v>3.3929815046907218E-4</v>
      </c>
      <c r="T312" s="9">
        <f t="shared" si="286"/>
        <v>1.9553655983797685E-4</v>
      </c>
      <c r="U312" s="9">
        <f t="shared" si="353"/>
        <v>9.5952036834617976E-5</v>
      </c>
      <c r="V312" s="9"/>
      <c r="W312" s="6"/>
      <c r="X312" s="6"/>
    </row>
    <row r="313" spans="1:24" x14ac:dyDescent="0.2">
      <c r="A313">
        <f t="shared" si="300"/>
        <v>309</v>
      </c>
      <c r="B313" t="str">
        <f t="shared" si="314"/>
        <v>October</v>
      </c>
      <c r="C313">
        <f t="shared" si="295"/>
        <v>2048</v>
      </c>
      <c r="D313">
        <f t="shared" ref="D313:E313" si="357">D301+1</f>
        <v>67</v>
      </c>
      <c r="E313">
        <f t="shared" si="357"/>
        <v>65</v>
      </c>
      <c r="F313" s="6"/>
      <c r="G313" s="83">
        <f>VLOOKUP(D313,Rates2,5)*VLOOKUP(D313,Mort_Imp_Retirees,C313-'Mort Imp Cume'!$C$4+2)</f>
        <v>6.8120334016113528E-4</v>
      </c>
      <c r="H313" s="9">
        <f t="shared" si="297"/>
        <v>0.99931879665983891</v>
      </c>
      <c r="I313" s="83">
        <f>VLOOKUP(E313,Rates2,6)*VLOOKUP(E313,Mort_Imp_Survivors,C313-'Mort Imp Cume'!$C$4+2)</f>
        <v>2.9189050486119126E-4</v>
      </c>
      <c r="J313" s="9">
        <f t="shared" si="298"/>
        <v>0.99970810949513877</v>
      </c>
      <c r="K313" s="83">
        <f>VLOOKUP(E313,Rates2,7)*VLOOKUP(E313,Mort_Imp_Survivors,C313-'Mort Imp Cume'!$C$4+2)</f>
        <v>7.47087722860253E-4</v>
      </c>
      <c r="L313" s="9">
        <f t="shared" si="299"/>
        <v>0.99925291227713975</v>
      </c>
      <c r="M313" s="31">
        <f>PRODUCT(H$4:H312)</f>
        <v>0.92757570598207761</v>
      </c>
      <c r="N313" s="9">
        <f>PRODUCT(J$4:J312)</f>
        <v>0.95619197989859639</v>
      </c>
      <c r="O313" s="9">
        <f>PRODUCT(L$4:L312)</f>
        <v>0.885319149890477</v>
      </c>
      <c r="P313" s="9">
        <f t="shared" si="302"/>
        <v>0.8869404508088411</v>
      </c>
      <c r="Q313" s="9">
        <f t="shared" si="303"/>
        <v>2.5871313957901896E-4</v>
      </c>
      <c r="R313" s="9">
        <f t="shared" si="304"/>
        <v>6.0401044122561929E-4</v>
      </c>
      <c r="S313" s="9">
        <f t="shared" si="291"/>
        <v>3.390275000853259E-4</v>
      </c>
      <c r="T313" s="9">
        <f t="shared" si="286"/>
        <v>1.9540680261484106E-4</v>
      </c>
      <c r="U313" s="9">
        <f t="shared" si="353"/>
        <v>9.5883203942316353E-5</v>
      </c>
      <c r="V313" s="9"/>
      <c r="W313" s="6"/>
      <c r="X313" s="6"/>
    </row>
    <row r="314" spans="1:24" x14ac:dyDescent="0.2">
      <c r="A314">
        <f t="shared" si="300"/>
        <v>310</v>
      </c>
      <c r="B314" t="str">
        <f t="shared" si="314"/>
        <v>November</v>
      </c>
      <c r="C314">
        <f t="shared" si="295"/>
        <v>2048</v>
      </c>
      <c r="D314">
        <f t="shared" ref="D314:E314" si="358">D302+1</f>
        <v>67</v>
      </c>
      <c r="E314">
        <f t="shared" si="358"/>
        <v>65</v>
      </c>
      <c r="F314" s="6"/>
      <c r="G314" s="83">
        <f>VLOOKUP(D314,Rates2,5)*VLOOKUP(D314,Mort_Imp_Retirees,C314-'Mort Imp Cume'!$C$4+2)</f>
        <v>6.8120334016113528E-4</v>
      </c>
      <c r="H314" s="9">
        <f t="shared" si="297"/>
        <v>0.99931879665983891</v>
      </c>
      <c r="I314" s="83">
        <f>VLOOKUP(E314,Rates2,6)*VLOOKUP(E314,Mort_Imp_Survivors,C314-'Mort Imp Cume'!$C$4+2)</f>
        <v>2.9189050486119126E-4</v>
      </c>
      <c r="J314" s="9">
        <f t="shared" si="298"/>
        <v>0.99970810949513877</v>
      </c>
      <c r="K314" s="83">
        <f>VLOOKUP(E314,Rates2,7)*VLOOKUP(E314,Mort_Imp_Survivors,C314-'Mort Imp Cume'!$C$4+2)</f>
        <v>7.47087722860253E-4</v>
      </c>
      <c r="L314" s="9">
        <f t="shared" si="299"/>
        <v>0.99925291227713975</v>
      </c>
      <c r="M314" s="31">
        <f>PRODUCT(H$4:H313)</f>
        <v>0.92694383831291038</v>
      </c>
      <c r="N314" s="9">
        <f>PRODUCT(J$4:J313)</f>
        <v>0.9559128765388395</v>
      </c>
      <c r="O314" s="9">
        <f>PRODUCT(L$4:L313)</f>
        <v>0.88465773882278076</v>
      </c>
      <c r="P314" s="9">
        <f t="shared" si="302"/>
        <v>0.88607755087164708</v>
      </c>
      <c r="Q314" s="9">
        <f t="shared" si="303"/>
        <v>2.5846143885695753E-4</v>
      </c>
      <c r="R314" s="9">
        <f t="shared" si="304"/>
        <v>6.0342280248242876E-4</v>
      </c>
      <c r="S314" s="9">
        <f t="shared" si="291"/>
        <v>3.3875706559320808E-4</v>
      </c>
      <c r="T314" s="9">
        <f t="shared" si="286"/>
        <v>1.9527713149804251E-4</v>
      </c>
      <c r="U314" s="9">
        <f t="shared" si="353"/>
        <v>9.5814420428508605E-5</v>
      </c>
      <c r="V314" s="9"/>
      <c r="W314" s="6"/>
      <c r="X314" s="6"/>
    </row>
    <row r="315" spans="1:24" x14ac:dyDescent="0.2">
      <c r="A315">
        <f t="shared" si="300"/>
        <v>311</v>
      </c>
      <c r="B315" t="str">
        <f t="shared" si="314"/>
        <v>December</v>
      </c>
      <c r="C315">
        <f t="shared" si="295"/>
        <v>2048</v>
      </c>
      <c r="D315">
        <f t="shared" ref="D315:E315" si="359">D303+1</f>
        <v>67</v>
      </c>
      <c r="E315">
        <f t="shared" si="359"/>
        <v>65</v>
      </c>
      <c r="F315" s="6"/>
      <c r="G315" s="83">
        <f>VLOOKUP(D315,Rates2,5)*VLOOKUP(D315,Mort_Imp_Retirees,C315-'Mort Imp Cume'!$C$4+2)</f>
        <v>6.8120334016113528E-4</v>
      </c>
      <c r="H315" s="9">
        <f t="shared" si="297"/>
        <v>0.99931879665983891</v>
      </c>
      <c r="I315" s="83">
        <f>VLOOKUP(E315,Rates2,6)*VLOOKUP(E315,Mort_Imp_Survivors,C315-'Mort Imp Cume'!$C$4+2)</f>
        <v>2.9189050486119126E-4</v>
      </c>
      <c r="J315" s="9">
        <f t="shared" si="298"/>
        <v>0.99970810949513877</v>
      </c>
      <c r="K315" s="83">
        <f>VLOOKUP(E315,Rates2,7)*VLOOKUP(E315,Mort_Imp_Survivors,C315-'Mort Imp Cume'!$C$4+2)</f>
        <v>7.47087722860253E-4</v>
      </c>
      <c r="L315" s="9">
        <f t="shared" si="299"/>
        <v>0.99925291227713975</v>
      </c>
      <c r="M315" s="31">
        <f>PRODUCT(H$4:H314)</f>
        <v>0.92631240107410995</v>
      </c>
      <c r="N315" s="9">
        <f>PRODUCT(J$4:J314)</f>
        <v>0.95563385464670325</v>
      </c>
      <c r="O315" s="9">
        <f>PRODUCT(L$4:L314)</f>
        <v>0.88399682188717299</v>
      </c>
      <c r="P315" s="9">
        <f t="shared" si="302"/>
        <v>0.88521549044549463</v>
      </c>
      <c r="Q315" s="9">
        <f t="shared" si="303"/>
        <v>2.5820998301327226E-4</v>
      </c>
      <c r="R315" s="9">
        <f t="shared" si="304"/>
        <v>6.0283573545003824E-4</v>
      </c>
      <c r="S315" s="9">
        <f t="shared" si="291"/>
        <v>3.3848684682050688E-4</v>
      </c>
      <c r="T315" s="9">
        <f t="shared" si="286"/>
        <v>1.9514754643044138E-4</v>
      </c>
      <c r="U315" s="9">
        <f t="shared" si="353"/>
        <v>9.5745686257772165E-5</v>
      </c>
      <c r="V315" s="9"/>
      <c r="W315" s="6"/>
      <c r="X315" s="6"/>
    </row>
    <row r="316" spans="1:24" x14ac:dyDescent="0.2">
      <c r="A316">
        <f t="shared" si="300"/>
        <v>312</v>
      </c>
      <c r="B316" t="str">
        <f t="shared" si="314"/>
        <v>January</v>
      </c>
      <c r="C316">
        <f t="shared" si="295"/>
        <v>2049</v>
      </c>
      <c r="D316">
        <f t="shared" ref="D316:E316" si="360">D304+1</f>
        <v>68</v>
      </c>
      <c r="E316">
        <f t="shared" si="360"/>
        <v>66</v>
      </c>
      <c r="F316" s="6"/>
      <c r="G316" s="83">
        <f>VLOOKUP(D316,Rates2,5)*VLOOKUP(D316,Mort_Imp_Retirees,C316-'Mort Imp Cume'!$C$4+2)</f>
        <v>7.6671239646211153E-4</v>
      </c>
      <c r="H316" s="9">
        <f t="shared" si="297"/>
        <v>0.99923328760353791</v>
      </c>
      <c r="I316" s="83">
        <f>VLOOKUP(E316,Rates2,6)*VLOOKUP(E316,Mort_Imp_Survivors,C316-'Mort Imp Cume'!$C$4+2)</f>
        <v>3.1319041516899085E-4</v>
      </c>
      <c r="J316" s="9">
        <f t="shared" si="298"/>
        <v>0.99968680958483103</v>
      </c>
      <c r="K316" s="83">
        <f>VLOOKUP(E316,Rates2,7)*VLOOKUP(E316,Mort_Imp_Survivors,C316-'Mort Imp Cume'!$C$4+2)</f>
        <v>8.1019547776516325E-4</v>
      </c>
      <c r="L316" s="9">
        <f t="shared" si="299"/>
        <v>0.99918980452223483</v>
      </c>
      <c r="M316" s="31">
        <f>PRODUCT(H$4:H315)</f>
        <v>0.92568139397246563</v>
      </c>
      <c r="N316" s="9">
        <f>PRODUCT(J$4:J315)</f>
        <v>0.9553549141984079</v>
      </c>
      <c r="O316" s="9">
        <f>PRODUCT(L$4:L315)</f>
        <v>0.88333639871449365</v>
      </c>
      <c r="P316" s="9">
        <f t="shared" si="302"/>
        <v>0.88435426871362754</v>
      </c>
      <c r="Q316" s="9">
        <f t="shared" si="303"/>
        <v>2.7675892326060956E-4</v>
      </c>
      <c r="R316" s="9">
        <f t="shared" si="304"/>
        <v>6.7783302337264277E-4</v>
      </c>
      <c r="S316" s="9">
        <f t="shared" si="291"/>
        <v>3.8073015365097424E-4</v>
      </c>
      <c r="T316" s="9">
        <f t="shared" si="286"/>
        <v>2.1413147229668543E-4</v>
      </c>
      <c r="U316" s="9">
        <f t="shared" si="353"/>
        <v>1.0196250531537995E-4</v>
      </c>
      <c r="V316" s="9"/>
      <c r="W316" s="6"/>
      <c r="X316" s="6"/>
    </row>
    <row r="317" spans="1:24" x14ac:dyDescent="0.2">
      <c r="A317">
        <f t="shared" si="300"/>
        <v>313</v>
      </c>
      <c r="B317" t="str">
        <f t="shared" si="314"/>
        <v>February</v>
      </c>
      <c r="C317">
        <f t="shared" si="295"/>
        <v>2049</v>
      </c>
      <c r="D317">
        <f t="shared" ref="D317:E317" si="361">D305+1</f>
        <v>68</v>
      </c>
      <c r="E317">
        <f t="shared" si="361"/>
        <v>66</v>
      </c>
      <c r="F317" s="6"/>
      <c r="G317" s="83">
        <f>VLOOKUP(D317,Rates2,5)*VLOOKUP(D317,Mort_Imp_Retirees,C317-'Mort Imp Cume'!$C$4+2)</f>
        <v>7.6671239646211153E-4</v>
      </c>
      <c r="H317" s="9">
        <f t="shared" si="297"/>
        <v>0.99923328760353791</v>
      </c>
      <c r="I317" s="83">
        <f>VLOOKUP(E317,Rates2,6)*VLOOKUP(E317,Mort_Imp_Survivors,C317-'Mort Imp Cume'!$C$4+2)</f>
        <v>3.1319041516899085E-4</v>
      </c>
      <c r="J317" s="9">
        <f t="shared" si="298"/>
        <v>0.99968680958483103</v>
      </c>
      <c r="K317" s="83">
        <f>VLOOKUP(E317,Rates2,7)*VLOOKUP(E317,Mort_Imp_Survivors,C317-'Mort Imp Cume'!$C$4+2)</f>
        <v>8.1019547776516325E-4</v>
      </c>
      <c r="L317" s="9">
        <f t="shared" si="299"/>
        <v>0.99918980452223483</v>
      </c>
      <c r="M317" s="31">
        <f>PRODUCT(H$4:H316)</f>
        <v>0.9249716625725326</v>
      </c>
      <c r="N317" s="9">
        <f>PRODUCT(J$4:J316)</f>
        <v>0.9550557061961964</v>
      </c>
      <c r="O317" s="9">
        <f>PRODUCT(L$4:L316)</f>
        <v>0.88262072355890975</v>
      </c>
      <c r="P317" s="9">
        <f t="shared" si="302"/>
        <v>0.88339946440967998</v>
      </c>
      <c r="Q317" s="9">
        <f t="shared" si="303"/>
        <v>2.7646011697851912E-4</v>
      </c>
      <c r="R317" s="9">
        <f t="shared" si="304"/>
        <v>6.7710119235087887E-4</v>
      </c>
      <c r="S317" s="9">
        <f t="shared" si="291"/>
        <v>3.8038738823378696E-4</v>
      </c>
      <c r="T317" s="9">
        <f t="shared" ref="T317:T380" si="362">IF(O198=0,0,R197*O317/O198)</f>
        <v>2.1397444243594806E-4</v>
      </c>
      <c r="U317" s="9">
        <f t="shared" si="353"/>
        <v>1.0188389359292092E-4</v>
      </c>
      <c r="V317" s="9"/>
      <c r="W317" s="6"/>
      <c r="X317" s="6"/>
    </row>
    <row r="318" spans="1:24" x14ac:dyDescent="0.2">
      <c r="A318">
        <f t="shared" si="300"/>
        <v>314</v>
      </c>
      <c r="B318" t="str">
        <f t="shared" si="314"/>
        <v>March</v>
      </c>
      <c r="C318">
        <f t="shared" si="295"/>
        <v>2049</v>
      </c>
      <c r="D318">
        <f t="shared" ref="D318:E318" si="363">D306+1</f>
        <v>68</v>
      </c>
      <c r="E318">
        <f t="shared" si="363"/>
        <v>66</v>
      </c>
      <c r="F318" s="6"/>
      <c r="G318" s="83">
        <f>VLOOKUP(D318,Rates2,5)*VLOOKUP(D318,Mort_Imp_Retirees,C318-'Mort Imp Cume'!$C$4+2)</f>
        <v>7.6671239646211153E-4</v>
      </c>
      <c r="H318" s="9">
        <f t="shared" si="297"/>
        <v>0.99923328760353791</v>
      </c>
      <c r="I318" s="83">
        <f>VLOOKUP(E318,Rates2,6)*VLOOKUP(E318,Mort_Imp_Survivors,C318-'Mort Imp Cume'!$C$4+2)</f>
        <v>3.1319041516899085E-4</v>
      </c>
      <c r="J318" s="9">
        <f t="shared" si="298"/>
        <v>0.99968680958483103</v>
      </c>
      <c r="K318" s="83">
        <f>VLOOKUP(E318,Rates2,7)*VLOOKUP(E318,Mort_Imp_Survivors,C318-'Mort Imp Cume'!$C$4+2)</f>
        <v>8.1019547776516325E-4</v>
      </c>
      <c r="L318" s="9">
        <f t="shared" si="299"/>
        <v>0.99918980452223483</v>
      </c>
      <c r="M318" s="31">
        <f>PRODUCT(H$4:H317)</f>
        <v>0.92426247533246209</v>
      </c>
      <c r="N318" s="9">
        <f>PRODUCT(J$4:J317)</f>
        <v>0.95475659190306328</v>
      </c>
      <c r="O318" s="9">
        <f>PRODUCT(L$4:L317)</f>
        <v>0.88190562824010055</v>
      </c>
      <c r="P318" s="9">
        <f t="shared" si="302"/>
        <v>0.88244569097231063</v>
      </c>
      <c r="Q318" s="9">
        <f t="shared" si="303"/>
        <v>2.7616163330642144E-4</v>
      </c>
      <c r="R318" s="9">
        <f t="shared" si="304"/>
        <v>6.7637015145976067E-4</v>
      </c>
      <c r="S318" s="9">
        <f t="shared" si="291"/>
        <v>3.8004493140295699E-4</v>
      </c>
      <c r="T318" s="9">
        <f t="shared" si="362"/>
        <v>2.1381752773052583E-4</v>
      </c>
      <c r="U318" s="9">
        <f t="shared" si="353"/>
        <v>1.0180534247904432E-4</v>
      </c>
      <c r="V318" s="9"/>
      <c r="W318" s="6"/>
      <c r="X318" s="6"/>
    </row>
    <row r="319" spans="1:24" x14ac:dyDescent="0.2">
      <c r="A319">
        <f t="shared" si="300"/>
        <v>315</v>
      </c>
      <c r="B319" t="str">
        <f t="shared" si="314"/>
        <v>April</v>
      </c>
      <c r="C319">
        <f t="shared" si="295"/>
        <v>2049</v>
      </c>
      <c r="D319">
        <f t="shared" ref="D319:E319" si="364">D307+1</f>
        <v>68</v>
      </c>
      <c r="E319">
        <f t="shared" si="364"/>
        <v>66</v>
      </c>
      <c r="F319" s="6"/>
      <c r="G319" s="83">
        <f>VLOOKUP(D319,Rates2,5)*VLOOKUP(D319,Mort_Imp_Retirees,C319-'Mort Imp Cume'!$C$4+2)</f>
        <v>7.6671239646211153E-4</v>
      </c>
      <c r="H319" s="9">
        <f t="shared" si="297"/>
        <v>0.99923328760353791</v>
      </c>
      <c r="I319" s="83">
        <f>VLOOKUP(E319,Rates2,6)*VLOOKUP(E319,Mort_Imp_Survivors,C319-'Mort Imp Cume'!$C$4+2)</f>
        <v>3.1319041516899085E-4</v>
      </c>
      <c r="J319" s="9">
        <f t="shared" si="298"/>
        <v>0.99968680958483103</v>
      </c>
      <c r="K319" s="83">
        <f>VLOOKUP(E319,Rates2,7)*VLOOKUP(E319,Mort_Imp_Survivors,C319-'Mort Imp Cume'!$C$4+2)</f>
        <v>8.1019547776516325E-4</v>
      </c>
      <c r="L319" s="9">
        <f t="shared" si="299"/>
        <v>0.99918980452223483</v>
      </c>
      <c r="M319" s="31">
        <f>PRODUCT(H$4:H318)</f>
        <v>0.92355383183503992</v>
      </c>
      <c r="N319" s="9">
        <f>PRODUCT(J$4:J318)</f>
        <v>0.9544575712896598</v>
      </c>
      <c r="O319" s="9">
        <f>PRODUCT(L$4:L318)</f>
        <v>0.88119111228828473</v>
      </c>
      <c r="P319" s="9">
        <f t="shared" si="302"/>
        <v>0.88149294728853111</v>
      </c>
      <c r="Q319" s="9">
        <f t="shared" si="303"/>
        <v>2.7586347189600643E-4</v>
      </c>
      <c r="R319" s="9">
        <f t="shared" si="304"/>
        <v>6.7563989984621351E-4</v>
      </c>
      <c r="S319" s="9">
        <f t="shared" si="291"/>
        <v>3.7970278288066881E-4</v>
      </c>
      <c r="T319" s="9">
        <f t="shared" si="362"/>
        <v>2.1366072809597136E-4</v>
      </c>
      <c r="U319" s="9">
        <f t="shared" si="353"/>
        <v>1.0172685192702175E-4</v>
      </c>
      <c r="V319" s="9"/>
      <c r="W319" s="6"/>
      <c r="X319" s="6"/>
    </row>
    <row r="320" spans="1:24" x14ac:dyDescent="0.2">
      <c r="A320">
        <f t="shared" si="300"/>
        <v>316</v>
      </c>
      <c r="B320" t="str">
        <f t="shared" si="314"/>
        <v>May</v>
      </c>
      <c r="C320">
        <f t="shared" si="295"/>
        <v>2049</v>
      </c>
      <c r="D320">
        <f t="shared" ref="D320:E320" si="365">D308+1</f>
        <v>68</v>
      </c>
      <c r="E320">
        <f t="shared" si="365"/>
        <v>66</v>
      </c>
      <c r="F320" s="6"/>
      <c r="G320" s="83">
        <f>VLOOKUP(D320,Rates2,5)*VLOOKUP(D320,Mort_Imp_Retirees,C320-'Mort Imp Cume'!$C$4+2)</f>
        <v>7.6671239646211153E-4</v>
      </c>
      <c r="H320" s="9">
        <f t="shared" si="297"/>
        <v>0.99923328760353791</v>
      </c>
      <c r="I320" s="83">
        <f>VLOOKUP(E320,Rates2,6)*VLOOKUP(E320,Mort_Imp_Survivors,C320-'Mort Imp Cume'!$C$4+2)</f>
        <v>3.1319041516899085E-4</v>
      </c>
      <c r="J320" s="9">
        <f t="shared" si="298"/>
        <v>0.99968680958483103</v>
      </c>
      <c r="K320" s="83">
        <f>VLOOKUP(E320,Rates2,7)*VLOOKUP(E320,Mort_Imp_Survivors,C320-'Mort Imp Cume'!$C$4+2)</f>
        <v>8.1019547776516325E-4</v>
      </c>
      <c r="L320" s="9">
        <f t="shared" si="299"/>
        <v>0.99918980452223483</v>
      </c>
      <c r="M320" s="31">
        <f>PRODUCT(H$4:H319)</f>
        <v>0.92284573166337192</v>
      </c>
      <c r="N320" s="9">
        <f>PRODUCT(J$4:J319)</f>
        <v>0.95415864432664643</v>
      </c>
      <c r="O320" s="9">
        <f>PRODUCT(L$4:L319)</f>
        <v>0.88047717523406188</v>
      </c>
      <c r="P320" s="9">
        <f t="shared" si="302"/>
        <v>0.88054123224655512</v>
      </c>
      <c r="Q320" s="9">
        <f t="shared" si="303"/>
        <v>2.7556563239934033E-4</v>
      </c>
      <c r="R320" s="9">
        <f t="shared" si="304"/>
        <v>6.7491043665808396E-4</v>
      </c>
      <c r="S320" s="9">
        <f t="shared" si="291"/>
        <v>3.7936094238935712E-4</v>
      </c>
      <c r="T320" s="9">
        <f t="shared" si="362"/>
        <v>2.1350404344789935E-4</v>
      </c>
      <c r="U320" s="9">
        <f t="shared" si="353"/>
        <v>1.016484218901608E-4</v>
      </c>
      <c r="V320" s="9"/>
      <c r="W320" s="6"/>
      <c r="X320" s="6"/>
    </row>
    <row r="321" spans="1:24" x14ac:dyDescent="0.2">
      <c r="A321">
        <f t="shared" si="300"/>
        <v>317</v>
      </c>
      <c r="B321" t="str">
        <f t="shared" si="314"/>
        <v>June</v>
      </c>
      <c r="C321">
        <f t="shared" si="295"/>
        <v>2049</v>
      </c>
      <c r="D321">
        <f t="shared" ref="D321:E321" si="366">D309+1</f>
        <v>68</v>
      </c>
      <c r="E321">
        <f t="shared" si="366"/>
        <v>66</v>
      </c>
      <c r="F321" s="6"/>
      <c r="G321" s="83">
        <f>VLOOKUP(D321,Rates2,5)*VLOOKUP(D321,Mort_Imp_Retirees,C321-'Mort Imp Cume'!$C$4+2)</f>
        <v>7.6671239646211153E-4</v>
      </c>
      <c r="H321" s="9">
        <f t="shared" si="297"/>
        <v>0.99923328760353791</v>
      </c>
      <c r="I321" s="83">
        <f>VLOOKUP(E321,Rates2,6)*VLOOKUP(E321,Mort_Imp_Survivors,C321-'Mort Imp Cume'!$C$4+2)</f>
        <v>3.1319041516899085E-4</v>
      </c>
      <c r="J321" s="9">
        <f t="shared" si="298"/>
        <v>0.99968680958483103</v>
      </c>
      <c r="K321" s="83">
        <f>VLOOKUP(E321,Rates2,7)*VLOOKUP(E321,Mort_Imp_Survivors,C321-'Mort Imp Cume'!$C$4+2)</f>
        <v>8.1019547776516325E-4</v>
      </c>
      <c r="L321" s="9">
        <f t="shared" si="299"/>
        <v>0.99918980452223483</v>
      </c>
      <c r="M321" s="31">
        <f>PRODUCT(H$4:H320)</f>
        <v>0.92213817440088353</v>
      </c>
      <c r="N321" s="9">
        <f>PRODUCT(J$4:J320)</f>
        <v>0.95385981098469275</v>
      </c>
      <c r="O321" s="9">
        <f>PRODUCT(L$4:L320)</f>
        <v>0.87976381660841174</v>
      </c>
      <c r="P321" s="9">
        <f t="shared" si="302"/>
        <v>0.87959054473579634</v>
      </c>
      <c r="Q321" s="9">
        <f t="shared" si="303"/>
        <v>2.7526811446886479E-4</v>
      </c>
      <c r="R321" s="9">
        <f t="shared" si="304"/>
        <v>6.7418176104413834E-4</v>
      </c>
      <c r="S321" s="9">
        <f t="shared" ref="S321:S384" si="367">IF(O262=0,0,R261*O321/O262)</f>
        <v>3.7901940965170619E-4</v>
      </c>
      <c r="T321" s="9">
        <f t="shared" si="362"/>
        <v>2.1334747370198621E-4</v>
      </c>
      <c r="U321" s="9">
        <f t="shared" si="353"/>
        <v>1.0157005232180516E-4</v>
      </c>
      <c r="V321" s="9"/>
      <c r="W321" s="6"/>
      <c r="X321" s="6"/>
    </row>
    <row r="322" spans="1:24" x14ac:dyDescent="0.2">
      <c r="A322">
        <f t="shared" si="300"/>
        <v>318</v>
      </c>
      <c r="B322" t="str">
        <f t="shared" si="314"/>
        <v>July</v>
      </c>
      <c r="C322">
        <f t="shared" si="295"/>
        <v>2049</v>
      </c>
      <c r="D322">
        <f t="shared" ref="D322:E322" si="368">D310+1</f>
        <v>68</v>
      </c>
      <c r="E322">
        <f t="shared" si="368"/>
        <v>66</v>
      </c>
      <c r="F322" s="6"/>
      <c r="G322" s="83">
        <f>VLOOKUP(D322,Rates2,5)*VLOOKUP(D322,Mort_Imp_Retirees,C322-'Mort Imp Cume'!$C$4+2)</f>
        <v>7.6671239646211153E-4</v>
      </c>
      <c r="H322" s="9">
        <f t="shared" si="297"/>
        <v>0.99923328760353791</v>
      </c>
      <c r="I322" s="83">
        <f>VLOOKUP(E322,Rates2,6)*VLOOKUP(E322,Mort_Imp_Survivors,C322-'Mort Imp Cume'!$C$4+2)</f>
        <v>3.1319041516899085E-4</v>
      </c>
      <c r="J322" s="9">
        <f t="shared" si="298"/>
        <v>0.99968680958483103</v>
      </c>
      <c r="K322" s="83">
        <f>VLOOKUP(E322,Rates2,7)*VLOOKUP(E322,Mort_Imp_Survivors,C322-'Mort Imp Cume'!$C$4+2)</f>
        <v>8.1019547776516325E-4</v>
      </c>
      <c r="L322" s="9">
        <f t="shared" si="299"/>
        <v>0.99918980452223483</v>
      </c>
      <c r="M322" s="31">
        <f>PRODUCT(H$4:H321)</f>
        <v>0.9214311596313195</v>
      </c>
      <c r="N322" s="9">
        <f>PRODUCT(J$4:J321)</f>
        <v>0.95356107123447742</v>
      </c>
      <c r="O322" s="9">
        <f>PRODUCT(L$4:L321)</f>
        <v>0.87905103594269418</v>
      </c>
      <c r="P322" s="9">
        <f t="shared" si="302"/>
        <v>0.87864088364686777</v>
      </c>
      <c r="Q322" s="9">
        <f t="shared" si="303"/>
        <v>2.7497091775739675E-4</v>
      </c>
      <c r="R322" s="9">
        <f t="shared" si="304"/>
        <v>6.7345387215406258E-4</v>
      </c>
      <c r="S322" s="9">
        <f t="shared" si="367"/>
        <v>3.7867818439065056E-4</v>
      </c>
      <c r="T322" s="9">
        <f t="shared" si="362"/>
        <v>2.1319101877397047E-4</v>
      </c>
      <c r="U322" s="9">
        <f t="shared" si="353"/>
        <v>1.0149174317533436E-4</v>
      </c>
      <c r="V322" s="9"/>
      <c r="W322" s="6"/>
      <c r="X322" s="6"/>
    </row>
    <row r="323" spans="1:24" x14ac:dyDescent="0.2">
      <c r="A323">
        <f t="shared" si="300"/>
        <v>319</v>
      </c>
      <c r="B323" t="str">
        <f t="shared" si="314"/>
        <v>August</v>
      </c>
      <c r="C323">
        <f t="shared" si="295"/>
        <v>2049</v>
      </c>
      <c r="D323">
        <f t="shared" ref="D323:E323" si="369">D311+1</f>
        <v>68</v>
      </c>
      <c r="E323">
        <f t="shared" si="369"/>
        <v>66</v>
      </c>
      <c r="F323" s="6"/>
      <c r="G323" s="83">
        <f>VLOOKUP(D323,Rates2,5)*VLOOKUP(D323,Mort_Imp_Retirees,C323-'Mort Imp Cume'!$C$4+2)</f>
        <v>7.6671239646211153E-4</v>
      </c>
      <c r="H323" s="9">
        <f t="shared" si="297"/>
        <v>0.99923328760353791</v>
      </c>
      <c r="I323" s="83">
        <f>VLOOKUP(E323,Rates2,6)*VLOOKUP(E323,Mort_Imp_Survivors,C323-'Mort Imp Cume'!$C$4+2)</f>
        <v>3.1319041516899085E-4</v>
      </c>
      <c r="J323" s="9">
        <f t="shared" si="298"/>
        <v>0.99968680958483103</v>
      </c>
      <c r="K323" s="83">
        <f>VLOOKUP(E323,Rates2,7)*VLOOKUP(E323,Mort_Imp_Survivors,C323-'Mort Imp Cume'!$C$4+2)</f>
        <v>8.1019547776516325E-4</v>
      </c>
      <c r="L323" s="9">
        <f t="shared" si="299"/>
        <v>0.99918980452223483</v>
      </c>
      <c r="M323" s="31">
        <f>PRODUCT(H$4:H322)</f>
        <v>0.92072468693874376</v>
      </c>
      <c r="N323" s="9">
        <f>PRODUCT(J$4:J322)</f>
        <v>0.95326242504668857</v>
      </c>
      <c r="O323" s="9">
        <f>PRODUCT(L$4:L322)</f>
        <v>0.87833883276864866</v>
      </c>
      <c r="P323" s="9">
        <f t="shared" si="302"/>
        <v>0.87769224787158007</v>
      </c>
      <c r="Q323" s="9">
        <f t="shared" si="303"/>
        <v>2.7467404191812818E-4</v>
      </c>
      <c r="R323" s="9">
        <f t="shared" si="304"/>
        <v>6.7272676913845996E-4</v>
      </c>
      <c r="S323" s="9">
        <f t="shared" si="367"/>
        <v>3.7833726632937367E-4</v>
      </c>
      <c r="T323" s="9">
        <f t="shared" si="362"/>
        <v>2.1303467857965218E-4</v>
      </c>
      <c r="U323" s="9">
        <f t="shared" si="353"/>
        <v>1.0141349440416398E-4</v>
      </c>
      <c r="V323" s="9"/>
      <c r="W323" s="6"/>
      <c r="X323" s="6"/>
    </row>
    <row r="324" spans="1:24" x14ac:dyDescent="0.2">
      <c r="A324">
        <f t="shared" si="300"/>
        <v>320</v>
      </c>
      <c r="B324" t="str">
        <f t="shared" si="314"/>
        <v>September</v>
      </c>
      <c r="C324">
        <f t="shared" si="295"/>
        <v>2049</v>
      </c>
      <c r="D324">
        <f t="shared" ref="D324:E324" si="370">D312+1</f>
        <v>68</v>
      </c>
      <c r="E324">
        <f t="shared" si="370"/>
        <v>66</v>
      </c>
      <c r="F324" s="6"/>
      <c r="G324" s="83">
        <f>VLOOKUP(D324,Rates2,5)*VLOOKUP(D324,Mort_Imp_Retirees,C324-'Mort Imp Cume'!$C$4+2)</f>
        <v>7.6671239646211153E-4</v>
      </c>
      <c r="H324" s="9">
        <f t="shared" si="297"/>
        <v>0.99923328760353791</v>
      </c>
      <c r="I324" s="83">
        <f>VLOOKUP(E324,Rates2,6)*VLOOKUP(E324,Mort_Imp_Survivors,C324-'Mort Imp Cume'!$C$4+2)</f>
        <v>3.1319041516899085E-4</v>
      </c>
      <c r="J324" s="9">
        <f t="shared" si="298"/>
        <v>0.99968680958483103</v>
      </c>
      <c r="K324" s="83">
        <f>VLOOKUP(E324,Rates2,7)*VLOOKUP(E324,Mort_Imp_Survivors,C324-'Mort Imp Cume'!$C$4+2)</f>
        <v>8.1019547776516325E-4</v>
      </c>
      <c r="L324" s="9">
        <f t="shared" si="299"/>
        <v>0.99918980452223483</v>
      </c>
      <c r="M324" s="31">
        <f>PRODUCT(H$4:H323)</f>
        <v>0.92001875590753912</v>
      </c>
      <c r="N324" s="9">
        <f>PRODUCT(J$4:J323)</f>
        <v>0.95296387239202318</v>
      </c>
      <c r="O324" s="9">
        <f>PRODUCT(L$4:L323)</f>
        <v>0.877627206618394</v>
      </c>
      <c r="P324" s="9">
        <f t="shared" si="302"/>
        <v>0.87674463630294008</v>
      </c>
      <c r="Q324" s="9">
        <f t="shared" si="303"/>
        <v>2.7437748660462516E-4</v>
      </c>
      <c r="R324" s="9">
        <f t="shared" si="304"/>
        <v>6.720004511488511E-4</v>
      </c>
      <c r="S324" s="9">
        <f t="shared" si="367"/>
        <v>3.7799665519130823E-4</v>
      </c>
      <c r="T324" s="9">
        <f t="shared" si="362"/>
        <v>2.1287845303489324E-4</v>
      </c>
      <c r="U324" s="9">
        <f t="shared" si="353"/>
        <v>1.0133530596174547E-4</v>
      </c>
      <c r="V324" s="9"/>
      <c r="W324" s="6"/>
      <c r="X324" s="6"/>
    </row>
    <row r="325" spans="1:24" x14ac:dyDescent="0.2">
      <c r="A325">
        <f t="shared" si="300"/>
        <v>321</v>
      </c>
      <c r="B325" t="str">
        <f t="shared" si="314"/>
        <v>October</v>
      </c>
      <c r="C325">
        <f t="shared" ref="C325:C388" si="371">C324+IF(B324="December",1,0)</f>
        <v>2049</v>
      </c>
      <c r="D325">
        <f t="shared" ref="D325:E325" si="372">D313+1</f>
        <v>68</v>
      </c>
      <c r="E325">
        <f t="shared" si="372"/>
        <v>66</v>
      </c>
      <c r="F325" s="6"/>
      <c r="G325" s="83">
        <f>VLOOKUP(D325,Rates2,5)*VLOOKUP(D325,Mort_Imp_Retirees,C325-'Mort Imp Cume'!$C$4+2)</f>
        <v>7.6671239646211153E-4</v>
      </c>
      <c r="H325" s="9">
        <f t="shared" ref="H325:H388" si="373">1-G325</f>
        <v>0.99923328760353791</v>
      </c>
      <c r="I325" s="83">
        <f>VLOOKUP(E325,Rates2,6)*VLOOKUP(E325,Mort_Imp_Survivors,C325-'Mort Imp Cume'!$C$4+2)</f>
        <v>3.1319041516899085E-4</v>
      </c>
      <c r="J325" s="9">
        <f t="shared" ref="J325:J388" si="374">1-I325</f>
        <v>0.99968680958483103</v>
      </c>
      <c r="K325" s="83">
        <f>VLOOKUP(E325,Rates2,7)*VLOOKUP(E325,Mort_Imp_Survivors,C325-'Mort Imp Cume'!$C$4+2)</f>
        <v>8.1019547776516325E-4</v>
      </c>
      <c r="L325" s="9">
        <f t="shared" ref="L325:L388" si="375">1-K325</f>
        <v>0.99918980452223483</v>
      </c>
      <c r="M325" s="31">
        <f>PRODUCT(H$4:H324)</f>
        <v>0.91931336612240722</v>
      </c>
      <c r="N325" s="9">
        <f>PRODUCT(J$4:J324)</f>
        <v>0.9526654132411877</v>
      </c>
      <c r="O325" s="9">
        <f>PRODUCT(L$4:L324)</f>
        <v>0.87691615702442804</v>
      </c>
      <c r="P325" s="9">
        <f t="shared" si="302"/>
        <v>0.87579804783515036</v>
      </c>
      <c r="Q325" s="9">
        <f t="shared" si="303"/>
        <v>2.7408125147082812E-4</v>
      </c>
      <c r="R325" s="9">
        <f t="shared" si="304"/>
        <v>6.7127491733767275E-4</v>
      </c>
      <c r="S325" s="9">
        <f t="shared" si="367"/>
        <v>3.7765635070013617E-4</v>
      </c>
      <c r="T325" s="9">
        <f t="shared" si="362"/>
        <v>2.1272234205561719E-4</v>
      </c>
      <c r="U325" s="9">
        <f t="shared" si="353"/>
        <v>1.0125717780156615E-4</v>
      </c>
      <c r="V325" s="9"/>
      <c r="W325" s="6"/>
      <c r="X325" s="6"/>
    </row>
    <row r="326" spans="1:24" x14ac:dyDescent="0.2">
      <c r="A326">
        <f t="shared" ref="A326:A389" si="376">A325+1</f>
        <v>322</v>
      </c>
      <c r="B326" t="str">
        <f t="shared" si="314"/>
        <v>November</v>
      </c>
      <c r="C326">
        <f t="shared" si="371"/>
        <v>2049</v>
      </c>
      <c r="D326">
        <f t="shared" ref="D326:E326" si="377">D314+1</f>
        <v>68</v>
      </c>
      <c r="E326">
        <f t="shared" si="377"/>
        <v>66</v>
      </c>
      <c r="F326" s="6"/>
      <c r="G326" s="83">
        <f>VLOOKUP(D326,Rates2,5)*VLOOKUP(D326,Mort_Imp_Retirees,C326-'Mort Imp Cume'!$C$4+2)</f>
        <v>7.6671239646211153E-4</v>
      </c>
      <c r="H326" s="9">
        <f t="shared" si="373"/>
        <v>0.99923328760353791</v>
      </c>
      <c r="I326" s="83">
        <f>VLOOKUP(E326,Rates2,6)*VLOOKUP(E326,Mort_Imp_Survivors,C326-'Mort Imp Cume'!$C$4+2)</f>
        <v>3.1319041516899085E-4</v>
      </c>
      <c r="J326" s="9">
        <f t="shared" si="374"/>
        <v>0.99968680958483103</v>
      </c>
      <c r="K326" s="83">
        <f>VLOOKUP(E326,Rates2,7)*VLOOKUP(E326,Mort_Imp_Survivors,C326-'Mort Imp Cume'!$C$4+2)</f>
        <v>8.1019547776516325E-4</v>
      </c>
      <c r="L326" s="9">
        <f t="shared" si="375"/>
        <v>0.99918980452223483</v>
      </c>
      <c r="M326" s="31">
        <f>PRODUCT(H$4:H325)</f>
        <v>0.91860851716836789</v>
      </c>
      <c r="N326" s="9">
        <f>PRODUCT(J$4:J325)</f>
        <v>0.95236704756489754</v>
      </c>
      <c r="O326" s="9">
        <f>PRODUCT(L$4:L325)</f>
        <v>0.87620568351962769</v>
      </c>
      <c r="P326" s="9">
        <f t="shared" ref="P326:P389" si="378">M326*N326</f>
        <v>0.87485248136360705</v>
      </c>
      <c r="Q326" s="9">
        <f t="shared" ref="Q326:Q389" si="379">P326*I326*H326</f>
        <v>2.7378533617105087E-4</v>
      </c>
      <c r="R326" s="9">
        <f t="shared" ref="R326:R389" si="380">P326*G326*J326</f>
        <v>6.7055016685827688E-4</v>
      </c>
      <c r="S326" s="9">
        <f t="shared" si="367"/>
        <v>3.7731635257978827E-4</v>
      </c>
      <c r="T326" s="9">
        <f t="shared" si="362"/>
        <v>2.1256634555780942E-4</v>
      </c>
      <c r="U326" s="9">
        <f t="shared" si="353"/>
        <v>1.0117910987714922E-4</v>
      </c>
      <c r="V326" s="9"/>
      <c r="W326" s="6"/>
      <c r="X326" s="6"/>
    </row>
    <row r="327" spans="1:24" x14ac:dyDescent="0.2">
      <c r="A327">
        <f t="shared" si="376"/>
        <v>323</v>
      </c>
      <c r="B327" t="str">
        <f t="shared" si="314"/>
        <v>December</v>
      </c>
      <c r="C327">
        <f t="shared" si="371"/>
        <v>2049</v>
      </c>
      <c r="D327">
        <f t="shared" ref="D327:E327" si="381">D315+1</f>
        <v>68</v>
      </c>
      <c r="E327">
        <f t="shared" si="381"/>
        <v>66</v>
      </c>
      <c r="F327" s="6"/>
      <c r="G327" s="83">
        <f>VLOOKUP(D327,Rates2,5)*VLOOKUP(D327,Mort_Imp_Retirees,C327-'Mort Imp Cume'!$C$4+2)</f>
        <v>7.6671239646211153E-4</v>
      </c>
      <c r="H327" s="9">
        <f t="shared" si="373"/>
        <v>0.99923328760353791</v>
      </c>
      <c r="I327" s="83">
        <f>VLOOKUP(E327,Rates2,6)*VLOOKUP(E327,Mort_Imp_Survivors,C327-'Mort Imp Cume'!$C$4+2)</f>
        <v>3.1319041516899085E-4</v>
      </c>
      <c r="J327" s="9">
        <f t="shared" si="374"/>
        <v>0.99968680958483103</v>
      </c>
      <c r="K327" s="83">
        <f>VLOOKUP(E327,Rates2,7)*VLOOKUP(E327,Mort_Imp_Survivors,C327-'Mort Imp Cume'!$C$4+2)</f>
        <v>8.1019547776516325E-4</v>
      </c>
      <c r="L327" s="9">
        <f t="shared" si="375"/>
        <v>0.99918980452223483</v>
      </c>
      <c r="M327" s="31">
        <f>PRODUCT(H$4:H326)</f>
        <v>0.91790420863075928</v>
      </c>
      <c r="N327" s="9">
        <f>PRODUCT(J$4:J326)</f>
        <v>0.95206877533387746</v>
      </c>
      <c r="O327" s="9">
        <f>PRODUCT(L$4:L326)</f>
        <v>0.87549578563724795</v>
      </c>
      <c r="P327" s="9">
        <f t="shared" si="378"/>
        <v>0.87390793578489889</v>
      </c>
      <c r="Q327" s="9">
        <f t="shared" si="379"/>
        <v>2.7348974035998065E-4</v>
      </c>
      <c r="R327" s="9">
        <f t="shared" si="380"/>
        <v>6.6982619886492929E-4</v>
      </c>
      <c r="S327" s="9">
        <f t="shared" si="367"/>
        <v>3.769766605544434E-4</v>
      </c>
      <c r="T327" s="9">
        <f t="shared" si="362"/>
        <v>2.1241046345751668E-4</v>
      </c>
      <c r="U327" s="9">
        <f t="shared" si="353"/>
        <v>1.0110110214205373E-4</v>
      </c>
      <c r="V327" s="9"/>
      <c r="W327" s="6"/>
      <c r="X327" s="6"/>
    </row>
    <row r="328" spans="1:24" x14ac:dyDescent="0.2">
      <c r="A328">
        <f t="shared" si="376"/>
        <v>324</v>
      </c>
      <c r="B328" t="str">
        <f t="shared" si="314"/>
        <v>January</v>
      </c>
      <c r="C328">
        <f t="shared" si="371"/>
        <v>2050</v>
      </c>
      <c r="D328">
        <f t="shared" ref="D328:E328" si="382">D316+1</f>
        <v>69</v>
      </c>
      <c r="E328">
        <f t="shared" si="382"/>
        <v>67</v>
      </c>
      <c r="F328" s="6"/>
      <c r="G328" s="83">
        <f>VLOOKUP(D328,Rates2,5)*VLOOKUP(D328,Mort_Imp_Retirees,C328-'Mort Imp Cume'!$C$4+2)</f>
        <v>8.6577749426329596E-4</v>
      </c>
      <c r="H328" s="9">
        <f t="shared" si="373"/>
        <v>0.99913422250573669</v>
      </c>
      <c r="I328" s="83">
        <f>VLOOKUP(E328,Rates2,6)*VLOOKUP(E328,Mort_Imp_Survivors,C328-'Mort Imp Cume'!$C$4+2)</f>
        <v>3.3614848246377676E-4</v>
      </c>
      <c r="J328" s="9">
        <f t="shared" si="374"/>
        <v>0.99966385151753623</v>
      </c>
      <c r="K328" s="83">
        <f>VLOOKUP(E328,Rates2,7)*VLOOKUP(E328,Mort_Imp_Survivors,C328-'Mort Imp Cume'!$C$4+2)</f>
        <v>8.7855473311525918E-4</v>
      </c>
      <c r="L328" s="9">
        <f t="shared" si="375"/>
        <v>0.99912144526688473</v>
      </c>
      <c r="M328" s="31">
        <f>PRODUCT(H$4:H327)</f>
        <v>0.91720044009523738</v>
      </c>
      <c r="N328" s="9">
        <f>PRODUCT(J$4:J327)</f>
        <v>0.9517705965188612</v>
      </c>
      <c r="O328" s="9">
        <f>PRODUCT(L$4:L327)</f>
        <v>0.87478646291092221</v>
      </c>
      <c r="P328" s="9">
        <f t="shared" si="378"/>
        <v>0.87296440999680613</v>
      </c>
      <c r="Q328" s="9">
        <f t="shared" si="379"/>
        <v>2.9319160301565362E-4</v>
      </c>
      <c r="R328" s="9">
        <f t="shared" si="380"/>
        <v>7.5553888081841239E-4</v>
      </c>
      <c r="S328" s="9">
        <f t="shared" si="367"/>
        <v>4.2378022597556943E-4</v>
      </c>
      <c r="T328" s="9">
        <f t="shared" si="362"/>
        <v>2.3575557061287144E-4</v>
      </c>
      <c r="U328" s="9">
        <f t="shared" si="353"/>
        <v>1.0788493453892645E-4</v>
      </c>
      <c r="V328" s="9"/>
      <c r="W328" s="6"/>
      <c r="X328" s="6"/>
    </row>
    <row r="329" spans="1:24" x14ac:dyDescent="0.2">
      <c r="A329">
        <f t="shared" si="376"/>
        <v>325</v>
      </c>
      <c r="B329" t="str">
        <f t="shared" si="314"/>
        <v>February</v>
      </c>
      <c r="C329">
        <f t="shared" si="371"/>
        <v>2050</v>
      </c>
      <c r="D329">
        <f t="shared" ref="D329:E329" si="383">D317+1</f>
        <v>69</v>
      </c>
      <c r="E329">
        <f t="shared" si="383"/>
        <v>67</v>
      </c>
      <c r="F329" s="6"/>
      <c r="G329" s="83">
        <f>VLOOKUP(D329,Rates2,5)*VLOOKUP(D329,Mort_Imp_Retirees,C329-'Mort Imp Cume'!$C$4+2)</f>
        <v>8.6577749426329596E-4</v>
      </c>
      <c r="H329" s="9">
        <f t="shared" si="373"/>
        <v>0.99913422250573669</v>
      </c>
      <c r="I329" s="83">
        <f>VLOOKUP(E329,Rates2,6)*VLOOKUP(E329,Mort_Imp_Survivors,C329-'Mort Imp Cume'!$C$4+2)</f>
        <v>3.3614848246377676E-4</v>
      </c>
      <c r="J329" s="9">
        <f t="shared" si="374"/>
        <v>0.99966385151753623</v>
      </c>
      <c r="K329" s="83">
        <f>VLOOKUP(E329,Rates2,7)*VLOOKUP(E329,Mort_Imp_Survivors,C329-'Mort Imp Cume'!$C$4+2)</f>
        <v>8.7855473311525918E-4</v>
      </c>
      <c r="L329" s="9">
        <f t="shared" si="375"/>
        <v>0.99912144526688473</v>
      </c>
      <c r="M329" s="31">
        <f>PRODUCT(H$4:H328)</f>
        <v>0.91640634859647452</v>
      </c>
      <c r="N329" s="9">
        <f>PRODUCT(J$4:J328)</f>
        <v>0.95145066027718772</v>
      </c>
      <c r="O329" s="9">
        <f>PRODUCT(L$4:L328)</f>
        <v>0.87401791512346672</v>
      </c>
      <c r="P329" s="9">
        <f t="shared" si="378"/>
        <v>0.87191542545432232</v>
      </c>
      <c r="Q329" s="9">
        <f t="shared" si="379"/>
        <v>2.9283929373932169E-4</v>
      </c>
      <c r="R329" s="9">
        <f t="shared" si="380"/>
        <v>7.5463099889545176E-4</v>
      </c>
      <c r="S329" s="9">
        <f t="shared" si="367"/>
        <v>4.2335431806337617E-4</v>
      </c>
      <c r="T329" s="9">
        <f t="shared" si="362"/>
        <v>2.3556351262472874E-4</v>
      </c>
      <c r="U329" s="9">
        <f t="shared" si="353"/>
        <v>1.0779544459333346E-4</v>
      </c>
      <c r="V329" s="9"/>
      <c r="W329" s="6"/>
      <c r="X329" s="6"/>
    </row>
    <row r="330" spans="1:24" x14ac:dyDescent="0.2">
      <c r="A330">
        <f t="shared" si="376"/>
        <v>326</v>
      </c>
      <c r="B330" t="str">
        <f t="shared" si="314"/>
        <v>March</v>
      </c>
      <c r="C330">
        <f t="shared" si="371"/>
        <v>2050</v>
      </c>
      <c r="D330">
        <f t="shared" ref="D330:E330" si="384">D318+1</f>
        <v>69</v>
      </c>
      <c r="E330">
        <f t="shared" si="384"/>
        <v>67</v>
      </c>
      <c r="F330" s="6"/>
      <c r="G330" s="83">
        <f>VLOOKUP(D330,Rates2,5)*VLOOKUP(D330,Mort_Imp_Retirees,C330-'Mort Imp Cume'!$C$4+2)</f>
        <v>8.6577749426329596E-4</v>
      </c>
      <c r="H330" s="9">
        <f t="shared" si="373"/>
        <v>0.99913422250573669</v>
      </c>
      <c r="I330" s="83">
        <f>VLOOKUP(E330,Rates2,6)*VLOOKUP(E330,Mort_Imp_Survivors,C330-'Mort Imp Cume'!$C$4+2)</f>
        <v>3.3614848246377676E-4</v>
      </c>
      <c r="J330" s="9">
        <f t="shared" si="374"/>
        <v>0.99966385151753623</v>
      </c>
      <c r="K330" s="83">
        <f>VLOOKUP(E330,Rates2,7)*VLOOKUP(E330,Mort_Imp_Survivors,C330-'Mort Imp Cume'!$C$4+2)</f>
        <v>8.7855473311525918E-4</v>
      </c>
      <c r="L330" s="9">
        <f t="shared" si="375"/>
        <v>0.99912144526688473</v>
      </c>
      <c r="M330" s="31">
        <f>PRODUCT(H$4:H329)</f>
        <v>0.91561294460425968</v>
      </c>
      <c r="N330" s="9">
        <f>PRODUCT(J$4:J329)</f>
        <v>0.95113083158159639</v>
      </c>
      <c r="O330" s="9">
        <f>PRODUCT(L$4:L329)</f>
        <v>0.87325004254730743</v>
      </c>
      <c r="P330" s="9">
        <f t="shared" si="378"/>
        <v>0.8708677014083237</v>
      </c>
      <c r="Q330" s="9">
        <f t="shared" si="379"/>
        <v>2.9248740781012846E-4</v>
      </c>
      <c r="R330" s="9">
        <f t="shared" si="380"/>
        <v>7.5372420791513768E-4</v>
      </c>
      <c r="S330" s="9">
        <f t="shared" si="367"/>
        <v>4.2292883819746395E-4</v>
      </c>
      <c r="T330" s="9">
        <f t="shared" si="362"/>
        <v>2.3537161109639192E-4</v>
      </c>
      <c r="U330" s="9">
        <f t="shared" si="353"/>
        <v>1.0770602887914632E-4</v>
      </c>
      <c r="V330" s="9"/>
      <c r="W330" s="6"/>
      <c r="X330" s="6"/>
    </row>
    <row r="331" spans="1:24" x14ac:dyDescent="0.2">
      <c r="A331">
        <f t="shared" si="376"/>
        <v>327</v>
      </c>
      <c r="B331" t="str">
        <f t="shared" si="314"/>
        <v>April</v>
      </c>
      <c r="C331">
        <f t="shared" si="371"/>
        <v>2050</v>
      </c>
      <c r="D331">
        <f t="shared" ref="D331:E331" si="385">D319+1</f>
        <v>69</v>
      </c>
      <c r="E331">
        <f t="shared" si="385"/>
        <v>67</v>
      </c>
      <c r="F331" s="6"/>
      <c r="G331" s="83">
        <f>VLOOKUP(D331,Rates2,5)*VLOOKUP(D331,Mort_Imp_Retirees,C331-'Mort Imp Cume'!$C$4+2)</f>
        <v>8.6577749426329596E-4</v>
      </c>
      <c r="H331" s="9">
        <f t="shared" si="373"/>
        <v>0.99913422250573669</v>
      </c>
      <c r="I331" s="83">
        <f>VLOOKUP(E331,Rates2,6)*VLOOKUP(E331,Mort_Imp_Survivors,C331-'Mort Imp Cume'!$C$4+2)</f>
        <v>3.3614848246377676E-4</v>
      </c>
      <c r="J331" s="9">
        <f t="shared" si="374"/>
        <v>0.99966385151753623</v>
      </c>
      <c r="K331" s="83">
        <f>VLOOKUP(E331,Rates2,7)*VLOOKUP(E331,Mort_Imp_Survivors,C331-'Mort Imp Cume'!$C$4+2)</f>
        <v>8.7855473311525918E-4</v>
      </c>
      <c r="L331" s="9">
        <f t="shared" si="375"/>
        <v>0.99912144526688473</v>
      </c>
      <c r="M331" s="31">
        <f>PRODUCT(H$4:H330)</f>
        <v>0.91482022752336511</v>
      </c>
      <c r="N331" s="9">
        <f>PRODUCT(J$4:J330)</f>
        <v>0.95081111039593569</v>
      </c>
      <c r="O331" s="9">
        <f>PRODUCT(L$4:L330)</f>
        <v>0.87248284458923442</v>
      </c>
      <c r="P331" s="9">
        <f t="shared" si="378"/>
        <v>0.86982123634415331</v>
      </c>
      <c r="Q331" s="9">
        <f t="shared" si="379"/>
        <v>2.9213594471936497E-4</v>
      </c>
      <c r="R331" s="9">
        <f t="shared" si="380"/>
        <v>7.5281850656655491E-4</v>
      </c>
      <c r="S331" s="9">
        <f t="shared" si="367"/>
        <v>4.2250378594763718E-4</v>
      </c>
      <c r="T331" s="9">
        <f t="shared" si="362"/>
        <v>2.3517986590040121E-4</v>
      </c>
      <c r="U331" s="9">
        <f t="shared" si="353"/>
        <v>1.076166873347905E-4</v>
      </c>
      <c r="V331" s="9"/>
      <c r="W331" s="6"/>
      <c r="X331" s="6"/>
    </row>
    <row r="332" spans="1:24" x14ac:dyDescent="0.2">
      <c r="A332">
        <f t="shared" si="376"/>
        <v>328</v>
      </c>
      <c r="B332" t="str">
        <f t="shared" si="314"/>
        <v>May</v>
      </c>
      <c r="C332">
        <f t="shared" si="371"/>
        <v>2050</v>
      </c>
      <c r="D332">
        <f t="shared" ref="D332:E332" si="386">D320+1</f>
        <v>69</v>
      </c>
      <c r="E332">
        <f t="shared" si="386"/>
        <v>67</v>
      </c>
      <c r="F332" s="6"/>
      <c r="G332" s="83">
        <f>VLOOKUP(D332,Rates2,5)*VLOOKUP(D332,Mort_Imp_Retirees,C332-'Mort Imp Cume'!$C$4+2)</f>
        <v>8.6577749426329596E-4</v>
      </c>
      <c r="H332" s="9">
        <f t="shared" si="373"/>
        <v>0.99913422250573669</v>
      </c>
      <c r="I332" s="83">
        <f>VLOOKUP(E332,Rates2,6)*VLOOKUP(E332,Mort_Imp_Survivors,C332-'Mort Imp Cume'!$C$4+2)</f>
        <v>3.3614848246377676E-4</v>
      </c>
      <c r="J332" s="9">
        <f t="shared" si="374"/>
        <v>0.99966385151753623</v>
      </c>
      <c r="K332" s="83">
        <f>VLOOKUP(E332,Rates2,7)*VLOOKUP(E332,Mort_Imp_Survivors,C332-'Mort Imp Cume'!$C$4+2)</f>
        <v>8.7855473311525918E-4</v>
      </c>
      <c r="L332" s="9">
        <f t="shared" si="375"/>
        <v>0.99912144526688473</v>
      </c>
      <c r="M332" s="31">
        <f>PRODUCT(H$4:H331)</f>
        <v>0.91402819675907854</v>
      </c>
      <c r="N332" s="9">
        <f>PRODUCT(J$4:J331)</f>
        <v>0.95049149668406641</v>
      </c>
      <c r="O332" s="9">
        <f>PRODUCT(L$4:L331)</f>
        <v>0.87171632065655869</v>
      </c>
      <c r="P332" s="9">
        <f t="shared" si="378"/>
        <v>0.86877602874897486</v>
      </c>
      <c r="Q332" s="9">
        <f t="shared" si="379"/>
        <v>2.9178490395893392E-4</v>
      </c>
      <c r="R332" s="9">
        <f t="shared" si="380"/>
        <v>7.519138935403642E-4</v>
      </c>
      <c r="S332" s="9">
        <f t="shared" si="367"/>
        <v>4.220791608841329E-4</v>
      </c>
      <c r="T332" s="9">
        <f t="shared" si="362"/>
        <v>2.3498827690940054E-4</v>
      </c>
      <c r="U332" s="9">
        <f t="shared" si="353"/>
        <v>1.0752741989874257E-4</v>
      </c>
      <c r="V332" s="9"/>
      <c r="W332" s="6"/>
      <c r="X332" s="6"/>
    </row>
    <row r="333" spans="1:24" x14ac:dyDescent="0.2">
      <c r="A333">
        <f t="shared" si="376"/>
        <v>329</v>
      </c>
      <c r="B333" t="str">
        <f t="shared" si="314"/>
        <v>June</v>
      </c>
      <c r="C333">
        <f t="shared" si="371"/>
        <v>2050</v>
      </c>
      <c r="D333">
        <f t="shared" ref="D333:E333" si="387">D321+1</f>
        <v>69</v>
      </c>
      <c r="E333">
        <f t="shared" si="387"/>
        <v>67</v>
      </c>
      <c r="F333" s="6"/>
      <c r="G333" s="83">
        <f>VLOOKUP(D333,Rates2,5)*VLOOKUP(D333,Mort_Imp_Retirees,C333-'Mort Imp Cume'!$C$4+2)</f>
        <v>8.6577749426329596E-4</v>
      </c>
      <c r="H333" s="9">
        <f t="shared" si="373"/>
        <v>0.99913422250573669</v>
      </c>
      <c r="I333" s="83">
        <f>VLOOKUP(E333,Rates2,6)*VLOOKUP(E333,Mort_Imp_Survivors,C333-'Mort Imp Cume'!$C$4+2)</f>
        <v>3.3614848246377676E-4</v>
      </c>
      <c r="J333" s="9">
        <f t="shared" si="374"/>
        <v>0.99966385151753623</v>
      </c>
      <c r="K333" s="83">
        <f>VLOOKUP(E333,Rates2,7)*VLOOKUP(E333,Mort_Imp_Survivors,C333-'Mort Imp Cume'!$C$4+2)</f>
        <v>8.7855473311525918E-4</v>
      </c>
      <c r="L333" s="9">
        <f t="shared" si="375"/>
        <v>0.99912144526688473</v>
      </c>
      <c r="M333" s="31">
        <f>PRODUCT(H$4:H332)</f>
        <v>0.91323685171720248</v>
      </c>
      <c r="N333" s="9">
        <f>PRODUCT(J$4:J332)</f>
        <v>0.95017199040986133</v>
      </c>
      <c r="O333" s="9">
        <f>PRODUCT(L$4:L332)</f>
        <v>0.87095047015711202</v>
      </c>
      <c r="P333" s="9">
        <f t="shared" si="378"/>
        <v>0.8677320771117697</v>
      </c>
      <c r="Q333" s="9">
        <f t="shared" si="379"/>
        <v>2.914342850213484E-4</v>
      </c>
      <c r="R333" s="9">
        <f t="shared" si="380"/>
        <v>7.5101036752879915E-4</v>
      </c>
      <c r="S333" s="9">
        <f t="shared" si="367"/>
        <v>4.2165496257762008E-4</v>
      </c>
      <c r="T333" s="9">
        <f t="shared" si="362"/>
        <v>2.3479684399613785E-4</v>
      </c>
      <c r="U333" s="9">
        <f t="shared" si="353"/>
        <v>1.0743822650953006E-4</v>
      </c>
      <c r="V333" s="9"/>
      <c r="W333" s="6"/>
      <c r="X333" s="6"/>
    </row>
    <row r="334" spans="1:24" x14ac:dyDescent="0.2">
      <c r="A334">
        <f t="shared" si="376"/>
        <v>330</v>
      </c>
      <c r="B334" t="str">
        <f t="shared" si="314"/>
        <v>July</v>
      </c>
      <c r="C334">
        <f t="shared" si="371"/>
        <v>2050</v>
      </c>
      <c r="D334">
        <f t="shared" ref="D334:E334" si="388">D322+1</f>
        <v>69</v>
      </c>
      <c r="E334">
        <f t="shared" si="388"/>
        <v>67</v>
      </c>
      <c r="F334" s="6"/>
      <c r="G334" s="83">
        <f>VLOOKUP(D334,Rates2,5)*VLOOKUP(D334,Mort_Imp_Retirees,C334-'Mort Imp Cume'!$C$4+2)</f>
        <v>8.6577749426329596E-4</v>
      </c>
      <c r="H334" s="9">
        <f t="shared" si="373"/>
        <v>0.99913422250573669</v>
      </c>
      <c r="I334" s="83">
        <f>VLOOKUP(E334,Rates2,6)*VLOOKUP(E334,Mort_Imp_Survivors,C334-'Mort Imp Cume'!$C$4+2)</f>
        <v>3.3614848246377676E-4</v>
      </c>
      <c r="J334" s="9">
        <f t="shared" si="374"/>
        <v>0.99966385151753623</v>
      </c>
      <c r="K334" s="83">
        <f>VLOOKUP(E334,Rates2,7)*VLOOKUP(E334,Mort_Imp_Survivors,C334-'Mort Imp Cume'!$C$4+2)</f>
        <v>8.7855473311525918E-4</v>
      </c>
      <c r="L334" s="9">
        <f t="shared" si="375"/>
        <v>0.99912144526688473</v>
      </c>
      <c r="M334" s="31">
        <f>PRODUCT(H$4:H333)</f>
        <v>0.91244619180405384</v>
      </c>
      <c r="N334" s="9">
        <f>PRODUCT(J$4:J333)</f>
        <v>0.94985259153720547</v>
      </c>
      <c r="O334" s="9">
        <f>PRODUCT(L$4:L333)</f>
        <v>0.87018529249924648</v>
      </c>
      <c r="P334" s="9">
        <f t="shared" si="378"/>
        <v>0.86668937992333461</v>
      </c>
      <c r="Q334" s="9">
        <f t="shared" si="379"/>
        <v>2.9108408739973138E-4</v>
      </c>
      <c r="R334" s="9">
        <f t="shared" si="380"/>
        <v>7.5010792722566525E-4</v>
      </c>
      <c r="S334" s="9">
        <f t="shared" si="367"/>
        <v>4.2123119059919896E-4</v>
      </c>
      <c r="T334" s="9">
        <f t="shared" si="362"/>
        <v>2.3460556703346452E-4</v>
      </c>
      <c r="U334" s="9">
        <f t="shared" si="353"/>
        <v>1.0734910710573161E-4</v>
      </c>
      <c r="V334" s="9"/>
      <c r="W334" s="6"/>
      <c r="X334" s="6"/>
    </row>
    <row r="335" spans="1:24" x14ac:dyDescent="0.2">
      <c r="A335">
        <f t="shared" si="376"/>
        <v>331</v>
      </c>
      <c r="B335" t="str">
        <f t="shared" si="314"/>
        <v>August</v>
      </c>
      <c r="C335">
        <f t="shared" si="371"/>
        <v>2050</v>
      </c>
      <c r="D335">
        <f t="shared" ref="D335:E335" si="389">D323+1</f>
        <v>69</v>
      </c>
      <c r="E335">
        <f t="shared" si="389"/>
        <v>67</v>
      </c>
      <c r="F335" s="6"/>
      <c r="G335" s="83">
        <f>VLOOKUP(D335,Rates2,5)*VLOOKUP(D335,Mort_Imp_Retirees,C335-'Mort Imp Cume'!$C$4+2)</f>
        <v>8.6577749426329596E-4</v>
      </c>
      <c r="H335" s="9">
        <f t="shared" si="373"/>
        <v>0.99913422250573669</v>
      </c>
      <c r="I335" s="83">
        <f>VLOOKUP(E335,Rates2,6)*VLOOKUP(E335,Mort_Imp_Survivors,C335-'Mort Imp Cume'!$C$4+2)</f>
        <v>3.3614848246377676E-4</v>
      </c>
      <c r="J335" s="9">
        <f t="shared" si="374"/>
        <v>0.99966385151753623</v>
      </c>
      <c r="K335" s="83">
        <f>VLOOKUP(E335,Rates2,7)*VLOOKUP(E335,Mort_Imp_Survivors,C335-'Mort Imp Cume'!$C$4+2)</f>
        <v>8.7855473311525918E-4</v>
      </c>
      <c r="L335" s="9">
        <f t="shared" si="375"/>
        <v>0.99912144526688473</v>
      </c>
      <c r="M335" s="31">
        <f>PRODUCT(H$4:H334)</f>
        <v>0.91165621642646366</v>
      </c>
      <c r="N335" s="9">
        <f>PRODUCT(J$4:J334)</f>
        <v>0.94953330002999592</v>
      </c>
      <c r="O335" s="9">
        <f>PRODUCT(L$4:L334)</f>
        <v>0.86942078709183401</v>
      </c>
      <c r="P335" s="9">
        <f t="shared" si="378"/>
        <v>0.86564793567628018</v>
      </c>
      <c r="Q335" s="9">
        <f t="shared" si="379"/>
        <v>2.9073431058781481E-4</v>
      </c>
      <c r="R335" s="9">
        <f t="shared" si="380"/>
        <v>7.4920657132633692E-4</v>
      </c>
      <c r="S335" s="9">
        <f t="shared" si="367"/>
        <v>4.2080784452040124E-4</v>
      </c>
      <c r="T335" s="9">
        <f t="shared" si="362"/>
        <v>2.3441444589433565E-4</v>
      </c>
      <c r="U335" s="9">
        <f t="shared" si="353"/>
        <v>1.0726006162597665E-4</v>
      </c>
      <c r="V335" s="9"/>
      <c r="W335" s="6"/>
      <c r="X335" s="6"/>
    </row>
    <row r="336" spans="1:24" x14ac:dyDescent="0.2">
      <c r="A336">
        <f t="shared" si="376"/>
        <v>332</v>
      </c>
      <c r="B336" t="str">
        <f t="shared" ref="B336:B399" si="390">B324</f>
        <v>September</v>
      </c>
      <c r="C336">
        <f t="shared" si="371"/>
        <v>2050</v>
      </c>
      <c r="D336">
        <f t="shared" ref="D336:E336" si="391">D324+1</f>
        <v>69</v>
      </c>
      <c r="E336">
        <f t="shared" si="391"/>
        <v>67</v>
      </c>
      <c r="F336" s="6"/>
      <c r="G336" s="83">
        <f>VLOOKUP(D336,Rates2,5)*VLOOKUP(D336,Mort_Imp_Retirees,C336-'Mort Imp Cume'!$C$4+2)</f>
        <v>8.6577749426329596E-4</v>
      </c>
      <c r="H336" s="9">
        <f t="shared" si="373"/>
        <v>0.99913422250573669</v>
      </c>
      <c r="I336" s="83">
        <f>VLOOKUP(E336,Rates2,6)*VLOOKUP(E336,Mort_Imp_Survivors,C336-'Mort Imp Cume'!$C$4+2)</f>
        <v>3.3614848246377676E-4</v>
      </c>
      <c r="J336" s="9">
        <f t="shared" si="374"/>
        <v>0.99966385151753623</v>
      </c>
      <c r="K336" s="83">
        <f>VLOOKUP(E336,Rates2,7)*VLOOKUP(E336,Mort_Imp_Survivors,C336-'Mort Imp Cume'!$C$4+2)</f>
        <v>8.7855473311525918E-4</v>
      </c>
      <c r="L336" s="9">
        <f t="shared" si="375"/>
        <v>0.99912144526688473</v>
      </c>
      <c r="M336" s="31">
        <f>PRODUCT(H$4:H335)</f>
        <v>0.91086692499177635</v>
      </c>
      <c r="N336" s="9">
        <f>PRODUCT(J$4:J335)</f>
        <v>0.94921411585214199</v>
      </c>
      <c r="O336" s="9">
        <f>PRODUCT(L$4:L335)</f>
        <v>0.86865695334426574</v>
      </c>
      <c r="P336" s="9">
        <f t="shared" si="378"/>
        <v>0.86460774286502828</v>
      </c>
      <c r="Q336" s="9">
        <f t="shared" si="379"/>
        <v>2.9038495407993911E-4</v>
      </c>
      <c r="R336" s="9">
        <f t="shared" si="380"/>
        <v>7.4830629852775678E-4</v>
      </c>
      <c r="S336" s="9">
        <f t="shared" si="367"/>
        <v>4.2038492391318879E-4</v>
      </c>
      <c r="T336" s="9">
        <f t="shared" si="362"/>
        <v>2.3422348045180967E-4</v>
      </c>
      <c r="U336" s="9">
        <f t="shared" si="353"/>
        <v>1.0717109000894566E-4</v>
      </c>
      <c r="V336" s="9"/>
      <c r="W336" s="6"/>
      <c r="X336" s="6"/>
    </row>
    <row r="337" spans="1:24" x14ac:dyDescent="0.2">
      <c r="A337">
        <f t="shared" si="376"/>
        <v>333</v>
      </c>
      <c r="B337" t="str">
        <f t="shared" si="390"/>
        <v>October</v>
      </c>
      <c r="C337">
        <f t="shared" si="371"/>
        <v>2050</v>
      </c>
      <c r="D337">
        <f t="shared" ref="D337:E337" si="392">D325+1</f>
        <v>69</v>
      </c>
      <c r="E337">
        <f t="shared" si="392"/>
        <v>67</v>
      </c>
      <c r="F337" s="6"/>
      <c r="G337" s="83">
        <f>VLOOKUP(D337,Rates2,5)*VLOOKUP(D337,Mort_Imp_Retirees,C337-'Mort Imp Cume'!$C$4+2)</f>
        <v>8.6577749426329596E-4</v>
      </c>
      <c r="H337" s="9">
        <f t="shared" si="373"/>
        <v>0.99913422250573669</v>
      </c>
      <c r="I337" s="83">
        <f>VLOOKUP(E337,Rates2,6)*VLOOKUP(E337,Mort_Imp_Survivors,C337-'Mort Imp Cume'!$C$4+2)</f>
        <v>3.3614848246377676E-4</v>
      </c>
      <c r="J337" s="9">
        <f t="shared" si="374"/>
        <v>0.99966385151753623</v>
      </c>
      <c r="K337" s="83">
        <f>VLOOKUP(E337,Rates2,7)*VLOOKUP(E337,Mort_Imp_Survivors,C337-'Mort Imp Cume'!$C$4+2)</f>
        <v>8.7855473311525918E-4</v>
      </c>
      <c r="L337" s="9">
        <f t="shared" si="375"/>
        <v>0.99912144526688473</v>
      </c>
      <c r="M337" s="31">
        <f>PRODUCT(H$4:H336)</f>
        <v>0.91007831690784968</v>
      </c>
      <c r="N337" s="9">
        <f>PRODUCT(J$4:J336)</f>
        <v>0.94889503896756511</v>
      </c>
      <c r="O337" s="9">
        <f>PRODUCT(L$4:L336)</f>
        <v>0.86789379066645167</v>
      </c>
      <c r="P337" s="9">
        <f t="shared" si="378"/>
        <v>0.86356879998581004</v>
      </c>
      <c r="Q337" s="9">
        <f t="shared" si="379"/>
        <v>2.9003601737105216E-4</v>
      </c>
      <c r="R337" s="9">
        <f t="shared" si="380"/>
        <v>7.4740710752843338E-4</v>
      </c>
      <c r="S337" s="9">
        <f t="shared" si="367"/>
        <v>4.1996242834995378E-4</v>
      </c>
      <c r="T337" s="9">
        <f t="shared" si="362"/>
        <v>2.3403267057904863E-4</v>
      </c>
      <c r="U337" s="9">
        <f t="shared" si="353"/>
        <v>1.0708219219336992E-4</v>
      </c>
      <c r="V337" s="9"/>
      <c r="W337" s="6"/>
      <c r="X337" s="6"/>
    </row>
    <row r="338" spans="1:24" x14ac:dyDescent="0.2">
      <c r="A338">
        <f t="shared" si="376"/>
        <v>334</v>
      </c>
      <c r="B338" t="str">
        <f t="shared" si="390"/>
        <v>November</v>
      </c>
      <c r="C338">
        <f t="shared" si="371"/>
        <v>2050</v>
      </c>
      <c r="D338">
        <f t="shared" ref="D338:E338" si="393">D326+1</f>
        <v>69</v>
      </c>
      <c r="E338">
        <f t="shared" si="393"/>
        <v>67</v>
      </c>
      <c r="F338" s="6"/>
      <c r="G338" s="83">
        <f>VLOOKUP(D338,Rates2,5)*VLOOKUP(D338,Mort_Imp_Retirees,C338-'Mort Imp Cume'!$C$4+2)</f>
        <v>8.6577749426329596E-4</v>
      </c>
      <c r="H338" s="9">
        <f t="shared" si="373"/>
        <v>0.99913422250573669</v>
      </c>
      <c r="I338" s="83">
        <f>VLOOKUP(E338,Rates2,6)*VLOOKUP(E338,Mort_Imp_Survivors,C338-'Mort Imp Cume'!$C$4+2)</f>
        <v>3.3614848246377676E-4</v>
      </c>
      <c r="J338" s="9">
        <f t="shared" si="374"/>
        <v>0.99966385151753623</v>
      </c>
      <c r="K338" s="83">
        <f>VLOOKUP(E338,Rates2,7)*VLOOKUP(E338,Mort_Imp_Survivors,C338-'Mort Imp Cume'!$C$4+2)</f>
        <v>8.7855473311525918E-4</v>
      </c>
      <c r="L338" s="9">
        <f t="shared" si="375"/>
        <v>0.99912144526688473</v>
      </c>
      <c r="M338" s="31">
        <f>PRODUCT(H$4:H337)</f>
        <v>0.9092903915830538</v>
      </c>
      <c r="N338" s="9">
        <f>PRODUCT(J$4:J337)</f>
        <v>0.94857606934019878</v>
      </c>
      <c r="O338" s="9">
        <f>PRODUCT(L$4:L337)</f>
        <v>0.86713129846882031</v>
      </c>
      <c r="P338" s="9">
        <f t="shared" si="378"/>
        <v>0.86253110553666335</v>
      </c>
      <c r="Q338" s="9">
        <f t="shared" si="379"/>
        <v>2.8968749995670891E-4</v>
      </c>
      <c r="R338" s="9">
        <f t="shared" si="380"/>
        <v>7.4650899702843876E-4</v>
      </c>
      <c r="S338" s="9">
        <f t="shared" si="367"/>
        <v>4.1954035740351828E-4</v>
      </c>
      <c r="T338" s="9">
        <f t="shared" si="362"/>
        <v>2.3384201614931778E-4</v>
      </c>
      <c r="U338" s="9">
        <f t="shared" si="353"/>
        <v>1.0699336811803151E-4</v>
      </c>
      <c r="V338" s="9"/>
      <c r="W338" s="6"/>
      <c r="X338" s="6"/>
    </row>
    <row r="339" spans="1:24" x14ac:dyDescent="0.2">
      <c r="A339">
        <f t="shared" si="376"/>
        <v>335</v>
      </c>
      <c r="B339" t="str">
        <f t="shared" si="390"/>
        <v>December</v>
      </c>
      <c r="C339">
        <f t="shared" si="371"/>
        <v>2050</v>
      </c>
      <c r="D339">
        <f t="shared" ref="D339:E339" si="394">D327+1</f>
        <v>69</v>
      </c>
      <c r="E339">
        <f t="shared" si="394"/>
        <v>67</v>
      </c>
      <c r="F339" s="6"/>
      <c r="G339" s="83">
        <f>VLOOKUP(D339,Rates2,5)*VLOOKUP(D339,Mort_Imp_Retirees,C339-'Mort Imp Cume'!$C$4+2)</f>
        <v>8.6577749426329596E-4</v>
      </c>
      <c r="H339" s="9">
        <f t="shared" si="373"/>
        <v>0.99913422250573669</v>
      </c>
      <c r="I339" s="83">
        <f>VLOOKUP(E339,Rates2,6)*VLOOKUP(E339,Mort_Imp_Survivors,C339-'Mort Imp Cume'!$C$4+2)</f>
        <v>3.3614848246377676E-4</v>
      </c>
      <c r="J339" s="9">
        <f t="shared" si="374"/>
        <v>0.99966385151753623</v>
      </c>
      <c r="K339" s="83">
        <f>VLOOKUP(E339,Rates2,7)*VLOOKUP(E339,Mort_Imp_Survivors,C339-'Mort Imp Cume'!$C$4+2)</f>
        <v>8.7855473311525918E-4</v>
      </c>
      <c r="L339" s="9">
        <f t="shared" si="375"/>
        <v>0.99912144526688473</v>
      </c>
      <c r="M339" s="31">
        <f>PRODUCT(H$4:H338)</f>
        <v>0.90850314842627133</v>
      </c>
      <c r="N339" s="9">
        <f>PRODUCT(J$4:J338)</f>
        <v>0.94825720693398863</v>
      </c>
      <c r="O339" s="9">
        <f>PRODUCT(L$4:L338)</f>
        <v>0.86636947616231819</v>
      </c>
      <c r="P339" s="9">
        <f t="shared" si="378"/>
        <v>0.86149465801743097</v>
      </c>
      <c r="Q339" s="9">
        <f t="shared" si="379"/>
        <v>2.8933940133307035E-4</v>
      </c>
      <c r="R339" s="9">
        <f t="shared" si="380"/>
        <v>7.4561196572940701E-4</v>
      </c>
      <c r="S339" s="9">
        <f t="shared" si="367"/>
        <v>4.1911871064713365E-4</v>
      </c>
      <c r="T339" s="9">
        <f t="shared" si="362"/>
        <v>2.3365151703598572E-4</v>
      </c>
      <c r="U339" s="9">
        <f t="shared" si="353"/>
        <v>1.0690461772176338E-4</v>
      </c>
      <c r="V339" s="9"/>
      <c r="W339" s="6"/>
      <c r="X339" s="6"/>
    </row>
    <row r="340" spans="1:24" x14ac:dyDescent="0.2">
      <c r="A340">
        <f t="shared" si="376"/>
        <v>336</v>
      </c>
      <c r="B340" t="str">
        <f t="shared" si="390"/>
        <v>January</v>
      </c>
      <c r="C340">
        <f t="shared" si="371"/>
        <v>2051</v>
      </c>
      <c r="D340">
        <f t="shared" ref="D340:E340" si="395">D328+1</f>
        <v>70</v>
      </c>
      <c r="E340">
        <f t="shared" si="395"/>
        <v>68</v>
      </c>
      <c r="F340" s="6"/>
      <c r="G340" s="83">
        <f>VLOOKUP(D340,Rates2,5)*VLOOKUP(D340,Mort_Imp_Retirees,C340-'Mort Imp Cume'!$C$4+2)</f>
        <v>9.8232666086229084E-4</v>
      </c>
      <c r="H340" s="9">
        <f t="shared" si="373"/>
        <v>0.99901767333913771</v>
      </c>
      <c r="I340" s="83">
        <f>VLOOKUP(E340,Rates2,6)*VLOOKUP(E340,Mort_Imp_Survivors,C340-'Mort Imp Cume'!$C$4+2)</f>
        <v>3.6177391564710877E-4</v>
      </c>
      <c r="J340" s="9">
        <f t="shared" si="374"/>
        <v>0.99963822608435293</v>
      </c>
      <c r="K340" s="83">
        <f>VLOOKUP(E340,Rates2,7)*VLOOKUP(E340,Mort_Imp_Survivors,C340-'Mort Imp Cume'!$C$4+2)</f>
        <v>9.5016209044721607E-4</v>
      </c>
      <c r="L340" s="9">
        <f t="shared" si="375"/>
        <v>0.99904983790955282</v>
      </c>
      <c r="M340" s="31">
        <f>PRODUCT(H$4:H339)</f>
        <v>0.90771658684689649</v>
      </c>
      <c r="N340" s="9">
        <f>PRODUCT(J$4:J339)</f>
        <v>0.94793845171289248</v>
      </c>
      <c r="O340" s="9">
        <f>PRODUCT(L$4:L339)</f>
        <v>0.86560832315840919</v>
      </c>
      <c r="P340" s="9">
        <f t="shared" si="378"/>
        <v>0.86045945592975837</v>
      </c>
      <c r="Q340" s="9">
        <f t="shared" si="379"/>
        <v>3.1098599640597808E-4</v>
      </c>
      <c r="R340" s="9">
        <f t="shared" si="380"/>
        <v>8.449464739295517E-4</v>
      </c>
      <c r="S340" s="9">
        <f t="shared" si="367"/>
        <v>4.7042232671695299E-4</v>
      </c>
      <c r="T340" s="9">
        <f t="shared" si="362"/>
        <v>2.6101140997938498E-4</v>
      </c>
      <c r="U340" s="9">
        <f t="shared" si="353"/>
        <v>1.1408359743808491E-4</v>
      </c>
      <c r="V340" s="9"/>
      <c r="W340" s="6"/>
      <c r="X340" s="6"/>
    </row>
    <row r="341" spans="1:24" x14ac:dyDescent="0.2">
      <c r="A341">
        <f t="shared" si="376"/>
        <v>337</v>
      </c>
      <c r="B341" t="str">
        <f t="shared" si="390"/>
        <v>February</v>
      </c>
      <c r="C341">
        <f t="shared" si="371"/>
        <v>2051</v>
      </c>
      <c r="D341">
        <f t="shared" ref="D341:E341" si="396">D329+1</f>
        <v>70</v>
      </c>
      <c r="E341">
        <f t="shared" si="396"/>
        <v>68</v>
      </c>
      <c r="F341" s="6"/>
      <c r="G341" s="83">
        <f>VLOOKUP(D341,Rates2,5)*VLOOKUP(D341,Mort_Imp_Retirees,C341-'Mort Imp Cume'!$C$4+2)</f>
        <v>9.8232666086229084E-4</v>
      </c>
      <c r="H341" s="9">
        <f t="shared" si="373"/>
        <v>0.99901767333913771</v>
      </c>
      <c r="I341" s="83">
        <f>VLOOKUP(E341,Rates2,6)*VLOOKUP(E341,Mort_Imp_Survivors,C341-'Mort Imp Cume'!$C$4+2)</f>
        <v>3.6177391564710877E-4</v>
      </c>
      <c r="J341" s="9">
        <f t="shared" si="374"/>
        <v>0.99963822608435293</v>
      </c>
      <c r="K341" s="83">
        <f>VLOOKUP(E341,Rates2,7)*VLOOKUP(E341,Mort_Imp_Survivors,C341-'Mort Imp Cume'!$C$4+2)</f>
        <v>9.5016209044721607E-4</v>
      </c>
      <c r="L341" s="9">
        <f t="shared" si="375"/>
        <v>0.99904983790955282</v>
      </c>
      <c r="M341" s="31">
        <f>PRODUCT(H$4:H340)</f>
        <v>0.90682491264312981</v>
      </c>
      <c r="N341" s="9">
        <f>PRODUCT(J$4:J340)</f>
        <v>0.94759551230742389</v>
      </c>
      <c r="O341" s="9">
        <f>PRODUCT(L$4:L340)</f>
        <v>0.8647858549445685</v>
      </c>
      <c r="P341" s="9">
        <f t="shared" si="378"/>
        <v>0.85930321766920148</v>
      </c>
      <c r="Q341" s="9">
        <f t="shared" si="379"/>
        <v>3.1056811046717637E-4</v>
      </c>
      <c r="R341" s="9">
        <f t="shared" si="380"/>
        <v>8.4381108116403846E-4</v>
      </c>
      <c r="S341" s="9">
        <f t="shared" si="367"/>
        <v>4.6990055334944074E-4</v>
      </c>
      <c r="T341" s="9">
        <f t="shared" si="362"/>
        <v>2.6077483211169728E-4</v>
      </c>
      <c r="U341" s="9">
        <f t="shared" si="353"/>
        <v>1.1398188833442379E-4</v>
      </c>
      <c r="V341" s="9"/>
      <c r="W341" s="6"/>
      <c r="X341" s="6"/>
    </row>
    <row r="342" spans="1:24" x14ac:dyDescent="0.2">
      <c r="A342">
        <f t="shared" si="376"/>
        <v>338</v>
      </c>
      <c r="B342" t="str">
        <f t="shared" si="390"/>
        <v>March</v>
      </c>
      <c r="C342">
        <f t="shared" si="371"/>
        <v>2051</v>
      </c>
      <c r="D342">
        <f t="shared" ref="D342:E342" si="397">D330+1</f>
        <v>70</v>
      </c>
      <c r="E342">
        <f t="shared" si="397"/>
        <v>68</v>
      </c>
      <c r="F342" s="6"/>
      <c r="G342" s="83">
        <f>VLOOKUP(D342,Rates2,5)*VLOOKUP(D342,Mort_Imp_Retirees,C342-'Mort Imp Cume'!$C$4+2)</f>
        <v>9.8232666086229084E-4</v>
      </c>
      <c r="H342" s="9">
        <f t="shared" si="373"/>
        <v>0.99901767333913771</v>
      </c>
      <c r="I342" s="83">
        <f>VLOOKUP(E342,Rates2,6)*VLOOKUP(E342,Mort_Imp_Survivors,C342-'Mort Imp Cume'!$C$4+2)</f>
        <v>3.6177391564710877E-4</v>
      </c>
      <c r="J342" s="9">
        <f t="shared" si="374"/>
        <v>0.99963822608435293</v>
      </c>
      <c r="K342" s="83">
        <f>VLOOKUP(E342,Rates2,7)*VLOOKUP(E342,Mort_Imp_Survivors,C342-'Mort Imp Cume'!$C$4+2)</f>
        <v>9.5016209044721607E-4</v>
      </c>
      <c r="L342" s="9">
        <f t="shared" si="375"/>
        <v>0.99904983790955282</v>
      </c>
      <c r="M342" s="31">
        <f>PRODUCT(H$4:H341)</f>
        <v>0.90593411435470639</v>
      </c>
      <c r="N342" s="9">
        <f>PRODUCT(J$4:J341)</f>
        <v>0.9472526969684868</v>
      </c>
      <c r="O342" s="9">
        <f>PRODUCT(L$4:L341)</f>
        <v>0.86396416820884525</v>
      </c>
      <c r="P342" s="9">
        <f t="shared" si="378"/>
        <v>0.85814853309825312</v>
      </c>
      <c r="Q342" s="9">
        <f t="shared" si="379"/>
        <v>3.1015078606059756E-4</v>
      </c>
      <c r="R342" s="9">
        <f t="shared" si="380"/>
        <v>8.4267721407710013E-4</v>
      </c>
      <c r="S342" s="9">
        <f t="shared" si="367"/>
        <v>4.6937935871178827E-4</v>
      </c>
      <c r="T342" s="9">
        <f t="shared" si="362"/>
        <v>2.6053846867558369E-4</v>
      </c>
      <c r="U342" s="9">
        <f t="shared" si="353"/>
        <v>1.1388026990761719E-4</v>
      </c>
      <c r="V342" s="9"/>
      <c r="W342" s="6"/>
      <c r="X342" s="6"/>
    </row>
    <row r="343" spans="1:24" x14ac:dyDescent="0.2">
      <c r="A343">
        <f t="shared" si="376"/>
        <v>339</v>
      </c>
      <c r="B343" t="str">
        <f t="shared" si="390"/>
        <v>April</v>
      </c>
      <c r="C343">
        <f t="shared" si="371"/>
        <v>2051</v>
      </c>
      <c r="D343">
        <f t="shared" ref="D343:E343" si="398">D331+1</f>
        <v>70</v>
      </c>
      <c r="E343">
        <f t="shared" si="398"/>
        <v>68</v>
      </c>
      <c r="F343" s="6"/>
      <c r="G343" s="83">
        <f>VLOOKUP(D343,Rates2,5)*VLOOKUP(D343,Mort_Imp_Retirees,C343-'Mort Imp Cume'!$C$4+2)</f>
        <v>9.8232666086229084E-4</v>
      </c>
      <c r="H343" s="9">
        <f t="shared" si="373"/>
        <v>0.99901767333913771</v>
      </c>
      <c r="I343" s="83">
        <f>VLOOKUP(E343,Rates2,6)*VLOOKUP(E343,Mort_Imp_Survivors,C343-'Mort Imp Cume'!$C$4+2)</f>
        <v>3.6177391564710877E-4</v>
      </c>
      <c r="J343" s="9">
        <f t="shared" si="374"/>
        <v>0.99963822608435293</v>
      </c>
      <c r="K343" s="83">
        <f>VLOOKUP(E343,Rates2,7)*VLOOKUP(E343,Mort_Imp_Survivors,C343-'Mort Imp Cume'!$C$4+2)</f>
        <v>9.5016209044721607E-4</v>
      </c>
      <c r="L343" s="9">
        <f t="shared" si="375"/>
        <v>0.99904983790955282</v>
      </c>
      <c r="M343" s="31">
        <f>PRODUCT(H$4:H342)</f>
        <v>0.90504419112119106</v>
      </c>
      <c r="N343" s="9">
        <f>PRODUCT(J$4:J342)</f>
        <v>0.94691000565119721</v>
      </c>
      <c r="O343" s="9">
        <f>PRODUCT(L$4:L342)</f>
        <v>0.86314326220870852</v>
      </c>
      <c r="P343" s="9">
        <f t="shared" si="378"/>
        <v>0.85699540012915021</v>
      </c>
      <c r="Q343" s="9">
        <f t="shared" si="379"/>
        <v>3.0973402243168546E-4</v>
      </c>
      <c r="R343" s="9">
        <f t="shared" si="380"/>
        <v>8.4154487061861307E-4</v>
      </c>
      <c r="S343" s="9">
        <f t="shared" si="367"/>
        <v>4.6885874216209139E-4</v>
      </c>
      <c r="T343" s="9">
        <f t="shared" si="362"/>
        <v>2.6030231947668574E-4</v>
      </c>
      <c r="U343" s="9">
        <f t="shared" si="353"/>
        <v>1.1377874207682381E-4</v>
      </c>
      <c r="V343" s="9"/>
      <c r="W343" s="6"/>
      <c r="X343" s="6"/>
    </row>
    <row r="344" spans="1:24" x14ac:dyDescent="0.2">
      <c r="A344">
        <f t="shared" si="376"/>
        <v>340</v>
      </c>
      <c r="B344" t="str">
        <f t="shared" si="390"/>
        <v>May</v>
      </c>
      <c r="C344">
        <f t="shared" si="371"/>
        <v>2051</v>
      </c>
      <c r="D344">
        <f t="shared" ref="D344:E344" si="399">D332+1</f>
        <v>70</v>
      </c>
      <c r="E344">
        <f t="shared" si="399"/>
        <v>68</v>
      </c>
      <c r="F344" s="6"/>
      <c r="G344" s="83">
        <f>VLOOKUP(D344,Rates2,5)*VLOOKUP(D344,Mort_Imp_Retirees,C344-'Mort Imp Cume'!$C$4+2)</f>
        <v>9.8232666086229084E-4</v>
      </c>
      <c r="H344" s="9">
        <f t="shared" si="373"/>
        <v>0.99901767333913771</v>
      </c>
      <c r="I344" s="83">
        <f>VLOOKUP(E344,Rates2,6)*VLOOKUP(E344,Mort_Imp_Survivors,C344-'Mort Imp Cume'!$C$4+2)</f>
        <v>3.6177391564710877E-4</v>
      </c>
      <c r="J344" s="9">
        <f t="shared" si="374"/>
        <v>0.99963822608435293</v>
      </c>
      <c r="K344" s="83">
        <f>VLOOKUP(E344,Rates2,7)*VLOOKUP(E344,Mort_Imp_Survivors,C344-'Mort Imp Cume'!$C$4+2)</f>
        <v>9.5016209044721607E-4</v>
      </c>
      <c r="L344" s="9">
        <f t="shared" si="375"/>
        <v>0.99904983790955282</v>
      </c>
      <c r="M344" s="31">
        <f>PRODUCT(H$4:H343)</f>
        <v>0.90415514208299419</v>
      </c>
      <c r="N344" s="9">
        <f>PRODUCT(J$4:J343)</f>
        <v>0.94656743831068735</v>
      </c>
      <c r="O344" s="9">
        <f>PRODUCT(L$4:L343)</f>
        <v>0.86232313620233292</v>
      </c>
      <c r="P344" s="9">
        <f t="shared" si="378"/>
        <v>0.85584381667693532</v>
      </c>
      <c r="Q344" s="9">
        <f t="shared" si="379"/>
        <v>3.0931781882689765E-4</v>
      </c>
      <c r="R344" s="9">
        <f t="shared" si="380"/>
        <v>8.4041404874120903E-4</v>
      </c>
      <c r="S344" s="9">
        <f t="shared" si="367"/>
        <v>4.6833870305915863E-4</v>
      </c>
      <c r="T344" s="9">
        <f t="shared" si="362"/>
        <v>2.6006638432082108E-4</v>
      </c>
      <c r="U344" s="9">
        <f t="shared" si="353"/>
        <v>1.1367730476127453E-4</v>
      </c>
      <c r="V344" s="9"/>
      <c r="W344" s="6"/>
      <c r="X344" s="6"/>
    </row>
    <row r="345" spans="1:24" x14ac:dyDescent="0.2">
      <c r="A345">
        <f t="shared" si="376"/>
        <v>341</v>
      </c>
      <c r="B345" t="str">
        <f t="shared" si="390"/>
        <v>June</v>
      </c>
      <c r="C345">
        <f t="shared" si="371"/>
        <v>2051</v>
      </c>
      <c r="D345">
        <f t="shared" ref="D345:E345" si="400">D333+1</f>
        <v>70</v>
      </c>
      <c r="E345">
        <f t="shared" si="400"/>
        <v>68</v>
      </c>
      <c r="F345" s="6"/>
      <c r="G345" s="83">
        <f>VLOOKUP(D345,Rates2,5)*VLOOKUP(D345,Mort_Imp_Retirees,C345-'Mort Imp Cume'!$C$4+2)</f>
        <v>9.8232666086229084E-4</v>
      </c>
      <c r="H345" s="9">
        <f t="shared" si="373"/>
        <v>0.99901767333913771</v>
      </c>
      <c r="I345" s="83">
        <f>VLOOKUP(E345,Rates2,6)*VLOOKUP(E345,Mort_Imp_Survivors,C345-'Mort Imp Cume'!$C$4+2)</f>
        <v>3.6177391564710877E-4</v>
      </c>
      <c r="J345" s="9">
        <f t="shared" si="374"/>
        <v>0.99963822608435293</v>
      </c>
      <c r="K345" s="83">
        <f>VLOOKUP(E345,Rates2,7)*VLOOKUP(E345,Mort_Imp_Survivors,C345-'Mort Imp Cume'!$C$4+2)</f>
        <v>9.5016209044721607E-4</v>
      </c>
      <c r="L345" s="9">
        <f t="shared" si="375"/>
        <v>0.99904983790955282</v>
      </c>
      <c r="M345" s="31">
        <f>PRODUCT(H$4:H344)</f>
        <v>0.90326696638137038</v>
      </c>
      <c r="N345" s="9">
        <f>PRODUCT(J$4:J344)</f>
        <v>0.94622499490210565</v>
      </c>
      <c r="O345" s="9">
        <f>PRODUCT(L$4:L344)</f>
        <v>0.86150378944859796</v>
      </c>
      <c r="P345" s="9">
        <f t="shared" si="378"/>
        <v>0.85469378065945267</v>
      </c>
      <c r="Q345" s="9">
        <f t="shared" si="379"/>
        <v>3.0890217449370459E-4</v>
      </c>
      <c r="R345" s="9">
        <f t="shared" si="380"/>
        <v>8.3928474640027062E-4</v>
      </c>
      <c r="S345" s="9">
        <f t="shared" si="367"/>
        <v>4.6781924076250944E-4</v>
      </c>
      <c r="T345" s="9">
        <f t="shared" si="362"/>
        <v>2.5983066301398352E-4</v>
      </c>
      <c r="U345" s="9">
        <f t="shared" si="353"/>
        <v>1.1357595788027217E-4</v>
      </c>
      <c r="V345" s="9"/>
      <c r="W345" s="6"/>
      <c r="X345" s="6"/>
    </row>
    <row r="346" spans="1:24" x14ac:dyDescent="0.2">
      <c r="A346">
        <f t="shared" si="376"/>
        <v>342</v>
      </c>
      <c r="B346" t="str">
        <f t="shared" si="390"/>
        <v>July</v>
      </c>
      <c r="C346">
        <f t="shared" si="371"/>
        <v>2051</v>
      </c>
      <c r="D346">
        <f t="shared" ref="D346:E346" si="401">D334+1</f>
        <v>70</v>
      </c>
      <c r="E346">
        <f t="shared" si="401"/>
        <v>68</v>
      </c>
      <c r="F346" s="6"/>
      <c r="G346" s="83">
        <f>VLOOKUP(D346,Rates2,5)*VLOOKUP(D346,Mort_Imp_Retirees,C346-'Mort Imp Cume'!$C$4+2)</f>
        <v>9.8232666086229084E-4</v>
      </c>
      <c r="H346" s="9">
        <f t="shared" si="373"/>
        <v>0.99901767333913771</v>
      </c>
      <c r="I346" s="83">
        <f>VLOOKUP(E346,Rates2,6)*VLOOKUP(E346,Mort_Imp_Survivors,C346-'Mort Imp Cume'!$C$4+2)</f>
        <v>3.6177391564710877E-4</v>
      </c>
      <c r="J346" s="9">
        <f t="shared" si="374"/>
        <v>0.99963822608435293</v>
      </c>
      <c r="K346" s="83">
        <f>VLOOKUP(E346,Rates2,7)*VLOOKUP(E346,Mort_Imp_Survivors,C346-'Mort Imp Cume'!$C$4+2)</f>
        <v>9.5016209044721607E-4</v>
      </c>
      <c r="L346" s="9">
        <f t="shared" si="375"/>
        <v>0.99904983790955282</v>
      </c>
      <c r="M346" s="31">
        <f>PRODUCT(H$4:H345)</f>
        <v>0.90237966315841778</v>
      </c>
      <c r="N346" s="9">
        <f>PRODUCT(J$4:J345)</f>
        <v>0.94588267538061677</v>
      </c>
      <c r="O346" s="9">
        <f>PRODUCT(L$4:L345)</f>
        <v>0.86068522120708735</v>
      </c>
      <c r="P346" s="9">
        <f t="shared" si="378"/>
        <v>0.85354528999734403</v>
      </c>
      <c r="Q346" s="9">
        <f t="shared" si="379"/>
        <v>3.0848708868058764E-4</v>
      </c>
      <c r="R346" s="9">
        <f t="shared" si="380"/>
        <v>8.3815696155392812E-4</v>
      </c>
      <c r="S346" s="9">
        <f t="shared" si="367"/>
        <v>4.6730035463237357E-4</v>
      </c>
      <c r="T346" s="9">
        <f t="shared" si="362"/>
        <v>2.5959515536234267E-4</v>
      </c>
      <c r="U346" s="9">
        <f t="shared" si="353"/>
        <v>1.1347470135319143E-4</v>
      </c>
      <c r="V346" s="9"/>
      <c r="W346" s="6"/>
      <c r="X346" s="6"/>
    </row>
    <row r="347" spans="1:24" x14ac:dyDescent="0.2">
      <c r="A347">
        <f t="shared" si="376"/>
        <v>343</v>
      </c>
      <c r="B347" t="str">
        <f t="shared" si="390"/>
        <v>August</v>
      </c>
      <c r="C347">
        <f t="shared" si="371"/>
        <v>2051</v>
      </c>
      <c r="D347">
        <f t="shared" ref="D347:E347" si="402">D335+1</f>
        <v>70</v>
      </c>
      <c r="E347">
        <f t="shared" si="402"/>
        <v>68</v>
      </c>
      <c r="F347" s="6"/>
      <c r="G347" s="83">
        <f>VLOOKUP(D347,Rates2,5)*VLOOKUP(D347,Mort_Imp_Retirees,C347-'Mort Imp Cume'!$C$4+2)</f>
        <v>9.8232666086229084E-4</v>
      </c>
      <c r="H347" s="9">
        <f t="shared" si="373"/>
        <v>0.99901767333913771</v>
      </c>
      <c r="I347" s="83">
        <f>VLOOKUP(E347,Rates2,6)*VLOOKUP(E347,Mort_Imp_Survivors,C347-'Mort Imp Cume'!$C$4+2)</f>
        <v>3.6177391564710877E-4</v>
      </c>
      <c r="J347" s="9">
        <f t="shared" si="374"/>
        <v>0.99963822608435293</v>
      </c>
      <c r="K347" s="83">
        <f>VLOOKUP(E347,Rates2,7)*VLOOKUP(E347,Mort_Imp_Survivors,C347-'Mort Imp Cume'!$C$4+2)</f>
        <v>9.5016209044721607E-4</v>
      </c>
      <c r="L347" s="9">
        <f t="shared" si="375"/>
        <v>0.99904983790955282</v>
      </c>
      <c r="M347" s="31">
        <f>PRODUCT(H$4:H346)</f>
        <v>0.90149323155707728</v>
      </c>
      <c r="N347" s="9">
        <f>PRODUCT(J$4:J346)</f>
        <v>0.94554047970140165</v>
      </c>
      <c r="O347" s="9">
        <f>PRODUCT(L$4:L346)</f>
        <v>0.85986743073808825</v>
      </c>
      <c r="P347" s="9">
        <f t="shared" si="378"/>
        <v>0.85239834261404557</v>
      </c>
      <c r="Q347" s="9">
        <f t="shared" si="379"/>
        <v>3.0807256063703804E-4</v>
      </c>
      <c r="R347" s="9">
        <f t="shared" si="380"/>
        <v>8.3703069216305528E-4</v>
      </c>
      <c r="S347" s="9">
        <f t="shared" si="367"/>
        <v>4.6678204402969081E-4</v>
      </c>
      <c r="T347" s="9">
        <f t="shared" si="362"/>
        <v>2.5935986117224378E-4</v>
      </c>
      <c r="U347" s="9">
        <f t="shared" si="353"/>
        <v>1.13373535099479E-4</v>
      </c>
      <c r="V347" s="9"/>
      <c r="W347" s="6"/>
      <c r="X347" s="6"/>
    </row>
    <row r="348" spans="1:24" x14ac:dyDescent="0.2">
      <c r="A348">
        <f t="shared" si="376"/>
        <v>344</v>
      </c>
      <c r="B348" t="str">
        <f t="shared" si="390"/>
        <v>September</v>
      </c>
      <c r="C348">
        <f t="shared" si="371"/>
        <v>2051</v>
      </c>
      <c r="D348">
        <f t="shared" ref="D348:E348" si="403">D336+1</f>
        <v>70</v>
      </c>
      <c r="E348">
        <f t="shared" si="403"/>
        <v>68</v>
      </c>
      <c r="F348" s="6"/>
      <c r="G348" s="83">
        <f>VLOOKUP(D348,Rates2,5)*VLOOKUP(D348,Mort_Imp_Retirees,C348-'Mort Imp Cume'!$C$4+2)</f>
        <v>9.8232666086229084E-4</v>
      </c>
      <c r="H348" s="9">
        <f t="shared" si="373"/>
        <v>0.99901767333913771</v>
      </c>
      <c r="I348" s="83">
        <f>VLOOKUP(E348,Rates2,6)*VLOOKUP(E348,Mort_Imp_Survivors,C348-'Mort Imp Cume'!$C$4+2)</f>
        <v>3.6177391564710877E-4</v>
      </c>
      <c r="J348" s="9">
        <f t="shared" si="374"/>
        <v>0.99963822608435293</v>
      </c>
      <c r="K348" s="83">
        <f>VLOOKUP(E348,Rates2,7)*VLOOKUP(E348,Mort_Imp_Survivors,C348-'Mort Imp Cume'!$C$4+2)</f>
        <v>9.5016209044721607E-4</v>
      </c>
      <c r="L348" s="9">
        <f t="shared" si="375"/>
        <v>0.99904983790955282</v>
      </c>
      <c r="M348" s="31">
        <f>PRODUCT(H$4:H347)</f>
        <v>0.9006076707211319</v>
      </c>
      <c r="N348" s="9">
        <f>PRODUCT(J$4:J347)</f>
        <v>0.94519840781965725</v>
      </c>
      <c r="O348" s="9">
        <f>PRODUCT(L$4:L347)</f>
        <v>0.85905041730259069</v>
      </c>
      <c r="P348" s="9">
        <f t="shared" si="378"/>
        <v>0.85125293643578404</v>
      </c>
      <c r="Q348" s="9">
        <f t="shared" si="379"/>
        <v>3.0765858961355577E-4</v>
      </c>
      <c r="R348" s="9">
        <f t="shared" si="380"/>
        <v>8.359059361912664E-4</v>
      </c>
      <c r="S348" s="9">
        <f t="shared" si="367"/>
        <v>4.6626430831610911E-4</v>
      </c>
      <c r="T348" s="9">
        <f t="shared" si="362"/>
        <v>2.5912478025020771E-4</v>
      </c>
      <c r="U348" s="9">
        <f t="shared" si="353"/>
        <v>1.132724590386533E-4</v>
      </c>
      <c r="V348" s="9"/>
      <c r="W348" s="6"/>
      <c r="X348" s="6"/>
    </row>
    <row r="349" spans="1:24" x14ac:dyDescent="0.2">
      <c r="A349">
        <f t="shared" si="376"/>
        <v>345</v>
      </c>
      <c r="B349" t="str">
        <f t="shared" si="390"/>
        <v>October</v>
      </c>
      <c r="C349">
        <f t="shared" si="371"/>
        <v>2051</v>
      </c>
      <c r="D349">
        <f t="shared" ref="D349:E349" si="404">D337+1</f>
        <v>70</v>
      </c>
      <c r="E349">
        <f t="shared" si="404"/>
        <v>68</v>
      </c>
      <c r="F349" s="6"/>
      <c r="G349" s="83">
        <f>VLOOKUP(D349,Rates2,5)*VLOOKUP(D349,Mort_Imp_Retirees,C349-'Mort Imp Cume'!$C$4+2)</f>
        <v>9.8232666086229084E-4</v>
      </c>
      <c r="H349" s="9">
        <f t="shared" si="373"/>
        <v>0.99901767333913771</v>
      </c>
      <c r="I349" s="83">
        <f>VLOOKUP(E349,Rates2,6)*VLOOKUP(E349,Mort_Imp_Survivors,C349-'Mort Imp Cume'!$C$4+2)</f>
        <v>3.6177391564710877E-4</v>
      </c>
      <c r="J349" s="9">
        <f t="shared" si="374"/>
        <v>0.99963822608435293</v>
      </c>
      <c r="K349" s="83">
        <f>VLOOKUP(E349,Rates2,7)*VLOOKUP(E349,Mort_Imp_Survivors,C349-'Mort Imp Cume'!$C$4+2)</f>
        <v>9.5016209044721607E-4</v>
      </c>
      <c r="L349" s="9">
        <f t="shared" si="375"/>
        <v>0.99904983790955282</v>
      </c>
      <c r="M349" s="31">
        <f>PRODUCT(H$4:H348)</f>
        <v>0.89972297979520544</v>
      </c>
      <c r="N349" s="9">
        <f>PRODUCT(J$4:J348)</f>
        <v>0.94485645969059695</v>
      </c>
      <c r="O349" s="9">
        <f>PRODUCT(L$4:L348)</f>
        <v>0.85823418016228692</v>
      </c>
      <c r="P349" s="9">
        <f t="shared" si="378"/>
        <v>0.85010906939157227</v>
      </c>
      <c r="Q349" s="9">
        <f t="shared" si="379"/>
        <v>3.0724517486164772E-4</v>
      </c>
      <c r="R349" s="9">
        <f t="shared" si="380"/>
        <v>8.3478269160491153E-4</v>
      </c>
      <c r="S349" s="9">
        <f t="shared" si="367"/>
        <v>4.6574714685398478E-4</v>
      </c>
      <c r="T349" s="9">
        <f t="shared" si="362"/>
        <v>2.5888991240293065E-4</v>
      </c>
      <c r="U349" s="9">
        <f t="shared" si="353"/>
        <v>1.1317147309030465E-4</v>
      </c>
      <c r="V349" s="9"/>
      <c r="W349" s="6"/>
      <c r="X349" s="6"/>
    </row>
    <row r="350" spans="1:24" x14ac:dyDescent="0.2">
      <c r="A350">
        <f t="shared" si="376"/>
        <v>346</v>
      </c>
      <c r="B350" t="str">
        <f t="shared" si="390"/>
        <v>November</v>
      </c>
      <c r="C350">
        <f t="shared" si="371"/>
        <v>2051</v>
      </c>
      <c r="D350">
        <f t="shared" ref="D350:E350" si="405">D338+1</f>
        <v>70</v>
      </c>
      <c r="E350">
        <f t="shared" si="405"/>
        <v>68</v>
      </c>
      <c r="F350" s="6"/>
      <c r="G350" s="83">
        <f>VLOOKUP(D350,Rates2,5)*VLOOKUP(D350,Mort_Imp_Retirees,C350-'Mort Imp Cume'!$C$4+2)</f>
        <v>9.8232666086229084E-4</v>
      </c>
      <c r="H350" s="9">
        <f t="shared" si="373"/>
        <v>0.99901767333913771</v>
      </c>
      <c r="I350" s="83">
        <f>VLOOKUP(E350,Rates2,6)*VLOOKUP(E350,Mort_Imp_Survivors,C350-'Mort Imp Cume'!$C$4+2)</f>
        <v>3.6177391564710877E-4</v>
      </c>
      <c r="J350" s="9">
        <f t="shared" si="374"/>
        <v>0.99963822608435293</v>
      </c>
      <c r="K350" s="83">
        <f>VLOOKUP(E350,Rates2,7)*VLOOKUP(E350,Mort_Imp_Survivors,C350-'Mort Imp Cume'!$C$4+2)</f>
        <v>9.5016209044721607E-4</v>
      </c>
      <c r="L350" s="9">
        <f t="shared" si="375"/>
        <v>0.99904983790955282</v>
      </c>
      <c r="M350" s="31">
        <f>PRODUCT(H$4:H349)</f>
        <v>0.8988391579247621</v>
      </c>
      <c r="N350" s="9">
        <f>PRODUCT(J$4:J349)</f>
        <v>0.94451463526945023</v>
      </c>
      <c r="O350" s="9">
        <f>PRODUCT(L$4:L349)</f>
        <v>0.85741871857957075</v>
      </c>
      <c r="P350" s="9">
        <f t="shared" si="378"/>
        <v>0.84896673941320644</v>
      </c>
      <c r="Q350" s="9">
        <f t="shared" si="379"/>
        <v>3.0683231563382663E-4</v>
      </c>
      <c r="R350" s="9">
        <f t="shared" si="380"/>
        <v>8.3366095637307401E-4</v>
      </c>
      <c r="S350" s="9">
        <f t="shared" si="367"/>
        <v>4.6523055900638173E-4</v>
      </c>
      <c r="T350" s="9">
        <f t="shared" si="362"/>
        <v>2.5865525743728389E-4</v>
      </c>
      <c r="U350" s="9">
        <f t="shared" si="353"/>
        <v>1.1307057717409484E-4</v>
      </c>
      <c r="V350" s="9"/>
      <c r="W350" s="6"/>
      <c r="X350" s="6"/>
    </row>
    <row r="351" spans="1:24" x14ac:dyDescent="0.2">
      <c r="A351">
        <f t="shared" si="376"/>
        <v>347</v>
      </c>
      <c r="B351" t="str">
        <f t="shared" si="390"/>
        <v>December</v>
      </c>
      <c r="C351">
        <f t="shared" si="371"/>
        <v>2051</v>
      </c>
      <c r="D351">
        <f t="shared" ref="D351:E351" si="406">D339+1</f>
        <v>70</v>
      </c>
      <c r="E351">
        <f t="shared" si="406"/>
        <v>68</v>
      </c>
      <c r="F351" s="6"/>
      <c r="G351" s="83">
        <f>VLOOKUP(D351,Rates2,5)*VLOOKUP(D351,Mort_Imp_Retirees,C351-'Mort Imp Cume'!$C$4+2)</f>
        <v>9.8232666086229084E-4</v>
      </c>
      <c r="H351" s="9">
        <f t="shared" si="373"/>
        <v>0.99901767333913771</v>
      </c>
      <c r="I351" s="83">
        <f>VLOOKUP(E351,Rates2,6)*VLOOKUP(E351,Mort_Imp_Survivors,C351-'Mort Imp Cume'!$C$4+2)</f>
        <v>3.6177391564710877E-4</v>
      </c>
      <c r="J351" s="9">
        <f t="shared" si="374"/>
        <v>0.99963822608435293</v>
      </c>
      <c r="K351" s="83">
        <f>VLOOKUP(E351,Rates2,7)*VLOOKUP(E351,Mort_Imp_Survivors,C351-'Mort Imp Cume'!$C$4+2)</f>
        <v>9.5016209044721607E-4</v>
      </c>
      <c r="L351" s="9">
        <f t="shared" si="375"/>
        <v>0.99904983790955282</v>
      </c>
      <c r="M351" s="31">
        <f>PRODUCT(H$4:H350)</f>
        <v>0.89795620425610556</v>
      </c>
      <c r="N351" s="9">
        <f>PRODUCT(J$4:J350)</f>
        <v>0.94417293451146289</v>
      </c>
      <c r="O351" s="9">
        <f>PRODUCT(L$4:L350)</f>
        <v>0.85660403181753664</v>
      </c>
      <c r="P351" s="9">
        <f t="shared" si="378"/>
        <v>0.84782594443526171</v>
      </c>
      <c r="Q351" s="9">
        <f t="shared" si="379"/>
        <v>3.0642001118360966E-4</v>
      </c>
      <c r="R351" s="9">
        <f t="shared" si="380"/>
        <v>8.3254072846756578E-4</v>
      </c>
      <c r="S351" s="9">
        <f t="shared" si="367"/>
        <v>4.6471454413706963E-4</v>
      </c>
      <c r="T351" s="9">
        <f t="shared" si="362"/>
        <v>2.5842081516031396E-4</v>
      </c>
      <c r="U351" s="9">
        <f t="shared" si="353"/>
        <v>1.1296977120975744E-4</v>
      </c>
      <c r="V351" s="9"/>
      <c r="W351" s="6"/>
      <c r="X351" s="6"/>
    </row>
    <row r="352" spans="1:24" x14ac:dyDescent="0.2">
      <c r="A352">
        <f t="shared" si="376"/>
        <v>348</v>
      </c>
      <c r="B352" t="str">
        <f t="shared" si="390"/>
        <v>January</v>
      </c>
      <c r="C352">
        <f t="shared" si="371"/>
        <v>2052</v>
      </c>
      <c r="D352">
        <f t="shared" ref="D352:E352" si="407">D340+1</f>
        <v>71</v>
      </c>
      <c r="E352">
        <f t="shared" si="407"/>
        <v>69</v>
      </c>
      <c r="F352" s="6"/>
      <c r="G352" s="83">
        <f>VLOOKUP(D352,Rates2,5)*VLOOKUP(D352,Mort_Imp_Retirees,C352-'Mort Imp Cume'!$C$4+2)</f>
        <v>1.1179786644585847E-3</v>
      </c>
      <c r="H352" s="9">
        <f t="shared" si="373"/>
        <v>0.99888202133554138</v>
      </c>
      <c r="I352" s="83">
        <f>VLOOKUP(E352,Rates2,6)*VLOOKUP(E352,Mort_Imp_Survivors,C352-'Mort Imp Cume'!$C$4+2)</f>
        <v>3.9161181747699001E-4</v>
      </c>
      <c r="J352" s="9">
        <f t="shared" si="374"/>
        <v>0.99960838818252296</v>
      </c>
      <c r="K352" s="83">
        <f>VLOOKUP(E352,Rates2,7)*VLOOKUP(E352,Mort_Imp_Survivors,C352-'Mort Imp Cume'!$C$4+2)</f>
        <v>1.0284695046804241E-3</v>
      </c>
      <c r="L352" s="9">
        <f t="shared" si="375"/>
        <v>0.99897153049531962</v>
      </c>
      <c r="M352" s="31">
        <f>PRODUCT(H$4:H351)</f>
        <v>0.89707411793637803</v>
      </c>
      <c r="N352" s="9">
        <f>PRODUCT(J$4:J351)</f>
        <v>0.94383135737189672</v>
      </c>
      <c r="O352" s="9">
        <f>PRODUCT(L$4:L351)</f>
        <v>0.85579011913997938</v>
      </c>
      <c r="P352" s="9">
        <f t="shared" si="378"/>
        <v>0.8466866823950886</v>
      </c>
      <c r="Q352" s="9">
        <f t="shared" si="379"/>
        <v>3.3120181953381428E-4</v>
      </c>
      <c r="R352" s="9">
        <f t="shared" si="380"/>
        <v>9.4620695540644157E-4</v>
      </c>
      <c r="S352" s="9">
        <f t="shared" si="367"/>
        <v>5.2186929771595074E-4</v>
      </c>
      <c r="T352" s="9">
        <f t="shared" si="362"/>
        <v>2.9096630786776392E-4</v>
      </c>
      <c r="U352" s="9">
        <f t="shared" si="353"/>
        <v>1.2153478582106881E-4</v>
      </c>
      <c r="V352" s="9"/>
      <c r="W352" s="6"/>
      <c r="X352" s="6"/>
    </row>
    <row r="353" spans="1:24" x14ac:dyDescent="0.2">
      <c r="A353">
        <f t="shared" si="376"/>
        <v>349</v>
      </c>
      <c r="B353" t="str">
        <f t="shared" si="390"/>
        <v>February</v>
      </c>
      <c r="C353">
        <f t="shared" si="371"/>
        <v>2052</v>
      </c>
      <c r="D353">
        <f t="shared" ref="D353:E353" si="408">D341+1</f>
        <v>71</v>
      </c>
      <c r="E353">
        <f t="shared" si="408"/>
        <v>69</v>
      </c>
      <c r="F353" s="6"/>
      <c r="G353" s="83">
        <f>VLOOKUP(D353,Rates2,5)*VLOOKUP(D353,Mort_Imp_Retirees,C353-'Mort Imp Cume'!$C$4+2)</f>
        <v>1.1179786644585847E-3</v>
      </c>
      <c r="H353" s="9">
        <f t="shared" si="373"/>
        <v>0.99888202133554138</v>
      </c>
      <c r="I353" s="83">
        <f>VLOOKUP(E353,Rates2,6)*VLOOKUP(E353,Mort_Imp_Survivors,C353-'Mort Imp Cume'!$C$4+2)</f>
        <v>3.9161181747699001E-4</v>
      </c>
      <c r="J353" s="9">
        <f t="shared" si="374"/>
        <v>0.99960838818252296</v>
      </c>
      <c r="K353" s="83">
        <f>VLOOKUP(E353,Rates2,7)*VLOOKUP(E353,Mort_Imp_Survivors,C353-'Mort Imp Cume'!$C$4+2)</f>
        <v>1.0284695046804241E-3</v>
      </c>
      <c r="L353" s="9">
        <f t="shared" si="375"/>
        <v>0.99897153049531962</v>
      </c>
      <c r="M353" s="31">
        <f>PRODUCT(H$4:H352)</f>
        <v>0.89607120821208708</v>
      </c>
      <c r="N353" s="9">
        <f>PRODUCT(J$4:J352)</f>
        <v>0.94346174185864451</v>
      </c>
      <c r="O353" s="9">
        <f>PRODUCT(L$4:L352)</f>
        <v>0.85490996510003714</v>
      </c>
      <c r="P353" s="9">
        <f t="shared" si="378"/>
        <v>0.84540890292915583</v>
      </c>
      <c r="Q353" s="9">
        <f t="shared" si="379"/>
        <v>3.3070198542412596E-4</v>
      </c>
      <c r="R353" s="9">
        <f t="shared" si="380"/>
        <v>9.4477898465494586E-4</v>
      </c>
      <c r="S353" s="9">
        <f t="shared" si="367"/>
        <v>5.2123286650697983E-4</v>
      </c>
      <c r="T353" s="9">
        <f t="shared" si="362"/>
        <v>2.9066537193074451E-4</v>
      </c>
      <c r="U353" s="9">
        <f t="shared" si="353"/>
        <v>1.2141808175422787E-4</v>
      </c>
      <c r="V353" s="9"/>
      <c r="W353" s="6"/>
      <c r="X353" s="6"/>
    </row>
    <row r="354" spans="1:24" x14ac:dyDescent="0.2">
      <c r="A354">
        <f t="shared" si="376"/>
        <v>350</v>
      </c>
      <c r="B354" t="str">
        <f t="shared" si="390"/>
        <v>March</v>
      </c>
      <c r="C354">
        <f t="shared" si="371"/>
        <v>2052</v>
      </c>
      <c r="D354">
        <f t="shared" ref="D354:E354" si="409">D342+1</f>
        <v>71</v>
      </c>
      <c r="E354">
        <f t="shared" si="409"/>
        <v>69</v>
      </c>
      <c r="F354" s="6"/>
      <c r="G354" s="83">
        <f>VLOOKUP(D354,Rates2,5)*VLOOKUP(D354,Mort_Imp_Retirees,C354-'Mort Imp Cume'!$C$4+2)</f>
        <v>1.1179786644585847E-3</v>
      </c>
      <c r="H354" s="9">
        <f t="shared" si="373"/>
        <v>0.99888202133554138</v>
      </c>
      <c r="I354" s="83">
        <f>VLOOKUP(E354,Rates2,6)*VLOOKUP(E354,Mort_Imp_Survivors,C354-'Mort Imp Cume'!$C$4+2)</f>
        <v>3.9161181747699001E-4</v>
      </c>
      <c r="J354" s="9">
        <f t="shared" si="374"/>
        <v>0.99960838818252296</v>
      </c>
      <c r="K354" s="83">
        <f>VLOOKUP(E354,Rates2,7)*VLOOKUP(E354,Mort_Imp_Survivors,C354-'Mort Imp Cume'!$C$4+2)</f>
        <v>1.0284695046804241E-3</v>
      </c>
      <c r="L354" s="9">
        <f t="shared" si="375"/>
        <v>0.99897153049531962</v>
      </c>
      <c r="M354" s="31">
        <f>PRODUCT(H$4:H353)</f>
        <v>0.89506941971947029</v>
      </c>
      <c r="N354" s="9">
        <f>PRODUCT(J$4:J353)</f>
        <v>0.9430922710911952</v>
      </c>
      <c r="O354" s="9">
        <f>PRODUCT(L$4:L353)</f>
        <v>0.85403071627168436</v>
      </c>
      <c r="P354" s="9">
        <f t="shared" si="378"/>
        <v>0.84413305182751341</v>
      </c>
      <c r="Q354" s="9">
        <f t="shared" si="379"/>
        <v>3.3020290564041794E-4</v>
      </c>
      <c r="R354" s="9">
        <f t="shared" si="380"/>
        <v>9.4335316892931982E-4</v>
      </c>
      <c r="S354" s="9">
        <f t="shared" si="367"/>
        <v>5.2059721144001505E-4</v>
      </c>
      <c r="T354" s="9">
        <f t="shared" si="362"/>
        <v>2.9036474724088932E-4</v>
      </c>
      <c r="U354" s="9">
        <f t="shared" si="353"/>
        <v>1.2130148975274438E-4</v>
      </c>
      <c r="V354" s="9"/>
      <c r="W354" s="6"/>
      <c r="X354" s="6"/>
    </row>
    <row r="355" spans="1:24" x14ac:dyDescent="0.2">
      <c r="A355">
        <f t="shared" si="376"/>
        <v>351</v>
      </c>
      <c r="B355" t="str">
        <f t="shared" si="390"/>
        <v>April</v>
      </c>
      <c r="C355">
        <f t="shared" si="371"/>
        <v>2052</v>
      </c>
      <c r="D355">
        <f t="shared" ref="D355:E355" si="410">D343+1</f>
        <v>71</v>
      </c>
      <c r="E355">
        <f t="shared" si="410"/>
        <v>69</v>
      </c>
      <c r="F355" s="6"/>
      <c r="G355" s="83">
        <f>VLOOKUP(D355,Rates2,5)*VLOOKUP(D355,Mort_Imp_Retirees,C355-'Mort Imp Cume'!$C$4+2)</f>
        <v>1.1179786644585847E-3</v>
      </c>
      <c r="H355" s="9">
        <f t="shared" si="373"/>
        <v>0.99888202133554138</v>
      </c>
      <c r="I355" s="83">
        <f>VLOOKUP(E355,Rates2,6)*VLOOKUP(E355,Mort_Imp_Survivors,C355-'Mort Imp Cume'!$C$4+2)</f>
        <v>3.9161181747699001E-4</v>
      </c>
      <c r="J355" s="9">
        <f t="shared" si="374"/>
        <v>0.99960838818252296</v>
      </c>
      <c r="K355" s="83">
        <f>VLOOKUP(E355,Rates2,7)*VLOOKUP(E355,Mort_Imp_Survivors,C355-'Mort Imp Cume'!$C$4+2)</f>
        <v>1.0284695046804241E-3</v>
      </c>
      <c r="L355" s="9">
        <f t="shared" si="375"/>
        <v>0.99897153049531962</v>
      </c>
      <c r="M355" s="31">
        <f>PRODUCT(H$4:H354)</f>
        <v>0.89406875120501461</v>
      </c>
      <c r="N355" s="9">
        <f>PRODUCT(J$4:J354)</f>
        <v>0.94272294501286458</v>
      </c>
      <c r="O355" s="9">
        <f>PRODUCT(L$4:L354)</f>
        <v>0.85315237172393854</v>
      </c>
      <c r="P355" s="9">
        <f t="shared" si="378"/>
        <v>0.8428591261799655</v>
      </c>
      <c r="Q355" s="9">
        <f t="shared" si="379"/>
        <v>3.2970457904429727E-4</v>
      </c>
      <c r="R355" s="9">
        <f t="shared" si="380"/>
        <v>9.4192950497730085E-4</v>
      </c>
      <c r="S355" s="9">
        <f t="shared" si="367"/>
        <v>5.1996233156853435E-4</v>
      </c>
      <c r="T355" s="9">
        <f t="shared" si="362"/>
        <v>2.9006443347628669E-4</v>
      </c>
      <c r="U355" s="9">
        <f t="shared" si="353"/>
        <v>1.2118500970900731E-4</v>
      </c>
      <c r="V355" s="9"/>
      <c r="W355" s="6"/>
      <c r="X355" s="6"/>
    </row>
    <row r="356" spans="1:24" x14ac:dyDescent="0.2">
      <c r="A356">
        <f t="shared" si="376"/>
        <v>352</v>
      </c>
      <c r="B356" t="str">
        <f t="shared" si="390"/>
        <v>May</v>
      </c>
      <c r="C356">
        <f t="shared" si="371"/>
        <v>2052</v>
      </c>
      <c r="D356">
        <f t="shared" ref="D356:E356" si="411">D344+1</f>
        <v>71</v>
      </c>
      <c r="E356">
        <f t="shared" si="411"/>
        <v>69</v>
      </c>
      <c r="F356" s="6"/>
      <c r="G356" s="83">
        <f>VLOOKUP(D356,Rates2,5)*VLOOKUP(D356,Mort_Imp_Retirees,C356-'Mort Imp Cume'!$C$4+2)</f>
        <v>1.1179786644585847E-3</v>
      </c>
      <c r="H356" s="9">
        <f t="shared" si="373"/>
        <v>0.99888202133554138</v>
      </c>
      <c r="I356" s="83">
        <f>VLOOKUP(E356,Rates2,6)*VLOOKUP(E356,Mort_Imp_Survivors,C356-'Mort Imp Cume'!$C$4+2)</f>
        <v>3.9161181747699001E-4</v>
      </c>
      <c r="J356" s="9">
        <f t="shared" si="374"/>
        <v>0.99960838818252296</v>
      </c>
      <c r="K356" s="83">
        <f>VLOOKUP(E356,Rates2,7)*VLOOKUP(E356,Mort_Imp_Survivors,C356-'Mort Imp Cume'!$C$4+2)</f>
        <v>1.0284695046804241E-3</v>
      </c>
      <c r="L356" s="9">
        <f t="shared" si="375"/>
        <v>0.99897153049531962</v>
      </c>
      <c r="M356" s="31">
        <f>PRODUCT(H$4:H355)</f>
        <v>0.89306920141660828</v>
      </c>
      <c r="N356" s="9">
        <f>PRODUCT(J$4:J355)</f>
        <v>0.94235376356699074</v>
      </c>
      <c r="O356" s="9">
        <f>PRODUCT(L$4:L355)</f>
        <v>0.85227493052677472</v>
      </c>
      <c r="P356" s="9">
        <f t="shared" si="378"/>
        <v>0.84158712308070771</v>
      </c>
      <c r="Q356" s="9">
        <f t="shared" si="379"/>
        <v>3.292070044990888E-4</v>
      </c>
      <c r="R356" s="9">
        <f t="shared" si="380"/>
        <v>9.4050798955153364E-4</v>
      </c>
      <c r="S356" s="9">
        <f t="shared" si="367"/>
        <v>5.1932822594716939E-4</v>
      </c>
      <c r="T356" s="9">
        <f t="shared" si="362"/>
        <v>2.8976443031535765E-4</v>
      </c>
      <c r="U356" s="9">
        <f t="shared" si="353"/>
        <v>1.21068641515509E-4</v>
      </c>
      <c r="V356" s="9"/>
      <c r="W356" s="6"/>
      <c r="X356" s="6"/>
    </row>
    <row r="357" spans="1:24" x14ac:dyDescent="0.2">
      <c r="A357">
        <f t="shared" si="376"/>
        <v>353</v>
      </c>
      <c r="B357" t="str">
        <f t="shared" si="390"/>
        <v>June</v>
      </c>
      <c r="C357">
        <f t="shared" si="371"/>
        <v>2052</v>
      </c>
      <c r="D357">
        <f t="shared" ref="D357:E357" si="412">D345+1</f>
        <v>71</v>
      </c>
      <c r="E357">
        <f t="shared" si="412"/>
        <v>69</v>
      </c>
      <c r="F357" s="6"/>
      <c r="G357" s="83">
        <f>VLOOKUP(D357,Rates2,5)*VLOOKUP(D357,Mort_Imp_Retirees,C357-'Mort Imp Cume'!$C$4+2)</f>
        <v>1.1179786644585847E-3</v>
      </c>
      <c r="H357" s="9">
        <f t="shared" si="373"/>
        <v>0.99888202133554138</v>
      </c>
      <c r="I357" s="83">
        <f>VLOOKUP(E357,Rates2,6)*VLOOKUP(E357,Mort_Imp_Survivors,C357-'Mort Imp Cume'!$C$4+2)</f>
        <v>3.9161181747699001E-4</v>
      </c>
      <c r="J357" s="9">
        <f t="shared" si="374"/>
        <v>0.99960838818252296</v>
      </c>
      <c r="K357" s="83">
        <f>VLOOKUP(E357,Rates2,7)*VLOOKUP(E357,Mort_Imp_Survivors,C357-'Mort Imp Cume'!$C$4+2)</f>
        <v>1.0284695046804241E-3</v>
      </c>
      <c r="L357" s="9">
        <f t="shared" si="375"/>
        <v>0.99897153049531962</v>
      </c>
      <c r="M357" s="31">
        <f>PRODUCT(H$4:H356)</f>
        <v>0.89207076910353944</v>
      </c>
      <c r="N357" s="9">
        <f>PRODUCT(J$4:J356)</f>
        <v>0.94198472669693389</v>
      </c>
      <c r="O357" s="9">
        <f>PRODUCT(L$4:L356)</f>
        <v>0.85139839175112431</v>
      </c>
      <c r="P357" s="9">
        <f t="shared" si="378"/>
        <v>0.84031703962832127</v>
      </c>
      <c r="Q357" s="9">
        <f t="shared" si="379"/>
        <v>3.2871018086983285E-4</v>
      </c>
      <c r="R357" s="9">
        <f t="shared" si="380"/>
        <v>9.3908861940956425E-4</v>
      </c>
      <c r="S357" s="9">
        <f t="shared" si="367"/>
        <v>5.1869489363170498E-4</v>
      </c>
      <c r="T357" s="9">
        <f t="shared" si="362"/>
        <v>2.8946473743685617E-4</v>
      </c>
      <c r="U357" s="9">
        <f t="shared" si="353"/>
        <v>1.2095238506484498E-4</v>
      </c>
      <c r="V357" s="9"/>
      <c r="W357" s="6"/>
      <c r="X357" s="6"/>
    </row>
    <row r="358" spans="1:24" x14ac:dyDescent="0.2">
      <c r="A358">
        <f t="shared" si="376"/>
        <v>354</v>
      </c>
      <c r="B358" t="str">
        <f t="shared" si="390"/>
        <v>July</v>
      </c>
      <c r="C358">
        <f t="shared" si="371"/>
        <v>2052</v>
      </c>
      <c r="D358">
        <f t="shared" ref="D358:E358" si="413">D346+1</f>
        <v>71</v>
      </c>
      <c r="E358">
        <f t="shared" si="413"/>
        <v>69</v>
      </c>
      <c r="F358" s="6"/>
      <c r="G358" s="83">
        <f>VLOOKUP(D358,Rates2,5)*VLOOKUP(D358,Mort_Imp_Retirees,C358-'Mort Imp Cume'!$C$4+2)</f>
        <v>1.1179786644585847E-3</v>
      </c>
      <c r="H358" s="9">
        <f t="shared" si="373"/>
        <v>0.99888202133554138</v>
      </c>
      <c r="I358" s="83">
        <f>VLOOKUP(E358,Rates2,6)*VLOOKUP(E358,Mort_Imp_Survivors,C358-'Mort Imp Cume'!$C$4+2)</f>
        <v>3.9161181747699001E-4</v>
      </c>
      <c r="J358" s="9">
        <f t="shared" si="374"/>
        <v>0.99960838818252296</v>
      </c>
      <c r="K358" s="83">
        <f>VLOOKUP(E358,Rates2,7)*VLOOKUP(E358,Mort_Imp_Survivors,C358-'Mort Imp Cume'!$C$4+2)</f>
        <v>1.0284695046804241E-3</v>
      </c>
      <c r="L358" s="9">
        <f t="shared" si="375"/>
        <v>0.99897153049531962</v>
      </c>
      <c r="M358" s="31">
        <f>PRODUCT(H$4:H357)</f>
        <v>0.89107345301649454</v>
      </c>
      <c r="N358" s="9">
        <f>PRODUCT(J$4:J357)</f>
        <v>0.94161583434607654</v>
      </c>
      <c r="O358" s="9">
        <f>PRODUCT(L$4:L357)</f>
        <v>0.85052275446887438</v>
      </c>
      <c r="P358" s="9">
        <f t="shared" si="378"/>
        <v>0.83904887292576591</v>
      </c>
      <c r="Q358" s="9">
        <f t="shared" si="379"/>
        <v>3.2821410702328272E-4</v>
      </c>
      <c r="R358" s="9">
        <f t="shared" si="380"/>
        <v>9.3767139131383187E-4</v>
      </c>
      <c r="S358" s="9">
        <f t="shared" si="367"/>
        <v>5.1806233367907722E-4</v>
      </c>
      <c r="T358" s="9">
        <f t="shared" si="362"/>
        <v>2.891653545198684E-4</v>
      </c>
      <c r="U358" s="9">
        <f t="shared" si="353"/>
        <v>1.2083624024971391E-4</v>
      </c>
      <c r="V358" s="9"/>
      <c r="W358" s="6"/>
      <c r="X358" s="6"/>
    </row>
    <row r="359" spans="1:24" x14ac:dyDescent="0.2">
      <c r="A359">
        <f t="shared" si="376"/>
        <v>355</v>
      </c>
      <c r="B359" t="str">
        <f t="shared" si="390"/>
        <v>August</v>
      </c>
      <c r="C359">
        <f t="shared" si="371"/>
        <v>2052</v>
      </c>
      <c r="D359">
        <f t="shared" ref="D359:E359" si="414">D347+1</f>
        <v>71</v>
      </c>
      <c r="E359">
        <f t="shared" si="414"/>
        <v>69</v>
      </c>
      <c r="F359" s="6"/>
      <c r="G359" s="83">
        <f>VLOOKUP(D359,Rates2,5)*VLOOKUP(D359,Mort_Imp_Retirees,C359-'Mort Imp Cume'!$C$4+2)</f>
        <v>1.1179786644585847E-3</v>
      </c>
      <c r="H359" s="9">
        <f t="shared" si="373"/>
        <v>0.99888202133554138</v>
      </c>
      <c r="I359" s="83">
        <f>VLOOKUP(E359,Rates2,6)*VLOOKUP(E359,Mort_Imp_Survivors,C359-'Mort Imp Cume'!$C$4+2)</f>
        <v>3.9161181747699001E-4</v>
      </c>
      <c r="J359" s="9">
        <f t="shared" si="374"/>
        <v>0.99960838818252296</v>
      </c>
      <c r="K359" s="83">
        <f>VLOOKUP(E359,Rates2,7)*VLOOKUP(E359,Mort_Imp_Survivors,C359-'Mort Imp Cume'!$C$4+2)</f>
        <v>1.0284695046804241E-3</v>
      </c>
      <c r="L359" s="9">
        <f t="shared" si="375"/>
        <v>0.99897153049531962</v>
      </c>
      <c r="M359" s="31">
        <f>PRODUCT(H$4:H358)</f>
        <v>0.8900772519075566</v>
      </c>
      <c r="N359" s="9">
        <f>PRODUCT(J$4:J358)</f>
        <v>0.94124708645782307</v>
      </c>
      <c r="O359" s="9">
        <f>PRODUCT(L$4:L358)</f>
        <v>0.84964801775286636</v>
      </c>
      <c r="P359" s="9">
        <f t="shared" si="378"/>
        <v>0.83778262008037352</v>
      </c>
      <c r="Q359" s="9">
        <f t="shared" si="379"/>
        <v>3.2771878182790169E-4</v>
      </c>
      <c r="R359" s="9">
        <f t="shared" si="380"/>
        <v>9.3625630203166173E-4</v>
      </c>
      <c r="S359" s="9">
        <f t="shared" si="367"/>
        <v>5.174305451473727E-4</v>
      </c>
      <c r="T359" s="9">
        <f t="shared" si="362"/>
        <v>2.8886628124381229E-4</v>
      </c>
      <c r="U359" s="9">
        <f t="shared" si="353"/>
        <v>1.2072020696291757E-4</v>
      </c>
      <c r="V359" s="9"/>
      <c r="W359" s="6"/>
      <c r="X359" s="6"/>
    </row>
    <row r="360" spans="1:24" x14ac:dyDescent="0.2">
      <c r="A360">
        <f t="shared" si="376"/>
        <v>356</v>
      </c>
      <c r="B360" t="str">
        <f t="shared" si="390"/>
        <v>September</v>
      </c>
      <c r="C360">
        <f t="shared" si="371"/>
        <v>2052</v>
      </c>
      <c r="D360">
        <f t="shared" ref="D360:E360" si="415">D348+1</f>
        <v>71</v>
      </c>
      <c r="E360">
        <f t="shared" si="415"/>
        <v>69</v>
      </c>
      <c r="F360" s="6"/>
      <c r="G360" s="83">
        <f>VLOOKUP(D360,Rates2,5)*VLOOKUP(D360,Mort_Imp_Retirees,C360-'Mort Imp Cume'!$C$4+2)</f>
        <v>1.1179786644585847E-3</v>
      </c>
      <c r="H360" s="9">
        <f t="shared" si="373"/>
        <v>0.99888202133554138</v>
      </c>
      <c r="I360" s="83">
        <f>VLOOKUP(E360,Rates2,6)*VLOOKUP(E360,Mort_Imp_Survivors,C360-'Mort Imp Cume'!$C$4+2)</f>
        <v>3.9161181747699001E-4</v>
      </c>
      <c r="J360" s="9">
        <f t="shared" si="374"/>
        <v>0.99960838818252296</v>
      </c>
      <c r="K360" s="83">
        <f>VLOOKUP(E360,Rates2,7)*VLOOKUP(E360,Mort_Imp_Survivors,C360-'Mort Imp Cume'!$C$4+2)</f>
        <v>1.0284695046804241E-3</v>
      </c>
      <c r="L360" s="9">
        <f t="shared" si="375"/>
        <v>0.99897153049531962</v>
      </c>
      <c r="M360" s="31">
        <f>PRODUCT(H$4:H359)</f>
        <v>0.88908216453020394</v>
      </c>
      <c r="N360" s="9">
        <f>PRODUCT(J$4:J359)</f>
        <v>0.94087848297560039</v>
      </c>
      <c r="O360" s="9">
        <f>PRODUCT(L$4:L359)</f>
        <v>0.84877418067689536</v>
      </c>
      <c r="P360" s="9">
        <f t="shared" si="378"/>
        <v>0.83651827820384139</v>
      </c>
      <c r="Q360" s="9">
        <f t="shared" si="379"/>
        <v>3.2722420415386095E-4</v>
      </c>
      <c r="R360" s="9">
        <f t="shared" si="380"/>
        <v>9.3484334833525765E-4</v>
      </c>
      <c r="S360" s="9">
        <f t="shared" si="367"/>
        <v>5.1679952709582637E-4</v>
      </c>
      <c r="T360" s="9">
        <f t="shared" si="362"/>
        <v>2.8856751728843739E-4</v>
      </c>
      <c r="U360" s="9">
        <f t="shared" si="353"/>
        <v>1.2060428509736054E-4</v>
      </c>
      <c r="V360" s="9"/>
      <c r="W360" s="6"/>
      <c r="X360" s="6"/>
    </row>
    <row r="361" spans="1:24" x14ac:dyDescent="0.2">
      <c r="A361">
        <f t="shared" si="376"/>
        <v>357</v>
      </c>
      <c r="B361" t="str">
        <f t="shared" si="390"/>
        <v>October</v>
      </c>
      <c r="C361">
        <f t="shared" si="371"/>
        <v>2052</v>
      </c>
      <c r="D361">
        <f t="shared" ref="D361:E361" si="416">D349+1</f>
        <v>71</v>
      </c>
      <c r="E361">
        <f t="shared" si="416"/>
        <v>69</v>
      </c>
      <c r="F361" s="6"/>
      <c r="G361" s="83">
        <f>VLOOKUP(D361,Rates2,5)*VLOOKUP(D361,Mort_Imp_Retirees,C361-'Mort Imp Cume'!$C$4+2)</f>
        <v>1.1179786644585847E-3</v>
      </c>
      <c r="H361" s="9">
        <f t="shared" si="373"/>
        <v>0.99888202133554138</v>
      </c>
      <c r="I361" s="83">
        <f>VLOOKUP(E361,Rates2,6)*VLOOKUP(E361,Mort_Imp_Survivors,C361-'Mort Imp Cume'!$C$4+2)</f>
        <v>3.9161181747699001E-4</v>
      </c>
      <c r="J361" s="9">
        <f t="shared" si="374"/>
        <v>0.99960838818252296</v>
      </c>
      <c r="K361" s="83">
        <f>VLOOKUP(E361,Rates2,7)*VLOOKUP(E361,Mort_Imp_Survivors,C361-'Mort Imp Cume'!$C$4+2)</f>
        <v>1.0284695046804241E-3</v>
      </c>
      <c r="L361" s="9">
        <f t="shared" si="375"/>
        <v>0.99897153049531962</v>
      </c>
      <c r="M361" s="31">
        <f>PRODUCT(H$4:H360)</f>
        <v>0.88808818963930847</v>
      </c>
      <c r="N361" s="9">
        <f>PRODUCT(J$4:J360)</f>
        <v>0.94051002384285731</v>
      </c>
      <c r="O361" s="9">
        <f>PRODUCT(L$4:L360)</f>
        <v>0.84790124231570907</v>
      </c>
      <c r="P361" s="9">
        <f t="shared" si="378"/>
        <v>0.835255844412226</v>
      </c>
      <c r="Q361" s="9">
        <f t="shared" si="379"/>
        <v>3.2673037287303671E-4</v>
      </c>
      <c r="R361" s="9">
        <f t="shared" si="380"/>
        <v>9.3343252700169477E-4</v>
      </c>
      <c r="S361" s="9">
        <f t="shared" si="367"/>
        <v>5.1616927858482038E-4</v>
      </c>
      <c r="T361" s="9">
        <f t="shared" si="362"/>
        <v>2.8826906233382453E-4</v>
      </c>
      <c r="U361" s="9">
        <f t="shared" si="353"/>
        <v>1.204884745460503E-4</v>
      </c>
      <c r="V361" s="9"/>
      <c r="W361" s="6"/>
      <c r="X361" s="6"/>
    </row>
    <row r="362" spans="1:24" x14ac:dyDescent="0.2">
      <c r="A362">
        <f t="shared" si="376"/>
        <v>358</v>
      </c>
      <c r="B362" t="str">
        <f t="shared" si="390"/>
        <v>November</v>
      </c>
      <c r="C362">
        <f t="shared" si="371"/>
        <v>2052</v>
      </c>
      <c r="D362">
        <f t="shared" ref="D362:E362" si="417">D350+1</f>
        <v>71</v>
      </c>
      <c r="E362">
        <f t="shared" si="417"/>
        <v>69</v>
      </c>
      <c r="F362" s="6"/>
      <c r="G362" s="83">
        <f>VLOOKUP(D362,Rates2,5)*VLOOKUP(D362,Mort_Imp_Retirees,C362-'Mort Imp Cume'!$C$4+2)</f>
        <v>1.1179786644585847E-3</v>
      </c>
      <c r="H362" s="9">
        <f t="shared" si="373"/>
        <v>0.99888202133554138</v>
      </c>
      <c r="I362" s="83">
        <f>VLOOKUP(E362,Rates2,6)*VLOOKUP(E362,Mort_Imp_Survivors,C362-'Mort Imp Cume'!$C$4+2)</f>
        <v>3.9161181747699001E-4</v>
      </c>
      <c r="J362" s="9">
        <f t="shared" si="374"/>
        <v>0.99960838818252296</v>
      </c>
      <c r="K362" s="83">
        <f>VLOOKUP(E362,Rates2,7)*VLOOKUP(E362,Mort_Imp_Survivors,C362-'Mort Imp Cume'!$C$4+2)</f>
        <v>1.0284695046804241E-3</v>
      </c>
      <c r="L362" s="9">
        <f t="shared" si="375"/>
        <v>0.99897153049531962</v>
      </c>
      <c r="M362" s="31">
        <f>PRODUCT(H$4:H361)</f>
        <v>0.88709532599113405</v>
      </c>
      <c r="N362" s="9">
        <f>PRODUCT(J$4:J361)</f>
        <v>0.94014170900306482</v>
      </c>
      <c r="O362" s="9">
        <f>PRODUCT(L$4:L361)</f>
        <v>0.84702920174500673</v>
      </c>
      <c r="P362" s="9">
        <f t="shared" si="378"/>
        <v>0.83399531582593567</v>
      </c>
      <c r="Q362" s="9">
        <f t="shared" si="379"/>
        <v>3.2623728685900763E-4</v>
      </c>
      <c r="R362" s="9">
        <f t="shared" si="380"/>
        <v>9.3202383481291165E-4</v>
      </c>
      <c r="S362" s="9">
        <f t="shared" si="367"/>
        <v>5.155397986758831E-4</v>
      </c>
      <c r="T362" s="9">
        <f t="shared" si="362"/>
        <v>2.8797091606038534E-4</v>
      </c>
      <c r="U362" s="9">
        <f t="shared" si="353"/>
        <v>1.2037277520209715E-4</v>
      </c>
      <c r="V362" s="9"/>
      <c r="W362" s="6"/>
      <c r="X362" s="6"/>
    </row>
    <row r="363" spans="1:24" x14ac:dyDescent="0.2">
      <c r="A363">
        <f t="shared" si="376"/>
        <v>359</v>
      </c>
      <c r="B363" t="str">
        <f t="shared" si="390"/>
        <v>December</v>
      </c>
      <c r="C363">
        <f t="shared" si="371"/>
        <v>2052</v>
      </c>
      <c r="D363">
        <f t="shared" ref="D363:E363" si="418">D351+1</f>
        <v>71</v>
      </c>
      <c r="E363">
        <f t="shared" si="418"/>
        <v>69</v>
      </c>
      <c r="F363" s="6"/>
      <c r="G363" s="83">
        <f>VLOOKUP(D363,Rates2,5)*VLOOKUP(D363,Mort_Imp_Retirees,C363-'Mort Imp Cume'!$C$4+2)</f>
        <v>1.1179786644585847E-3</v>
      </c>
      <c r="H363" s="9">
        <f t="shared" si="373"/>
        <v>0.99888202133554138</v>
      </c>
      <c r="I363" s="83">
        <f>VLOOKUP(E363,Rates2,6)*VLOOKUP(E363,Mort_Imp_Survivors,C363-'Mort Imp Cume'!$C$4+2)</f>
        <v>3.9161181747699001E-4</v>
      </c>
      <c r="J363" s="9">
        <f t="shared" si="374"/>
        <v>0.99960838818252296</v>
      </c>
      <c r="K363" s="83">
        <f>VLOOKUP(E363,Rates2,7)*VLOOKUP(E363,Mort_Imp_Survivors,C363-'Mort Imp Cume'!$C$4+2)</f>
        <v>1.0284695046804241E-3</v>
      </c>
      <c r="L363" s="9">
        <f t="shared" si="375"/>
        <v>0.99897153049531962</v>
      </c>
      <c r="M363" s="31">
        <f>PRODUCT(H$4:H362)</f>
        <v>0.88610357234333503</v>
      </c>
      <c r="N363" s="9">
        <f>PRODUCT(J$4:J362)</f>
        <v>0.93977353839971611</v>
      </c>
      <c r="O363" s="9">
        <f>PRODUCT(L$4:L362)</f>
        <v>0.84615805804143818</v>
      </c>
      <c r="P363" s="9">
        <f t="shared" si="378"/>
        <v>0.8327366895697248</v>
      </c>
      <c r="Q363" s="9">
        <f t="shared" si="379"/>
        <v>3.2574494498705225E-4</v>
      </c>
      <c r="R363" s="9">
        <f t="shared" si="380"/>
        <v>9.3061726855570427E-4</v>
      </c>
      <c r="S363" s="9">
        <f t="shared" si="367"/>
        <v>5.1491108643168739E-4</v>
      </c>
      <c r="T363" s="9">
        <f t="shared" si="362"/>
        <v>2.8767307814886217E-4</v>
      </c>
      <c r="U363" s="9">
        <f t="shared" si="353"/>
        <v>1.2025718695871389E-4</v>
      </c>
      <c r="V363" s="9"/>
      <c r="W363" s="6"/>
      <c r="X363" s="6"/>
    </row>
    <row r="364" spans="1:24" x14ac:dyDescent="0.2">
      <c r="A364">
        <f t="shared" si="376"/>
        <v>360</v>
      </c>
      <c r="B364" t="str">
        <f t="shared" si="390"/>
        <v>January</v>
      </c>
      <c r="C364">
        <f t="shared" si="371"/>
        <v>2053</v>
      </c>
      <c r="D364">
        <f t="shared" ref="D364:E364" si="419">D352+1</f>
        <v>72</v>
      </c>
      <c r="E364">
        <f t="shared" si="419"/>
        <v>70</v>
      </c>
      <c r="F364" s="6"/>
      <c r="G364" s="83">
        <f>VLOOKUP(D364,Rates2,5)*VLOOKUP(D364,Mort_Imp_Retirees,C364-'Mort Imp Cume'!$C$4+2)</f>
        <v>1.2795781319943445E-3</v>
      </c>
      <c r="H364" s="9">
        <f t="shared" si="373"/>
        <v>0.99872042186800569</v>
      </c>
      <c r="I364" s="83">
        <f>VLOOKUP(E364,Rates2,6)*VLOOKUP(E364,Mort_Imp_Survivors,C364-'Mort Imp Cume'!$C$4+2)</f>
        <v>4.2478971220975939E-4</v>
      </c>
      <c r="J364" s="9">
        <f t="shared" si="374"/>
        <v>0.99957521028779028</v>
      </c>
      <c r="K364" s="83">
        <f>VLOOKUP(E364,Rates2,7)*VLOOKUP(E364,Mort_Imp_Survivors,C364-'Mort Imp Cume'!$C$4+2)</f>
        <v>1.1089170046641619E-3</v>
      </c>
      <c r="L364" s="9">
        <f t="shared" si="375"/>
        <v>0.9988910829953358</v>
      </c>
      <c r="M364" s="31">
        <f>PRODUCT(H$4:H363)</f>
        <v>0.88511292745495462</v>
      </c>
      <c r="N364" s="9">
        <f>PRODUCT(J$4:J363)</f>
        <v>0.9394055119763266</v>
      </c>
      <c r="O364" s="9">
        <f>PRODUCT(L$4:L363)</f>
        <v>0.84528781028260302</v>
      </c>
      <c r="P364" s="9">
        <f t="shared" si="378"/>
        <v>0.83147996277268688</v>
      </c>
      <c r="Q364" s="9">
        <f t="shared" si="379"/>
        <v>3.5275218180827396E-4</v>
      </c>
      <c r="R364" s="9">
        <f t="shared" si="380"/>
        <v>1.0634916252692844E-3</v>
      </c>
      <c r="S364" s="9">
        <f t="shared" si="367"/>
        <v>5.7830524697873877E-4</v>
      </c>
      <c r="T364" s="9">
        <f t="shared" si="362"/>
        <v>3.2384527454566389E-4</v>
      </c>
      <c r="U364" s="9">
        <f>IF(O125=0,0,R124*O364/O125)</f>
        <v>1.2943176729768999E-4</v>
      </c>
      <c r="V364" s="9">
        <f>IF(O5=0,0,R4*O364/O5)</f>
        <v>7.0261010150647491E-5</v>
      </c>
      <c r="W364" s="6"/>
      <c r="X364" s="6"/>
    </row>
    <row r="365" spans="1:24" x14ac:dyDescent="0.2">
      <c r="A365">
        <f t="shared" si="376"/>
        <v>361</v>
      </c>
      <c r="B365" t="str">
        <f t="shared" si="390"/>
        <v>February</v>
      </c>
      <c r="C365">
        <f t="shared" si="371"/>
        <v>2053</v>
      </c>
      <c r="D365">
        <f t="shared" ref="D365:E365" si="420">D353+1</f>
        <v>72</v>
      </c>
      <c r="E365">
        <f t="shared" si="420"/>
        <v>70</v>
      </c>
      <c r="F365" s="6"/>
      <c r="G365" s="83">
        <f>VLOOKUP(D365,Rates2,5)*VLOOKUP(D365,Mort_Imp_Retirees,C365-'Mort Imp Cume'!$C$4+2)</f>
        <v>1.2795781319943445E-3</v>
      </c>
      <c r="H365" s="9">
        <f t="shared" si="373"/>
        <v>0.99872042186800569</v>
      </c>
      <c r="I365" s="83">
        <f>VLOOKUP(E365,Rates2,6)*VLOOKUP(E365,Mort_Imp_Survivors,C365-'Mort Imp Cume'!$C$4+2)</f>
        <v>4.2478971220975939E-4</v>
      </c>
      <c r="J365" s="9">
        <f t="shared" si="374"/>
        <v>0.99957521028779028</v>
      </c>
      <c r="K365" s="83">
        <f>VLOOKUP(E365,Rates2,7)*VLOOKUP(E365,Mort_Imp_Survivors,C365-'Mort Imp Cume'!$C$4+2)</f>
        <v>1.1089170046641619E-3</v>
      </c>
      <c r="L365" s="9">
        <f t="shared" si="375"/>
        <v>0.9988910829953358</v>
      </c>
      <c r="M365" s="31">
        <f>PRODUCT(H$4:H364)</f>
        <v>0.8839803563086378</v>
      </c>
      <c r="N365" s="9">
        <f>PRODUCT(J$4:J364)</f>
        <v>0.93900646217924599</v>
      </c>
      <c r="O365" s="9">
        <f>PRODUCT(L$4:L364)</f>
        <v>0.84435045625594529</v>
      </c>
      <c r="P365" s="9">
        <f t="shared" si="378"/>
        <v>0.83006326701332334</v>
      </c>
      <c r="Q365" s="9">
        <f t="shared" si="379"/>
        <v>3.5215115407164925E-4</v>
      </c>
      <c r="R365" s="9">
        <f t="shared" si="380"/>
        <v>1.061679622403198E-3</v>
      </c>
      <c r="S365" s="9">
        <f t="shared" si="367"/>
        <v>5.7753341620353634E-4</v>
      </c>
      <c r="T365" s="9">
        <f t="shared" si="362"/>
        <v>3.2346977979726875E-4</v>
      </c>
      <c r="U365" s="9">
        <f t="shared" si="353"/>
        <v>1.2929821553740481E-4</v>
      </c>
      <c r="V365" s="9">
        <f t="shared" ref="V365:V428" si="421">IF(O6=0,0,R5*O365/O6)</f>
        <v>7.0182182476405852E-5</v>
      </c>
      <c r="W365" s="6"/>
      <c r="X365" s="6"/>
    </row>
    <row r="366" spans="1:24" x14ac:dyDescent="0.2">
      <c r="A366">
        <f t="shared" si="376"/>
        <v>362</v>
      </c>
      <c r="B366" t="str">
        <f t="shared" si="390"/>
        <v>March</v>
      </c>
      <c r="C366">
        <f t="shared" si="371"/>
        <v>2053</v>
      </c>
      <c r="D366">
        <f t="shared" ref="D366:E366" si="422">D354+1</f>
        <v>72</v>
      </c>
      <c r="E366">
        <f t="shared" si="422"/>
        <v>70</v>
      </c>
      <c r="F366" s="6"/>
      <c r="G366" s="83">
        <f>VLOOKUP(D366,Rates2,5)*VLOOKUP(D366,Mort_Imp_Retirees,C366-'Mort Imp Cume'!$C$4+2)</f>
        <v>1.2795781319943445E-3</v>
      </c>
      <c r="H366" s="9">
        <f t="shared" si="373"/>
        <v>0.99872042186800569</v>
      </c>
      <c r="I366" s="83">
        <f>VLOOKUP(E366,Rates2,6)*VLOOKUP(E366,Mort_Imp_Survivors,C366-'Mort Imp Cume'!$C$4+2)</f>
        <v>4.2478971220975939E-4</v>
      </c>
      <c r="J366" s="9">
        <f t="shared" si="374"/>
        <v>0.99957521028779028</v>
      </c>
      <c r="K366" s="83">
        <f>VLOOKUP(E366,Rates2,7)*VLOOKUP(E366,Mort_Imp_Survivors,C366-'Mort Imp Cume'!$C$4+2)</f>
        <v>1.1089170046641619E-3</v>
      </c>
      <c r="L366" s="9">
        <f t="shared" si="375"/>
        <v>0.9988910829953358</v>
      </c>
      <c r="M366" s="31">
        <f>PRODUCT(H$4:H365)</f>
        <v>0.88284923437559271</v>
      </c>
      <c r="N366" s="9">
        <f>PRODUCT(J$4:J365)</f>
        <v>0.93860758189441384</v>
      </c>
      <c r="O366" s="9">
        <f>PRODUCT(L$4:L365)</f>
        <v>0.84341414167710704</v>
      </c>
      <c r="P366" s="9">
        <f t="shared" si="378"/>
        <v>0.82864898505460971</v>
      </c>
      <c r="Q366" s="9">
        <f t="shared" si="379"/>
        <v>3.5155115038068281E-4</v>
      </c>
      <c r="R366" s="9">
        <f t="shared" si="380"/>
        <v>1.059870706871613E-3</v>
      </c>
      <c r="S366" s="9">
        <f t="shared" si="367"/>
        <v>5.7676261554650882E-4</v>
      </c>
      <c r="T366" s="9">
        <f t="shared" si="362"/>
        <v>3.2309472043057333E-4</v>
      </c>
      <c r="U366" s="9">
        <f t="shared" si="353"/>
        <v>1.2916480158001802E-4</v>
      </c>
      <c r="V366" s="9">
        <f t="shared" si="421"/>
        <v>7.0103443241004097E-5</v>
      </c>
      <c r="W366" s="6"/>
      <c r="X366" s="6"/>
    </row>
    <row r="367" spans="1:24" x14ac:dyDescent="0.2">
      <c r="A367">
        <f t="shared" si="376"/>
        <v>363</v>
      </c>
      <c r="B367" t="str">
        <f t="shared" si="390"/>
        <v>April</v>
      </c>
      <c r="C367">
        <f t="shared" si="371"/>
        <v>2053</v>
      </c>
      <c r="D367">
        <f t="shared" ref="D367:E367" si="423">D355+1</f>
        <v>72</v>
      </c>
      <c r="E367">
        <f t="shared" si="423"/>
        <v>70</v>
      </c>
      <c r="F367" s="6"/>
      <c r="G367" s="83">
        <f>VLOOKUP(D367,Rates2,5)*VLOOKUP(D367,Mort_Imp_Retirees,C367-'Mort Imp Cume'!$C$4+2)</f>
        <v>1.2795781319943445E-3</v>
      </c>
      <c r="H367" s="9">
        <f t="shared" si="373"/>
        <v>0.99872042186800569</v>
      </c>
      <c r="I367" s="83">
        <f>VLOOKUP(E367,Rates2,6)*VLOOKUP(E367,Mort_Imp_Survivors,C367-'Mort Imp Cume'!$C$4+2)</f>
        <v>4.2478971220975939E-4</v>
      </c>
      <c r="J367" s="9">
        <f t="shared" si="374"/>
        <v>0.99957521028779028</v>
      </c>
      <c r="K367" s="83">
        <f>VLOOKUP(E367,Rates2,7)*VLOOKUP(E367,Mort_Imp_Survivors,C367-'Mort Imp Cume'!$C$4+2)</f>
        <v>1.1089170046641619E-3</v>
      </c>
      <c r="L367" s="9">
        <f t="shared" si="375"/>
        <v>0.9988910829953358</v>
      </c>
      <c r="M367" s="31">
        <f>PRODUCT(H$4:H366)</f>
        <v>0.88171955980143779</v>
      </c>
      <c r="N367" s="9">
        <f>PRODUCT(J$4:J366)</f>
        <v>0.93820887104982309</v>
      </c>
      <c r="O367" s="9">
        <f>PRODUCT(L$4:L366)</f>
        <v>0.84247886539342709</v>
      </c>
      <c r="P367" s="9">
        <f t="shared" si="378"/>
        <v>0.82723711278385392</v>
      </c>
      <c r="Q367" s="9">
        <f t="shared" si="379"/>
        <v>3.5095216899058061E-4</v>
      </c>
      <c r="R367" s="9">
        <f t="shared" si="380"/>
        <v>1.0580648734142537E-3</v>
      </c>
      <c r="S367" s="9">
        <f t="shared" si="367"/>
        <v>5.7599284363281703E-4</v>
      </c>
      <c r="T367" s="9">
        <f t="shared" si="362"/>
        <v>3.2272009594075775E-4</v>
      </c>
      <c r="U367" s="9">
        <f t="shared" si="353"/>
        <v>1.2903152528334028E-4</v>
      </c>
      <c r="V367" s="9">
        <f t="shared" si="421"/>
        <v>7.0024792345220325E-5</v>
      </c>
      <c r="W367" s="6"/>
      <c r="X367" s="6"/>
    </row>
    <row r="368" spans="1:24" x14ac:dyDescent="0.2">
      <c r="A368">
        <f t="shared" si="376"/>
        <v>364</v>
      </c>
      <c r="B368" t="str">
        <f t="shared" si="390"/>
        <v>May</v>
      </c>
      <c r="C368">
        <f t="shared" si="371"/>
        <v>2053</v>
      </c>
      <c r="D368">
        <f t="shared" ref="D368:E368" si="424">D356+1</f>
        <v>72</v>
      </c>
      <c r="E368">
        <f t="shared" si="424"/>
        <v>70</v>
      </c>
      <c r="F368" s="6"/>
      <c r="G368" s="83">
        <f>VLOOKUP(D368,Rates2,5)*VLOOKUP(D368,Mort_Imp_Retirees,C368-'Mort Imp Cume'!$C$4+2)</f>
        <v>1.2795781319943445E-3</v>
      </c>
      <c r="H368" s="9">
        <f t="shared" si="373"/>
        <v>0.99872042186800569</v>
      </c>
      <c r="I368" s="83">
        <f>VLOOKUP(E368,Rates2,6)*VLOOKUP(E368,Mort_Imp_Survivors,C368-'Mort Imp Cume'!$C$4+2)</f>
        <v>4.2478971220975939E-4</v>
      </c>
      <c r="J368" s="9">
        <f t="shared" si="374"/>
        <v>0.99957521028779028</v>
      </c>
      <c r="K368" s="83">
        <f>VLOOKUP(E368,Rates2,7)*VLOOKUP(E368,Mort_Imp_Survivors,C368-'Mort Imp Cume'!$C$4+2)</f>
        <v>1.1089170046641619E-3</v>
      </c>
      <c r="L368" s="9">
        <f t="shared" si="375"/>
        <v>0.9988910829953358</v>
      </c>
      <c r="M368" s="31">
        <f>PRODUCT(H$4:H367)</f>
        <v>0.88059133073416418</v>
      </c>
      <c r="N368" s="9">
        <f>PRODUCT(J$4:J367)</f>
        <v>0.93781032957349719</v>
      </c>
      <c r="O368" s="9">
        <f>PRODUCT(L$4:L367)</f>
        <v>0.84154462625352211</v>
      </c>
      <c r="P368" s="9">
        <f t="shared" si="378"/>
        <v>0.82582764609537096</v>
      </c>
      <c r="Q368" s="9">
        <f t="shared" si="379"/>
        <v>3.5035420815952156E-4</v>
      </c>
      <c r="R368" s="9">
        <f t="shared" si="380"/>
        <v>1.0562621167798073E-3</v>
      </c>
      <c r="S368" s="9">
        <f t="shared" si="367"/>
        <v>5.7522409908945566E-4</v>
      </c>
      <c r="T368" s="9">
        <f t="shared" si="362"/>
        <v>3.2234590582358729E-4</v>
      </c>
      <c r="U368" s="9">
        <f t="shared" si="353"/>
        <v>1.2889838650532887E-4</v>
      </c>
      <c r="V368" s="9">
        <f t="shared" si="421"/>
        <v>6.9946229689944064E-5</v>
      </c>
      <c r="W368" s="6"/>
      <c r="X368" s="6"/>
    </row>
    <row r="369" spans="1:24" x14ac:dyDescent="0.2">
      <c r="A369">
        <f t="shared" si="376"/>
        <v>365</v>
      </c>
      <c r="B369" t="str">
        <f t="shared" si="390"/>
        <v>June</v>
      </c>
      <c r="C369">
        <f t="shared" si="371"/>
        <v>2053</v>
      </c>
      <c r="D369">
        <f t="shared" ref="D369:E369" si="425">D357+1</f>
        <v>72</v>
      </c>
      <c r="E369">
        <f t="shared" si="425"/>
        <v>70</v>
      </c>
      <c r="F369" s="6"/>
      <c r="G369" s="83">
        <f>VLOOKUP(D369,Rates2,5)*VLOOKUP(D369,Mort_Imp_Retirees,C369-'Mort Imp Cume'!$C$4+2)</f>
        <v>1.2795781319943445E-3</v>
      </c>
      <c r="H369" s="9">
        <f t="shared" si="373"/>
        <v>0.99872042186800569</v>
      </c>
      <c r="I369" s="83">
        <f>VLOOKUP(E369,Rates2,6)*VLOOKUP(E369,Mort_Imp_Survivors,C369-'Mort Imp Cume'!$C$4+2)</f>
        <v>4.2478971220975939E-4</v>
      </c>
      <c r="J369" s="9">
        <f t="shared" si="374"/>
        <v>0.99957521028779028</v>
      </c>
      <c r="K369" s="83">
        <f>VLOOKUP(E369,Rates2,7)*VLOOKUP(E369,Mort_Imp_Survivors,C369-'Mort Imp Cume'!$C$4+2)</f>
        <v>1.1089170046641619E-3</v>
      </c>
      <c r="L369" s="9">
        <f t="shared" si="375"/>
        <v>0.9988910829953358</v>
      </c>
      <c r="M369" s="31">
        <f>PRODUCT(H$4:H368)</f>
        <v>0.87946454532413298</v>
      </c>
      <c r="N369" s="9">
        <f>PRODUCT(J$4:J368)</f>
        <v>0.93741195739349037</v>
      </c>
      <c r="O369" s="9">
        <f>PRODUCT(L$4:L368)</f>
        <v>0.84061142310728576</v>
      </c>
      <c r="P369" s="9">
        <f t="shared" si="378"/>
        <v>0.82442058089047154</v>
      </c>
      <c r="Q369" s="9">
        <f t="shared" si="379"/>
        <v>3.4975726614865262E-4</v>
      </c>
      <c r="R369" s="9">
        <f t="shared" si="380"/>
        <v>1.0544624317259086E-3</v>
      </c>
      <c r="S369" s="9">
        <f t="shared" si="367"/>
        <v>5.7445638054525296E-4</v>
      </c>
      <c r="T369" s="9">
        <f t="shared" si="362"/>
        <v>3.2197214957541218E-4</v>
      </c>
      <c r="U369" s="9">
        <f t="shared" si="353"/>
        <v>1.2876538510408776E-4</v>
      </c>
      <c r="V369" s="9">
        <f t="shared" si="421"/>
        <v>6.9867755176175906E-5</v>
      </c>
      <c r="W369" s="6"/>
      <c r="X369" s="6"/>
    </row>
    <row r="370" spans="1:24" x14ac:dyDescent="0.2">
      <c r="A370">
        <f t="shared" si="376"/>
        <v>366</v>
      </c>
      <c r="B370" t="str">
        <f t="shared" si="390"/>
        <v>July</v>
      </c>
      <c r="C370">
        <f t="shared" si="371"/>
        <v>2053</v>
      </c>
      <c r="D370">
        <f t="shared" ref="D370:E370" si="426">D358+1</f>
        <v>72</v>
      </c>
      <c r="E370">
        <f t="shared" si="426"/>
        <v>70</v>
      </c>
      <c r="F370" s="6"/>
      <c r="G370" s="83">
        <f>VLOOKUP(D370,Rates2,5)*VLOOKUP(D370,Mort_Imp_Retirees,C370-'Mort Imp Cume'!$C$4+2)</f>
        <v>1.2795781319943445E-3</v>
      </c>
      <c r="H370" s="9">
        <f t="shared" si="373"/>
        <v>0.99872042186800569</v>
      </c>
      <c r="I370" s="83">
        <f>VLOOKUP(E370,Rates2,6)*VLOOKUP(E370,Mort_Imp_Survivors,C370-'Mort Imp Cume'!$C$4+2)</f>
        <v>4.2478971220975939E-4</v>
      </c>
      <c r="J370" s="9">
        <f t="shared" si="374"/>
        <v>0.99957521028779028</v>
      </c>
      <c r="K370" s="83">
        <f>VLOOKUP(E370,Rates2,7)*VLOOKUP(E370,Mort_Imp_Survivors,C370-'Mort Imp Cume'!$C$4+2)</f>
        <v>1.1089170046641619E-3</v>
      </c>
      <c r="L370" s="9">
        <f t="shared" si="375"/>
        <v>0.9988910829953358</v>
      </c>
      <c r="M370" s="31">
        <f>PRODUCT(H$4:H369)</f>
        <v>0.87833920172407187</v>
      </c>
      <c r="N370" s="9">
        <f>PRODUCT(J$4:J369)</f>
        <v>0.93701375443788726</v>
      </c>
      <c r="O370" s="9">
        <f>PRODUCT(L$4:L369)</f>
        <v>0.83967925480588712</v>
      </c>
      <c r="P370" s="9">
        <f t="shared" si="378"/>
        <v>0.82301591307744937</v>
      </c>
      <c r="Q370" s="9">
        <f t="shared" si="379"/>
        <v>3.4916134122208299E-4</v>
      </c>
      <c r="R370" s="9">
        <f t="shared" si="380"/>
        <v>1.0526658130191235E-3</v>
      </c>
      <c r="S370" s="9">
        <f t="shared" si="367"/>
        <v>5.7368968663086702E-4</v>
      </c>
      <c r="T370" s="9">
        <f t="shared" si="362"/>
        <v>3.2159882669316648E-4</v>
      </c>
      <c r="U370" s="9">
        <f t="shared" si="353"/>
        <v>1.286325209378673E-4</v>
      </c>
      <c r="V370" s="9">
        <f t="shared" si="421"/>
        <v>6.9789368705027615E-5</v>
      </c>
      <c r="W370" s="6"/>
      <c r="X370" s="6"/>
    </row>
    <row r="371" spans="1:24" x14ac:dyDescent="0.2">
      <c r="A371">
        <f t="shared" si="376"/>
        <v>367</v>
      </c>
      <c r="B371" t="str">
        <f t="shared" si="390"/>
        <v>August</v>
      </c>
      <c r="C371">
        <f t="shared" si="371"/>
        <v>2053</v>
      </c>
      <c r="D371">
        <f t="shared" ref="D371:E371" si="427">D359+1</f>
        <v>72</v>
      </c>
      <c r="E371">
        <f t="shared" si="427"/>
        <v>70</v>
      </c>
      <c r="F371" s="6"/>
      <c r="G371" s="83">
        <f>VLOOKUP(D371,Rates2,5)*VLOOKUP(D371,Mort_Imp_Retirees,C371-'Mort Imp Cume'!$C$4+2)</f>
        <v>1.2795781319943445E-3</v>
      </c>
      <c r="H371" s="9">
        <f t="shared" si="373"/>
        <v>0.99872042186800569</v>
      </c>
      <c r="I371" s="83">
        <f>VLOOKUP(E371,Rates2,6)*VLOOKUP(E371,Mort_Imp_Survivors,C371-'Mort Imp Cume'!$C$4+2)</f>
        <v>4.2478971220975939E-4</v>
      </c>
      <c r="J371" s="9">
        <f t="shared" si="374"/>
        <v>0.99957521028779028</v>
      </c>
      <c r="K371" s="83">
        <f>VLOOKUP(E371,Rates2,7)*VLOOKUP(E371,Mort_Imp_Survivors,C371-'Mort Imp Cume'!$C$4+2)</f>
        <v>1.1089170046641619E-3</v>
      </c>
      <c r="L371" s="9">
        <f t="shared" si="375"/>
        <v>0.9988910829953358</v>
      </c>
      <c r="M371" s="31">
        <f>PRODUCT(H$4:H370)</f>
        <v>0.87721529808907239</v>
      </c>
      <c r="N371" s="9">
        <f>PRODUCT(J$4:J370)</f>
        <v>0.93661572063480303</v>
      </c>
      <c r="O371" s="9">
        <f>PRODUCT(L$4:L370)</f>
        <v>0.83874812020176914</v>
      </c>
      <c r="P371" s="9">
        <f t="shared" si="378"/>
        <v>0.8216136385715701</v>
      </c>
      <c r="Q371" s="9">
        <f t="shared" si="379"/>
        <v>3.4856643164687988E-4</v>
      </c>
      <c r="R371" s="9">
        <f t="shared" si="380"/>
        <v>1.0508722554349356E-3</v>
      </c>
      <c r="S371" s="9">
        <f t="shared" si="367"/>
        <v>5.729240159787828E-4</v>
      </c>
      <c r="T371" s="9">
        <f t="shared" si="362"/>
        <v>3.2122593667436742E-4</v>
      </c>
      <c r="U371" s="9">
        <f t="shared" si="353"/>
        <v>1.2849979386506412E-4</v>
      </c>
      <c r="V371" s="9">
        <f t="shared" si="421"/>
        <v>6.9711070177721894E-5</v>
      </c>
      <c r="W371" s="6"/>
      <c r="X371" s="6"/>
    </row>
    <row r="372" spans="1:24" x14ac:dyDescent="0.2">
      <c r="A372">
        <f t="shared" si="376"/>
        <v>368</v>
      </c>
      <c r="B372" t="str">
        <f t="shared" si="390"/>
        <v>September</v>
      </c>
      <c r="C372">
        <f t="shared" si="371"/>
        <v>2053</v>
      </c>
      <c r="D372">
        <f t="shared" ref="D372:E372" si="428">D360+1</f>
        <v>72</v>
      </c>
      <c r="E372">
        <f t="shared" si="428"/>
        <v>70</v>
      </c>
      <c r="F372" s="6"/>
      <c r="G372" s="83">
        <f>VLOOKUP(D372,Rates2,5)*VLOOKUP(D372,Mort_Imp_Retirees,C372-'Mort Imp Cume'!$C$4+2)</f>
        <v>1.2795781319943445E-3</v>
      </c>
      <c r="H372" s="9">
        <f t="shared" si="373"/>
        <v>0.99872042186800569</v>
      </c>
      <c r="I372" s="83">
        <f>VLOOKUP(E372,Rates2,6)*VLOOKUP(E372,Mort_Imp_Survivors,C372-'Mort Imp Cume'!$C$4+2)</f>
        <v>4.2478971220975939E-4</v>
      </c>
      <c r="J372" s="9">
        <f t="shared" si="374"/>
        <v>0.99957521028779028</v>
      </c>
      <c r="K372" s="83">
        <f>VLOOKUP(E372,Rates2,7)*VLOOKUP(E372,Mort_Imp_Survivors,C372-'Mort Imp Cume'!$C$4+2)</f>
        <v>1.1089170046641619E-3</v>
      </c>
      <c r="L372" s="9">
        <f t="shared" si="375"/>
        <v>0.9988910829953358</v>
      </c>
      <c r="M372" s="31">
        <f>PRODUCT(H$4:H371)</f>
        <v>0.87609283257658677</v>
      </c>
      <c r="N372" s="9">
        <f>PRODUCT(J$4:J371)</f>
        <v>0.93621785591238349</v>
      </c>
      <c r="O372" s="9">
        <f>PRODUCT(L$4:L371)</f>
        <v>0.83781801814864731</v>
      </c>
      <c r="P372" s="9">
        <f t="shared" si="378"/>
        <v>0.82021375329505886</v>
      </c>
      <c r="Q372" s="9">
        <f t="shared" si="379"/>
        <v>3.4797253569306287E-4</v>
      </c>
      <c r="R372" s="9">
        <f t="shared" si="380"/>
        <v>1.0490817537577297E-3</v>
      </c>
      <c r="S372" s="9">
        <f t="shared" si="367"/>
        <v>5.7215936722331147E-4</v>
      </c>
      <c r="T372" s="9">
        <f t="shared" si="362"/>
        <v>3.2085347901711505E-4</v>
      </c>
      <c r="U372" s="9">
        <f t="shared" si="353"/>
        <v>1.2836720374422085E-4</v>
      </c>
      <c r="V372" s="9">
        <f t="shared" si="421"/>
        <v>6.9632859495592143E-5</v>
      </c>
      <c r="W372" s="6"/>
      <c r="X372" s="6"/>
    </row>
    <row r="373" spans="1:24" x14ac:dyDescent="0.2">
      <c r="A373">
        <f t="shared" si="376"/>
        <v>369</v>
      </c>
      <c r="B373" t="str">
        <f t="shared" si="390"/>
        <v>October</v>
      </c>
      <c r="C373">
        <f t="shared" si="371"/>
        <v>2053</v>
      </c>
      <c r="D373">
        <f t="shared" ref="D373:E373" si="429">D361+1</f>
        <v>72</v>
      </c>
      <c r="E373">
        <f t="shared" si="429"/>
        <v>70</v>
      </c>
      <c r="F373" s="6"/>
      <c r="G373" s="83">
        <f>VLOOKUP(D373,Rates2,5)*VLOOKUP(D373,Mort_Imp_Retirees,C373-'Mort Imp Cume'!$C$4+2)</f>
        <v>1.2795781319943445E-3</v>
      </c>
      <c r="H373" s="9">
        <f t="shared" si="373"/>
        <v>0.99872042186800569</v>
      </c>
      <c r="I373" s="83">
        <f>VLOOKUP(E373,Rates2,6)*VLOOKUP(E373,Mort_Imp_Survivors,C373-'Mort Imp Cume'!$C$4+2)</f>
        <v>4.2478971220975939E-4</v>
      </c>
      <c r="J373" s="9">
        <f t="shared" si="374"/>
        <v>0.99957521028779028</v>
      </c>
      <c r="K373" s="83">
        <f>VLOOKUP(E373,Rates2,7)*VLOOKUP(E373,Mort_Imp_Survivors,C373-'Mort Imp Cume'!$C$4+2)</f>
        <v>1.1089170046641619E-3</v>
      </c>
      <c r="L373" s="9">
        <f t="shared" si="375"/>
        <v>0.9988910829953358</v>
      </c>
      <c r="M373" s="31">
        <f>PRODUCT(H$4:H372)</f>
        <v>0.87497180334642477</v>
      </c>
      <c r="N373" s="9">
        <f>PRODUCT(J$4:J372)</f>
        <v>0.93582016019880487</v>
      </c>
      <c r="O373" s="9">
        <f>PRODUCT(L$4:L372)</f>
        <v>0.83688894750150822</v>
      </c>
      <c r="P373" s="9">
        <f t="shared" si="378"/>
        <v>0.81881625317708839</v>
      </c>
      <c r="Q373" s="9">
        <f t="shared" si="379"/>
        <v>3.4737965163359911E-4</v>
      </c>
      <c r="R373" s="9">
        <f t="shared" si="380"/>
        <v>1.0472943027807773E-3</v>
      </c>
      <c r="S373" s="9">
        <f t="shared" si="367"/>
        <v>5.7139573900058592E-4</v>
      </c>
      <c r="T373" s="9">
        <f t="shared" si="362"/>
        <v>3.2048145322009124E-4</v>
      </c>
      <c r="U373" s="9">
        <f t="shared" ref="U373:U436" si="430">IF(O134=0,0,R133*O373/O134)</f>
        <v>1.2823475043402619E-4</v>
      </c>
      <c r="V373" s="9">
        <f t="shared" si="421"/>
        <v>6.9554736560082639E-5</v>
      </c>
      <c r="W373" s="6"/>
      <c r="X373" s="6"/>
    </row>
    <row r="374" spans="1:24" x14ac:dyDescent="0.2">
      <c r="A374">
        <f t="shared" si="376"/>
        <v>370</v>
      </c>
      <c r="B374" t="str">
        <f t="shared" si="390"/>
        <v>November</v>
      </c>
      <c r="C374">
        <f t="shared" si="371"/>
        <v>2053</v>
      </c>
      <c r="D374">
        <f t="shared" ref="D374:E374" si="431">D362+1</f>
        <v>72</v>
      </c>
      <c r="E374">
        <f t="shared" si="431"/>
        <v>70</v>
      </c>
      <c r="F374" s="6"/>
      <c r="G374" s="83">
        <f>VLOOKUP(D374,Rates2,5)*VLOOKUP(D374,Mort_Imp_Retirees,C374-'Mort Imp Cume'!$C$4+2)</f>
        <v>1.2795781319943445E-3</v>
      </c>
      <c r="H374" s="9">
        <f t="shared" si="373"/>
        <v>0.99872042186800569</v>
      </c>
      <c r="I374" s="83">
        <f>VLOOKUP(E374,Rates2,6)*VLOOKUP(E374,Mort_Imp_Survivors,C374-'Mort Imp Cume'!$C$4+2)</f>
        <v>4.2478971220975939E-4</v>
      </c>
      <c r="J374" s="9">
        <f t="shared" si="374"/>
        <v>0.99957521028779028</v>
      </c>
      <c r="K374" s="83">
        <f>VLOOKUP(E374,Rates2,7)*VLOOKUP(E374,Mort_Imp_Survivors,C374-'Mort Imp Cume'!$C$4+2)</f>
        <v>1.1089170046641619E-3</v>
      </c>
      <c r="L374" s="9">
        <f t="shared" si="375"/>
        <v>0.9988910829953358</v>
      </c>
      <c r="M374" s="31">
        <f>PRODUCT(H$4:H373)</f>
        <v>0.87385220856075108</v>
      </c>
      <c r="N374" s="9">
        <f>PRODUCT(J$4:J373)</f>
        <v>0.93542263342227394</v>
      </c>
      <c r="O374" s="9">
        <f>PRODUCT(L$4:L373)</f>
        <v>0.83596090711660831</v>
      </c>
      <c r="P374" s="9">
        <f t="shared" si="378"/>
        <v>0.81742113415376794</v>
      </c>
      <c r="Q374" s="9">
        <f t="shared" si="379"/>
        <v>3.4678777774439871E-4</v>
      </c>
      <c r="R374" s="9">
        <f t="shared" si="380"/>
        <v>1.0455098973062213E-3</v>
      </c>
      <c r="S374" s="9">
        <f t="shared" si="367"/>
        <v>5.706331299485598E-4</v>
      </c>
      <c r="T374" s="9">
        <f t="shared" si="362"/>
        <v>3.2010985878255934E-4</v>
      </c>
      <c r="U374" s="9">
        <f t="shared" si="430"/>
        <v>1.2810243379331458E-4</v>
      </c>
      <c r="V374" s="9">
        <f t="shared" si="421"/>
        <v>6.947670127274808E-5</v>
      </c>
      <c r="W374" s="6"/>
      <c r="X374" s="6"/>
    </row>
    <row r="375" spans="1:24" x14ac:dyDescent="0.2">
      <c r="A375">
        <f t="shared" si="376"/>
        <v>371</v>
      </c>
      <c r="B375" t="str">
        <f t="shared" si="390"/>
        <v>December</v>
      </c>
      <c r="C375">
        <f t="shared" si="371"/>
        <v>2053</v>
      </c>
      <c r="D375">
        <f t="shared" ref="D375:E375" si="432">D363+1</f>
        <v>72</v>
      </c>
      <c r="E375">
        <f t="shared" si="432"/>
        <v>70</v>
      </c>
      <c r="F375" s="6"/>
      <c r="G375" s="83">
        <f>VLOOKUP(D375,Rates2,5)*VLOOKUP(D375,Mort_Imp_Retirees,C375-'Mort Imp Cume'!$C$4+2)</f>
        <v>1.2795781319943445E-3</v>
      </c>
      <c r="H375" s="9">
        <f t="shared" si="373"/>
        <v>0.99872042186800569</v>
      </c>
      <c r="I375" s="83">
        <f>VLOOKUP(E375,Rates2,6)*VLOOKUP(E375,Mort_Imp_Survivors,C375-'Mort Imp Cume'!$C$4+2)</f>
        <v>4.2478971220975939E-4</v>
      </c>
      <c r="J375" s="9">
        <f t="shared" si="374"/>
        <v>0.99957521028779028</v>
      </c>
      <c r="K375" s="83">
        <f>VLOOKUP(E375,Rates2,7)*VLOOKUP(E375,Mort_Imp_Survivors,C375-'Mort Imp Cume'!$C$4+2)</f>
        <v>1.1089170046641619E-3</v>
      </c>
      <c r="L375" s="9">
        <f t="shared" si="375"/>
        <v>0.9988910829953358</v>
      </c>
      <c r="M375" s="31">
        <f>PRODUCT(H$4:H374)</f>
        <v>0.87273404638408181</v>
      </c>
      <c r="N375" s="9">
        <f>PRODUCT(J$4:J374)</f>
        <v>0.93502527551102799</v>
      </c>
      <c r="O375" s="9">
        <f>PRODUCT(L$4:L374)</f>
        <v>0.83503389585147214</v>
      </c>
      <c r="P375" s="9">
        <f t="shared" si="378"/>
        <v>0.81602839216813039</v>
      </c>
      <c r="Q375" s="9">
        <f t="shared" si="379"/>
        <v>3.4619691230430876E-4</v>
      </c>
      <c r="R375" s="9">
        <f t="shared" si="380"/>
        <v>1.0437285321450607E-3</v>
      </c>
      <c r="S375" s="9">
        <f t="shared" si="367"/>
        <v>5.698715387070049E-4</v>
      </c>
      <c r="T375" s="9">
        <f t="shared" si="362"/>
        <v>3.1973869520436296E-4</v>
      </c>
      <c r="U375" s="9">
        <f t="shared" si="430"/>
        <v>1.2797025368106623E-4</v>
      </c>
      <c r="V375" s="9">
        <f t="shared" si="421"/>
        <v>6.9398753535253701E-5</v>
      </c>
      <c r="W375" s="6"/>
      <c r="X375" s="6"/>
    </row>
    <row r="376" spans="1:24" x14ac:dyDescent="0.2">
      <c r="A376">
        <f t="shared" si="376"/>
        <v>372</v>
      </c>
      <c r="B376" t="str">
        <f t="shared" si="390"/>
        <v>January</v>
      </c>
      <c r="C376">
        <f t="shared" si="371"/>
        <v>2054</v>
      </c>
      <c r="D376">
        <f t="shared" ref="D376:E376" si="433">D364+1</f>
        <v>73</v>
      </c>
      <c r="E376">
        <f t="shared" si="433"/>
        <v>71</v>
      </c>
      <c r="F376" s="6"/>
      <c r="G376" s="83">
        <f>VLOOKUP(D376,Rates2,5)*VLOOKUP(D376,Mort_Imp_Retirees,C376-'Mort Imp Cume'!$C$4+2)</f>
        <v>1.4714075250748318E-3</v>
      </c>
      <c r="H376" s="9">
        <f t="shared" si="373"/>
        <v>0.9985285924749252</v>
      </c>
      <c r="I376" s="83">
        <f>VLOOKUP(E376,Rates2,6)*VLOOKUP(E376,Mort_Imp_Survivors,C376-'Mort Imp Cume'!$C$4+2)</f>
        <v>4.6270994453605929E-4</v>
      </c>
      <c r="J376" s="9">
        <f t="shared" si="374"/>
        <v>0.99953729005546399</v>
      </c>
      <c r="K376" s="83">
        <f>VLOOKUP(E376,Rates2,7)*VLOOKUP(E376,Mort_Imp_Survivors,C376-'Mort Imp Cume'!$C$4+2)</f>
        <v>1.1943892490410956E-3</v>
      </c>
      <c r="L376" s="9">
        <f t="shared" si="375"/>
        <v>0.99880561075095886</v>
      </c>
      <c r="M376" s="31">
        <f>PRODUCT(H$4:H375)</f>
        <v>0.87161731498328188</v>
      </c>
      <c r="N376" s="9">
        <f>PRODUCT(J$4:J375)</f>
        <v>0.93462808639333483</v>
      </c>
      <c r="O376" s="9">
        <f>PRODUCT(L$4:L375)</f>
        <v>0.83410791256489147</v>
      </c>
      <c r="P376" s="9">
        <f t="shared" si="378"/>
        <v>0.81463802317012135</v>
      </c>
      <c r="Q376" s="9">
        <f t="shared" si="379"/>
        <v>3.7638648052559993E-4</v>
      </c>
      <c r="R376" s="9">
        <f t="shared" si="380"/>
        <v>1.19810988351219E-3</v>
      </c>
      <c r="S376" s="9">
        <f t="shared" si="367"/>
        <v>6.4057626690788687E-4</v>
      </c>
      <c r="T376" s="9">
        <f t="shared" si="362"/>
        <v>3.5951199811813417E-4</v>
      </c>
      <c r="U376" s="9">
        <f t="shared" si="430"/>
        <v>1.3719960779967762E-4</v>
      </c>
      <c r="V376" s="9">
        <f t="shared" si="421"/>
        <v>7.2811664732567308E-5</v>
      </c>
      <c r="W376" s="6"/>
      <c r="X376" s="6"/>
    </row>
    <row r="377" spans="1:24" x14ac:dyDescent="0.2">
      <c r="A377">
        <f t="shared" si="376"/>
        <v>373</v>
      </c>
      <c r="B377" t="str">
        <f t="shared" si="390"/>
        <v>February</v>
      </c>
      <c r="C377">
        <f t="shared" si="371"/>
        <v>2054</v>
      </c>
      <c r="D377">
        <f t="shared" ref="D377:E377" si="434">D365+1</f>
        <v>73</v>
      </c>
      <c r="E377">
        <f t="shared" si="434"/>
        <v>71</v>
      </c>
      <c r="F377" s="6"/>
      <c r="G377" s="83">
        <f>VLOOKUP(D377,Rates2,5)*VLOOKUP(D377,Mort_Imp_Retirees,C377-'Mort Imp Cume'!$C$4+2)</f>
        <v>1.4714075250748318E-3</v>
      </c>
      <c r="H377" s="9">
        <f t="shared" si="373"/>
        <v>0.9985285924749252</v>
      </c>
      <c r="I377" s="83">
        <f>VLOOKUP(E377,Rates2,6)*VLOOKUP(E377,Mort_Imp_Survivors,C377-'Mort Imp Cume'!$C$4+2)</f>
        <v>4.6270994453605929E-4</v>
      </c>
      <c r="J377" s="9">
        <f t="shared" si="374"/>
        <v>0.99953729005546399</v>
      </c>
      <c r="K377" s="83">
        <f>VLOOKUP(E377,Rates2,7)*VLOOKUP(E377,Mort_Imp_Survivors,C377-'Mort Imp Cume'!$C$4+2)</f>
        <v>1.1943892490410956E-3</v>
      </c>
      <c r="L377" s="9">
        <f t="shared" si="375"/>
        <v>0.99880561075095886</v>
      </c>
      <c r="M377" s="31">
        <f>PRODUCT(H$4:H376)</f>
        <v>0.87033481070703</v>
      </c>
      <c r="N377" s="9">
        <f>PRODUCT(J$4:J376)</f>
        <v>0.93419562468331796</v>
      </c>
      <c r="O377" s="9">
        <f>PRODUCT(L$4:L376)</f>
        <v>0.83311166304158379</v>
      </c>
      <c r="P377" s="9">
        <f t="shared" si="378"/>
        <v>0.81306297217209123</v>
      </c>
      <c r="Q377" s="9">
        <f t="shared" si="379"/>
        <v>3.7565876111533977E-4</v>
      </c>
      <c r="R377" s="9">
        <f t="shared" si="380"/>
        <v>1.1957934139709915E-3</v>
      </c>
      <c r="S377" s="9">
        <f t="shared" si="367"/>
        <v>6.3963862157516752E-4</v>
      </c>
      <c r="T377" s="9">
        <f t="shared" si="362"/>
        <v>3.5905022525832781E-4</v>
      </c>
      <c r="U377" s="9">
        <f t="shared" si="430"/>
        <v>1.3704711833618471E-4</v>
      </c>
      <c r="V377" s="9">
        <f t="shared" si="421"/>
        <v>7.2724144687699461E-5</v>
      </c>
      <c r="W377" s="6"/>
      <c r="X377" s="6"/>
    </row>
    <row r="378" spans="1:24" x14ac:dyDescent="0.2">
      <c r="A378">
        <f t="shared" si="376"/>
        <v>374</v>
      </c>
      <c r="B378" t="str">
        <f t="shared" si="390"/>
        <v>March</v>
      </c>
      <c r="C378">
        <f t="shared" si="371"/>
        <v>2054</v>
      </c>
      <c r="D378">
        <f t="shared" ref="D378:E378" si="435">D366+1</f>
        <v>73</v>
      </c>
      <c r="E378">
        <f t="shared" si="435"/>
        <v>71</v>
      </c>
      <c r="F378" s="6"/>
      <c r="G378" s="83">
        <f>VLOOKUP(D378,Rates2,5)*VLOOKUP(D378,Mort_Imp_Retirees,C378-'Mort Imp Cume'!$C$4+2)</f>
        <v>1.4714075250748318E-3</v>
      </c>
      <c r="H378" s="9">
        <f t="shared" si="373"/>
        <v>0.9985285924749252</v>
      </c>
      <c r="I378" s="83">
        <f>VLOOKUP(E378,Rates2,6)*VLOOKUP(E378,Mort_Imp_Survivors,C378-'Mort Imp Cume'!$C$4+2)</f>
        <v>4.6270994453605929E-4</v>
      </c>
      <c r="J378" s="9">
        <f t="shared" si="374"/>
        <v>0.99953729005546399</v>
      </c>
      <c r="K378" s="83">
        <f>VLOOKUP(E378,Rates2,7)*VLOOKUP(E378,Mort_Imp_Survivors,C378-'Mort Imp Cume'!$C$4+2)</f>
        <v>1.1943892490410956E-3</v>
      </c>
      <c r="L378" s="9">
        <f t="shared" si="375"/>
        <v>0.99880561075095886</v>
      </c>
      <c r="M378" s="31">
        <f>PRODUCT(H$4:H377)</f>
        <v>0.86905419351722113</v>
      </c>
      <c r="N378" s="9">
        <f>PRODUCT(J$4:J377)</f>
        <v>0.93376336307763497</v>
      </c>
      <c r="O378" s="9">
        <f>PRODUCT(L$4:L377)</f>
        <v>0.83211660342799609</v>
      </c>
      <c r="P378" s="9">
        <f t="shared" si="378"/>
        <v>0.81149096643536223</v>
      </c>
      <c r="Q378" s="9">
        <f t="shared" si="379"/>
        <v>3.7493244870444715E-4</v>
      </c>
      <c r="R378" s="9">
        <f t="shared" si="380"/>
        <v>1.1934814231768672E-3</v>
      </c>
      <c r="S378" s="9">
        <f t="shared" si="367"/>
        <v>6.38702348723471E-4</v>
      </c>
      <c r="T378" s="9">
        <f t="shared" si="362"/>
        <v>3.5858904551968332E-4</v>
      </c>
      <c r="U378" s="9">
        <f t="shared" si="430"/>
        <v>1.3689479835594945E-4</v>
      </c>
      <c r="V378" s="9">
        <f t="shared" si="421"/>
        <v>7.2636729842435023E-5</v>
      </c>
      <c r="W378" s="6"/>
      <c r="X378" s="6"/>
    </row>
    <row r="379" spans="1:24" x14ac:dyDescent="0.2">
      <c r="A379">
        <f t="shared" si="376"/>
        <v>375</v>
      </c>
      <c r="B379" t="str">
        <f t="shared" si="390"/>
        <v>April</v>
      </c>
      <c r="C379">
        <f t="shared" si="371"/>
        <v>2054</v>
      </c>
      <c r="D379">
        <f t="shared" ref="D379:E379" si="436">D367+1</f>
        <v>73</v>
      </c>
      <c r="E379">
        <f t="shared" si="436"/>
        <v>71</v>
      </c>
      <c r="F379" s="6"/>
      <c r="G379" s="83">
        <f>VLOOKUP(D379,Rates2,5)*VLOOKUP(D379,Mort_Imp_Retirees,C379-'Mort Imp Cume'!$C$4+2)</f>
        <v>1.4714075250748318E-3</v>
      </c>
      <c r="H379" s="9">
        <f t="shared" si="373"/>
        <v>0.9985285924749252</v>
      </c>
      <c r="I379" s="83">
        <f>VLOOKUP(E379,Rates2,6)*VLOOKUP(E379,Mort_Imp_Survivors,C379-'Mort Imp Cume'!$C$4+2)</f>
        <v>4.6270994453605929E-4</v>
      </c>
      <c r="J379" s="9">
        <f t="shared" si="374"/>
        <v>0.99953729005546399</v>
      </c>
      <c r="K379" s="83">
        <f>VLOOKUP(E379,Rates2,7)*VLOOKUP(E379,Mort_Imp_Survivors,C379-'Mort Imp Cume'!$C$4+2)</f>
        <v>1.1943892490410956E-3</v>
      </c>
      <c r="L379" s="9">
        <f t="shared" si="375"/>
        <v>0.99880561075095886</v>
      </c>
      <c r="M379" s="31">
        <f>PRODUCT(H$4:H378)</f>
        <v>0.86777546063718203</v>
      </c>
      <c r="N379" s="9">
        <f>PRODUCT(J$4:J378)</f>
        <v>0.93333130148369559</v>
      </c>
      <c r="O379" s="9">
        <f>PRODUCT(L$4:L378)</f>
        <v>0.83112273230291311</v>
      </c>
      <c r="P379" s="9">
        <f t="shared" si="378"/>
        <v>0.80992200007211457</v>
      </c>
      <c r="Q379" s="9">
        <f t="shared" si="379"/>
        <v>3.7420754057257796E-4</v>
      </c>
      <c r="R379" s="9">
        <f t="shared" si="380"/>
        <v>1.1911739024704434E-3</v>
      </c>
      <c r="S379" s="9">
        <f t="shared" si="367"/>
        <v>6.3776744634382423E-4</v>
      </c>
      <c r="T379" s="9">
        <f t="shared" si="362"/>
        <v>3.5812845814037024E-4</v>
      </c>
      <c r="U379" s="9">
        <f t="shared" si="430"/>
        <v>1.3674264767060091E-4</v>
      </c>
      <c r="V379" s="9">
        <f t="shared" si="421"/>
        <v>7.2549420070323469E-5</v>
      </c>
      <c r="W379" s="6"/>
      <c r="X379" s="6"/>
    </row>
    <row r="380" spans="1:24" x14ac:dyDescent="0.2">
      <c r="A380">
        <f t="shared" si="376"/>
        <v>376</v>
      </c>
      <c r="B380" t="str">
        <f t="shared" si="390"/>
        <v>May</v>
      </c>
      <c r="C380">
        <f t="shared" si="371"/>
        <v>2054</v>
      </c>
      <c r="D380">
        <f t="shared" ref="D380:E380" si="437">D368+1</f>
        <v>73</v>
      </c>
      <c r="E380">
        <f t="shared" si="437"/>
        <v>71</v>
      </c>
      <c r="F380" s="6"/>
      <c r="G380" s="83">
        <f>VLOOKUP(D380,Rates2,5)*VLOOKUP(D380,Mort_Imp_Retirees,C380-'Mort Imp Cume'!$C$4+2)</f>
        <v>1.4714075250748318E-3</v>
      </c>
      <c r="H380" s="9">
        <f t="shared" si="373"/>
        <v>0.9985285924749252</v>
      </c>
      <c r="I380" s="83">
        <f>VLOOKUP(E380,Rates2,6)*VLOOKUP(E380,Mort_Imp_Survivors,C380-'Mort Imp Cume'!$C$4+2)</f>
        <v>4.6270994453605929E-4</v>
      </c>
      <c r="J380" s="9">
        <f t="shared" si="374"/>
        <v>0.99953729005546399</v>
      </c>
      <c r="K380" s="83">
        <f>VLOOKUP(E380,Rates2,7)*VLOOKUP(E380,Mort_Imp_Survivors,C380-'Mort Imp Cume'!$C$4+2)</f>
        <v>1.1943892490410956E-3</v>
      </c>
      <c r="L380" s="9">
        <f t="shared" si="375"/>
        <v>0.99880561075095886</v>
      </c>
      <c r="M380" s="31">
        <f>PRODUCT(H$4:H379)</f>
        <v>0.86649860929432521</v>
      </c>
      <c r="N380" s="9">
        <f>PRODUCT(J$4:J379)</f>
        <v>0.93289943980895229</v>
      </c>
      <c r="O380" s="9">
        <f>PRODUCT(L$4:L379)</f>
        <v>0.8301300482468168</v>
      </c>
      <c r="P380" s="9">
        <f t="shared" si="378"/>
        <v>0.80835606720591224</v>
      </c>
      <c r="Q380" s="9">
        <f t="shared" si="379"/>
        <v>3.7348403400464778E-4</v>
      </c>
      <c r="R380" s="9">
        <f t="shared" si="380"/>
        <v>1.1888708432090888E-3</v>
      </c>
      <c r="S380" s="9">
        <f t="shared" si="367"/>
        <v>6.3683391243019494E-4</v>
      </c>
      <c r="T380" s="9">
        <f t="shared" si="362"/>
        <v>3.576684623595363E-4</v>
      </c>
      <c r="U380" s="9">
        <f t="shared" si="430"/>
        <v>1.3659066609197763E-4</v>
      </c>
      <c r="V380" s="9">
        <f t="shared" si="421"/>
        <v>7.2462215245066249E-5</v>
      </c>
      <c r="W380" s="6"/>
      <c r="X380" s="6"/>
    </row>
    <row r="381" spans="1:24" x14ac:dyDescent="0.2">
      <c r="A381">
        <f t="shared" si="376"/>
        <v>377</v>
      </c>
      <c r="B381" t="str">
        <f t="shared" si="390"/>
        <v>June</v>
      </c>
      <c r="C381">
        <f t="shared" si="371"/>
        <v>2054</v>
      </c>
      <c r="D381">
        <f t="shared" ref="D381:E381" si="438">D369+1</f>
        <v>73</v>
      </c>
      <c r="E381">
        <f t="shared" si="438"/>
        <v>71</v>
      </c>
      <c r="F381" s="6"/>
      <c r="G381" s="83">
        <f>VLOOKUP(D381,Rates2,5)*VLOOKUP(D381,Mort_Imp_Retirees,C381-'Mort Imp Cume'!$C$4+2)</f>
        <v>1.4714075250748318E-3</v>
      </c>
      <c r="H381" s="9">
        <f t="shared" si="373"/>
        <v>0.9985285924749252</v>
      </c>
      <c r="I381" s="83">
        <f>VLOOKUP(E381,Rates2,6)*VLOOKUP(E381,Mort_Imp_Survivors,C381-'Mort Imp Cume'!$C$4+2)</f>
        <v>4.6270994453605929E-4</v>
      </c>
      <c r="J381" s="9">
        <f t="shared" si="374"/>
        <v>0.99953729005546399</v>
      </c>
      <c r="K381" s="83">
        <f>VLOOKUP(E381,Rates2,7)*VLOOKUP(E381,Mort_Imp_Survivors,C381-'Mort Imp Cume'!$C$4+2)</f>
        <v>1.1943892490410956E-3</v>
      </c>
      <c r="L381" s="9">
        <f t="shared" si="375"/>
        <v>0.99880561075095886</v>
      </c>
      <c r="M381" s="31">
        <f>PRODUCT(H$4:H380)</f>
        <v>0.86522363672014269</v>
      </c>
      <c r="N381" s="9">
        <f>PRODUCT(J$4:J380)</f>
        <v>0.93246777796090063</v>
      </c>
      <c r="O381" s="9">
        <f>PRODUCT(L$4:L380)</f>
        <v>0.82913854984188484</v>
      </c>
      <c r="P381" s="9">
        <f t="shared" si="378"/>
        <v>0.80679316197168094</v>
      </c>
      <c r="Q381" s="9">
        <f t="shared" si="379"/>
        <v>3.7276192629082149E-4</v>
      </c>
      <c r="R381" s="9">
        <f t="shared" si="380"/>
        <v>1.1865722367668822E-3</v>
      </c>
      <c r="S381" s="9">
        <f t="shared" si="367"/>
        <v>6.3590174497948708E-4</v>
      </c>
      <c r="T381" s="9">
        <f t="shared" ref="T381:T444" si="439">IF(O262=0,0,R261*O381/O262)</f>
        <v>3.5720905741730663E-4</v>
      </c>
      <c r="U381" s="9">
        <f t="shared" si="430"/>
        <v>1.3643885343212714E-4</v>
      </c>
      <c r="V381" s="9">
        <f t="shared" si="421"/>
        <v>7.2375115240516644E-5</v>
      </c>
      <c r="W381" s="6"/>
      <c r="X381" s="6"/>
    </row>
    <row r="382" spans="1:24" x14ac:dyDescent="0.2">
      <c r="A382">
        <f t="shared" si="376"/>
        <v>378</v>
      </c>
      <c r="B382" t="str">
        <f t="shared" si="390"/>
        <v>July</v>
      </c>
      <c r="C382">
        <f t="shared" si="371"/>
        <v>2054</v>
      </c>
      <c r="D382">
        <f t="shared" ref="D382:E382" si="440">D370+1</f>
        <v>73</v>
      </c>
      <c r="E382">
        <f t="shared" si="440"/>
        <v>71</v>
      </c>
      <c r="F382" s="6"/>
      <c r="G382" s="83">
        <f>VLOOKUP(D382,Rates2,5)*VLOOKUP(D382,Mort_Imp_Retirees,C382-'Mort Imp Cume'!$C$4+2)</f>
        <v>1.4714075250748318E-3</v>
      </c>
      <c r="H382" s="9">
        <f t="shared" si="373"/>
        <v>0.9985285924749252</v>
      </c>
      <c r="I382" s="83">
        <f>VLOOKUP(E382,Rates2,6)*VLOOKUP(E382,Mort_Imp_Survivors,C382-'Mort Imp Cume'!$C$4+2)</f>
        <v>4.6270994453605929E-4</v>
      </c>
      <c r="J382" s="9">
        <f t="shared" si="374"/>
        <v>0.99953729005546399</v>
      </c>
      <c r="K382" s="83">
        <f>VLOOKUP(E382,Rates2,7)*VLOOKUP(E382,Mort_Imp_Survivors,C382-'Mort Imp Cume'!$C$4+2)</f>
        <v>1.1943892490410956E-3</v>
      </c>
      <c r="L382" s="9">
        <f t="shared" si="375"/>
        <v>0.99880561075095886</v>
      </c>
      <c r="M382" s="31">
        <f>PRODUCT(H$4:H381)</f>
        <v>0.86395054015020012</v>
      </c>
      <c r="N382" s="9">
        <f>PRODUCT(J$4:J381)</f>
        <v>0.93203631584707869</v>
      </c>
      <c r="O382" s="9">
        <f>PRODUCT(L$4:L381)</f>
        <v>0.82814823567198814</v>
      </c>
      <c r="P382" s="9">
        <f t="shared" si="378"/>
        <v>0.80523327851568616</v>
      </c>
      <c r="Q382" s="9">
        <f t="shared" si="379"/>
        <v>3.7204121472650333E-4</v>
      </c>
      <c r="R382" s="9">
        <f t="shared" si="380"/>
        <v>1.1842780745345794E-3</v>
      </c>
      <c r="S382" s="9">
        <f t="shared" si="367"/>
        <v>6.3497094199153664E-4</v>
      </c>
      <c r="T382" s="9">
        <f t="shared" si="439"/>
        <v>3.567502425547826E-4</v>
      </c>
      <c r="U382" s="9">
        <f t="shared" si="430"/>
        <v>1.3628720950330605E-4</v>
      </c>
      <c r="V382" s="9">
        <f t="shared" si="421"/>
        <v>7.2288119930679547E-5</v>
      </c>
      <c r="W382" s="6"/>
      <c r="X382" s="6"/>
    </row>
    <row r="383" spans="1:24" x14ac:dyDescent="0.2">
      <c r="A383">
        <f t="shared" si="376"/>
        <v>379</v>
      </c>
      <c r="B383" t="str">
        <f t="shared" si="390"/>
        <v>August</v>
      </c>
      <c r="C383">
        <f t="shared" si="371"/>
        <v>2054</v>
      </c>
      <c r="D383">
        <f t="shared" ref="D383:E383" si="441">D371+1</f>
        <v>73</v>
      </c>
      <c r="E383">
        <f t="shared" si="441"/>
        <v>71</v>
      </c>
      <c r="F383" s="6"/>
      <c r="G383" s="83">
        <f>VLOOKUP(D383,Rates2,5)*VLOOKUP(D383,Mort_Imp_Retirees,C383-'Mort Imp Cume'!$C$4+2)</f>
        <v>1.4714075250748318E-3</v>
      </c>
      <c r="H383" s="9">
        <f t="shared" si="373"/>
        <v>0.9985285924749252</v>
      </c>
      <c r="I383" s="83">
        <f>VLOOKUP(E383,Rates2,6)*VLOOKUP(E383,Mort_Imp_Survivors,C383-'Mort Imp Cume'!$C$4+2)</f>
        <v>4.6270994453605929E-4</v>
      </c>
      <c r="J383" s="9">
        <f t="shared" si="374"/>
        <v>0.99953729005546399</v>
      </c>
      <c r="K383" s="83">
        <f>VLOOKUP(E383,Rates2,7)*VLOOKUP(E383,Mort_Imp_Survivors,C383-'Mort Imp Cume'!$C$4+2)</f>
        <v>1.1943892490410956E-3</v>
      </c>
      <c r="L383" s="9">
        <f t="shared" si="375"/>
        <v>0.99880561075095886</v>
      </c>
      <c r="M383" s="31">
        <f>PRODUCT(H$4:H382)</f>
        <v>0.86267931682413068</v>
      </c>
      <c r="N383" s="9">
        <f>PRODUCT(J$4:J382)</f>
        <v>0.93160505337506749</v>
      </c>
      <c r="O383" s="9">
        <f>PRODUCT(L$4:L382)</f>
        <v>0.82715910432268913</v>
      </c>
      <c r="P383" s="9">
        <f t="shared" si="378"/>
        <v>0.80367641099551101</v>
      </c>
      <c r="Q383" s="9">
        <f t="shared" si="379"/>
        <v>3.7132189661232668E-4</v>
      </c>
      <c r="R383" s="9">
        <f t="shared" si="380"/>
        <v>1.1819883479195828E-3</v>
      </c>
      <c r="S383" s="9">
        <f t="shared" si="367"/>
        <v>6.3404150146910735E-4</v>
      </c>
      <c r="T383" s="9">
        <f t="shared" si="439"/>
        <v>3.5629201701403999E-4</v>
      </c>
      <c r="U383" s="9">
        <f t="shared" si="430"/>
        <v>1.3613573411797955E-4</v>
      </c>
      <c r="V383" s="9">
        <f t="shared" si="421"/>
        <v>7.2201229189711286E-5</v>
      </c>
      <c r="W383" s="6"/>
      <c r="X383" s="6"/>
    </row>
    <row r="384" spans="1:24" x14ac:dyDescent="0.2">
      <c r="A384">
        <f t="shared" si="376"/>
        <v>380</v>
      </c>
      <c r="B384" t="str">
        <f t="shared" si="390"/>
        <v>September</v>
      </c>
      <c r="C384">
        <f t="shared" si="371"/>
        <v>2054</v>
      </c>
      <c r="D384">
        <f t="shared" ref="D384:E384" si="442">D372+1</f>
        <v>73</v>
      </c>
      <c r="E384">
        <f t="shared" si="442"/>
        <v>71</v>
      </c>
      <c r="F384" s="6"/>
      <c r="G384" s="83">
        <f>VLOOKUP(D384,Rates2,5)*VLOOKUP(D384,Mort_Imp_Retirees,C384-'Mort Imp Cume'!$C$4+2)</f>
        <v>1.4714075250748318E-3</v>
      </c>
      <c r="H384" s="9">
        <f t="shared" si="373"/>
        <v>0.9985285924749252</v>
      </c>
      <c r="I384" s="83">
        <f>VLOOKUP(E384,Rates2,6)*VLOOKUP(E384,Mort_Imp_Survivors,C384-'Mort Imp Cume'!$C$4+2)</f>
        <v>4.6270994453605929E-4</v>
      </c>
      <c r="J384" s="9">
        <f t="shared" si="374"/>
        <v>0.99953729005546399</v>
      </c>
      <c r="K384" s="83">
        <f>VLOOKUP(E384,Rates2,7)*VLOOKUP(E384,Mort_Imp_Survivors,C384-'Mort Imp Cume'!$C$4+2)</f>
        <v>1.1943892490410956E-3</v>
      </c>
      <c r="L384" s="9">
        <f t="shared" si="375"/>
        <v>0.99880561075095886</v>
      </c>
      <c r="M384" s="31">
        <f>PRODUCT(H$4:H383)</f>
        <v>0.8614099639856293</v>
      </c>
      <c r="N384" s="9">
        <f>PRODUCT(J$4:J383)</f>
        <v>0.93117399045249083</v>
      </c>
      <c r="O384" s="9">
        <f>PRODUCT(L$4:L383)</f>
        <v>0.82617115438123956</v>
      </c>
      <c r="P384" s="9">
        <f t="shared" si="378"/>
        <v>0.80212255358003481</v>
      </c>
      <c r="Q384" s="9">
        <f t="shared" si="379"/>
        <v>3.7060396925414396E-4</v>
      </c>
      <c r="R384" s="9">
        <f t="shared" si="380"/>
        <v>1.179703048345907E-3</v>
      </c>
      <c r="S384" s="9">
        <f t="shared" si="367"/>
        <v>6.331134214178863E-4</v>
      </c>
      <c r="T384" s="9">
        <f t="shared" si="439"/>
        <v>3.5583438003812827E-4</v>
      </c>
      <c r="U384" s="9">
        <f t="shared" si="430"/>
        <v>1.3598442708882114E-4</v>
      </c>
      <c r="V384" s="9">
        <f t="shared" si="421"/>
        <v>7.211444289191949E-5</v>
      </c>
      <c r="W384" s="6"/>
      <c r="X384" s="6"/>
    </row>
    <row r="385" spans="1:24" x14ac:dyDescent="0.2">
      <c r="A385">
        <f t="shared" si="376"/>
        <v>381</v>
      </c>
      <c r="B385" t="str">
        <f t="shared" si="390"/>
        <v>October</v>
      </c>
      <c r="C385">
        <f t="shared" si="371"/>
        <v>2054</v>
      </c>
      <c r="D385">
        <f t="shared" ref="D385:E385" si="443">D373+1</f>
        <v>73</v>
      </c>
      <c r="E385">
        <f t="shared" si="443"/>
        <v>71</v>
      </c>
      <c r="F385" s="6"/>
      <c r="G385" s="83">
        <f>VLOOKUP(D385,Rates2,5)*VLOOKUP(D385,Mort_Imp_Retirees,C385-'Mort Imp Cume'!$C$4+2)</f>
        <v>1.4714075250748318E-3</v>
      </c>
      <c r="H385" s="9">
        <f t="shared" si="373"/>
        <v>0.9985285924749252</v>
      </c>
      <c r="I385" s="83">
        <f>VLOOKUP(E385,Rates2,6)*VLOOKUP(E385,Mort_Imp_Survivors,C385-'Mort Imp Cume'!$C$4+2)</f>
        <v>4.6270994453605929E-4</v>
      </c>
      <c r="J385" s="9">
        <f t="shared" si="374"/>
        <v>0.99953729005546399</v>
      </c>
      <c r="K385" s="83">
        <f>VLOOKUP(E385,Rates2,7)*VLOOKUP(E385,Mort_Imp_Survivors,C385-'Mort Imp Cume'!$C$4+2)</f>
        <v>1.1943892490410956E-3</v>
      </c>
      <c r="L385" s="9">
        <f t="shared" si="375"/>
        <v>0.99880561075095886</v>
      </c>
      <c r="M385" s="31">
        <f>PRODUCT(H$4:H384)</f>
        <v>0.86014247888244644</v>
      </c>
      <c r="N385" s="9">
        <f>PRODUCT(J$4:J384)</f>
        <v>0.93074312698701522</v>
      </c>
      <c r="O385" s="9">
        <f>PRODUCT(L$4:L384)</f>
        <v>0.82518438443657871</v>
      </c>
      <c r="P385" s="9">
        <f t="shared" si="378"/>
        <v>0.80057170044941095</v>
      </c>
      <c r="Q385" s="9">
        <f t="shared" si="379"/>
        <v>3.6988742996301669E-4</v>
      </c>
      <c r="R385" s="9">
        <f t="shared" si="380"/>
        <v>1.1774221672541485E-3</v>
      </c>
      <c r="S385" s="9">
        <f t="shared" ref="S385:S448" si="444">IF(O326=0,0,R325*O385/O326)</f>
        <v>6.3218669984648E-4</v>
      </c>
      <c r="T385" s="9">
        <f t="shared" si="439"/>
        <v>3.5537733087106913E-4</v>
      </c>
      <c r="U385" s="9">
        <f t="shared" si="430"/>
        <v>1.3583328822871268E-4</v>
      </c>
      <c r="V385" s="9">
        <f t="shared" si="421"/>
        <v>7.2027760911762831E-5</v>
      </c>
      <c r="W385" s="6"/>
      <c r="X385" s="6"/>
    </row>
    <row r="386" spans="1:24" x14ac:dyDescent="0.2">
      <c r="A386">
        <f t="shared" si="376"/>
        <v>382</v>
      </c>
      <c r="B386" t="str">
        <f t="shared" si="390"/>
        <v>November</v>
      </c>
      <c r="C386">
        <f t="shared" si="371"/>
        <v>2054</v>
      </c>
      <c r="D386">
        <f t="shared" ref="D386:E386" si="445">D374+1</f>
        <v>73</v>
      </c>
      <c r="E386">
        <f t="shared" si="445"/>
        <v>71</v>
      </c>
      <c r="F386" s="6"/>
      <c r="G386" s="83">
        <f>VLOOKUP(D386,Rates2,5)*VLOOKUP(D386,Mort_Imp_Retirees,C386-'Mort Imp Cume'!$C$4+2)</f>
        <v>1.4714075250748318E-3</v>
      </c>
      <c r="H386" s="9">
        <f t="shared" si="373"/>
        <v>0.9985285924749252</v>
      </c>
      <c r="I386" s="83">
        <f>VLOOKUP(E386,Rates2,6)*VLOOKUP(E386,Mort_Imp_Survivors,C386-'Mort Imp Cume'!$C$4+2)</f>
        <v>4.6270994453605929E-4</v>
      </c>
      <c r="J386" s="9">
        <f t="shared" si="374"/>
        <v>0.99953729005546399</v>
      </c>
      <c r="K386" s="83">
        <f>VLOOKUP(E386,Rates2,7)*VLOOKUP(E386,Mort_Imp_Survivors,C386-'Mort Imp Cume'!$C$4+2)</f>
        <v>1.1943892490410956E-3</v>
      </c>
      <c r="L386" s="9">
        <f t="shared" si="375"/>
        <v>0.99880561075095886</v>
      </c>
      <c r="M386" s="31">
        <f>PRODUCT(H$4:H385)</f>
        <v>0.85887685876638231</v>
      </c>
      <c r="N386" s="9">
        <f>PRODUCT(J$4:J385)</f>
        <v>0.93031246288634983</v>
      </c>
      <c r="O386" s="9">
        <f>PRODUCT(L$4:L385)</f>
        <v>0.82419879307933108</v>
      </c>
      <c r="P386" s="9">
        <f t="shared" si="378"/>
        <v>0.79902384579504482</v>
      </c>
      <c r="Q386" s="9">
        <f t="shared" si="379"/>
        <v>3.6917227605520514E-4</v>
      </c>
      <c r="R386" s="9">
        <f t="shared" si="380"/>
        <v>1.1751456961014521E-3</v>
      </c>
      <c r="S386" s="9">
        <f t="shared" si="444"/>
        <v>6.3126133476640995E-4</v>
      </c>
      <c r="T386" s="9">
        <f t="shared" si="439"/>
        <v>3.5492086875785547E-4</v>
      </c>
      <c r="U386" s="9">
        <f t="shared" si="430"/>
        <v>1.3568231735074402E-4</v>
      </c>
      <c r="V386" s="9">
        <f t="shared" si="421"/>
        <v>7.1941183123850944E-5</v>
      </c>
      <c r="W386" s="6"/>
      <c r="X386" s="6"/>
    </row>
    <row r="387" spans="1:24" x14ac:dyDescent="0.2">
      <c r="A387">
        <f t="shared" si="376"/>
        <v>383</v>
      </c>
      <c r="B387" t="str">
        <f t="shared" si="390"/>
        <v>December</v>
      </c>
      <c r="C387">
        <f t="shared" si="371"/>
        <v>2054</v>
      </c>
      <c r="D387">
        <f t="shared" ref="D387:E387" si="446">D375+1</f>
        <v>73</v>
      </c>
      <c r="E387">
        <f t="shared" si="446"/>
        <v>71</v>
      </c>
      <c r="F387" s="6"/>
      <c r="G387" s="83">
        <f>VLOOKUP(D387,Rates2,5)*VLOOKUP(D387,Mort_Imp_Retirees,C387-'Mort Imp Cume'!$C$4+2)</f>
        <v>1.4714075250748318E-3</v>
      </c>
      <c r="H387" s="9">
        <f t="shared" si="373"/>
        <v>0.9985285924749252</v>
      </c>
      <c r="I387" s="83">
        <f>VLOOKUP(E387,Rates2,6)*VLOOKUP(E387,Mort_Imp_Survivors,C387-'Mort Imp Cume'!$C$4+2)</f>
        <v>4.6270994453605929E-4</v>
      </c>
      <c r="J387" s="9">
        <f t="shared" si="374"/>
        <v>0.99953729005546399</v>
      </c>
      <c r="K387" s="83">
        <f>VLOOKUP(E387,Rates2,7)*VLOOKUP(E387,Mort_Imp_Survivors,C387-'Mort Imp Cume'!$C$4+2)</f>
        <v>1.1943892490410956E-3</v>
      </c>
      <c r="L387" s="9">
        <f t="shared" si="375"/>
        <v>0.99880561075095886</v>
      </c>
      <c r="M387" s="31">
        <f>PRODUCT(H$4:H386)</f>
        <v>0.8576131008932808</v>
      </c>
      <c r="N387" s="9">
        <f>PRODUCT(J$4:J386)</f>
        <v>0.92988199805824656</v>
      </c>
      <c r="O387" s="9">
        <f>PRODUCT(L$4:L386)</f>
        <v>0.82321437890180449</v>
      </c>
      <c r="P387" s="9">
        <f t="shared" si="378"/>
        <v>0.7974789838195725</v>
      </c>
      <c r="Q387" s="9">
        <f t="shared" si="379"/>
        <v>3.6845850485215824E-4</v>
      </c>
      <c r="R387" s="9">
        <f t="shared" si="380"/>
        <v>1.1728736263614799E-3</v>
      </c>
      <c r="S387" s="9">
        <f t="shared" si="444"/>
        <v>6.3033732419210786E-4</v>
      </c>
      <c r="T387" s="9">
        <f t="shared" si="439"/>
        <v>3.5446499294444967E-4</v>
      </c>
      <c r="U387" s="9">
        <f t="shared" si="430"/>
        <v>1.3553151426821261E-4</v>
      </c>
      <c r="V387" s="9">
        <f t="shared" si="421"/>
        <v>7.1854709402944123E-5</v>
      </c>
      <c r="W387" s="6"/>
      <c r="X387" s="6"/>
    </row>
    <row r="388" spans="1:24" x14ac:dyDescent="0.2">
      <c r="A388">
        <f t="shared" si="376"/>
        <v>384</v>
      </c>
      <c r="B388" t="str">
        <f t="shared" si="390"/>
        <v>January</v>
      </c>
      <c r="C388">
        <f t="shared" si="371"/>
        <v>2055</v>
      </c>
      <c r="D388">
        <f t="shared" ref="D388:E388" si="447">D376+1</f>
        <v>74</v>
      </c>
      <c r="E388">
        <f t="shared" si="447"/>
        <v>72</v>
      </c>
      <c r="F388" s="6"/>
      <c r="G388" s="83">
        <f>VLOOKUP(D388,Rates2,5)*VLOOKUP(D388,Mort_Imp_Retirees,C388-'Mort Imp Cume'!$C$4+2)</f>
        <v>1.6949699939106196E-3</v>
      </c>
      <c r="H388" s="9">
        <f t="shared" si="373"/>
        <v>0.99830503000608939</v>
      </c>
      <c r="I388" s="83">
        <f>VLOOKUP(E388,Rates2,6)*VLOOKUP(E388,Mort_Imp_Survivors,C388-'Mort Imp Cume'!$C$4+2)</f>
        <v>5.0517567793139089E-4</v>
      </c>
      <c r="J388" s="9">
        <f t="shared" si="374"/>
        <v>0.9994948243220686</v>
      </c>
      <c r="K388" s="83">
        <f>VLOOKUP(E388,Rates2,7)*VLOOKUP(E388,Mort_Imp_Survivors,C388-'Mort Imp Cume'!$C$4+2)</f>
        <v>1.282124421741624E-3</v>
      </c>
      <c r="L388" s="9">
        <f t="shared" si="375"/>
        <v>0.99871787557825842</v>
      </c>
      <c r="M388" s="31">
        <f>PRODUCT(H$4:H387)</f>
        <v>0.85635120252302366</v>
      </c>
      <c r="N388" s="9">
        <f>PRODUCT(J$4:J387)</f>
        <v>0.92945173241049994</v>
      </c>
      <c r="O388" s="9">
        <f>PRODUCT(L$4:L387)</f>
        <v>0.82223114049798807</v>
      </c>
      <c r="P388" s="9">
        <f t="shared" si="378"/>
        <v>0.79593710873683921</v>
      </c>
      <c r="Q388" s="9">
        <f t="shared" si="379"/>
        <v>4.0140654128587223E-4</v>
      </c>
      <c r="R388" s="9">
        <f t="shared" si="380"/>
        <v>1.3484079891379046E-3</v>
      </c>
      <c r="S388" s="9">
        <f t="shared" si="444"/>
        <v>7.107721534267865E-4</v>
      </c>
      <c r="T388" s="9">
        <f t="shared" si="439"/>
        <v>3.9832040537631072E-4</v>
      </c>
      <c r="U388" s="9">
        <f t="shared" si="430"/>
        <v>1.4466267194990893E-4</v>
      </c>
      <c r="V388" s="9">
        <f t="shared" si="421"/>
        <v>7.614474414777165E-5</v>
      </c>
      <c r="W388" s="6"/>
      <c r="X388" s="6"/>
    </row>
    <row r="389" spans="1:24" x14ac:dyDescent="0.2">
      <c r="A389">
        <f t="shared" si="376"/>
        <v>385</v>
      </c>
      <c r="B389" t="str">
        <f t="shared" si="390"/>
        <v>February</v>
      </c>
      <c r="C389">
        <f t="shared" ref="C389:C452" si="448">C388+IF(B388="December",1,0)</f>
        <v>2055</v>
      </c>
      <c r="D389">
        <f t="shared" ref="D389:E389" si="449">D377+1</f>
        <v>74</v>
      </c>
      <c r="E389">
        <f t="shared" si="449"/>
        <v>72</v>
      </c>
      <c r="F389" s="6"/>
      <c r="G389" s="83">
        <f>VLOOKUP(D389,Rates2,5)*VLOOKUP(D389,Mort_Imp_Retirees,C389-'Mort Imp Cume'!$C$4+2)</f>
        <v>1.6949699939106196E-3</v>
      </c>
      <c r="H389" s="9">
        <f t="shared" ref="H389:H452" si="450">1-G389</f>
        <v>0.99830503000608939</v>
      </c>
      <c r="I389" s="83">
        <f>VLOOKUP(E389,Rates2,6)*VLOOKUP(E389,Mort_Imp_Survivors,C389-'Mort Imp Cume'!$C$4+2)</f>
        <v>5.0517567793139089E-4</v>
      </c>
      <c r="J389" s="9">
        <f t="shared" ref="J389:J452" si="451">1-I389</f>
        <v>0.9994948243220686</v>
      </c>
      <c r="K389" s="83">
        <f>VLOOKUP(E389,Rates2,7)*VLOOKUP(E389,Mort_Imp_Survivors,C389-'Mort Imp Cume'!$C$4+2)</f>
        <v>1.282124421741624E-3</v>
      </c>
      <c r="L389" s="9">
        <f t="shared" ref="L389:L452" si="452">1-K389</f>
        <v>0.99871787557825842</v>
      </c>
      <c r="M389" s="31">
        <f>PRODUCT(H$4:H388)</f>
        <v>0.85489971293049782</v>
      </c>
      <c r="N389" s="9">
        <f>PRODUCT(J$4:J388)</f>
        <v>0.92898219600147491</v>
      </c>
      <c r="O389" s="9">
        <f>PRODUCT(L$4:L388)</f>
        <v>0.82117693787243917</v>
      </c>
      <c r="P389" s="9">
        <f t="shared" si="378"/>
        <v>0.79418661267920432</v>
      </c>
      <c r="Q389" s="9">
        <f t="shared" si="379"/>
        <v>4.0052373212882096E-4</v>
      </c>
      <c r="R389" s="9">
        <f t="shared" si="380"/>
        <v>1.3454424497213353E-3</v>
      </c>
      <c r="S389" s="9">
        <f t="shared" si="444"/>
        <v>7.0963131142706617E-4</v>
      </c>
      <c r="T389" s="9">
        <f t="shared" si="439"/>
        <v>3.9775935541692861E-4</v>
      </c>
      <c r="U389" s="9">
        <f t="shared" si="430"/>
        <v>1.4448985512742423E-4</v>
      </c>
      <c r="V389" s="9">
        <f t="shared" si="421"/>
        <v>7.6047080268467693E-5</v>
      </c>
      <c r="W389" s="6"/>
      <c r="X389" s="6"/>
    </row>
    <row r="390" spans="1:24" x14ac:dyDescent="0.2">
      <c r="A390">
        <f t="shared" ref="A390:A453" si="453">A389+1</f>
        <v>386</v>
      </c>
      <c r="B390" t="str">
        <f t="shared" si="390"/>
        <v>March</v>
      </c>
      <c r="C390">
        <f t="shared" si="448"/>
        <v>2055</v>
      </c>
      <c r="D390">
        <f t="shared" ref="D390:E390" si="454">D378+1</f>
        <v>74</v>
      </c>
      <c r="E390">
        <f t="shared" si="454"/>
        <v>72</v>
      </c>
      <c r="F390" s="6"/>
      <c r="G390" s="83">
        <f>VLOOKUP(D390,Rates2,5)*VLOOKUP(D390,Mort_Imp_Retirees,C390-'Mort Imp Cume'!$C$4+2)</f>
        <v>1.6949699939106196E-3</v>
      </c>
      <c r="H390" s="9">
        <f t="shared" si="450"/>
        <v>0.99830503000608939</v>
      </c>
      <c r="I390" s="83">
        <f>VLOOKUP(E390,Rates2,6)*VLOOKUP(E390,Mort_Imp_Survivors,C390-'Mort Imp Cume'!$C$4+2)</f>
        <v>5.0517567793139089E-4</v>
      </c>
      <c r="J390" s="9">
        <f t="shared" si="451"/>
        <v>0.9994948243220686</v>
      </c>
      <c r="K390" s="83">
        <f>VLOOKUP(E390,Rates2,7)*VLOOKUP(E390,Mort_Imp_Survivors,C390-'Mort Imp Cume'!$C$4+2)</f>
        <v>1.282124421741624E-3</v>
      </c>
      <c r="L390" s="9">
        <f t="shared" si="452"/>
        <v>0.99871787557825842</v>
      </c>
      <c r="M390" s="31">
        <f>PRODUCT(H$4:H389)</f>
        <v>0.85345068356927778</v>
      </c>
      <c r="N390" s="9">
        <f>PRODUCT(J$4:J389)</f>
        <v>0.92851289679082372</v>
      </c>
      <c r="O390" s="9">
        <f>PRODUCT(L$4:L389)</f>
        <v>0.82012408686582194</v>
      </c>
      <c r="P390" s="9">
        <f t="shared" ref="P390:P453" si="455">M390*N390</f>
        <v>0.79243996646901882</v>
      </c>
      <c r="Q390" s="9">
        <f t="shared" ref="Q390:Q453" si="456">P390*I390*H390</f>
        <v>3.9964286452460373E-4</v>
      </c>
      <c r="R390" s="9">
        <f t="shared" ref="R390:R453" si="457">P390*G390*J390</f>
        <v>1.3424834323842129E-3</v>
      </c>
      <c r="S390" s="9">
        <f t="shared" si="444"/>
        <v>7.084923005633326E-4</v>
      </c>
      <c r="T390" s="9">
        <f t="shared" si="439"/>
        <v>3.9719909571848386E-4</v>
      </c>
      <c r="U390" s="9">
        <f t="shared" si="430"/>
        <v>1.4431724475525413E-4</v>
      </c>
      <c r="V390" s="9">
        <f t="shared" si="421"/>
        <v>7.5949541653663966E-5</v>
      </c>
      <c r="W390" s="6"/>
      <c r="X390" s="6"/>
    </row>
    <row r="391" spans="1:24" x14ac:dyDescent="0.2">
      <c r="A391">
        <f t="shared" si="453"/>
        <v>387</v>
      </c>
      <c r="B391" t="str">
        <f t="shared" si="390"/>
        <v>April</v>
      </c>
      <c r="C391">
        <f t="shared" si="448"/>
        <v>2055</v>
      </c>
      <c r="D391">
        <f t="shared" ref="D391:E391" si="458">D379+1</f>
        <v>74</v>
      </c>
      <c r="E391">
        <f t="shared" si="458"/>
        <v>72</v>
      </c>
      <c r="F391" s="6"/>
      <c r="G391" s="83">
        <f>VLOOKUP(D391,Rates2,5)*VLOOKUP(D391,Mort_Imp_Retirees,C391-'Mort Imp Cume'!$C$4+2)</f>
        <v>1.6949699939106196E-3</v>
      </c>
      <c r="H391" s="9">
        <f t="shared" si="450"/>
        <v>0.99830503000608939</v>
      </c>
      <c r="I391" s="83">
        <f>VLOOKUP(E391,Rates2,6)*VLOOKUP(E391,Mort_Imp_Survivors,C391-'Mort Imp Cume'!$C$4+2)</f>
        <v>5.0517567793139089E-4</v>
      </c>
      <c r="J391" s="9">
        <f t="shared" si="451"/>
        <v>0.9994948243220686</v>
      </c>
      <c r="K391" s="83">
        <f>VLOOKUP(E391,Rates2,7)*VLOOKUP(E391,Mort_Imp_Survivors,C391-'Mort Imp Cume'!$C$4+2)</f>
        <v>1.282124421741624E-3</v>
      </c>
      <c r="L391" s="9">
        <f t="shared" si="452"/>
        <v>0.99871787557825842</v>
      </c>
      <c r="M391" s="31">
        <f>PRODUCT(H$4:H390)</f>
        <v>0.85200411026934531</v>
      </c>
      <c r="N391" s="9">
        <f>PRODUCT(J$4:J390)</f>
        <v>0.92804383465871931</v>
      </c>
      <c r="O391" s="9">
        <f>PRODUCT(L$4:L390)</f>
        <v>0.8190725857451927</v>
      </c>
      <c r="P391" s="9">
        <f t="shared" si="455"/>
        <v>0.79069716163935355</v>
      </c>
      <c r="Q391" s="9">
        <f t="shared" si="456"/>
        <v>3.9876393420318362E-4</v>
      </c>
      <c r="R391" s="9">
        <f t="shared" si="457"/>
        <v>1.3395309227825958E-3</v>
      </c>
      <c r="S391" s="9">
        <f t="shared" si="444"/>
        <v>7.0735511789647612E-4</v>
      </c>
      <c r="T391" s="9">
        <f t="shared" si="439"/>
        <v>3.9663962516786274E-4</v>
      </c>
      <c r="U391" s="9">
        <f t="shared" si="430"/>
        <v>1.441448405867691E-4</v>
      </c>
      <c r="V391" s="9">
        <f t="shared" si="421"/>
        <v>7.5852128142695204E-5</v>
      </c>
      <c r="W391" s="6"/>
      <c r="X391" s="6"/>
    </row>
    <row r="392" spans="1:24" x14ac:dyDescent="0.2">
      <c r="A392">
        <f t="shared" si="453"/>
        <v>388</v>
      </c>
      <c r="B392" t="str">
        <f t="shared" si="390"/>
        <v>May</v>
      </c>
      <c r="C392">
        <f t="shared" si="448"/>
        <v>2055</v>
      </c>
      <c r="D392">
        <f t="shared" ref="D392:E392" si="459">D380+1</f>
        <v>74</v>
      </c>
      <c r="E392">
        <f t="shared" si="459"/>
        <v>72</v>
      </c>
      <c r="F392" s="6"/>
      <c r="G392" s="83">
        <f>VLOOKUP(D392,Rates2,5)*VLOOKUP(D392,Mort_Imp_Retirees,C392-'Mort Imp Cume'!$C$4+2)</f>
        <v>1.6949699939106196E-3</v>
      </c>
      <c r="H392" s="9">
        <f t="shared" si="450"/>
        <v>0.99830503000608939</v>
      </c>
      <c r="I392" s="83">
        <f>VLOOKUP(E392,Rates2,6)*VLOOKUP(E392,Mort_Imp_Survivors,C392-'Mort Imp Cume'!$C$4+2)</f>
        <v>5.0517567793139089E-4</v>
      </c>
      <c r="J392" s="9">
        <f t="shared" si="451"/>
        <v>0.9994948243220686</v>
      </c>
      <c r="K392" s="83">
        <f>VLOOKUP(E392,Rates2,7)*VLOOKUP(E392,Mort_Imp_Survivors,C392-'Mort Imp Cume'!$C$4+2)</f>
        <v>1.282124421741624E-3</v>
      </c>
      <c r="L392" s="9">
        <f t="shared" si="452"/>
        <v>0.99871787557825842</v>
      </c>
      <c r="M392" s="31">
        <f>PRODUCT(H$4:H391)</f>
        <v>0.85055998886775031</v>
      </c>
      <c r="N392" s="9">
        <f>PRODUCT(J$4:J391)</f>
        <v>0.92757500948539551</v>
      </c>
      <c r="O392" s="9">
        <f>PRODUCT(L$4:L391)</f>
        <v>0.81802243277982978</v>
      </c>
      <c r="P392" s="9">
        <f t="shared" si="455"/>
        <v>0.78895818974190135</v>
      </c>
      <c r="Q392" s="9">
        <f t="shared" si="456"/>
        <v>3.9788693690391536E-4</v>
      </c>
      <c r="R392" s="9">
        <f t="shared" si="457"/>
        <v>1.3365849066040915E-3</v>
      </c>
      <c r="S392" s="9">
        <f t="shared" si="444"/>
        <v>7.0621976049210593E-4</v>
      </c>
      <c r="T392" s="9">
        <f t="shared" si="439"/>
        <v>3.9608094265351968E-4</v>
      </c>
      <c r="U392" s="9">
        <f t="shared" si="430"/>
        <v>1.4397264237563424E-4</v>
      </c>
      <c r="V392" s="9">
        <f t="shared" si="421"/>
        <v>7.5754839575102156E-5</v>
      </c>
      <c r="W392" s="6"/>
      <c r="X392" s="6"/>
    </row>
    <row r="393" spans="1:24" x14ac:dyDescent="0.2">
      <c r="A393">
        <f t="shared" si="453"/>
        <v>389</v>
      </c>
      <c r="B393" t="str">
        <f t="shared" si="390"/>
        <v>June</v>
      </c>
      <c r="C393">
        <f t="shared" si="448"/>
        <v>2055</v>
      </c>
      <c r="D393">
        <f t="shared" ref="D393:E393" si="460">D381+1</f>
        <v>74</v>
      </c>
      <c r="E393">
        <f t="shared" si="460"/>
        <v>72</v>
      </c>
      <c r="F393" s="6"/>
      <c r="G393" s="83">
        <f>VLOOKUP(D393,Rates2,5)*VLOOKUP(D393,Mort_Imp_Retirees,C393-'Mort Imp Cume'!$C$4+2)</f>
        <v>1.6949699939106196E-3</v>
      </c>
      <c r="H393" s="9">
        <f t="shared" si="450"/>
        <v>0.99830503000608939</v>
      </c>
      <c r="I393" s="83">
        <f>VLOOKUP(E393,Rates2,6)*VLOOKUP(E393,Mort_Imp_Survivors,C393-'Mort Imp Cume'!$C$4+2)</f>
        <v>5.0517567793139089E-4</v>
      </c>
      <c r="J393" s="9">
        <f t="shared" si="451"/>
        <v>0.9994948243220686</v>
      </c>
      <c r="K393" s="83">
        <f>VLOOKUP(E393,Rates2,7)*VLOOKUP(E393,Mort_Imp_Survivors,C393-'Mort Imp Cume'!$C$4+2)</f>
        <v>1.282124421741624E-3</v>
      </c>
      <c r="L393" s="9">
        <f t="shared" si="452"/>
        <v>0.99871787557825842</v>
      </c>
      <c r="M393" s="31">
        <f>PRODUCT(H$4:H392)</f>
        <v>0.84911831520859848</v>
      </c>
      <c r="N393" s="9">
        <f>PRODUCT(J$4:J392)</f>
        <v>0.9271064211511465</v>
      </c>
      <c r="O393" s="9">
        <f>PRODUCT(L$4:L392)</f>
        <v>0.81697362624123027</v>
      </c>
      <c r="P393" s="9">
        <f t="shared" si="455"/>
        <v>0.78722304234693485</v>
      </c>
      <c r="Q393" s="9">
        <f t="shared" si="456"/>
        <v>3.9701186837552363E-4</v>
      </c>
      <c r="R393" s="9">
        <f t="shared" si="457"/>
        <v>1.3336453695677822E-3</v>
      </c>
      <c r="S393" s="9">
        <f t="shared" si="444"/>
        <v>7.0508622542053993E-4</v>
      </c>
      <c r="T393" s="9">
        <f t="shared" si="439"/>
        <v>3.9552304706547446E-4</v>
      </c>
      <c r="U393" s="9">
        <f t="shared" si="430"/>
        <v>1.4380064987580885E-4</v>
      </c>
      <c r="V393" s="9">
        <f t="shared" si="421"/>
        <v>7.5657675790631419E-5</v>
      </c>
      <c r="W393" s="6"/>
      <c r="X393" s="6"/>
    </row>
    <row r="394" spans="1:24" x14ac:dyDescent="0.2">
      <c r="A394">
        <f t="shared" si="453"/>
        <v>390</v>
      </c>
      <c r="B394" t="str">
        <f t="shared" si="390"/>
        <v>July</v>
      </c>
      <c r="C394">
        <f t="shared" si="448"/>
        <v>2055</v>
      </c>
      <c r="D394">
        <f t="shared" ref="D394:E394" si="461">D382+1</f>
        <v>74</v>
      </c>
      <c r="E394">
        <f t="shared" si="461"/>
        <v>72</v>
      </c>
      <c r="F394" s="6"/>
      <c r="G394" s="83">
        <f>VLOOKUP(D394,Rates2,5)*VLOOKUP(D394,Mort_Imp_Retirees,C394-'Mort Imp Cume'!$C$4+2)</f>
        <v>1.6949699939106196E-3</v>
      </c>
      <c r="H394" s="9">
        <f t="shared" si="450"/>
        <v>0.99830503000608939</v>
      </c>
      <c r="I394" s="83">
        <f>VLOOKUP(E394,Rates2,6)*VLOOKUP(E394,Mort_Imp_Survivors,C394-'Mort Imp Cume'!$C$4+2)</f>
        <v>5.0517567793139089E-4</v>
      </c>
      <c r="J394" s="9">
        <f t="shared" si="451"/>
        <v>0.9994948243220686</v>
      </c>
      <c r="K394" s="83">
        <f>VLOOKUP(E394,Rates2,7)*VLOOKUP(E394,Mort_Imp_Survivors,C394-'Mort Imp Cume'!$C$4+2)</f>
        <v>1.282124421741624E-3</v>
      </c>
      <c r="L394" s="9">
        <f t="shared" si="452"/>
        <v>0.99871787557825842</v>
      </c>
      <c r="M394" s="31">
        <f>PRODUCT(H$4:H393)</f>
        <v>0.84767908514304002</v>
      </c>
      <c r="N394" s="9">
        <f>PRODUCT(J$4:J393)</f>
        <v>0.92663806953632688</v>
      </c>
      <c r="O394" s="9">
        <f>PRODUCT(L$4:L393)</f>
        <v>0.81592616440310761</v>
      </c>
      <c r="P394" s="9">
        <f t="shared" si="455"/>
        <v>0.78549171104326632</v>
      </c>
      <c r="Q394" s="9">
        <f t="shared" si="456"/>
        <v>3.9613872437608319E-4</v>
      </c>
      <c r="R394" s="9">
        <f t="shared" si="457"/>
        <v>1.3307122974241601E-3</v>
      </c>
      <c r="S394" s="9">
        <f t="shared" si="444"/>
        <v>7.0395450975679918E-4</v>
      </c>
      <c r="T394" s="9">
        <f t="shared" si="439"/>
        <v>3.9496593729531048E-4</v>
      </c>
      <c r="U394" s="9">
        <f t="shared" si="430"/>
        <v>1.4362886284154631E-4</v>
      </c>
      <c r="V394" s="9">
        <f t="shared" si="421"/>
        <v>7.5560636629235143E-5</v>
      </c>
      <c r="W394" s="6"/>
      <c r="X394" s="6"/>
    </row>
    <row r="395" spans="1:24" x14ac:dyDescent="0.2">
      <c r="A395">
        <f t="shared" si="453"/>
        <v>391</v>
      </c>
      <c r="B395" t="str">
        <f t="shared" si="390"/>
        <v>August</v>
      </c>
      <c r="C395">
        <f t="shared" si="448"/>
        <v>2055</v>
      </c>
      <c r="D395">
        <f t="shared" ref="D395:E395" si="462">D383+1</f>
        <v>74</v>
      </c>
      <c r="E395">
        <f t="shared" si="462"/>
        <v>72</v>
      </c>
      <c r="F395" s="6"/>
      <c r="G395" s="83">
        <f>VLOOKUP(D395,Rates2,5)*VLOOKUP(D395,Mort_Imp_Retirees,C395-'Mort Imp Cume'!$C$4+2)</f>
        <v>1.6949699939106196E-3</v>
      </c>
      <c r="H395" s="9">
        <f t="shared" si="450"/>
        <v>0.99830503000608939</v>
      </c>
      <c r="I395" s="83">
        <f>VLOOKUP(E395,Rates2,6)*VLOOKUP(E395,Mort_Imp_Survivors,C395-'Mort Imp Cume'!$C$4+2)</f>
        <v>5.0517567793139089E-4</v>
      </c>
      <c r="J395" s="9">
        <f t="shared" si="451"/>
        <v>0.9994948243220686</v>
      </c>
      <c r="K395" s="83">
        <f>VLOOKUP(E395,Rates2,7)*VLOOKUP(E395,Mort_Imp_Survivors,C395-'Mort Imp Cume'!$C$4+2)</f>
        <v>1.282124421741624E-3</v>
      </c>
      <c r="L395" s="9">
        <f t="shared" si="452"/>
        <v>0.99871787557825842</v>
      </c>
      <c r="M395" s="31">
        <f>PRODUCT(H$4:H394)</f>
        <v>0.84624229452925692</v>
      </c>
      <c r="N395" s="9">
        <f>PRODUCT(J$4:J394)</f>
        <v>0.92616995452135187</v>
      </c>
      <c r="O395" s="9">
        <f>PRODUCT(L$4:L394)</f>
        <v>0.81488004554138849</v>
      </c>
      <c r="P395" s="9">
        <f t="shared" si="455"/>
        <v>0.78376418743820631</v>
      </c>
      <c r="Q395" s="9">
        <f t="shared" si="456"/>
        <v>3.9526750067299778E-4</v>
      </c>
      <c r="R395" s="9">
        <f t="shared" si="457"/>
        <v>1.3277856759550542E-3</v>
      </c>
      <c r="S395" s="9">
        <f t="shared" si="444"/>
        <v>7.0282461058059878E-4</v>
      </c>
      <c r="T395" s="9">
        <f t="shared" si="439"/>
        <v>3.9440961223617248E-4</v>
      </c>
      <c r="U395" s="9">
        <f t="shared" si="430"/>
        <v>1.4345728102739349E-4</v>
      </c>
      <c r="V395" s="9">
        <f t="shared" si="421"/>
        <v>7.5463721931070743E-5</v>
      </c>
      <c r="W395" s="6"/>
      <c r="X395" s="6"/>
    </row>
    <row r="396" spans="1:24" x14ac:dyDescent="0.2">
      <c r="A396">
        <f t="shared" si="453"/>
        <v>392</v>
      </c>
      <c r="B396" t="str">
        <f t="shared" si="390"/>
        <v>September</v>
      </c>
      <c r="C396">
        <f t="shared" si="448"/>
        <v>2055</v>
      </c>
      <c r="D396">
        <f t="shared" ref="D396:E396" si="463">D384+1</f>
        <v>74</v>
      </c>
      <c r="E396">
        <f t="shared" si="463"/>
        <v>72</v>
      </c>
      <c r="F396" s="6"/>
      <c r="G396" s="83">
        <f>VLOOKUP(D396,Rates2,5)*VLOOKUP(D396,Mort_Imp_Retirees,C396-'Mort Imp Cume'!$C$4+2)</f>
        <v>1.6949699939106196E-3</v>
      </c>
      <c r="H396" s="9">
        <f t="shared" si="450"/>
        <v>0.99830503000608939</v>
      </c>
      <c r="I396" s="83">
        <f>VLOOKUP(E396,Rates2,6)*VLOOKUP(E396,Mort_Imp_Survivors,C396-'Mort Imp Cume'!$C$4+2)</f>
        <v>5.0517567793139089E-4</v>
      </c>
      <c r="J396" s="9">
        <f t="shared" si="451"/>
        <v>0.9994948243220686</v>
      </c>
      <c r="K396" s="83">
        <f>VLOOKUP(E396,Rates2,7)*VLOOKUP(E396,Mort_Imp_Survivors,C396-'Mort Imp Cume'!$C$4+2)</f>
        <v>1.282124421741624E-3</v>
      </c>
      <c r="L396" s="9">
        <f t="shared" si="452"/>
        <v>0.99871787557825842</v>
      </c>
      <c r="M396" s="31">
        <f>PRODUCT(H$4:H395)</f>
        <v>0.84480793923245179</v>
      </c>
      <c r="N396" s="9">
        <f>PRODUCT(J$4:J395)</f>
        <v>0.92570207598669685</v>
      </c>
      <c r="O396" s="9">
        <f>PRODUCT(L$4:L395)</f>
        <v>0.81383526793421002</v>
      </c>
      <c r="P396" s="9">
        <f t="shared" si="455"/>
        <v>0.78204046315752385</v>
      </c>
      <c r="Q396" s="9">
        <f t="shared" si="456"/>
        <v>3.9439819304298E-4</v>
      </c>
      <c r="R396" s="9">
        <f t="shared" si="457"/>
        <v>1.3248654909735651E-3</v>
      </c>
      <c r="S396" s="9">
        <f t="shared" si="444"/>
        <v>7.0169652497634194E-4</v>
      </c>
      <c r="T396" s="9">
        <f t="shared" si="439"/>
        <v>3.9385407078276389E-4</v>
      </c>
      <c r="U396" s="9">
        <f t="shared" si="430"/>
        <v>1.4328590418819038E-4</v>
      </c>
      <c r="V396" s="9">
        <f t="shared" si="421"/>
        <v>7.536693153650063E-5</v>
      </c>
      <c r="W396" s="6"/>
      <c r="X396" s="6"/>
    </row>
    <row r="397" spans="1:24" x14ac:dyDescent="0.2">
      <c r="A397">
        <f t="shared" si="453"/>
        <v>393</v>
      </c>
      <c r="B397" t="str">
        <f t="shared" si="390"/>
        <v>October</v>
      </c>
      <c r="C397">
        <f t="shared" si="448"/>
        <v>2055</v>
      </c>
      <c r="D397">
        <f t="shared" ref="D397:E397" si="464">D385+1</f>
        <v>74</v>
      </c>
      <c r="E397">
        <f t="shared" si="464"/>
        <v>72</v>
      </c>
      <c r="F397" s="6"/>
      <c r="G397" s="83">
        <f>VLOOKUP(D397,Rates2,5)*VLOOKUP(D397,Mort_Imp_Retirees,C397-'Mort Imp Cume'!$C$4+2)</f>
        <v>1.6949699939106196E-3</v>
      </c>
      <c r="H397" s="9">
        <f t="shared" si="450"/>
        <v>0.99830503000608939</v>
      </c>
      <c r="I397" s="83">
        <f>VLOOKUP(E397,Rates2,6)*VLOOKUP(E397,Mort_Imp_Survivors,C397-'Mort Imp Cume'!$C$4+2)</f>
        <v>5.0517567793139089E-4</v>
      </c>
      <c r="J397" s="9">
        <f t="shared" si="451"/>
        <v>0.9994948243220686</v>
      </c>
      <c r="K397" s="83">
        <f>VLOOKUP(E397,Rates2,7)*VLOOKUP(E397,Mort_Imp_Survivors,C397-'Mort Imp Cume'!$C$4+2)</f>
        <v>1.282124421741624E-3</v>
      </c>
      <c r="L397" s="9">
        <f t="shared" si="452"/>
        <v>0.99871787557825842</v>
      </c>
      <c r="M397" s="31">
        <f>PRODUCT(H$4:H396)</f>
        <v>0.84337601512483529</v>
      </c>
      <c r="N397" s="9">
        <f>PRODUCT(J$4:J396)</f>
        <v>0.92523443381289772</v>
      </c>
      <c r="O397" s="9">
        <f>PRODUCT(L$4:L396)</f>
        <v>0.812791829861917</v>
      </c>
      <c r="P397" s="9">
        <f t="shared" si="455"/>
        <v>0.78032052984540479</v>
      </c>
      <c r="Q397" s="9">
        <f t="shared" si="456"/>
        <v>3.9353079727203052E-4</v>
      </c>
      <c r="R397" s="9">
        <f t="shared" si="457"/>
        <v>1.3219517283239932E-3</v>
      </c>
      <c r="S397" s="9">
        <f t="shared" si="444"/>
        <v>7.0057025003311137E-4</v>
      </c>
      <c r="T397" s="9">
        <f t="shared" si="439"/>
        <v>3.9329931183134536E-4</v>
      </c>
      <c r="U397" s="9">
        <f t="shared" si="430"/>
        <v>1.4311473207907009E-4</v>
      </c>
      <c r="V397" s="9">
        <f t="shared" si="421"/>
        <v>7.527026528609202E-5</v>
      </c>
      <c r="W397" s="6"/>
      <c r="X397" s="6"/>
    </row>
    <row r="398" spans="1:24" x14ac:dyDescent="0.2">
      <c r="A398">
        <f t="shared" si="453"/>
        <v>394</v>
      </c>
      <c r="B398" t="str">
        <f t="shared" si="390"/>
        <v>November</v>
      </c>
      <c r="C398">
        <f t="shared" si="448"/>
        <v>2055</v>
      </c>
      <c r="D398">
        <f t="shared" ref="D398:E398" si="465">D386+1</f>
        <v>74</v>
      </c>
      <c r="E398">
        <f t="shared" si="465"/>
        <v>72</v>
      </c>
      <c r="F398" s="6"/>
      <c r="G398" s="83">
        <f>VLOOKUP(D398,Rates2,5)*VLOOKUP(D398,Mort_Imp_Retirees,C398-'Mort Imp Cume'!$C$4+2)</f>
        <v>1.6949699939106196E-3</v>
      </c>
      <c r="H398" s="9">
        <f t="shared" si="450"/>
        <v>0.99830503000608939</v>
      </c>
      <c r="I398" s="83">
        <f>VLOOKUP(E398,Rates2,6)*VLOOKUP(E398,Mort_Imp_Survivors,C398-'Mort Imp Cume'!$C$4+2)</f>
        <v>5.0517567793139089E-4</v>
      </c>
      <c r="J398" s="9">
        <f t="shared" si="451"/>
        <v>0.9994948243220686</v>
      </c>
      <c r="K398" s="83">
        <f>VLOOKUP(E398,Rates2,7)*VLOOKUP(E398,Mort_Imp_Survivors,C398-'Mort Imp Cume'!$C$4+2)</f>
        <v>1.282124421741624E-3</v>
      </c>
      <c r="L398" s="9">
        <f t="shared" si="452"/>
        <v>0.99871787557825842</v>
      </c>
      <c r="M398" s="31">
        <f>PRODUCT(H$4:H397)</f>
        <v>0.84194651808561483</v>
      </c>
      <c r="N398" s="9">
        <f>PRODUCT(J$4:J397)</f>
        <v>0.92476702788055076</v>
      </c>
      <c r="O398" s="9">
        <f>PRODUCT(L$4:L397)</f>
        <v>0.81174972960705905</v>
      </c>
      <c r="P398" s="9">
        <f t="shared" si="455"/>
        <v>0.77860437916441239</v>
      </c>
      <c r="Q398" s="9">
        <f t="shared" si="456"/>
        <v>3.9266530915541817E-4</v>
      </c>
      <c r="R398" s="9">
        <f t="shared" si="457"/>
        <v>1.3190443738817722E-3</v>
      </c>
      <c r="S398" s="9">
        <f t="shared" si="444"/>
        <v>6.9944578284466153E-4</v>
      </c>
      <c r="T398" s="9">
        <f t="shared" si="439"/>
        <v>3.9274533427973194E-4</v>
      </c>
      <c r="U398" s="9">
        <f t="shared" si="430"/>
        <v>1.42943764455458E-4</v>
      </c>
      <c r="V398" s="9">
        <f t="shared" si="421"/>
        <v>7.5173723020616529E-5</v>
      </c>
      <c r="W398" s="6"/>
      <c r="X398" s="6"/>
    </row>
    <row r="399" spans="1:24" x14ac:dyDescent="0.2">
      <c r="A399">
        <f t="shared" si="453"/>
        <v>395</v>
      </c>
      <c r="B399" t="str">
        <f t="shared" si="390"/>
        <v>December</v>
      </c>
      <c r="C399">
        <f t="shared" si="448"/>
        <v>2055</v>
      </c>
      <c r="D399">
        <f t="shared" ref="D399:E399" si="466">D387+1</f>
        <v>74</v>
      </c>
      <c r="E399">
        <f t="shared" si="466"/>
        <v>72</v>
      </c>
      <c r="F399" s="6"/>
      <c r="G399" s="83">
        <f>VLOOKUP(D399,Rates2,5)*VLOOKUP(D399,Mort_Imp_Retirees,C399-'Mort Imp Cume'!$C$4+2)</f>
        <v>1.6949699939106196E-3</v>
      </c>
      <c r="H399" s="9">
        <f t="shared" si="450"/>
        <v>0.99830503000608939</v>
      </c>
      <c r="I399" s="83">
        <f>VLOOKUP(E399,Rates2,6)*VLOOKUP(E399,Mort_Imp_Survivors,C399-'Mort Imp Cume'!$C$4+2)</f>
        <v>5.0517567793139089E-4</v>
      </c>
      <c r="J399" s="9">
        <f t="shared" si="451"/>
        <v>0.9994948243220686</v>
      </c>
      <c r="K399" s="83">
        <f>VLOOKUP(E399,Rates2,7)*VLOOKUP(E399,Mort_Imp_Survivors,C399-'Mort Imp Cume'!$C$4+2)</f>
        <v>1.282124421741624E-3</v>
      </c>
      <c r="L399" s="9">
        <f t="shared" si="452"/>
        <v>0.99871787557825842</v>
      </c>
      <c r="M399" s="31">
        <f>PRODUCT(H$4:H398)</f>
        <v>0.84051944400098222</v>
      </c>
      <c r="N399" s="9">
        <f>PRODUCT(J$4:J398)</f>
        <v>0.92429985807031256</v>
      </c>
      <c r="O399" s="9">
        <f>PRODUCT(L$4:L398)</f>
        <v>0.81070896545438775</v>
      </c>
      <c r="P399" s="9">
        <f t="shared" si="455"/>
        <v>0.7768920027954459</v>
      </c>
      <c r="Q399" s="9">
        <f t="shared" si="456"/>
        <v>3.9180172449765875E-4</v>
      </c>
      <c r="R399" s="9">
        <f t="shared" si="457"/>
        <v>1.3161434135533993E-3</v>
      </c>
      <c r="S399" s="9">
        <f t="shared" si="444"/>
        <v>6.9832312050941217E-4</v>
      </c>
      <c r="T399" s="9">
        <f t="shared" si="439"/>
        <v>3.9219213702729151E-4</v>
      </c>
      <c r="U399" s="9">
        <f t="shared" si="430"/>
        <v>1.4277300107307182E-4</v>
      </c>
      <c r="V399" s="9">
        <f t="shared" si="421"/>
        <v>7.5077304581050092E-5</v>
      </c>
      <c r="W399" s="6"/>
      <c r="X399" s="6"/>
    </row>
    <row r="400" spans="1:24" x14ac:dyDescent="0.2">
      <c r="A400">
        <f t="shared" si="453"/>
        <v>396</v>
      </c>
      <c r="B400" t="str">
        <f t="shared" ref="B400:B463" si="467">B388</f>
        <v>January</v>
      </c>
      <c r="C400">
        <f t="shared" si="448"/>
        <v>2056</v>
      </c>
      <c r="D400">
        <f t="shared" ref="D400:E400" si="468">D388+1</f>
        <v>75</v>
      </c>
      <c r="E400">
        <f t="shared" si="468"/>
        <v>73</v>
      </c>
      <c r="F400" s="6"/>
      <c r="G400" s="83">
        <f>VLOOKUP(D400,Rates2,5)*VLOOKUP(D400,Mort_Imp_Retirees,C400-'Mort Imp Cume'!$C$4+2)</f>
        <v>1.9527620219172432E-3</v>
      </c>
      <c r="H400" s="9">
        <f t="shared" si="450"/>
        <v>0.9980472379780827</v>
      </c>
      <c r="I400" s="83">
        <f>VLOOKUP(E400,Rates2,6)*VLOOKUP(E400,Mort_Imp_Survivors,C400-'Mort Imp Cume'!$C$4+2)</f>
        <v>5.540348274534247E-4</v>
      </c>
      <c r="J400" s="9">
        <f t="shared" si="451"/>
        <v>0.99944596517254658</v>
      </c>
      <c r="K400" s="83">
        <f>VLOOKUP(E400,Rates2,7)*VLOOKUP(E400,Mort_Imp_Survivors,C400-'Mort Imp Cume'!$C$4+2)</f>
        <v>1.3759124129532798E-3</v>
      </c>
      <c r="L400" s="9">
        <f t="shared" si="452"/>
        <v>0.99862408758704668</v>
      </c>
      <c r="M400" s="31">
        <f>PRODUCT(H$4:H399)</f>
        <v>0.83909478876410215</v>
      </c>
      <c r="N400" s="9">
        <f>PRODUCT(J$4:J399)</f>
        <v>0.92383292426289998</v>
      </c>
      <c r="O400" s="9">
        <f>PRODUCT(L$4:L399)</f>
        <v>0.80966953569085387</v>
      </c>
      <c r="P400" s="9">
        <f t="shared" si="455"/>
        <v>0.77518339243770085</v>
      </c>
      <c r="Q400" s="9">
        <f t="shared" si="456"/>
        <v>4.2863992758038964E-4</v>
      </c>
      <c r="R400" s="9">
        <f t="shared" si="457"/>
        <v>1.5129100192797203E-3</v>
      </c>
      <c r="S400" s="9">
        <f t="shared" si="444"/>
        <v>7.9109459910629073E-4</v>
      </c>
      <c r="T400" s="9">
        <f t="shared" si="439"/>
        <v>4.4002190905669349E-4</v>
      </c>
      <c r="U400" s="9">
        <f t="shared" si="430"/>
        <v>1.5279254053561077E-4</v>
      </c>
      <c r="V400" s="9">
        <f t="shared" si="421"/>
        <v>7.8885172472329686E-5</v>
      </c>
      <c r="W400" s="6"/>
      <c r="X400" s="6"/>
    </row>
    <row r="401" spans="1:24" x14ac:dyDescent="0.2">
      <c r="A401">
        <f t="shared" si="453"/>
        <v>397</v>
      </c>
      <c r="B401" t="str">
        <f t="shared" si="467"/>
        <v>February</v>
      </c>
      <c r="C401">
        <f t="shared" si="448"/>
        <v>2056</v>
      </c>
      <c r="D401">
        <f t="shared" ref="D401:E401" si="469">D389+1</f>
        <v>75</v>
      </c>
      <c r="E401">
        <f t="shared" si="469"/>
        <v>73</v>
      </c>
      <c r="F401" s="6"/>
      <c r="G401" s="83">
        <f>VLOOKUP(D401,Rates2,5)*VLOOKUP(D401,Mort_Imp_Retirees,C401-'Mort Imp Cume'!$C$4+2)</f>
        <v>1.9527620219172432E-3</v>
      </c>
      <c r="H401" s="9">
        <f t="shared" si="450"/>
        <v>0.9980472379780827</v>
      </c>
      <c r="I401" s="83">
        <f>VLOOKUP(E401,Rates2,6)*VLOOKUP(E401,Mort_Imp_Survivors,C401-'Mort Imp Cume'!$C$4+2)</f>
        <v>5.540348274534247E-4</v>
      </c>
      <c r="J401" s="9">
        <f t="shared" si="451"/>
        <v>0.99944596517254658</v>
      </c>
      <c r="K401" s="83">
        <f>VLOOKUP(E401,Rates2,7)*VLOOKUP(E401,Mort_Imp_Survivors,C401-'Mort Imp Cume'!$C$4+2)</f>
        <v>1.3759124129532798E-3</v>
      </c>
      <c r="L401" s="9">
        <f t="shared" si="452"/>
        <v>0.99862408758704668</v>
      </c>
      <c r="M401" s="31">
        <f>PRODUCT(H$4:H400)</f>
        <v>0.83745623632781485</v>
      </c>
      <c r="N401" s="9">
        <f>PRODUCT(J$4:J400)</f>
        <v>0.92332108864811024</v>
      </c>
      <c r="O401" s="9">
        <f>PRODUCT(L$4:L400)</f>
        <v>0.80855550132630671</v>
      </c>
      <c r="P401" s="9">
        <f t="shared" si="455"/>
        <v>0.77324100382134708</v>
      </c>
      <c r="Q401" s="9">
        <f t="shared" si="456"/>
        <v>4.2756587810516977E-4</v>
      </c>
      <c r="R401" s="9">
        <f t="shared" si="457"/>
        <v>1.5091190980245893E-3</v>
      </c>
      <c r="S401" s="9">
        <f t="shared" si="444"/>
        <v>7.8969489344650457E-4</v>
      </c>
      <c r="T401" s="9">
        <f t="shared" si="439"/>
        <v>4.3934654494472467E-4</v>
      </c>
      <c r="U401" s="9">
        <f t="shared" si="430"/>
        <v>1.5259599260722449E-4</v>
      </c>
      <c r="V401" s="9">
        <f t="shared" si="421"/>
        <v>7.8777427548357376E-5</v>
      </c>
      <c r="W401" s="6"/>
      <c r="X401" s="6"/>
    </row>
    <row r="402" spans="1:24" x14ac:dyDescent="0.2">
      <c r="A402">
        <f t="shared" si="453"/>
        <v>398</v>
      </c>
      <c r="B402" t="str">
        <f t="shared" si="467"/>
        <v>March</v>
      </c>
      <c r="C402">
        <f t="shared" si="448"/>
        <v>2056</v>
      </c>
      <c r="D402">
        <f t="shared" ref="D402:E402" si="470">D390+1</f>
        <v>75</v>
      </c>
      <c r="E402">
        <f t="shared" si="470"/>
        <v>73</v>
      </c>
      <c r="F402" s="6"/>
      <c r="G402" s="83">
        <f>VLOOKUP(D402,Rates2,5)*VLOOKUP(D402,Mort_Imp_Retirees,C402-'Mort Imp Cume'!$C$4+2)</f>
        <v>1.9527620219172432E-3</v>
      </c>
      <c r="H402" s="9">
        <f t="shared" si="450"/>
        <v>0.9980472379780827</v>
      </c>
      <c r="I402" s="83">
        <f>VLOOKUP(E402,Rates2,6)*VLOOKUP(E402,Mort_Imp_Survivors,C402-'Mort Imp Cume'!$C$4+2)</f>
        <v>5.540348274534247E-4</v>
      </c>
      <c r="J402" s="9">
        <f t="shared" si="451"/>
        <v>0.99944596517254658</v>
      </c>
      <c r="K402" s="83">
        <f>VLOOKUP(E402,Rates2,7)*VLOOKUP(E402,Mort_Imp_Survivors,C402-'Mort Imp Cume'!$C$4+2)</f>
        <v>1.3759124129532798E-3</v>
      </c>
      <c r="L402" s="9">
        <f t="shared" si="452"/>
        <v>0.99862408758704668</v>
      </c>
      <c r="M402" s="31">
        <f>PRODUCT(H$4:H401)</f>
        <v>0.83582088359449613</v>
      </c>
      <c r="N402" s="9">
        <f>PRODUCT(J$4:J401)</f>
        <v>0.92280953660807696</v>
      </c>
      <c r="O402" s="9">
        <f>PRODUCT(L$4:L401)</f>
        <v>0.80744299977547018</v>
      </c>
      <c r="P402" s="9">
        <f t="shared" si="455"/>
        <v>0.77130348227719037</v>
      </c>
      <c r="Q402" s="9">
        <f t="shared" si="456"/>
        <v>4.2649451989177831E-4</v>
      </c>
      <c r="R402" s="9">
        <f t="shared" si="457"/>
        <v>1.5053376757375263E-3</v>
      </c>
      <c r="S402" s="9">
        <f t="shared" si="444"/>
        <v>7.8829766432484229E-4</v>
      </c>
      <c r="T402" s="9">
        <f t="shared" si="439"/>
        <v>4.386722174099681E-4</v>
      </c>
      <c r="U402" s="9">
        <f t="shared" si="430"/>
        <v>1.5239969751243876E-4</v>
      </c>
      <c r="V402" s="9">
        <f t="shared" si="421"/>
        <v>7.8669829787258343E-5</v>
      </c>
      <c r="W402" s="6"/>
      <c r="X402" s="6"/>
    </row>
    <row r="403" spans="1:24" x14ac:dyDescent="0.2">
      <c r="A403">
        <f t="shared" si="453"/>
        <v>399</v>
      </c>
      <c r="B403" t="str">
        <f t="shared" si="467"/>
        <v>April</v>
      </c>
      <c r="C403">
        <f t="shared" si="448"/>
        <v>2056</v>
      </c>
      <c r="D403">
        <f t="shared" ref="D403:E403" si="471">D391+1</f>
        <v>75</v>
      </c>
      <c r="E403">
        <f t="shared" si="471"/>
        <v>73</v>
      </c>
      <c r="F403" s="6"/>
      <c r="G403" s="83">
        <f>VLOOKUP(D403,Rates2,5)*VLOOKUP(D403,Mort_Imp_Retirees,C403-'Mort Imp Cume'!$C$4+2)</f>
        <v>1.9527620219172432E-3</v>
      </c>
      <c r="H403" s="9">
        <f t="shared" si="450"/>
        <v>0.9980472379780827</v>
      </c>
      <c r="I403" s="83">
        <f>VLOOKUP(E403,Rates2,6)*VLOOKUP(E403,Mort_Imp_Survivors,C403-'Mort Imp Cume'!$C$4+2)</f>
        <v>5.540348274534247E-4</v>
      </c>
      <c r="J403" s="9">
        <f t="shared" si="451"/>
        <v>0.99944596517254658</v>
      </c>
      <c r="K403" s="83">
        <f>VLOOKUP(E403,Rates2,7)*VLOOKUP(E403,Mort_Imp_Survivors,C403-'Mort Imp Cume'!$C$4+2)</f>
        <v>1.3759124129532798E-3</v>
      </c>
      <c r="L403" s="9">
        <f t="shared" si="452"/>
        <v>0.99862408758704668</v>
      </c>
      <c r="M403" s="31">
        <f>PRODUCT(H$4:H402)</f>
        <v>0.83418872431588742</v>
      </c>
      <c r="N403" s="9">
        <f>PRODUCT(J$4:J402)</f>
        <v>0.92229826798568992</v>
      </c>
      <c r="O403" s="9">
        <f>PRODUCT(L$4:L402)</f>
        <v>0.80633202892932687</v>
      </c>
      <c r="P403" s="9">
        <f t="shared" si="455"/>
        <v>0.76937081560973519</v>
      </c>
      <c r="Q403" s="9">
        <f t="shared" si="456"/>
        <v>4.2542584619668033E-4</v>
      </c>
      <c r="R403" s="9">
        <f t="shared" si="457"/>
        <v>1.5015657286168251E-3</v>
      </c>
      <c r="S403" s="9">
        <f t="shared" si="444"/>
        <v>7.8690290735949572E-4</v>
      </c>
      <c r="T403" s="9">
        <f t="shared" si="439"/>
        <v>4.3799892486144111E-4</v>
      </c>
      <c r="U403" s="9">
        <f t="shared" si="430"/>
        <v>1.5220365492601558E-4</v>
      </c>
      <c r="V403" s="9">
        <f t="shared" si="421"/>
        <v>7.8562378988030911E-5</v>
      </c>
      <c r="W403" s="6"/>
      <c r="X403" s="6"/>
    </row>
    <row r="404" spans="1:24" x14ac:dyDescent="0.2">
      <c r="A404">
        <f t="shared" si="453"/>
        <v>400</v>
      </c>
      <c r="B404" t="str">
        <f t="shared" si="467"/>
        <v>May</v>
      </c>
      <c r="C404">
        <f t="shared" si="448"/>
        <v>2056</v>
      </c>
      <c r="D404">
        <f t="shared" ref="D404:E404" si="472">D392+1</f>
        <v>75</v>
      </c>
      <c r="E404">
        <f t="shared" si="472"/>
        <v>73</v>
      </c>
      <c r="F404" s="6"/>
      <c r="G404" s="83">
        <f>VLOOKUP(D404,Rates2,5)*VLOOKUP(D404,Mort_Imp_Retirees,C404-'Mort Imp Cume'!$C$4+2)</f>
        <v>1.9527620219172432E-3</v>
      </c>
      <c r="H404" s="9">
        <f t="shared" si="450"/>
        <v>0.9980472379780827</v>
      </c>
      <c r="I404" s="83">
        <f>VLOOKUP(E404,Rates2,6)*VLOOKUP(E404,Mort_Imp_Survivors,C404-'Mort Imp Cume'!$C$4+2)</f>
        <v>5.540348274534247E-4</v>
      </c>
      <c r="J404" s="9">
        <f t="shared" si="451"/>
        <v>0.99944596517254658</v>
      </c>
      <c r="K404" s="83">
        <f>VLOOKUP(E404,Rates2,7)*VLOOKUP(E404,Mort_Imp_Survivors,C404-'Mort Imp Cume'!$C$4+2)</f>
        <v>1.3759124129532798E-3</v>
      </c>
      <c r="L404" s="9">
        <f t="shared" si="452"/>
        <v>0.99862408758704668</v>
      </c>
      <c r="M404" s="31">
        <f>PRODUCT(H$4:H403)</f>
        <v>0.83255975225593171</v>
      </c>
      <c r="N404" s="9">
        <f>PRODUCT(J$4:J403)</f>
        <v>0.92178728262392584</v>
      </c>
      <c r="O404" s="9">
        <f>PRODUCT(L$4:L403)</f>
        <v>0.80522258668176117</v>
      </c>
      <c r="P404" s="9">
        <f t="shared" si="455"/>
        <v>0.76744299165404417</v>
      </c>
      <c r="Q404" s="9">
        <f t="shared" si="456"/>
        <v>4.2435985029323791E-4</v>
      </c>
      <c r="R404" s="9">
        <f t="shared" si="457"/>
        <v>1.4978032329204189E-3</v>
      </c>
      <c r="S404" s="9">
        <f t="shared" si="444"/>
        <v>7.8551061817641013E-4</v>
      </c>
      <c r="T404" s="9">
        <f t="shared" si="439"/>
        <v>4.3732666571060359E-4</v>
      </c>
      <c r="U404" s="9">
        <f t="shared" si="430"/>
        <v>1.5200786452313554E-4</v>
      </c>
      <c r="V404" s="9">
        <f t="shared" si="421"/>
        <v>7.8455074949947988E-5</v>
      </c>
      <c r="W404" s="6"/>
      <c r="X404" s="6"/>
    </row>
    <row r="405" spans="1:24" x14ac:dyDescent="0.2">
      <c r="A405">
        <f t="shared" si="453"/>
        <v>401</v>
      </c>
      <c r="B405" t="str">
        <f t="shared" si="467"/>
        <v>June</v>
      </c>
      <c r="C405">
        <f t="shared" si="448"/>
        <v>2056</v>
      </c>
      <c r="D405">
        <f t="shared" ref="D405:E405" si="473">D393+1</f>
        <v>75</v>
      </c>
      <c r="E405">
        <f t="shared" si="473"/>
        <v>73</v>
      </c>
      <c r="F405" s="6"/>
      <c r="G405" s="83">
        <f>VLOOKUP(D405,Rates2,5)*VLOOKUP(D405,Mort_Imp_Retirees,C405-'Mort Imp Cume'!$C$4+2)</f>
        <v>1.9527620219172432E-3</v>
      </c>
      <c r="H405" s="9">
        <f t="shared" si="450"/>
        <v>0.9980472379780827</v>
      </c>
      <c r="I405" s="83">
        <f>VLOOKUP(E405,Rates2,6)*VLOOKUP(E405,Mort_Imp_Survivors,C405-'Mort Imp Cume'!$C$4+2)</f>
        <v>5.540348274534247E-4</v>
      </c>
      <c r="J405" s="9">
        <f t="shared" si="451"/>
        <v>0.99944596517254658</v>
      </c>
      <c r="K405" s="83">
        <f>VLOOKUP(E405,Rates2,7)*VLOOKUP(E405,Mort_Imp_Survivors,C405-'Mort Imp Cume'!$C$4+2)</f>
        <v>1.3759124129532798E-3</v>
      </c>
      <c r="L405" s="9">
        <f t="shared" si="452"/>
        <v>0.99862408758704668</v>
      </c>
      <c r="M405" s="31">
        <f>PRODUCT(H$4:H404)</f>
        <v>0.83093396119074947</v>
      </c>
      <c r="N405" s="9">
        <f>PRODUCT(J$4:J404)</f>
        <v>0.92127658036584859</v>
      </c>
      <c r="O405" s="9">
        <f>PRODUCT(L$4:L404)</f>
        <v>0.80411467092955535</v>
      </c>
      <c r="P405" s="9">
        <f t="shared" si="455"/>
        <v>0.76551999827566242</v>
      </c>
      <c r="Q405" s="9">
        <f t="shared" si="456"/>
        <v>4.2329652547166887E-4</v>
      </c>
      <c r="R405" s="9">
        <f t="shared" si="457"/>
        <v>1.4940501649657334E-3</v>
      </c>
      <c r="S405" s="9">
        <f t="shared" si="444"/>
        <v>7.8412079240926973E-4</v>
      </c>
      <c r="T405" s="9">
        <f t="shared" si="439"/>
        <v>4.3665543837135342E-4</v>
      </c>
      <c r="U405" s="9">
        <f t="shared" si="430"/>
        <v>1.5181232597939699E-4</v>
      </c>
      <c r="V405" s="9">
        <f t="shared" si="421"/>
        <v>7.8347917472556506E-5</v>
      </c>
      <c r="W405" s="6"/>
      <c r="X405" s="6"/>
    </row>
    <row r="406" spans="1:24" x14ac:dyDescent="0.2">
      <c r="A406">
        <f t="shared" si="453"/>
        <v>402</v>
      </c>
      <c r="B406" t="str">
        <f t="shared" si="467"/>
        <v>July</v>
      </c>
      <c r="C406">
        <f t="shared" si="448"/>
        <v>2056</v>
      </c>
      <c r="D406">
        <f t="shared" ref="D406:E406" si="474">D394+1</f>
        <v>75</v>
      </c>
      <c r="E406">
        <f t="shared" si="474"/>
        <v>73</v>
      </c>
      <c r="F406" s="6"/>
      <c r="G406" s="83">
        <f>VLOOKUP(D406,Rates2,5)*VLOOKUP(D406,Mort_Imp_Retirees,C406-'Mort Imp Cume'!$C$4+2)</f>
        <v>1.9527620219172432E-3</v>
      </c>
      <c r="H406" s="9">
        <f t="shared" si="450"/>
        <v>0.9980472379780827</v>
      </c>
      <c r="I406" s="83">
        <f>VLOOKUP(E406,Rates2,6)*VLOOKUP(E406,Mort_Imp_Survivors,C406-'Mort Imp Cume'!$C$4+2)</f>
        <v>5.540348274534247E-4</v>
      </c>
      <c r="J406" s="9">
        <f t="shared" si="451"/>
        <v>0.99944596517254658</v>
      </c>
      <c r="K406" s="83">
        <f>VLOOKUP(E406,Rates2,7)*VLOOKUP(E406,Mort_Imp_Survivors,C406-'Mort Imp Cume'!$C$4+2)</f>
        <v>1.3759124129532798E-3</v>
      </c>
      <c r="L406" s="9">
        <f t="shared" si="452"/>
        <v>0.99862408758704668</v>
      </c>
      <c r="M406" s="31">
        <f>PRODUCT(H$4:H405)</f>
        <v>0.82931134490861491</v>
      </c>
      <c r="N406" s="9">
        <f>PRODUCT(J$4:J405)</f>
        <v>0.92076616105460873</v>
      </c>
      <c r="O406" s="9">
        <f>PRODUCT(L$4:L405)</f>
        <v>0.80300827957238552</v>
      </c>
      <c r="P406" s="9">
        <f t="shared" si="455"/>
        <v>0.76360182337053994</v>
      </c>
      <c r="Q406" s="9">
        <f t="shared" si="456"/>
        <v>4.2223586503900318E-4</v>
      </c>
      <c r="R406" s="9">
        <f t="shared" si="457"/>
        <v>1.4903065011295348E-3</v>
      </c>
      <c r="S406" s="9">
        <f t="shared" si="444"/>
        <v>7.8273342569948432E-4</v>
      </c>
      <c r="T406" s="9">
        <f t="shared" si="439"/>
        <v>4.3598524126002266E-4</v>
      </c>
      <c r="U406" s="9">
        <f t="shared" si="430"/>
        <v>1.5161703897081558E-4</v>
      </c>
      <c r="V406" s="9">
        <f t="shared" si="421"/>
        <v>7.8240906355677328E-5</v>
      </c>
      <c r="W406" s="6"/>
      <c r="X406" s="6"/>
    </row>
    <row r="407" spans="1:24" x14ac:dyDescent="0.2">
      <c r="A407">
        <f t="shared" si="453"/>
        <v>403</v>
      </c>
      <c r="B407" t="str">
        <f t="shared" si="467"/>
        <v>August</v>
      </c>
      <c r="C407">
        <f t="shared" si="448"/>
        <v>2056</v>
      </c>
      <c r="D407">
        <f t="shared" ref="D407:E407" si="475">D395+1</f>
        <v>75</v>
      </c>
      <c r="E407">
        <f t="shared" si="475"/>
        <v>73</v>
      </c>
      <c r="F407" s="6"/>
      <c r="G407" s="83">
        <f>VLOOKUP(D407,Rates2,5)*VLOOKUP(D407,Mort_Imp_Retirees,C407-'Mort Imp Cume'!$C$4+2)</f>
        <v>1.9527620219172432E-3</v>
      </c>
      <c r="H407" s="9">
        <f t="shared" si="450"/>
        <v>0.9980472379780827</v>
      </c>
      <c r="I407" s="83">
        <f>VLOOKUP(E407,Rates2,6)*VLOOKUP(E407,Mort_Imp_Survivors,C407-'Mort Imp Cume'!$C$4+2)</f>
        <v>5.540348274534247E-4</v>
      </c>
      <c r="J407" s="9">
        <f t="shared" si="451"/>
        <v>0.99944596517254658</v>
      </c>
      <c r="K407" s="83">
        <f>VLOOKUP(E407,Rates2,7)*VLOOKUP(E407,Mort_Imp_Survivors,C407-'Mort Imp Cume'!$C$4+2)</f>
        <v>1.3759124129532798E-3</v>
      </c>
      <c r="L407" s="9">
        <f t="shared" si="452"/>
        <v>0.99862408758704668</v>
      </c>
      <c r="M407" s="31">
        <f>PRODUCT(H$4:H406)</f>
        <v>0.82769189720993219</v>
      </c>
      <c r="N407" s="9">
        <f>PRODUCT(J$4:J406)</f>
        <v>0.92025602453344391</v>
      </c>
      <c r="O407" s="9">
        <f>PRODUCT(L$4:L406)</f>
        <v>0.80190341051281755</v>
      </c>
      <c r="P407" s="9">
        <f t="shared" si="455"/>
        <v>0.76168845486495607</v>
      </c>
      <c r="Q407" s="9">
        <f t="shared" si="456"/>
        <v>4.211778623190417E-4</v>
      </c>
      <c r="R407" s="9">
        <f t="shared" si="457"/>
        <v>1.4865722178477826E-3</v>
      </c>
      <c r="S407" s="9">
        <f t="shared" si="444"/>
        <v>7.8134851369617518E-4</v>
      </c>
      <c r="T407" s="9">
        <f t="shared" si="439"/>
        <v>4.3531607279537443E-4</v>
      </c>
      <c r="U407" s="9">
        <f t="shared" si="430"/>
        <v>1.5142200317382369E-4</v>
      </c>
      <c r="V407" s="9">
        <f t="shared" si="421"/>
        <v>7.8134041399404637E-5</v>
      </c>
      <c r="W407" s="6"/>
      <c r="X407" s="6"/>
    </row>
    <row r="408" spans="1:24" x14ac:dyDescent="0.2">
      <c r="A408">
        <f t="shared" si="453"/>
        <v>404</v>
      </c>
      <c r="B408" t="str">
        <f t="shared" si="467"/>
        <v>September</v>
      </c>
      <c r="C408">
        <f t="shared" si="448"/>
        <v>2056</v>
      </c>
      <c r="D408">
        <f t="shared" ref="D408:E408" si="476">D396+1</f>
        <v>75</v>
      </c>
      <c r="E408">
        <f t="shared" si="476"/>
        <v>73</v>
      </c>
      <c r="F408" s="6"/>
      <c r="G408" s="83">
        <f>VLOOKUP(D408,Rates2,5)*VLOOKUP(D408,Mort_Imp_Retirees,C408-'Mort Imp Cume'!$C$4+2)</f>
        <v>1.9527620219172432E-3</v>
      </c>
      <c r="H408" s="9">
        <f t="shared" si="450"/>
        <v>0.9980472379780827</v>
      </c>
      <c r="I408" s="83">
        <f>VLOOKUP(E408,Rates2,6)*VLOOKUP(E408,Mort_Imp_Survivors,C408-'Mort Imp Cume'!$C$4+2)</f>
        <v>5.540348274534247E-4</v>
      </c>
      <c r="J408" s="9">
        <f t="shared" si="451"/>
        <v>0.99944596517254658</v>
      </c>
      <c r="K408" s="83">
        <f>VLOOKUP(E408,Rates2,7)*VLOOKUP(E408,Mort_Imp_Survivors,C408-'Mort Imp Cume'!$C$4+2)</f>
        <v>1.3759124129532798E-3</v>
      </c>
      <c r="L408" s="9">
        <f t="shared" si="452"/>
        <v>0.99862408758704668</v>
      </c>
      <c r="M408" s="31">
        <f>PRODUCT(H$4:H407)</f>
        <v>0.82607561190721202</v>
      </c>
      <c r="N408" s="9">
        <f>PRODUCT(J$4:J407)</f>
        <v>0.91974617064567854</v>
      </c>
      <c r="O408" s="9">
        <f>PRODUCT(L$4:L407)</f>
        <v>0.80080006165630335</v>
      </c>
      <c r="P408" s="9">
        <f t="shared" si="455"/>
        <v>0.75977988071544389</v>
      </c>
      <c r="Q408" s="9">
        <f t="shared" si="456"/>
        <v>4.2012251065231404E-4</v>
      </c>
      <c r="R408" s="9">
        <f t="shared" si="457"/>
        <v>1.4828472916154816E-3</v>
      </c>
      <c r="S408" s="9">
        <f t="shared" si="444"/>
        <v>7.7996605205616232E-4</v>
      </c>
      <c r="T408" s="9">
        <f t="shared" si="439"/>
        <v>4.3464793139859847E-4</v>
      </c>
      <c r="U408" s="9">
        <f t="shared" si="430"/>
        <v>1.5122721826526999E-4</v>
      </c>
      <c r="V408" s="9">
        <f t="shared" si="421"/>
        <v>7.8027322404105695E-5</v>
      </c>
      <c r="W408" s="6"/>
      <c r="X408" s="6"/>
    </row>
    <row r="409" spans="1:24" x14ac:dyDescent="0.2">
      <c r="A409">
        <f t="shared" si="453"/>
        <v>405</v>
      </c>
      <c r="B409" t="str">
        <f t="shared" si="467"/>
        <v>October</v>
      </c>
      <c r="C409">
        <f t="shared" si="448"/>
        <v>2056</v>
      </c>
      <c r="D409">
        <f t="shared" ref="D409:E409" si="477">D397+1</f>
        <v>75</v>
      </c>
      <c r="E409">
        <f t="shared" si="477"/>
        <v>73</v>
      </c>
      <c r="F409" s="6"/>
      <c r="G409" s="83">
        <f>VLOOKUP(D409,Rates2,5)*VLOOKUP(D409,Mort_Imp_Retirees,C409-'Mort Imp Cume'!$C$4+2)</f>
        <v>1.9527620219172432E-3</v>
      </c>
      <c r="H409" s="9">
        <f t="shared" si="450"/>
        <v>0.9980472379780827</v>
      </c>
      <c r="I409" s="83">
        <f>VLOOKUP(E409,Rates2,6)*VLOOKUP(E409,Mort_Imp_Survivors,C409-'Mort Imp Cume'!$C$4+2)</f>
        <v>5.540348274534247E-4</v>
      </c>
      <c r="J409" s="9">
        <f t="shared" si="451"/>
        <v>0.99944596517254658</v>
      </c>
      <c r="K409" s="83">
        <f>VLOOKUP(E409,Rates2,7)*VLOOKUP(E409,Mort_Imp_Survivors,C409-'Mort Imp Cume'!$C$4+2)</f>
        <v>1.3759124129532798E-3</v>
      </c>
      <c r="L409" s="9">
        <f t="shared" si="452"/>
        <v>0.99862408758704668</v>
      </c>
      <c r="M409" s="31">
        <f>PRODUCT(H$4:H408)</f>
        <v>0.82446248282504753</v>
      </c>
      <c r="N409" s="9">
        <f>PRODUCT(J$4:J408)</f>
        <v>0.91923659923472389</v>
      </c>
      <c r="O409" s="9">
        <f>PRODUCT(L$4:L408)</f>
        <v>0.79969823091117664</v>
      </c>
      <c r="P409" s="9">
        <f t="shared" si="455"/>
        <v>0.75787608890871361</v>
      </c>
      <c r="Q409" s="9">
        <f t="shared" si="456"/>
        <v>4.1906980339603654E-4</v>
      </c>
      <c r="R409" s="9">
        <f t="shared" si="457"/>
        <v>1.479131698986533E-3</v>
      </c>
      <c r="S409" s="9">
        <f t="shared" si="444"/>
        <v>7.7858603644394948E-4</v>
      </c>
      <c r="T409" s="9">
        <f t="shared" si="439"/>
        <v>4.3398081549330769E-4</v>
      </c>
      <c r="U409" s="9">
        <f t="shared" si="430"/>
        <v>1.5103268392241878E-4</v>
      </c>
      <c r="V409" s="9">
        <f t="shared" si="421"/>
        <v>7.7920749170420469E-5</v>
      </c>
      <c r="W409" s="6"/>
      <c r="X409" s="6"/>
    </row>
    <row r="410" spans="1:24" x14ac:dyDescent="0.2">
      <c r="A410">
        <f t="shared" si="453"/>
        <v>406</v>
      </c>
      <c r="B410" t="str">
        <f t="shared" si="467"/>
        <v>November</v>
      </c>
      <c r="C410">
        <f t="shared" si="448"/>
        <v>2056</v>
      </c>
      <c r="D410">
        <f t="shared" ref="D410:E410" si="478">D398+1</f>
        <v>75</v>
      </c>
      <c r="E410">
        <f t="shared" si="478"/>
        <v>73</v>
      </c>
      <c r="F410" s="6"/>
      <c r="G410" s="83">
        <f>VLOOKUP(D410,Rates2,5)*VLOOKUP(D410,Mort_Imp_Retirees,C410-'Mort Imp Cume'!$C$4+2)</f>
        <v>1.9527620219172432E-3</v>
      </c>
      <c r="H410" s="9">
        <f t="shared" si="450"/>
        <v>0.9980472379780827</v>
      </c>
      <c r="I410" s="83">
        <f>VLOOKUP(E410,Rates2,6)*VLOOKUP(E410,Mort_Imp_Survivors,C410-'Mort Imp Cume'!$C$4+2)</f>
        <v>5.540348274534247E-4</v>
      </c>
      <c r="J410" s="9">
        <f t="shared" si="451"/>
        <v>0.99944596517254658</v>
      </c>
      <c r="K410" s="83">
        <f>VLOOKUP(E410,Rates2,7)*VLOOKUP(E410,Mort_Imp_Survivors,C410-'Mort Imp Cume'!$C$4+2)</f>
        <v>1.3759124129532798E-3</v>
      </c>
      <c r="L410" s="9">
        <f t="shared" si="452"/>
        <v>0.99862408758704668</v>
      </c>
      <c r="M410" s="31">
        <f>PRODUCT(H$4:H409)</f>
        <v>0.82285250380009112</v>
      </c>
      <c r="N410" s="9">
        <f>PRODUCT(J$4:J409)</f>
        <v>0.91872731014407805</v>
      </c>
      <c r="O410" s="9">
        <f>PRODUCT(L$4:L409)</f>
        <v>0.79859791618864917</v>
      </c>
      <c r="P410" s="9">
        <f t="shared" si="455"/>
        <v>0.75597706746157745</v>
      </c>
      <c r="Q410" s="9">
        <f t="shared" si="456"/>
        <v>4.1801973392407028E-4</v>
      </c>
      <c r="R410" s="9">
        <f t="shared" si="457"/>
        <v>1.4754254165735875E-3</v>
      </c>
      <c r="S410" s="9">
        <f t="shared" si="444"/>
        <v>7.7720846253171198E-4</v>
      </c>
      <c r="T410" s="9">
        <f t="shared" si="439"/>
        <v>4.3331472350553502E-4</v>
      </c>
      <c r="U410" s="9">
        <f t="shared" si="430"/>
        <v>1.508383998229496E-4</v>
      </c>
      <c r="V410" s="9">
        <f t="shared" si="421"/>
        <v>7.781432149926113E-5</v>
      </c>
      <c r="W410" s="6"/>
      <c r="X410" s="6"/>
    </row>
    <row r="411" spans="1:24" x14ac:dyDescent="0.2">
      <c r="A411">
        <f t="shared" si="453"/>
        <v>407</v>
      </c>
      <c r="B411" t="str">
        <f t="shared" si="467"/>
        <v>December</v>
      </c>
      <c r="C411">
        <f t="shared" si="448"/>
        <v>2056</v>
      </c>
      <c r="D411">
        <f t="shared" ref="D411:E411" si="479">D399+1</f>
        <v>75</v>
      </c>
      <c r="E411">
        <f t="shared" si="479"/>
        <v>73</v>
      </c>
      <c r="F411" s="6"/>
      <c r="G411" s="83">
        <f>VLOOKUP(D411,Rates2,5)*VLOOKUP(D411,Mort_Imp_Retirees,C411-'Mort Imp Cume'!$C$4+2)</f>
        <v>1.9527620219172432E-3</v>
      </c>
      <c r="H411" s="9">
        <f t="shared" si="450"/>
        <v>0.9980472379780827</v>
      </c>
      <c r="I411" s="83">
        <f>VLOOKUP(E411,Rates2,6)*VLOOKUP(E411,Mort_Imp_Survivors,C411-'Mort Imp Cume'!$C$4+2)</f>
        <v>5.540348274534247E-4</v>
      </c>
      <c r="J411" s="9">
        <f t="shared" si="451"/>
        <v>0.99944596517254658</v>
      </c>
      <c r="K411" s="83">
        <f>VLOOKUP(E411,Rates2,7)*VLOOKUP(E411,Mort_Imp_Survivors,C411-'Mort Imp Cume'!$C$4+2)</f>
        <v>1.3759124129532798E-3</v>
      </c>
      <c r="L411" s="9">
        <f t="shared" si="452"/>
        <v>0.99862408758704668</v>
      </c>
      <c r="M411" s="31">
        <f>PRODUCT(H$4:H410)</f>
        <v>0.82124566868103077</v>
      </c>
      <c r="N411" s="9">
        <f>PRODUCT(J$4:J410)</f>
        <v>0.91821830321732567</v>
      </c>
      <c r="O411" s="9">
        <f>PRODUCT(L$4:L410)</f>
        <v>0.7974991154028066</v>
      </c>
      <c r="P411" s="9">
        <f t="shared" si="455"/>
        <v>0.75408280442087405</v>
      </c>
      <c r="Q411" s="9">
        <f t="shared" si="456"/>
        <v>4.1697229562687979E-4</v>
      </c>
      <c r="R411" s="9">
        <f t="shared" si="457"/>
        <v>1.4717284210478973E-3</v>
      </c>
      <c r="S411" s="9">
        <f t="shared" si="444"/>
        <v>7.758333259992819E-4</v>
      </c>
      <c r="T411" s="9">
        <f t="shared" si="439"/>
        <v>4.3264965386372853E-4</v>
      </c>
      <c r="U411" s="9">
        <f t="shared" si="430"/>
        <v>1.5064436564495652E-4</v>
      </c>
      <c r="V411" s="9">
        <f t="shared" si="421"/>
        <v>7.7708039191811806E-5</v>
      </c>
      <c r="W411" s="6"/>
      <c r="X411" s="6"/>
    </row>
    <row r="412" spans="1:24" x14ac:dyDescent="0.2">
      <c r="A412">
        <f t="shared" si="453"/>
        <v>408</v>
      </c>
      <c r="B412" t="str">
        <f t="shared" si="467"/>
        <v>January</v>
      </c>
      <c r="C412">
        <f t="shared" si="448"/>
        <v>2057</v>
      </c>
      <c r="D412">
        <f t="shared" ref="D412:E412" si="480">D400+1</f>
        <v>76</v>
      </c>
      <c r="E412">
        <f t="shared" si="480"/>
        <v>74</v>
      </c>
      <c r="F412" s="6"/>
      <c r="G412" s="83">
        <f>VLOOKUP(D412,Rates2,5)*VLOOKUP(D412,Mort_Imp_Retirees,C412-'Mort Imp Cume'!$C$4+2)</f>
        <v>2.2367442091474764E-3</v>
      </c>
      <c r="H412" s="9">
        <f t="shared" si="450"/>
        <v>0.99776325579085257</v>
      </c>
      <c r="I412" s="83">
        <f>VLOOKUP(E412,Rates2,6)*VLOOKUP(E412,Mort_Imp_Survivors,C412-'Mort Imp Cume'!$C$4+2)</f>
        <v>6.103639121075227E-4</v>
      </c>
      <c r="J412" s="9">
        <f t="shared" si="451"/>
        <v>0.99938963608789244</v>
      </c>
      <c r="K412" s="83">
        <f>VLOOKUP(E412,Rates2,7)*VLOOKUP(E412,Mort_Imp_Survivors,C412-'Mort Imp Cume'!$C$4+2)</f>
        <v>1.4803266704199558E-3</v>
      </c>
      <c r="L412" s="9">
        <f t="shared" si="452"/>
        <v>0.99851967332958003</v>
      </c>
      <c r="M412" s="31">
        <f>PRODUCT(H$4:H411)</f>
        <v>0.81964197132856642</v>
      </c>
      <c r="N412" s="9">
        <f>PRODUCT(J$4:J411)</f>
        <v>0.91770957829813804</v>
      </c>
      <c r="O412" s="9">
        <f>PRODUCT(L$4:L411)</f>
        <v>0.79640182647060465</v>
      </c>
      <c r="P412" s="9">
        <f t="shared" si="455"/>
        <v>0.75219328786339323</v>
      </c>
      <c r="Q412" s="9">
        <f t="shared" si="456"/>
        <v>4.5808472254402693E-4</v>
      </c>
      <c r="R412" s="9">
        <f t="shared" si="457"/>
        <v>1.6814370654907517E-3</v>
      </c>
      <c r="S412" s="9">
        <f t="shared" si="444"/>
        <v>8.8145065359801044E-4</v>
      </c>
      <c r="T412" s="9">
        <f t="shared" si="439"/>
        <v>4.8565372815660343E-4</v>
      </c>
      <c r="U412" s="9">
        <f t="shared" si="430"/>
        <v>1.6184995897753151E-4</v>
      </c>
      <c r="V412" s="9">
        <f t="shared" si="421"/>
        <v>8.1807276770759087E-5</v>
      </c>
      <c r="W412" s="6"/>
      <c r="X412" s="6"/>
    </row>
    <row r="413" spans="1:24" x14ac:dyDescent="0.2">
      <c r="A413">
        <f t="shared" si="453"/>
        <v>409</v>
      </c>
      <c r="B413" t="str">
        <f t="shared" si="467"/>
        <v>February</v>
      </c>
      <c r="C413">
        <f t="shared" si="448"/>
        <v>2057</v>
      </c>
      <c r="D413">
        <f t="shared" ref="D413:E413" si="481">D401+1</f>
        <v>76</v>
      </c>
      <c r="E413">
        <f t="shared" si="481"/>
        <v>74</v>
      </c>
      <c r="F413" s="6"/>
      <c r="G413" s="83">
        <f>VLOOKUP(D413,Rates2,5)*VLOOKUP(D413,Mort_Imp_Retirees,C413-'Mort Imp Cume'!$C$4+2)</f>
        <v>2.2367442091474764E-3</v>
      </c>
      <c r="H413" s="9">
        <f t="shared" si="450"/>
        <v>0.99776325579085257</v>
      </c>
      <c r="I413" s="83">
        <f>VLOOKUP(E413,Rates2,6)*VLOOKUP(E413,Mort_Imp_Survivors,C413-'Mort Imp Cume'!$C$4+2)</f>
        <v>6.103639121075227E-4</v>
      </c>
      <c r="J413" s="9">
        <f t="shared" si="451"/>
        <v>0.99938963608789244</v>
      </c>
      <c r="K413" s="83">
        <f>VLOOKUP(E413,Rates2,7)*VLOOKUP(E413,Mort_Imp_Survivors,C413-'Mort Imp Cume'!$C$4+2)</f>
        <v>1.4803266704199558E-3</v>
      </c>
      <c r="L413" s="9">
        <f t="shared" si="452"/>
        <v>0.99851967332958003</v>
      </c>
      <c r="M413" s="31">
        <f>PRODUCT(H$4:H412)</f>
        <v>0.81780864189562308</v>
      </c>
      <c r="N413" s="9">
        <f>PRODUCT(J$4:J412)</f>
        <v>0.91714944148974942</v>
      </c>
      <c r="O413" s="9">
        <f>PRODUCT(L$4:L412)</f>
        <v>0.79522289160650905</v>
      </c>
      <c r="P413" s="9">
        <f t="shared" si="455"/>
        <v>0.75005273916006121</v>
      </c>
      <c r="Q413" s="9">
        <f t="shared" si="456"/>
        <v>4.5678113120031381E-4</v>
      </c>
      <c r="R413" s="9">
        <f t="shared" si="457"/>
        <v>1.676652127911085E-3</v>
      </c>
      <c r="S413" s="9">
        <f t="shared" si="444"/>
        <v>8.7972231184640546E-4</v>
      </c>
      <c r="T413" s="9">
        <f t="shared" si="439"/>
        <v>4.8484205849153684E-4</v>
      </c>
      <c r="U413" s="9">
        <f t="shared" si="430"/>
        <v>1.6162427141676203E-4</v>
      </c>
      <c r="V413" s="9">
        <f t="shared" si="421"/>
        <v>8.1687794567700459E-5</v>
      </c>
      <c r="W413" s="6"/>
      <c r="X413" s="6"/>
    </row>
    <row r="414" spans="1:24" x14ac:dyDescent="0.2">
      <c r="A414">
        <f t="shared" si="453"/>
        <v>410</v>
      </c>
      <c r="B414" t="str">
        <f t="shared" si="467"/>
        <v>March</v>
      </c>
      <c r="C414">
        <f t="shared" si="448"/>
        <v>2057</v>
      </c>
      <c r="D414">
        <f t="shared" ref="D414:E414" si="482">D402+1</f>
        <v>76</v>
      </c>
      <c r="E414">
        <f t="shared" si="482"/>
        <v>74</v>
      </c>
      <c r="F414" s="6"/>
      <c r="G414" s="83">
        <f>VLOOKUP(D414,Rates2,5)*VLOOKUP(D414,Mort_Imp_Retirees,C414-'Mort Imp Cume'!$C$4+2)</f>
        <v>2.2367442091474764E-3</v>
      </c>
      <c r="H414" s="9">
        <f t="shared" si="450"/>
        <v>0.99776325579085257</v>
      </c>
      <c r="I414" s="83">
        <f>VLOOKUP(E414,Rates2,6)*VLOOKUP(E414,Mort_Imp_Survivors,C414-'Mort Imp Cume'!$C$4+2)</f>
        <v>6.103639121075227E-4</v>
      </c>
      <c r="J414" s="9">
        <f t="shared" si="451"/>
        <v>0.99938963608789244</v>
      </c>
      <c r="K414" s="83">
        <f>VLOOKUP(E414,Rates2,7)*VLOOKUP(E414,Mort_Imp_Survivors,C414-'Mort Imp Cume'!$C$4+2)</f>
        <v>1.4803266704199558E-3</v>
      </c>
      <c r="L414" s="9">
        <f t="shared" si="452"/>
        <v>0.99851967332958003</v>
      </c>
      <c r="M414" s="31">
        <f>PRODUCT(H$4:H413)</f>
        <v>0.81597941315167233</v>
      </c>
      <c r="N414" s="9">
        <f>PRODUCT(J$4:J413)</f>
        <v>0.91658964656865449</v>
      </c>
      <c r="O414" s="9">
        <f>PRODUCT(L$4:L413)</f>
        <v>0.79404570195113544</v>
      </c>
      <c r="P414" s="9">
        <f t="shared" si="455"/>
        <v>0.74791828190798948</v>
      </c>
      <c r="Q414" s="9">
        <f t="shared" si="456"/>
        <v>4.5548124954240284E-4</v>
      </c>
      <c r="R414" s="9">
        <f t="shared" si="457"/>
        <v>1.6718808070335304E-3</v>
      </c>
      <c r="S414" s="9">
        <f t="shared" si="444"/>
        <v>8.7799735901418919E-4</v>
      </c>
      <c r="T414" s="9">
        <f t="shared" si="439"/>
        <v>4.8403174536428099E-4</v>
      </c>
      <c r="U414" s="9">
        <f t="shared" si="430"/>
        <v>1.6139889856027424E-4</v>
      </c>
      <c r="V414" s="9">
        <f t="shared" si="421"/>
        <v>8.1568486872306823E-5</v>
      </c>
      <c r="W414" s="6"/>
      <c r="X414" s="6"/>
    </row>
    <row r="415" spans="1:24" x14ac:dyDescent="0.2">
      <c r="A415">
        <f t="shared" si="453"/>
        <v>411</v>
      </c>
      <c r="B415" t="str">
        <f t="shared" si="467"/>
        <v>April</v>
      </c>
      <c r="C415">
        <f t="shared" si="448"/>
        <v>2057</v>
      </c>
      <c r="D415">
        <f t="shared" ref="D415:E415" si="483">D403+1</f>
        <v>76</v>
      </c>
      <c r="E415">
        <f t="shared" si="483"/>
        <v>74</v>
      </c>
      <c r="F415" s="6"/>
      <c r="G415" s="83">
        <f>VLOOKUP(D415,Rates2,5)*VLOOKUP(D415,Mort_Imp_Retirees,C415-'Mort Imp Cume'!$C$4+2)</f>
        <v>2.2367442091474764E-3</v>
      </c>
      <c r="H415" s="9">
        <f t="shared" si="450"/>
        <v>0.99776325579085257</v>
      </c>
      <c r="I415" s="83">
        <f>VLOOKUP(E415,Rates2,6)*VLOOKUP(E415,Mort_Imp_Survivors,C415-'Mort Imp Cume'!$C$4+2)</f>
        <v>6.103639121075227E-4</v>
      </c>
      <c r="J415" s="9">
        <f t="shared" si="451"/>
        <v>0.99938963608789244</v>
      </c>
      <c r="K415" s="83">
        <f>VLOOKUP(E415,Rates2,7)*VLOOKUP(E415,Mort_Imp_Survivors,C415-'Mort Imp Cume'!$C$4+2)</f>
        <v>1.4803266704199558E-3</v>
      </c>
      <c r="L415" s="9">
        <f t="shared" si="452"/>
        <v>0.99851967332958003</v>
      </c>
      <c r="M415" s="31">
        <f>PRODUCT(H$4:H414)</f>
        <v>0.81415427592452183</v>
      </c>
      <c r="N415" s="9">
        <f>PRODUCT(J$4:J414)</f>
        <v>0.91603019332617752</v>
      </c>
      <c r="O415" s="9">
        <f>PRODUCT(L$4:L414)</f>
        <v>0.79287025492100482</v>
      </c>
      <c r="P415" s="9">
        <f t="shared" si="455"/>
        <v>0.74578989877247381</v>
      </c>
      <c r="Q415" s="9">
        <f t="shared" si="456"/>
        <v>4.5418506701348191E-4</v>
      </c>
      <c r="R415" s="9">
        <f t="shared" si="457"/>
        <v>1.6671230641084548E-3</v>
      </c>
      <c r="S415" s="9">
        <f t="shared" si="444"/>
        <v>8.762757884563945E-4</v>
      </c>
      <c r="T415" s="9">
        <f t="shared" si="439"/>
        <v>4.832227865076639E-4</v>
      </c>
      <c r="U415" s="9">
        <f t="shared" si="430"/>
        <v>1.6117383996923677E-4</v>
      </c>
      <c r="V415" s="9">
        <f t="shared" si="421"/>
        <v>8.1449353429704027E-5</v>
      </c>
      <c r="W415" s="6"/>
      <c r="X415" s="6"/>
    </row>
    <row r="416" spans="1:24" x14ac:dyDescent="0.2">
      <c r="A416">
        <f t="shared" si="453"/>
        <v>412</v>
      </c>
      <c r="B416" t="str">
        <f t="shared" si="467"/>
        <v>May</v>
      </c>
      <c r="C416">
        <f t="shared" si="448"/>
        <v>2057</v>
      </c>
      <c r="D416">
        <f t="shared" ref="D416:E416" si="484">D404+1</f>
        <v>76</v>
      </c>
      <c r="E416">
        <f t="shared" si="484"/>
        <v>74</v>
      </c>
      <c r="F416" s="6"/>
      <c r="G416" s="83">
        <f>VLOOKUP(D416,Rates2,5)*VLOOKUP(D416,Mort_Imp_Retirees,C416-'Mort Imp Cume'!$C$4+2)</f>
        <v>2.2367442091474764E-3</v>
      </c>
      <c r="H416" s="9">
        <f t="shared" si="450"/>
        <v>0.99776325579085257</v>
      </c>
      <c r="I416" s="83">
        <f>VLOOKUP(E416,Rates2,6)*VLOOKUP(E416,Mort_Imp_Survivors,C416-'Mort Imp Cume'!$C$4+2)</f>
        <v>6.103639121075227E-4</v>
      </c>
      <c r="J416" s="9">
        <f t="shared" si="451"/>
        <v>0.99938963608789244</v>
      </c>
      <c r="K416" s="83">
        <f>VLOOKUP(E416,Rates2,7)*VLOOKUP(E416,Mort_Imp_Survivors,C416-'Mort Imp Cume'!$C$4+2)</f>
        <v>1.4803266704199558E-3</v>
      </c>
      <c r="L416" s="9">
        <f t="shared" si="452"/>
        <v>0.99851967332958003</v>
      </c>
      <c r="M416" s="31">
        <f>PRODUCT(H$4:H415)</f>
        <v>0.81233322106249506</v>
      </c>
      <c r="N416" s="9">
        <f>PRODUCT(J$4:J415)</f>
        <v>0.91547108155377033</v>
      </c>
      <c r="O416" s="9">
        <f>PRODUCT(L$4:L415)</f>
        <v>0.7916965479364626</v>
      </c>
      <c r="P416" s="9">
        <f t="shared" si="455"/>
        <v>0.7436675724681403</v>
      </c>
      <c r="Q416" s="9">
        <f t="shared" si="456"/>
        <v>4.528925730867812E-4</v>
      </c>
      <c r="R416" s="9">
        <f t="shared" si="457"/>
        <v>1.6623788604964965E-3</v>
      </c>
      <c r="S416" s="9">
        <f t="shared" si="444"/>
        <v>8.7455759354108334E-4</v>
      </c>
      <c r="T416" s="9">
        <f t="shared" si="439"/>
        <v>4.8241517965830238E-4</v>
      </c>
      <c r="U416" s="9">
        <f t="shared" si="430"/>
        <v>1.6094909520543018E-4</v>
      </c>
      <c r="V416" s="9">
        <f t="shared" si="421"/>
        <v>8.1330393985390139E-5</v>
      </c>
      <c r="W416" s="6"/>
      <c r="X416" s="6"/>
    </row>
    <row r="417" spans="1:24" x14ac:dyDescent="0.2">
      <c r="A417">
        <f t="shared" si="453"/>
        <v>413</v>
      </c>
      <c r="B417" t="str">
        <f t="shared" si="467"/>
        <v>June</v>
      </c>
      <c r="C417">
        <f t="shared" si="448"/>
        <v>2057</v>
      </c>
      <c r="D417">
        <f t="shared" ref="D417:E417" si="485">D405+1</f>
        <v>76</v>
      </c>
      <c r="E417">
        <f t="shared" si="485"/>
        <v>74</v>
      </c>
      <c r="F417" s="6"/>
      <c r="G417" s="83">
        <f>VLOOKUP(D417,Rates2,5)*VLOOKUP(D417,Mort_Imp_Retirees,C417-'Mort Imp Cume'!$C$4+2)</f>
        <v>2.2367442091474764E-3</v>
      </c>
      <c r="H417" s="9">
        <f t="shared" si="450"/>
        <v>0.99776325579085257</v>
      </c>
      <c r="I417" s="83">
        <f>VLOOKUP(E417,Rates2,6)*VLOOKUP(E417,Mort_Imp_Survivors,C417-'Mort Imp Cume'!$C$4+2)</f>
        <v>6.103639121075227E-4</v>
      </c>
      <c r="J417" s="9">
        <f t="shared" si="451"/>
        <v>0.99938963608789244</v>
      </c>
      <c r="K417" s="83">
        <f>VLOOKUP(E417,Rates2,7)*VLOOKUP(E417,Mort_Imp_Survivors,C417-'Mort Imp Cume'!$C$4+2)</f>
        <v>1.4803266704199558E-3</v>
      </c>
      <c r="L417" s="9">
        <f t="shared" si="452"/>
        <v>0.99851967332958003</v>
      </c>
      <c r="M417" s="31">
        <f>PRODUCT(H$4:H416)</f>
        <v>0.81051623943438544</v>
      </c>
      <c r="N417" s="9">
        <f>PRODUCT(J$4:J416)</f>
        <v>0.91491231104301185</v>
      </c>
      <c r="O417" s="9">
        <f>PRODUCT(L$4:L416)</f>
        <v>0.79052457842167279</v>
      </c>
      <c r="P417" s="9">
        <f t="shared" si="455"/>
        <v>0.74155128575880469</v>
      </c>
      <c r="Q417" s="9">
        <f t="shared" si="456"/>
        <v>4.5160375726548699E-4</v>
      </c>
      <c r="R417" s="9">
        <f t="shared" si="457"/>
        <v>1.6576481576682511E-3</v>
      </c>
      <c r="S417" s="9">
        <f t="shared" si="444"/>
        <v>8.7284276764932126E-4</v>
      </c>
      <c r="T417" s="9">
        <f t="shared" si="439"/>
        <v>4.8160892255659645E-4</v>
      </c>
      <c r="U417" s="9">
        <f t="shared" si="430"/>
        <v>1.6072466383124605E-4</v>
      </c>
      <c r="V417" s="9">
        <f t="shared" si="421"/>
        <v>8.1211608285235013E-5</v>
      </c>
      <c r="W417" s="6"/>
      <c r="X417" s="6"/>
    </row>
    <row r="418" spans="1:24" x14ac:dyDescent="0.2">
      <c r="A418">
        <f t="shared" si="453"/>
        <v>414</v>
      </c>
      <c r="B418" t="str">
        <f t="shared" si="467"/>
        <v>July</v>
      </c>
      <c r="C418">
        <f t="shared" si="448"/>
        <v>2057</v>
      </c>
      <c r="D418">
        <f t="shared" ref="D418:E418" si="486">D406+1</f>
        <v>76</v>
      </c>
      <c r="E418">
        <f t="shared" si="486"/>
        <v>74</v>
      </c>
      <c r="F418" s="6"/>
      <c r="G418" s="83">
        <f>VLOOKUP(D418,Rates2,5)*VLOOKUP(D418,Mort_Imp_Retirees,C418-'Mort Imp Cume'!$C$4+2)</f>
        <v>2.2367442091474764E-3</v>
      </c>
      <c r="H418" s="9">
        <f t="shared" si="450"/>
        <v>0.99776325579085257</v>
      </c>
      <c r="I418" s="83">
        <f>VLOOKUP(E418,Rates2,6)*VLOOKUP(E418,Mort_Imp_Survivors,C418-'Mort Imp Cume'!$C$4+2)</f>
        <v>6.103639121075227E-4</v>
      </c>
      <c r="J418" s="9">
        <f t="shared" si="451"/>
        <v>0.99938963608789244</v>
      </c>
      <c r="K418" s="83">
        <f>VLOOKUP(E418,Rates2,7)*VLOOKUP(E418,Mort_Imp_Survivors,C418-'Mort Imp Cume'!$C$4+2)</f>
        <v>1.4803266704199558E-3</v>
      </c>
      <c r="L418" s="9">
        <f t="shared" si="452"/>
        <v>0.99851967332958003</v>
      </c>
      <c r="M418" s="31">
        <f>PRODUCT(H$4:H417)</f>
        <v>0.80870332192941063</v>
      </c>
      <c r="N418" s="9">
        <f>PRODUCT(J$4:J417)</f>
        <v>0.91435388158560826</v>
      </c>
      <c r="O418" s="9">
        <f>PRODUCT(L$4:L417)</f>
        <v>0.78935434380461267</v>
      </c>
      <c r="P418" s="9">
        <f t="shared" si="455"/>
        <v>0.73944102145733237</v>
      </c>
      <c r="Q418" s="9">
        <f t="shared" si="456"/>
        <v>4.5031860908265709E-4</v>
      </c>
      <c r="R418" s="9">
        <f t="shared" si="457"/>
        <v>1.6529309172039599E-3</v>
      </c>
      <c r="S418" s="9">
        <f t="shared" si="444"/>
        <v>8.7113130417515287E-4</v>
      </c>
      <c r="T418" s="9">
        <f t="shared" si="439"/>
        <v>4.8080401294672202E-4</v>
      </c>
      <c r="U418" s="9">
        <f t="shared" si="430"/>
        <v>1.6050054540968622E-4</v>
      </c>
      <c r="V418" s="9">
        <f t="shared" si="421"/>
        <v>8.1092996075479601E-5</v>
      </c>
      <c r="W418" s="6"/>
      <c r="X418" s="6"/>
    </row>
    <row r="419" spans="1:24" x14ac:dyDescent="0.2">
      <c r="A419">
        <f t="shared" si="453"/>
        <v>415</v>
      </c>
      <c r="B419" t="str">
        <f t="shared" si="467"/>
        <v>August</v>
      </c>
      <c r="C419">
        <f t="shared" si="448"/>
        <v>2057</v>
      </c>
      <c r="D419">
        <f t="shared" ref="D419:E419" si="487">D407+1</f>
        <v>76</v>
      </c>
      <c r="E419">
        <f t="shared" si="487"/>
        <v>74</v>
      </c>
      <c r="F419" s="6"/>
      <c r="G419" s="83">
        <f>VLOOKUP(D419,Rates2,5)*VLOOKUP(D419,Mort_Imp_Retirees,C419-'Mort Imp Cume'!$C$4+2)</f>
        <v>2.2367442091474764E-3</v>
      </c>
      <c r="H419" s="9">
        <f t="shared" si="450"/>
        <v>0.99776325579085257</v>
      </c>
      <c r="I419" s="83">
        <f>VLOOKUP(E419,Rates2,6)*VLOOKUP(E419,Mort_Imp_Survivors,C419-'Mort Imp Cume'!$C$4+2)</f>
        <v>6.103639121075227E-4</v>
      </c>
      <c r="J419" s="9">
        <f t="shared" si="451"/>
        <v>0.99938963608789244</v>
      </c>
      <c r="K419" s="83">
        <f>VLOOKUP(E419,Rates2,7)*VLOOKUP(E419,Mort_Imp_Survivors,C419-'Mort Imp Cume'!$C$4+2)</f>
        <v>1.4803266704199558E-3</v>
      </c>
      <c r="L419" s="9">
        <f t="shared" si="452"/>
        <v>0.99851967332958003</v>
      </c>
      <c r="M419" s="31">
        <f>PRODUCT(H$4:H418)</f>
        <v>0.80689445945716676</v>
      </c>
      <c r="N419" s="9">
        <f>PRODUCT(J$4:J418)</f>
        <v>0.91379579297339297</v>
      </c>
      <c r="O419" s="9">
        <f>PRODUCT(L$4:L418)</f>
        <v>0.78818584151706683</v>
      </c>
      <c r="P419" s="9">
        <f t="shared" si="455"/>
        <v>0.73733676242549895</v>
      </c>
      <c r="Q419" s="9">
        <f t="shared" si="456"/>
        <v>4.4903711810113532E-4</v>
      </c>
      <c r="R419" s="9">
        <f t="shared" si="457"/>
        <v>1.648227100793196E-3</v>
      </c>
      <c r="S419" s="9">
        <f t="shared" si="444"/>
        <v>8.6942319652557514E-4</v>
      </c>
      <c r="T419" s="9">
        <f t="shared" si="439"/>
        <v>4.8000044857662562E-4</v>
      </c>
      <c r="U419" s="9">
        <f t="shared" si="430"/>
        <v>1.6027673950436179E-4</v>
      </c>
      <c r="V419" s="9">
        <f t="shared" si="421"/>
        <v>8.0974557102735486E-5</v>
      </c>
      <c r="W419" s="6"/>
      <c r="X419" s="6"/>
    </row>
    <row r="420" spans="1:24" x14ac:dyDescent="0.2">
      <c r="A420">
        <f t="shared" si="453"/>
        <v>416</v>
      </c>
      <c r="B420" t="str">
        <f t="shared" si="467"/>
        <v>September</v>
      </c>
      <c r="C420">
        <f t="shared" si="448"/>
        <v>2057</v>
      </c>
      <c r="D420">
        <f t="shared" ref="D420:E420" si="488">D408+1</f>
        <v>76</v>
      </c>
      <c r="E420">
        <f t="shared" si="488"/>
        <v>74</v>
      </c>
      <c r="F420" s="6"/>
      <c r="G420" s="83">
        <f>VLOOKUP(D420,Rates2,5)*VLOOKUP(D420,Mort_Imp_Retirees,C420-'Mort Imp Cume'!$C$4+2)</f>
        <v>2.2367442091474764E-3</v>
      </c>
      <c r="H420" s="9">
        <f t="shared" si="450"/>
        <v>0.99776325579085257</v>
      </c>
      <c r="I420" s="83">
        <f>VLOOKUP(E420,Rates2,6)*VLOOKUP(E420,Mort_Imp_Survivors,C420-'Mort Imp Cume'!$C$4+2)</f>
        <v>6.103639121075227E-4</v>
      </c>
      <c r="J420" s="9">
        <f t="shared" si="451"/>
        <v>0.99938963608789244</v>
      </c>
      <c r="K420" s="83">
        <f>VLOOKUP(E420,Rates2,7)*VLOOKUP(E420,Mort_Imp_Survivors,C420-'Mort Imp Cume'!$C$4+2)</f>
        <v>1.4803266704199558E-3</v>
      </c>
      <c r="L420" s="9">
        <f t="shared" si="452"/>
        <v>0.99851967332958003</v>
      </c>
      <c r="M420" s="31">
        <f>PRODUCT(H$4:H419)</f>
        <v>0.80508964294758278</v>
      </c>
      <c r="N420" s="9">
        <f>PRODUCT(J$4:J419)</f>
        <v>0.91323804499832628</v>
      </c>
      <c r="O420" s="9">
        <f>PRODUCT(L$4:L419)</f>
        <v>0.78701906899462171</v>
      </c>
      <c r="P420" s="9">
        <f t="shared" si="455"/>
        <v>0.73523849157385102</v>
      </c>
      <c r="Q420" s="9">
        <f t="shared" si="456"/>
        <v>4.4775927391346693E-4</v>
      </c>
      <c r="R420" s="9">
        <f t="shared" si="457"/>
        <v>1.6435366702345542E-3</v>
      </c>
      <c r="S420" s="9">
        <f t="shared" si="444"/>
        <v>8.6771843812051249E-4</v>
      </c>
      <c r="T420" s="9">
        <f t="shared" si="439"/>
        <v>4.7919822719801741E-4</v>
      </c>
      <c r="U420" s="9">
        <f t="shared" si="430"/>
        <v>1.6005324567949246E-4</v>
      </c>
      <c r="V420" s="9">
        <f t="shared" si="421"/>
        <v>8.0856291113984359E-5</v>
      </c>
      <c r="W420" s="6"/>
      <c r="X420" s="6"/>
    </row>
    <row r="421" spans="1:24" x14ac:dyDescent="0.2">
      <c r="A421">
        <f t="shared" si="453"/>
        <v>417</v>
      </c>
      <c r="B421" t="str">
        <f t="shared" si="467"/>
        <v>October</v>
      </c>
      <c r="C421">
        <f t="shared" si="448"/>
        <v>2057</v>
      </c>
      <c r="D421">
        <f t="shared" ref="D421:E421" si="489">D409+1</f>
        <v>76</v>
      </c>
      <c r="E421">
        <f t="shared" si="489"/>
        <v>74</v>
      </c>
      <c r="F421" s="6"/>
      <c r="G421" s="83">
        <f>VLOOKUP(D421,Rates2,5)*VLOOKUP(D421,Mort_Imp_Retirees,C421-'Mort Imp Cume'!$C$4+2)</f>
        <v>2.2367442091474764E-3</v>
      </c>
      <c r="H421" s="9">
        <f t="shared" si="450"/>
        <v>0.99776325579085257</v>
      </c>
      <c r="I421" s="83">
        <f>VLOOKUP(E421,Rates2,6)*VLOOKUP(E421,Mort_Imp_Survivors,C421-'Mort Imp Cume'!$C$4+2)</f>
        <v>6.103639121075227E-4</v>
      </c>
      <c r="J421" s="9">
        <f t="shared" si="451"/>
        <v>0.99938963608789244</v>
      </c>
      <c r="K421" s="83">
        <f>VLOOKUP(E421,Rates2,7)*VLOOKUP(E421,Mort_Imp_Survivors,C421-'Mort Imp Cume'!$C$4+2)</f>
        <v>1.4803266704199558E-3</v>
      </c>
      <c r="L421" s="9">
        <f t="shared" si="452"/>
        <v>0.99851967332958003</v>
      </c>
      <c r="M421" s="31">
        <f>PRODUCT(H$4:H420)</f>
        <v>0.80328886335087524</v>
      </c>
      <c r="N421" s="9">
        <f>PRODUCT(J$4:J420)</f>
        <v>0.91268063745249561</v>
      </c>
      <c r="O421" s="9">
        <f>PRODUCT(L$4:L420)</f>
        <v>0.78585402367665991</v>
      </c>
      <c r="P421" s="9">
        <f t="shared" si="455"/>
        <v>0.73314619186156749</v>
      </c>
      <c r="Q421" s="9">
        <f t="shared" si="456"/>
        <v>4.4648506614181451E-4</v>
      </c>
      <c r="R421" s="9">
        <f t="shared" si="457"/>
        <v>1.6388595874353416E-3</v>
      </c>
      <c r="S421" s="9">
        <f t="shared" si="444"/>
        <v>8.6601702239279211E-4</v>
      </c>
      <c r="T421" s="9">
        <f t="shared" si="439"/>
        <v>4.7839734656636521E-4</v>
      </c>
      <c r="U421" s="9">
        <f t="shared" si="430"/>
        <v>1.5983006349990563E-4</v>
      </c>
      <c r="V421" s="9">
        <f t="shared" si="421"/>
        <v>8.0738197856577461E-5</v>
      </c>
      <c r="W421" s="6"/>
      <c r="X421" s="6"/>
    </row>
    <row r="422" spans="1:24" x14ac:dyDescent="0.2">
      <c r="A422">
        <f t="shared" si="453"/>
        <v>418</v>
      </c>
      <c r="B422" t="str">
        <f t="shared" si="467"/>
        <v>November</v>
      </c>
      <c r="C422">
        <f t="shared" si="448"/>
        <v>2057</v>
      </c>
      <c r="D422">
        <f t="shared" ref="D422:E422" si="490">D410+1</f>
        <v>76</v>
      </c>
      <c r="E422">
        <f t="shared" si="490"/>
        <v>74</v>
      </c>
      <c r="F422" s="6"/>
      <c r="G422" s="83">
        <f>VLOOKUP(D422,Rates2,5)*VLOOKUP(D422,Mort_Imp_Retirees,C422-'Mort Imp Cume'!$C$4+2)</f>
        <v>2.2367442091474764E-3</v>
      </c>
      <c r="H422" s="9">
        <f t="shared" si="450"/>
        <v>0.99776325579085257</v>
      </c>
      <c r="I422" s="83">
        <f>VLOOKUP(E422,Rates2,6)*VLOOKUP(E422,Mort_Imp_Survivors,C422-'Mort Imp Cume'!$C$4+2)</f>
        <v>6.103639121075227E-4</v>
      </c>
      <c r="J422" s="9">
        <f t="shared" si="451"/>
        <v>0.99938963608789244</v>
      </c>
      <c r="K422" s="83">
        <f>VLOOKUP(E422,Rates2,7)*VLOOKUP(E422,Mort_Imp_Survivors,C422-'Mort Imp Cume'!$C$4+2)</f>
        <v>1.4803266704199558E-3</v>
      </c>
      <c r="L422" s="9">
        <f t="shared" si="452"/>
        <v>0.99851967332958003</v>
      </c>
      <c r="M422" s="31">
        <f>PRODUCT(H$4:H421)</f>
        <v>0.80149211163750256</v>
      </c>
      <c r="N422" s="9">
        <f>PRODUCT(J$4:J421)</f>
        <v>0.91212357012811529</v>
      </c>
      <c r="O422" s="9">
        <f>PRODUCT(L$4:L421)</f>
        <v>0.78469070300635446</v>
      </c>
      <c r="P422" s="9">
        <f t="shared" si="455"/>
        <v>0.73105984629632081</v>
      </c>
      <c r="Q422" s="9">
        <f t="shared" si="456"/>
        <v>4.4521448443787283E-4</v>
      </c>
      <c r="R422" s="9">
        <f t="shared" si="457"/>
        <v>1.634195814411266E-3</v>
      </c>
      <c r="S422" s="9">
        <f t="shared" si="444"/>
        <v>8.6431894278811699E-4</v>
      </c>
      <c r="T422" s="9">
        <f t="shared" si="439"/>
        <v>4.7759780444088794E-4</v>
      </c>
      <c r="U422" s="9">
        <f t="shared" si="430"/>
        <v>1.5960719253103536E-4</v>
      </c>
      <c r="V422" s="9">
        <f t="shared" si="421"/>
        <v>8.0620277078234973E-5</v>
      </c>
      <c r="W422" s="6"/>
      <c r="X422" s="6"/>
    </row>
    <row r="423" spans="1:24" x14ac:dyDescent="0.2">
      <c r="A423">
        <f t="shared" si="453"/>
        <v>419</v>
      </c>
      <c r="B423" t="str">
        <f t="shared" si="467"/>
        <v>December</v>
      </c>
      <c r="C423">
        <f t="shared" si="448"/>
        <v>2057</v>
      </c>
      <c r="D423">
        <f t="shared" ref="D423:E423" si="491">D411+1</f>
        <v>76</v>
      </c>
      <c r="E423">
        <f t="shared" si="491"/>
        <v>74</v>
      </c>
      <c r="F423" s="6"/>
      <c r="G423" s="83">
        <f>VLOOKUP(D423,Rates2,5)*VLOOKUP(D423,Mort_Imp_Retirees,C423-'Mort Imp Cume'!$C$4+2)</f>
        <v>2.2367442091474764E-3</v>
      </c>
      <c r="H423" s="9">
        <f t="shared" si="450"/>
        <v>0.99776325579085257</v>
      </c>
      <c r="I423" s="83">
        <f>VLOOKUP(E423,Rates2,6)*VLOOKUP(E423,Mort_Imp_Survivors,C423-'Mort Imp Cume'!$C$4+2)</f>
        <v>6.103639121075227E-4</v>
      </c>
      <c r="J423" s="9">
        <f t="shared" si="451"/>
        <v>0.99938963608789244</v>
      </c>
      <c r="K423" s="83">
        <f>VLOOKUP(E423,Rates2,7)*VLOOKUP(E423,Mort_Imp_Survivors,C423-'Mort Imp Cume'!$C$4+2)</f>
        <v>1.4803266704199558E-3</v>
      </c>
      <c r="L423" s="9">
        <f t="shared" si="452"/>
        <v>0.99851967332958003</v>
      </c>
      <c r="M423" s="31">
        <f>PRODUCT(H$4:H422)</f>
        <v>0.79969937879812003</v>
      </c>
      <c r="N423" s="9">
        <f>PRODUCT(J$4:J422)</f>
        <v>0.91156684281752642</v>
      </c>
      <c r="O423" s="9">
        <f>PRODUCT(L$4:L422)</f>
        <v>0.78352910443066359</v>
      </c>
      <c r="P423" s="9">
        <f t="shared" si="455"/>
        <v>0.72897943793413944</v>
      </c>
      <c r="Q423" s="9">
        <f t="shared" si="456"/>
        <v>4.4394751848278544E-4</v>
      </c>
      <c r="R423" s="9">
        <f t="shared" si="457"/>
        <v>1.6295453132861295E-3</v>
      </c>
      <c r="S423" s="9">
        <f t="shared" si="444"/>
        <v>8.6262419276504306E-4</v>
      </c>
      <c r="T423" s="9">
        <f t="shared" si="439"/>
        <v>4.7679959858454996E-4</v>
      </c>
      <c r="U423" s="9">
        <f t="shared" si="430"/>
        <v>1.5938463233892191E-4</v>
      </c>
      <c r="V423" s="9">
        <f t="shared" si="421"/>
        <v>8.0502528527045638E-5</v>
      </c>
      <c r="W423" s="6"/>
      <c r="X423" s="6"/>
    </row>
    <row r="424" spans="1:24" x14ac:dyDescent="0.2">
      <c r="A424">
        <f t="shared" si="453"/>
        <v>420</v>
      </c>
      <c r="B424" t="str">
        <f t="shared" si="467"/>
        <v>January</v>
      </c>
      <c r="C424">
        <f t="shared" si="448"/>
        <v>2058</v>
      </c>
      <c r="D424">
        <f t="shared" ref="D424:E424" si="492">D412+1</f>
        <v>77</v>
      </c>
      <c r="E424">
        <f t="shared" si="492"/>
        <v>75</v>
      </c>
      <c r="F424" s="6"/>
      <c r="G424" s="83">
        <f>VLOOKUP(D424,Rates2,5)*VLOOKUP(D424,Mort_Imp_Retirees,C424-'Mort Imp Cume'!$C$4+2)</f>
        <v>2.5447324493435347E-3</v>
      </c>
      <c r="H424" s="9">
        <f t="shared" si="450"/>
        <v>0.9974552675506565</v>
      </c>
      <c r="I424" s="83">
        <f>VLOOKUP(E424,Rates2,6)*VLOOKUP(E424,Mort_Imp_Survivors,C424-'Mort Imp Cume'!$C$4+2)</f>
        <v>6.7286878877505457E-4</v>
      </c>
      <c r="J424" s="9">
        <f t="shared" si="451"/>
        <v>0.99932713121122496</v>
      </c>
      <c r="K424" s="83">
        <f>VLOOKUP(E424,Rates2,7)*VLOOKUP(E424,Mort_Imp_Survivors,C424-'Mort Imp Cume'!$C$4+2)</f>
        <v>1.593022408497847E-3</v>
      </c>
      <c r="L424" s="9">
        <f t="shared" si="452"/>
        <v>0.9984069775915021</v>
      </c>
      <c r="M424" s="31">
        <f>PRODUCT(H$4:H423)</f>
        <v>0.79791065584353449</v>
      </c>
      <c r="N424" s="9">
        <f>PRODUCT(J$4:J423)</f>
        <v>0.9110104553131968</v>
      </c>
      <c r="O424" s="9">
        <f>PRODUCT(L$4:L423)</f>
        <v>0.78236922540032461</v>
      </c>
      <c r="P424" s="9">
        <f t="shared" si="455"/>
        <v>0.72690494987926979</v>
      </c>
      <c r="Q424" s="9">
        <f t="shared" si="456"/>
        <v>4.8786699488465718E-4</v>
      </c>
      <c r="R424" s="9">
        <f t="shared" si="457"/>
        <v>1.8485339552510147E-3</v>
      </c>
      <c r="S424" s="9">
        <f t="shared" si="444"/>
        <v>9.8542389942103356E-4</v>
      </c>
      <c r="T424" s="9">
        <f t="shared" si="439"/>
        <v>5.3525937866350317E-4</v>
      </c>
      <c r="U424" s="9">
        <f t="shared" si="430"/>
        <v>1.7255399074809493E-4</v>
      </c>
      <c r="V424" s="9">
        <f t="shared" si="421"/>
        <v>8.4710683915079145E-5</v>
      </c>
      <c r="W424" s="6"/>
      <c r="X424" s="6"/>
    </row>
    <row r="425" spans="1:24" x14ac:dyDescent="0.2">
      <c r="A425">
        <f t="shared" si="453"/>
        <v>421</v>
      </c>
      <c r="B425" t="str">
        <f t="shared" si="467"/>
        <v>February</v>
      </c>
      <c r="C425">
        <f t="shared" si="448"/>
        <v>2058</v>
      </c>
      <c r="D425">
        <f t="shared" ref="D425:E425" si="493">D413+1</f>
        <v>77</v>
      </c>
      <c r="E425">
        <f t="shared" si="493"/>
        <v>75</v>
      </c>
      <c r="F425" s="6"/>
      <c r="G425" s="83">
        <f>VLOOKUP(D425,Rates2,5)*VLOOKUP(D425,Mort_Imp_Retirees,C425-'Mort Imp Cume'!$C$4+2)</f>
        <v>2.5447324493435347E-3</v>
      </c>
      <c r="H425" s="9">
        <f t="shared" si="450"/>
        <v>0.9974552675506565</v>
      </c>
      <c r="I425" s="83">
        <f>VLOOKUP(E425,Rates2,6)*VLOOKUP(E425,Mort_Imp_Survivors,C425-'Mort Imp Cume'!$C$4+2)</f>
        <v>6.7286878877505457E-4</v>
      </c>
      <c r="J425" s="9">
        <f t="shared" si="451"/>
        <v>0.99932713121122496</v>
      </c>
      <c r="K425" s="83">
        <f>VLOOKUP(E425,Rates2,7)*VLOOKUP(E425,Mort_Imp_Survivors,C425-'Mort Imp Cume'!$C$4+2)</f>
        <v>1.593022408497847E-3</v>
      </c>
      <c r="L425" s="9">
        <f t="shared" si="452"/>
        <v>0.9984069775915021</v>
      </c>
      <c r="M425" s="31">
        <f>PRODUCT(H$4:H424)</f>
        <v>0.79588018670593252</v>
      </c>
      <c r="N425" s="9">
        <f>PRODUCT(J$4:J424)</f>
        <v>0.9103974648115688</v>
      </c>
      <c r="O425" s="9">
        <f>PRODUCT(L$4:L424)</f>
        <v>0.78112289369254273</v>
      </c>
      <c r="P425" s="9">
        <f t="shared" si="455"/>
        <v>0.72456730427083904</v>
      </c>
      <c r="Q425" s="9">
        <f t="shared" si="456"/>
        <v>4.862980687984064E-4</v>
      </c>
      <c r="R425" s="9">
        <f t="shared" si="457"/>
        <v>1.842589275299055E-3</v>
      </c>
      <c r="S425" s="9">
        <f t="shared" si="444"/>
        <v>9.8326814532294447E-4</v>
      </c>
      <c r="T425" s="9">
        <f t="shared" si="439"/>
        <v>5.3428593533239943E-4</v>
      </c>
      <c r="U425" s="9">
        <f t="shared" si="430"/>
        <v>1.7229350305700568E-4</v>
      </c>
      <c r="V425" s="9">
        <f t="shared" si="421"/>
        <v>8.4578253369216655E-5</v>
      </c>
      <c r="W425" s="6"/>
      <c r="X425" s="6"/>
    </row>
    <row r="426" spans="1:24" x14ac:dyDescent="0.2">
      <c r="A426">
        <f t="shared" si="453"/>
        <v>422</v>
      </c>
      <c r="B426" t="str">
        <f t="shared" si="467"/>
        <v>March</v>
      </c>
      <c r="C426">
        <f t="shared" si="448"/>
        <v>2058</v>
      </c>
      <c r="D426">
        <f t="shared" ref="D426:E426" si="494">D414+1</f>
        <v>77</v>
      </c>
      <c r="E426">
        <f t="shared" si="494"/>
        <v>75</v>
      </c>
      <c r="F426" s="6"/>
      <c r="G426" s="83">
        <f>VLOOKUP(D426,Rates2,5)*VLOOKUP(D426,Mort_Imp_Retirees,C426-'Mort Imp Cume'!$C$4+2)</f>
        <v>2.5447324493435347E-3</v>
      </c>
      <c r="H426" s="9">
        <f t="shared" si="450"/>
        <v>0.9974552675506565</v>
      </c>
      <c r="I426" s="83">
        <f>VLOOKUP(E426,Rates2,6)*VLOOKUP(E426,Mort_Imp_Survivors,C426-'Mort Imp Cume'!$C$4+2)</f>
        <v>6.7286878877505457E-4</v>
      </c>
      <c r="J426" s="9">
        <f t="shared" si="451"/>
        <v>0.99932713121122496</v>
      </c>
      <c r="K426" s="83">
        <f>VLOOKUP(E426,Rates2,7)*VLOOKUP(E426,Mort_Imp_Survivors,C426-'Mort Imp Cume'!$C$4+2)</f>
        <v>1.593022408497847E-3</v>
      </c>
      <c r="L426" s="9">
        <f t="shared" si="452"/>
        <v>0.9984069775915021</v>
      </c>
      <c r="M426" s="31">
        <f>PRODUCT(H$4:H425)</f>
        <v>0.79385488456903242</v>
      </c>
      <c r="N426" s="9">
        <f>PRODUCT(J$4:J425)</f>
        <v>0.90978488677211722</v>
      </c>
      <c r="O426" s="9">
        <f>PRODUCT(L$4:L425)</f>
        <v>0.77987854741909979</v>
      </c>
      <c r="P426" s="9">
        <f t="shared" si="455"/>
        <v>0.72223717627112938</v>
      </c>
      <c r="Q426" s="9">
        <f t="shared" si="456"/>
        <v>4.8473418820424652E-4</v>
      </c>
      <c r="R426" s="9">
        <f t="shared" si="457"/>
        <v>1.8366637127777655E-3</v>
      </c>
      <c r="S426" s="9">
        <f t="shared" si="444"/>
        <v>9.8111710724172276E-4</v>
      </c>
      <c r="T426" s="9">
        <f t="shared" si="439"/>
        <v>5.3331426234284733E-4</v>
      </c>
      <c r="U426" s="9">
        <f t="shared" si="430"/>
        <v>1.720334085984167E-4</v>
      </c>
      <c r="V426" s="9">
        <f t="shared" si="421"/>
        <v>8.4446029855674869E-5</v>
      </c>
      <c r="W426" s="6"/>
      <c r="X426" s="6"/>
    </row>
    <row r="427" spans="1:24" x14ac:dyDescent="0.2">
      <c r="A427">
        <f t="shared" si="453"/>
        <v>423</v>
      </c>
      <c r="B427" t="str">
        <f t="shared" si="467"/>
        <v>April</v>
      </c>
      <c r="C427">
        <f t="shared" si="448"/>
        <v>2058</v>
      </c>
      <c r="D427">
        <f t="shared" ref="D427:E427" si="495">D415+1</f>
        <v>77</v>
      </c>
      <c r="E427">
        <f t="shared" si="495"/>
        <v>75</v>
      </c>
      <c r="F427" s="6"/>
      <c r="G427" s="83">
        <f>VLOOKUP(D427,Rates2,5)*VLOOKUP(D427,Mort_Imp_Retirees,C427-'Mort Imp Cume'!$C$4+2)</f>
        <v>2.5447324493435347E-3</v>
      </c>
      <c r="H427" s="9">
        <f t="shared" si="450"/>
        <v>0.9974552675506565</v>
      </c>
      <c r="I427" s="83">
        <f>VLOOKUP(E427,Rates2,6)*VLOOKUP(E427,Mort_Imp_Survivors,C427-'Mort Imp Cume'!$C$4+2)</f>
        <v>6.7286878877505457E-4</v>
      </c>
      <c r="J427" s="9">
        <f t="shared" si="451"/>
        <v>0.99932713121122496</v>
      </c>
      <c r="K427" s="83">
        <f>VLOOKUP(E427,Rates2,7)*VLOOKUP(E427,Mort_Imp_Survivors,C427-'Mort Imp Cume'!$C$4+2)</f>
        <v>1.593022408497847E-3</v>
      </c>
      <c r="L427" s="9">
        <f t="shared" si="452"/>
        <v>0.9984069775915021</v>
      </c>
      <c r="M427" s="31">
        <f>PRODUCT(H$4:H426)</f>
        <v>0.79183473628419976</v>
      </c>
      <c r="N427" s="9">
        <f>PRODUCT(J$4:J426)</f>
        <v>0.90917272091730905</v>
      </c>
      <c r="O427" s="9">
        <f>PRODUCT(L$4:L426)</f>
        <v>0.77863618341715435</v>
      </c>
      <c r="P427" s="9">
        <f t="shared" si="455"/>
        <v>0.71991454170434577</v>
      </c>
      <c r="Q427" s="9">
        <f t="shared" si="456"/>
        <v>4.8317533687643513E-4</v>
      </c>
      <c r="R427" s="9">
        <f t="shared" si="457"/>
        <v>1.8307572062076114E-3</v>
      </c>
      <c r="S427" s="9">
        <f t="shared" si="444"/>
        <v>9.7897077486041521E-4</v>
      </c>
      <c r="T427" s="9">
        <f t="shared" si="439"/>
        <v>5.3234435647523542E-4</v>
      </c>
      <c r="U427" s="9">
        <f t="shared" si="430"/>
        <v>1.7177370677870372E-4</v>
      </c>
      <c r="V427" s="9">
        <f t="shared" si="421"/>
        <v>8.4314013050794392E-5</v>
      </c>
      <c r="W427" s="6"/>
      <c r="X427" s="6"/>
    </row>
    <row r="428" spans="1:24" x14ac:dyDescent="0.2">
      <c r="A428">
        <f t="shared" si="453"/>
        <v>424</v>
      </c>
      <c r="B428" t="str">
        <f t="shared" si="467"/>
        <v>May</v>
      </c>
      <c r="C428">
        <f t="shared" si="448"/>
        <v>2058</v>
      </c>
      <c r="D428">
        <f t="shared" ref="D428:E428" si="496">D416+1</f>
        <v>77</v>
      </c>
      <c r="E428">
        <f t="shared" si="496"/>
        <v>75</v>
      </c>
      <c r="F428" s="6"/>
      <c r="G428" s="83">
        <f>VLOOKUP(D428,Rates2,5)*VLOOKUP(D428,Mort_Imp_Retirees,C428-'Mort Imp Cume'!$C$4+2)</f>
        <v>2.5447324493435347E-3</v>
      </c>
      <c r="H428" s="9">
        <f t="shared" si="450"/>
        <v>0.9974552675506565</v>
      </c>
      <c r="I428" s="83">
        <f>VLOOKUP(E428,Rates2,6)*VLOOKUP(E428,Mort_Imp_Survivors,C428-'Mort Imp Cume'!$C$4+2)</f>
        <v>6.7286878877505457E-4</v>
      </c>
      <c r="J428" s="9">
        <f t="shared" si="451"/>
        <v>0.99932713121122496</v>
      </c>
      <c r="K428" s="83">
        <f>VLOOKUP(E428,Rates2,7)*VLOOKUP(E428,Mort_Imp_Survivors,C428-'Mort Imp Cume'!$C$4+2)</f>
        <v>1.593022408497847E-3</v>
      </c>
      <c r="L428" s="9">
        <f t="shared" si="452"/>
        <v>0.9984069775915021</v>
      </c>
      <c r="M428" s="31">
        <f>PRODUCT(H$4:H427)</f>
        <v>0.78981972873626005</v>
      </c>
      <c r="N428" s="9">
        <f>PRODUCT(J$4:J427)</f>
        <v>0.90856096696979816</v>
      </c>
      <c r="O428" s="9">
        <f>PRODUCT(L$4:L427)</f>
        <v>0.7773957985289035</v>
      </c>
      <c r="P428" s="9">
        <f t="shared" si="455"/>
        <v>0.7175993764724401</v>
      </c>
      <c r="Q428" s="9">
        <f t="shared" si="456"/>
        <v>4.8162149864141028E-4</v>
      </c>
      <c r="R428" s="9">
        <f t="shared" si="457"/>
        <v>1.8248696943067709E-3</v>
      </c>
      <c r="S428" s="9">
        <f t="shared" si="444"/>
        <v>9.7682913788463754E-4</v>
      </c>
      <c r="T428" s="9">
        <f t="shared" si="439"/>
        <v>5.3137621451580742E-4</v>
      </c>
      <c r="U428" s="9">
        <f t="shared" si="430"/>
        <v>1.7151439700513872E-4</v>
      </c>
      <c r="V428" s="9">
        <f t="shared" si="421"/>
        <v>8.4182202631421938E-5</v>
      </c>
      <c r="W428" s="6"/>
      <c r="X428" s="6"/>
    </row>
    <row r="429" spans="1:24" x14ac:dyDescent="0.2">
      <c r="A429">
        <f t="shared" si="453"/>
        <v>425</v>
      </c>
      <c r="B429" t="str">
        <f t="shared" si="467"/>
        <v>June</v>
      </c>
      <c r="C429">
        <f t="shared" si="448"/>
        <v>2058</v>
      </c>
      <c r="D429">
        <f t="shared" ref="D429:E429" si="497">D417+1</f>
        <v>77</v>
      </c>
      <c r="E429">
        <f t="shared" si="497"/>
        <v>75</v>
      </c>
      <c r="F429" s="6"/>
      <c r="G429" s="83">
        <f>VLOOKUP(D429,Rates2,5)*VLOOKUP(D429,Mort_Imp_Retirees,C429-'Mort Imp Cume'!$C$4+2)</f>
        <v>2.5447324493435347E-3</v>
      </c>
      <c r="H429" s="9">
        <f t="shared" si="450"/>
        <v>0.9974552675506565</v>
      </c>
      <c r="I429" s="83">
        <f>VLOOKUP(E429,Rates2,6)*VLOOKUP(E429,Mort_Imp_Survivors,C429-'Mort Imp Cume'!$C$4+2)</f>
        <v>6.7286878877505457E-4</v>
      </c>
      <c r="J429" s="9">
        <f t="shared" si="451"/>
        <v>0.99932713121122496</v>
      </c>
      <c r="K429" s="83">
        <f>VLOOKUP(E429,Rates2,7)*VLOOKUP(E429,Mort_Imp_Survivors,C429-'Mort Imp Cume'!$C$4+2)</f>
        <v>1.593022408497847E-3</v>
      </c>
      <c r="L429" s="9">
        <f t="shared" si="452"/>
        <v>0.9984069775915021</v>
      </c>
      <c r="M429" s="31">
        <f>PRODUCT(H$4:H428)</f>
        <v>0.78780984884341321</v>
      </c>
      <c r="N429" s="9">
        <f>PRODUCT(J$4:J428)</f>
        <v>0.9079496246524249</v>
      </c>
      <c r="O429" s="9">
        <f>PRODUCT(L$4:L428)</f>
        <v>0.77615738960157488</v>
      </c>
      <c r="P429" s="9">
        <f t="shared" si="455"/>
        <v>0.7152916565548606</v>
      </c>
      <c r="Q429" s="9">
        <f t="shared" si="456"/>
        <v>4.8007265737762196E-4</v>
      </c>
      <c r="R429" s="9">
        <f t="shared" si="457"/>
        <v>1.8190011159904954E-3</v>
      </c>
      <c r="S429" s="9">
        <f t="shared" si="444"/>
        <v>9.7469218604252696E-4</v>
      </c>
      <c r="T429" s="9">
        <f t="shared" si="439"/>
        <v>5.3040983325665207E-4</v>
      </c>
      <c r="U429" s="9">
        <f t="shared" si="430"/>
        <v>1.7125547868588844E-4</v>
      </c>
      <c r="V429" s="9">
        <f t="shared" ref="V429:V492" si="498">IF(O70=0,0,R69*O429/O70)</f>
        <v>8.4050598274909333E-5</v>
      </c>
      <c r="W429" s="6"/>
      <c r="X429" s="6"/>
    </row>
    <row r="430" spans="1:24" x14ac:dyDescent="0.2">
      <c r="A430">
        <f t="shared" si="453"/>
        <v>426</v>
      </c>
      <c r="B430" t="str">
        <f t="shared" si="467"/>
        <v>July</v>
      </c>
      <c r="C430">
        <f t="shared" si="448"/>
        <v>2058</v>
      </c>
      <c r="D430">
        <f t="shared" ref="D430:E430" si="499">D418+1</f>
        <v>77</v>
      </c>
      <c r="E430">
        <f t="shared" si="499"/>
        <v>75</v>
      </c>
      <c r="F430" s="6"/>
      <c r="G430" s="83">
        <f>VLOOKUP(D430,Rates2,5)*VLOOKUP(D430,Mort_Imp_Retirees,C430-'Mort Imp Cume'!$C$4+2)</f>
        <v>2.5447324493435347E-3</v>
      </c>
      <c r="H430" s="9">
        <f t="shared" si="450"/>
        <v>0.9974552675506565</v>
      </c>
      <c r="I430" s="83">
        <f>VLOOKUP(E430,Rates2,6)*VLOOKUP(E430,Mort_Imp_Survivors,C430-'Mort Imp Cume'!$C$4+2)</f>
        <v>6.7286878877505457E-4</v>
      </c>
      <c r="J430" s="9">
        <f t="shared" si="451"/>
        <v>0.99932713121122496</v>
      </c>
      <c r="K430" s="83">
        <f>VLOOKUP(E430,Rates2,7)*VLOOKUP(E430,Mort_Imp_Survivors,C430-'Mort Imp Cume'!$C$4+2)</f>
        <v>1.593022408497847E-3</v>
      </c>
      <c r="L430" s="9">
        <f t="shared" si="452"/>
        <v>0.9984069775915021</v>
      </c>
      <c r="M430" s="31">
        <f>PRODUCT(H$4:H429)</f>
        <v>0.78580508355714895</v>
      </c>
      <c r="N430" s="9">
        <f>PRODUCT(J$4:J429)</f>
        <v>0.90733869368821629</v>
      </c>
      <c r="O430" s="9">
        <f>PRODUCT(L$4:L429)</f>
        <v>0.7749209534874183</v>
      </c>
      <c r="P430" s="9">
        <f t="shared" si="455"/>
        <v>0.71299135800830316</v>
      </c>
      <c r="Q430" s="9">
        <f t="shared" si="456"/>
        <v>4.7852879701536564E-4</v>
      </c>
      <c r="R430" s="9">
        <f t="shared" si="457"/>
        <v>1.8131514103704798E-3</v>
      </c>
      <c r="S430" s="9">
        <f t="shared" si="444"/>
        <v>9.7255990908469046E-4</v>
      </c>
      <c r="T430" s="9">
        <f t="shared" si="439"/>
        <v>5.2944520949569219E-4</v>
      </c>
      <c r="U430" s="9">
        <f t="shared" si="430"/>
        <v>1.7099695123001289E-4</v>
      </c>
      <c r="V430" s="9">
        <f t="shared" si="498"/>
        <v>8.3919199659112845E-5</v>
      </c>
      <c r="W430" s="6"/>
      <c r="X430" s="6"/>
    </row>
    <row r="431" spans="1:24" x14ac:dyDescent="0.2">
      <c r="A431">
        <f t="shared" si="453"/>
        <v>427</v>
      </c>
      <c r="B431" t="str">
        <f t="shared" si="467"/>
        <v>August</v>
      </c>
      <c r="C431">
        <f t="shared" si="448"/>
        <v>2058</v>
      </c>
      <c r="D431">
        <f t="shared" ref="D431:E431" si="500">D419+1</f>
        <v>77</v>
      </c>
      <c r="E431">
        <f t="shared" si="500"/>
        <v>75</v>
      </c>
      <c r="F431" s="6"/>
      <c r="G431" s="83">
        <f>VLOOKUP(D431,Rates2,5)*VLOOKUP(D431,Mort_Imp_Retirees,C431-'Mort Imp Cume'!$C$4+2)</f>
        <v>2.5447324493435347E-3</v>
      </c>
      <c r="H431" s="9">
        <f t="shared" si="450"/>
        <v>0.9974552675506565</v>
      </c>
      <c r="I431" s="83">
        <f>VLOOKUP(E431,Rates2,6)*VLOOKUP(E431,Mort_Imp_Survivors,C431-'Mort Imp Cume'!$C$4+2)</f>
        <v>6.7286878877505457E-4</v>
      </c>
      <c r="J431" s="9">
        <f t="shared" si="451"/>
        <v>0.99932713121122496</v>
      </c>
      <c r="K431" s="83">
        <f>VLOOKUP(E431,Rates2,7)*VLOOKUP(E431,Mort_Imp_Survivors,C431-'Mort Imp Cume'!$C$4+2)</f>
        <v>1.593022408497847E-3</v>
      </c>
      <c r="L431" s="9">
        <f t="shared" si="452"/>
        <v>0.9984069775915021</v>
      </c>
      <c r="M431" s="31">
        <f>PRODUCT(H$4:H430)</f>
        <v>0.78380541986216201</v>
      </c>
      <c r="N431" s="9">
        <f>PRODUCT(J$4:J430)</f>
        <v>0.90672817380038562</v>
      </c>
      <c r="O431" s="9">
        <f>PRODUCT(L$4:L430)</f>
        <v>0.77368648704369825</v>
      </c>
      <c r="P431" s="9">
        <f t="shared" si="455"/>
        <v>0.71069845696646261</v>
      </c>
      <c r="Q431" s="9">
        <f t="shared" si="456"/>
        <v>4.7698990153661504E-4</v>
      </c>
      <c r="R431" s="9">
        <f t="shared" si="457"/>
        <v>1.807320516754228E-3</v>
      </c>
      <c r="S431" s="9">
        <f t="shared" si="444"/>
        <v>9.7043229678415804E-4</v>
      </c>
      <c r="T431" s="9">
        <f t="shared" si="439"/>
        <v>5.2848234003667355E-4</v>
      </c>
      <c r="U431" s="9">
        <f t="shared" si="430"/>
        <v>1.707388140474644E-4</v>
      </c>
      <c r="V431" s="9">
        <f t="shared" si="498"/>
        <v>8.3788006462392339E-5</v>
      </c>
      <c r="W431" s="6"/>
      <c r="X431" s="6"/>
    </row>
    <row r="432" spans="1:24" x14ac:dyDescent="0.2">
      <c r="A432">
        <f t="shared" si="453"/>
        <v>428</v>
      </c>
      <c r="B432" t="str">
        <f t="shared" si="467"/>
        <v>September</v>
      </c>
      <c r="C432">
        <f t="shared" si="448"/>
        <v>2058</v>
      </c>
      <c r="D432">
        <f t="shared" ref="D432:E432" si="501">D420+1</f>
        <v>77</v>
      </c>
      <c r="E432">
        <f t="shared" si="501"/>
        <v>75</v>
      </c>
      <c r="F432" s="6"/>
      <c r="G432" s="83">
        <f>VLOOKUP(D432,Rates2,5)*VLOOKUP(D432,Mort_Imp_Retirees,C432-'Mort Imp Cume'!$C$4+2)</f>
        <v>2.5447324493435347E-3</v>
      </c>
      <c r="H432" s="9">
        <f t="shared" si="450"/>
        <v>0.9974552675506565</v>
      </c>
      <c r="I432" s="83">
        <f>VLOOKUP(E432,Rates2,6)*VLOOKUP(E432,Mort_Imp_Survivors,C432-'Mort Imp Cume'!$C$4+2)</f>
        <v>6.7286878877505457E-4</v>
      </c>
      <c r="J432" s="9">
        <f t="shared" si="451"/>
        <v>0.99932713121122496</v>
      </c>
      <c r="K432" s="83">
        <f>VLOOKUP(E432,Rates2,7)*VLOOKUP(E432,Mort_Imp_Survivors,C432-'Mort Imp Cume'!$C$4+2)</f>
        <v>1.593022408497847E-3</v>
      </c>
      <c r="L432" s="9">
        <f t="shared" si="452"/>
        <v>0.9984069775915021</v>
      </c>
      <c r="M432" s="31">
        <f>PRODUCT(H$4:H431)</f>
        <v>0.7818108447762675</v>
      </c>
      <c r="N432" s="9">
        <f>PRODUCT(J$4:J431)</f>
        <v>0.90611806471233236</v>
      </c>
      <c r="O432" s="9">
        <f>PRODUCT(L$4:L431)</f>
        <v>0.77245398713268565</v>
      </c>
      <c r="P432" s="9">
        <f t="shared" si="455"/>
        <v>0.70841292963978519</v>
      </c>
      <c r="Q432" s="9">
        <f t="shared" si="456"/>
        <v>4.7545595497485609E-4</v>
      </c>
      <c r="R432" s="9">
        <f t="shared" si="457"/>
        <v>1.8015083746444256E-3</v>
      </c>
      <c r="S432" s="9">
        <f t="shared" si="444"/>
        <v>9.6830933893633276E-4</v>
      </c>
      <c r="T432" s="9">
        <f t="shared" si="439"/>
        <v>5.275212216891554E-4</v>
      </c>
      <c r="U432" s="9">
        <f t="shared" si="430"/>
        <v>1.7048106654908598E-4</v>
      </c>
      <c r="V432" s="9">
        <f t="shared" si="498"/>
        <v>8.3657018363610534E-5</v>
      </c>
      <c r="W432" s="6"/>
      <c r="X432" s="6"/>
    </row>
    <row r="433" spans="1:24" x14ac:dyDescent="0.2">
      <c r="A433">
        <f t="shared" si="453"/>
        <v>429</v>
      </c>
      <c r="B433" t="str">
        <f t="shared" si="467"/>
        <v>October</v>
      </c>
      <c r="C433">
        <f t="shared" si="448"/>
        <v>2058</v>
      </c>
      <c r="D433">
        <f t="shared" ref="D433:E433" si="502">D421+1</f>
        <v>77</v>
      </c>
      <c r="E433">
        <f t="shared" si="502"/>
        <v>75</v>
      </c>
      <c r="F433" s="6"/>
      <c r="G433" s="83">
        <f>VLOOKUP(D433,Rates2,5)*VLOOKUP(D433,Mort_Imp_Retirees,C433-'Mort Imp Cume'!$C$4+2)</f>
        <v>2.5447324493435347E-3</v>
      </c>
      <c r="H433" s="9">
        <f t="shared" si="450"/>
        <v>0.9974552675506565</v>
      </c>
      <c r="I433" s="83">
        <f>VLOOKUP(E433,Rates2,6)*VLOOKUP(E433,Mort_Imp_Survivors,C433-'Mort Imp Cume'!$C$4+2)</f>
        <v>6.7286878877505457E-4</v>
      </c>
      <c r="J433" s="9">
        <f t="shared" si="451"/>
        <v>0.99932713121122496</v>
      </c>
      <c r="K433" s="83">
        <f>VLOOKUP(E433,Rates2,7)*VLOOKUP(E433,Mort_Imp_Survivors,C433-'Mort Imp Cume'!$C$4+2)</f>
        <v>1.593022408497847E-3</v>
      </c>
      <c r="L433" s="9">
        <f t="shared" si="452"/>
        <v>0.9984069775915021</v>
      </c>
      <c r="M433" s="31">
        <f>PRODUCT(H$4:H432)</f>
        <v>0.77982134535031666</v>
      </c>
      <c r="N433" s="9">
        <f>PRODUCT(J$4:J432)</f>
        <v>0.90550836614764219</v>
      </c>
      <c r="O433" s="9">
        <f>PRODUCT(L$4:L432)</f>
        <v>0.77122345062164976</v>
      </c>
      <c r="P433" s="9">
        <f t="shared" si="455"/>
        <v>0.70613475231522149</v>
      </c>
      <c r="Q433" s="9">
        <f t="shared" si="456"/>
        <v>4.7392694141492106E-4</v>
      </c>
      <c r="R433" s="9">
        <f t="shared" si="457"/>
        <v>1.7957149237383086E-3</v>
      </c>
      <c r="S433" s="9">
        <f t="shared" si="444"/>
        <v>9.6619102535894068E-4</v>
      </c>
      <c r="T433" s="9">
        <f t="shared" si="439"/>
        <v>5.2656185126849855E-4</v>
      </c>
      <c r="U433" s="9">
        <f t="shared" si="430"/>
        <v>1.702237081466099E-4</v>
      </c>
      <c r="V433" s="9">
        <f t="shared" si="498"/>
        <v>8.3526235042132119E-5</v>
      </c>
      <c r="W433" s="6"/>
      <c r="X433" s="6"/>
    </row>
    <row r="434" spans="1:24" x14ac:dyDescent="0.2">
      <c r="A434">
        <f t="shared" si="453"/>
        <v>430</v>
      </c>
      <c r="B434" t="str">
        <f t="shared" si="467"/>
        <v>November</v>
      </c>
      <c r="C434">
        <f t="shared" si="448"/>
        <v>2058</v>
      </c>
      <c r="D434">
        <f t="shared" ref="D434:E434" si="503">D422+1</f>
        <v>77</v>
      </c>
      <c r="E434">
        <f t="shared" si="503"/>
        <v>75</v>
      </c>
      <c r="F434" s="6"/>
      <c r="G434" s="83">
        <f>VLOOKUP(D434,Rates2,5)*VLOOKUP(D434,Mort_Imp_Retirees,C434-'Mort Imp Cume'!$C$4+2)</f>
        <v>2.5447324493435347E-3</v>
      </c>
      <c r="H434" s="9">
        <f t="shared" si="450"/>
        <v>0.9974552675506565</v>
      </c>
      <c r="I434" s="83">
        <f>VLOOKUP(E434,Rates2,6)*VLOOKUP(E434,Mort_Imp_Survivors,C434-'Mort Imp Cume'!$C$4+2)</f>
        <v>6.7286878877505457E-4</v>
      </c>
      <c r="J434" s="9">
        <f t="shared" si="451"/>
        <v>0.99932713121122496</v>
      </c>
      <c r="K434" s="83">
        <f>VLOOKUP(E434,Rates2,7)*VLOOKUP(E434,Mort_Imp_Survivors,C434-'Mort Imp Cume'!$C$4+2)</f>
        <v>1.593022408497847E-3</v>
      </c>
      <c r="L434" s="9">
        <f t="shared" si="452"/>
        <v>0.9984069775915021</v>
      </c>
      <c r="M434" s="31">
        <f>PRODUCT(H$4:H433)</f>
        <v>0.77783690866811306</v>
      </c>
      <c r="N434" s="9">
        <f>PRODUCT(J$4:J433)</f>
        <v>0.90489907783008672</v>
      </c>
      <c r="O434" s="9">
        <f>PRODUCT(L$4:L433)</f>
        <v>0.76999487438285041</v>
      </c>
      <c r="P434" s="9">
        <f t="shared" si="455"/>
        <v>0.70386390135598087</v>
      </c>
      <c r="Q434" s="9">
        <f t="shared" si="456"/>
        <v>4.7240284499282394E-4</v>
      </c>
      <c r="R434" s="9">
        <f t="shared" si="457"/>
        <v>1.7899401039270419E-3</v>
      </c>
      <c r="S434" s="9">
        <f t="shared" si="444"/>
        <v>9.6407734589198414E-4</v>
      </c>
      <c r="T434" s="9">
        <f t="shared" si="439"/>
        <v>5.2560422559585584E-4</v>
      </c>
      <c r="U434" s="9">
        <f t="shared" si="430"/>
        <v>1.6996673825265656E-4</v>
      </c>
      <c r="V434" s="9">
        <f t="shared" si="498"/>
        <v>8.3395656177823161E-5</v>
      </c>
      <c r="W434" s="6"/>
      <c r="X434" s="6"/>
    </row>
    <row r="435" spans="1:24" x14ac:dyDescent="0.2">
      <c r="A435">
        <f t="shared" si="453"/>
        <v>431</v>
      </c>
      <c r="B435" t="str">
        <f t="shared" si="467"/>
        <v>December</v>
      </c>
      <c r="C435">
        <f t="shared" si="448"/>
        <v>2058</v>
      </c>
      <c r="D435">
        <f t="shared" ref="D435:E435" si="504">D423+1</f>
        <v>77</v>
      </c>
      <c r="E435">
        <f t="shared" si="504"/>
        <v>75</v>
      </c>
      <c r="F435" s="6"/>
      <c r="G435" s="83">
        <f>VLOOKUP(D435,Rates2,5)*VLOOKUP(D435,Mort_Imp_Retirees,C435-'Mort Imp Cume'!$C$4+2)</f>
        <v>2.5447324493435347E-3</v>
      </c>
      <c r="H435" s="9">
        <f t="shared" si="450"/>
        <v>0.9974552675506565</v>
      </c>
      <c r="I435" s="83">
        <f>VLOOKUP(E435,Rates2,6)*VLOOKUP(E435,Mort_Imp_Survivors,C435-'Mort Imp Cume'!$C$4+2)</f>
        <v>6.7286878877505457E-4</v>
      </c>
      <c r="J435" s="9">
        <f t="shared" si="451"/>
        <v>0.99932713121122496</v>
      </c>
      <c r="K435" s="83">
        <f>VLOOKUP(E435,Rates2,7)*VLOOKUP(E435,Mort_Imp_Survivors,C435-'Mort Imp Cume'!$C$4+2)</f>
        <v>1.593022408497847E-3</v>
      </c>
      <c r="L435" s="9">
        <f t="shared" si="452"/>
        <v>0.9984069775915021</v>
      </c>
      <c r="M435" s="31">
        <f>PRODUCT(H$4:H434)</f>
        <v>0.77585752184632828</v>
      </c>
      <c r="N435" s="9">
        <f>PRODUCT(J$4:J434)</f>
        <v>0.90429019948362355</v>
      </c>
      <c r="O435" s="9">
        <f>PRODUCT(L$4:L434)</f>
        <v>0.76876825529352999</v>
      </c>
      <c r="P435" s="9">
        <f t="shared" si="455"/>
        <v>0.701600353201286</v>
      </c>
      <c r="Q435" s="9">
        <f t="shared" si="456"/>
        <v>4.7088364989559547E-4</v>
      </c>
      <c r="R435" s="9">
        <f t="shared" si="457"/>
        <v>1.7841838552950932E-3</v>
      </c>
      <c r="S435" s="9">
        <f t="shared" si="444"/>
        <v>9.6196829039769103E-4</v>
      </c>
      <c r="T435" s="9">
        <f t="shared" si="439"/>
        <v>5.2464834149816163E-4</v>
      </c>
      <c r="U435" s="9">
        <f t="shared" si="430"/>
        <v>1.6971015628073315E-4</v>
      </c>
      <c r="V435" s="9">
        <f t="shared" si="498"/>
        <v>8.3265281451050044E-5</v>
      </c>
      <c r="W435" s="6"/>
      <c r="X435" s="6"/>
    </row>
    <row r="436" spans="1:24" x14ac:dyDescent="0.2">
      <c r="A436">
        <f t="shared" si="453"/>
        <v>432</v>
      </c>
      <c r="B436" t="str">
        <f t="shared" si="467"/>
        <v>January</v>
      </c>
      <c r="C436">
        <f t="shared" si="448"/>
        <v>2059</v>
      </c>
      <c r="D436">
        <f t="shared" ref="D436:E436" si="505">D424+1</f>
        <v>78</v>
      </c>
      <c r="E436">
        <f t="shared" si="505"/>
        <v>76</v>
      </c>
      <c r="F436" s="6"/>
      <c r="G436" s="83">
        <f>VLOOKUP(D436,Rates2,5)*VLOOKUP(D436,Mort_Imp_Retirees,C436-'Mort Imp Cume'!$C$4+2)</f>
        <v>2.8794918686326104E-3</v>
      </c>
      <c r="H436" s="9">
        <f t="shared" si="450"/>
        <v>0.99712050813136743</v>
      </c>
      <c r="I436" s="83">
        <f>VLOOKUP(E436,Rates2,6)*VLOOKUP(E436,Mort_Imp_Survivors,C436-'Mort Imp Cume'!$C$4+2)</f>
        <v>7.43707214698303E-4</v>
      </c>
      <c r="J436" s="9">
        <f t="shared" si="451"/>
        <v>0.9992562927853017</v>
      </c>
      <c r="K436" s="83">
        <f>VLOOKUP(E436,Rates2,7)*VLOOKUP(E436,Mort_Imp_Survivors,C436-'Mort Imp Cume'!$C$4+2)</f>
        <v>1.7189945426987542E-3</v>
      </c>
      <c r="L436" s="9">
        <f t="shared" si="452"/>
        <v>0.99828100545730125</v>
      </c>
      <c r="M436" s="31">
        <f>PRODUCT(H$4:H435)</f>
        <v>0.7738831720344187</v>
      </c>
      <c r="N436" s="9">
        <f>PRODUCT(J$4:J435)</f>
        <v>0.90368173083239589</v>
      </c>
      <c r="O436" s="9">
        <f>PRODUCT(L$4:L435)</f>
        <v>0.76754359023590557</v>
      </c>
      <c r="P436" s="9">
        <f t="shared" si="455"/>
        <v>0.69934408436612827</v>
      </c>
      <c r="Q436" s="9">
        <f t="shared" si="456"/>
        <v>5.1860959652810486E-4</v>
      </c>
      <c r="R436" s="9">
        <f t="shared" si="457"/>
        <v>2.0122579597370211E-3</v>
      </c>
      <c r="S436" s="9">
        <f t="shared" si="444"/>
        <v>1.1038154935086631E-3</v>
      </c>
      <c r="T436" s="9">
        <f t="shared" si="439"/>
        <v>5.894563524886145E-4</v>
      </c>
      <c r="U436" s="9">
        <f t="shared" si="430"/>
        <v>1.860618890699874E-4</v>
      </c>
      <c r="V436" s="9">
        <f t="shared" si="498"/>
        <v>8.8596674509400851E-5</v>
      </c>
      <c r="W436" s="6"/>
      <c r="X436" s="6"/>
    </row>
    <row r="437" spans="1:24" x14ac:dyDescent="0.2">
      <c r="A437">
        <f t="shared" si="453"/>
        <v>433</v>
      </c>
      <c r="B437" t="str">
        <f t="shared" si="467"/>
        <v>February</v>
      </c>
      <c r="C437">
        <f t="shared" si="448"/>
        <v>2059</v>
      </c>
      <c r="D437">
        <f t="shared" ref="D437:E437" si="506">D425+1</f>
        <v>78</v>
      </c>
      <c r="E437">
        <f t="shared" si="506"/>
        <v>76</v>
      </c>
      <c r="F437" s="6"/>
      <c r="G437" s="83">
        <f>VLOOKUP(D437,Rates2,5)*VLOOKUP(D437,Mort_Imp_Retirees,C437-'Mort Imp Cume'!$C$4+2)</f>
        <v>2.8794918686326104E-3</v>
      </c>
      <c r="H437" s="9">
        <f t="shared" si="450"/>
        <v>0.99712050813136743</v>
      </c>
      <c r="I437" s="83">
        <f>VLOOKUP(E437,Rates2,6)*VLOOKUP(E437,Mort_Imp_Survivors,C437-'Mort Imp Cume'!$C$4+2)</f>
        <v>7.43707214698303E-4</v>
      </c>
      <c r="J437" s="9">
        <f t="shared" si="451"/>
        <v>0.9992562927853017</v>
      </c>
      <c r="K437" s="83">
        <f>VLOOKUP(E437,Rates2,7)*VLOOKUP(E437,Mort_Imp_Survivors,C437-'Mort Imp Cume'!$C$4+2)</f>
        <v>1.7189945426987542E-3</v>
      </c>
      <c r="L437" s="9">
        <f t="shared" si="452"/>
        <v>0.99828100545730125</v>
      </c>
      <c r="M437" s="31">
        <f>PRODUCT(H$4:H436)</f>
        <v>0.77165478173327406</v>
      </c>
      <c r="N437" s="9">
        <f>PRODUCT(J$4:J436)</f>
        <v>0.90300965620938478</v>
      </c>
      <c r="O437" s="9">
        <f>PRODUCT(L$4:L436)</f>
        <v>0.76622418699300665</v>
      </c>
      <c r="P437" s="9">
        <f t="shared" si="455"/>
        <v>0.69681171916529161</v>
      </c>
      <c r="Q437" s="9">
        <f t="shared" si="456"/>
        <v>5.1673168131522633E-4</v>
      </c>
      <c r="R437" s="9">
        <f t="shared" si="457"/>
        <v>2.0049714577900384E-3</v>
      </c>
      <c r="S437" s="9">
        <f t="shared" si="444"/>
        <v>1.1011026972144757E-3</v>
      </c>
      <c r="T437" s="9">
        <f t="shared" si="439"/>
        <v>5.8828438554856368E-4</v>
      </c>
      <c r="U437" s="9">
        <f t="shared" ref="U437:U500" si="507">IF(O198=0,0,R197*O437/O198)</f>
        <v>1.8575633770718202E-4</v>
      </c>
      <c r="V437" s="9">
        <f t="shared" si="498"/>
        <v>8.8447847928541619E-5</v>
      </c>
      <c r="W437" s="6"/>
      <c r="X437" s="6"/>
    </row>
    <row r="438" spans="1:24" x14ac:dyDescent="0.2">
      <c r="A438">
        <f t="shared" si="453"/>
        <v>434</v>
      </c>
      <c r="B438" t="str">
        <f t="shared" si="467"/>
        <v>March</v>
      </c>
      <c r="C438">
        <f t="shared" si="448"/>
        <v>2059</v>
      </c>
      <c r="D438">
        <f t="shared" ref="D438:E438" si="508">D426+1</f>
        <v>78</v>
      </c>
      <c r="E438">
        <f t="shared" si="508"/>
        <v>76</v>
      </c>
      <c r="F438" s="6"/>
      <c r="G438" s="83">
        <f>VLOOKUP(D438,Rates2,5)*VLOOKUP(D438,Mort_Imp_Retirees,C438-'Mort Imp Cume'!$C$4+2)</f>
        <v>2.8794918686326104E-3</v>
      </c>
      <c r="H438" s="9">
        <f t="shared" si="450"/>
        <v>0.99712050813136743</v>
      </c>
      <c r="I438" s="83">
        <f>VLOOKUP(E438,Rates2,6)*VLOOKUP(E438,Mort_Imp_Survivors,C438-'Mort Imp Cume'!$C$4+2)</f>
        <v>7.43707214698303E-4</v>
      </c>
      <c r="J438" s="9">
        <f t="shared" si="451"/>
        <v>0.9992562927853017</v>
      </c>
      <c r="K438" s="83">
        <f>VLOOKUP(E438,Rates2,7)*VLOOKUP(E438,Mort_Imp_Survivors,C438-'Mort Imp Cume'!$C$4+2)</f>
        <v>1.7189945426987542E-3</v>
      </c>
      <c r="L438" s="9">
        <f t="shared" si="452"/>
        <v>0.99828100545730125</v>
      </c>
      <c r="M438" s="31">
        <f>PRODUCT(H$4:H437)</f>
        <v>0.7694328080638817</v>
      </c>
      <c r="N438" s="9">
        <f>PRODUCT(J$4:J437)</f>
        <v>0.90233808141311966</v>
      </c>
      <c r="O438" s="9">
        <f>PRODUCT(L$4:L437)</f>
        <v>0.76490705179708185</v>
      </c>
      <c r="P438" s="9">
        <f t="shared" si="455"/>
        <v>0.69428852380467221</v>
      </c>
      <c r="Q438" s="9">
        <f t="shared" si="456"/>
        <v>5.1486056614147258E-4</v>
      </c>
      <c r="R438" s="9">
        <f t="shared" si="457"/>
        <v>1.9977113406861955E-3</v>
      </c>
      <c r="S438" s="9">
        <f t="shared" si="444"/>
        <v>1.0983965680342914E-3</v>
      </c>
      <c r="T438" s="9">
        <f t="shared" si="439"/>
        <v>5.8711474873270736E-4</v>
      </c>
      <c r="U438" s="9">
        <f t="shared" si="507"/>
        <v>1.8545128812169271E-4</v>
      </c>
      <c r="V438" s="9">
        <f t="shared" si="498"/>
        <v>8.8299271349742768E-5</v>
      </c>
      <c r="W438" s="6"/>
      <c r="X438" s="6"/>
    </row>
    <row r="439" spans="1:24" x14ac:dyDescent="0.2">
      <c r="A439">
        <f t="shared" si="453"/>
        <v>435</v>
      </c>
      <c r="B439" t="str">
        <f t="shared" si="467"/>
        <v>April</v>
      </c>
      <c r="C439">
        <f t="shared" si="448"/>
        <v>2059</v>
      </c>
      <c r="D439">
        <f t="shared" ref="D439:E439" si="509">D427+1</f>
        <v>78</v>
      </c>
      <c r="E439">
        <f t="shared" si="509"/>
        <v>76</v>
      </c>
      <c r="F439" s="6"/>
      <c r="G439" s="83">
        <f>VLOOKUP(D439,Rates2,5)*VLOOKUP(D439,Mort_Imp_Retirees,C439-'Mort Imp Cume'!$C$4+2)</f>
        <v>2.8794918686326104E-3</v>
      </c>
      <c r="H439" s="9">
        <f t="shared" si="450"/>
        <v>0.99712050813136743</v>
      </c>
      <c r="I439" s="83">
        <f>VLOOKUP(E439,Rates2,6)*VLOOKUP(E439,Mort_Imp_Survivors,C439-'Mort Imp Cume'!$C$4+2)</f>
        <v>7.43707214698303E-4</v>
      </c>
      <c r="J439" s="9">
        <f t="shared" si="451"/>
        <v>0.9992562927853017</v>
      </c>
      <c r="K439" s="83">
        <f>VLOOKUP(E439,Rates2,7)*VLOOKUP(E439,Mort_Imp_Survivors,C439-'Mort Imp Cume'!$C$4+2)</f>
        <v>1.7189945426987542E-3</v>
      </c>
      <c r="L439" s="9">
        <f t="shared" si="452"/>
        <v>0.99828100545730125</v>
      </c>
      <c r="M439" s="31">
        <f>PRODUCT(H$4:H438)</f>
        <v>0.76721723254960261</v>
      </c>
      <c r="N439" s="9">
        <f>PRODUCT(J$4:J438)</f>
        <v>0.90166700607187567</v>
      </c>
      <c r="O439" s="9">
        <f>PRODUCT(L$4:L438)</f>
        <v>0.76359218074937085</v>
      </c>
      <c r="P439" s="9">
        <f t="shared" si="455"/>
        <v>0.69177446507975016</v>
      </c>
      <c r="Q439" s="9">
        <f t="shared" si="456"/>
        <v>5.1299622638350997E-4</v>
      </c>
      <c r="R439" s="9">
        <f t="shared" si="457"/>
        <v>1.9904775128844546E-3</v>
      </c>
      <c r="S439" s="9">
        <f t="shared" si="444"/>
        <v>1.0956970895826528E-3</v>
      </c>
      <c r="T439" s="9">
        <f t="shared" si="439"/>
        <v>5.859474374082539E-4</v>
      </c>
      <c r="U439" s="9">
        <f t="shared" si="507"/>
        <v>1.8514673948949925E-4</v>
      </c>
      <c r="V439" s="9">
        <f t="shared" si="498"/>
        <v>8.8150944353045511E-5</v>
      </c>
      <c r="W439" s="6"/>
      <c r="X439" s="6"/>
    </row>
    <row r="440" spans="1:24" x14ac:dyDescent="0.2">
      <c r="A440">
        <f t="shared" si="453"/>
        <v>436</v>
      </c>
      <c r="B440" t="str">
        <f t="shared" si="467"/>
        <v>May</v>
      </c>
      <c r="C440">
        <f t="shared" si="448"/>
        <v>2059</v>
      </c>
      <c r="D440">
        <f t="shared" ref="D440:E440" si="510">D428+1</f>
        <v>78</v>
      </c>
      <c r="E440">
        <f t="shared" si="510"/>
        <v>76</v>
      </c>
      <c r="F440" s="6"/>
      <c r="G440" s="83">
        <f>VLOOKUP(D440,Rates2,5)*VLOOKUP(D440,Mort_Imp_Retirees,C440-'Mort Imp Cume'!$C$4+2)</f>
        <v>2.8794918686326104E-3</v>
      </c>
      <c r="H440" s="9">
        <f t="shared" si="450"/>
        <v>0.99712050813136743</v>
      </c>
      <c r="I440" s="83">
        <f>VLOOKUP(E440,Rates2,6)*VLOOKUP(E440,Mort_Imp_Survivors,C440-'Mort Imp Cume'!$C$4+2)</f>
        <v>7.43707214698303E-4</v>
      </c>
      <c r="J440" s="9">
        <f t="shared" si="451"/>
        <v>0.9992562927853017</v>
      </c>
      <c r="K440" s="83">
        <f>VLOOKUP(E440,Rates2,7)*VLOOKUP(E440,Mort_Imp_Survivors,C440-'Mort Imp Cume'!$C$4+2)</f>
        <v>1.7189945426987542E-3</v>
      </c>
      <c r="L440" s="9">
        <f t="shared" si="452"/>
        <v>0.99828100545730125</v>
      </c>
      <c r="M440" s="31">
        <f>PRODUCT(H$4:H439)</f>
        <v>0.76500803676700124</v>
      </c>
      <c r="N440" s="9">
        <f>PRODUCT(J$4:J439)</f>
        <v>0.90099642981420458</v>
      </c>
      <c r="O440" s="9">
        <f>PRODUCT(L$4:L439)</f>
        <v>0.76227956995781521</v>
      </c>
      <c r="P440" s="9">
        <f t="shared" si="455"/>
        <v>0.68926950990624192</v>
      </c>
      <c r="Q440" s="9">
        <f t="shared" si="456"/>
        <v>5.1113863750716789E-4</v>
      </c>
      <c r="R440" s="9">
        <f t="shared" si="457"/>
        <v>1.9832698791897407E-3</v>
      </c>
      <c r="S440" s="9">
        <f t="shared" si="444"/>
        <v>1.0930042455143713E-3</v>
      </c>
      <c r="T440" s="9">
        <f t="shared" si="439"/>
        <v>5.8478244695162258E-4</v>
      </c>
      <c r="U440" s="9">
        <f t="shared" si="507"/>
        <v>1.8484269098793479E-4</v>
      </c>
      <c r="V440" s="9">
        <f t="shared" si="498"/>
        <v>8.8002866519196513E-5</v>
      </c>
      <c r="W440" s="6"/>
      <c r="X440" s="6"/>
    </row>
    <row r="441" spans="1:24" x14ac:dyDescent="0.2">
      <c r="A441">
        <f t="shared" si="453"/>
        <v>437</v>
      </c>
      <c r="B441" t="str">
        <f t="shared" si="467"/>
        <v>June</v>
      </c>
      <c r="C441">
        <f t="shared" si="448"/>
        <v>2059</v>
      </c>
      <c r="D441">
        <f t="shared" ref="D441:E441" si="511">D429+1</f>
        <v>78</v>
      </c>
      <c r="E441">
        <f t="shared" si="511"/>
        <v>76</v>
      </c>
      <c r="F441" s="6"/>
      <c r="G441" s="83">
        <f>VLOOKUP(D441,Rates2,5)*VLOOKUP(D441,Mort_Imp_Retirees,C441-'Mort Imp Cume'!$C$4+2)</f>
        <v>2.8794918686326104E-3</v>
      </c>
      <c r="H441" s="9">
        <f t="shared" si="450"/>
        <v>0.99712050813136743</v>
      </c>
      <c r="I441" s="83">
        <f>VLOOKUP(E441,Rates2,6)*VLOOKUP(E441,Mort_Imp_Survivors,C441-'Mort Imp Cume'!$C$4+2)</f>
        <v>7.43707214698303E-4</v>
      </c>
      <c r="J441" s="9">
        <f t="shared" si="451"/>
        <v>0.9992562927853017</v>
      </c>
      <c r="K441" s="83">
        <f>VLOOKUP(E441,Rates2,7)*VLOOKUP(E441,Mort_Imp_Survivors,C441-'Mort Imp Cume'!$C$4+2)</f>
        <v>1.7189945426987542E-3</v>
      </c>
      <c r="L441" s="9">
        <f t="shared" si="452"/>
        <v>0.99828100545730125</v>
      </c>
      <c r="M441" s="31">
        <f>PRODUCT(H$4:H440)</f>
        <v>0.76280520234569205</v>
      </c>
      <c r="N441" s="9">
        <f>PRODUCT(J$4:J440)</f>
        <v>0.90032635226893432</v>
      </c>
      <c r="O441" s="9">
        <f>PRODUCT(L$4:L440)</f>
        <v>0.76096921553704699</v>
      </c>
      <c r="P441" s="9">
        <f t="shared" si="455"/>
        <v>0.68677362531966324</v>
      </c>
      <c r="Q441" s="9">
        <f t="shared" si="456"/>
        <v>5.0928777506711528E-4</v>
      </c>
      <c r="R441" s="9">
        <f t="shared" si="457"/>
        <v>1.976088344751682E-3</v>
      </c>
      <c r="S441" s="9">
        <f t="shared" si="444"/>
        <v>1.0903180195244307E-3</v>
      </c>
      <c r="T441" s="9">
        <f t="shared" si="439"/>
        <v>5.836197727484251E-4</v>
      </c>
      <c r="U441" s="9">
        <f t="shared" si="507"/>
        <v>1.845391417956833E-4</v>
      </c>
      <c r="V441" s="9">
        <f t="shared" si="498"/>
        <v>8.7855037429646749E-5</v>
      </c>
      <c r="W441" s="6"/>
      <c r="X441" s="6"/>
    </row>
    <row r="442" spans="1:24" x14ac:dyDescent="0.2">
      <c r="A442">
        <f t="shared" si="453"/>
        <v>438</v>
      </c>
      <c r="B442" t="str">
        <f t="shared" si="467"/>
        <v>July</v>
      </c>
      <c r="C442">
        <f t="shared" si="448"/>
        <v>2059</v>
      </c>
      <c r="D442">
        <f t="shared" ref="D442:E442" si="512">D430+1</f>
        <v>78</v>
      </c>
      <c r="E442">
        <f t="shared" si="512"/>
        <v>76</v>
      </c>
      <c r="F442" s="6"/>
      <c r="G442" s="83">
        <f>VLOOKUP(D442,Rates2,5)*VLOOKUP(D442,Mort_Imp_Retirees,C442-'Mort Imp Cume'!$C$4+2)</f>
        <v>2.8794918686326104E-3</v>
      </c>
      <c r="H442" s="9">
        <f t="shared" si="450"/>
        <v>0.99712050813136743</v>
      </c>
      <c r="I442" s="83">
        <f>VLOOKUP(E442,Rates2,6)*VLOOKUP(E442,Mort_Imp_Survivors,C442-'Mort Imp Cume'!$C$4+2)</f>
        <v>7.43707214698303E-4</v>
      </c>
      <c r="J442" s="9">
        <f t="shared" si="451"/>
        <v>0.9992562927853017</v>
      </c>
      <c r="K442" s="83">
        <f>VLOOKUP(E442,Rates2,7)*VLOOKUP(E442,Mort_Imp_Survivors,C442-'Mort Imp Cume'!$C$4+2)</f>
        <v>1.7189945426987542E-3</v>
      </c>
      <c r="L442" s="9">
        <f t="shared" si="452"/>
        <v>0.99828100545730125</v>
      </c>
      <c r="M442" s="31">
        <f>PRODUCT(H$4:H441)</f>
        <v>0.76060871096818705</v>
      </c>
      <c r="N442" s="9">
        <f>PRODUCT(J$4:J441)</f>
        <v>0.89965677306516889</v>
      </c>
      <c r="O442" s="9">
        <f>PRODUCT(L$4:L441)</f>
        <v>0.75966111360837707</v>
      </c>
      <c r="P442" s="9">
        <f t="shared" si="455"/>
        <v>0.68428677847489694</v>
      </c>
      <c r="Q442" s="9">
        <f t="shared" si="456"/>
        <v>5.0744361470653914E-4</v>
      </c>
      <c r="R442" s="9">
        <f t="shared" si="457"/>
        <v>1.9689328150633689E-3</v>
      </c>
      <c r="S442" s="9">
        <f t="shared" si="444"/>
        <v>1.0876383953478848E-3</v>
      </c>
      <c r="T442" s="9">
        <f t="shared" si="439"/>
        <v>5.8245941019344813E-4</v>
      </c>
      <c r="U442" s="9">
        <f t="shared" si="507"/>
        <v>1.8423609109277772E-4</v>
      </c>
      <c r="V442" s="9">
        <f t="shared" si="498"/>
        <v>8.7707456666550202E-5</v>
      </c>
      <c r="W442" s="6"/>
      <c r="X442" s="6"/>
    </row>
    <row r="443" spans="1:24" x14ac:dyDescent="0.2">
      <c r="A443">
        <f t="shared" si="453"/>
        <v>439</v>
      </c>
      <c r="B443" t="str">
        <f t="shared" si="467"/>
        <v>August</v>
      </c>
      <c r="C443">
        <f t="shared" si="448"/>
        <v>2059</v>
      </c>
      <c r="D443">
        <f t="shared" ref="D443:E443" si="513">D431+1</f>
        <v>78</v>
      </c>
      <c r="E443">
        <f t="shared" si="513"/>
        <v>76</v>
      </c>
      <c r="F443" s="6"/>
      <c r="G443" s="83">
        <f>VLOOKUP(D443,Rates2,5)*VLOOKUP(D443,Mort_Imp_Retirees,C443-'Mort Imp Cume'!$C$4+2)</f>
        <v>2.8794918686326104E-3</v>
      </c>
      <c r="H443" s="9">
        <f t="shared" si="450"/>
        <v>0.99712050813136743</v>
      </c>
      <c r="I443" s="83">
        <f>VLOOKUP(E443,Rates2,6)*VLOOKUP(E443,Mort_Imp_Survivors,C443-'Mort Imp Cume'!$C$4+2)</f>
        <v>7.43707214698303E-4</v>
      </c>
      <c r="J443" s="9">
        <f t="shared" si="451"/>
        <v>0.9992562927853017</v>
      </c>
      <c r="K443" s="83">
        <f>VLOOKUP(E443,Rates2,7)*VLOOKUP(E443,Mort_Imp_Survivors,C443-'Mort Imp Cume'!$C$4+2)</f>
        <v>1.7189945426987542E-3</v>
      </c>
      <c r="L443" s="9">
        <f t="shared" si="452"/>
        <v>0.99828100545730125</v>
      </c>
      <c r="M443" s="31">
        <f>PRODUCT(H$4:H442)</f>
        <v>0.7584185443697431</v>
      </c>
      <c r="N443" s="9">
        <f>PRODUCT(J$4:J442)</f>
        <v>0.8989876918322881</v>
      </c>
      <c r="O443" s="9">
        <f>PRODUCT(L$4:L442)</f>
        <v>0.75835526029978384</v>
      </c>
      <c r="P443" s="9">
        <f t="shared" si="455"/>
        <v>0.68180893664575914</v>
      </c>
      <c r="Q443" s="9">
        <f t="shared" si="456"/>
        <v>5.0560613215682349E-4</v>
      </c>
      <c r="R443" s="9">
        <f t="shared" si="457"/>
        <v>1.9618031959601043E-3</v>
      </c>
      <c r="S443" s="9">
        <f t="shared" si="444"/>
        <v>1.0849653567597628E-3</v>
      </c>
      <c r="T443" s="9">
        <f t="shared" si="439"/>
        <v>5.8130135469063396E-4</v>
      </c>
      <c r="U443" s="9">
        <f t="shared" si="507"/>
        <v>1.8393353806059735E-4</v>
      </c>
      <c r="V443" s="9">
        <f t="shared" si="498"/>
        <v>8.7560123812762826E-5</v>
      </c>
      <c r="W443" s="6"/>
      <c r="X443" s="6"/>
    </row>
    <row r="444" spans="1:24" x14ac:dyDescent="0.2">
      <c r="A444">
        <f t="shared" si="453"/>
        <v>440</v>
      </c>
      <c r="B444" t="str">
        <f t="shared" si="467"/>
        <v>September</v>
      </c>
      <c r="C444">
        <f t="shared" si="448"/>
        <v>2059</v>
      </c>
      <c r="D444">
        <f t="shared" ref="D444:E444" si="514">D432+1</f>
        <v>78</v>
      </c>
      <c r="E444">
        <f t="shared" si="514"/>
        <v>76</v>
      </c>
      <c r="F444" s="6"/>
      <c r="G444" s="83">
        <f>VLOOKUP(D444,Rates2,5)*VLOOKUP(D444,Mort_Imp_Retirees,C444-'Mort Imp Cume'!$C$4+2)</f>
        <v>2.8794918686326104E-3</v>
      </c>
      <c r="H444" s="9">
        <f t="shared" si="450"/>
        <v>0.99712050813136743</v>
      </c>
      <c r="I444" s="83">
        <f>VLOOKUP(E444,Rates2,6)*VLOOKUP(E444,Mort_Imp_Survivors,C444-'Mort Imp Cume'!$C$4+2)</f>
        <v>7.43707214698303E-4</v>
      </c>
      <c r="J444" s="9">
        <f t="shared" si="451"/>
        <v>0.9992562927853017</v>
      </c>
      <c r="K444" s="83">
        <f>VLOOKUP(E444,Rates2,7)*VLOOKUP(E444,Mort_Imp_Survivors,C444-'Mort Imp Cume'!$C$4+2)</f>
        <v>1.7189945426987542E-3</v>
      </c>
      <c r="L444" s="9">
        <f t="shared" si="452"/>
        <v>0.99828100545730125</v>
      </c>
      <c r="M444" s="31">
        <f>PRODUCT(H$4:H443)</f>
        <v>0.75623468433821028</v>
      </c>
      <c r="N444" s="9">
        <f>PRODUCT(J$4:J443)</f>
        <v>0.89831910819994742</v>
      </c>
      <c r="O444" s="9">
        <f>PRODUCT(L$4:L443)</f>
        <v>0.75705165174590161</v>
      </c>
      <c r="P444" s="9">
        <f t="shared" si="455"/>
        <v>0.67934006722456985</v>
      </c>
      <c r="Q444" s="9">
        <f t="shared" si="456"/>
        <v>5.0377530323723082E-4</v>
      </c>
      <c r="R444" s="9">
        <f t="shared" si="457"/>
        <v>1.9546993936181679E-3</v>
      </c>
      <c r="S444" s="9">
        <f t="shared" si="444"/>
        <v>1.0822988875749682E-3</v>
      </c>
      <c r="T444" s="9">
        <f t="shared" si="439"/>
        <v>5.801456016530631E-4</v>
      </c>
      <c r="U444" s="9">
        <f t="shared" si="507"/>
        <v>1.8363148188186597E-4</v>
      </c>
      <c r="V444" s="9">
        <f t="shared" si="498"/>
        <v>8.7413038451841278E-5</v>
      </c>
      <c r="W444" s="6"/>
      <c r="X444" s="6"/>
    </row>
    <row r="445" spans="1:24" x14ac:dyDescent="0.2">
      <c r="A445">
        <f t="shared" si="453"/>
        <v>441</v>
      </c>
      <c r="B445" t="str">
        <f t="shared" si="467"/>
        <v>October</v>
      </c>
      <c r="C445">
        <f t="shared" si="448"/>
        <v>2059</v>
      </c>
      <c r="D445">
        <f t="shared" ref="D445:E445" si="515">D433+1</f>
        <v>78</v>
      </c>
      <c r="E445">
        <f t="shared" si="515"/>
        <v>76</v>
      </c>
      <c r="F445" s="6"/>
      <c r="G445" s="83">
        <f>VLOOKUP(D445,Rates2,5)*VLOOKUP(D445,Mort_Imp_Retirees,C445-'Mort Imp Cume'!$C$4+2)</f>
        <v>2.8794918686326104E-3</v>
      </c>
      <c r="H445" s="9">
        <f t="shared" si="450"/>
        <v>0.99712050813136743</v>
      </c>
      <c r="I445" s="83">
        <f>VLOOKUP(E445,Rates2,6)*VLOOKUP(E445,Mort_Imp_Survivors,C445-'Mort Imp Cume'!$C$4+2)</f>
        <v>7.43707214698303E-4</v>
      </c>
      <c r="J445" s="9">
        <f t="shared" si="451"/>
        <v>0.9992562927853017</v>
      </c>
      <c r="K445" s="83">
        <f>VLOOKUP(E445,Rates2,7)*VLOOKUP(E445,Mort_Imp_Survivors,C445-'Mort Imp Cume'!$C$4+2)</f>
        <v>1.7189945426987542E-3</v>
      </c>
      <c r="L445" s="9">
        <f t="shared" si="452"/>
        <v>0.99828100545730125</v>
      </c>
      <c r="M445" s="31">
        <f>PRODUCT(H$4:H444)</f>
        <v>0.75405711271388054</v>
      </c>
      <c r="N445" s="9">
        <f>PRODUCT(J$4:J444)</f>
        <v>0.89765102179807776</v>
      </c>
      <c r="O445" s="9">
        <f>PRODUCT(L$4:L444)</f>
        <v>0.75575028408800937</v>
      </c>
      <c r="P445" s="9">
        <f t="shared" si="455"/>
        <v>0.67688013772172317</v>
      </c>
      <c r="Q445" s="9">
        <f t="shared" si="456"/>
        <v>5.0195110385458329E-4</v>
      </c>
      <c r="R445" s="9">
        <f t="shared" si="457"/>
        <v>1.9476213145535801E-3</v>
      </c>
      <c r="S445" s="9">
        <f t="shared" si="444"/>
        <v>1.0796389716481827E-3</v>
      </c>
      <c r="T445" s="9">
        <f t="shared" ref="T445:T508" si="516">IF(O326=0,0,R325*O445/O326)</f>
        <v>5.7899214650293572E-4</v>
      </c>
      <c r="U445" s="9">
        <f t="shared" si="507"/>
        <v>1.8332992174064936E-4</v>
      </c>
      <c r="V445" s="9">
        <f t="shared" si="498"/>
        <v>8.726620016804177E-5</v>
      </c>
      <c r="W445" s="6"/>
      <c r="X445" s="6"/>
    </row>
    <row r="446" spans="1:24" x14ac:dyDescent="0.2">
      <c r="A446">
        <f t="shared" si="453"/>
        <v>442</v>
      </c>
      <c r="B446" t="str">
        <f t="shared" si="467"/>
        <v>November</v>
      </c>
      <c r="C446">
        <f t="shared" si="448"/>
        <v>2059</v>
      </c>
      <c r="D446">
        <f t="shared" ref="D446:E446" si="517">D434+1</f>
        <v>78</v>
      </c>
      <c r="E446">
        <f t="shared" si="517"/>
        <v>76</v>
      </c>
      <c r="F446" s="6"/>
      <c r="G446" s="83">
        <f>VLOOKUP(D446,Rates2,5)*VLOOKUP(D446,Mort_Imp_Retirees,C446-'Mort Imp Cume'!$C$4+2)</f>
        <v>2.8794918686326104E-3</v>
      </c>
      <c r="H446" s="9">
        <f t="shared" si="450"/>
        <v>0.99712050813136743</v>
      </c>
      <c r="I446" s="83">
        <f>VLOOKUP(E446,Rates2,6)*VLOOKUP(E446,Mort_Imp_Survivors,C446-'Mort Imp Cume'!$C$4+2)</f>
        <v>7.43707214698303E-4</v>
      </c>
      <c r="J446" s="9">
        <f t="shared" si="451"/>
        <v>0.9992562927853017</v>
      </c>
      <c r="K446" s="83">
        <f>VLOOKUP(E446,Rates2,7)*VLOOKUP(E446,Mort_Imp_Survivors,C446-'Mort Imp Cume'!$C$4+2)</f>
        <v>1.7189945426987542E-3</v>
      </c>
      <c r="L446" s="9">
        <f t="shared" si="452"/>
        <v>0.99828100545730125</v>
      </c>
      <c r="M446" s="31">
        <f>PRODUCT(H$4:H445)</f>
        <v>0.75188581138933641</v>
      </c>
      <c r="N446" s="9">
        <f>PRODUCT(J$4:J445)</f>
        <v>0.89698343225688526</v>
      </c>
      <c r="O446" s="9">
        <f>PRODUCT(L$4:L445)</f>
        <v>0.75445115347401903</v>
      </c>
      <c r="P446" s="9">
        <f t="shared" si="455"/>
        <v>0.67442911576525999</v>
      </c>
      <c r="Q446" s="9">
        <f t="shared" si="456"/>
        <v>5.0013351000294584E-4</v>
      </c>
      <c r="R446" s="9">
        <f t="shared" si="457"/>
        <v>1.9405688656208724E-3</v>
      </c>
      <c r="S446" s="9">
        <f t="shared" si="444"/>
        <v>1.0769855928737667E-3</v>
      </c>
      <c r="T446" s="9">
        <f t="shared" si="516"/>
        <v>5.7784098467155386E-4</v>
      </c>
      <c r="U446" s="9">
        <f t="shared" si="507"/>
        <v>1.8302885682235339E-4</v>
      </c>
      <c r="V446" s="9">
        <f t="shared" si="498"/>
        <v>8.7119608546318891E-5</v>
      </c>
      <c r="W446" s="6"/>
      <c r="X446" s="6"/>
    </row>
    <row r="447" spans="1:24" x14ac:dyDescent="0.2">
      <c r="A447">
        <f t="shared" si="453"/>
        <v>443</v>
      </c>
      <c r="B447" t="str">
        <f t="shared" si="467"/>
        <v>December</v>
      </c>
      <c r="C447">
        <f t="shared" si="448"/>
        <v>2059</v>
      </c>
      <c r="D447">
        <f t="shared" ref="D447:E447" si="518">D435+1</f>
        <v>78</v>
      </c>
      <c r="E447">
        <f t="shared" si="518"/>
        <v>76</v>
      </c>
      <c r="F447" s="6"/>
      <c r="G447" s="83">
        <f>VLOOKUP(D447,Rates2,5)*VLOOKUP(D447,Mort_Imp_Retirees,C447-'Mort Imp Cume'!$C$4+2)</f>
        <v>2.8794918686326104E-3</v>
      </c>
      <c r="H447" s="9">
        <f t="shared" si="450"/>
        <v>0.99712050813136743</v>
      </c>
      <c r="I447" s="83">
        <f>VLOOKUP(E447,Rates2,6)*VLOOKUP(E447,Mort_Imp_Survivors,C447-'Mort Imp Cume'!$C$4+2)</f>
        <v>7.43707214698303E-4</v>
      </c>
      <c r="J447" s="9">
        <f t="shared" si="451"/>
        <v>0.9992562927853017</v>
      </c>
      <c r="K447" s="83">
        <f>VLOOKUP(E447,Rates2,7)*VLOOKUP(E447,Mort_Imp_Survivors,C447-'Mort Imp Cume'!$C$4+2)</f>
        <v>1.7189945426987542E-3</v>
      </c>
      <c r="L447" s="9">
        <f t="shared" si="452"/>
        <v>0.99828100545730125</v>
      </c>
      <c r="M447" s="31">
        <f>PRODUCT(H$4:H446)</f>
        <v>0.74972076230930063</v>
      </c>
      <c r="N447" s="9">
        <f>PRODUCT(J$4:J446)</f>
        <v>0.89631633920685094</v>
      </c>
      <c r="O447" s="9">
        <f>PRODUCT(L$4:L446)</f>
        <v>0.75315425605846442</v>
      </c>
      <c r="P447" s="9">
        <f t="shared" si="455"/>
        <v>0.67198696910044198</v>
      </c>
      <c r="Q447" s="9">
        <f t="shared" si="456"/>
        <v>4.9832249776331043E-4</v>
      </c>
      <c r="R447" s="9">
        <f t="shared" si="457"/>
        <v>1.9335419540118619E-3</v>
      </c>
      <c r="S447" s="9">
        <f t="shared" si="444"/>
        <v>1.074338735185663E-3</v>
      </c>
      <c r="T447" s="9">
        <f t="shared" si="516"/>
        <v>5.7669211159930278E-4</v>
      </c>
      <c r="U447" s="9">
        <f t="shared" si="507"/>
        <v>1.8272828631372151E-4</v>
      </c>
      <c r="V447" s="9">
        <f t="shared" si="498"/>
        <v>8.6973263172324423E-5</v>
      </c>
      <c r="W447" s="6"/>
      <c r="X447" s="6"/>
    </row>
    <row r="448" spans="1:24" x14ac:dyDescent="0.2">
      <c r="A448">
        <f t="shared" si="453"/>
        <v>444</v>
      </c>
      <c r="B448" t="str">
        <f t="shared" si="467"/>
        <v>January</v>
      </c>
      <c r="C448">
        <f t="shared" si="448"/>
        <v>2060</v>
      </c>
      <c r="D448">
        <f t="shared" ref="D448:E448" si="519">D436+1</f>
        <v>79</v>
      </c>
      <c r="E448">
        <f t="shared" si="519"/>
        <v>77</v>
      </c>
      <c r="F448" s="6"/>
      <c r="G448" s="83">
        <f>VLOOKUP(D448,Rates2,5)*VLOOKUP(D448,Mort_Imp_Retirees,C448-'Mort Imp Cume'!$C$4+2)</f>
        <v>3.2531429009990502E-3</v>
      </c>
      <c r="H448" s="9">
        <f t="shared" si="450"/>
        <v>0.9967468570990009</v>
      </c>
      <c r="I448" s="83">
        <f>VLOOKUP(E448,Rates2,6)*VLOOKUP(E448,Mort_Imp_Survivors,C448-'Mort Imp Cume'!$C$4+2)</f>
        <v>8.2452528600548579E-4</v>
      </c>
      <c r="J448" s="9">
        <f t="shared" si="451"/>
        <v>0.99917547471399448</v>
      </c>
      <c r="K448" s="83">
        <f>VLOOKUP(E448,Rates2,7)*VLOOKUP(E448,Mort_Imp_Survivors,C448-'Mort Imp Cume'!$C$4+2)</f>
        <v>1.8689951682387084E-3</v>
      </c>
      <c r="L448" s="9">
        <f t="shared" si="452"/>
        <v>0.99813100483176131</v>
      </c>
      <c r="M448" s="31">
        <f>PRODUCT(H$4:H447)</f>
        <v>0.74756194747048599</v>
      </c>
      <c r="N448" s="9">
        <f>PRODUCT(J$4:J447)</f>
        <v>0.89564974227873084</v>
      </c>
      <c r="O448" s="9">
        <f>PRODUCT(L$4:L447)</f>
        <v>0.75185958800248953</v>
      </c>
      <c r="P448" s="9">
        <f t="shared" si="455"/>
        <v>0.66955366558932694</v>
      </c>
      <c r="Q448" s="9">
        <f t="shared" si="456"/>
        <v>5.5026798476903933E-4</v>
      </c>
      <c r="R448" s="9">
        <f t="shared" si="457"/>
        <v>2.1763578112027888E-3</v>
      </c>
      <c r="S448" s="9">
        <f t="shared" si="444"/>
        <v>1.2345859076353838E-3</v>
      </c>
      <c r="T448" s="9">
        <f t="shared" si="516"/>
        <v>6.4993994038640231E-4</v>
      </c>
      <c r="U448" s="9">
        <f t="shared" si="507"/>
        <v>2.0262669086173877E-4</v>
      </c>
      <c r="V448" s="9">
        <f t="shared" si="498"/>
        <v>9.2724711541829731E-5</v>
      </c>
      <c r="W448" s="6"/>
      <c r="X448" s="6"/>
    </row>
    <row r="449" spans="1:24" x14ac:dyDescent="0.2">
      <c r="A449">
        <f t="shared" si="453"/>
        <v>445</v>
      </c>
      <c r="B449" t="str">
        <f t="shared" si="467"/>
        <v>February</v>
      </c>
      <c r="C449">
        <f t="shared" si="448"/>
        <v>2060</v>
      </c>
      <c r="D449">
        <f t="shared" ref="D449:E449" si="520">D437+1</f>
        <v>79</v>
      </c>
      <c r="E449">
        <f t="shared" si="520"/>
        <v>77</v>
      </c>
      <c r="F449" s="6"/>
      <c r="G449" s="83">
        <f>VLOOKUP(D449,Rates2,5)*VLOOKUP(D449,Mort_Imp_Retirees,C449-'Mort Imp Cume'!$C$4+2)</f>
        <v>3.2531429009990502E-3</v>
      </c>
      <c r="H449" s="9">
        <f t="shared" si="450"/>
        <v>0.9967468570990009</v>
      </c>
      <c r="I449" s="83">
        <f>VLOOKUP(E449,Rates2,6)*VLOOKUP(E449,Mort_Imp_Survivors,C449-'Mort Imp Cume'!$C$4+2)</f>
        <v>8.2452528600548579E-4</v>
      </c>
      <c r="J449" s="9">
        <f t="shared" si="451"/>
        <v>0.99917547471399448</v>
      </c>
      <c r="K449" s="83">
        <f>VLOOKUP(E449,Rates2,7)*VLOOKUP(E449,Mort_Imp_Survivors,C449-'Mort Imp Cume'!$C$4+2)</f>
        <v>1.8689951682387084E-3</v>
      </c>
      <c r="L449" s="9">
        <f t="shared" si="452"/>
        <v>0.99813100483176131</v>
      </c>
      <c r="M449" s="31">
        <f>PRODUCT(H$4:H448)</f>
        <v>0.74513002162801534</v>
      </c>
      <c r="N449" s="9">
        <f>PRODUCT(J$4:J448)</f>
        <v>0.89491125641881775</v>
      </c>
      <c r="O449" s="9">
        <f>PRODUCT(L$4:L448)</f>
        <v>0.7504543660653189</v>
      </c>
      <c r="P449" s="9">
        <f t="shared" si="455"/>
        <v>0.66682524385050801</v>
      </c>
      <c r="Q449" s="9">
        <f t="shared" si="456"/>
        <v>5.4802565049625414E-4</v>
      </c>
      <c r="R449" s="9">
        <f t="shared" si="457"/>
        <v>2.1674891838339766E-3</v>
      </c>
      <c r="S449" s="9">
        <f t="shared" ref="S449:S512" si="521">IF(O390=0,0,R389*O449/O390)</f>
        <v>1.2311468189425184E-3</v>
      </c>
      <c r="T449" s="9">
        <f t="shared" si="516"/>
        <v>6.4851543120153358E-4</v>
      </c>
      <c r="U449" s="9">
        <f t="shared" si="507"/>
        <v>2.0226091877068454E-4</v>
      </c>
      <c r="V449" s="9">
        <f t="shared" si="498"/>
        <v>9.2555954102601759E-5</v>
      </c>
      <c r="W449" s="6"/>
      <c r="X449" s="6"/>
    </row>
    <row r="450" spans="1:24" x14ac:dyDescent="0.2">
      <c r="A450">
        <f t="shared" si="453"/>
        <v>446</v>
      </c>
      <c r="B450" t="str">
        <f t="shared" si="467"/>
        <v>March</v>
      </c>
      <c r="C450">
        <f t="shared" si="448"/>
        <v>2060</v>
      </c>
      <c r="D450">
        <f t="shared" ref="D450:E450" si="522">D438+1</f>
        <v>79</v>
      </c>
      <c r="E450">
        <f t="shared" si="522"/>
        <v>77</v>
      </c>
      <c r="F450" s="6"/>
      <c r="G450" s="83">
        <f>VLOOKUP(D450,Rates2,5)*VLOOKUP(D450,Mort_Imp_Retirees,C450-'Mort Imp Cume'!$C$4+2)</f>
        <v>3.2531429009990502E-3</v>
      </c>
      <c r="H450" s="9">
        <f t="shared" si="450"/>
        <v>0.9967468570990009</v>
      </c>
      <c r="I450" s="83">
        <f>VLOOKUP(E450,Rates2,6)*VLOOKUP(E450,Mort_Imp_Survivors,C450-'Mort Imp Cume'!$C$4+2)</f>
        <v>8.2452528600548579E-4</v>
      </c>
      <c r="J450" s="9">
        <f t="shared" si="451"/>
        <v>0.99917547471399448</v>
      </c>
      <c r="K450" s="83">
        <f>VLOOKUP(E450,Rates2,7)*VLOOKUP(E450,Mort_Imp_Survivors,C450-'Mort Imp Cume'!$C$4+2)</f>
        <v>1.8689951682387084E-3</v>
      </c>
      <c r="L450" s="9">
        <f t="shared" si="452"/>
        <v>0.99813100483176131</v>
      </c>
      <c r="M450" s="31">
        <f>PRODUCT(H$4:H449)</f>
        <v>0.74270600718783486</v>
      </c>
      <c r="N450" s="9">
        <f>PRODUCT(J$4:J449)</f>
        <v>0.89417337945916942</v>
      </c>
      <c r="O450" s="9">
        <f>PRODUCT(L$4:L449)</f>
        <v>0.74905177048115923</v>
      </c>
      <c r="P450" s="9">
        <f t="shared" si="455"/>
        <v>0.66410794039177246</v>
      </c>
      <c r="Q450" s="9">
        <f t="shared" si="456"/>
        <v>5.457924537039876E-4</v>
      </c>
      <c r="R450" s="9">
        <f t="shared" si="457"/>
        <v>2.1586566959965422E-3</v>
      </c>
      <c r="S450" s="9">
        <f t="shared" si="521"/>
        <v>1.2277173102480683E-3</v>
      </c>
      <c r="T450" s="9">
        <f t="shared" si="516"/>
        <v>6.4709404419194879E-4</v>
      </c>
      <c r="U450" s="9">
        <f t="shared" si="507"/>
        <v>2.018958069540593E-4</v>
      </c>
      <c r="V450" s="9">
        <f t="shared" si="498"/>
        <v>9.2387503799118114E-5</v>
      </c>
      <c r="W450" s="6"/>
      <c r="X450" s="6"/>
    </row>
    <row r="451" spans="1:24" x14ac:dyDescent="0.2">
      <c r="A451">
        <f t="shared" si="453"/>
        <v>447</v>
      </c>
      <c r="B451" t="str">
        <f t="shared" si="467"/>
        <v>April</v>
      </c>
      <c r="C451">
        <f t="shared" si="448"/>
        <v>2060</v>
      </c>
      <c r="D451">
        <f t="shared" ref="D451:E451" si="523">D439+1</f>
        <v>79</v>
      </c>
      <c r="E451">
        <f t="shared" si="523"/>
        <v>77</v>
      </c>
      <c r="F451" s="6"/>
      <c r="G451" s="83">
        <f>VLOOKUP(D451,Rates2,5)*VLOOKUP(D451,Mort_Imp_Retirees,C451-'Mort Imp Cume'!$C$4+2)</f>
        <v>3.2531429009990502E-3</v>
      </c>
      <c r="H451" s="9">
        <f t="shared" si="450"/>
        <v>0.9967468570990009</v>
      </c>
      <c r="I451" s="83">
        <f>VLOOKUP(E451,Rates2,6)*VLOOKUP(E451,Mort_Imp_Survivors,C451-'Mort Imp Cume'!$C$4+2)</f>
        <v>8.2452528600548579E-4</v>
      </c>
      <c r="J451" s="9">
        <f t="shared" si="451"/>
        <v>0.99917547471399448</v>
      </c>
      <c r="K451" s="83">
        <f>VLOOKUP(E451,Rates2,7)*VLOOKUP(E451,Mort_Imp_Survivors,C451-'Mort Imp Cume'!$C$4+2)</f>
        <v>1.8689951682387084E-3</v>
      </c>
      <c r="L451" s="9">
        <f t="shared" si="452"/>
        <v>0.99813100483176131</v>
      </c>
      <c r="M451" s="31">
        <f>PRODUCT(H$4:H450)</f>
        <v>0.74028987841302241</v>
      </c>
      <c r="N451" s="9">
        <f>PRODUCT(J$4:J450)</f>
        <v>0.89343611089773234</v>
      </c>
      <c r="O451" s="9">
        <f>PRODUCT(L$4:L450)</f>
        <v>0.74765179634136936</v>
      </c>
      <c r="P451" s="9">
        <f t="shared" si="455"/>
        <v>0.66140170990628588</v>
      </c>
      <c r="Q451" s="9">
        <f t="shared" si="456"/>
        <v>5.435683571571357E-4</v>
      </c>
      <c r="R451" s="9">
        <f t="shared" si="457"/>
        <v>2.1498602004224052E-3</v>
      </c>
      <c r="S451" s="9">
        <f t="shared" si="521"/>
        <v>1.2242973548657848E-3</v>
      </c>
      <c r="T451" s="9">
        <f t="shared" si="516"/>
        <v>6.456757725146039E-4</v>
      </c>
      <c r="U451" s="9">
        <f t="shared" si="507"/>
        <v>2.0153135421996688E-4</v>
      </c>
      <c r="V451" s="9">
        <f t="shared" si="498"/>
        <v>9.2219360072396791E-5</v>
      </c>
      <c r="W451" s="6"/>
      <c r="X451" s="6"/>
    </row>
    <row r="452" spans="1:24" x14ac:dyDescent="0.2">
      <c r="A452">
        <f t="shared" si="453"/>
        <v>448</v>
      </c>
      <c r="B452" t="str">
        <f t="shared" si="467"/>
        <v>May</v>
      </c>
      <c r="C452">
        <f t="shared" si="448"/>
        <v>2060</v>
      </c>
      <c r="D452">
        <f t="shared" ref="D452:E452" si="524">D440+1</f>
        <v>79</v>
      </c>
      <c r="E452">
        <f t="shared" si="524"/>
        <v>77</v>
      </c>
      <c r="F452" s="6"/>
      <c r="G452" s="83">
        <f>VLOOKUP(D452,Rates2,5)*VLOOKUP(D452,Mort_Imp_Retirees,C452-'Mort Imp Cume'!$C$4+2)</f>
        <v>3.2531429009990502E-3</v>
      </c>
      <c r="H452" s="9">
        <f t="shared" si="450"/>
        <v>0.9967468570990009</v>
      </c>
      <c r="I452" s="83">
        <f>VLOOKUP(E452,Rates2,6)*VLOOKUP(E452,Mort_Imp_Survivors,C452-'Mort Imp Cume'!$C$4+2)</f>
        <v>8.2452528600548579E-4</v>
      </c>
      <c r="J452" s="9">
        <f t="shared" si="451"/>
        <v>0.99917547471399448</v>
      </c>
      <c r="K452" s="83">
        <f>VLOOKUP(E452,Rates2,7)*VLOOKUP(E452,Mort_Imp_Survivors,C452-'Mort Imp Cume'!$C$4+2)</f>
        <v>1.8689951682387084E-3</v>
      </c>
      <c r="L452" s="9">
        <f t="shared" si="452"/>
        <v>0.99813100483176131</v>
      </c>
      <c r="M452" s="31">
        <f>PRODUCT(H$4:H451)</f>
        <v>0.73788160965038163</v>
      </c>
      <c r="N452" s="9">
        <f>PRODUCT(J$4:J451)</f>
        <v>0.89269945023286668</v>
      </c>
      <c r="O452" s="9">
        <f>PRODUCT(L$4:L451)</f>
        <v>0.74625443874648234</v>
      </c>
      <c r="P452" s="9">
        <f t="shared" si="455"/>
        <v>0.65870650727183844</v>
      </c>
      <c r="Q452" s="9">
        <f t="shared" si="456"/>
        <v>5.4135332377232672E-4</v>
      </c>
      <c r="R452" s="9">
        <f t="shared" si="457"/>
        <v>2.1410995504436E-3</v>
      </c>
      <c r="S452" s="9">
        <f t="shared" si="521"/>
        <v>1.2208869261837601E-3</v>
      </c>
      <c r="T452" s="9">
        <f t="shared" si="516"/>
        <v>6.4426060934145394E-4</v>
      </c>
      <c r="U452" s="9">
        <f t="shared" si="507"/>
        <v>2.0116755937866273E-4</v>
      </c>
      <c r="V452" s="9">
        <f t="shared" si="498"/>
        <v>9.2051522364473159E-5</v>
      </c>
      <c r="W452" s="6"/>
      <c r="X452" s="6"/>
    </row>
    <row r="453" spans="1:24" x14ac:dyDescent="0.2">
      <c r="A453">
        <f t="shared" si="453"/>
        <v>449</v>
      </c>
      <c r="B453" t="str">
        <f t="shared" si="467"/>
        <v>June</v>
      </c>
      <c r="C453">
        <f t="shared" ref="C453:C516" si="525">C452+IF(B452="December",1,0)</f>
        <v>2060</v>
      </c>
      <c r="D453">
        <f t="shared" ref="D453:E453" si="526">D441+1</f>
        <v>79</v>
      </c>
      <c r="E453">
        <f t="shared" si="526"/>
        <v>77</v>
      </c>
      <c r="F453" s="6"/>
      <c r="G453" s="83">
        <f>VLOOKUP(D453,Rates2,5)*VLOOKUP(D453,Mort_Imp_Retirees,C453-'Mort Imp Cume'!$C$4+2)</f>
        <v>3.2531429009990502E-3</v>
      </c>
      <c r="H453" s="9">
        <f t="shared" ref="H453:H516" si="527">1-G453</f>
        <v>0.9967468570990009</v>
      </c>
      <c r="I453" s="83">
        <f>VLOOKUP(E453,Rates2,6)*VLOOKUP(E453,Mort_Imp_Survivors,C453-'Mort Imp Cume'!$C$4+2)</f>
        <v>8.2452528600548579E-4</v>
      </c>
      <c r="J453" s="9">
        <f t="shared" ref="J453:J516" si="528">1-I453</f>
        <v>0.99917547471399448</v>
      </c>
      <c r="K453" s="83">
        <f>VLOOKUP(E453,Rates2,7)*VLOOKUP(E453,Mort_Imp_Survivors,C453-'Mort Imp Cume'!$C$4+2)</f>
        <v>1.8689951682387084E-3</v>
      </c>
      <c r="L453" s="9">
        <f t="shared" ref="L453:L516" si="529">1-K453</f>
        <v>0.99813100483176131</v>
      </c>
      <c r="M453" s="31">
        <f>PRODUCT(H$4:H452)</f>
        <v>0.73548117533016966</v>
      </c>
      <c r="N453" s="9">
        <f>PRODUCT(J$4:J452)</f>
        <v>0.89196339696334648</v>
      </c>
      <c r="O453" s="9">
        <f>PRODUCT(L$4:L452)</f>
        <v>0.74485969280618847</v>
      </c>
      <c r="P453" s="9">
        <f t="shared" si="455"/>
        <v>0.65602228755009273</v>
      </c>
      <c r="Q453" s="9">
        <f t="shared" si="456"/>
        <v>5.3914731661730314E-4</v>
      </c>
      <c r="R453" s="9">
        <f t="shared" si="457"/>
        <v>2.1323745999898319E-3</v>
      </c>
      <c r="S453" s="9">
        <f t="shared" si="521"/>
        <v>1.2174859976642153E-3</v>
      </c>
      <c r="T453" s="9">
        <f t="shared" si="516"/>
        <v>6.4284854785941865E-4</v>
      </c>
      <c r="U453" s="9">
        <f t="shared" si="507"/>
        <v>2.0080442124255013E-4</v>
      </c>
      <c r="V453" s="9">
        <f t="shared" si="498"/>
        <v>9.1883990118398092E-5</v>
      </c>
      <c r="W453" s="6"/>
      <c r="X453" s="6"/>
    </row>
    <row r="454" spans="1:24" x14ac:dyDescent="0.2">
      <c r="A454">
        <f t="shared" ref="A454:A517" si="530">A453+1</f>
        <v>450</v>
      </c>
      <c r="B454" t="str">
        <f t="shared" si="467"/>
        <v>July</v>
      </c>
      <c r="C454">
        <f t="shared" si="525"/>
        <v>2060</v>
      </c>
      <c r="D454">
        <f t="shared" ref="D454:E454" si="531">D442+1</f>
        <v>79</v>
      </c>
      <c r="E454">
        <f t="shared" si="531"/>
        <v>77</v>
      </c>
      <c r="F454" s="6"/>
      <c r="G454" s="83">
        <f>VLOOKUP(D454,Rates2,5)*VLOOKUP(D454,Mort_Imp_Retirees,C454-'Mort Imp Cume'!$C$4+2)</f>
        <v>3.2531429009990502E-3</v>
      </c>
      <c r="H454" s="9">
        <f t="shared" si="527"/>
        <v>0.9967468570990009</v>
      </c>
      <c r="I454" s="83">
        <f>VLOOKUP(E454,Rates2,6)*VLOOKUP(E454,Mort_Imp_Survivors,C454-'Mort Imp Cume'!$C$4+2)</f>
        <v>8.2452528600548579E-4</v>
      </c>
      <c r="J454" s="9">
        <f t="shared" si="528"/>
        <v>0.99917547471399448</v>
      </c>
      <c r="K454" s="83">
        <f>VLOOKUP(E454,Rates2,7)*VLOOKUP(E454,Mort_Imp_Survivors,C454-'Mort Imp Cume'!$C$4+2)</f>
        <v>1.8689951682387084E-3</v>
      </c>
      <c r="L454" s="9">
        <f t="shared" si="529"/>
        <v>0.99813100483176131</v>
      </c>
      <c r="M454" s="31">
        <f>PRODUCT(H$4:H453)</f>
        <v>0.73308854996582584</v>
      </c>
      <c r="N454" s="9">
        <f>PRODUCT(J$4:J453)</f>
        <v>0.8912279505883588</v>
      </c>
      <c r="O454" s="9">
        <f>PRODUCT(L$4:L453)</f>
        <v>0.74346755363931794</v>
      </c>
      <c r="P454" s="9">
        <f t="shared" ref="P454:P517" si="532">M454*N454</f>
        <v>0.65334900598583467</v>
      </c>
      <c r="Q454" s="9">
        <f t="shared" ref="Q454:Q517" si="533">P454*I454*H454</f>
        <v>5.3695029891030613E-4</v>
      </c>
      <c r="R454" s="9">
        <f t="shared" ref="R454:R517" si="534">P454*G454*J454</f>
        <v>2.1236852035860401E-3</v>
      </c>
      <c r="S454" s="9">
        <f t="shared" si="521"/>
        <v>1.2140945428432966E-3</v>
      </c>
      <c r="T454" s="9">
        <f t="shared" si="516"/>
        <v>6.414395812703508E-4</v>
      </c>
      <c r="U454" s="9">
        <f t="shared" si="507"/>
        <v>2.004419386261759E-4</v>
      </c>
      <c r="V454" s="9">
        <f t="shared" si="498"/>
        <v>9.1716762778236123E-5</v>
      </c>
      <c r="W454" s="6"/>
      <c r="X454" s="6"/>
    </row>
    <row r="455" spans="1:24" x14ac:dyDescent="0.2">
      <c r="A455">
        <f t="shared" si="530"/>
        <v>451</v>
      </c>
      <c r="B455" t="str">
        <f t="shared" si="467"/>
        <v>August</v>
      </c>
      <c r="C455">
        <f t="shared" si="525"/>
        <v>2060</v>
      </c>
      <c r="D455">
        <f t="shared" ref="D455:E455" si="535">D443+1</f>
        <v>79</v>
      </c>
      <c r="E455">
        <f t="shared" si="535"/>
        <v>77</v>
      </c>
      <c r="F455" s="6"/>
      <c r="G455" s="83">
        <f>VLOOKUP(D455,Rates2,5)*VLOOKUP(D455,Mort_Imp_Retirees,C455-'Mort Imp Cume'!$C$4+2)</f>
        <v>3.2531429009990502E-3</v>
      </c>
      <c r="H455" s="9">
        <f t="shared" si="527"/>
        <v>0.9967468570990009</v>
      </c>
      <c r="I455" s="83">
        <f>VLOOKUP(E455,Rates2,6)*VLOOKUP(E455,Mort_Imp_Survivors,C455-'Mort Imp Cume'!$C$4+2)</f>
        <v>8.2452528600548579E-4</v>
      </c>
      <c r="J455" s="9">
        <f t="shared" si="528"/>
        <v>0.99917547471399448</v>
      </c>
      <c r="K455" s="83">
        <f>VLOOKUP(E455,Rates2,7)*VLOOKUP(E455,Mort_Imp_Survivors,C455-'Mort Imp Cume'!$C$4+2)</f>
        <v>1.8689951682387084E-3</v>
      </c>
      <c r="L455" s="9">
        <f t="shared" si="529"/>
        <v>0.99813100483176131</v>
      </c>
      <c r="M455" s="31">
        <f>PRODUCT(H$4:H454)</f>
        <v>0.73070370815370078</v>
      </c>
      <c r="N455" s="9">
        <f>PRODUCT(J$4:J454)</f>
        <v>0.8904931106075038</v>
      </c>
      <c r="O455" s="9">
        <f>PRODUCT(L$4:L454)</f>
        <v>0.74207801637382387</v>
      </c>
      <c r="P455" s="9">
        <f t="shared" si="532"/>
        <v>0.65068661800622662</v>
      </c>
      <c r="Q455" s="9">
        <f t="shared" si="533"/>
        <v>5.3476223401946162E-4</v>
      </c>
      <c r="R455" s="9">
        <f t="shared" si="534"/>
        <v>2.1150312163499721E-3</v>
      </c>
      <c r="S455" s="9">
        <f t="shared" si="521"/>
        <v>1.2107125353308678E-3</v>
      </c>
      <c r="T455" s="9">
        <f t="shared" si="516"/>
        <v>6.4003370279100294E-4</v>
      </c>
      <c r="U455" s="9">
        <f t="shared" si="507"/>
        <v>2.0008011034622697E-4</v>
      </c>
      <c r="V455" s="9">
        <f t="shared" si="498"/>
        <v>9.1549839789063458E-5</v>
      </c>
      <c r="W455" s="6"/>
      <c r="X455" s="6"/>
    </row>
    <row r="456" spans="1:24" x14ac:dyDescent="0.2">
      <c r="A456">
        <f t="shared" si="530"/>
        <v>452</v>
      </c>
      <c r="B456" t="str">
        <f t="shared" si="467"/>
        <v>September</v>
      </c>
      <c r="C456">
        <f t="shared" si="525"/>
        <v>2060</v>
      </c>
      <c r="D456">
        <f t="shared" ref="D456:E456" si="536">D444+1</f>
        <v>79</v>
      </c>
      <c r="E456">
        <f t="shared" si="536"/>
        <v>77</v>
      </c>
      <c r="F456" s="6"/>
      <c r="G456" s="83">
        <f>VLOOKUP(D456,Rates2,5)*VLOOKUP(D456,Mort_Imp_Retirees,C456-'Mort Imp Cume'!$C$4+2)</f>
        <v>3.2531429009990502E-3</v>
      </c>
      <c r="H456" s="9">
        <f t="shared" si="527"/>
        <v>0.9967468570990009</v>
      </c>
      <c r="I456" s="83">
        <f>VLOOKUP(E456,Rates2,6)*VLOOKUP(E456,Mort_Imp_Survivors,C456-'Mort Imp Cume'!$C$4+2)</f>
        <v>8.2452528600548579E-4</v>
      </c>
      <c r="J456" s="9">
        <f t="shared" si="528"/>
        <v>0.99917547471399448</v>
      </c>
      <c r="K456" s="83">
        <f>VLOOKUP(E456,Rates2,7)*VLOOKUP(E456,Mort_Imp_Survivors,C456-'Mort Imp Cume'!$C$4+2)</f>
        <v>1.8689951682387084E-3</v>
      </c>
      <c r="L456" s="9">
        <f t="shared" si="529"/>
        <v>0.99813100483176131</v>
      </c>
      <c r="M456" s="31">
        <f>PRODUCT(H$4:H455)</f>
        <v>0.72832662457278685</v>
      </c>
      <c r="N456" s="9">
        <f>PRODUCT(J$4:J455)</f>
        <v>0.88975887652079422</v>
      </c>
      <c r="O456" s="9">
        <f>PRODUCT(L$4:L455)</f>
        <v>0.74069107614676499</v>
      </c>
      <c r="P456" s="9">
        <f t="shared" si="532"/>
        <v>0.64803507922006509</v>
      </c>
      <c r="Q456" s="9">
        <f t="shared" si="533"/>
        <v>5.3258308546217043E-4</v>
      </c>
      <c r="R456" s="9">
        <f t="shared" si="534"/>
        <v>2.1064124939897703E-3</v>
      </c>
      <c r="S456" s="9">
        <f t="shared" si="521"/>
        <v>1.2073399488103063E-3</v>
      </c>
      <c r="T456" s="9">
        <f t="shared" si="516"/>
        <v>6.386309056529946E-4</v>
      </c>
      <c r="U456" s="9">
        <f t="shared" si="507"/>
        <v>1.9971893522152616E-4</v>
      </c>
      <c r="V456" s="9">
        <f t="shared" si="498"/>
        <v>9.1383220596966382E-5</v>
      </c>
      <c r="W456" s="6"/>
      <c r="X456" s="6"/>
    </row>
    <row r="457" spans="1:24" x14ac:dyDescent="0.2">
      <c r="A457">
        <f t="shared" si="530"/>
        <v>453</v>
      </c>
      <c r="B457" t="str">
        <f t="shared" si="467"/>
        <v>October</v>
      </c>
      <c r="C457">
        <f t="shared" si="525"/>
        <v>2060</v>
      </c>
      <c r="D457">
        <f t="shared" ref="D457:E457" si="537">D445+1</f>
        <v>79</v>
      </c>
      <c r="E457">
        <f t="shared" si="537"/>
        <v>77</v>
      </c>
      <c r="F457" s="6"/>
      <c r="G457" s="83">
        <f>VLOOKUP(D457,Rates2,5)*VLOOKUP(D457,Mort_Imp_Retirees,C457-'Mort Imp Cume'!$C$4+2)</f>
        <v>3.2531429009990502E-3</v>
      </c>
      <c r="H457" s="9">
        <f t="shared" si="527"/>
        <v>0.9967468570990009</v>
      </c>
      <c r="I457" s="83">
        <f>VLOOKUP(E457,Rates2,6)*VLOOKUP(E457,Mort_Imp_Survivors,C457-'Mort Imp Cume'!$C$4+2)</f>
        <v>8.2452528600548579E-4</v>
      </c>
      <c r="J457" s="9">
        <f t="shared" si="528"/>
        <v>0.99917547471399448</v>
      </c>
      <c r="K457" s="83">
        <f>VLOOKUP(E457,Rates2,7)*VLOOKUP(E457,Mort_Imp_Survivors,C457-'Mort Imp Cume'!$C$4+2)</f>
        <v>1.8689951682387084E-3</v>
      </c>
      <c r="L457" s="9">
        <f t="shared" si="529"/>
        <v>0.99813100483176131</v>
      </c>
      <c r="M457" s="31">
        <f>PRODUCT(H$4:H456)</f>
        <v>0.7259572739844492</v>
      </c>
      <c r="N457" s="9">
        <f>PRODUCT(J$4:J456)</f>
        <v>0.889025247828655</v>
      </c>
      <c r="O457" s="9">
        <f>PRODUCT(L$4:L456)</f>
        <v>0.73930672810428921</v>
      </c>
      <c r="P457" s="9">
        <f t="shared" si="532"/>
        <v>0.64539434541703977</v>
      </c>
      <c r="Q457" s="9">
        <f t="shared" si="533"/>
        <v>5.3041281690449887E-4</v>
      </c>
      <c r="R457" s="9">
        <f t="shared" si="534"/>
        <v>2.0978288928015626E-3</v>
      </c>
      <c r="S457" s="9">
        <f t="shared" si="521"/>
        <v>1.2039767570382973E-3</v>
      </c>
      <c r="T457" s="9">
        <f t="shared" si="516"/>
        <v>6.3723118310278059E-4</v>
      </c>
      <c r="U457" s="9">
        <f t="shared" si="507"/>
        <v>1.9935841207302871E-4</v>
      </c>
      <c r="V457" s="9">
        <f t="shared" si="498"/>
        <v>9.1216904649039275E-5</v>
      </c>
      <c r="W457" s="6"/>
      <c r="X457" s="6"/>
    </row>
    <row r="458" spans="1:24" x14ac:dyDescent="0.2">
      <c r="A458">
        <f t="shared" si="530"/>
        <v>454</v>
      </c>
      <c r="B458" t="str">
        <f t="shared" si="467"/>
        <v>November</v>
      </c>
      <c r="C458">
        <f t="shared" si="525"/>
        <v>2060</v>
      </c>
      <c r="D458">
        <f t="shared" ref="D458:E458" si="538">D446+1</f>
        <v>79</v>
      </c>
      <c r="E458">
        <f t="shared" si="538"/>
        <v>77</v>
      </c>
      <c r="F458" s="6"/>
      <c r="G458" s="83">
        <f>VLOOKUP(D458,Rates2,5)*VLOOKUP(D458,Mort_Imp_Retirees,C458-'Mort Imp Cume'!$C$4+2)</f>
        <v>3.2531429009990502E-3</v>
      </c>
      <c r="H458" s="9">
        <f t="shared" si="527"/>
        <v>0.9967468570990009</v>
      </c>
      <c r="I458" s="83">
        <f>VLOOKUP(E458,Rates2,6)*VLOOKUP(E458,Mort_Imp_Survivors,C458-'Mort Imp Cume'!$C$4+2)</f>
        <v>8.2452528600548579E-4</v>
      </c>
      <c r="J458" s="9">
        <f t="shared" si="528"/>
        <v>0.99917547471399448</v>
      </c>
      <c r="K458" s="83">
        <f>VLOOKUP(E458,Rates2,7)*VLOOKUP(E458,Mort_Imp_Survivors,C458-'Mort Imp Cume'!$C$4+2)</f>
        <v>1.8689951682387084E-3</v>
      </c>
      <c r="L458" s="9">
        <f t="shared" si="529"/>
        <v>0.99813100483176131</v>
      </c>
      <c r="M458" s="31">
        <f>PRODUCT(H$4:H457)</f>
        <v>0.72359563123215809</v>
      </c>
      <c r="N458" s="9">
        <f>PRODUCT(J$4:J457)</f>
        <v>0.88829222403192298</v>
      </c>
      <c r="O458" s="9">
        <f>PRODUCT(L$4:L457)</f>
        <v>0.73792496740161595</v>
      </c>
      <c r="P458" s="9">
        <f t="shared" si="532"/>
        <v>0.64276437256699692</v>
      </c>
      <c r="Q458" s="9">
        <f t="shared" si="533"/>
        <v>5.2825139216057396E-4</v>
      </c>
      <c r="R458" s="9">
        <f t="shared" si="534"/>
        <v>2.0892802696670688E-3</v>
      </c>
      <c r="S458" s="9">
        <f t="shared" si="521"/>
        <v>1.2006229338446298E-3</v>
      </c>
      <c r="T458" s="9">
        <f t="shared" si="516"/>
        <v>6.3583452840161722E-4</v>
      </c>
      <c r="U458" s="9">
        <f t="shared" si="507"/>
        <v>1.9899853972381806E-4</v>
      </c>
      <c r="V458" s="9">
        <f t="shared" si="498"/>
        <v>9.1050891393382736E-5</v>
      </c>
      <c r="W458" s="6"/>
      <c r="X458" s="6"/>
    </row>
    <row r="459" spans="1:24" x14ac:dyDescent="0.2">
      <c r="A459">
        <f t="shared" si="530"/>
        <v>455</v>
      </c>
      <c r="B459" t="str">
        <f t="shared" si="467"/>
        <v>December</v>
      </c>
      <c r="C459">
        <f t="shared" si="525"/>
        <v>2060</v>
      </c>
      <c r="D459">
        <f t="shared" ref="D459:E459" si="539">D447+1</f>
        <v>79</v>
      </c>
      <c r="E459">
        <f t="shared" si="539"/>
        <v>77</v>
      </c>
      <c r="F459" s="6"/>
      <c r="G459" s="83">
        <f>VLOOKUP(D459,Rates2,5)*VLOOKUP(D459,Mort_Imp_Retirees,C459-'Mort Imp Cume'!$C$4+2)</f>
        <v>3.2531429009990502E-3</v>
      </c>
      <c r="H459" s="9">
        <f t="shared" si="527"/>
        <v>0.9967468570990009</v>
      </c>
      <c r="I459" s="83">
        <f>VLOOKUP(E459,Rates2,6)*VLOOKUP(E459,Mort_Imp_Survivors,C459-'Mort Imp Cume'!$C$4+2)</f>
        <v>8.2452528600548579E-4</v>
      </c>
      <c r="J459" s="9">
        <f t="shared" si="528"/>
        <v>0.99917547471399448</v>
      </c>
      <c r="K459" s="83">
        <f>VLOOKUP(E459,Rates2,7)*VLOOKUP(E459,Mort_Imp_Survivors,C459-'Mort Imp Cume'!$C$4+2)</f>
        <v>1.8689951682387084E-3</v>
      </c>
      <c r="L459" s="9">
        <f t="shared" si="529"/>
        <v>0.99813100483176131</v>
      </c>
      <c r="M459" s="31">
        <f>PRODUCT(H$4:H458)</f>
        <v>0.72124167124122118</v>
      </c>
      <c r="N459" s="9">
        <f>PRODUCT(J$4:J458)</f>
        <v>0.88755980463184658</v>
      </c>
      <c r="O459" s="9">
        <f>PRODUCT(L$4:L458)</f>
        <v>0.73654578920301961</v>
      </c>
      <c r="P459" s="9">
        <f t="shared" si="532"/>
        <v>0.64014511681920483</v>
      </c>
      <c r="Q459" s="9">
        <f t="shared" si="533"/>
        <v>5.2609877519197942E-4</v>
      </c>
      <c r="R459" s="9">
        <f t="shared" si="534"/>
        <v>2.0807664820512131E-3</v>
      </c>
      <c r="S459" s="9">
        <f t="shared" si="521"/>
        <v>1.1972784531319933E-3</v>
      </c>
      <c r="T459" s="9">
        <f t="shared" si="516"/>
        <v>6.3444093482553036E-4</v>
      </c>
      <c r="U459" s="9">
        <f t="shared" si="507"/>
        <v>1.9863931699910223E-4</v>
      </c>
      <c r="V459" s="9">
        <f t="shared" si="498"/>
        <v>9.0885180279101849E-5</v>
      </c>
      <c r="W459" s="6"/>
      <c r="X459" s="6"/>
    </row>
    <row r="460" spans="1:24" x14ac:dyDescent="0.2">
      <c r="A460">
        <f t="shared" si="530"/>
        <v>456</v>
      </c>
      <c r="B460" t="str">
        <f t="shared" si="467"/>
        <v>January</v>
      </c>
      <c r="C460">
        <f t="shared" si="525"/>
        <v>2061</v>
      </c>
      <c r="D460">
        <f t="shared" ref="D460:E460" si="540">D448+1</f>
        <v>80</v>
      </c>
      <c r="E460">
        <f t="shared" si="540"/>
        <v>78</v>
      </c>
      <c r="F460" s="6"/>
      <c r="G460" s="83">
        <f>VLOOKUP(D460,Rates2,5)*VLOOKUP(D460,Mort_Imp_Retirees,C460-'Mort Imp Cume'!$C$4+2)</f>
        <v>3.6657926623354809E-3</v>
      </c>
      <c r="H460" s="9">
        <f t="shared" si="527"/>
        <v>0.99633420733766453</v>
      </c>
      <c r="I460" s="83">
        <f>VLOOKUP(E460,Rates2,6)*VLOOKUP(E460,Mort_Imp_Survivors,C460-'Mort Imp Cume'!$C$4+2)</f>
        <v>9.1398171098052902E-4</v>
      </c>
      <c r="J460" s="9">
        <f t="shared" si="528"/>
        <v>0.99908601828901944</v>
      </c>
      <c r="K460" s="83">
        <f>VLOOKUP(E460,Rates2,7)*VLOOKUP(E460,Mort_Imp_Survivors,C460-'Mort Imp Cume'!$C$4+2)</f>
        <v>2.0361023328921029E-3</v>
      </c>
      <c r="L460" s="9">
        <f t="shared" si="529"/>
        <v>0.99796389766710791</v>
      </c>
      <c r="M460" s="31">
        <f>PRODUCT(H$4:H459)</f>
        <v>0.71889536901851803</v>
      </c>
      <c r="N460" s="9">
        <f>PRODUCT(J$4:J459)</f>
        <v>0.88682798913008554</v>
      </c>
      <c r="O460" s="9">
        <f>PRODUCT(L$4:L459)</f>
        <v>0.73516918868181258</v>
      </c>
      <c r="P460" s="9">
        <f t="shared" si="532"/>
        <v>0.63753653450162318</v>
      </c>
      <c r="Q460" s="9">
        <f t="shared" si="533"/>
        <v>5.8056068720959851E-4</v>
      </c>
      <c r="R460" s="9">
        <f t="shared" si="534"/>
        <v>2.3349407047400491E-3</v>
      </c>
      <c r="S460" s="9">
        <f t="shared" si="521"/>
        <v>1.3755949091905214E-3</v>
      </c>
      <c r="T460" s="9">
        <f t="shared" si="516"/>
        <v>7.1830339287656776E-4</v>
      </c>
      <c r="U460" s="9">
        <f t="shared" si="507"/>
        <v>2.2167941478553038E-4</v>
      </c>
      <c r="V460" s="9">
        <f t="shared" si="498"/>
        <v>9.6892258919639316E-5</v>
      </c>
      <c r="W460" s="6"/>
      <c r="X460" s="6"/>
    </row>
    <row r="461" spans="1:24" x14ac:dyDescent="0.2">
      <c r="A461">
        <f t="shared" si="530"/>
        <v>457</v>
      </c>
      <c r="B461" t="str">
        <f t="shared" si="467"/>
        <v>February</v>
      </c>
      <c r="C461">
        <f t="shared" si="525"/>
        <v>2061</v>
      </c>
      <c r="D461">
        <f t="shared" ref="D461:E461" si="541">D449+1</f>
        <v>80</v>
      </c>
      <c r="E461">
        <f t="shared" si="541"/>
        <v>78</v>
      </c>
      <c r="F461" s="6"/>
      <c r="G461" s="83">
        <f>VLOOKUP(D461,Rates2,5)*VLOOKUP(D461,Mort_Imp_Retirees,C461-'Mort Imp Cume'!$C$4+2)</f>
        <v>3.6657926623354809E-3</v>
      </c>
      <c r="H461" s="9">
        <f t="shared" si="527"/>
        <v>0.99633420733766453</v>
      </c>
      <c r="I461" s="83">
        <f>VLOOKUP(E461,Rates2,6)*VLOOKUP(E461,Mort_Imp_Survivors,C461-'Mort Imp Cume'!$C$4+2)</f>
        <v>9.1398171098052902E-4</v>
      </c>
      <c r="J461" s="9">
        <f t="shared" si="528"/>
        <v>0.99908601828901944</v>
      </c>
      <c r="K461" s="83">
        <f>VLOOKUP(E461,Rates2,7)*VLOOKUP(E461,Mort_Imp_Survivors,C461-'Mort Imp Cume'!$C$4+2)</f>
        <v>2.0361023328921029E-3</v>
      </c>
      <c r="L461" s="9">
        <f t="shared" si="529"/>
        <v>0.99796389766710791</v>
      </c>
      <c r="M461" s="31">
        <f>PRODUCT(H$4:H460)</f>
        <v>0.71626004764978302</v>
      </c>
      <c r="N461" s="9">
        <f>PRODUCT(J$4:J460)</f>
        <v>0.88601744456723497</v>
      </c>
      <c r="O461" s="9">
        <f>PRODUCT(L$4:L460)</f>
        <v>0.73367230898166713</v>
      </c>
      <c r="P461" s="9">
        <f t="shared" si="532"/>
        <v>0.63461889706426666</v>
      </c>
      <c r="Q461" s="9">
        <f t="shared" si="533"/>
        <v>5.7790379540184633E-4</v>
      </c>
      <c r="R461" s="9">
        <f t="shared" si="534"/>
        <v>2.3242550262800961E-3</v>
      </c>
      <c r="S461" s="9">
        <f t="shared" si="521"/>
        <v>1.3712409340150521E-3</v>
      </c>
      <c r="T461" s="9">
        <f t="shared" si="516"/>
        <v>7.1655844888267079E-4</v>
      </c>
      <c r="U461" s="9">
        <f t="shared" si="507"/>
        <v>2.2123774586016914E-4</v>
      </c>
      <c r="V461" s="9">
        <f t="shared" si="498"/>
        <v>9.6700651055130305E-5</v>
      </c>
      <c r="W461" s="6"/>
      <c r="X461" s="6"/>
    </row>
    <row r="462" spans="1:24" x14ac:dyDescent="0.2">
      <c r="A462">
        <f t="shared" si="530"/>
        <v>458</v>
      </c>
      <c r="B462" t="str">
        <f t="shared" si="467"/>
        <v>March</v>
      </c>
      <c r="C462">
        <f t="shared" si="525"/>
        <v>2061</v>
      </c>
      <c r="D462">
        <f t="shared" ref="D462:E462" si="542">D450+1</f>
        <v>80</v>
      </c>
      <c r="E462">
        <f t="shared" si="542"/>
        <v>78</v>
      </c>
      <c r="F462" s="6"/>
      <c r="G462" s="83">
        <f>VLOOKUP(D462,Rates2,5)*VLOOKUP(D462,Mort_Imp_Retirees,C462-'Mort Imp Cume'!$C$4+2)</f>
        <v>3.6657926623354809E-3</v>
      </c>
      <c r="H462" s="9">
        <f t="shared" si="527"/>
        <v>0.99633420733766453</v>
      </c>
      <c r="I462" s="83">
        <f>VLOOKUP(E462,Rates2,6)*VLOOKUP(E462,Mort_Imp_Survivors,C462-'Mort Imp Cume'!$C$4+2)</f>
        <v>9.1398171098052902E-4</v>
      </c>
      <c r="J462" s="9">
        <f t="shared" si="528"/>
        <v>0.99908601828901944</v>
      </c>
      <c r="K462" s="83">
        <f>VLOOKUP(E462,Rates2,7)*VLOOKUP(E462,Mort_Imp_Survivors,C462-'Mort Imp Cume'!$C$4+2)</f>
        <v>2.0361023328921029E-3</v>
      </c>
      <c r="L462" s="9">
        <f t="shared" si="529"/>
        <v>0.99796389766710791</v>
      </c>
      <c r="M462" s="31">
        <f>PRODUCT(H$4:H461)</f>
        <v>0.71363438682278435</v>
      </c>
      <c r="N462" s="9">
        <f>PRODUCT(J$4:J461)</f>
        <v>0.88520764082729075</v>
      </c>
      <c r="O462" s="9">
        <f>PRODUCT(L$4:L461)</f>
        <v>0.7321784770817712</v>
      </c>
      <c r="P462" s="9">
        <f t="shared" si="532"/>
        <v>0.63171461197262713</v>
      </c>
      <c r="Q462" s="9">
        <f t="shared" si="533"/>
        <v>5.7525906265727829E-4</v>
      </c>
      <c r="R462" s="9">
        <f t="shared" si="534"/>
        <v>2.3136182500144977E-3</v>
      </c>
      <c r="S462" s="9">
        <f t="shared" si="521"/>
        <v>1.366900739858764E-3</v>
      </c>
      <c r="T462" s="9">
        <f t="shared" si="516"/>
        <v>7.1481774380727583E-4</v>
      </c>
      <c r="U462" s="9">
        <f t="shared" si="507"/>
        <v>2.2079695690573273E-4</v>
      </c>
      <c r="V462" s="9">
        <f t="shared" si="498"/>
        <v>9.6509422101941474E-5</v>
      </c>
      <c r="W462" s="6"/>
      <c r="X462" s="6"/>
    </row>
    <row r="463" spans="1:24" x14ac:dyDescent="0.2">
      <c r="A463">
        <f t="shared" si="530"/>
        <v>459</v>
      </c>
      <c r="B463" t="str">
        <f t="shared" si="467"/>
        <v>April</v>
      </c>
      <c r="C463">
        <f t="shared" si="525"/>
        <v>2061</v>
      </c>
      <c r="D463">
        <f t="shared" ref="D463:E463" si="543">D451+1</f>
        <v>80</v>
      </c>
      <c r="E463">
        <f t="shared" si="543"/>
        <v>78</v>
      </c>
      <c r="F463" s="6"/>
      <c r="G463" s="83">
        <f>VLOOKUP(D463,Rates2,5)*VLOOKUP(D463,Mort_Imp_Retirees,C463-'Mort Imp Cume'!$C$4+2)</f>
        <v>3.6657926623354809E-3</v>
      </c>
      <c r="H463" s="9">
        <f t="shared" si="527"/>
        <v>0.99633420733766453</v>
      </c>
      <c r="I463" s="83">
        <f>VLOOKUP(E463,Rates2,6)*VLOOKUP(E463,Mort_Imp_Survivors,C463-'Mort Imp Cume'!$C$4+2)</f>
        <v>9.1398171098052902E-4</v>
      </c>
      <c r="J463" s="9">
        <f t="shared" si="528"/>
        <v>0.99908601828901944</v>
      </c>
      <c r="K463" s="83">
        <f>VLOOKUP(E463,Rates2,7)*VLOOKUP(E463,Mort_Imp_Survivors,C463-'Mort Imp Cume'!$C$4+2)</f>
        <v>2.0361023328921029E-3</v>
      </c>
      <c r="L463" s="9">
        <f t="shared" si="529"/>
        <v>0.99796389766710791</v>
      </c>
      <c r="M463" s="31">
        <f>PRODUCT(H$4:H462)</f>
        <v>0.71101835112397915</v>
      </c>
      <c r="N463" s="9">
        <f>PRODUCT(J$4:J462)</f>
        <v>0.8843985772331544</v>
      </c>
      <c r="O463" s="9">
        <f>PRODUCT(L$4:L462)</f>
        <v>0.73068768677649165</v>
      </c>
      <c r="P463" s="9">
        <f t="shared" si="532"/>
        <v>0.62882361812071053</v>
      </c>
      <c r="Q463" s="9">
        <f t="shared" si="533"/>
        <v>5.726264333308673E-4</v>
      </c>
      <c r="R463" s="9">
        <f t="shared" si="534"/>
        <v>2.3030301521460828E-3</v>
      </c>
      <c r="S463" s="9">
        <f t="shared" si="521"/>
        <v>1.3625742831025545E-3</v>
      </c>
      <c r="T463" s="9">
        <f t="shared" si="516"/>
        <v>7.1308126735295722E-4</v>
      </c>
      <c r="U463" s="9">
        <f t="shared" si="507"/>
        <v>2.2035704616898743E-4</v>
      </c>
      <c r="V463" s="9">
        <f t="shared" si="498"/>
        <v>9.631857131076227E-5</v>
      </c>
      <c r="W463" s="6"/>
      <c r="X463" s="6"/>
    </row>
    <row r="464" spans="1:24" x14ac:dyDescent="0.2">
      <c r="A464">
        <f t="shared" si="530"/>
        <v>460</v>
      </c>
      <c r="B464" t="str">
        <f t="shared" ref="B464:B527" si="544">B452</f>
        <v>May</v>
      </c>
      <c r="C464">
        <f t="shared" si="525"/>
        <v>2061</v>
      </c>
      <c r="D464">
        <f t="shared" ref="D464:E464" si="545">D452+1</f>
        <v>80</v>
      </c>
      <c r="E464">
        <f t="shared" si="545"/>
        <v>78</v>
      </c>
      <c r="F464" s="6"/>
      <c r="G464" s="83">
        <f>VLOOKUP(D464,Rates2,5)*VLOOKUP(D464,Mort_Imp_Retirees,C464-'Mort Imp Cume'!$C$4+2)</f>
        <v>3.6657926623354809E-3</v>
      </c>
      <c r="H464" s="9">
        <f t="shared" si="527"/>
        <v>0.99633420733766453</v>
      </c>
      <c r="I464" s="83">
        <f>VLOOKUP(E464,Rates2,6)*VLOOKUP(E464,Mort_Imp_Survivors,C464-'Mort Imp Cume'!$C$4+2)</f>
        <v>9.1398171098052902E-4</v>
      </c>
      <c r="J464" s="9">
        <f t="shared" si="528"/>
        <v>0.99908601828901944</v>
      </c>
      <c r="K464" s="83">
        <f>VLOOKUP(E464,Rates2,7)*VLOOKUP(E464,Mort_Imp_Survivors,C464-'Mort Imp Cume'!$C$4+2)</f>
        <v>2.0361023328921029E-3</v>
      </c>
      <c r="L464" s="9">
        <f t="shared" si="529"/>
        <v>0.99796389766710791</v>
      </c>
      <c r="M464" s="31">
        <f>PRODUCT(H$4:H463)</f>
        <v>0.70841190526964304</v>
      </c>
      <c r="N464" s="9">
        <f>PRODUCT(J$4:J463)</f>
        <v>0.88359025310834605</v>
      </c>
      <c r="O464" s="9">
        <f>PRODUCT(L$4:L463)</f>
        <v>0.7291999318728305</v>
      </c>
      <c r="P464" s="9">
        <f t="shared" si="532"/>
        <v>0.62594585468216957</v>
      </c>
      <c r="Q464" s="9">
        <f t="shared" si="533"/>
        <v>5.7000585203224093E-4</v>
      </c>
      <c r="R464" s="9">
        <f t="shared" si="534"/>
        <v>2.2924905099018706E-3</v>
      </c>
      <c r="S464" s="9">
        <f t="shared" si="521"/>
        <v>1.3582615202653815E-3</v>
      </c>
      <c r="T464" s="9">
        <f t="shared" si="516"/>
        <v>7.113490092473053E-4</v>
      </c>
      <c r="U464" s="9">
        <f t="shared" si="507"/>
        <v>2.1991801190019263E-4</v>
      </c>
      <c r="V464" s="9">
        <f t="shared" si="498"/>
        <v>9.6128097933764016E-5</v>
      </c>
      <c r="W464" s="6"/>
      <c r="X464" s="6"/>
    </row>
    <row r="465" spans="1:24" x14ac:dyDescent="0.2">
      <c r="A465">
        <f t="shared" si="530"/>
        <v>461</v>
      </c>
      <c r="B465" t="str">
        <f t="shared" si="544"/>
        <v>June</v>
      </c>
      <c r="C465">
        <f t="shared" si="525"/>
        <v>2061</v>
      </c>
      <c r="D465">
        <f t="shared" ref="D465:E465" si="546">D453+1</f>
        <v>80</v>
      </c>
      <c r="E465">
        <f t="shared" si="546"/>
        <v>78</v>
      </c>
      <c r="F465" s="6"/>
      <c r="G465" s="83">
        <f>VLOOKUP(D465,Rates2,5)*VLOOKUP(D465,Mort_Imp_Retirees,C465-'Mort Imp Cume'!$C$4+2)</f>
        <v>3.6657926623354809E-3</v>
      </c>
      <c r="H465" s="9">
        <f t="shared" si="527"/>
        <v>0.99633420733766453</v>
      </c>
      <c r="I465" s="83">
        <f>VLOOKUP(E465,Rates2,6)*VLOOKUP(E465,Mort_Imp_Survivors,C465-'Mort Imp Cume'!$C$4+2)</f>
        <v>9.1398171098052902E-4</v>
      </c>
      <c r="J465" s="9">
        <f t="shared" si="528"/>
        <v>0.99908601828901944</v>
      </c>
      <c r="K465" s="83">
        <f>VLOOKUP(E465,Rates2,7)*VLOOKUP(E465,Mort_Imp_Survivors,C465-'Mort Imp Cume'!$C$4+2)</f>
        <v>2.0361023328921029E-3</v>
      </c>
      <c r="L465" s="9">
        <f t="shared" si="529"/>
        <v>0.99796389766710791</v>
      </c>
      <c r="M465" s="31">
        <f>PRODUCT(H$4:H464)</f>
        <v>0.70581501410539449</v>
      </c>
      <c r="N465" s="9">
        <f>PRODUCT(J$4:J464)</f>
        <v>0.88278266777700432</v>
      </c>
      <c r="O465" s="9">
        <f>PRODUCT(L$4:L464)</f>
        <v>0.72771520619039942</v>
      </c>
      <c r="P465" s="9">
        <f t="shared" si="532"/>
        <v>0.62308126110902406</v>
      </c>
      <c r="Q465" s="9">
        <f t="shared" si="533"/>
        <v>5.6739726362451683E-4</v>
      </c>
      <c r="R465" s="9">
        <f t="shared" si="534"/>
        <v>2.2819991015283832E-3</v>
      </c>
      <c r="S465" s="9">
        <f t="shared" si="521"/>
        <v>1.3539624080038289E-3</v>
      </c>
      <c r="T465" s="9">
        <f t="shared" si="516"/>
        <v>7.0962095924286418E-4</v>
      </c>
      <c r="U465" s="9">
        <f t="shared" si="507"/>
        <v>2.1947985235309391E-4</v>
      </c>
      <c r="V465" s="9">
        <f t="shared" si="498"/>
        <v>9.5938001224596815E-5</v>
      </c>
      <c r="W465" s="6"/>
      <c r="X465" s="6"/>
    </row>
    <row r="466" spans="1:24" x14ac:dyDescent="0.2">
      <c r="A466">
        <f t="shared" si="530"/>
        <v>462</v>
      </c>
      <c r="B466" t="str">
        <f t="shared" si="544"/>
        <v>July</v>
      </c>
      <c r="C466">
        <f t="shared" si="525"/>
        <v>2061</v>
      </c>
      <c r="D466">
        <f t="shared" ref="D466:E466" si="547">D454+1</f>
        <v>80</v>
      </c>
      <c r="E466">
        <f t="shared" si="547"/>
        <v>78</v>
      </c>
      <c r="F466" s="6"/>
      <c r="G466" s="83">
        <f>VLOOKUP(D466,Rates2,5)*VLOOKUP(D466,Mort_Imp_Retirees,C466-'Mort Imp Cume'!$C$4+2)</f>
        <v>3.6657926623354809E-3</v>
      </c>
      <c r="H466" s="9">
        <f t="shared" si="527"/>
        <v>0.99633420733766453</v>
      </c>
      <c r="I466" s="83">
        <f>VLOOKUP(E466,Rates2,6)*VLOOKUP(E466,Mort_Imp_Survivors,C466-'Mort Imp Cume'!$C$4+2)</f>
        <v>9.1398171098052902E-4</v>
      </c>
      <c r="J466" s="9">
        <f t="shared" si="528"/>
        <v>0.99908601828901944</v>
      </c>
      <c r="K466" s="83">
        <f>VLOOKUP(E466,Rates2,7)*VLOOKUP(E466,Mort_Imp_Survivors,C466-'Mort Imp Cume'!$C$4+2)</f>
        <v>2.0361023328921029E-3</v>
      </c>
      <c r="L466" s="9">
        <f t="shared" si="529"/>
        <v>0.99796389766710791</v>
      </c>
      <c r="M466" s="31">
        <f>PRODUCT(H$4:H465)</f>
        <v>0.70322764260572068</v>
      </c>
      <c r="N466" s="9">
        <f>PRODUCT(J$4:J465)</f>
        <v>0.88197582056388546</v>
      </c>
      <c r="O466" s="9">
        <f>PRODUCT(L$4:L465)</f>
        <v>0.72623350356139416</v>
      </c>
      <c r="P466" s="9">
        <f t="shared" si="532"/>
        <v>0.62022977713038729</v>
      </c>
      <c r="Q466" s="9">
        <f t="shared" si="533"/>
        <v>5.6480061322314236E-4</v>
      </c>
      <c r="R466" s="9">
        <f t="shared" si="534"/>
        <v>2.2715557062869831E-3</v>
      </c>
      <c r="S466" s="9">
        <f t="shared" si="521"/>
        <v>1.3496769031116687E-3</v>
      </c>
      <c r="T466" s="9">
        <f t="shared" si="516"/>
        <v>7.0789710711707202E-4</v>
      </c>
      <c r="U466" s="9">
        <f t="shared" si="507"/>
        <v>2.1904256578491617E-4</v>
      </c>
      <c r="V466" s="9">
        <f t="shared" si="498"/>
        <v>9.5748280438386684E-5</v>
      </c>
      <c r="W466" s="6"/>
      <c r="X466" s="6"/>
    </row>
    <row r="467" spans="1:24" x14ac:dyDescent="0.2">
      <c r="A467">
        <f t="shared" si="530"/>
        <v>463</v>
      </c>
      <c r="B467" t="str">
        <f t="shared" si="544"/>
        <v>August</v>
      </c>
      <c r="C467">
        <f t="shared" si="525"/>
        <v>2061</v>
      </c>
      <c r="D467">
        <f t="shared" ref="D467:E467" si="548">D455+1</f>
        <v>80</v>
      </c>
      <c r="E467">
        <f t="shared" si="548"/>
        <v>78</v>
      </c>
      <c r="F467" s="6"/>
      <c r="G467" s="83">
        <f>VLOOKUP(D467,Rates2,5)*VLOOKUP(D467,Mort_Imp_Retirees,C467-'Mort Imp Cume'!$C$4+2)</f>
        <v>3.6657926623354809E-3</v>
      </c>
      <c r="H467" s="9">
        <f t="shared" si="527"/>
        <v>0.99633420733766453</v>
      </c>
      <c r="I467" s="83">
        <f>VLOOKUP(E467,Rates2,6)*VLOOKUP(E467,Mort_Imp_Survivors,C467-'Mort Imp Cume'!$C$4+2)</f>
        <v>9.1398171098052902E-4</v>
      </c>
      <c r="J467" s="9">
        <f t="shared" si="528"/>
        <v>0.99908601828901944</v>
      </c>
      <c r="K467" s="83">
        <f>VLOOKUP(E467,Rates2,7)*VLOOKUP(E467,Mort_Imp_Survivors,C467-'Mort Imp Cume'!$C$4+2)</f>
        <v>2.0361023328921029E-3</v>
      </c>
      <c r="L467" s="9">
        <f t="shared" si="529"/>
        <v>0.99796389766710791</v>
      </c>
      <c r="M467" s="31">
        <f>PRODUCT(H$4:H466)</f>
        <v>0.7006497558735052</v>
      </c>
      <c r="N467" s="9">
        <f>PRODUCT(J$4:J466)</f>
        <v>0.88116971079436301</v>
      </c>
      <c r="O467" s="9">
        <f>PRODUCT(L$4:L466)</f>
        <v>0.72475481783056839</v>
      </c>
      <c r="P467" s="9">
        <f t="shared" si="532"/>
        <v>0.61739134275119767</v>
      </c>
      <c r="Q467" s="9">
        <f t="shared" si="533"/>
        <v>5.6221584619474006E-4</v>
      </c>
      <c r="R467" s="9">
        <f t="shared" si="534"/>
        <v>2.2611601044492243E-3</v>
      </c>
      <c r="S467" s="9">
        <f t="shared" si="521"/>
        <v>1.3454049625194271E-3</v>
      </c>
      <c r="T467" s="9">
        <f t="shared" si="516"/>
        <v>7.0617744267219989E-4</v>
      </c>
      <c r="U467" s="9">
        <f t="shared" si="507"/>
        <v>2.1860615045635629E-4</v>
      </c>
      <c r="V467" s="9">
        <f t="shared" si="498"/>
        <v>9.5558934831732744E-5</v>
      </c>
      <c r="W467" s="6"/>
      <c r="X467" s="6"/>
    </row>
    <row r="468" spans="1:24" x14ac:dyDescent="0.2">
      <c r="A468">
        <f t="shared" si="530"/>
        <v>464</v>
      </c>
      <c r="B468" t="str">
        <f t="shared" si="544"/>
        <v>September</v>
      </c>
      <c r="C468">
        <f t="shared" si="525"/>
        <v>2061</v>
      </c>
      <c r="D468">
        <f t="shared" ref="D468:E468" si="549">D456+1</f>
        <v>80</v>
      </c>
      <c r="E468">
        <f t="shared" si="549"/>
        <v>78</v>
      </c>
      <c r="F468" s="6"/>
      <c r="G468" s="83">
        <f>VLOOKUP(D468,Rates2,5)*VLOOKUP(D468,Mort_Imp_Retirees,C468-'Mort Imp Cume'!$C$4+2)</f>
        <v>3.6657926623354809E-3</v>
      </c>
      <c r="H468" s="9">
        <f t="shared" si="527"/>
        <v>0.99633420733766453</v>
      </c>
      <c r="I468" s="83">
        <f>VLOOKUP(E468,Rates2,6)*VLOOKUP(E468,Mort_Imp_Survivors,C468-'Mort Imp Cume'!$C$4+2)</f>
        <v>9.1398171098052902E-4</v>
      </c>
      <c r="J468" s="9">
        <f t="shared" si="528"/>
        <v>0.99908601828901944</v>
      </c>
      <c r="K468" s="83">
        <f>VLOOKUP(E468,Rates2,7)*VLOOKUP(E468,Mort_Imp_Survivors,C468-'Mort Imp Cume'!$C$4+2)</f>
        <v>2.0361023328921029E-3</v>
      </c>
      <c r="L468" s="9">
        <f t="shared" si="529"/>
        <v>0.99796389766710791</v>
      </c>
      <c r="M468" s="31">
        <f>PRODUCT(H$4:H467)</f>
        <v>0.69808131913955696</v>
      </c>
      <c r="N468" s="9">
        <f>PRODUCT(J$4:J467)</f>
        <v>0.88036433779442691</v>
      </c>
      <c r="O468" s="9">
        <f>PRODUCT(L$4:L467)</f>
        <v>0.72327914285520878</v>
      </c>
      <c r="P468" s="9">
        <f t="shared" si="532"/>
        <v>0.61456589825095609</v>
      </c>
      <c r="Q468" s="9">
        <f t="shared" si="533"/>
        <v>5.5964290815595751E-4</v>
      </c>
      <c r="R468" s="9">
        <f t="shared" si="534"/>
        <v>2.2508120772922312E-3</v>
      </c>
      <c r="S468" s="9">
        <f t="shared" si="521"/>
        <v>1.3411465432939522E-3</v>
      </c>
      <c r="T468" s="9">
        <f t="shared" si="516"/>
        <v>7.0446195573529253E-4</v>
      </c>
      <c r="U468" s="9">
        <f t="shared" si="507"/>
        <v>2.181706046315768E-4</v>
      </c>
      <c r="V468" s="9">
        <f t="shared" si="498"/>
        <v>9.5369963662704147E-5</v>
      </c>
      <c r="W468" s="6"/>
      <c r="X468" s="6"/>
    </row>
    <row r="469" spans="1:24" x14ac:dyDescent="0.2">
      <c r="A469">
        <f t="shared" si="530"/>
        <v>465</v>
      </c>
      <c r="B469" t="str">
        <f t="shared" si="544"/>
        <v>October</v>
      </c>
      <c r="C469">
        <f t="shared" si="525"/>
        <v>2061</v>
      </c>
      <c r="D469">
        <f t="shared" ref="D469:E469" si="550">D457+1</f>
        <v>80</v>
      </c>
      <c r="E469">
        <f t="shared" si="550"/>
        <v>78</v>
      </c>
      <c r="F469" s="6"/>
      <c r="G469" s="83">
        <f>VLOOKUP(D469,Rates2,5)*VLOOKUP(D469,Mort_Imp_Retirees,C469-'Mort Imp Cume'!$C$4+2)</f>
        <v>3.6657926623354809E-3</v>
      </c>
      <c r="H469" s="9">
        <f t="shared" si="527"/>
        <v>0.99633420733766453</v>
      </c>
      <c r="I469" s="83">
        <f>VLOOKUP(E469,Rates2,6)*VLOOKUP(E469,Mort_Imp_Survivors,C469-'Mort Imp Cume'!$C$4+2)</f>
        <v>9.1398171098052902E-4</v>
      </c>
      <c r="J469" s="9">
        <f t="shared" si="528"/>
        <v>0.99908601828901944</v>
      </c>
      <c r="K469" s="83">
        <f>VLOOKUP(E469,Rates2,7)*VLOOKUP(E469,Mort_Imp_Survivors,C469-'Mort Imp Cume'!$C$4+2)</f>
        <v>2.0361023328921029E-3</v>
      </c>
      <c r="L469" s="9">
        <f t="shared" si="529"/>
        <v>0.99796389766710791</v>
      </c>
      <c r="M469" s="31">
        <f>PRODUCT(H$4:H468)</f>
        <v>0.69552229776214169</v>
      </c>
      <c r="N469" s="9">
        <f>PRODUCT(J$4:J468)</f>
        <v>0.87955970089068325</v>
      </c>
      <c r="O469" s="9">
        <f>PRODUCT(L$4:L468)</f>
        <v>0.7218064725051091</v>
      </c>
      <c r="P469" s="9">
        <f t="shared" si="532"/>
        <v>0.61175338418247005</v>
      </c>
      <c r="Q469" s="9">
        <f t="shared" si="533"/>
        <v>5.5708174497232392E-4</v>
      </c>
      <c r="R469" s="9">
        <f t="shared" si="534"/>
        <v>2.2405114070940982E-3</v>
      </c>
      <c r="S469" s="9">
        <f t="shared" si="521"/>
        <v>1.3369016026379824E-3</v>
      </c>
      <c r="T469" s="9">
        <f t="shared" si="516"/>
        <v>7.0275063615810615E-4</v>
      </c>
      <c r="U469" s="9">
        <f t="shared" si="507"/>
        <v>2.1773592657819843E-4</v>
      </c>
      <c r="V469" s="9">
        <f t="shared" si="498"/>
        <v>9.5181366190837306E-5</v>
      </c>
      <c r="W469" s="6"/>
      <c r="X469" s="6"/>
    </row>
    <row r="470" spans="1:24" x14ac:dyDescent="0.2">
      <c r="A470">
        <f t="shared" si="530"/>
        <v>466</v>
      </c>
      <c r="B470" t="str">
        <f t="shared" si="544"/>
        <v>November</v>
      </c>
      <c r="C470">
        <f t="shared" si="525"/>
        <v>2061</v>
      </c>
      <c r="D470">
        <f t="shared" ref="D470:E470" si="551">D458+1</f>
        <v>80</v>
      </c>
      <c r="E470">
        <f t="shared" si="551"/>
        <v>78</v>
      </c>
      <c r="F470" s="6"/>
      <c r="G470" s="83">
        <f>VLOOKUP(D470,Rates2,5)*VLOOKUP(D470,Mort_Imp_Retirees,C470-'Mort Imp Cume'!$C$4+2)</f>
        <v>3.6657926623354809E-3</v>
      </c>
      <c r="H470" s="9">
        <f t="shared" si="527"/>
        <v>0.99633420733766453</v>
      </c>
      <c r="I470" s="83">
        <f>VLOOKUP(E470,Rates2,6)*VLOOKUP(E470,Mort_Imp_Survivors,C470-'Mort Imp Cume'!$C$4+2)</f>
        <v>9.1398171098052902E-4</v>
      </c>
      <c r="J470" s="9">
        <f t="shared" si="528"/>
        <v>0.99908601828901944</v>
      </c>
      <c r="K470" s="83">
        <f>VLOOKUP(E470,Rates2,7)*VLOOKUP(E470,Mort_Imp_Survivors,C470-'Mort Imp Cume'!$C$4+2)</f>
        <v>2.0361023328921029E-3</v>
      </c>
      <c r="L470" s="9">
        <f t="shared" si="529"/>
        <v>0.99796389766710791</v>
      </c>
      <c r="M470" s="31">
        <f>PRODUCT(H$4:H469)</f>
        <v>0.69297265722651458</v>
      </c>
      <c r="N470" s="9">
        <f>PRODUCT(J$4:J469)</f>
        <v>0.87875579941035364</v>
      </c>
      <c r="O470" s="9">
        <f>PRODUCT(L$4:L469)</f>
        <v>0.7203368006625448</v>
      </c>
      <c r="P470" s="9">
        <f t="shared" si="532"/>
        <v>0.60895374137060276</v>
      </c>
      <c r="Q470" s="9">
        <f t="shared" si="533"/>
        <v>5.5453230275711088E-4</v>
      </c>
      <c r="R470" s="9">
        <f t="shared" si="534"/>
        <v>2.2302578771293065E-3</v>
      </c>
      <c r="S470" s="9">
        <f t="shared" si="521"/>
        <v>1.3326700978897163E-3</v>
      </c>
      <c r="T470" s="9">
        <f t="shared" si="516"/>
        <v>7.0104347381705085E-4</v>
      </c>
      <c r="U470" s="9">
        <f t="shared" si="507"/>
        <v>2.1730211456729364E-4</v>
      </c>
      <c r="V470" s="9">
        <f t="shared" si="498"/>
        <v>9.4993141677132825E-5</v>
      </c>
      <c r="W470" s="6"/>
      <c r="X470" s="6"/>
    </row>
    <row r="471" spans="1:24" x14ac:dyDescent="0.2">
      <c r="A471">
        <f t="shared" si="530"/>
        <v>467</v>
      </c>
      <c r="B471" t="str">
        <f t="shared" si="544"/>
        <v>December</v>
      </c>
      <c r="C471">
        <f t="shared" si="525"/>
        <v>2061</v>
      </c>
      <c r="D471">
        <f t="shared" ref="D471:E471" si="552">D459+1</f>
        <v>80</v>
      </c>
      <c r="E471">
        <f t="shared" si="552"/>
        <v>78</v>
      </c>
      <c r="F471" s="6"/>
      <c r="G471" s="83">
        <f>VLOOKUP(D471,Rates2,5)*VLOOKUP(D471,Mort_Imp_Retirees,C471-'Mort Imp Cume'!$C$4+2)</f>
        <v>3.6657926623354809E-3</v>
      </c>
      <c r="H471" s="9">
        <f t="shared" si="527"/>
        <v>0.99633420733766453</v>
      </c>
      <c r="I471" s="83">
        <f>VLOOKUP(E471,Rates2,6)*VLOOKUP(E471,Mort_Imp_Survivors,C471-'Mort Imp Cume'!$C$4+2)</f>
        <v>9.1398171098052902E-4</v>
      </c>
      <c r="J471" s="9">
        <f t="shared" si="528"/>
        <v>0.99908601828901944</v>
      </c>
      <c r="K471" s="83">
        <f>VLOOKUP(E471,Rates2,7)*VLOOKUP(E471,Mort_Imp_Survivors,C471-'Mort Imp Cume'!$C$4+2)</f>
        <v>2.0361023328921029E-3</v>
      </c>
      <c r="L471" s="9">
        <f t="shared" si="529"/>
        <v>0.99796389766710791</v>
      </c>
      <c r="M471" s="31">
        <f>PRODUCT(H$4:H470)</f>
        <v>0.69043236314445455</v>
      </c>
      <c r="N471" s="9">
        <f>PRODUCT(J$4:J470)</f>
        <v>0.87795263268127444</v>
      </c>
      <c r="O471" s="9">
        <f>PRODUCT(L$4:L470)</f>
        <v>0.7188701212222478</v>
      </c>
      <c r="P471" s="9">
        <f t="shared" si="532"/>
        <v>0.60616691091102759</v>
      </c>
      <c r="Q471" s="9">
        <f t="shared" si="533"/>
        <v>5.5199452787019806E-4</v>
      </c>
      <c r="R471" s="9">
        <f t="shared" si="534"/>
        <v>2.2200512716641654E-3</v>
      </c>
      <c r="S471" s="9">
        <f t="shared" si="521"/>
        <v>1.3284519865223833E-3</v>
      </c>
      <c r="T471" s="9">
        <f t="shared" si="516"/>
        <v>6.9934045861312904E-4</v>
      </c>
      <c r="U471" s="9">
        <f t="shared" si="507"/>
        <v>2.1686916687337944E-4</v>
      </c>
      <c r="V471" s="9">
        <f t="shared" si="498"/>
        <v>9.4805289384052811E-5</v>
      </c>
      <c r="W471" s="6"/>
      <c r="X471" s="6"/>
    </row>
    <row r="472" spans="1:24" x14ac:dyDescent="0.2">
      <c r="A472">
        <f t="shared" si="530"/>
        <v>468</v>
      </c>
      <c r="B472" t="str">
        <f t="shared" si="544"/>
        <v>January</v>
      </c>
      <c r="C472">
        <f t="shared" si="525"/>
        <v>2062</v>
      </c>
      <c r="D472">
        <f t="shared" ref="D472:E472" si="553">D460+1</f>
        <v>81</v>
      </c>
      <c r="E472">
        <f t="shared" si="553"/>
        <v>79</v>
      </c>
      <c r="F472" s="6"/>
      <c r="G472" s="83">
        <f>VLOOKUP(D472,Rates2,5)*VLOOKUP(D472,Mort_Imp_Retirees,C472-'Mort Imp Cume'!$C$4+2)</f>
        <v>4.1389501191243863E-3</v>
      </c>
      <c r="H472" s="9">
        <f t="shared" si="527"/>
        <v>0.99586104988087565</v>
      </c>
      <c r="I472" s="83">
        <f>VLOOKUP(E472,Rates2,6)*VLOOKUP(E472,Mort_Imp_Survivors,C472-'Mort Imp Cume'!$C$4+2)</f>
        <v>1.0167638772563513E-3</v>
      </c>
      <c r="J472" s="9">
        <f t="shared" si="528"/>
        <v>0.99898323612274365</v>
      </c>
      <c r="K472" s="83">
        <f>VLOOKUP(E472,Rates2,7)*VLOOKUP(E472,Mort_Imp_Survivors,C472-'Mort Imp Cume'!$C$4+2)</f>
        <v>2.2352559361823563E-3</v>
      </c>
      <c r="L472" s="9">
        <f t="shared" si="529"/>
        <v>0.99776474406381765</v>
      </c>
      <c r="M472" s="31">
        <f>PRODUCT(H$4:H471)</f>
        <v>0.68790138125380063</v>
      </c>
      <c r="N472" s="9">
        <f>PRODUCT(J$4:J471)</f>
        <v>0.87715020003189648</v>
      </c>
      <c r="O472" s="9">
        <f>PRODUCT(L$4:L471)</f>
        <v>0.71740642809138078</v>
      </c>
      <c r="P472" s="9">
        <f t="shared" si="532"/>
        <v>0.60339283416898915</v>
      </c>
      <c r="Q472" s="9">
        <f t="shared" si="533"/>
        <v>6.1096875841314135E-4</v>
      </c>
      <c r="R472" s="9">
        <f t="shared" si="534"/>
        <v>2.4948735636973196E-3</v>
      </c>
      <c r="S472" s="9">
        <f t="shared" si="521"/>
        <v>1.5169001948337521E-3</v>
      </c>
      <c r="T472" s="9">
        <f t="shared" si="516"/>
        <v>7.9401922988922493E-4</v>
      </c>
      <c r="U472" s="9">
        <f t="shared" si="507"/>
        <v>2.4391623010572088E-4</v>
      </c>
      <c r="V472" s="9">
        <f t="shared" si="498"/>
        <v>1.0188226603079364E-4</v>
      </c>
      <c r="W472" s="6"/>
      <c r="X472" s="6"/>
    </row>
    <row r="473" spans="1:24" x14ac:dyDescent="0.2">
      <c r="A473">
        <f t="shared" si="530"/>
        <v>469</v>
      </c>
      <c r="B473" t="str">
        <f t="shared" si="544"/>
        <v>February</v>
      </c>
      <c r="C473">
        <f t="shared" si="525"/>
        <v>2062</v>
      </c>
      <c r="D473">
        <f t="shared" ref="D473:E473" si="554">D461+1</f>
        <v>81</v>
      </c>
      <c r="E473">
        <f t="shared" si="554"/>
        <v>79</v>
      </c>
      <c r="F473" s="6"/>
      <c r="G473" s="83">
        <f>VLOOKUP(D473,Rates2,5)*VLOOKUP(D473,Mort_Imp_Retirees,C473-'Mort Imp Cume'!$C$4+2)</f>
        <v>4.1389501191243863E-3</v>
      </c>
      <c r="H473" s="9">
        <f t="shared" si="527"/>
        <v>0.99586104988087565</v>
      </c>
      <c r="I473" s="83">
        <f>VLOOKUP(E473,Rates2,6)*VLOOKUP(E473,Mort_Imp_Survivors,C473-'Mort Imp Cume'!$C$4+2)</f>
        <v>1.0167638772563513E-3</v>
      </c>
      <c r="J473" s="9">
        <f t="shared" si="528"/>
        <v>0.99898323612274365</v>
      </c>
      <c r="K473" s="83">
        <f>VLOOKUP(E473,Rates2,7)*VLOOKUP(E473,Mort_Imp_Survivors,C473-'Mort Imp Cume'!$C$4+2)</f>
        <v>2.2352559361823563E-3</v>
      </c>
      <c r="L473" s="9">
        <f t="shared" si="529"/>
        <v>0.99776474406381765</v>
      </c>
      <c r="M473" s="31">
        <f>PRODUCT(H$4:H472)</f>
        <v>0.68505419174991444</v>
      </c>
      <c r="N473" s="9">
        <f>PRODUCT(J$4:J472)</f>
        <v>0.87625834539357583</v>
      </c>
      <c r="O473" s="9">
        <f>PRODUCT(L$4:L472)</f>
        <v>0.71580284111433412</v>
      </c>
      <c r="P473" s="9">
        <f t="shared" si="532"/>
        <v>0.60028445256771346</v>
      </c>
      <c r="Q473" s="9">
        <f t="shared" si="533"/>
        <v>6.0782134939523142E-4</v>
      </c>
      <c r="R473" s="9">
        <f t="shared" si="534"/>
        <v>2.4820212084094313E-3</v>
      </c>
      <c r="S473" s="9">
        <f t="shared" si="521"/>
        <v>1.5114399004618052E-3</v>
      </c>
      <c r="T473" s="9">
        <f t="shared" si="516"/>
        <v>7.9186318308718687E-4</v>
      </c>
      <c r="U473" s="9">
        <f t="shared" si="507"/>
        <v>2.4336960327422968E-4</v>
      </c>
      <c r="V473" s="9">
        <f t="shared" si="498"/>
        <v>1.0166147481057713E-4</v>
      </c>
      <c r="W473" s="6"/>
      <c r="X473" s="6"/>
    </row>
    <row r="474" spans="1:24" x14ac:dyDescent="0.2">
      <c r="A474">
        <f t="shared" si="530"/>
        <v>470</v>
      </c>
      <c r="B474" t="str">
        <f t="shared" si="544"/>
        <v>March</v>
      </c>
      <c r="C474">
        <f t="shared" si="525"/>
        <v>2062</v>
      </c>
      <c r="D474">
        <f t="shared" ref="D474:E474" si="555">D462+1</f>
        <v>81</v>
      </c>
      <c r="E474">
        <f t="shared" si="555"/>
        <v>79</v>
      </c>
      <c r="F474" s="6"/>
      <c r="G474" s="83">
        <f>VLOOKUP(D474,Rates2,5)*VLOOKUP(D474,Mort_Imp_Retirees,C474-'Mort Imp Cume'!$C$4+2)</f>
        <v>4.1389501191243863E-3</v>
      </c>
      <c r="H474" s="9">
        <f t="shared" si="527"/>
        <v>0.99586104988087565</v>
      </c>
      <c r="I474" s="83">
        <f>VLOOKUP(E474,Rates2,6)*VLOOKUP(E474,Mort_Imp_Survivors,C474-'Mort Imp Cume'!$C$4+2)</f>
        <v>1.0167638772563513E-3</v>
      </c>
      <c r="J474" s="9">
        <f t="shared" si="528"/>
        <v>0.99898323612274365</v>
      </c>
      <c r="K474" s="83">
        <f>VLOOKUP(E474,Rates2,7)*VLOOKUP(E474,Mort_Imp_Survivors,C474-'Mort Imp Cume'!$C$4+2)</f>
        <v>2.2352559361823563E-3</v>
      </c>
      <c r="L474" s="9">
        <f t="shared" si="529"/>
        <v>0.99776474406381765</v>
      </c>
      <c r="M474" s="31">
        <f>PRODUCT(H$4:H473)</f>
        <v>0.68221878662136448</v>
      </c>
      <c r="N474" s="9">
        <f>PRODUCT(J$4:J473)</f>
        <v>0.87536739756083526</v>
      </c>
      <c r="O474" s="9">
        <f>PRODUCT(L$4:L473)</f>
        <v>0.7142028385645971</v>
      </c>
      <c r="P474" s="9">
        <f t="shared" si="532"/>
        <v>0.59719208381185462</v>
      </c>
      <c r="Q474" s="9">
        <f t="shared" si="533"/>
        <v>6.0469015427269614E-4</v>
      </c>
      <c r="R474" s="9">
        <f t="shared" si="534"/>
        <v>2.4692350621025711E-3</v>
      </c>
      <c r="S474" s="9">
        <f t="shared" si="521"/>
        <v>1.5059992611830084E-3</v>
      </c>
      <c r="T474" s="9">
        <f t="shared" si="516"/>
        <v>7.8971299072498786E-4</v>
      </c>
      <c r="U474" s="9">
        <f t="shared" si="507"/>
        <v>2.4282420145713281E-4</v>
      </c>
      <c r="V474" s="9">
        <f t="shared" si="498"/>
        <v>1.0144116207169818E-4</v>
      </c>
      <c r="W474" s="6"/>
      <c r="X474" s="6"/>
    </row>
    <row r="475" spans="1:24" x14ac:dyDescent="0.2">
      <c r="A475">
        <f t="shared" si="530"/>
        <v>471</v>
      </c>
      <c r="B475" t="str">
        <f t="shared" si="544"/>
        <v>April</v>
      </c>
      <c r="C475">
        <f t="shared" si="525"/>
        <v>2062</v>
      </c>
      <c r="D475">
        <f t="shared" ref="D475:E475" si="556">D463+1</f>
        <v>81</v>
      </c>
      <c r="E475">
        <f t="shared" si="556"/>
        <v>79</v>
      </c>
      <c r="F475" s="6"/>
      <c r="G475" s="83">
        <f>VLOOKUP(D475,Rates2,5)*VLOOKUP(D475,Mort_Imp_Retirees,C475-'Mort Imp Cume'!$C$4+2)</f>
        <v>4.1389501191243863E-3</v>
      </c>
      <c r="H475" s="9">
        <f t="shared" si="527"/>
        <v>0.99586104988087565</v>
      </c>
      <c r="I475" s="83">
        <f>VLOOKUP(E475,Rates2,6)*VLOOKUP(E475,Mort_Imp_Survivors,C475-'Mort Imp Cume'!$C$4+2)</f>
        <v>1.0167638772563513E-3</v>
      </c>
      <c r="J475" s="9">
        <f t="shared" si="528"/>
        <v>0.99898323612274365</v>
      </c>
      <c r="K475" s="83">
        <f>VLOOKUP(E475,Rates2,7)*VLOOKUP(E475,Mort_Imp_Survivors,C475-'Mort Imp Cume'!$C$4+2)</f>
        <v>2.2352559361823563E-3</v>
      </c>
      <c r="L475" s="9">
        <f t="shared" si="529"/>
        <v>0.99776474406381765</v>
      </c>
      <c r="M475" s="31">
        <f>PRODUCT(H$4:H474)</f>
        <v>0.6793951170932091</v>
      </c>
      <c r="N475" s="9">
        <f>PRODUCT(J$4:J474)</f>
        <v>0.87447735561166751</v>
      </c>
      <c r="O475" s="9">
        <f>PRODUCT(L$4:L474)</f>
        <v>0.71260641243005729</v>
      </c>
      <c r="P475" s="9">
        <f t="shared" si="532"/>
        <v>0.5941156454111487</v>
      </c>
      <c r="Q475" s="9">
        <f t="shared" si="533"/>
        <v>6.015750895195616E-4</v>
      </c>
      <c r="R475" s="9">
        <f t="shared" si="534"/>
        <v>2.4565147837007982E-3</v>
      </c>
      <c r="S475" s="9">
        <f t="shared" si="521"/>
        <v>1.5005782062461049E-3</v>
      </c>
      <c r="T475" s="9">
        <f t="shared" si="516"/>
        <v>7.8756863690572585E-4</v>
      </c>
      <c r="U475" s="9">
        <f t="shared" si="507"/>
        <v>2.4228002190912013E-4</v>
      </c>
      <c r="V475" s="9">
        <f t="shared" si="498"/>
        <v>1.0122132677722973E-4</v>
      </c>
      <c r="W475" s="6"/>
      <c r="X475" s="6"/>
    </row>
    <row r="476" spans="1:24" x14ac:dyDescent="0.2">
      <c r="A476">
        <f t="shared" si="530"/>
        <v>472</v>
      </c>
      <c r="B476" t="str">
        <f t="shared" si="544"/>
        <v>May</v>
      </c>
      <c r="C476">
        <f t="shared" si="525"/>
        <v>2062</v>
      </c>
      <c r="D476">
        <f t="shared" ref="D476:E476" si="557">D464+1</f>
        <v>81</v>
      </c>
      <c r="E476">
        <f t="shared" si="557"/>
        <v>79</v>
      </c>
      <c r="F476" s="6"/>
      <c r="G476" s="83">
        <f>VLOOKUP(D476,Rates2,5)*VLOOKUP(D476,Mort_Imp_Retirees,C476-'Mort Imp Cume'!$C$4+2)</f>
        <v>4.1389501191243863E-3</v>
      </c>
      <c r="H476" s="9">
        <f t="shared" si="527"/>
        <v>0.99586104988087565</v>
      </c>
      <c r="I476" s="83">
        <f>VLOOKUP(E476,Rates2,6)*VLOOKUP(E476,Mort_Imp_Survivors,C476-'Mort Imp Cume'!$C$4+2)</f>
        <v>1.0167638772563513E-3</v>
      </c>
      <c r="J476" s="9">
        <f t="shared" si="528"/>
        <v>0.99898323612274365</v>
      </c>
      <c r="K476" s="83">
        <f>VLOOKUP(E476,Rates2,7)*VLOOKUP(E476,Mort_Imp_Survivors,C476-'Mort Imp Cume'!$C$4+2)</f>
        <v>2.2352559361823563E-3</v>
      </c>
      <c r="L476" s="9">
        <f t="shared" si="529"/>
        <v>0.99776474406381765</v>
      </c>
      <c r="M476" s="31">
        <f>PRODUCT(H$4:H475)</f>
        <v>0.67658313459238362</v>
      </c>
      <c r="N476" s="9">
        <f>PRODUCT(J$4:J475)</f>
        <v>0.87358821862500291</v>
      </c>
      <c r="O476" s="9">
        <f>PRODUCT(L$4:L475)</f>
        <v>0.7110135547165114</v>
      </c>
      <c r="P476" s="9">
        <f t="shared" si="532"/>
        <v>0.59105505530028102</v>
      </c>
      <c r="Q476" s="9">
        <f t="shared" si="533"/>
        <v>5.9847607204013842E-4</v>
      </c>
      <c r="R476" s="9">
        <f t="shared" si="534"/>
        <v>2.4438600338852262E-3</v>
      </c>
      <c r="S476" s="9">
        <f t="shared" si="521"/>
        <v>1.4951766651545174E-3</v>
      </c>
      <c r="T476" s="9">
        <f t="shared" si="516"/>
        <v>7.8543010577566367E-4</v>
      </c>
      <c r="U476" s="9">
        <f t="shared" si="507"/>
        <v>2.4173706189103359E-4</v>
      </c>
      <c r="V476" s="9">
        <f t="shared" si="498"/>
        <v>1.0100196789249189E-4</v>
      </c>
      <c r="W476" s="6"/>
      <c r="X476" s="6"/>
    </row>
    <row r="477" spans="1:24" x14ac:dyDescent="0.2">
      <c r="A477">
        <f t="shared" si="530"/>
        <v>473</v>
      </c>
      <c r="B477" t="str">
        <f t="shared" si="544"/>
        <v>June</v>
      </c>
      <c r="C477">
        <f t="shared" si="525"/>
        <v>2062</v>
      </c>
      <c r="D477">
        <f t="shared" ref="D477:E477" si="558">D465+1</f>
        <v>81</v>
      </c>
      <c r="E477">
        <f t="shared" si="558"/>
        <v>79</v>
      </c>
      <c r="F477" s="6"/>
      <c r="G477" s="83">
        <f>VLOOKUP(D477,Rates2,5)*VLOOKUP(D477,Mort_Imp_Retirees,C477-'Mort Imp Cume'!$C$4+2)</f>
        <v>4.1389501191243863E-3</v>
      </c>
      <c r="H477" s="9">
        <f t="shared" si="527"/>
        <v>0.99586104988087565</v>
      </c>
      <c r="I477" s="83">
        <f>VLOOKUP(E477,Rates2,6)*VLOOKUP(E477,Mort_Imp_Survivors,C477-'Mort Imp Cume'!$C$4+2)</f>
        <v>1.0167638772563513E-3</v>
      </c>
      <c r="J477" s="9">
        <f t="shared" si="528"/>
        <v>0.99898323612274365</v>
      </c>
      <c r="K477" s="83">
        <f>VLOOKUP(E477,Rates2,7)*VLOOKUP(E477,Mort_Imp_Survivors,C477-'Mort Imp Cume'!$C$4+2)</f>
        <v>2.2352559361823563E-3</v>
      </c>
      <c r="L477" s="9">
        <f t="shared" si="529"/>
        <v>0.99776474406381765</v>
      </c>
      <c r="M477" s="31">
        <f>PRODUCT(H$4:H476)</f>
        <v>0.67378279074686498</v>
      </c>
      <c r="N477" s="9">
        <f>PRODUCT(J$4:J476)</f>
        <v>0.87269998568070828</v>
      </c>
      <c r="O477" s="9">
        <f>PRODUCT(L$4:L476)</f>
        <v>0.70942425744762516</v>
      </c>
      <c r="P477" s="9">
        <f t="shared" si="532"/>
        <v>0.58801023183669676</v>
      </c>
      <c r="Q477" s="9">
        <f t="shared" si="533"/>
        <v>5.9539301916680535E-4</v>
      </c>
      <c r="R477" s="9">
        <f t="shared" si="534"/>
        <v>2.4312704750849732E-3</v>
      </c>
      <c r="S477" s="9">
        <f t="shared" si="521"/>
        <v>1.4897945676654312E-3</v>
      </c>
      <c r="T477" s="9">
        <f t="shared" si="516"/>
        <v>7.8329738152411326E-4</v>
      </c>
      <c r="U477" s="9">
        <f t="shared" si="507"/>
        <v>2.4119531866985381E-4</v>
      </c>
      <c r="V477" s="9">
        <f t="shared" si="498"/>
        <v>1.0078308438504701E-4</v>
      </c>
      <c r="W477" s="6"/>
      <c r="X477" s="6"/>
    </row>
    <row r="478" spans="1:24" x14ac:dyDescent="0.2">
      <c r="A478">
        <f t="shared" si="530"/>
        <v>474</v>
      </c>
      <c r="B478" t="str">
        <f t="shared" si="544"/>
        <v>July</v>
      </c>
      <c r="C478">
        <f t="shared" si="525"/>
        <v>2062</v>
      </c>
      <c r="D478">
        <f t="shared" ref="D478:E478" si="559">D466+1</f>
        <v>81</v>
      </c>
      <c r="E478">
        <f t="shared" si="559"/>
        <v>79</v>
      </c>
      <c r="F478" s="6"/>
      <c r="G478" s="83">
        <f>VLOOKUP(D478,Rates2,5)*VLOOKUP(D478,Mort_Imp_Retirees,C478-'Mort Imp Cume'!$C$4+2)</f>
        <v>4.1389501191243863E-3</v>
      </c>
      <c r="H478" s="9">
        <f t="shared" si="527"/>
        <v>0.99586104988087565</v>
      </c>
      <c r="I478" s="83">
        <f>VLOOKUP(E478,Rates2,6)*VLOOKUP(E478,Mort_Imp_Survivors,C478-'Mort Imp Cume'!$C$4+2)</f>
        <v>1.0167638772563513E-3</v>
      </c>
      <c r="J478" s="9">
        <f t="shared" si="528"/>
        <v>0.99898323612274365</v>
      </c>
      <c r="K478" s="83">
        <f>VLOOKUP(E478,Rates2,7)*VLOOKUP(E478,Mort_Imp_Survivors,C478-'Mort Imp Cume'!$C$4+2)</f>
        <v>2.2352559361823563E-3</v>
      </c>
      <c r="L478" s="9">
        <f t="shared" si="529"/>
        <v>0.99776474406381765</v>
      </c>
      <c r="M478" s="31">
        <f>PRODUCT(H$4:H477)</f>
        <v>0.67099403738483931</v>
      </c>
      <c r="N478" s="9">
        <f>PRODUCT(J$4:J477)</f>
        <v>0.87181265585958601</v>
      </c>
      <c r="O478" s="9">
        <f>PRODUCT(L$4:L477)</f>
        <v>0.70783851266489362</v>
      </c>
      <c r="P478" s="9">
        <f t="shared" si="532"/>
        <v>0.58498109379842311</v>
      </c>
      <c r="Q478" s="9">
        <f t="shared" si="533"/>
        <v>5.9232584865780374E-4</v>
      </c>
      <c r="R478" s="9">
        <f t="shared" si="534"/>
        <v>2.4187457714681549E-3</v>
      </c>
      <c r="S478" s="9">
        <f t="shared" si="521"/>
        <v>1.4844318437888799E-3</v>
      </c>
      <c r="T478" s="9">
        <f t="shared" si="516"/>
        <v>7.811704483833183E-4</v>
      </c>
      <c r="U478" s="9">
        <f t="shared" si="507"/>
        <v>2.4065478951868635E-4</v>
      </c>
      <c r="V478" s="9">
        <f t="shared" si="498"/>
        <v>1.0056467522469488E-4</v>
      </c>
      <c r="W478" s="6"/>
      <c r="X478" s="6"/>
    </row>
    <row r="479" spans="1:24" x14ac:dyDescent="0.2">
      <c r="A479">
        <f t="shared" si="530"/>
        <v>475</v>
      </c>
      <c r="B479" t="str">
        <f t="shared" si="544"/>
        <v>August</v>
      </c>
      <c r="C479">
        <f t="shared" si="525"/>
        <v>2062</v>
      </c>
      <c r="D479">
        <f t="shared" ref="D479:E479" si="560">D467+1</f>
        <v>81</v>
      </c>
      <c r="E479">
        <f t="shared" si="560"/>
        <v>79</v>
      </c>
      <c r="F479" s="6"/>
      <c r="G479" s="83">
        <f>VLOOKUP(D479,Rates2,5)*VLOOKUP(D479,Mort_Imp_Retirees,C479-'Mort Imp Cume'!$C$4+2)</f>
        <v>4.1389501191243863E-3</v>
      </c>
      <c r="H479" s="9">
        <f t="shared" si="527"/>
        <v>0.99586104988087565</v>
      </c>
      <c r="I479" s="83">
        <f>VLOOKUP(E479,Rates2,6)*VLOOKUP(E479,Mort_Imp_Survivors,C479-'Mort Imp Cume'!$C$4+2)</f>
        <v>1.0167638772563513E-3</v>
      </c>
      <c r="J479" s="9">
        <f t="shared" si="528"/>
        <v>0.99898323612274365</v>
      </c>
      <c r="K479" s="83">
        <f>VLOOKUP(E479,Rates2,7)*VLOOKUP(E479,Mort_Imp_Survivors,C479-'Mort Imp Cume'!$C$4+2)</f>
        <v>2.2352559361823563E-3</v>
      </c>
      <c r="L479" s="9">
        <f t="shared" si="529"/>
        <v>0.99776474406381765</v>
      </c>
      <c r="M479" s="31">
        <f>PRODUCT(H$4:H478)</f>
        <v>0.6682168265338736</v>
      </c>
      <c r="N479" s="9">
        <f>PRODUCT(J$4:J478)</f>
        <v>0.87092622824337307</v>
      </c>
      <c r="O479" s="9">
        <f>PRODUCT(L$4:L478)</f>
        <v>0.7062563124276009</v>
      </c>
      <c r="P479" s="9">
        <f t="shared" si="532"/>
        <v>0.58196756038190278</v>
      </c>
      <c r="Q479" s="9">
        <f t="shared" si="533"/>
        <v>5.8927447869504366E-4</v>
      </c>
      <c r="R479" s="9">
        <f t="shared" si="534"/>
        <v>2.4062855889329252E-3</v>
      </c>
      <c r="S479" s="9">
        <f t="shared" si="521"/>
        <v>1.4790884237868361E-3</v>
      </c>
      <c r="T479" s="9">
        <f t="shared" si="516"/>
        <v>7.7904929062833734E-4</v>
      </c>
      <c r="U479" s="9">
        <f t="shared" si="507"/>
        <v>2.4011547171674767E-4</v>
      </c>
      <c r="V479" s="9">
        <f t="shared" si="498"/>
        <v>1.0034673938346787E-4</v>
      </c>
      <c r="W479" s="6"/>
      <c r="X479" s="6"/>
    </row>
    <row r="480" spans="1:24" x14ac:dyDescent="0.2">
      <c r="A480">
        <f t="shared" si="530"/>
        <v>476</v>
      </c>
      <c r="B480" t="str">
        <f t="shared" si="544"/>
        <v>September</v>
      </c>
      <c r="C480">
        <f t="shared" si="525"/>
        <v>2062</v>
      </c>
      <c r="D480">
        <f t="shared" ref="D480:E480" si="561">D468+1</f>
        <v>81</v>
      </c>
      <c r="E480">
        <f t="shared" si="561"/>
        <v>79</v>
      </c>
      <c r="F480" s="6"/>
      <c r="G480" s="83">
        <f>VLOOKUP(D480,Rates2,5)*VLOOKUP(D480,Mort_Imp_Retirees,C480-'Mort Imp Cume'!$C$4+2)</f>
        <v>4.1389501191243863E-3</v>
      </c>
      <c r="H480" s="9">
        <f t="shared" si="527"/>
        <v>0.99586104988087565</v>
      </c>
      <c r="I480" s="83">
        <f>VLOOKUP(E480,Rates2,6)*VLOOKUP(E480,Mort_Imp_Survivors,C480-'Mort Imp Cume'!$C$4+2)</f>
        <v>1.0167638772563513E-3</v>
      </c>
      <c r="J480" s="9">
        <f t="shared" si="528"/>
        <v>0.99898323612274365</v>
      </c>
      <c r="K480" s="83">
        <f>VLOOKUP(E480,Rates2,7)*VLOOKUP(E480,Mort_Imp_Survivors,C480-'Mort Imp Cume'!$C$4+2)</f>
        <v>2.2352559361823563E-3</v>
      </c>
      <c r="L480" s="9">
        <f t="shared" si="529"/>
        <v>0.99776474406381765</v>
      </c>
      <c r="M480" s="31">
        <f>PRODUCT(H$4:H479)</f>
        <v>0.66545111042009031</v>
      </c>
      <c r="N480" s="9">
        <f>PRODUCT(J$4:J479)</f>
        <v>0.87004070191474003</v>
      </c>
      <c r="O480" s="9">
        <f>PRODUCT(L$4:L479)</f>
        <v>0.70467764881278083</v>
      </c>
      <c r="P480" s="9">
        <f t="shared" si="532"/>
        <v>0.57896955119983851</v>
      </c>
      <c r="Q480" s="9">
        <f t="shared" si="533"/>
        <v>5.8623882788192176E-4</v>
      </c>
      <c r="R480" s="9">
        <f t="shared" si="534"/>
        <v>2.3938895950985687E-3</v>
      </c>
      <c r="S480" s="9">
        <f t="shared" si="521"/>
        <v>1.4737642381723039E-3</v>
      </c>
      <c r="T480" s="9">
        <f t="shared" si="516"/>
        <v>7.7693389257692789E-4</v>
      </c>
      <c r="U480" s="9">
        <f t="shared" si="507"/>
        <v>2.3957736254935172E-4</v>
      </c>
      <c r="V480" s="9">
        <f t="shared" si="498"/>
        <v>1.0012927583562602E-4</v>
      </c>
      <c r="W480" s="6"/>
      <c r="X480" s="6"/>
    </row>
    <row r="481" spans="1:24" x14ac:dyDescent="0.2">
      <c r="A481">
        <f t="shared" si="530"/>
        <v>477</v>
      </c>
      <c r="B481" t="str">
        <f t="shared" si="544"/>
        <v>October</v>
      </c>
      <c r="C481">
        <f t="shared" si="525"/>
        <v>2062</v>
      </c>
      <c r="D481">
        <f t="shared" ref="D481:E481" si="562">D469+1</f>
        <v>81</v>
      </c>
      <c r="E481">
        <f t="shared" si="562"/>
        <v>79</v>
      </c>
      <c r="F481" s="6"/>
      <c r="G481" s="83">
        <f>VLOOKUP(D481,Rates2,5)*VLOOKUP(D481,Mort_Imp_Retirees,C481-'Mort Imp Cume'!$C$4+2)</f>
        <v>4.1389501191243863E-3</v>
      </c>
      <c r="H481" s="9">
        <f t="shared" si="527"/>
        <v>0.99586104988087565</v>
      </c>
      <c r="I481" s="83">
        <f>VLOOKUP(E481,Rates2,6)*VLOOKUP(E481,Mort_Imp_Survivors,C481-'Mort Imp Cume'!$C$4+2)</f>
        <v>1.0167638772563513E-3</v>
      </c>
      <c r="J481" s="9">
        <f t="shared" si="528"/>
        <v>0.99898323612274365</v>
      </c>
      <c r="K481" s="83">
        <f>VLOOKUP(E481,Rates2,7)*VLOOKUP(E481,Mort_Imp_Survivors,C481-'Mort Imp Cume'!$C$4+2)</f>
        <v>2.2352559361823563E-3</v>
      </c>
      <c r="L481" s="9">
        <f t="shared" si="529"/>
        <v>0.99776474406381765</v>
      </c>
      <c r="M481" s="31">
        <f>PRODUCT(H$4:H480)</f>
        <v>0.66269684146734564</v>
      </c>
      <c r="N481" s="9">
        <f>PRODUCT(J$4:J480)</f>
        <v>0.86915607595729039</v>
      </c>
      <c r="O481" s="9">
        <f>PRODUCT(L$4:L480)</f>
        <v>0.70310251391517709</v>
      </c>
      <c r="P481" s="9">
        <f t="shared" si="532"/>
        <v>0.57598698627904865</v>
      </c>
      <c r="Q481" s="9">
        <f t="shared" si="533"/>
        <v>5.832188152411498E-4</v>
      </c>
      <c r="R481" s="9">
        <f t="shared" si="534"/>
        <v>2.3815574592966279E-3</v>
      </c>
      <c r="S481" s="9">
        <f t="shared" si="521"/>
        <v>1.4684592177084163E-3</v>
      </c>
      <c r="T481" s="9">
        <f t="shared" si="516"/>
        <v>7.7482423858943057E-4</v>
      </c>
      <c r="U481" s="9">
        <f t="shared" si="507"/>
        <v>2.390404593078962E-4</v>
      </c>
      <c r="V481" s="9">
        <f t="shared" si="498"/>
        <v>9.9912283557652322E-5</v>
      </c>
      <c r="W481" s="6"/>
      <c r="X481" s="6"/>
    </row>
    <row r="482" spans="1:24" x14ac:dyDescent="0.2">
      <c r="A482">
        <f t="shared" si="530"/>
        <v>478</v>
      </c>
      <c r="B482" t="str">
        <f t="shared" si="544"/>
        <v>November</v>
      </c>
      <c r="C482">
        <f t="shared" si="525"/>
        <v>2062</v>
      </c>
      <c r="D482">
        <f t="shared" ref="D482:E482" si="563">D470+1</f>
        <v>81</v>
      </c>
      <c r="E482">
        <f t="shared" si="563"/>
        <v>79</v>
      </c>
      <c r="F482" s="6"/>
      <c r="G482" s="83">
        <f>VLOOKUP(D482,Rates2,5)*VLOOKUP(D482,Mort_Imp_Retirees,C482-'Mort Imp Cume'!$C$4+2)</f>
        <v>4.1389501191243863E-3</v>
      </c>
      <c r="H482" s="9">
        <f t="shared" si="527"/>
        <v>0.99586104988087565</v>
      </c>
      <c r="I482" s="83">
        <f>VLOOKUP(E482,Rates2,6)*VLOOKUP(E482,Mort_Imp_Survivors,C482-'Mort Imp Cume'!$C$4+2)</f>
        <v>1.0167638772563513E-3</v>
      </c>
      <c r="J482" s="9">
        <f t="shared" si="528"/>
        <v>0.99898323612274365</v>
      </c>
      <c r="K482" s="83">
        <f>VLOOKUP(E482,Rates2,7)*VLOOKUP(E482,Mort_Imp_Survivors,C482-'Mort Imp Cume'!$C$4+2)</f>
        <v>2.2352559361823563E-3</v>
      </c>
      <c r="L482" s="9">
        <f t="shared" si="529"/>
        <v>0.99776474406381765</v>
      </c>
      <c r="M482" s="31">
        <f>PRODUCT(H$4:H481)</f>
        <v>0.65995397229641106</v>
      </c>
      <c r="N482" s="9">
        <f>PRODUCT(J$4:J481)</f>
        <v>0.86827234945555909</v>
      </c>
      <c r="O482" s="9">
        <f>PRODUCT(L$4:L481)</f>
        <v>0.7015308998472034</v>
      </c>
      <c r="P482" s="9">
        <f t="shared" si="532"/>
        <v>0.57301978605833381</v>
      </c>
      <c r="Q482" s="9">
        <f t="shared" si="533"/>
        <v>5.8021436021259425E-4</v>
      </c>
      <c r="R482" s="9">
        <f t="shared" si="534"/>
        <v>2.3692888525620893E-3</v>
      </c>
      <c r="S482" s="9">
        <f t="shared" si="521"/>
        <v>1.463173293407533E-3</v>
      </c>
      <c r="T482" s="9">
        <f t="shared" si="516"/>
        <v>7.7272031306865256E-4</v>
      </c>
      <c r="U482" s="9">
        <f t="shared" si="507"/>
        <v>2.3850475928984883E-4</v>
      </c>
      <c r="V482" s="9">
        <f t="shared" si="498"/>
        <v>9.9695761528247864E-5</v>
      </c>
      <c r="W482" s="6"/>
      <c r="X482" s="6"/>
    </row>
    <row r="483" spans="1:24" x14ac:dyDescent="0.2">
      <c r="A483">
        <f t="shared" si="530"/>
        <v>479</v>
      </c>
      <c r="B483" t="str">
        <f t="shared" si="544"/>
        <v>December</v>
      </c>
      <c r="C483">
        <f t="shared" si="525"/>
        <v>2062</v>
      </c>
      <c r="D483">
        <f t="shared" ref="D483:E483" si="564">D471+1</f>
        <v>81</v>
      </c>
      <c r="E483">
        <f t="shared" si="564"/>
        <v>79</v>
      </c>
      <c r="F483" s="6"/>
      <c r="G483" s="83">
        <f>VLOOKUP(D483,Rates2,5)*VLOOKUP(D483,Mort_Imp_Retirees,C483-'Mort Imp Cume'!$C$4+2)</f>
        <v>4.1389501191243863E-3</v>
      </c>
      <c r="H483" s="9">
        <f t="shared" si="527"/>
        <v>0.99586104988087565</v>
      </c>
      <c r="I483" s="83">
        <f>VLOOKUP(E483,Rates2,6)*VLOOKUP(E483,Mort_Imp_Survivors,C483-'Mort Imp Cume'!$C$4+2)</f>
        <v>1.0167638772563513E-3</v>
      </c>
      <c r="J483" s="9">
        <f t="shared" si="528"/>
        <v>0.99898323612274365</v>
      </c>
      <c r="K483" s="83">
        <f>VLOOKUP(E483,Rates2,7)*VLOOKUP(E483,Mort_Imp_Survivors,C483-'Mort Imp Cume'!$C$4+2)</f>
        <v>2.2352559361823563E-3</v>
      </c>
      <c r="L483" s="9">
        <f t="shared" si="529"/>
        <v>0.99776474406381765</v>
      </c>
      <c r="M483" s="31">
        <f>PRODUCT(H$4:H482)</f>
        <v>0.65722245572415827</v>
      </c>
      <c r="N483" s="9">
        <f>PRODUCT(J$4:J482)</f>
        <v>0.86738952149501214</v>
      </c>
      <c r="O483" s="9">
        <f>PRODUCT(L$4:L482)</f>
        <v>0.69996279873890455</v>
      </c>
      <c r="P483" s="9">
        <f t="shared" si="532"/>
        <v>0.5700678713863544</v>
      </c>
      <c r="Q483" s="9">
        <f t="shared" si="533"/>
        <v>5.772253826511278E-4</v>
      </c>
      <c r="R483" s="9">
        <f t="shared" si="534"/>
        <v>2.3570834476246E-3</v>
      </c>
      <c r="S483" s="9">
        <f t="shared" si="521"/>
        <v>1.4579063965303445E-3</v>
      </c>
      <c r="T483" s="9">
        <f t="shared" si="516"/>
        <v>7.706221004597539E-4</v>
      </c>
      <c r="U483" s="9">
        <f t="shared" si="507"/>
        <v>2.3797025979873382E-4</v>
      </c>
      <c r="V483" s="9">
        <f t="shared" si="498"/>
        <v>9.947970872832699E-5</v>
      </c>
      <c r="W483" s="6"/>
      <c r="X483" s="6"/>
    </row>
    <row r="484" spans="1:24" x14ac:dyDescent="0.2">
      <c r="A484">
        <f t="shared" si="530"/>
        <v>480</v>
      </c>
      <c r="B484" t="str">
        <f t="shared" si="544"/>
        <v>January</v>
      </c>
      <c r="C484">
        <f t="shared" si="525"/>
        <v>2063</v>
      </c>
      <c r="D484">
        <f t="shared" ref="D484:E484" si="565">D472+1</f>
        <v>82</v>
      </c>
      <c r="E484">
        <f t="shared" si="565"/>
        <v>80</v>
      </c>
      <c r="F484" s="6"/>
      <c r="G484" s="83">
        <f>VLOOKUP(D484,Rates2,5)*VLOOKUP(D484,Mort_Imp_Retirees,C484-'Mort Imp Cume'!$C$4+2)</f>
        <v>4.6862846068951493E-3</v>
      </c>
      <c r="H484" s="9">
        <f t="shared" si="527"/>
        <v>0.99531371539310487</v>
      </c>
      <c r="I484" s="83">
        <f>VLOOKUP(E484,Rates2,6)*VLOOKUP(E484,Mort_Imp_Survivors,C484-'Mort Imp Cume'!$C$4+2)</f>
        <v>1.1290120028453461E-3</v>
      </c>
      <c r="J484" s="9">
        <f t="shared" si="528"/>
        <v>0.99887098799715468</v>
      </c>
      <c r="K484" s="83">
        <f>VLOOKUP(E484,Rates2,7)*VLOOKUP(E484,Mort_Imp_Survivors,C484-'Mort Imp Cume'!$C$4+2)</f>
        <v>2.4601956330088139E-3</v>
      </c>
      <c r="L484" s="9">
        <f t="shared" si="529"/>
        <v>0.99753980436699119</v>
      </c>
      <c r="M484" s="31">
        <f>PRODUCT(H$4:H483)</f>
        <v>0.65450224476274754</v>
      </c>
      <c r="N484" s="9">
        <f>PRODUCT(J$4:J483)</f>
        <v>0.86650759116204534</v>
      </c>
      <c r="O484" s="9">
        <f>PRODUCT(L$4:L483)</f>
        <v>0.69839820273791664</v>
      </c>
      <c r="P484" s="9">
        <f t="shared" si="532"/>
        <v>0.56713116351951975</v>
      </c>
      <c r="Q484" s="9">
        <f t="shared" si="533"/>
        <v>6.3729727265169549E-4</v>
      </c>
      <c r="R484" s="9">
        <f t="shared" si="534"/>
        <v>2.6547374235425724E-3</v>
      </c>
      <c r="S484" s="9">
        <f t="shared" si="521"/>
        <v>1.6527652722408564E-3</v>
      </c>
      <c r="T484" s="9">
        <f t="shared" si="516"/>
        <v>8.7965919152621337E-4</v>
      </c>
      <c r="U484" s="9">
        <f t="shared" si="507"/>
        <v>2.6756916988101718E-4</v>
      </c>
      <c r="V484" s="9">
        <f t="shared" si="498"/>
        <v>1.0693980506790632E-4</v>
      </c>
      <c r="W484" s="6"/>
      <c r="X484" s="6"/>
    </row>
    <row r="485" spans="1:24" x14ac:dyDescent="0.2">
      <c r="A485">
        <f t="shared" si="530"/>
        <v>481</v>
      </c>
      <c r="B485" t="str">
        <f t="shared" si="544"/>
        <v>February</v>
      </c>
      <c r="C485">
        <f t="shared" si="525"/>
        <v>2063</v>
      </c>
      <c r="D485">
        <f t="shared" ref="D485:E485" si="566">D473+1</f>
        <v>82</v>
      </c>
      <c r="E485">
        <f t="shared" si="566"/>
        <v>80</v>
      </c>
      <c r="F485" s="6"/>
      <c r="G485" s="83">
        <f>VLOOKUP(D485,Rates2,5)*VLOOKUP(D485,Mort_Imp_Retirees,C485-'Mort Imp Cume'!$C$4+2)</f>
        <v>4.6862846068951493E-3</v>
      </c>
      <c r="H485" s="9">
        <f t="shared" si="527"/>
        <v>0.99531371539310487</v>
      </c>
      <c r="I485" s="83">
        <f>VLOOKUP(E485,Rates2,6)*VLOOKUP(E485,Mort_Imp_Survivors,C485-'Mort Imp Cume'!$C$4+2)</f>
        <v>1.1290120028453461E-3</v>
      </c>
      <c r="J485" s="9">
        <f t="shared" si="528"/>
        <v>0.99887098799715468</v>
      </c>
      <c r="K485" s="83">
        <f>VLOOKUP(E485,Rates2,7)*VLOOKUP(E485,Mort_Imp_Survivors,C485-'Mort Imp Cume'!$C$4+2)</f>
        <v>2.4601956330088139E-3</v>
      </c>
      <c r="L485" s="9">
        <f t="shared" si="529"/>
        <v>0.99753980436699119</v>
      </c>
      <c r="M485" s="31">
        <f>PRODUCT(H$4:H484)</f>
        <v>0.65143506096793757</v>
      </c>
      <c r="N485" s="9">
        <f>PRODUCT(J$4:J484)</f>
        <v>0.86552929369106679</v>
      </c>
      <c r="O485" s="9">
        <f>PRODUCT(L$4:L484)</f>
        <v>0.69668000652943962</v>
      </c>
      <c r="P485" s="9">
        <f t="shared" si="532"/>
        <v>0.56383612820517603</v>
      </c>
      <c r="Q485" s="9">
        <f t="shared" si="533"/>
        <v>6.3359457184066869E-4</v>
      </c>
      <c r="R485" s="9">
        <f t="shared" si="534"/>
        <v>2.6393133838784537E-3</v>
      </c>
      <c r="S485" s="9">
        <f t="shared" si="521"/>
        <v>1.6460192585045872E-3</v>
      </c>
      <c r="T485" s="9">
        <f t="shared" si="516"/>
        <v>8.7697245009107428E-4</v>
      </c>
      <c r="U485" s="9">
        <f t="shared" si="507"/>
        <v>2.6689738441134503E-4</v>
      </c>
      <c r="V485" s="9">
        <f t="shared" si="498"/>
        <v>1.0668494459549219E-4</v>
      </c>
      <c r="W485" s="6"/>
      <c r="X485" s="6"/>
    </row>
    <row r="486" spans="1:24" x14ac:dyDescent="0.2">
      <c r="A486">
        <f t="shared" si="530"/>
        <v>482</v>
      </c>
      <c r="B486" t="str">
        <f t="shared" si="544"/>
        <v>March</v>
      </c>
      <c r="C486">
        <f t="shared" si="525"/>
        <v>2063</v>
      </c>
      <c r="D486">
        <f t="shared" ref="D486:E486" si="567">D474+1</f>
        <v>82</v>
      </c>
      <c r="E486">
        <f t="shared" si="567"/>
        <v>80</v>
      </c>
      <c r="F486" s="6"/>
      <c r="G486" s="83">
        <f>VLOOKUP(D486,Rates2,5)*VLOOKUP(D486,Mort_Imp_Retirees,C486-'Mort Imp Cume'!$C$4+2)</f>
        <v>4.6862846068951493E-3</v>
      </c>
      <c r="H486" s="9">
        <f t="shared" si="527"/>
        <v>0.99531371539310487</v>
      </c>
      <c r="I486" s="83">
        <f>VLOOKUP(E486,Rates2,6)*VLOOKUP(E486,Mort_Imp_Survivors,C486-'Mort Imp Cume'!$C$4+2)</f>
        <v>1.1290120028453461E-3</v>
      </c>
      <c r="J486" s="9">
        <f t="shared" si="528"/>
        <v>0.99887098799715468</v>
      </c>
      <c r="K486" s="83">
        <f>VLOOKUP(E486,Rates2,7)*VLOOKUP(E486,Mort_Imp_Survivors,C486-'Mort Imp Cume'!$C$4+2)</f>
        <v>2.4601956330088139E-3</v>
      </c>
      <c r="L486" s="9">
        <f t="shared" si="529"/>
        <v>0.99753980436699119</v>
      </c>
      <c r="M486" s="31">
        <f>PRODUCT(H$4:H485)</f>
        <v>0.64838225086933177</v>
      </c>
      <c r="N486" s="9">
        <f>PRODUCT(J$4:J485)</f>
        <v>0.86455210072967537</v>
      </c>
      <c r="O486" s="9">
        <f>PRODUCT(L$4:L485)</f>
        <v>0.69496603741977137</v>
      </c>
      <c r="P486" s="9">
        <f t="shared" si="532"/>
        <v>0.5605602370649162</v>
      </c>
      <c r="Q486" s="9">
        <f t="shared" si="533"/>
        <v>6.299133837426008E-4</v>
      </c>
      <c r="R486" s="9">
        <f t="shared" si="534"/>
        <v>2.6239789579732904E-3</v>
      </c>
      <c r="S486" s="9">
        <f t="shared" si="521"/>
        <v>1.6393007796530917E-3</v>
      </c>
      <c r="T486" s="9">
        <f t="shared" si="516"/>
        <v>8.7429391476531108E-4</v>
      </c>
      <c r="U486" s="9">
        <f t="shared" si="507"/>
        <v>2.6622728559233397E-4</v>
      </c>
      <c r="V486" s="9">
        <f t="shared" si="498"/>
        <v>1.0643069151019982E-4</v>
      </c>
      <c r="W486" s="6"/>
      <c r="X486" s="6"/>
    </row>
    <row r="487" spans="1:24" x14ac:dyDescent="0.2">
      <c r="A487">
        <f t="shared" si="530"/>
        <v>483</v>
      </c>
      <c r="B487" t="str">
        <f t="shared" si="544"/>
        <v>April</v>
      </c>
      <c r="C487">
        <f t="shared" si="525"/>
        <v>2063</v>
      </c>
      <c r="D487">
        <f t="shared" ref="D487:E487" si="568">D475+1</f>
        <v>82</v>
      </c>
      <c r="E487">
        <f t="shared" si="568"/>
        <v>80</v>
      </c>
      <c r="F487" s="6"/>
      <c r="G487" s="83">
        <f>VLOOKUP(D487,Rates2,5)*VLOOKUP(D487,Mort_Imp_Retirees,C487-'Mort Imp Cume'!$C$4+2)</f>
        <v>4.6862846068951493E-3</v>
      </c>
      <c r="H487" s="9">
        <f t="shared" si="527"/>
        <v>0.99531371539310487</v>
      </c>
      <c r="I487" s="83">
        <f>VLOOKUP(E487,Rates2,6)*VLOOKUP(E487,Mort_Imp_Survivors,C487-'Mort Imp Cume'!$C$4+2)</f>
        <v>1.1290120028453461E-3</v>
      </c>
      <c r="J487" s="9">
        <f t="shared" si="528"/>
        <v>0.99887098799715468</v>
      </c>
      <c r="K487" s="83">
        <f>VLOOKUP(E487,Rates2,7)*VLOOKUP(E487,Mort_Imp_Survivors,C487-'Mort Imp Cume'!$C$4+2)</f>
        <v>2.4601956330088139E-3</v>
      </c>
      <c r="L487" s="9">
        <f t="shared" si="529"/>
        <v>0.99753980436699119</v>
      </c>
      <c r="M487" s="31">
        <f>PRODUCT(H$4:H486)</f>
        <v>0.64534374710769882</v>
      </c>
      <c r="N487" s="9">
        <f>PRODUCT(J$4:J486)</f>
        <v>0.86357601103086645</v>
      </c>
      <c r="O487" s="9">
        <f>PRODUCT(L$4:L486)</f>
        <v>0.69325628500942182</v>
      </c>
      <c r="P487" s="9">
        <f t="shared" si="532"/>
        <v>0.55730337887097881</v>
      </c>
      <c r="Q487" s="9">
        <f t="shared" si="533"/>
        <v>6.2625358336850596E-4</v>
      </c>
      <c r="R487" s="9">
        <f t="shared" si="534"/>
        <v>2.6087336251706269E-3</v>
      </c>
      <c r="S487" s="9">
        <f t="shared" si="521"/>
        <v>1.6326097232985349E-3</v>
      </c>
      <c r="T487" s="9">
        <f t="shared" si="516"/>
        <v>8.7162356048501926E-4</v>
      </c>
      <c r="U487" s="9">
        <f t="shared" si="507"/>
        <v>2.6555886918931297E-4</v>
      </c>
      <c r="V487" s="9">
        <f t="shared" si="498"/>
        <v>1.0617704436449551E-4</v>
      </c>
      <c r="W487" s="6"/>
      <c r="X487" s="6"/>
    </row>
    <row r="488" spans="1:24" x14ac:dyDescent="0.2">
      <c r="A488">
        <f t="shared" si="530"/>
        <v>484</v>
      </c>
      <c r="B488" t="str">
        <f t="shared" si="544"/>
        <v>May</v>
      </c>
      <c r="C488">
        <f t="shared" si="525"/>
        <v>2063</v>
      </c>
      <c r="D488">
        <f t="shared" ref="D488:E488" si="569">D476+1</f>
        <v>82</v>
      </c>
      <c r="E488">
        <f t="shared" si="569"/>
        <v>80</v>
      </c>
      <c r="F488" s="6"/>
      <c r="G488" s="83">
        <f>VLOOKUP(D488,Rates2,5)*VLOOKUP(D488,Mort_Imp_Retirees,C488-'Mort Imp Cume'!$C$4+2)</f>
        <v>4.6862846068951493E-3</v>
      </c>
      <c r="H488" s="9">
        <f t="shared" si="527"/>
        <v>0.99531371539310487</v>
      </c>
      <c r="I488" s="83">
        <f>VLOOKUP(E488,Rates2,6)*VLOOKUP(E488,Mort_Imp_Survivors,C488-'Mort Imp Cume'!$C$4+2)</f>
        <v>1.1290120028453461E-3</v>
      </c>
      <c r="J488" s="9">
        <f t="shared" si="528"/>
        <v>0.99887098799715468</v>
      </c>
      <c r="K488" s="83">
        <f>VLOOKUP(E488,Rates2,7)*VLOOKUP(E488,Mort_Imp_Survivors,C488-'Mort Imp Cume'!$C$4+2)</f>
        <v>2.4601956330088139E-3</v>
      </c>
      <c r="L488" s="9">
        <f t="shared" si="529"/>
        <v>0.99753980436699119</v>
      </c>
      <c r="M488" s="31">
        <f>PRODUCT(H$4:H487)</f>
        <v>0.64231948263947203</v>
      </c>
      <c r="N488" s="9">
        <f>PRODUCT(J$4:J487)</f>
        <v>0.86260102334904332</v>
      </c>
      <c r="O488" s="9">
        <f>PRODUCT(L$4:L487)</f>
        <v>0.69155073892448571</v>
      </c>
      <c r="P488" s="9">
        <f t="shared" si="532"/>
        <v>0.55406544304183658</v>
      </c>
      <c r="Q488" s="9">
        <f t="shared" si="533"/>
        <v>6.2261504645558501E-4</v>
      </c>
      <c r="R488" s="9">
        <f t="shared" si="534"/>
        <v>2.593576867839027E-3</v>
      </c>
      <c r="S488" s="9">
        <f t="shared" si="521"/>
        <v>1.6259459775118106E-3</v>
      </c>
      <c r="T488" s="9">
        <f t="shared" si="516"/>
        <v>8.6896136226284658E-4</v>
      </c>
      <c r="U488" s="9">
        <f t="shared" si="507"/>
        <v>2.6489213097824298E-4</v>
      </c>
      <c r="V488" s="9">
        <f t="shared" si="498"/>
        <v>1.0592400171429536E-4</v>
      </c>
      <c r="W488" s="6"/>
      <c r="X488" s="6"/>
    </row>
    <row r="489" spans="1:24" x14ac:dyDescent="0.2">
      <c r="A489">
        <f t="shared" si="530"/>
        <v>485</v>
      </c>
      <c r="B489" t="str">
        <f t="shared" si="544"/>
        <v>June</v>
      </c>
      <c r="C489">
        <f t="shared" si="525"/>
        <v>2063</v>
      </c>
      <c r="D489">
        <f t="shared" ref="D489:E489" si="570">D477+1</f>
        <v>82</v>
      </c>
      <c r="E489">
        <f t="shared" si="570"/>
        <v>80</v>
      </c>
      <c r="F489" s="6"/>
      <c r="G489" s="83">
        <f>VLOOKUP(D489,Rates2,5)*VLOOKUP(D489,Mort_Imp_Retirees,C489-'Mort Imp Cume'!$C$4+2)</f>
        <v>4.6862846068951493E-3</v>
      </c>
      <c r="H489" s="9">
        <f t="shared" si="527"/>
        <v>0.99531371539310487</v>
      </c>
      <c r="I489" s="83">
        <f>VLOOKUP(E489,Rates2,6)*VLOOKUP(E489,Mort_Imp_Survivors,C489-'Mort Imp Cume'!$C$4+2)</f>
        <v>1.1290120028453461E-3</v>
      </c>
      <c r="J489" s="9">
        <f t="shared" si="528"/>
        <v>0.99887098799715468</v>
      </c>
      <c r="K489" s="83">
        <f>VLOOKUP(E489,Rates2,7)*VLOOKUP(E489,Mort_Imp_Survivors,C489-'Mort Imp Cume'!$C$4+2)</f>
        <v>2.4601956330088139E-3</v>
      </c>
      <c r="L489" s="9">
        <f t="shared" si="529"/>
        <v>0.99753980436699119</v>
      </c>
      <c r="M489" s="31">
        <f>PRODUCT(H$4:H488)</f>
        <v>0.63930939073526982</v>
      </c>
      <c r="N489" s="9">
        <f>PRODUCT(J$4:J488)</f>
        <v>0.86162713644001554</v>
      </c>
      <c r="O489" s="9">
        <f>PRODUCT(L$4:L488)</f>
        <v>0.68984938881657965</v>
      </c>
      <c r="P489" s="9">
        <f t="shared" si="532"/>
        <v>0.55084631963844155</v>
      </c>
      <c r="Q489" s="9">
        <f t="shared" si="533"/>
        <v>6.1899764946300685E-4</v>
      </c>
      <c r="R489" s="9">
        <f t="shared" si="534"/>
        <v>2.5785081713544959E-3</v>
      </c>
      <c r="S489" s="9">
        <f t="shared" si="521"/>
        <v>1.6193094308206667E-3</v>
      </c>
      <c r="T489" s="9">
        <f t="shared" si="516"/>
        <v>8.663072951877606E-4</v>
      </c>
      <c r="U489" s="9">
        <f t="shared" si="507"/>
        <v>2.6422706674569026E-4</v>
      </c>
      <c r="V489" s="9">
        <f t="shared" si="498"/>
        <v>1.0567156211895707E-4</v>
      </c>
      <c r="W489" s="6"/>
      <c r="X489" s="6"/>
    </row>
    <row r="490" spans="1:24" x14ac:dyDescent="0.2">
      <c r="A490">
        <f t="shared" si="530"/>
        <v>486</v>
      </c>
      <c r="B490" t="str">
        <f t="shared" si="544"/>
        <v>July</v>
      </c>
      <c r="C490">
        <f t="shared" si="525"/>
        <v>2063</v>
      </c>
      <c r="D490">
        <f t="shared" ref="D490:E490" si="571">D478+1</f>
        <v>82</v>
      </c>
      <c r="E490">
        <f t="shared" si="571"/>
        <v>80</v>
      </c>
      <c r="F490" s="6"/>
      <c r="G490" s="83">
        <f>VLOOKUP(D490,Rates2,5)*VLOOKUP(D490,Mort_Imp_Retirees,C490-'Mort Imp Cume'!$C$4+2)</f>
        <v>4.6862846068951493E-3</v>
      </c>
      <c r="H490" s="9">
        <f t="shared" si="527"/>
        <v>0.99531371539310487</v>
      </c>
      <c r="I490" s="83">
        <f>VLOOKUP(E490,Rates2,6)*VLOOKUP(E490,Mort_Imp_Survivors,C490-'Mort Imp Cume'!$C$4+2)</f>
        <v>1.1290120028453461E-3</v>
      </c>
      <c r="J490" s="9">
        <f t="shared" si="528"/>
        <v>0.99887098799715468</v>
      </c>
      <c r="K490" s="83">
        <f>VLOOKUP(E490,Rates2,7)*VLOOKUP(E490,Mort_Imp_Survivors,C490-'Mort Imp Cume'!$C$4+2)</f>
        <v>2.4601956330088139E-3</v>
      </c>
      <c r="L490" s="9">
        <f t="shared" si="529"/>
        <v>0.99753980436699119</v>
      </c>
      <c r="M490" s="31">
        <f>PRODUCT(H$4:H489)</f>
        <v>0.63631340497842359</v>
      </c>
      <c r="N490" s="9">
        <f>PRODUCT(J$4:J489)</f>
        <v>0.86065434906099747</v>
      </c>
      <c r="O490" s="9">
        <f>PRODUCT(L$4:L489)</f>
        <v>0.68815222436277934</v>
      </c>
      <c r="P490" s="9">
        <f t="shared" si="532"/>
        <v>0.54764589936049202</v>
      </c>
      <c r="Q490" s="9">
        <f t="shared" si="533"/>
        <v>6.1540126956771257E-4</v>
      </c>
      <c r="R490" s="9">
        <f t="shared" si="534"/>
        <v>2.5635270240830063E-3</v>
      </c>
      <c r="S490" s="9">
        <f t="shared" si="521"/>
        <v>1.6126999722078437E-3</v>
      </c>
      <c r="T490" s="9">
        <f t="shared" si="516"/>
        <v>8.6366133442481309E-4</v>
      </c>
      <c r="U490" s="9">
        <f t="shared" si="507"/>
        <v>2.6356367228879985E-4</v>
      </c>
      <c r="V490" s="9">
        <f t="shared" si="498"/>
        <v>1.0541972414127167E-4</v>
      </c>
      <c r="W490" s="6"/>
      <c r="X490" s="6"/>
    </row>
    <row r="491" spans="1:24" x14ac:dyDescent="0.2">
      <c r="A491">
        <f t="shared" si="530"/>
        <v>487</v>
      </c>
      <c r="B491" t="str">
        <f t="shared" si="544"/>
        <v>August</v>
      </c>
      <c r="C491">
        <f t="shared" si="525"/>
        <v>2063</v>
      </c>
      <c r="D491">
        <f t="shared" ref="D491:E491" si="572">D479+1</f>
        <v>82</v>
      </c>
      <c r="E491">
        <f t="shared" si="572"/>
        <v>80</v>
      </c>
      <c r="F491" s="6"/>
      <c r="G491" s="83">
        <f>VLOOKUP(D491,Rates2,5)*VLOOKUP(D491,Mort_Imp_Retirees,C491-'Mort Imp Cume'!$C$4+2)</f>
        <v>4.6862846068951493E-3</v>
      </c>
      <c r="H491" s="9">
        <f t="shared" si="527"/>
        <v>0.99531371539310487</v>
      </c>
      <c r="I491" s="83">
        <f>VLOOKUP(E491,Rates2,6)*VLOOKUP(E491,Mort_Imp_Survivors,C491-'Mort Imp Cume'!$C$4+2)</f>
        <v>1.1290120028453461E-3</v>
      </c>
      <c r="J491" s="9">
        <f t="shared" si="528"/>
        <v>0.99887098799715468</v>
      </c>
      <c r="K491" s="83">
        <f>VLOOKUP(E491,Rates2,7)*VLOOKUP(E491,Mort_Imp_Survivors,C491-'Mort Imp Cume'!$C$4+2)</f>
        <v>2.4601956330088139E-3</v>
      </c>
      <c r="L491" s="9">
        <f t="shared" si="529"/>
        <v>0.99753980436699119</v>
      </c>
      <c r="M491" s="31">
        <f>PRODUCT(H$4:H490)</f>
        <v>0.6333314592635122</v>
      </c>
      <c r="N491" s="9">
        <f>PRODUCT(J$4:J490)</f>
        <v>0.85968265997060656</v>
      </c>
      <c r="O491" s="9">
        <f>PRODUCT(L$4:L490)</f>
        <v>0.68645923526555674</v>
      </c>
      <c r="P491" s="9">
        <f t="shared" si="532"/>
        <v>0.54446407354272197</v>
      </c>
      <c r="Q491" s="9">
        <f t="shared" si="533"/>
        <v>6.1182578466024669E-4</v>
      </c>
      <c r="R491" s="9">
        <f t="shared" si="534"/>
        <v>2.5486329173631289E-3</v>
      </c>
      <c r="S491" s="9">
        <f t="shared" si="521"/>
        <v>1.6061174911092138E-3</v>
      </c>
      <c r="T491" s="9">
        <f t="shared" si="516"/>
        <v>8.6102345521491019E-4</v>
      </c>
      <c r="U491" s="9">
        <f t="shared" si="507"/>
        <v>2.6290194341526855E-4</v>
      </c>
      <c r="V491" s="9">
        <f t="shared" si="498"/>
        <v>1.0516848634745536E-4</v>
      </c>
      <c r="W491" s="6"/>
      <c r="X491" s="6"/>
    </row>
    <row r="492" spans="1:24" x14ac:dyDescent="0.2">
      <c r="A492">
        <f t="shared" si="530"/>
        <v>488</v>
      </c>
      <c r="B492" t="str">
        <f t="shared" si="544"/>
        <v>September</v>
      </c>
      <c r="C492">
        <f t="shared" si="525"/>
        <v>2063</v>
      </c>
      <c r="D492">
        <f t="shared" ref="D492:E492" si="573">D480+1</f>
        <v>82</v>
      </c>
      <c r="E492">
        <f t="shared" si="573"/>
        <v>80</v>
      </c>
      <c r="F492" s="6"/>
      <c r="G492" s="83">
        <f>VLOOKUP(D492,Rates2,5)*VLOOKUP(D492,Mort_Imp_Retirees,C492-'Mort Imp Cume'!$C$4+2)</f>
        <v>4.6862846068951493E-3</v>
      </c>
      <c r="H492" s="9">
        <f t="shared" si="527"/>
        <v>0.99531371539310487</v>
      </c>
      <c r="I492" s="83">
        <f>VLOOKUP(E492,Rates2,6)*VLOOKUP(E492,Mort_Imp_Survivors,C492-'Mort Imp Cume'!$C$4+2)</f>
        <v>1.1290120028453461E-3</v>
      </c>
      <c r="J492" s="9">
        <f t="shared" si="528"/>
        <v>0.99887098799715468</v>
      </c>
      <c r="K492" s="83">
        <f>VLOOKUP(E492,Rates2,7)*VLOOKUP(E492,Mort_Imp_Survivors,C492-'Mort Imp Cume'!$C$4+2)</f>
        <v>2.4601956330088139E-3</v>
      </c>
      <c r="L492" s="9">
        <f t="shared" si="529"/>
        <v>0.99753980436699119</v>
      </c>
      <c r="M492" s="31">
        <f>PRODUCT(H$4:H491)</f>
        <v>0.63036348779490314</v>
      </c>
      <c r="N492" s="9">
        <f>PRODUCT(J$4:J491)</f>
        <v>0.85871206792886179</v>
      </c>
      <c r="O492" s="9">
        <f>PRODUCT(L$4:L491)</f>
        <v>0.68477041125271787</v>
      </c>
      <c r="P492" s="9">
        <f t="shared" si="532"/>
        <v>0.54130073415121116</v>
      </c>
      <c r="Q492" s="9">
        <f t="shared" si="533"/>
        <v>6.0827107334061002E-4</v>
      </c>
      <c r="R492" s="9">
        <f t="shared" si="534"/>
        <v>2.5338253454887595E-3</v>
      </c>
      <c r="S492" s="9">
        <f t="shared" si="521"/>
        <v>1.5995618774119374E-3</v>
      </c>
      <c r="T492" s="9">
        <f t="shared" si="516"/>
        <v>8.5839363287457972E-4</v>
      </c>
      <c r="U492" s="9">
        <f t="shared" si="507"/>
        <v>2.6224187594331926E-4</v>
      </c>
      <c r="V492" s="9">
        <f t="shared" si="498"/>
        <v>1.049178473071413E-4</v>
      </c>
      <c r="W492" s="6"/>
      <c r="X492" s="6"/>
    </row>
    <row r="493" spans="1:24" x14ac:dyDescent="0.2">
      <c r="A493">
        <f t="shared" si="530"/>
        <v>489</v>
      </c>
      <c r="B493" t="str">
        <f t="shared" si="544"/>
        <v>October</v>
      </c>
      <c r="C493">
        <f t="shared" si="525"/>
        <v>2063</v>
      </c>
      <c r="D493">
        <f t="shared" ref="D493:E493" si="574">D481+1</f>
        <v>82</v>
      </c>
      <c r="E493">
        <f t="shared" si="574"/>
        <v>80</v>
      </c>
      <c r="F493" s="6"/>
      <c r="G493" s="83">
        <f>VLOOKUP(D493,Rates2,5)*VLOOKUP(D493,Mort_Imp_Retirees,C493-'Mort Imp Cume'!$C$4+2)</f>
        <v>4.6862846068951493E-3</v>
      </c>
      <c r="H493" s="9">
        <f t="shared" si="527"/>
        <v>0.99531371539310487</v>
      </c>
      <c r="I493" s="83">
        <f>VLOOKUP(E493,Rates2,6)*VLOOKUP(E493,Mort_Imp_Survivors,C493-'Mort Imp Cume'!$C$4+2)</f>
        <v>1.1290120028453461E-3</v>
      </c>
      <c r="J493" s="9">
        <f t="shared" si="528"/>
        <v>0.99887098799715468</v>
      </c>
      <c r="K493" s="83">
        <f>VLOOKUP(E493,Rates2,7)*VLOOKUP(E493,Mort_Imp_Survivors,C493-'Mort Imp Cume'!$C$4+2)</f>
        <v>2.4601956330088139E-3</v>
      </c>
      <c r="L493" s="9">
        <f t="shared" si="529"/>
        <v>0.99753980436699119</v>
      </c>
      <c r="M493" s="31">
        <f>PRODUCT(H$4:H492)</f>
        <v>0.62740942508530118</v>
      </c>
      <c r="N493" s="9">
        <f>PRODUCT(J$4:J492)</f>
        <v>0.85774257169718193</v>
      </c>
      <c r="O493" s="9">
        <f>PRODUCT(L$4:L492)</f>
        <v>0.6830857420773403</v>
      </c>
      <c r="P493" s="9">
        <f t="shared" si="532"/>
        <v>0.53815577377971668</v>
      </c>
      <c r="Q493" s="9">
        <f t="shared" si="533"/>
        <v>6.0473701491413801E-4</v>
      </c>
      <c r="R493" s="9">
        <f t="shared" si="534"/>
        <v>2.5191038056919476E-3</v>
      </c>
      <c r="S493" s="9">
        <f t="shared" si="521"/>
        <v>1.5930330214526127E-3</v>
      </c>
      <c r="T493" s="9">
        <f t="shared" si="516"/>
        <v>8.5577184279573952E-4</v>
      </c>
      <c r="U493" s="9">
        <f t="shared" si="507"/>
        <v>2.6158346570167359E-4</v>
      </c>
      <c r="V493" s="9">
        <f t="shared" ref="V493:V556" si="575">IF(O134=0,0,R133*O493/O134)</f>
        <v>1.0466780559337169E-4</v>
      </c>
      <c r="W493" s="6"/>
      <c r="X493" s="6"/>
    </row>
    <row r="494" spans="1:24" x14ac:dyDescent="0.2">
      <c r="A494">
        <f t="shared" si="530"/>
        <v>490</v>
      </c>
      <c r="B494" t="str">
        <f t="shared" si="544"/>
        <v>November</v>
      </c>
      <c r="C494">
        <f t="shared" si="525"/>
        <v>2063</v>
      </c>
      <c r="D494">
        <f t="shared" ref="D494:E494" si="576">D482+1</f>
        <v>82</v>
      </c>
      <c r="E494">
        <f t="shared" si="576"/>
        <v>80</v>
      </c>
      <c r="F494" s="6"/>
      <c r="G494" s="83">
        <f>VLOOKUP(D494,Rates2,5)*VLOOKUP(D494,Mort_Imp_Retirees,C494-'Mort Imp Cume'!$C$4+2)</f>
        <v>4.6862846068951493E-3</v>
      </c>
      <c r="H494" s="9">
        <f t="shared" si="527"/>
        <v>0.99531371539310487</v>
      </c>
      <c r="I494" s="83">
        <f>VLOOKUP(E494,Rates2,6)*VLOOKUP(E494,Mort_Imp_Survivors,C494-'Mort Imp Cume'!$C$4+2)</f>
        <v>1.1290120028453461E-3</v>
      </c>
      <c r="J494" s="9">
        <f t="shared" si="528"/>
        <v>0.99887098799715468</v>
      </c>
      <c r="K494" s="83">
        <f>VLOOKUP(E494,Rates2,7)*VLOOKUP(E494,Mort_Imp_Survivors,C494-'Mort Imp Cume'!$C$4+2)</f>
        <v>2.4601956330088139E-3</v>
      </c>
      <c r="L494" s="9">
        <f t="shared" si="529"/>
        <v>0.99753980436699119</v>
      </c>
      <c r="M494" s="31">
        <f>PRODUCT(H$4:H493)</f>
        <v>0.624469205954303</v>
      </c>
      <c r="N494" s="9">
        <f>PRODUCT(J$4:J493)</f>
        <v>0.85677417003838441</v>
      </c>
      <c r="O494" s="9">
        <f>PRODUCT(L$4:L493)</f>
        <v>0.68140521751771099</v>
      </c>
      <c r="P494" s="9">
        <f t="shared" si="532"/>
        <v>0.53502908564602691</v>
      </c>
      <c r="Q494" s="9">
        <f t="shared" si="533"/>
        <v>6.0122348938740269E-4</v>
      </c>
      <c r="R494" s="9">
        <f t="shared" si="534"/>
        <v>2.50446779812583E-3</v>
      </c>
      <c r="S494" s="9">
        <f t="shared" si="521"/>
        <v>1.5865308140154486E-3</v>
      </c>
      <c r="T494" s="9">
        <f t="shared" si="516"/>
        <v>8.5315806044546864E-4</v>
      </c>
      <c r="U494" s="9">
        <f t="shared" si="507"/>
        <v>2.6092670852952626E-4</v>
      </c>
      <c r="V494" s="9">
        <f t="shared" si="575"/>
        <v>1.0441835978258928E-4</v>
      </c>
      <c r="W494" s="6"/>
      <c r="X494" s="6"/>
    </row>
    <row r="495" spans="1:24" x14ac:dyDescent="0.2">
      <c r="A495">
        <f t="shared" si="530"/>
        <v>491</v>
      </c>
      <c r="B495" t="str">
        <f t="shared" si="544"/>
        <v>December</v>
      </c>
      <c r="C495">
        <f t="shared" si="525"/>
        <v>2063</v>
      </c>
      <c r="D495">
        <f t="shared" ref="D495:E495" si="577">D483+1</f>
        <v>82</v>
      </c>
      <c r="E495">
        <f t="shared" si="577"/>
        <v>80</v>
      </c>
      <c r="F495" s="6"/>
      <c r="G495" s="83">
        <f>VLOOKUP(D495,Rates2,5)*VLOOKUP(D495,Mort_Imp_Retirees,C495-'Mort Imp Cume'!$C$4+2)</f>
        <v>4.6862846068951493E-3</v>
      </c>
      <c r="H495" s="9">
        <f t="shared" si="527"/>
        <v>0.99531371539310487</v>
      </c>
      <c r="I495" s="83">
        <f>VLOOKUP(E495,Rates2,6)*VLOOKUP(E495,Mort_Imp_Survivors,C495-'Mort Imp Cume'!$C$4+2)</f>
        <v>1.1290120028453461E-3</v>
      </c>
      <c r="J495" s="9">
        <f t="shared" si="528"/>
        <v>0.99887098799715468</v>
      </c>
      <c r="K495" s="83">
        <f>VLOOKUP(E495,Rates2,7)*VLOOKUP(E495,Mort_Imp_Survivors,C495-'Mort Imp Cume'!$C$4+2)</f>
        <v>2.4601956330088139E-3</v>
      </c>
      <c r="L495" s="9">
        <f t="shared" si="529"/>
        <v>0.99753980436699119</v>
      </c>
      <c r="M495" s="31">
        <f>PRODUCT(H$4:H494)</f>
        <v>0.62154276552695931</v>
      </c>
      <c r="N495" s="9">
        <f>PRODUCT(J$4:J494)</f>
        <v>0.85580686171668319</v>
      </c>
      <c r="O495" s="9">
        <f>PRODUCT(L$4:L494)</f>
        <v>0.67972882737726448</v>
      </c>
      <c r="P495" s="9">
        <f t="shared" si="532"/>
        <v>0.53192056358833528</v>
      </c>
      <c r="Q495" s="9">
        <f t="shared" si="533"/>
        <v>5.9773037746413892E-4</v>
      </c>
      <c r="R495" s="9">
        <f t="shared" si="534"/>
        <v>2.4899168258476555E-3</v>
      </c>
      <c r="S495" s="9">
        <f t="shared" si="521"/>
        <v>1.580055146330434E-3</v>
      </c>
      <c r="T495" s="9">
        <f t="shared" si="516"/>
        <v>8.5055226136577621E-4</v>
      </c>
      <c r="U495" s="9">
        <f t="shared" si="507"/>
        <v>2.6027160027651834E-4</v>
      </c>
      <c r="V495" s="9">
        <f t="shared" si="575"/>
        <v>1.0416950845462958E-4</v>
      </c>
      <c r="W495" s="6"/>
      <c r="X495" s="6"/>
    </row>
    <row r="496" spans="1:24" x14ac:dyDescent="0.2">
      <c r="A496">
        <f t="shared" si="530"/>
        <v>492</v>
      </c>
      <c r="B496" t="str">
        <f t="shared" si="544"/>
        <v>January</v>
      </c>
      <c r="C496">
        <f t="shared" si="525"/>
        <v>2064</v>
      </c>
      <c r="D496">
        <f t="shared" ref="D496:E496" si="578">D484+1</f>
        <v>83</v>
      </c>
      <c r="E496">
        <f t="shared" si="578"/>
        <v>81</v>
      </c>
      <c r="F496" s="6"/>
      <c r="G496" s="83">
        <f>VLOOKUP(D496,Rates2,5)*VLOOKUP(D496,Mort_Imp_Retirees,C496-'Mort Imp Cume'!$C$4+2)</f>
        <v>5.3217134626006579E-3</v>
      </c>
      <c r="H496" s="9">
        <f t="shared" si="527"/>
        <v>0.99467828653739931</v>
      </c>
      <c r="I496" s="83">
        <f>VLOOKUP(E496,Rates2,6)*VLOOKUP(E496,Mort_Imp_Survivors,C496-'Mort Imp Cume'!$C$4+2)</f>
        <v>1.35672652945789E-3</v>
      </c>
      <c r="J496" s="9">
        <f t="shared" si="528"/>
        <v>0.99864327347054216</v>
      </c>
      <c r="K496" s="83">
        <f>VLOOKUP(E496,Rates2,7)*VLOOKUP(E496,Mort_Imp_Survivors,C496-'Mort Imp Cume'!$C$4+2)</f>
        <v>2.7563201351838355E-3</v>
      </c>
      <c r="L496" s="9">
        <f t="shared" si="529"/>
        <v>0.99724367986481621</v>
      </c>
      <c r="M496" s="31">
        <f>PRODUCT(H$4:H495)</f>
        <v>0.61863003923234328</v>
      </c>
      <c r="N496" s="9">
        <f>PRODUCT(J$4:J495)</f>
        <v>0.85484064549768768</v>
      </c>
      <c r="O496" s="9">
        <f>PRODUCT(L$4:L495)</f>
        <v>0.67805656148452076</v>
      </c>
      <c r="P496" s="9">
        <f t="shared" si="532"/>
        <v>0.52883010206163616</v>
      </c>
      <c r="Q496" s="9">
        <f t="shared" si="533"/>
        <v>7.1365961762101006E-4</v>
      </c>
      <c r="R496" s="9">
        <f t="shared" si="534"/>
        <v>2.8104640621479538E-3</v>
      </c>
      <c r="S496" s="9">
        <f t="shared" si="521"/>
        <v>1.7807121416432068E-3</v>
      </c>
      <c r="T496" s="9">
        <f t="shared" si="516"/>
        <v>9.7512290840939288E-4</v>
      </c>
      <c r="U496" s="9">
        <f t="shared" si="507"/>
        <v>2.9225171657563785E-4</v>
      </c>
      <c r="V496" s="9">
        <f t="shared" si="575"/>
        <v>1.1153124541836406E-4</v>
      </c>
      <c r="W496" s="6"/>
      <c r="X496" s="6"/>
    </row>
    <row r="497" spans="1:24" x14ac:dyDescent="0.2">
      <c r="A497">
        <f t="shared" si="530"/>
        <v>493</v>
      </c>
      <c r="B497" t="str">
        <f t="shared" si="544"/>
        <v>February</v>
      </c>
      <c r="C497">
        <f t="shared" si="525"/>
        <v>2064</v>
      </c>
      <c r="D497">
        <f t="shared" ref="D497:E497" si="579">D485+1</f>
        <v>83</v>
      </c>
      <c r="E497">
        <f t="shared" si="579"/>
        <v>81</v>
      </c>
      <c r="F497" s="6"/>
      <c r="G497" s="83">
        <f>VLOOKUP(D497,Rates2,5)*VLOOKUP(D497,Mort_Imp_Retirees,C497-'Mort Imp Cume'!$C$4+2)</f>
        <v>5.3217134626006579E-3</v>
      </c>
      <c r="H497" s="9">
        <f t="shared" si="527"/>
        <v>0.99467828653739931</v>
      </c>
      <c r="I497" s="83">
        <f>VLOOKUP(E497,Rates2,6)*VLOOKUP(E497,Mort_Imp_Survivors,C497-'Mort Imp Cume'!$C$4+2)</f>
        <v>1.35672652945789E-3</v>
      </c>
      <c r="J497" s="9">
        <f t="shared" si="528"/>
        <v>0.99864327347054216</v>
      </c>
      <c r="K497" s="83">
        <f>VLOOKUP(E497,Rates2,7)*VLOOKUP(E497,Mort_Imp_Survivors,C497-'Mort Imp Cume'!$C$4+2)</f>
        <v>2.7563201351838355E-3</v>
      </c>
      <c r="L497" s="9">
        <f t="shared" si="529"/>
        <v>0.99724367986481621</v>
      </c>
      <c r="M497" s="31">
        <f>PRODUCT(H$4:H496)</f>
        <v>0.61533786742419128</v>
      </c>
      <c r="N497" s="9">
        <f>PRODUCT(J$4:J496)</f>
        <v>0.85368086051548209</v>
      </c>
      <c r="O497" s="9">
        <f>PRODUCT(L$4:L496)</f>
        <v>0.67618762053130754</v>
      </c>
      <c r="P497" s="9">
        <f t="shared" si="532"/>
        <v>0.52530216017044529</v>
      </c>
      <c r="Q497" s="9">
        <f t="shared" si="533"/>
        <v>7.0889863739079814E-4</v>
      </c>
      <c r="R497" s="9">
        <f t="shared" si="534"/>
        <v>2.791714838418283E-3</v>
      </c>
      <c r="S497" s="9">
        <f t="shared" si="521"/>
        <v>1.7724204216591393E-3</v>
      </c>
      <c r="T497" s="9">
        <f t="shared" si="516"/>
        <v>9.7171562243682707E-4</v>
      </c>
      <c r="U497" s="9">
        <f t="shared" si="507"/>
        <v>2.9141989992347559E-4</v>
      </c>
      <c r="V497" s="9">
        <f t="shared" si="575"/>
        <v>1.1123306629761079E-4</v>
      </c>
      <c r="W497" s="6"/>
      <c r="X497" s="6"/>
    </row>
    <row r="498" spans="1:24" x14ac:dyDescent="0.2">
      <c r="A498">
        <f t="shared" si="530"/>
        <v>494</v>
      </c>
      <c r="B498" t="str">
        <f t="shared" si="544"/>
        <v>March</v>
      </c>
      <c r="C498">
        <f t="shared" si="525"/>
        <v>2064</v>
      </c>
      <c r="D498">
        <f t="shared" ref="D498:E498" si="580">D486+1</f>
        <v>83</v>
      </c>
      <c r="E498">
        <f t="shared" si="580"/>
        <v>81</v>
      </c>
      <c r="F498" s="6"/>
      <c r="G498" s="83">
        <f>VLOOKUP(D498,Rates2,5)*VLOOKUP(D498,Mort_Imp_Retirees,C498-'Mort Imp Cume'!$C$4+2)</f>
        <v>5.3217134626006579E-3</v>
      </c>
      <c r="H498" s="9">
        <f t="shared" si="527"/>
        <v>0.99467828653739931</v>
      </c>
      <c r="I498" s="83">
        <f>VLOOKUP(E498,Rates2,6)*VLOOKUP(E498,Mort_Imp_Survivors,C498-'Mort Imp Cume'!$C$4+2)</f>
        <v>1.35672652945789E-3</v>
      </c>
      <c r="J498" s="9">
        <f t="shared" si="528"/>
        <v>0.99864327347054216</v>
      </c>
      <c r="K498" s="83">
        <f>VLOOKUP(E498,Rates2,7)*VLOOKUP(E498,Mort_Imp_Survivors,C498-'Mort Imp Cume'!$C$4+2)</f>
        <v>2.7563201351838355E-3</v>
      </c>
      <c r="L498" s="9">
        <f t="shared" si="529"/>
        <v>0.99724367986481621</v>
      </c>
      <c r="M498" s="31">
        <f>PRODUCT(H$4:H497)</f>
        <v>0.61206321561107191</v>
      </c>
      <c r="N498" s="9">
        <f>PRODUCT(J$4:J497)</f>
        <v>0.85252264904433028</v>
      </c>
      <c r="O498" s="9">
        <f>PRODUCT(L$4:L497)</f>
        <v>0.67432383097767512</v>
      </c>
      <c r="P498" s="9">
        <f t="shared" si="532"/>
        <v>0.52179775395534211</v>
      </c>
      <c r="Q498" s="9">
        <f t="shared" si="533"/>
        <v>7.0416941870655655E-4</v>
      </c>
      <c r="R498" s="9">
        <f t="shared" si="534"/>
        <v>2.7730906948827331E-3</v>
      </c>
      <c r="S498" s="9">
        <f t="shared" si="521"/>
        <v>1.764167311295733E-3</v>
      </c>
      <c r="T498" s="9">
        <f t="shared" si="516"/>
        <v>9.6832024224311072E-4</v>
      </c>
      <c r="U498" s="9">
        <f t="shared" si="507"/>
        <v>2.9059045081580864E-4</v>
      </c>
      <c r="V498" s="9">
        <f t="shared" si="575"/>
        <v>1.109356843596355E-4</v>
      </c>
      <c r="W498" s="6"/>
      <c r="X498" s="6"/>
    </row>
    <row r="499" spans="1:24" x14ac:dyDescent="0.2">
      <c r="A499">
        <f t="shared" si="530"/>
        <v>495</v>
      </c>
      <c r="B499" t="str">
        <f t="shared" si="544"/>
        <v>April</v>
      </c>
      <c r="C499">
        <f t="shared" si="525"/>
        <v>2064</v>
      </c>
      <c r="D499">
        <f t="shared" ref="D499:E499" si="581">D487+1</f>
        <v>83</v>
      </c>
      <c r="E499">
        <f t="shared" si="581"/>
        <v>81</v>
      </c>
      <c r="F499" s="6"/>
      <c r="G499" s="83">
        <f>VLOOKUP(D499,Rates2,5)*VLOOKUP(D499,Mort_Imp_Retirees,C499-'Mort Imp Cume'!$C$4+2)</f>
        <v>5.3217134626006579E-3</v>
      </c>
      <c r="H499" s="9">
        <f t="shared" si="527"/>
        <v>0.99467828653739931</v>
      </c>
      <c r="I499" s="83">
        <f>VLOOKUP(E499,Rates2,6)*VLOOKUP(E499,Mort_Imp_Survivors,C499-'Mort Imp Cume'!$C$4+2)</f>
        <v>1.35672652945789E-3</v>
      </c>
      <c r="J499" s="9">
        <f t="shared" si="528"/>
        <v>0.99864327347054216</v>
      </c>
      <c r="K499" s="83">
        <f>VLOOKUP(E499,Rates2,7)*VLOOKUP(E499,Mort_Imp_Survivors,C499-'Mort Imp Cume'!$C$4+2)</f>
        <v>2.7563201351838355E-3</v>
      </c>
      <c r="L499" s="9">
        <f t="shared" si="529"/>
        <v>0.99724367986481621</v>
      </c>
      <c r="M499" s="31">
        <f>PRODUCT(H$4:H498)</f>
        <v>0.60880599055659179</v>
      </c>
      <c r="N499" s="9">
        <f>PRODUCT(J$4:J498)</f>
        <v>0.85136600894940817</v>
      </c>
      <c r="O499" s="9">
        <f>PRODUCT(L$4:L498)</f>
        <v>0.67246517862471711</v>
      </c>
      <c r="P499" s="9">
        <f t="shared" si="532"/>
        <v>0.51831672640465665</v>
      </c>
      <c r="Q499" s="9">
        <f t="shared" si="533"/>
        <v>6.994717496800289E-4</v>
      </c>
      <c r="R499" s="9">
        <f t="shared" si="534"/>
        <v>2.7545907971038282E-3</v>
      </c>
      <c r="S499" s="9">
        <f t="shared" si="521"/>
        <v>1.7559526307708887E-3</v>
      </c>
      <c r="T499" s="9">
        <f t="shared" si="516"/>
        <v>9.6493672622693146E-4</v>
      </c>
      <c r="U499" s="9">
        <f t="shared" si="507"/>
        <v>2.8976336251405221E-4</v>
      </c>
      <c r="V499" s="9">
        <f t="shared" si="575"/>
        <v>1.1063909747316761E-4</v>
      </c>
      <c r="W499" s="6"/>
      <c r="X499" s="6"/>
    </row>
    <row r="500" spans="1:24" x14ac:dyDescent="0.2">
      <c r="A500">
        <f t="shared" si="530"/>
        <v>496</v>
      </c>
      <c r="B500" t="str">
        <f t="shared" si="544"/>
        <v>May</v>
      </c>
      <c r="C500">
        <f t="shared" si="525"/>
        <v>2064</v>
      </c>
      <c r="D500">
        <f t="shared" ref="D500:E500" si="582">D488+1</f>
        <v>83</v>
      </c>
      <c r="E500">
        <f t="shared" si="582"/>
        <v>81</v>
      </c>
      <c r="F500" s="6"/>
      <c r="G500" s="83">
        <f>VLOOKUP(D500,Rates2,5)*VLOOKUP(D500,Mort_Imp_Retirees,C500-'Mort Imp Cume'!$C$4+2)</f>
        <v>5.3217134626006579E-3</v>
      </c>
      <c r="H500" s="9">
        <f t="shared" si="527"/>
        <v>0.99467828653739931</v>
      </c>
      <c r="I500" s="83">
        <f>VLOOKUP(E500,Rates2,6)*VLOOKUP(E500,Mort_Imp_Survivors,C500-'Mort Imp Cume'!$C$4+2)</f>
        <v>1.35672652945789E-3</v>
      </c>
      <c r="J500" s="9">
        <f t="shared" si="528"/>
        <v>0.99864327347054216</v>
      </c>
      <c r="K500" s="83">
        <f>VLOOKUP(E500,Rates2,7)*VLOOKUP(E500,Mort_Imp_Survivors,C500-'Mort Imp Cume'!$C$4+2)</f>
        <v>2.7563201351838355E-3</v>
      </c>
      <c r="L500" s="9">
        <f t="shared" si="529"/>
        <v>0.99724367986481621</v>
      </c>
      <c r="M500" s="31">
        <f>PRODUCT(H$4:H499)</f>
        <v>0.60556609952053486</v>
      </c>
      <c r="N500" s="9">
        <f>PRODUCT(J$4:J499)</f>
        <v>0.85021093809878789</v>
      </c>
      <c r="O500" s="9">
        <f>PRODUCT(L$4:L499)</f>
        <v>0.67061164931266382</v>
      </c>
      <c r="P500" s="9">
        <f t="shared" si="532"/>
        <v>0.5148589215541779</v>
      </c>
      <c r="Q500" s="9">
        <f t="shared" si="533"/>
        <v>6.9480541983651131E-4</v>
      </c>
      <c r="R500" s="9">
        <f t="shared" si="534"/>
        <v>2.7362143162108039E-3</v>
      </c>
      <c r="S500" s="9">
        <f t="shared" si="521"/>
        <v>1.74777620113965E-3</v>
      </c>
      <c r="T500" s="9">
        <f t="shared" si="516"/>
        <v>9.6156503293233964E-4</v>
      </c>
      <c r="U500" s="9">
        <f t="shared" si="507"/>
        <v>2.8893862829880142E-4</v>
      </c>
      <c r="V500" s="9">
        <f t="shared" si="575"/>
        <v>1.1034330351263451E-4</v>
      </c>
      <c r="W500" s="6"/>
      <c r="X500" s="6"/>
    </row>
    <row r="501" spans="1:24" x14ac:dyDescent="0.2">
      <c r="A501">
        <f t="shared" si="530"/>
        <v>497</v>
      </c>
      <c r="B501" t="str">
        <f t="shared" si="544"/>
        <v>June</v>
      </c>
      <c r="C501">
        <f t="shared" si="525"/>
        <v>2064</v>
      </c>
      <c r="D501">
        <f t="shared" ref="D501:E501" si="583">D489+1</f>
        <v>83</v>
      </c>
      <c r="E501">
        <f t="shared" si="583"/>
        <v>81</v>
      </c>
      <c r="F501" s="6"/>
      <c r="G501" s="83">
        <f>VLOOKUP(D501,Rates2,5)*VLOOKUP(D501,Mort_Imp_Retirees,C501-'Mort Imp Cume'!$C$4+2)</f>
        <v>5.3217134626006579E-3</v>
      </c>
      <c r="H501" s="9">
        <f t="shared" si="527"/>
        <v>0.99467828653739931</v>
      </c>
      <c r="I501" s="83">
        <f>VLOOKUP(E501,Rates2,6)*VLOOKUP(E501,Mort_Imp_Survivors,C501-'Mort Imp Cume'!$C$4+2)</f>
        <v>1.35672652945789E-3</v>
      </c>
      <c r="J501" s="9">
        <f t="shared" si="528"/>
        <v>0.99864327347054216</v>
      </c>
      <c r="K501" s="83">
        <f>VLOOKUP(E501,Rates2,7)*VLOOKUP(E501,Mort_Imp_Survivors,C501-'Mort Imp Cume'!$C$4+2)</f>
        <v>2.7563201351838355E-3</v>
      </c>
      <c r="L501" s="9">
        <f t="shared" si="529"/>
        <v>0.99724367986481621</v>
      </c>
      <c r="M501" s="31">
        <f>PRODUCT(H$4:H500)</f>
        <v>0.60234345025622182</v>
      </c>
      <c r="N501" s="9">
        <f>PRODUCT(J$4:J500)</f>
        <v>0.84905743436343406</v>
      </c>
      <c r="O501" s="9">
        <f>PRODUCT(L$4:L500)</f>
        <v>0.66876322892077456</v>
      </c>
      <c r="P501" s="9">
        <f t="shared" si="532"/>
        <v>0.51142418448016647</v>
      </c>
      <c r="Q501" s="9">
        <f t="shared" si="533"/>
        <v>6.9017022010542254E-4</v>
      </c>
      <c r="R501" s="9">
        <f t="shared" si="534"/>
        <v>2.7179604288624791E-3</v>
      </c>
      <c r="S501" s="9">
        <f t="shared" si="521"/>
        <v>1.739637844290297E-3</v>
      </c>
      <c r="T501" s="9">
        <f t="shared" si="516"/>
        <v>9.5820512104824267E-4</v>
      </c>
      <c r="U501" s="9">
        <f t="shared" ref="U501:U564" si="584">IF(O262=0,0,R261*O501/O262)</f>
        <v>2.8811624146977591E-4</v>
      </c>
      <c r="V501" s="9">
        <f t="shared" si="575"/>
        <v>1.1004830035814637E-4</v>
      </c>
      <c r="W501" s="6"/>
      <c r="X501" s="6"/>
    </row>
    <row r="502" spans="1:24" x14ac:dyDescent="0.2">
      <c r="A502">
        <f t="shared" si="530"/>
        <v>498</v>
      </c>
      <c r="B502" t="str">
        <f t="shared" si="544"/>
        <v>July</v>
      </c>
      <c r="C502">
        <f t="shared" si="525"/>
        <v>2064</v>
      </c>
      <c r="D502">
        <f t="shared" ref="D502:E502" si="585">D490+1</f>
        <v>83</v>
      </c>
      <c r="E502">
        <f t="shared" si="585"/>
        <v>81</v>
      </c>
      <c r="F502" s="6"/>
      <c r="G502" s="83">
        <f>VLOOKUP(D502,Rates2,5)*VLOOKUP(D502,Mort_Imp_Retirees,C502-'Mort Imp Cume'!$C$4+2)</f>
        <v>5.3217134626006579E-3</v>
      </c>
      <c r="H502" s="9">
        <f t="shared" si="527"/>
        <v>0.99467828653739931</v>
      </c>
      <c r="I502" s="83">
        <f>VLOOKUP(E502,Rates2,6)*VLOOKUP(E502,Mort_Imp_Survivors,C502-'Mort Imp Cume'!$C$4+2)</f>
        <v>1.35672652945789E-3</v>
      </c>
      <c r="J502" s="9">
        <f t="shared" si="528"/>
        <v>0.99864327347054216</v>
      </c>
      <c r="K502" s="83">
        <f>VLOOKUP(E502,Rates2,7)*VLOOKUP(E502,Mort_Imp_Survivors,C502-'Mort Imp Cume'!$C$4+2)</f>
        <v>2.7563201351838355E-3</v>
      </c>
      <c r="L502" s="9">
        <f t="shared" si="529"/>
        <v>0.99724367986481621</v>
      </c>
      <c r="M502" s="31">
        <f>PRODUCT(H$4:H501)</f>
        <v>0.59913795100788392</v>
      </c>
      <c r="N502" s="9">
        <f>PRODUCT(J$4:J501)</f>
        <v>0.84790549561719974</v>
      </c>
      <c r="O502" s="9">
        <f>PRODUCT(L$4:L501)</f>
        <v>0.66691990336722973</v>
      </c>
      <c r="P502" s="9">
        <f t="shared" si="532"/>
        <v>0.50801236129241334</v>
      </c>
      <c r="Q502" s="9">
        <f t="shared" si="533"/>
        <v>6.855659428109379E-4</v>
      </c>
      <c r="R502" s="9">
        <f t="shared" si="534"/>
        <v>2.6998283172103596E-3</v>
      </c>
      <c r="S502" s="9">
        <f t="shared" si="521"/>
        <v>1.7315373829404738E-3</v>
      </c>
      <c r="T502" s="9">
        <f t="shared" si="516"/>
        <v>9.5485694940789618E-4</v>
      </c>
      <c r="U502" s="9">
        <f t="shared" si="584"/>
        <v>2.8729619534576645E-4</v>
      </c>
      <c r="V502" s="9">
        <f t="shared" si="575"/>
        <v>1.0975408589548081E-4</v>
      </c>
      <c r="W502" s="6"/>
      <c r="X502" s="6"/>
    </row>
    <row r="503" spans="1:24" x14ac:dyDescent="0.2">
      <c r="A503">
        <f t="shared" si="530"/>
        <v>499</v>
      </c>
      <c r="B503" t="str">
        <f t="shared" si="544"/>
        <v>August</v>
      </c>
      <c r="C503">
        <f t="shared" si="525"/>
        <v>2064</v>
      </c>
      <c r="D503">
        <f t="shared" ref="D503:E503" si="586">D491+1</f>
        <v>83</v>
      </c>
      <c r="E503">
        <f t="shared" si="586"/>
        <v>81</v>
      </c>
      <c r="F503" s="6"/>
      <c r="G503" s="83">
        <f>VLOOKUP(D503,Rates2,5)*VLOOKUP(D503,Mort_Imp_Retirees,C503-'Mort Imp Cume'!$C$4+2)</f>
        <v>5.3217134626006579E-3</v>
      </c>
      <c r="H503" s="9">
        <f t="shared" si="527"/>
        <v>0.99467828653739931</v>
      </c>
      <c r="I503" s="83">
        <f>VLOOKUP(E503,Rates2,6)*VLOOKUP(E503,Mort_Imp_Survivors,C503-'Mort Imp Cume'!$C$4+2)</f>
        <v>1.35672652945789E-3</v>
      </c>
      <c r="J503" s="9">
        <f t="shared" si="528"/>
        <v>0.99864327347054216</v>
      </c>
      <c r="K503" s="83">
        <f>VLOOKUP(E503,Rates2,7)*VLOOKUP(E503,Mort_Imp_Survivors,C503-'Mort Imp Cume'!$C$4+2)</f>
        <v>2.7563201351838355E-3</v>
      </c>
      <c r="L503" s="9">
        <f t="shared" si="529"/>
        <v>0.99724367986481621</v>
      </c>
      <c r="M503" s="31">
        <f>PRODUCT(H$4:H502)</f>
        <v>0.59594951050805023</v>
      </c>
      <c r="N503" s="9">
        <f>PRODUCT(J$4:J502)</f>
        <v>0.84675511973682283</v>
      </c>
      <c r="O503" s="9">
        <f>PRODUCT(L$4:L502)</f>
        <v>0.6650816586090238</v>
      </c>
      <c r="P503" s="9">
        <f t="shared" si="532"/>
        <v>0.50462329912734505</v>
      </c>
      <c r="Q503" s="9">
        <f t="shared" si="533"/>
        <v>6.8099238166268361E-4</v>
      </c>
      <c r="R503" s="9">
        <f t="shared" si="534"/>
        <v>2.6818171688620012E-3</v>
      </c>
      <c r="S503" s="9">
        <f t="shared" si="521"/>
        <v>1.7234746406333209E-3</v>
      </c>
      <c r="T503" s="9">
        <f t="shared" si="516"/>
        <v>9.515204769884022E-4</v>
      </c>
      <c r="U503" s="9">
        <f t="shared" si="584"/>
        <v>2.8647848326457972E-4</v>
      </c>
      <c r="V503" s="9">
        <f t="shared" si="575"/>
        <v>1.0946065801606789E-4</v>
      </c>
      <c r="W503" s="6"/>
      <c r="X503" s="6"/>
    </row>
    <row r="504" spans="1:24" x14ac:dyDescent="0.2">
      <c r="A504">
        <f t="shared" si="530"/>
        <v>500</v>
      </c>
      <c r="B504" t="str">
        <f t="shared" si="544"/>
        <v>September</v>
      </c>
      <c r="C504">
        <f t="shared" si="525"/>
        <v>2064</v>
      </c>
      <c r="D504">
        <f t="shared" ref="D504:E504" si="587">D492+1</f>
        <v>83</v>
      </c>
      <c r="E504">
        <f t="shared" si="587"/>
        <v>81</v>
      </c>
      <c r="F504" s="6"/>
      <c r="G504" s="83">
        <f>VLOOKUP(D504,Rates2,5)*VLOOKUP(D504,Mort_Imp_Retirees,C504-'Mort Imp Cume'!$C$4+2)</f>
        <v>5.3217134626006579E-3</v>
      </c>
      <c r="H504" s="9">
        <f t="shared" si="527"/>
        <v>0.99467828653739931</v>
      </c>
      <c r="I504" s="83">
        <f>VLOOKUP(E504,Rates2,6)*VLOOKUP(E504,Mort_Imp_Survivors,C504-'Mort Imp Cume'!$C$4+2)</f>
        <v>1.35672652945789E-3</v>
      </c>
      <c r="J504" s="9">
        <f t="shared" si="528"/>
        <v>0.99864327347054216</v>
      </c>
      <c r="K504" s="83">
        <f>VLOOKUP(E504,Rates2,7)*VLOOKUP(E504,Mort_Imp_Survivors,C504-'Mort Imp Cume'!$C$4+2)</f>
        <v>2.7563201351838355E-3</v>
      </c>
      <c r="L504" s="9">
        <f t="shared" si="529"/>
        <v>0.99724367986481621</v>
      </c>
      <c r="M504" s="31">
        <f>PRODUCT(H$4:H503)</f>
        <v>0.59277803797494921</v>
      </c>
      <c r="N504" s="9">
        <f>PRODUCT(J$4:J503)</f>
        <v>0.84560630460192165</v>
      </c>
      <c r="O504" s="9">
        <f>PRODUCT(L$4:L503)</f>
        <v>0.66324848064185826</v>
      </c>
      <c r="P504" s="9">
        <f t="shared" si="532"/>
        <v>0.50125684614117438</v>
      </c>
      <c r="Q504" s="9">
        <f t="shared" si="533"/>
        <v>6.7644933174649396E-4</v>
      </c>
      <c r="R504" s="9">
        <f t="shared" si="534"/>
        <v>2.6639261768446054E-3</v>
      </c>
      <c r="S504" s="9">
        <f t="shared" si="521"/>
        <v>1.7154494417336347E-3</v>
      </c>
      <c r="T504" s="9">
        <f t="shared" si="516"/>
        <v>9.4819566291020534E-4</v>
      </c>
      <c r="U504" s="9">
        <f t="shared" si="584"/>
        <v>2.8566309858298451E-4</v>
      </c>
      <c r="V504" s="9">
        <f t="shared" si="575"/>
        <v>1.0916801461697488E-4</v>
      </c>
      <c r="W504" s="6"/>
      <c r="X504" s="6"/>
    </row>
    <row r="505" spans="1:24" x14ac:dyDescent="0.2">
      <c r="A505">
        <f t="shared" si="530"/>
        <v>501</v>
      </c>
      <c r="B505" t="str">
        <f t="shared" si="544"/>
        <v>October</v>
      </c>
      <c r="C505">
        <f t="shared" si="525"/>
        <v>2064</v>
      </c>
      <c r="D505">
        <f t="shared" ref="D505:E505" si="588">D493+1</f>
        <v>83</v>
      </c>
      <c r="E505">
        <f t="shared" si="588"/>
        <v>81</v>
      </c>
      <c r="F505" s="6"/>
      <c r="G505" s="83">
        <f>VLOOKUP(D505,Rates2,5)*VLOOKUP(D505,Mort_Imp_Retirees,C505-'Mort Imp Cume'!$C$4+2)</f>
        <v>5.3217134626006579E-3</v>
      </c>
      <c r="H505" s="9">
        <f t="shared" si="527"/>
        <v>0.99467828653739931</v>
      </c>
      <c r="I505" s="83">
        <f>VLOOKUP(E505,Rates2,6)*VLOOKUP(E505,Mort_Imp_Survivors,C505-'Mort Imp Cume'!$C$4+2)</f>
        <v>1.35672652945789E-3</v>
      </c>
      <c r="J505" s="9">
        <f t="shared" si="528"/>
        <v>0.99864327347054216</v>
      </c>
      <c r="K505" s="83">
        <f>VLOOKUP(E505,Rates2,7)*VLOOKUP(E505,Mort_Imp_Survivors,C505-'Mort Imp Cume'!$C$4+2)</f>
        <v>2.7563201351838355E-3</v>
      </c>
      <c r="L505" s="9">
        <f t="shared" si="529"/>
        <v>0.99724367986481621</v>
      </c>
      <c r="M505" s="31">
        <f>PRODUCT(H$4:H504)</f>
        <v>0.58962344310992387</v>
      </c>
      <c r="N505" s="9">
        <f>PRODUCT(J$4:J504)</f>
        <v>0.84445904809499139</v>
      </c>
      <c r="O505" s="9">
        <f>PRODUCT(L$4:L504)</f>
        <v>0.66142035550003508</v>
      </c>
      <c r="P505" s="9">
        <f t="shared" si="532"/>
        <v>0.49791285150309761</v>
      </c>
      <c r="Q505" s="9">
        <f t="shared" si="533"/>
        <v>6.7193658951523116E-4</v>
      </c>
      <c r="R505" s="9">
        <f t="shared" si="534"/>
        <v>2.6461545395688687E-3</v>
      </c>
      <c r="S505" s="9">
        <f t="shared" si="521"/>
        <v>1.7074616114240403E-3</v>
      </c>
      <c r="T505" s="9">
        <f t="shared" si="516"/>
        <v>9.448824664365919E-4</v>
      </c>
      <c r="U505" s="9">
        <f t="shared" si="584"/>
        <v>2.8485003467665804E-4</v>
      </c>
      <c r="V505" s="9">
        <f t="shared" si="575"/>
        <v>1.0887615360089129E-4</v>
      </c>
      <c r="W505" s="6"/>
      <c r="X505" s="6"/>
    </row>
    <row r="506" spans="1:24" x14ac:dyDescent="0.2">
      <c r="A506">
        <f t="shared" si="530"/>
        <v>502</v>
      </c>
      <c r="B506" t="str">
        <f t="shared" si="544"/>
        <v>November</v>
      </c>
      <c r="C506">
        <f t="shared" si="525"/>
        <v>2064</v>
      </c>
      <c r="D506">
        <f t="shared" ref="D506:E506" si="589">D494+1</f>
        <v>83</v>
      </c>
      <c r="E506">
        <f t="shared" si="589"/>
        <v>81</v>
      </c>
      <c r="F506" s="6"/>
      <c r="G506" s="83">
        <f>VLOOKUP(D506,Rates2,5)*VLOOKUP(D506,Mort_Imp_Retirees,C506-'Mort Imp Cume'!$C$4+2)</f>
        <v>5.3217134626006579E-3</v>
      </c>
      <c r="H506" s="9">
        <f t="shared" si="527"/>
        <v>0.99467828653739931</v>
      </c>
      <c r="I506" s="83">
        <f>VLOOKUP(E506,Rates2,6)*VLOOKUP(E506,Mort_Imp_Survivors,C506-'Mort Imp Cume'!$C$4+2)</f>
        <v>1.35672652945789E-3</v>
      </c>
      <c r="J506" s="9">
        <f t="shared" si="528"/>
        <v>0.99864327347054216</v>
      </c>
      <c r="K506" s="83">
        <f>VLOOKUP(E506,Rates2,7)*VLOOKUP(E506,Mort_Imp_Survivors,C506-'Mort Imp Cume'!$C$4+2)</f>
        <v>2.7563201351838355E-3</v>
      </c>
      <c r="L506" s="9">
        <f t="shared" si="529"/>
        <v>0.99724367986481621</v>
      </c>
      <c r="M506" s="31">
        <f>PRODUCT(H$4:H505)</f>
        <v>0.58648563609486082</v>
      </c>
      <c r="N506" s="9">
        <f>PRODUCT(J$4:J505)</f>
        <v>0.84331334810140024</v>
      </c>
      <c r="O506" s="9">
        <f>PRODUCT(L$4:L505)</f>
        <v>0.65959726925634987</v>
      </c>
      <c r="P506" s="9">
        <f t="shared" si="532"/>
        <v>0.49459116538853648</v>
      </c>
      <c r="Q506" s="9">
        <f t="shared" si="533"/>
        <v>6.6745395277966488E-4</v>
      </c>
      <c r="R506" s="9">
        <f t="shared" si="534"/>
        <v>2.6285014607930657E-3</v>
      </c>
      <c r="S506" s="9">
        <f t="shared" si="521"/>
        <v>1.6995109757011839E-3</v>
      </c>
      <c r="T506" s="9">
        <f t="shared" si="516"/>
        <v>9.4158084697319082E-4</v>
      </c>
      <c r="U506" s="9">
        <f t="shared" si="584"/>
        <v>2.8403928494013175E-4</v>
      </c>
      <c r="V506" s="9">
        <f t="shared" si="575"/>
        <v>1.0858507287611381E-4</v>
      </c>
      <c r="W506" s="6"/>
      <c r="X506" s="6"/>
    </row>
    <row r="507" spans="1:24" x14ac:dyDescent="0.2">
      <c r="A507">
        <f t="shared" si="530"/>
        <v>503</v>
      </c>
      <c r="B507" t="str">
        <f t="shared" si="544"/>
        <v>December</v>
      </c>
      <c r="C507">
        <f t="shared" si="525"/>
        <v>2064</v>
      </c>
      <c r="D507">
        <f t="shared" ref="D507:E507" si="590">D495+1</f>
        <v>83</v>
      </c>
      <c r="E507">
        <f t="shared" si="590"/>
        <v>81</v>
      </c>
      <c r="F507" s="6"/>
      <c r="G507" s="83">
        <f>VLOOKUP(D507,Rates2,5)*VLOOKUP(D507,Mort_Imp_Retirees,C507-'Mort Imp Cume'!$C$4+2)</f>
        <v>5.3217134626006579E-3</v>
      </c>
      <c r="H507" s="9">
        <f t="shared" si="527"/>
        <v>0.99467828653739931</v>
      </c>
      <c r="I507" s="83">
        <f>VLOOKUP(E507,Rates2,6)*VLOOKUP(E507,Mort_Imp_Survivors,C507-'Mort Imp Cume'!$C$4+2)</f>
        <v>1.35672652945789E-3</v>
      </c>
      <c r="J507" s="9">
        <f t="shared" si="528"/>
        <v>0.99864327347054216</v>
      </c>
      <c r="K507" s="83">
        <f>VLOOKUP(E507,Rates2,7)*VLOOKUP(E507,Mort_Imp_Survivors,C507-'Mort Imp Cume'!$C$4+2)</f>
        <v>2.7563201351838355E-3</v>
      </c>
      <c r="L507" s="9">
        <f t="shared" si="529"/>
        <v>0.99724367986481621</v>
      </c>
      <c r="M507" s="31">
        <f>PRODUCT(H$4:H506)</f>
        <v>0.58336452758963286</v>
      </c>
      <c r="N507" s="9">
        <f>PRODUCT(J$4:J506)</f>
        <v>0.84216920250938521</v>
      </c>
      <c r="O507" s="9">
        <f>PRODUCT(L$4:L506)</f>
        <v>0.65777920802198631</v>
      </c>
      <c r="P507" s="9">
        <f t="shared" si="532"/>
        <v>0.49129163897242534</v>
      </c>
      <c r="Q507" s="9">
        <f t="shared" si="533"/>
        <v>6.6300122069941391E-4</v>
      </c>
      <c r="R507" s="9">
        <f t="shared" si="534"/>
        <v>2.6109661495873748E-3</v>
      </c>
      <c r="S507" s="9">
        <f t="shared" si="521"/>
        <v>1.6915973613719415E-3</v>
      </c>
      <c r="T507" s="9">
        <f t="shared" si="516"/>
        <v>9.3829076406747589E-4</v>
      </c>
      <c r="U507" s="9">
        <f t="shared" si="584"/>
        <v>2.832308427867379E-4</v>
      </c>
      <c r="V507" s="9">
        <f t="shared" si="575"/>
        <v>1.0829477035653125E-4</v>
      </c>
      <c r="W507" s="6"/>
      <c r="X507" s="6"/>
    </row>
    <row r="508" spans="1:24" x14ac:dyDescent="0.2">
      <c r="A508">
        <f t="shared" si="530"/>
        <v>504</v>
      </c>
      <c r="B508" t="str">
        <f t="shared" si="544"/>
        <v>January</v>
      </c>
      <c r="C508">
        <f t="shared" si="525"/>
        <v>2065</v>
      </c>
      <c r="D508">
        <f t="shared" ref="D508:E508" si="591">D496+1</f>
        <v>84</v>
      </c>
      <c r="E508">
        <f t="shared" si="591"/>
        <v>82</v>
      </c>
      <c r="F508" s="6"/>
      <c r="G508" s="83">
        <f>VLOOKUP(D508,Rates2,5)*VLOOKUP(D508,Mort_Imp_Retirees,C508-'Mort Imp Cume'!$C$4+2)</f>
        <v>6.068187309650158E-3</v>
      </c>
      <c r="H508" s="9">
        <f t="shared" si="527"/>
        <v>0.9939318126903498</v>
      </c>
      <c r="I508" s="83">
        <f>VLOOKUP(E508,Rates2,6)*VLOOKUP(E508,Mort_Imp_Survivors,C508-'Mort Imp Cume'!$C$4+2)</f>
        <v>1.6262003449819091E-3</v>
      </c>
      <c r="J508" s="9">
        <f t="shared" si="528"/>
        <v>0.99837379965501805</v>
      </c>
      <c r="K508" s="83">
        <f>VLOOKUP(E508,Rates2,7)*VLOOKUP(E508,Mort_Imp_Survivors,C508-'Mort Imp Cume'!$C$4+2)</f>
        <v>3.0939288469382219E-3</v>
      </c>
      <c r="L508" s="9">
        <f t="shared" si="529"/>
        <v>0.99690607115306173</v>
      </c>
      <c r="M508" s="31">
        <f>PRODUCT(H$4:H507)</f>
        <v>0.5802600287295554</v>
      </c>
      <c r="N508" s="9">
        <f>PRODUCT(J$4:J507)</f>
        <v>0.84102660921004835</v>
      </c>
      <c r="O508" s="9">
        <f>PRODUCT(L$4:L507)</f>
        <v>0.65596615794641011</v>
      </c>
      <c r="P508" s="9">
        <f t="shared" si="532"/>
        <v>0.48801412442254322</v>
      </c>
      <c r="Q508" s="9">
        <f t="shared" si="533"/>
        <v>7.8879297102230767E-4</v>
      </c>
      <c r="R508" s="9">
        <f t="shared" si="534"/>
        <v>2.9565453502812338E-3</v>
      </c>
      <c r="S508" s="9">
        <f t="shared" si="521"/>
        <v>1.9023369525004448E-3</v>
      </c>
      <c r="T508" s="9">
        <f t="shared" si="516"/>
        <v>1.0771247549531584E-3</v>
      </c>
      <c r="U508" s="9">
        <f t="shared" si="584"/>
        <v>3.1777524965559791E-4</v>
      </c>
      <c r="V508" s="9">
        <f t="shared" si="575"/>
        <v>1.1541014739452801E-4</v>
      </c>
      <c r="W508" s="6"/>
      <c r="X508" s="6"/>
    </row>
    <row r="509" spans="1:24" x14ac:dyDescent="0.2">
      <c r="A509">
        <f t="shared" si="530"/>
        <v>505</v>
      </c>
      <c r="B509" t="str">
        <f t="shared" si="544"/>
        <v>February</v>
      </c>
      <c r="C509">
        <f t="shared" si="525"/>
        <v>2065</v>
      </c>
      <c r="D509">
        <f t="shared" ref="D509:E509" si="592">D497+1</f>
        <v>84</v>
      </c>
      <c r="E509">
        <f t="shared" si="592"/>
        <v>82</v>
      </c>
      <c r="F509" s="6"/>
      <c r="G509" s="83">
        <f>VLOOKUP(D509,Rates2,5)*VLOOKUP(D509,Mort_Imp_Retirees,C509-'Mort Imp Cume'!$C$4+2)</f>
        <v>6.068187309650158E-3</v>
      </c>
      <c r="H509" s="9">
        <f t="shared" si="527"/>
        <v>0.9939318126903498</v>
      </c>
      <c r="I509" s="83">
        <f>VLOOKUP(E509,Rates2,6)*VLOOKUP(E509,Mort_Imp_Survivors,C509-'Mort Imp Cume'!$C$4+2)</f>
        <v>1.6262003449819091E-3</v>
      </c>
      <c r="J509" s="9">
        <f t="shared" si="528"/>
        <v>0.99837379965501805</v>
      </c>
      <c r="K509" s="83">
        <f>VLOOKUP(E509,Rates2,7)*VLOOKUP(E509,Mort_Imp_Survivors,C509-'Mort Imp Cume'!$C$4+2)</f>
        <v>3.0939288469382219E-3</v>
      </c>
      <c r="L509" s="9">
        <f t="shared" si="529"/>
        <v>0.99690607115306173</v>
      </c>
      <c r="M509" s="31">
        <f>PRODUCT(H$4:H508)</f>
        <v>0.57673890218692148</v>
      </c>
      <c r="N509" s="9">
        <f>PRODUCT(J$4:J508)</f>
        <v>0.83965893144801196</v>
      </c>
      <c r="O509" s="9">
        <f>PRODUCT(L$4:L508)</f>
        <v>0.65393664532772444</v>
      </c>
      <c r="P509" s="9">
        <f t="shared" si="532"/>
        <v>0.48426397033476998</v>
      </c>
      <c r="Q509" s="9">
        <f t="shared" si="533"/>
        <v>7.8273147600269868E-4</v>
      </c>
      <c r="R509" s="9">
        <f t="shared" si="534"/>
        <v>2.9338257196882384E-3</v>
      </c>
      <c r="S509" s="9">
        <f t="shared" si="521"/>
        <v>1.8922598697684672E-3</v>
      </c>
      <c r="T509" s="9">
        <f t="shared" ref="T509:T572" si="593">IF(O390=0,0,R389*O509/O390)</f>
        <v>1.0728060986656921E-3</v>
      </c>
      <c r="U509" s="9">
        <f t="shared" si="584"/>
        <v>3.1675197698923863E-4</v>
      </c>
      <c r="V509" s="9">
        <f t="shared" si="575"/>
        <v>1.1506315726635062E-4</v>
      </c>
      <c r="W509" s="6"/>
      <c r="X509" s="6"/>
    </row>
    <row r="510" spans="1:24" x14ac:dyDescent="0.2">
      <c r="A510">
        <f t="shared" si="530"/>
        <v>506</v>
      </c>
      <c r="B510" t="str">
        <f t="shared" si="544"/>
        <v>March</v>
      </c>
      <c r="C510">
        <f t="shared" si="525"/>
        <v>2065</v>
      </c>
      <c r="D510">
        <f t="shared" ref="D510:E510" si="594">D498+1</f>
        <v>84</v>
      </c>
      <c r="E510">
        <f t="shared" si="594"/>
        <v>82</v>
      </c>
      <c r="F510" s="6"/>
      <c r="G510" s="83">
        <f>VLOOKUP(D510,Rates2,5)*VLOOKUP(D510,Mort_Imp_Retirees,C510-'Mort Imp Cume'!$C$4+2)</f>
        <v>6.068187309650158E-3</v>
      </c>
      <c r="H510" s="9">
        <f t="shared" si="527"/>
        <v>0.9939318126903498</v>
      </c>
      <c r="I510" s="83">
        <f>VLOOKUP(E510,Rates2,6)*VLOOKUP(E510,Mort_Imp_Survivors,C510-'Mort Imp Cume'!$C$4+2)</f>
        <v>1.6262003449819091E-3</v>
      </c>
      <c r="J510" s="9">
        <f t="shared" si="528"/>
        <v>0.99837379965501805</v>
      </c>
      <c r="K510" s="83">
        <f>VLOOKUP(E510,Rates2,7)*VLOOKUP(E510,Mort_Imp_Survivors,C510-'Mort Imp Cume'!$C$4+2)</f>
        <v>3.0939288469382219E-3</v>
      </c>
      <c r="L510" s="9">
        <f t="shared" si="529"/>
        <v>0.99690607115306173</v>
      </c>
      <c r="M510" s="31">
        <f>PRODUCT(H$4:H509)</f>
        <v>0.57323914249968921</v>
      </c>
      <c r="N510" s="9">
        <f>PRODUCT(J$4:J509)</f>
        <v>0.83829347780402397</v>
      </c>
      <c r="O510" s="9">
        <f>PRODUCT(L$4:L509)</f>
        <v>0.65191341187667495</v>
      </c>
      <c r="P510" s="9">
        <f t="shared" si="532"/>
        <v>0.48054263437946093</v>
      </c>
      <c r="Q510" s="9">
        <f t="shared" si="533"/>
        <v>7.7671656066016889E-4</v>
      </c>
      <c r="R510" s="9">
        <f t="shared" si="534"/>
        <v>2.9112806785410745E-3</v>
      </c>
      <c r="S510" s="9">
        <f t="shared" si="521"/>
        <v>1.8822361674832363E-3</v>
      </c>
      <c r="T510" s="9">
        <f t="shared" si="593"/>
        <v>1.0685047577282296E-3</v>
      </c>
      <c r="U510" s="9">
        <f t="shared" si="584"/>
        <v>3.1573199937795645E-4</v>
      </c>
      <c r="V510" s="9">
        <f t="shared" si="575"/>
        <v>1.1471721039261639E-4</v>
      </c>
      <c r="W510" s="6"/>
      <c r="X510" s="6"/>
    </row>
    <row r="511" spans="1:24" x14ac:dyDescent="0.2">
      <c r="A511">
        <f t="shared" si="530"/>
        <v>507</v>
      </c>
      <c r="B511" t="str">
        <f t="shared" si="544"/>
        <v>April</v>
      </c>
      <c r="C511">
        <f t="shared" si="525"/>
        <v>2065</v>
      </c>
      <c r="D511">
        <f t="shared" ref="D511:E511" si="595">D499+1</f>
        <v>84</v>
      </c>
      <c r="E511">
        <f t="shared" si="595"/>
        <v>82</v>
      </c>
      <c r="F511" s="6"/>
      <c r="G511" s="83">
        <f>VLOOKUP(D511,Rates2,5)*VLOOKUP(D511,Mort_Imp_Retirees,C511-'Mort Imp Cume'!$C$4+2)</f>
        <v>6.068187309650158E-3</v>
      </c>
      <c r="H511" s="9">
        <f t="shared" si="527"/>
        <v>0.9939318126903498</v>
      </c>
      <c r="I511" s="83">
        <f>VLOOKUP(E511,Rates2,6)*VLOOKUP(E511,Mort_Imp_Survivors,C511-'Mort Imp Cume'!$C$4+2)</f>
        <v>1.6262003449819091E-3</v>
      </c>
      <c r="J511" s="9">
        <f t="shared" si="528"/>
        <v>0.99837379965501805</v>
      </c>
      <c r="K511" s="83">
        <f>VLOOKUP(E511,Rates2,7)*VLOOKUP(E511,Mort_Imp_Survivors,C511-'Mort Imp Cume'!$C$4+2)</f>
        <v>3.0939288469382219E-3</v>
      </c>
      <c r="L511" s="9">
        <f t="shared" si="529"/>
        <v>0.99690607115306173</v>
      </c>
      <c r="M511" s="31">
        <f>PRODUCT(H$4:H510)</f>
        <v>0.56976062000977779</v>
      </c>
      <c r="N511" s="9">
        <f>PRODUCT(J$4:J510)</f>
        <v>0.8369302446612229</v>
      </c>
      <c r="O511" s="9">
        <f>PRODUCT(L$4:L510)</f>
        <v>0.64989643816596376</v>
      </c>
      <c r="P511" s="9">
        <f t="shared" si="532"/>
        <v>0.47684989510311337</v>
      </c>
      <c r="Q511" s="9">
        <f t="shared" si="533"/>
        <v>7.7074786705227884E-4</v>
      </c>
      <c r="R511" s="9">
        <f t="shared" si="534"/>
        <v>2.8889088852037301E-3</v>
      </c>
      <c r="S511" s="9">
        <f t="shared" si="521"/>
        <v>1.8722655628771925E-3</v>
      </c>
      <c r="T511" s="9">
        <f t="shared" si="593"/>
        <v>1.0642206627160863E-3</v>
      </c>
      <c r="U511" s="9">
        <f t="shared" si="584"/>
        <v>3.147153062112968E-4</v>
      </c>
      <c r="V511" s="9">
        <f t="shared" si="575"/>
        <v>1.1437230363669476E-4</v>
      </c>
      <c r="W511" s="6"/>
      <c r="X511" s="6"/>
    </row>
    <row r="512" spans="1:24" x14ac:dyDescent="0.2">
      <c r="A512">
        <f t="shared" si="530"/>
        <v>508</v>
      </c>
      <c r="B512" t="str">
        <f t="shared" si="544"/>
        <v>May</v>
      </c>
      <c r="C512">
        <f t="shared" si="525"/>
        <v>2065</v>
      </c>
      <c r="D512">
        <f t="shared" ref="D512:E512" si="596">D500+1</f>
        <v>84</v>
      </c>
      <c r="E512">
        <f t="shared" si="596"/>
        <v>82</v>
      </c>
      <c r="F512" s="6"/>
      <c r="G512" s="83">
        <f>VLOOKUP(D512,Rates2,5)*VLOOKUP(D512,Mort_Imp_Retirees,C512-'Mort Imp Cume'!$C$4+2)</f>
        <v>6.068187309650158E-3</v>
      </c>
      <c r="H512" s="9">
        <f t="shared" si="527"/>
        <v>0.9939318126903498</v>
      </c>
      <c r="I512" s="83">
        <f>VLOOKUP(E512,Rates2,6)*VLOOKUP(E512,Mort_Imp_Survivors,C512-'Mort Imp Cume'!$C$4+2)</f>
        <v>1.6262003449819091E-3</v>
      </c>
      <c r="J512" s="9">
        <f t="shared" si="528"/>
        <v>0.99837379965501805</v>
      </c>
      <c r="K512" s="83">
        <f>VLOOKUP(E512,Rates2,7)*VLOOKUP(E512,Mort_Imp_Survivors,C512-'Mort Imp Cume'!$C$4+2)</f>
        <v>3.0939288469382219E-3</v>
      </c>
      <c r="L512" s="9">
        <f t="shared" si="529"/>
        <v>0.99690607115306173</v>
      </c>
      <c r="M512" s="31">
        <f>PRODUCT(H$4:H511)</f>
        <v>0.566303205845896</v>
      </c>
      <c r="N512" s="9">
        <f>PRODUCT(J$4:J511)</f>
        <v>0.83556922840862902</v>
      </c>
      <c r="O512" s="9">
        <f>PRODUCT(L$4:L511)</f>
        <v>0.64788570482839969</v>
      </c>
      <c r="P512" s="9">
        <f t="shared" si="532"/>
        <v>0.47318553275398834</v>
      </c>
      <c r="Q512" s="9">
        <f t="shared" si="533"/>
        <v>7.6482503998720399E-4</v>
      </c>
      <c r="R512" s="9">
        <f t="shared" si="534"/>
        <v>2.866709008350021E-3</v>
      </c>
      <c r="S512" s="9">
        <f t="shared" si="521"/>
        <v>1.8623477746806552E-3</v>
      </c>
      <c r="T512" s="9">
        <f t="shared" si="593"/>
        <v>1.0599537444829336E-3</v>
      </c>
      <c r="U512" s="9">
        <f t="shared" si="584"/>
        <v>3.1370188691297215E-4</v>
      </c>
      <c r="V512" s="9">
        <f t="shared" si="575"/>
        <v>1.1402843387138572E-4</v>
      </c>
      <c r="W512" s="6"/>
      <c r="X512" s="6"/>
    </row>
    <row r="513" spans="1:24" x14ac:dyDescent="0.2">
      <c r="A513">
        <f t="shared" si="530"/>
        <v>509</v>
      </c>
      <c r="B513" t="str">
        <f t="shared" si="544"/>
        <v>June</v>
      </c>
      <c r="C513">
        <f t="shared" si="525"/>
        <v>2065</v>
      </c>
      <c r="D513">
        <f t="shared" ref="D513:E513" si="597">D501+1</f>
        <v>84</v>
      </c>
      <c r="E513">
        <f t="shared" si="597"/>
        <v>82</v>
      </c>
      <c r="F513" s="6"/>
      <c r="G513" s="83">
        <f>VLOOKUP(D513,Rates2,5)*VLOOKUP(D513,Mort_Imp_Retirees,C513-'Mort Imp Cume'!$C$4+2)</f>
        <v>6.068187309650158E-3</v>
      </c>
      <c r="H513" s="9">
        <f t="shared" si="527"/>
        <v>0.9939318126903498</v>
      </c>
      <c r="I513" s="83">
        <f>VLOOKUP(E513,Rates2,6)*VLOOKUP(E513,Mort_Imp_Survivors,C513-'Mort Imp Cume'!$C$4+2)</f>
        <v>1.6262003449819091E-3</v>
      </c>
      <c r="J513" s="9">
        <f t="shared" si="528"/>
        <v>0.99837379965501805</v>
      </c>
      <c r="K513" s="83">
        <f>VLOOKUP(E513,Rates2,7)*VLOOKUP(E513,Mort_Imp_Survivors,C513-'Mort Imp Cume'!$C$4+2)</f>
        <v>3.0939288469382219E-3</v>
      </c>
      <c r="L513" s="9">
        <f t="shared" si="529"/>
        <v>0.99690607115306173</v>
      </c>
      <c r="M513" s="31">
        <f>PRODUCT(H$4:H512)</f>
        <v>0.56286677191876766</v>
      </c>
      <c r="N513" s="9">
        <f>PRODUCT(J$4:J512)</f>
        <v>0.83421042544113455</v>
      </c>
      <c r="O513" s="9">
        <f>PRODUCT(L$4:L512)</f>
        <v>0.64588119255671217</v>
      </c>
      <c r="P513" s="9">
        <f t="shared" si="532"/>
        <v>0.4695493292690332</v>
      </c>
      <c r="Q513" s="9">
        <f t="shared" si="533"/>
        <v>7.5894772700259858E-4</v>
      </c>
      <c r="R513" s="9">
        <f t="shared" si="534"/>
        <v>2.8446797268843636E-3</v>
      </c>
      <c r="S513" s="9">
        <f t="shared" ref="S513:S576" si="598">IF(O454=0,0,R453*O513/O454)</f>
        <v>1.8524825231138894E-3</v>
      </c>
      <c r="T513" s="9">
        <f t="shared" si="593"/>
        <v>1.0557039341596774E-3</v>
      </c>
      <c r="U513" s="9">
        <f t="shared" si="584"/>
        <v>3.1269173094075197E-4</v>
      </c>
      <c r="V513" s="9">
        <f t="shared" si="575"/>
        <v>1.1368559797889147E-4</v>
      </c>
      <c r="W513" s="6"/>
      <c r="X513" s="6"/>
    </row>
    <row r="514" spans="1:24" x14ac:dyDescent="0.2">
      <c r="A514">
        <f t="shared" si="530"/>
        <v>510</v>
      </c>
      <c r="B514" t="str">
        <f t="shared" si="544"/>
        <v>July</v>
      </c>
      <c r="C514">
        <f t="shared" si="525"/>
        <v>2065</v>
      </c>
      <c r="D514">
        <f t="shared" ref="D514:E514" si="599">D502+1</f>
        <v>84</v>
      </c>
      <c r="E514">
        <f t="shared" si="599"/>
        <v>82</v>
      </c>
      <c r="F514" s="6"/>
      <c r="G514" s="83">
        <f>VLOOKUP(D514,Rates2,5)*VLOOKUP(D514,Mort_Imp_Retirees,C514-'Mort Imp Cume'!$C$4+2)</f>
        <v>6.068187309650158E-3</v>
      </c>
      <c r="H514" s="9">
        <f t="shared" si="527"/>
        <v>0.9939318126903498</v>
      </c>
      <c r="I514" s="83">
        <f>VLOOKUP(E514,Rates2,6)*VLOOKUP(E514,Mort_Imp_Survivors,C514-'Mort Imp Cume'!$C$4+2)</f>
        <v>1.6262003449819091E-3</v>
      </c>
      <c r="J514" s="9">
        <f t="shared" si="528"/>
        <v>0.99837379965501805</v>
      </c>
      <c r="K514" s="83">
        <f>VLOOKUP(E514,Rates2,7)*VLOOKUP(E514,Mort_Imp_Survivors,C514-'Mort Imp Cume'!$C$4+2)</f>
        <v>3.0939288469382219E-3</v>
      </c>
      <c r="L514" s="9">
        <f t="shared" si="529"/>
        <v>0.99690607115306173</v>
      </c>
      <c r="M514" s="31">
        <f>PRODUCT(H$4:H513)</f>
        <v>0.5594511909163864</v>
      </c>
      <c r="N514" s="9">
        <f>PRODUCT(J$4:J513)</f>
        <v>0.8328538321594946</v>
      </c>
      <c r="O514" s="9">
        <f>PRODUCT(L$4:L513)</f>
        <v>0.64388288210336608</v>
      </c>
      <c r="P514" s="9">
        <f t="shared" si="532"/>
        <v>0.46594106826090542</v>
      </c>
      <c r="Q514" s="9">
        <f t="shared" si="533"/>
        <v>7.5311557834462106E-4</v>
      </c>
      <c r="R514" s="9">
        <f t="shared" si="534"/>
        <v>2.8228197298631615E-3</v>
      </c>
      <c r="S514" s="9">
        <f t="shared" si="598"/>
        <v>1.8426695298792135E-3</v>
      </c>
      <c r="T514" s="9">
        <f t="shared" si="593"/>
        <v>1.0514711631533515E-3</v>
      </c>
      <c r="U514" s="9">
        <f t="shared" si="584"/>
        <v>3.1168482778635271E-4</v>
      </c>
      <c r="V514" s="9">
        <f t="shared" si="575"/>
        <v>1.133437928507881E-4</v>
      </c>
      <c r="W514" s="6"/>
      <c r="X514" s="6"/>
    </row>
    <row r="515" spans="1:24" x14ac:dyDescent="0.2">
      <c r="A515">
        <f t="shared" si="530"/>
        <v>511</v>
      </c>
      <c r="B515" t="str">
        <f t="shared" si="544"/>
        <v>August</v>
      </c>
      <c r="C515">
        <f t="shared" si="525"/>
        <v>2065</v>
      </c>
      <c r="D515">
        <f t="shared" ref="D515:E515" si="600">D503+1</f>
        <v>84</v>
      </c>
      <c r="E515">
        <f t="shared" si="600"/>
        <v>82</v>
      </c>
      <c r="F515" s="6"/>
      <c r="G515" s="83">
        <f>VLOOKUP(D515,Rates2,5)*VLOOKUP(D515,Mort_Imp_Retirees,C515-'Mort Imp Cume'!$C$4+2)</f>
        <v>6.068187309650158E-3</v>
      </c>
      <c r="H515" s="9">
        <f t="shared" si="527"/>
        <v>0.9939318126903498</v>
      </c>
      <c r="I515" s="83">
        <f>VLOOKUP(E515,Rates2,6)*VLOOKUP(E515,Mort_Imp_Survivors,C515-'Mort Imp Cume'!$C$4+2)</f>
        <v>1.6262003449819091E-3</v>
      </c>
      <c r="J515" s="9">
        <f t="shared" si="528"/>
        <v>0.99837379965501805</v>
      </c>
      <c r="K515" s="83">
        <f>VLOOKUP(E515,Rates2,7)*VLOOKUP(E515,Mort_Imp_Survivors,C515-'Mort Imp Cume'!$C$4+2)</f>
        <v>3.0939288469382219E-3</v>
      </c>
      <c r="L515" s="9">
        <f t="shared" si="529"/>
        <v>0.99690607115306173</v>
      </c>
      <c r="M515" s="31">
        <f>PRODUCT(H$4:H514)</f>
        <v>0.55605633629929885</v>
      </c>
      <c r="N515" s="9">
        <f>PRODUCT(J$4:J514)</f>
        <v>0.83149944497031725</v>
      </c>
      <c r="O515" s="9">
        <f>PRODUCT(L$4:L514)</f>
        <v>0.64189075428037667</v>
      </c>
      <c r="P515" s="9">
        <f t="shared" si="532"/>
        <v>0.46236053500509505</v>
      </c>
      <c r="Q515" s="9">
        <f t="shared" si="533"/>
        <v>7.4732824694711945E-4</v>
      </c>
      <c r="R515" s="9">
        <f t="shared" si="534"/>
        <v>2.8011277164167892E-3</v>
      </c>
      <c r="S515" s="9">
        <f t="shared" si="598"/>
        <v>1.8329085181531461E-3</v>
      </c>
      <c r="T515" s="9">
        <f t="shared" si="593"/>
        <v>1.0472553631460076E-3</v>
      </c>
      <c r="U515" s="9">
        <f t="shared" si="584"/>
        <v>3.1068116697532879E-4</v>
      </c>
      <c r="V515" s="9">
        <f t="shared" si="575"/>
        <v>1.1300301538799741E-4</v>
      </c>
      <c r="W515" s="6"/>
      <c r="X515" s="6"/>
    </row>
    <row r="516" spans="1:24" x14ac:dyDescent="0.2">
      <c r="A516">
        <f t="shared" si="530"/>
        <v>512</v>
      </c>
      <c r="B516" t="str">
        <f t="shared" si="544"/>
        <v>September</v>
      </c>
      <c r="C516">
        <f t="shared" si="525"/>
        <v>2065</v>
      </c>
      <c r="D516">
        <f t="shared" ref="D516:E516" si="601">D504+1</f>
        <v>84</v>
      </c>
      <c r="E516">
        <f t="shared" si="601"/>
        <v>82</v>
      </c>
      <c r="F516" s="6"/>
      <c r="G516" s="83">
        <f>VLOOKUP(D516,Rates2,5)*VLOOKUP(D516,Mort_Imp_Retirees,C516-'Mort Imp Cume'!$C$4+2)</f>
        <v>6.068187309650158E-3</v>
      </c>
      <c r="H516" s="9">
        <f t="shared" si="527"/>
        <v>0.9939318126903498</v>
      </c>
      <c r="I516" s="83">
        <f>VLOOKUP(E516,Rates2,6)*VLOOKUP(E516,Mort_Imp_Survivors,C516-'Mort Imp Cume'!$C$4+2)</f>
        <v>1.6262003449819091E-3</v>
      </c>
      <c r="J516" s="9">
        <f t="shared" si="528"/>
        <v>0.99837379965501805</v>
      </c>
      <c r="K516" s="83">
        <f>VLOOKUP(E516,Rates2,7)*VLOOKUP(E516,Mort_Imp_Survivors,C516-'Mort Imp Cume'!$C$4+2)</f>
        <v>3.0939288469382219E-3</v>
      </c>
      <c r="L516" s="9">
        <f t="shared" si="529"/>
        <v>0.99690607115306173</v>
      </c>
      <c r="M516" s="31">
        <f>PRODUCT(H$4:H515)</f>
        <v>0.55268208229591687</v>
      </c>
      <c r="N516" s="9">
        <f>PRODUCT(J$4:J515)</f>
        <v>0.83014726028605423</v>
      </c>
      <c r="O516" s="9">
        <f>PRODUCT(L$4:L515)</f>
        <v>0.6399047899591257</v>
      </c>
      <c r="P516" s="9">
        <f t="shared" si="532"/>
        <v>0.45880751642714696</v>
      </c>
      <c r="Q516" s="9">
        <f t="shared" si="533"/>
        <v>7.4158538841097884E-4</v>
      </c>
      <c r="R516" s="9">
        <f t="shared" si="534"/>
        <v>2.7796023956721794E-3</v>
      </c>
      <c r="S516" s="9">
        <f t="shared" si="598"/>
        <v>1.8231992125786012E-3</v>
      </c>
      <c r="T516" s="9">
        <f t="shared" si="593"/>
        <v>1.0430564660936139E-3</v>
      </c>
      <c r="U516" s="9">
        <f t="shared" si="584"/>
        <v>3.0968073806696351E-4</v>
      </c>
      <c r="V516" s="9">
        <f t="shared" si="575"/>
        <v>1.1266326250075892E-4</v>
      </c>
      <c r="W516" s="6"/>
      <c r="X516" s="6"/>
    </row>
    <row r="517" spans="1:24" x14ac:dyDescent="0.2">
      <c r="A517">
        <f t="shared" si="530"/>
        <v>513</v>
      </c>
      <c r="B517" t="str">
        <f t="shared" si="544"/>
        <v>October</v>
      </c>
      <c r="C517">
        <f t="shared" ref="C517:C580" si="602">C516+IF(B516="December",1,0)</f>
        <v>2065</v>
      </c>
      <c r="D517">
        <f t="shared" ref="D517:E517" si="603">D505+1</f>
        <v>84</v>
      </c>
      <c r="E517">
        <f t="shared" si="603"/>
        <v>82</v>
      </c>
      <c r="F517" s="6"/>
      <c r="G517" s="83">
        <f>VLOOKUP(D517,Rates2,5)*VLOOKUP(D517,Mort_Imp_Retirees,C517-'Mort Imp Cume'!$C$4+2)</f>
        <v>6.068187309650158E-3</v>
      </c>
      <c r="H517" s="9">
        <f t="shared" ref="H517:H580" si="604">1-G517</f>
        <v>0.9939318126903498</v>
      </c>
      <c r="I517" s="83">
        <f>VLOOKUP(E517,Rates2,6)*VLOOKUP(E517,Mort_Imp_Survivors,C517-'Mort Imp Cume'!$C$4+2)</f>
        <v>1.6262003449819091E-3</v>
      </c>
      <c r="J517" s="9">
        <f t="shared" ref="J517:J580" si="605">1-I517</f>
        <v>0.99837379965501805</v>
      </c>
      <c r="K517" s="83">
        <f>VLOOKUP(E517,Rates2,7)*VLOOKUP(E517,Mort_Imp_Survivors,C517-'Mort Imp Cume'!$C$4+2)</f>
        <v>3.0939288469382219E-3</v>
      </c>
      <c r="L517" s="9">
        <f t="shared" ref="L517:L580" si="606">1-K517</f>
        <v>0.99690607115306173</v>
      </c>
      <c r="M517" s="31">
        <f>PRODUCT(H$4:H516)</f>
        <v>0.54932830389785769</v>
      </c>
      <c r="N517" s="9">
        <f>PRODUCT(J$4:J516)</f>
        <v>0.82879727452499119</v>
      </c>
      <c r="O517" s="9">
        <f>PRODUCT(L$4:L516)</f>
        <v>0.63792497007017723</v>
      </c>
      <c r="P517" s="9">
        <f t="shared" si="532"/>
        <v>0.45528180108998056</v>
      </c>
      <c r="Q517" s="9">
        <f t="shared" si="533"/>
        <v>7.3588666098362595E-4</v>
      </c>
      <c r="R517" s="9">
        <f t="shared" si="534"/>
        <v>2.7582424866760022E-3</v>
      </c>
      <c r="S517" s="9">
        <f t="shared" si="598"/>
        <v>1.8135413392571156E-3</v>
      </c>
      <c r="T517" s="9">
        <f t="shared" si="593"/>
        <v>1.0388744042249558E-3</v>
      </c>
      <c r="U517" s="9">
        <f t="shared" si="584"/>
        <v>3.086835306541605E-4</v>
      </c>
      <c r="V517" s="9">
        <f t="shared" si="575"/>
        <v>1.1232453110860174E-4</v>
      </c>
      <c r="W517" s="6"/>
      <c r="X517" s="6"/>
    </row>
    <row r="518" spans="1:24" x14ac:dyDescent="0.2">
      <c r="A518">
        <f t="shared" ref="A518:A581" si="607">A517+1</f>
        <v>514</v>
      </c>
      <c r="B518" t="str">
        <f t="shared" si="544"/>
        <v>November</v>
      </c>
      <c r="C518">
        <f t="shared" si="602"/>
        <v>2065</v>
      </c>
      <c r="D518">
        <f t="shared" ref="D518:E518" si="608">D506+1</f>
        <v>84</v>
      </c>
      <c r="E518">
        <f t="shared" si="608"/>
        <v>82</v>
      </c>
      <c r="F518" s="6"/>
      <c r="G518" s="83">
        <f>VLOOKUP(D518,Rates2,5)*VLOOKUP(D518,Mort_Imp_Retirees,C518-'Mort Imp Cume'!$C$4+2)</f>
        <v>6.068187309650158E-3</v>
      </c>
      <c r="H518" s="9">
        <f t="shared" si="604"/>
        <v>0.9939318126903498</v>
      </c>
      <c r="I518" s="83">
        <f>VLOOKUP(E518,Rates2,6)*VLOOKUP(E518,Mort_Imp_Survivors,C518-'Mort Imp Cume'!$C$4+2)</f>
        <v>1.6262003449819091E-3</v>
      </c>
      <c r="J518" s="9">
        <f t="shared" si="605"/>
        <v>0.99837379965501805</v>
      </c>
      <c r="K518" s="83">
        <f>VLOOKUP(E518,Rates2,7)*VLOOKUP(E518,Mort_Imp_Survivors,C518-'Mort Imp Cume'!$C$4+2)</f>
        <v>3.0939288469382219E-3</v>
      </c>
      <c r="L518" s="9">
        <f t="shared" si="606"/>
        <v>0.99690607115306173</v>
      </c>
      <c r="M518" s="31">
        <f>PRODUCT(H$4:H517)</f>
        <v>0.545994876855313</v>
      </c>
      <c r="N518" s="9">
        <f>PRODUCT(J$4:J517)</f>
        <v>0.82744948411123853</v>
      </c>
      <c r="O518" s="9">
        <f>PRODUCT(L$4:L517)</f>
        <v>0.63595127560309483</v>
      </c>
      <c r="P518" s="9">
        <f t="shared" ref="P518:P581" si="609">M518*N518</f>
        <v>0.45178317918130795</v>
      </c>
      <c r="Q518" s="9">
        <f t="shared" ref="Q518:Q581" si="610">P518*I518*H518</f>
        <v>7.3023172553869165E-4</v>
      </c>
      <c r="R518" s="9">
        <f t="shared" ref="R518:R581" si="611">P518*G518*J518</f>
        <v>2.7370467183184411E-3</v>
      </c>
      <c r="S518" s="9">
        <f t="shared" si="598"/>
        <v>1.8039346257411244E-3</v>
      </c>
      <c r="T518" s="9">
        <f t="shared" si="593"/>
        <v>1.0347091100405426E-3</v>
      </c>
      <c r="U518" s="9">
        <f t="shared" si="584"/>
        <v>3.0768953436333547E-4</v>
      </c>
      <c r="V518" s="9">
        <f t="shared" si="575"/>
        <v>1.1198681814031654E-4</v>
      </c>
      <c r="W518" s="6"/>
      <c r="X518" s="6"/>
    </row>
    <row r="519" spans="1:24" x14ac:dyDescent="0.2">
      <c r="A519">
        <f t="shared" si="607"/>
        <v>515</v>
      </c>
      <c r="B519" t="str">
        <f t="shared" si="544"/>
        <v>December</v>
      </c>
      <c r="C519">
        <f t="shared" si="602"/>
        <v>2065</v>
      </c>
      <c r="D519">
        <f t="shared" ref="D519:E519" si="612">D507+1</f>
        <v>84</v>
      </c>
      <c r="E519">
        <f t="shared" si="612"/>
        <v>82</v>
      </c>
      <c r="F519" s="6"/>
      <c r="G519" s="83">
        <f>VLOOKUP(D519,Rates2,5)*VLOOKUP(D519,Mort_Imp_Retirees,C519-'Mort Imp Cume'!$C$4+2)</f>
        <v>6.068187309650158E-3</v>
      </c>
      <c r="H519" s="9">
        <f t="shared" si="604"/>
        <v>0.9939318126903498</v>
      </c>
      <c r="I519" s="83">
        <f>VLOOKUP(E519,Rates2,6)*VLOOKUP(E519,Mort_Imp_Survivors,C519-'Mort Imp Cume'!$C$4+2)</f>
        <v>1.6262003449819091E-3</v>
      </c>
      <c r="J519" s="9">
        <f t="shared" si="605"/>
        <v>0.99837379965501805</v>
      </c>
      <c r="K519" s="83">
        <f>VLOOKUP(E519,Rates2,7)*VLOOKUP(E519,Mort_Imp_Survivors,C519-'Mort Imp Cume'!$C$4+2)</f>
        <v>3.0939288469382219E-3</v>
      </c>
      <c r="L519" s="9">
        <f t="shared" si="606"/>
        <v>0.99690607115306173</v>
      </c>
      <c r="M519" s="31">
        <f>PRODUCT(H$4:H518)</f>
        <v>0.54268167767244557</v>
      </c>
      <c r="N519" s="9">
        <f>PRODUCT(J$4:J518)</f>
        <v>0.82610388547472169</v>
      </c>
      <c r="O519" s="9">
        <f>PRODUCT(L$4:L518)</f>
        <v>0.63398368760625923</v>
      </c>
      <c r="P519" s="9">
        <f t="shared" si="609"/>
        <v>0.44831144250114779</v>
      </c>
      <c r="Q519" s="9">
        <f t="shared" si="610"/>
        <v>7.2462024555583037E-4</v>
      </c>
      <c r="R519" s="9">
        <f t="shared" si="611"/>
        <v>2.7160138292575482E-3</v>
      </c>
      <c r="S519" s="9">
        <f t="shared" si="598"/>
        <v>1.7943788010262765E-3</v>
      </c>
      <c r="T519" s="9">
        <f t="shared" si="593"/>
        <v>1.0305605163115187E-3</v>
      </c>
      <c r="U519" s="9">
        <f t="shared" si="584"/>
        <v>3.0669873885430808E-4</v>
      </c>
      <c r="V519" s="9">
        <f t="shared" si="575"/>
        <v>1.1165012053392802E-4</v>
      </c>
      <c r="W519" s="6"/>
      <c r="X519" s="6"/>
    </row>
    <row r="520" spans="1:24" x14ac:dyDescent="0.2">
      <c r="A520">
        <f t="shared" si="607"/>
        <v>516</v>
      </c>
      <c r="B520" t="str">
        <f t="shared" si="544"/>
        <v>January</v>
      </c>
      <c r="C520">
        <f t="shared" si="602"/>
        <v>2066</v>
      </c>
      <c r="D520">
        <f t="shared" ref="D520:E520" si="613">D508+1</f>
        <v>85</v>
      </c>
      <c r="E520">
        <f t="shared" si="613"/>
        <v>83</v>
      </c>
      <c r="F520" s="6"/>
      <c r="G520" s="83">
        <f>VLOOKUP(D520,Rates2,5)*VLOOKUP(D520,Mort_Imp_Retirees,C520-'Mort Imp Cume'!$C$4+2)</f>
        <v>6.9076474471408593E-3</v>
      </c>
      <c r="H520" s="9">
        <f t="shared" si="604"/>
        <v>0.9930923525528591</v>
      </c>
      <c r="I520" s="83">
        <f>VLOOKUP(E520,Rates2,6)*VLOOKUP(E520,Mort_Imp_Survivors,C520-'Mort Imp Cume'!$C$4+2)</f>
        <v>1.9585818364367649E-3</v>
      </c>
      <c r="J520" s="9">
        <f t="shared" si="605"/>
        <v>0.99804141816356329</v>
      </c>
      <c r="K520" s="83">
        <f>VLOOKUP(E520,Rates2,7)*VLOOKUP(E520,Mort_Imp_Survivors,C520-'Mort Imp Cume'!$C$4+2)</f>
        <v>3.4949748142599161E-3</v>
      </c>
      <c r="L520" s="9">
        <f t="shared" si="606"/>
        <v>0.99650502518574013</v>
      </c>
      <c r="M520" s="31">
        <f>PRODUCT(H$4:H519)</f>
        <v>0.53938858360281394</v>
      </c>
      <c r="N520" s="9">
        <f>PRODUCT(J$4:J519)</f>
        <v>0.82476047505117178</v>
      </c>
      <c r="O520" s="9">
        <f>PRODUCT(L$4:L519)</f>
        <v>0.6320221871866859</v>
      </c>
      <c r="P520" s="9">
        <f t="shared" si="609"/>
        <v>0.44486638444943549</v>
      </c>
      <c r="Q520" s="9">
        <f t="shared" si="610"/>
        <v>8.6528853712850387E-4</v>
      </c>
      <c r="R520" s="9">
        <f t="shared" si="611"/>
        <v>3.0669614617654718E-3</v>
      </c>
      <c r="S520" s="9">
        <f t="shared" si="598"/>
        <v>2.0114352321806152E-3</v>
      </c>
      <c r="T520" s="9">
        <f t="shared" si="593"/>
        <v>1.1825937710315964E-3</v>
      </c>
      <c r="U520" s="9">
        <f t="shared" si="584"/>
        <v>3.4347792168662911E-4</v>
      </c>
      <c r="V520" s="9">
        <f t="shared" si="575"/>
        <v>1.1926875274210461E-4</v>
      </c>
      <c r="W520" s="6"/>
      <c r="X520" s="6"/>
    </row>
    <row r="521" spans="1:24" x14ac:dyDescent="0.2">
      <c r="A521">
        <f t="shared" si="607"/>
        <v>517</v>
      </c>
      <c r="B521" t="str">
        <f t="shared" si="544"/>
        <v>February</v>
      </c>
      <c r="C521">
        <f t="shared" si="602"/>
        <v>2066</v>
      </c>
      <c r="D521">
        <f t="shared" ref="D521:E521" si="614">D509+1</f>
        <v>85</v>
      </c>
      <c r="E521">
        <f t="shared" si="614"/>
        <v>83</v>
      </c>
      <c r="F521" s="6"/>
      <c r="G521" s="83">
        <f>VLOOKUP(D521,Rates2,5)*VLOOKUP(D521,Mort_Imp_Retirees,C521-'Mort Imp Cume'!$C$4+2)</f>
        <v>6.9076474471408593E-3</v>
      </c>
      <c r="H521" s="9">
        <f t="shared" si="604"/>
        <v>0.9930923525528591</v>
      </c>
      <c r="I521" s="83">
        <f>VLOOKUP(E521,Rates2,6)*VLOOKUP(E521,Mort_Imp_Survivors,C521-'Mort Imp Cume'!$C$4+2)</f>
        <v>1.9585818364367649E-3</v>
      </c>
      <c r="J521" s="9">
        <f t="shared" si="605"/>
        <v>0.99804141816356329</v>
      </c>
      <c r="K521" s="83">
        <f>VLOOKUP(E521,Rates2,7)*VLOOKUP(E521,Mort_Imp_Survivors,C521-'Mort Imp Cume'!$C$4+2)</f>
        <v>3.4949748142599161E-3</v>
      </c>
      <c r="L521" s="9">
        <f t="shared" si="606"/>
        <v>0.99650502518574013</v>
      </c>
      <c r="M521" s="31">
        <f>PRODUCT(H$4:H520)</f>
        <v>0.53566267743027307</v>
      </c>
      <c r="N521" s="9">
        <f>PRODUCT(J$4:J520)</f>
        <v>0.82314511416532565</v>
      </c>
      <c r="O521" s="9">
        <f>PRODUCT(L$4:L520)</f>
        <v>0.62981328556041505</v>
      </c>
      <c r="P521" s="9">
        <f t="shared" si="609"/>
        <v>0.44092811576744612</v>
      </c>
      <c r="Q521" s="9">
        <f t="shared" si="610"/>
        <v>8.5762839721733697E-4</v>
      </c>
      <c r="R521" s="9">
        <f t="shared" si="611"/>
        <v>3.0398105717545586E-3</v>
      </c>
      <c r="S521" s="9">
        <f t="shared" si="598"/>
        <v>1.9993030939890505E-3</v>
      </c>
      <c r="T521" s="9">
        <f t="shared" si="593"/>
        <v>1.1771273733169236E-3</v>
      </c>
      <c r="U521" s="9">
        <f t="shared" si="584"/>
        <v>3.4222300202937326E-4</v>
      </c>
      <c r="V521" s="9">
        <f t="shared" si="575"/>
        <v>1.1886256825865465E-4</v>
      </c>
      <c r="W521" s="6"/>
      <c r="X521" s="6"/>
    </row>
    <row r="522" spans="1:24" x14ac:dyDescent="0.2">
      <c r="A522">
        <f t="shared" si="607"/>
        <v>518</v>
      </c>
      <c r="B522" t="str">
        <f t="shared" si="544"/>
        <v>March</v>
      </c>
      <c r="C522">
        <f t="shared" si="602"/>
        <v>2066</v>
      </c>
      <c r="D522">
        <f t="shared" ref="D522:E522" si="615">D510+1</f>
        <v>85</v>
      </c>
      <c r="E522">
        <f t="shared" si="615"/>
        <v>83</v>
      </c>
      <c r="F522" s="6"/>
      <c r="G522" s="83">
        <f>VLOOKUP(D522,Rates2,5)*VLOOKUP(D522,Mort_Imp_Retirees,C522-'Mort Imp Cume'!$C$4+2)</f>
        <v>6.9076474471408593E-3</v>
      </c>
      <c r="H522" s="9">
        <f t="shared" si="604"/>
        <v>0.9930923525528591</v>
      </c>
      <c r="I522" s="83">
        <f>VLOOKUP(E522,Rates2,6)*VLOOKUP(E522,Mort_Imp_Survivors,C522-'Mort Imp Cume'!$C$4+2)</f>
        <v>1.9585818364367649E-3</v>
      </c>
      <c r="J522" s="9">
        <f t="shared" si="605"/>
        <v>0.99804141816356329</v>
      </c>
      <c r="K522" s="83">
        <f>VLOOKUP(E522,Rates2,7)*VLOOKUP(E522,Mort_Imp_Survivors,C522-'Mort Imp Cume'!$C$4+2)</f>
        <v>3.4949748142599161E-3</v>
      </c>
      <c r="L522" s="9">
        <f t="shared" si="606"/>
        <v>0.99650502518574013</v>
      </c>
      <c r="M522" s="31">
        <f>PRODUCT(H$4:H521)</f>
        <v>0.53196250850399318</v>
      </c>
      <c r="N522" s="9">
        <f>PRODUCT(J$4:J521)</f>
        <v>0.82153291709596987</v>
      </c>
      <c r="O522" s="9">
        <f>PRODUCT(L$4:L521)</f>
        <v>0.62761210398969514</v>
      </c>
      <c r="P522" s="9">
        <f t="shared" si="609"/>
        <v>0.43702471139697519</v>
      </c>
      <c r="Q522" s="9">
        <f t="shared" si="610"/>
        <v>8.5003607022745697E-4</v>
      </c>
      <c r="R522" s="9">
        <f t="shared" si="611"/>
        <v>3.0129000404301087E-3</v>
      </c>
      <c r="S522" s="9">
        <f t="shared" si="598"/>
        <v>1.9872441317937812E-3</v>
      </c>
      <c r="T522" s="9">
        <f t="shared" si="593"/>
        <v>1.1716862433693467E-3</v>
      </c>
      <c r="U522" s="9">
        <f t="shared" si="584"/>
        <v>3.4097266730537457E-4</v>
      </c>
      <c r="V522" s="9">
        <f t="shared" si="575"/>
        <v>1.1845776708668239E-4</v>
      </c>
      <c r="W522" s="6"/>
      <c r="X522" s="6"/>
    </row>
    <row r="523" spans="1:24" x14ac:dyDescent="0.2">
      <c r="A523">
        <f t="shared" si="607"/>
        <v>519</v>
      </c>
      <c r="B523" t="str">
        <f t="shared" si="544"/>
        <v>April</v>
      </c>
      <c r="C523">
        <f t="shared" si="602"/>
        <v>2066</v>
      </c>
      <c r="D523">
        <f t="shared" ref="D523:E523" si="616">D511+1</f>
        <v>85</v>
      </c>
      <c r="E523">
        <f t="shared" si="616"/>
        <v>83</v>
      </c>
      <c r="F523" s="6"/>
      <c r="G523" s="83">
        <f>VLOOKUP(D523,Rates2,5)*VLOOKUP(D523,Mort_Imp_Retirees,C523-'Mort Imp Cume'!$C$4+2)</f>
        <v>6.9076474471408593E-3</v>
      </c>
      <c r="H523" s="9">
        <f t="shared" si="604"/>
        <v>0.9930923525528591</v>
      </c>
      <c r="I523" s="83">
        <f>VLOOKUP(E523,Rates2,6)*VLOOKUP(E523,Mort_Imp_Survivors,C523-'Mort Imp Cume'!$C$4+2)</f>
        <v>1.9585818364367649E-3</v>
      </c>
      <c r="J523" s="9">
        <f t="shared" si="605"/>
        <v>0.99804141816356329</v>
      </c>
      <c r="K523" s="83">
        <f>VLOOKUP(E523,Rates2,7)*VLOOKUP(E523,Mort_Imp_Survivors,C523-'Mort Imp Cume'!$C$4+2)</f>
        <v>3.4949748142599161E-3</v>
      </c>
      <c r="L523" s="9">
        <f t="shared" si="606"/>
        <v>0.99650502518574013</v>
      </c>
      <c r="M523" s="31">
        <f>PRODUCT(H$4:H522)</f>
        <v>0.52828789904015094</v>
      </c>
      <c r="N523" s="9">
        <f>PRODUCT(J$4:J522)</f>
        <v>0.81992387764651087</v>
      </c>
      <c r="O523" s="9">
        <f>PRODUCT(L$4:L522)</f>
        <v>0.6254186154931265</v>
      </c>
      <c r="P523" s="9">
        <f t="shared" si="609"/>
        <v>0.433155862694729</v>
      </c>
      <c r="Q523" s="9">
        <f t="shared" si="610"/>
        <v>8.4251095583140934E-4</v>
      </c>
      <c r="R523" s="9">
        <f t="shared" si="611"/>
        <v>2.986227739968757E-3</v>
      </c>
      <c r="S523" s="9">
        <f t="shared" si="598"/>
        <v>1.9752579042277259E-3</v>
      </c>
      <c r="T523" s="9">
        <f t="shared" si="593"/>
        <v>1.1662702643916458E-3</v>
      </c>
      <c r="U523" s="9">
        <f t="shared" si="584"/>
        <v>3.3972690076327109E-4</v>
      </c>
      <c r="V523" s="9">
        <f t="shared" si="575"/>
        <v>1.180543445151495E-4</v>
      </c>
      <c r="W523" s="6"/>
      <c r="X523" s="6"/>
    </row>
    <row r="524" spans="1:24" x14ac:dyDescent="0.2">
      <c r="A524">
        <f t="shared" si="607"/>
        <v>520</v>
      </c>
      <c r="B524" t="str">
        <f t="shared" si="544"/>
        <v>May</v>
      </c>
      <c r="C524">
        <f t="shared" si="602"/>
        <v>2066</v>
      </c>
      <c r="D524">
        <f t="shared" ref="D524:E524" si="617">D512+1</f>
        <v>85</v>
      </c>
      <c r="E524">
        <f t="shared" si="617"/>
        <v>83</v>
      </c>
      <c r="F524" s="6"/>
      <c r="G524" s="83">
        <f>VLOOKUP(D524,Rates2,5)*VLOOKUP(D524,Mort_Imp_Retirees,C524-'Mort Imp Cume'!$C$4+2)</f>
        <v>6.9076474471408593E-3</v>
      </c>
      <c r="H524" s="9">
        <f t="shared" si="604"/>
        <v>0.9930923525528591</v>
      </c>
      <c r="I524" s="83">
        <f>VLOOKUP(E524,Rates2,6)*VLOOKUP(E524,Mort_Imp_Survivors,C524-'Mort Imp Cume'!$C$4+2)</f>
        <v>1.9585818364367649E-3</v>
      </c>
      <c r="J524" s="9">
        <f t="shared" si="605"/>
        <v>0.99804141816356329</v>
      </c>
      <c r="K524" s="83">
        <f>VLOOKUP(E524,Rates2,7)*VLOOKUP(E524,Mort_Imp_Survivors,C524-'Mort Imp Cume'!$C$4+2)</f>
        <v>3.4949748142599161E-3</v>
      </c>
      <c r="L524" s="9">
        <f t="shared" si="606"/>
        <v>0.99650502518574013</v>
      </c>
      <c r="M524" s="31">
        <f>PRODUCT(H$4:H523)</f>
        <v>0.52463867248299079</v>
      </c>
      <c r="N524" s="9">
        <f>PRODUCT(J$4:J523)</f>
        <v>0.81831798963249169</v>
      </c>
      <c r="O524" s="9">
        <f>PRODUCT(L$4:L523)</f>
        <v>0.62323279318360869</v>
      </c>
      <c r="P524" s="9">
        <f t="shared" si="609"/>
        <v>0.42932126374974028</v>
      </c>
      <c r="Q524" s="9">
        <f t="shared" si="610"/>
        <v>8.3505245901625846E-4</v>
      </c>
      <c r="R524" s="9">
        <f t="shared" si="611"/>
        <v>2.9597915613841204E-3</v>
      </c>
      <c r="S524" s="9">
        <f t="shared" si="598"/>
        <v>1.9633439725859438E-3</v>
      </c>
      <c r="T524" s="9">
        <f t="shared" si="593"/>
        <v>1.1608793201264818E-3</v>
      </c>
      <c r="U524" s="9">
        <f t="shared" si="584"/>
        <v>3.3848568571290347E-4</v>
      </c>
      <c r="V524" s="9">
        <f t="shared" si="575"/>
        <v>1.1765229584906177E-4</v>
      </c>
      <c r="W524" s="6"/>
      <c r="X524" s="6"/>
    </row>
    <row r="525" spans="1:24" x14ac:dyDescent="0.2">
      <c r="A525">
        <f t="shared" si="607"/>
        <v>521</v>
      </c>
      <c r="B525" t="str">
        <f t="shared" si="544"/>
        <v>June</v>
      </c>
      <c r="C525">
        <f t="shared" si="602"/>
        <v>2066</v>
      </c>
      <c r="D525">
        <f t="shared" ref="D525:E525" si="618">D513+1</f>
        <v>85</v>
      </c>
      <c r="E525">
        <f t="shared" si="618"/>
        <v>83</v>
      </c>
      <c r="F525" s="6"/>
      <c r="G525" s="83">
        <f>VLOOKUP(D525,Rates2,5)*VLOOKUP(D525,Mort_Imp_Retirees,C525-'Mort Imp Cume'!$C$4+2)</f>
        <v>6.9076474471408593E-3</v>
      </c>
      <c r="H525" s="9">
        <f t="shared" si="604"/>
        <v>0.9930923525528591</v>
      </c>
      <c r="I525" s="83">
        <f>VLOOKUP(E525,Rates2,6)*VLOOKUP(E525,Mort_Imp_Survivors,C525-'Mort Imp Cume'!$C$4+2)</f>
        <v>1.9585818364367649E-3</v>
      </c>
      <c r="J525" s="9">
        <f t="shared" si="605"/>
        <v>0.99804141816356329</v>
      </c>
      <c r="K525" s="83">
        <f>VLOOKUP(E525,Rates2,7)*VLOOKUP(E525,Mort_Imp_Survivors,C525-'Mort Imp Cume'!$C$4+2)</f>
        <v>3.4949748142599161E-3</v>
      </c>
      <c r="L525" s="9">
        <f t="shared" si="606"/>
        <v>0.99650502518574013</v>
      </c>
      <c r="M525" s="31">
        <f>PRODUCT(H$4:H524)</f>
        <v>0.52101465349634224</v>
      </c>
      <c r="N525" s="9">
        <f>PRODUCT(J$4:J524)</f>
        <v>0.81671524688156805</v>
      </c>
      <c r="O525" s="9">
        <f>PRODUCT(L$4:L524)</f>
        <v>0.62105461026801112</v>
      </c>
      <c r="P525" s="9">
        <f t="shared" si="609"/>
        <v>0.42552061135917979</v>
      </c>
      <c r="Q525" s="9">
        <f t="shared" si="610"/>
        <v>8.2765999003653985E-4</v>
      </c>
      <c r="R525" s="9">
        <f t="shared" si="611"/>
        <v>2.9335894143600388E-3</v>
      </c>
      <c r="S525" s="9">
        <f t="shared" si="598"/>
        <v>1.9515019008095802E-3</v>
      </c>
      <c r="T525" s="9">
        <f t="shared" si="593"/>
        <v>1.155513294853903E-3</v>
      </c>
      <c r="U525" s="9">
        <f t="shared" si="584"/>
        <v>3.3724900552509115E-4</v>
      </c>
      <c r="V525" s="9">
        <f t="shared" si="575"/>
        <v>1.1725161640941434E-4</v>
      </c>
      <c r="W525" s="6"/>
      <c r="X525" s="6"/>
    </row>
    <row r="526" spans="1:24" x14ac:dyDescent="0.2">
      <c r="A526">
        <f t="shared" si="607"/>
        <v>522</v>
      </c>
      <c r="B526" t="str">
        <f t="shared" si="544"/>
        <v>July</v>
      </c>
      <c r="C526">
        <f t="shared" si="602"/>
        <v>2066</v>
      </c>
      <c r="D526">
        <f t="shared" ref="D526:E526" si="619">D514+1</f>
        <v>85</v>
      </c>
      <c r="E526">
        <f t="shared" si="619"/>
        <v>83</v>
      </c>
      <c r="F526" s="6"/>
      <c r="G526" s="83">
        <f>VLOOKUP(D526,Rates2,5)*VLOOKUP(D526,Mort_Imp_Retirees,C526-'Mort Imp Cume'!$C$4+2)</f>
        <v>6.9076474471408593E-3</v>
      </c>
      <c r="H526" s="9">
        <f t="shared" si="604"/>
        <v>0.9930923525528591</v>
      </c>
      <c r="I526" s="83">
        <f>VLOOKUP(E526,Rates2,6)*VLOOKUP(E526,Mort_Imp_Survivors,C526-'Mort Imp Cume'!$C$4+2)</f>
        <v>1.9585818364367649E-3</v>
      </c>
      <c r="J526" s="9">
        <f t="shared" si="605"/>
        <v>0.99804141816356329</v>
      </c>
      <c r="K526" s="83">
        <f>VLOOKUP(E526,Rates2,7)*VLOOKUP(E526,Mort_Imp_Survivors,C526-'Mort Imp Cume'!$C$4+2)</f>
        <v>3.4949748142599161E-3</v>
      </c>
      <c r="L526" s="9">
        <f t="shared" si="606"/>
        <v>0.99650502518574013</v>
      </c>
      <c r="M526" s="31">
        <f>PRODUCT(H$4:H525)</f>
        <v>0.51741566795519522</v>
      </c>
      <c r="N526" s="9">
        <f>PRODUCT(J$4:J525)</f>
        <v>0.81511564323348484</v>
      </c>
      <c r="O526" s="9">
        <f>PRODUCT(L$4:L525)</f>
        <v>0.6188840400468445</v>
      </c>
      <c r="P526" s="9">
        <f t="shared" si="609"/>
        <v>0.42175360500438219</v>
      </c>
      <c r="Q526" s="9">
        <f t="shared" si="610"/>
        <v>8.2033296436762894E-4</v>
      </c>
      <c r="R526" s="9">
        <f t="shared" si="611"/>
        <v>2.9076192270852952E-3</v>
      </c>
      <c r="S526" s="9">
        <f t="shared" si="598"/>
        <v>1.939731255469906E-3</v>
      </c>
      <c r="T526" s="9">
        <f t="shared" si="593"/>
        <v>1.1501720733888578E-3</v>
      </c>
      <c r="U526" s="9">
        <f t="shared" si="584"/>
        <v>3.36016843631409E-4</v>
      </c>
      <c r="V526" s="9">
        <f t="shared" si="575"/>
        <v>1.168523015331373E-4</v>
      </c>
      <c r="W526" s="6"/>
      <c r="X526" s="6"/>
    </row>
    <row r="527" spans="1:24" x14ac:dyDescent="0.2">
      <c r="A527">
        <f t="shared" si="607"/>
        <v>523</v>
      </c>
      <c r="B527" t="str">
        <f t="shared" si="544"/>
        <v>August</v>
      </c>
      <c r="C527">
        <f t="shared" si="602"/>
        <v>2066</v>
      </c>
      <c r="D527">
        <f t="shared" ref="D527:E527" si="620">D515+1</f>
        <v>85</v>
      </c>
      <c r="E527">
        <f t="shared" si="620"/>
        <v>83</v>
      </c>
      <c r="F527" s="6"/>
      <c r="G527" s="83">
        <f>VLOOKUP(D527,Rates2,5)*VLOOKUP(D527,Mort_Imp_Retirees,C527-'Mort Imp Cume'!$C$4+2)</f>
        <v>6.9076474471408593E-3</v>
      </c>
      <c r="H527" s="9">
        <f t="shared" si="604"/>
        <v>0.9930923525528591</v>
      </c>
      <c r="I527" s="83">
        <f>VLOOKUP(E527,Rates2,6)*VLOOKUP(E527,Mort_Imp_Survivors,C527-'Mort Imp Cume'!$C$4+2)</f>
        <v>1.9585818364367649E-3</v>
      </c>
      <c r="J527" s="9">
        <f t="shared" si="605"/>
        <v>0.99804141816356329</v>
      </c>
      <c r="K527" s="83">
        <f>VLOOKUP(E527,Rates2,7)*VLOOKUP(E527,Mort_Imp_Survivors,C527-'Mort Imp Cume'!$C$4+2)</f>
        <v>3.4949748142599161E-3</v>
      </c>
      <c r="L527" s="9">
        <f t="shared" si="606"/>
        <v>0.99650502518574013</v>
      </c>
      <c r="M527" s="31">
        <f>PRODUCT(H$4:H526)</f>
        <v>0.51384154293733386</v>
      </c>
      <c r="N527" s="9">
        <f>PRODUCT(J$4:J526)</f>
        <v>0.81351917254005235</v>
      </c>
      <c r="O527" s="9">
        <f>PRODUCT(L$4:L526)</f>
        <v>0.61672105591393334</v>
      </c>
      <c r="P527" s="9">
        <f t="shared" si="609"/>
        <v>0.4180199468270836</v>
      </c>
      <c r="Q527" s="9">
        <f t="shared" si="610"/>
        <v>8.1307080265952223E-4</v>
      </c>
      <c r="R527" s="9">
        <f t="shared" si="611"/>
        <v>2.881878946089796E-3</v>
      </c>
      <c r="S527" s="9">
        <f t="shared" si="598"/>
        <v>1.9280316057524521E-3</v>
      </c>
      <c r="T527" s="9">
        <f t="shared" si="593"/>
        <v>1.1448555410787235E-3</v>
      </c>
      <c r="U527" s="9">
        <f t="shared" si="584"/>
        <v>3.3478918352396609E-4</v>
      </c>
      <c r="V527" s="9">
        <f t="shared" si="575"/>
        <v>1.1645434657304135E-4</v>
      </c>
      <c r="W527" s="6"/>
      <c r="X527" s="6"/>
    </row>
    <row r="528" spans="1:24" x14ac:dyDescent="0.2">
      <c r="A528">
        <f t="shared" si="607"/>
        <v>524</v>
      </c>
      <c r="B528" t="str">
        <f t="shared" ref="B528:B591" si="621">B516</f>
        <v>September</v>
      </c>
      <c r="C528">
        <f t="shared" si="602"/>
        <v>2066</v>
      </c>
      <c r="D528">
        <f t="shared" ref="D528:E528" si="622">D516+1</f>
        <v>85</v>
      </c>
      <c r="E528">
        <f t="shared" si="622"/>
        <v>83</v>
      </c>
      <c r="F528" s="6"/>
      <c r="G528" s="83">
        <f>VLOOKUP(D528,Rates2,5)*VLOOKUP(D528,Mort_Imp_Retirees,C528-'Mort Imp Cume'!$C$4+2)</f>
        <v>6.9076474471408593E-3</v>
      </c>
      <c r="H528" s="9">
        <f t="shared" si="604"/>
        <v>0.9930923525528591</v>
      </c>
      <c r="I528" s="83">
        <f>VLOOKUP(E528,Rates2,6)*VLOOKUP(E528,Mort_Imp_Survivors,C528-'Mort Imp Cume'!$C$4+2)</f>
        <v>1.9585818364367649E-3</v>
      </c>
      <c r="J528" s="9">
        <f t="shared" si="605"/>
        <v>0.99804141816356329</v>
      </c>
      <c r="K528" s="83">
        <f>VLOOKUP(E528,Rates2,7)*VLOOKUP(E528,Mort_Imp_Survivors,C528-'Mort Imp Cume'!$C$4+2)</f>
        <v>3.4949748142599161E-3</v>
      </c>
      <c r="L528" s="9">
        <f t="shared" si="606"/>
        <v>0.99650502518574013</v>
      </c>
      <c r="M528" s="31">
        <f>PRODUCT(H$4:H527)</f>
        <v>0.51029210671502789</v>
      </c>
      <c r="N528" s="9">
        <f>PRODUCT(J$4:J527)</f>
        <v>0.81192582866512242</v>
      </c>
      <c r="O528" s="9">
        <f>PRODUCT(L$4:L527)</f>
        <v>0.61456563135609044</v>
      </c>
      <c r="P528" s="9">
        <f t="shared" si="609"/>
        <v>0.41431934160587008</v>
      </c>
      <c r="Q528" s="9">
        <f t="shared" si="610"/>
        <v>8.0587293069102805E-4</v>
      </c>
      <c r="R528" s="9">
        <f t="shared" si="611"/>
        <v>2.856366536082202E-3</v>
      </c>
      <c r="S528" s="9">
        <f t="shared" si="598"/>
        <v>1.9164025234412433E-3</v>
      </c>
      <c r="T528" s="9">
        <f t="shared" si="593"/>
        <v>1.1395635838008463E-3</v>
      </c>
      <c r="U528" s="9">
        <f t="shared" si="584"/>
        <v>3.3356600875518401E-4</v>
      </c>
      <c r="V528" s="9">
        <f t="shared" si="575"/>
        <v>1.1605774689776386E-4</v>
      </c>
      <c r="W528" s="6"/>
      <c r="X528" s="6"/>
    </row>
    <row r="529" spans="1:24" x14ac:dyDescent="0.2">
      <c r="A529">
        <f t="shared" si="607"/>
        <v>525</v>
      </c>
      <c r="B529" t="str">
        <f t="shared" si="621"/>
        <v>October</v>
      </c>
      <c r="C529">
        <f t="shared" si="602"/>
        <v>2066</v>
      </c>
      <c r="D529">
        <f t="shared" ref="D529:E529" si="623">D517+1</f>
        <v>85</v>
      </c>
      <c r="E529">
        <f t="shared" si="623"/>
        <v>83</v>
      </c>
      <c r="F529" s="6"/>
      <c r="G529" s="83">
        <f>VLOOKUP(D529,Rates2,5)*VLOOKUP(D529,Mort_Imp_Retirees,C529-'Mort Imp Cume'!$C$4+2)</f>
        <v>6.9076474471408593E-3</v>
      </c>
      <c r="H529" s="9">
        <f t="shared" si="604"/>
        <v>0.9930923525528591</v>
      </c>
      <c r="I529" s="83">
        <f>VLOOKUP(E529,Rates2,6)*VLOOKUP(E529,Mort_Imp_Survivors,C529-'Mort Imp Cume'!$C$4+2)</f>
        <v>1.9585818364367649E-3</v>
      </c>
      <c r="J529" s="9">
        <f t="shared" si="605"/>
        <v>0.99804141816356329</v>
      </c>
      <c r="K529" s="83">
        <f>VLOOKUP(E529,Rates2,7)*VLOOKUP(E529,Mort_Imp_Survivors,C529-'Mort Imp Cume'!$C$4+2)</f>
        <v>3.4949748142599161E-3</v>
      </c>
      <c r="L529" s="9">
        <f t="shared" si="606"/>
        <v>0.99650502518574013</v>
      </c>
      <c r="M529" s="31">
        <f>PRODUCT(H$4:H528)</f>
        <v>0.50676718874678173</v>
      </c>
      <c r="N529" s="9">
        <f>PRODUCT(J$4:J528)</f>
        <v>0.81033560548456507</v>
      </c>
      <c r="O529" s="9">
        <f>PRODUCT(L$4:L528)</f>
        <v>0.61241773995279114</v>
      </c>
      <c r="P529" s="9">
        <f t="shared" si="609"/>
        <v>0.41065149673283424</v>
      </c>
      <c r="Q529" s="9">
        <f t="shared" si="610"/>
        <v>7.9873877932436254E-4</v>
      </c>
      <c r="R529" s="9">
        <f t="shared" si="611"/>
        <v>2.8310799797889976E-3</v>
      </c>
      <c r="S529" s="9">
        <f t="shared" si="598"/>
        <v>1.9048435829031245E-3</v>
      </c>
      <c r="T529" s="9">
        <f t="shared" si="593"/>
        <v>1.1342960879600903E-3</v>
      </c>
      <c r="U529" s="9">
        <f t="shared" si="584"/>
        <v>3.3234730293757643E-4</v>
      </c>
      <c r="V529" s="9">
        <f t="shared" si="575"/>
        <v>1.1566249789171473E-4</v>
      </c>
      <c r="W529" s="6"/>
      <c r="X529" s="6"/>
    </row>
    <row r="530" spans="1:24" x14ac:dyDescent="0.2">
      <c r="A530">
        <f t="shared" si="607"/>
        <v>526</v>
      </c>
      <c r="B530" t="str">
        <f t="shared" si="621"/>
        <v>November</v>
      </c>
      <c r="C530">
        <f t="shared" si="602"/>
        <v>2066</v>
      </c>
      <c r="D530">
        <f t="shared" ref="D530:E530" si="624">D518+1</f>
        <v>85</v>
      </c>
      <c r="E530">
        <f t="shared" si="624"/>
        <v>83</v>
      </c>
      <c r="F530" s="6"/>
      <c r="G530" s="83">
        <f>VLOOKUP(D530,Rates2,5)*VLOOKUP(D530,Mort_Imp_Retirees,C530-'Mort Imp Cume'!$C$4+2)</f>
        <v>6.9076474471408593E-3</v>
      </c>
      <c r="H530" s="9">
        <f t="shared" si="604"/>
        <v>0.9930923525528591</v>
      </c>
      <c r="I530" s="83">
        <f>VLOOKUP(E530,Rates2,6)*VLOOKUP(E530,Mort_Imp_Survivors,C530-'Mort Imp Cume'!$C$4+2)</f>
        <v>1.9585818364367649E-3</v>
      </c>
      <c r="J530" s="9">
        <f t="shared" si="605"/>
        <v>0.99804141816356329</v>
      </c>
      <c r="K530" s="83">
        <f>VLOOKUP(E530,Rates2,7)*VLOOKUP(E530,Mort_Imp_Survivors,C530-'Mort Imp Cume'!$C$4+2)</f>
        <v>3.4949748142599161E-3</v>
      </c>
      <c r="L530" s="9">
        <f t="shared" si="606"/>
        <v>0.99650502518574013</v>
      </c>
      <c r="M530" s="31">
        <f>PRODUCT(H$4:H529)</f>
        <v>0.50326661966914021</v>
      </c>
      <c r="N530" s="9">
        <f>PRODUCT(J$4:J529)</f>
        <v>0.80874849688624506</v>
      </c>
      <c r="O530" s="9">
        <f>PRODUCT(L$4:L529)</f>
        <v>0.61027735537585015</v>
      </c>
      <c r="P530" s="9">
        <f t="shared" si="609"/>
        <v>0.4070161221904387</v>
      </c>
      <c r="Q530" s="9">
        <f t="shared" si="610"/>
        <v>7.9166778446014801E-4</v>
      </c>
      <c r="R530" s="9">
        <f t="shared" si="611"/>
        <v>2.8060172777949841E-3</v>
      </c>
      <c r="S530" s="9">
        <f t="shared" si="598"/>
        <v>1.8933543610721818E-3</v>
      </c>
      <c r="T530" s="9">
        <f t="shared" si="593"/>
        <v>1.1290529404863992E-3</v>
      </c>
      <c r="U530" s="9">
        <f t="shared" si="584"/>
        <v>3.3113304974353037E-4</v>
      </c>
      <c r="V530" s="9">
        <f t="shared" si="575"/>
        <v>1.1526859495502297E-4</v>
      </c>
      <c r="W530" s="6"/>
      <c r="X530" s="6"/>
    </row>
    <row r="531" spans="1:24" x14ac:dyDescent="0.2">
      <c r="A531">
        <f t="shared" si="607"/>
        <v>527</v>
      </c>
      <c r="B531" t="str">
        <f t="shared" si="621"/>
        <v>December</v>
      </c>
      <c r="C531">
        <f t="shared" si="602"/>
        <v>2066</v>
      </c>
      <c r="D531">
        <f t="shared" ref="D531:E531" si="625">D519+1</f>
        <v>85</v>
      </c>
      <c r="E531">
        <f t="shared" si="625"/>
        <v>83</v>
      </c>
      <c r="F531" s="6"/>
      <c r="G531" s="83">
        <f>VLOOKUP(D531,Rates2,5)*VLOOKUP(D531,Mort_Imp_Retirees,C531-'Mort Imp Cume'!$C$4+2)</f>
        <v>6.9076474471408593E-3</v>
      </c>
      <c r="H531" s="9">
        <f t="shared" si="604"/>
        <v>0.9930923525528591</v>
      </c>
      <c r="I531" s="83">
        <f>VLOOKUP(E531,Rates2,6)*VLOOKUP(E531,Mort_Imp_Survivors,C531-'Mort Imp Cume'!$C$4+2)</f>
        <v>1.9585818364367649E-3</v>
      </c>
      <c r="J531" s="9">
        <f t="shared" si="605"/>
        <v>0.99804141816356329</v>
      </c>
      <c r="K531" s="83">
        <f>VLOOKUP(E531,Rates2,7)*VLOOKUP(E531,Mort_Imp_Survivors,C531-'Mort Imp Cume'!$C$4+2)</f>
        <v>3.4949748142599161E-3</v>
      </c>
      <c r="L531" s="9">
        <f t="shared" si="606"/>
        <v>0.99650502518574013</v>
      </c>
      <c r="M531" s="31">
        <f>PRODUCT(H$4:H530)</f>
        <v>0.49979023128855143</v>
      </c>
      <c r="N531" s="9">
        <f>PRODUCT(J$4:J530)</f>
        <v>0.80716449676999813</v>
      </c>
      <c r="O531" s="9">
        <f>PRODUCT(L$4:L530)</f>
        <v>0.60814445138909845</v>
      </c>
      <c r="P531" s="9">
        <f t="shared" si="609"/>
        <v>0.40341293052858457</v>
      </c>
      <c r="Q531" s="9">
        <f t="shared" si="610"/>
        <v>7.846593869928097E-4</v>
      </c>
      <c r="R531" s="9">
        <f t="shared" si="611"/>
        <v>2.7811764483851877E-3</v>
      </c>
      <c r="S531" s="9">
        <f t="shared" si="598"/>
        <v>1.8819344374342594E-3</v>
      </c>
      <c r="T531" s="9">
        <f t="shared" si="593"/>
        <v>1.1238340288323701E-3</v>
      </c>
      <c r="U531" s="9">
        <f t="shared" si="584"/>
        <v>3.2992323290508642E-4</v>
      </c>
      <c r="V531" s="9">
        <f t="shared" si="575"/>
        <v>1.1487603350348296E-4</v>
      </c>
      <c r="W531" s="6"/>
      <c r="X531" s="6"/>
    </row>
    <row r="532" spans="1:24" x14ac:dyDescent="0.2">
      <c r="A532">
        <f t="shared" si="607"/>
        <v>528</v>
      </c>
      <c r="B532" t="str">
        <f t="shared" si="621"/>
        <v>January</v>
      </c>
      <c r="C532">
        <f t="shared" si="602"/>
        <v>2067</v>
      </c>
      <c r="D532">
        <f t="shared" ref="D532:E532" si="626">D520+1</f>
        <v>86</v>
      </c>
      <c r="E532">
        <f t="shared" si="626"/>
        <v>84</v>
      </c>
      <c r="F532" s="6"/>
      <c r="G532" s="83">
        <f>VLOOKUP(D532,Rates2,5)*VLOOKUP(D532,Mort_Imp_Retirees,C532-'Mort Imp Cume'!$C$4+2)</f>
        <v>7.8616169428335613E-3</v>
      </c>
      <c r="H532" s="9">
        <f t="shared" si="604"/>
        <v>0.9921383830571664</v>
      </c>
      <c r="I532" s="83">
        <f>VLOOKUP(E532,Rates2,6)*VLOOKUP(E532,Mort_Imp_Survivors,C532-'Mort Imp Cume'!$C$4+2)</f>
        <v>2.3599196622316266E-3</v>
      </c>
      <c r="J532" s="9">
        <f t="shared" si="605"/>
        <v>0.99764008033776841</v>
      </c>
      <c r="K532" s="83">
        <f>VLOOKUP(E532,Rates2,7)*VLOOKUP(E532,Mort_Imp_Survivors,C532-'Mort Imp Cume'!$C$4+2)</f>
        <v>3.9602757051638926E-3</v>
      </c>
      <c r="L532" s="9">
        <f t="shared" si="606"/>
        <v>0.99603972429483612</v>
      </c>
      <c r="M532" s="31">
        <f>PRODUCT(H$4:H531)</f>
        <v>0.49633785657328511</v>
      </c>
      <c r="N532" s="9">
        <f>PRODUCT(J$4:J531)</f>
        <v>0.80558359904760779</v>
      </c>
      <c r="O532" s="9">
        <f>PRODUCT(L$4:L531)</f>
        <v>0.60601900184806168</v>
      </c>
      <c r="P532" s="9">
        <f t="shared" si="609"/>
        <v>0.3998416368418824</v>
      </c>
      <c r="Q532" s="9">
        <f t="shared" si="610"/>
        <v>9.3617596487943484E-4</v>
      </c>
      <c r="R532" s="9">
        <f t="shared" si="611"/>
        <v>3.1359836109638457E-3</v>
      </c>
      <c r="S532" s="9">
        <f t="shared" si="598"/>
        <v>2.1122307707737444E-3</v>
      </c>
      <c r="T532" s="9">
        <f t="shared" si="593"/>
        <v>1.2813801298406924E-3</v>
      </c>
      <c r="U532" s="9">
        <f t="shared" si="584"/>
        <v>3.6955639452205342E-4</v>
      </c>
      <c r="V532" s="9">
        <f t="shared" si="575"/>
        <v>1.2315912310672443E-4</v>
      </c>
      <c r="W532" s="6"/>
      <c r="X532" s="6"/>
    </row>
    <row r="533" spans="1:24" x14ac:dyDescent="0.2">
      <c r="A533">
        <f t="shared" si="607"/>
        <v>529</v>
      </c>
      <c r="B533" t="str">
        <f t="shared" si="621"/>
        <v>February</v>
      </c>
      <c r="C533">
        <f t="shared" si="602"/>
        <v>2067</v>
      </c>
      <c r="D533">
        <f t="shared" ref="D533:E533" si="627">D521+1</f>
        <v>86</v>
      </c>
      <c r="E533">
        <f t="shared" si="627"/>
        <v>84</v>
      </c>
      <c r="F533" s="6"/>
      <c r="G533" s="83">
        <f>VLOOKUP(D533,Rates2,5)*VLOOKUP(D533,Mort_Imp_Retirees,C533-'Mort Imp Cume'!$C$4+2)</f>
        <v>7.8616169428335613E-3</v>
      </c>
      <c r="H533" s="9">
        <f t="shared" si="604"/>
        <v>0.9921383830571664</v>
      </c>
      <c r="I533" s="83">
        <f>VLOOKUP(E533,Rates2,6)*VLOOKUP(E533,Mort_Imp_Survivors,C533-'Mort Imp Cume'!$C$4+2)</f>
        <v>2.3599196622316266E-3</v>
      </c>
      <c r="J533" s="9">
        <f t="shared" si="605"/>
        <v>0.99764008033776841</v>
      </c>
      <c r="K533" s="83">
        <f>VLOOKUP(E533,Rates2,7)*VLOOKUP(E533,Mort_Imp_Survivors,C533-'Mort Imp Cume'!$C$4+2)</f>
        <v>3.9602757051638926E-3</v>
      </c>
      <c r="L533" s="9">
        <f t="shared" si="606"/>
        <v>0.99603972429483612</v>
      </c>
      <c r="M533" s="31">
        <f>PRODUCT(H$4:H532)</f>
        <v>0.49243583847067884</v>
      </c>
      <c r="N533" s="9">
        <f>PRODUCT(J$4:J532)</f>
        <v>0.80368248647264406</v>
      </c>
      <c r="O533" s="9">
        <f>PRODUCT(L$4:L532)</f>
        <v>0.6036189995181751</v>
      </c>
      <c r="P533" s="9">
        <f t="shared" si="609"/>
        <v>0.3957620590903565</v>
      </c>
      <c r="Q533" s="9">
        <f t="shared" si="610"/>
        <v>9.2662417665647452E-4</v>
      </c>
      <c r="R533" s="9">
        <f t="shared" si="611"/>
        <v>3.1039872209193114E-3</v>
      </c>
      <c r="S533" s="9">
        <f t="shared" si="598"/>
        <v>2.0977166117318456E-3</v>
      </c>
      <c r="T533" s="9">
        <f t="shared" si="593"/>
        <v>1.2745602394205633E-3</v>
      </c>
      <c r="U533" s="9">
        <f t="shared" si="584"/>
        <v>3.6802245176790951E-4</v>
      </c>
      <c r="V533" s="9">
        <f t="shared" si="575"/>
        <v>1.226819323741426E-4</v>
      </c>
      <c r="W533" s="6"/>
      <c r="X533" s="6"/>
    </row>
    <row r="534" spans="1:24" x14ac:dyDescent="0.2">
      <c r="A534">
        <f t="shared" si="607"/>
        <v>530</v>
      </c>
      <c r="B534" t="str">
        <f t="shared" si="621"/>
        <v>March</v>
      </c>
      <c r="C534">
        <f t="shared" si="602"/>
        <v>2067</v>
      </c>
      <c r="D534">
        <f t="shared" ref="D534:E534" si="628">D522+1</f>
        <v>86</v>
      </c>
      <c r="E534">
        <f t="shared" si="628"/>
        <v>84</v>
      </c>
      <c r="F534" s="6"/>
      <c r="G534" s="83">
        <f>VLOOKUP(D534,Rates2,5)*VLOOKUP(D534,Mort_Imp_Retirees,C534-'Mort Imp Cume'!$C$4+2)</f>
        <v>7.8616169428335613E-3</v>
      </c>
      <c r="H534" s="9">
        <f t="shared" si="604"/>
        <v>0.9921383830571664</v>
      </c>
      <c r="I534" s="83">
        <f>VLOOKUP(E534,Rates2,6)*VLOOKUP(E534,Mort_Imp_Survivors,C534-'Mort Imp Cume'!$C$4+2)</f>
        <v>2.3599196622316266E-3</v>
      </c>
      <c r="J534" s="9">
        <f t="shared" si="605"/>
        <v>0.99764008033776841</v>
      </c>
      <c r="K534" s="83">
        <f>VLOOKUP(E534,Rates2,7)*VLOOKUP(E534,Mort_Imp_Survivors,C534-'Mort Imp Cume'!$C$4+2)</f>
        <v>3.9602757051638926E-3</v>
      </c>
      <c r="L534" s="9">
        <f t="shared" si="606"/>
        <v>0.99603972429483612</v>
      </c>
      <c r="M534" s="31">
        <f>PRODUCT(H$4:H533)</f>
        <v>0.4885644965396993</v>
      </c>
      <c r="N534" s="9">
        <f>PRODUCT(J$4:J533)</f>
        <v>0.80178586037062605</v>
      </c>
      <c r="O534" s="9">
        <f>PRODUCT(L$4:L533)</f>
        <v>0.60122850185920795</v>
      </c>
      <c r="P534" s="9">
        <f t="shared" si="609"/>
        <v>0.39172410520462453</v>
      </c>
      <c r="Q534" s="9">
        <f t="shared" si="610"/>
        <v>9.1716984517421145E-4</v>
      </c>
      <c r="R534" s="9">
        <f t="shared" si="611"/>
        <v>3.0723172895247208E-3</v>
      </c>
      <c r="S534" s="9">
        <f t="shared" si="598"/>
        <v>2.0833021864953664E-3</v>
      </c>
      <c r="T534" s="9">
        <f t="shared" si="593"/>
        <v>1.2677766465083009E-3</v>
      </c>
      <c r="U534" s="9">
        <f t="shared" si="584"/>
        <v>3.6649487605383812E-4</v>
      </c>
      <c r="V534" s="9">
        <f t="shared" si="575"/>
        <v>1.2220659055855142E-4</v>
      </c>
      <c r="W534" s="6"/>
      <c r="X534" s="6"/>
    </row>
    <row r="535" spans="1:24" x14ac:dyDescent="0.2">
      <c r="A535">
        <f t="shared" si="607"/>
        <v>531</v>
      </c>
      <c r="B535" t="str">
        <f t="shared" si="621"/>
        <v>April</v>
      </c>
      <c r="C535">
        <f t="shared" si="602"/>
        <v>2067</v>
      </c>
      <c r="D535">
        <f t="shared" ref="D535:E535" si="629">D523+1</f>
        <v>86</v>
      </c>
      <c r="E535">
        <f t="shared" si="629"/>
        <v>84</v>
      </c>
      <c r="F535" s="6"/>
      <c r="G535" s="83">
        <f>VLOOKUP(D535,Rates2,5)*VLOOKUP(D535,Mort_Imp_Retirees,C535-'Mort Imp Cume'!$C$4+2)</f>
        <v>7.8616169428335613E-3</v>
      </c>
      <c r="H535" s="9">
        <f t="shared" si="604"/>
        <v>0.9921383830571664</v>
      </c>
      <c r="I535" s="83">
        <f>VLOOKUP(E535,Rates2,6)*VLOOKUP(E535,Mort_Imp_Survivors,C535-'Mort Imp Cume'!$C$4+2)</f>
        <v>2.3599196622316266E-3</v>
      </c>
      <c r="J535" s="9">
        <f t="shared" si="605"/>
        <v>0.99764008033776841</v>
      </c>
      <c r="K535" s="83">
        <f>VLOOKUP(E535,Rates2,7)*VLOOKUP(E535,Mort_Imp_Survivors,C535-'Mort Imp Cume'!$C$4+2)</f>
        <v>3.9602757051638926E-3</v>
      </c>
      <c r="L535" s="9">
        <f t="shared" si="606"/>
        <v>0.99603972429483612</v>
      </c>
      <c r="M535" s="31">
        <f>PRODUCT(H$4:H534)</f>
        <v>0.48472358961603584</v>
      </c>
      <c r="N535" s="9">
        <f>PRODUCT(J$4:J534)</f>
        <v>0.79989371015383814</v>
      </c>
      <c r="O535" s="9">
        <f>PRODUCT(L$4:L534)</f>
        <v>0.59884747123004289</v>
      </c>
      <c r="P535" s="9">
        <f t="shared" si="609"/>
        <v>0.38772735049705737</v>
      </c>
      <c r="Q535" s="9">
        <f t="shared" si="610"/>
        <v>9.078119760830975E-4</v>
      </c>
      <c r="R535" s="9">
        <f t="shared" si="611"/>
        <v>3.0409704859277512E-3</v>
      </c>
      <c r="S535" s="9">
        <f t="shared" si="598"/>
        <v>2.0689868097451009E-3</v>
      </c>
      <c r="T535" s="9">
        <f t="shared" si="593"/>
        <v>1.2610291579176513E-3</v>
      </c>
      <c r="U535" s="9">
        <f t="shared" si="584"/>
        <v>3.6497364095173498E-4</v>
      </c>
      <c r="V535" s="9">
        <f t="shared" si="575"/>
        <v>1.2173309049616118E-4</v>
      </c>
      <c r="W535" s="6"/>
      <c r="X535" s="6"/>
    </row>
    <row r="536" spans="1:24" x14ac:dyDescent="0.2">
      <c r="A536">
        <f t="shared" si="607"/>
        <v>532</v>
      </c>
      <c r="B536" t="str">
        <f t="shared" si="621"/>
        <v>May</v>
      </c>
      <c r="C536">
        <f t="shared" si="602"/>
        <v>2067</v>
      </c>
      <c r="D536">
        <f t="shared" ref="D536:E536" si="630">D524+1</f>
        <v>86</v>
      </c>
      <c r="E536">
        <f t="shared" si="630"/>
        <v>84</v>
      </c>
      <c r="F536" s="6"/>
      <c r="G536" s="83">
        <f>VLOOKUP(D536,Rates2,5)*VLOOKUP(D536,Mort_Imp_Retirees,C536-'Mort Imp Cume'!$C$4+2)</f>
        <v>7.8616169428335613E-3</v>
      </c>
      <c r="H536" s="9">
        <f t="shared" si="604"/>
        <v>0.9921383830571664</v>
      </c>
      <c r="I536" s="83">
        <f>VLOOKUP(E536,Rates2,6)*VLOOKUP(E536,Mort_Imp_Survivors,C536-'Mort Imp Cume'!$C$4+2)</f>
        <v>2.3599196622316266E-3</v>
      </c>
      <c r="J536" s="9">
        <f t="shared" si="605"/>
        <v>0.99764008033776841</v>
      </c>
      <c r="K536" s="83">
        <f>VLOOKUP(E536,Rates2,7)*VLOOKUP(E536,Mort_Imp_Survivors,C536-'Mort Imp Cume'!$C$4+2)</f>
        <v>3.9602757051638926E-3</v>
      </c>
      <c r="L536" s="9">
        <f t="shared" si="606"/>
        <v>0.99603972429483612</v>
      </c>
      <c r="M536" s="31">
        <f>PRODUCT(H$4:H535)</f>
        <v>0.4809128784313193</v>
      </c>
      <c r="N536" s="9">
        <f>PRODUCT(J$4:J535)</f>
        <v>0.79800602525955078</v>
      </c>
      <c r="O536" s="9">
        <f>PRODUCT(L$4:L535)</f>
        <v>0.59647587013863168</v>
      </c>
      <c r="P536" s="9">
        <f t="shared" si="609"/>
        <v>0.38377137461310667</v>
      </c>
      <c r="Q536" s="9">
        <f t="shared" si="610"/>
        <v>8.9854958517891585E-4</v>
      </c>
      <c r="R536" s="9">
        <f t="shared" si="611"/>
        <v>3.0099435132607114E-3</v>
      </c>
      <c r="S536" s="9">
        <f t="shared" si="598"/>
        <v>2.0547698008710033E-3</v>
      </c>
      <c r="T536" s="9">
        <f t="shared" si="593"/>
        <v>1.2543175814905569E-3</v>
      </c>
      <c r="U536" s="9">
        <f t="shared" si="584"/>
        <v>3.6345872014319241E-4</v>
      </c>
      <c r="V536" s="9">
        <f t="shared" si="575"/>
        <v>1.2126142505093893E-4</v>
      </c>
      <c r="W536" s="6"/>
      <c r="X536" s="6"/>
    </row>
    <row r="537" spans="1:24" x14ac:dyDescent="0.2">
      <c r="A537">
        <f t="shared" si="607"/>
        <v>533</v>
      </c>
      <c r="B537" t="str">
        <f t="shared" si="621"/>
        <v>June</v>
      </c>
      <c r="C537">
        <f t="shared" si="602"/>
        <v>2067</v>
      </c>
      <c r="D537">
        <f t="shared" ref="D537:E537" si="631">D525+1</f>
        <v>86</v>
      </c>
      <c r="E537">
        <f t="shared" si="631"/>
        <v>84</v>
      </c>
      <c r="F537" s="6"/>
      <c r="G537" s="83">
        <f>VLOOKUP(D537,Rates2,5)*VLOOKUP(D537,Mort_Imp_Retirees,C537-'Mort Imp Cume'!$C$4+2)</f>
        <v>7.8616169428335613E-3</v>
      </c>
      <c r="H537" s="9">
        <f t="shared" si="604"/>
        <v>0.9921383830571664</v>
      </c>
      <c r="I537" s="83">
        <f>VLOOKUP(E537,Rates2,6)*VLOOKUP(E537,Mort_Imp_Survivors,C537-'Mort Imp Cume'!$C$4+2)</f>
        <v>2.3599196622316266E-3</v>
      </c>
      <c r="J537" s="9">
        <f t="shared" si="605"/>
        <v>0.99764008033776841</v>
      </c>
      <c r="K537" s="83">
        <f>VLOOKUP(E537,Rates2,7)*VLOOKUP(E537,Mort_Imp_Survivors,C537-'Mort Imp Cume'!$C$4+2)</f>
        <v>3.9602757051638926E-3</v>
      </c>
      <c r="L537" s="9">
        <f t="shared" si="606"/>
        <v>0.99603972429483612</v>
      </c>
      <c r="M537" s="31">
        <f>PRODUCT(H$4:H536)</f>
        <v>0.47713212559821677</v>
      </c>
      <c r="N537" s="9">
        <f>PRODUCT(J$4:J536)</f>
        <v>0.79612279514996154</v>
      </c>
      <c r="O537" s="9">
        <f>PRODUCT(L$4:L536)</f>
        <v>0.59411366124140519</v>
      </c>
      <c r="P537" s="9">
        <f t="shared" si="609"/>
        <v>0.37985576148709482</v>
      </c>
      <c r="Q537" s="9">
        <f t="shared" si="610"/>
        <v>8.8938169829927026E-4</v>
      </c>
      <c r="R537" s="9">
        <f t="shared" si="611"/>
        <v>2.9792331082937971E-3</v>
      </c>
      <c r="S537" s="9">
        <f t="shared" si="598"/>
        <v>2.0406504839398294E-3</v>
      </c>
      <c r="T537" s="9">
        <f t="shared" si="593"/>
        <v>1.2476417260916832E-3</v>
      </c>
      <c r="U537" s="9">
        <f t="shared" si="584"/>
        <v>3.6195008741904465E-4</v>
      </c>
      <c r="V537" s="9">
        <f t="shared" si="575"/>
        <v>1.2079158711450098E-4</v>
      </c>
      <c r="W537" s="6"/>
      <c r="X537" s="6"/>
    </row>
    <row r="538" spans="1:24" x14ac:dyDescent="0.2">
      <c r="A538">
        <f t="shared" si="607"/>
        <v>534</v>
      </c>
      <c r="B538" t="str">
        <f t="shared" si="621"/>
        <v>July</v>
      </c>
      <c r="C538">
        <f t="shared" si="602"/>
        <v>2067</v>
      </c>
      <c r="D538">
        <f t="shared" ref="D538:E538" si="632">D526+1</f>
        <v>86</v>
      </c>
      <c r="E538">
        <f t="shared" si="632"/>
        <v>84</v>
      </c>
      <c r="F538" s="6"/>
      <c r="G538" s="83">
        <f>VLOOKUP(D538,Rates2,5)*VLOOKUP(D538,Mort_Imp_Retirees,C538-'Mort Imp Cume'!$C$4+2)</f>
        <v>7.8616169428335613E-3</v>
      </c>
      <c r="H538" s="9">
        <f t="shared" si="604"/>
        <v>0.9921383830571664</v>
      </c>
      <c r="I538" s="83">
        <f>VLOOKUP(E538,Rates2,6)*VLOOKUP(E538,Mort_Imp_Survivors,C538-'Mort Imp Cume'!$C$4+2)</f>
        <v>2.3599196622316266E-3</v>
      </c>
      <c r="J538" s="9">
        <f t="shared" si="605"/>
        <v>0.99764008033776841</v>
      </c>
      <c r="K538" s="83">
        <f>VLOOKUP(E538,Rates2,7)*VLOOKUP(E538,Mort_Imp_Survivors,C538-'Mort Imp Cume'!$C$4+2)</f>
        <v>3.9602757051638926E-3</v>
      </c>
      <c r="L538" s="9">
        <f t="shared" si="606"/>
        <v>0.99603972429483612</v>
      </c>
      <c r="M538" s="31">
        <f>PRODUCT(H$4:H537)</f>
        <v>0.47338109559564362</v>
      </c>
      <c r="N538" s="9">
        <f>PRODUCT(J$4:J537)</f>
        <v>0.79424400931213635</v>
      </c>
      <c r="O538" s="9">
        <f>PRODUCT(L$4:L537)</f>
        <v>0.59176080734268488</v>
      </c>
      <c r="P538" s="9">
        <f t="shared" si="609"/>
        <v>0.37598009929845566</v>
      </c>
      <c r="Q538" s="9">
        <f t="shared" si="610"/>
        <v>8.8030735122112736E-4</v>
      </c>
      <c r="R538" s="9">
        <f t="shared" si="611"/>
        <v>2.9488360410918867E-3</v>
      </c>
      <c r="S538" s="9">
        <f t="shared" si="598"/>
        <v>2.0266281876629975E-3</v>
      </c>
      <c r="T538" s="9">
        <f t="shared" si="593"/>
        <v>1.2410014016029747E-3</v>
      </c>
      <c r="U538" s="9">
        <f t="shared" si="584"/>
        <v>3.6044771667891377E-4</v>
      </c>
      <c r="V538" s="9">
        <f t="shared" si="575"/>
        <v>1.2032356960600556E-4</v>
      </c>
      <c r="W538" s="6"/>
      <c r="X538" s="6"/>
    </row>
    <row r="539" spans="1:24" x14ac:dyDescent="0.2">
      <c r="A539">
        <f t="shared" si="607"/>
        <v>535</v>
      </c>
      <c r="B539" t="str">
        <f t="shared" si="621"/>
        <v>August</v>
      </c>
      <c r="C539">
        <f t="shared" si="602"/>
        <v>2067</v>
      </c>
      <c r="D539">
        <f t="shared" ref="D539:E539" si="633">D527+1</f>
        <v>86</v>
      </c>
      <c r="E539">
        <f t="shared" si="633"/>
        <v>84</v>
      </c>
      <c r="F539" s="6"/>
      <c r="G539" s="83">
        <f>VLOOKUP(D539,Rates2,5)*VLOOKUP(D539,Mort_Imp_Retirees,C539-'Mort Imp Cume'!$C$4+2)</f>
        <v>7.8616169428335613E-3</v>
      </c>
      <c r="H539" s="9">
        <f t="shared" si="604"/>
        <v>0.9921383830571664</v>
      </c>
      <c r="I539" s="83">
        <f>VLOOKUP(E539,Rates2,6)*VLOOKUP(E539,Mort_Imp_Survivors,C539-'Mort Imp Cume'!$C$4+2)</f>
        <v>2.3599196622316266E-3</v>
      </c>
      <c r="J539" s="9">
        <f t="shared" si="605"/>
        <v>0.99764008033776841</v>
      </c>
      <c r="K539" s="83">
        <f>VLOOKUP(E539,Rates2,7)*VLOOKUP(E539,Mort_Imp_Survivors,C539-'Mort Imp Cume'!$C$4+2)</f>
        <v>3.9602757051638926E-3</v>
      </c>
      <c r="L539" s="9">
        <f t="shared" si="606"/>
        <v>0.99603972429483612</v>
      </c>
      <c r="M539" s="31">
        <f>PRODUCT(H$4:H538)</f>
        <v>0.46965955475409177</v>
      </c>
      <c r="N539" s="9">
        <f>PRODUCT(J$4:J538)</f>
        <v>0.79236965725795094</v>
      </c>
      <c r="O539" s="9">
        <f>PRODUCT(L$4:L538)</f>
        <v>0.5894172713940975</v>
      </c>
      <c r="P539" s="9">
        <f t="shared" si="609"/>
        <v>0.37214398042842156</v>
      </c>
      <c r="Q539" s="9">
        <f t="shared" si="610"/>
        <v>8.713255895594059E-4</v>
      </c>
      <c r="R539" s="9">
        <f t="shared" si="611"/>
        <v>2.9187491146748326E-3</v>
      </c>
      <c r="S539" s="9">
        <f t="shared" si="598"/>
        <v>2.0127022453646747E-3</v>
      </c>
      <c r="T539" s="9">
        <f t="shared" si="593"/>
        <v>1.2343964189182419E-3</v>
      </c>
      <c r="U539" s="9">
        <f t="shared" si="584"/>
        <v>3.5895158193075877E-4</v>
      </c>
      <c r="V539" s="9">
        <f t="shared" si="575"/>
        <v>1.1985736547204633E-4</v>
      </c>
      <c r="W539" s="6"/>
      <c r="X539" s="6"/>
    </row>
    <row r="540" spans="1:24" x14ac:dyDescent="0.2">
      <c r="A540">
        <f t="shared" si="607"/>
        <v>536</v>
      </c>
      <c r="B540" t="str">
        <f t="shared" si="621"/>
        <v>September</v>
      </c>
      <c r="C540">
        <f t="shared" si="602"/>
        <v>2067</v>
      </c>
      <c r="D540">
        <f t="shared" ref="D540:E540" si="634">D528+1</f>
        <v>86</v>
      </c>
      <c r="E540">
        <f t="shared" si="634"/>
        <v>84</v>
      </c>
      <c r="F540" s="6"/>
      <c r="G540" s="83">
        <f>VLOOKUP(D540,Rates2,5)*VLOOKUP(D540,Mort_Imp_Retirees,C540-'Mort Imp Cume'!$C$4+2)</f>
        <v>7.8616169428335613E-3</v>
      </c>
      <c r="H540" s="9">
        <f t="shared" si="604"/>
        <v>0.9921383830571664</v>
      </c>
      <c r="I540" s="83">
        <f>VLOOKUP(E540,Rates2,6)*VLOOKUP(E540,Mort_Imp_Survivors,C540-'Mort Imp Cume'!$C$4+2)</f>
        <v>2.3599196622316266E-3</v>
      </c>
      <c r="J540" s="9">
        <f t="shared" si="605"/>
        <v>0.99764008033776841</v>
      </c>
      <c r="K540" s="83">
        <f>VLOOKUP(E540,Rates2,7)*VLOOKUP(E540,Mort_Imp_Survivors,C540-'Mort Imp Cume'!$C$4+2)</f>
        <v>3.9602757051638926E-3</v>
      </c>
      <c r="L540" s="9">
        <f t="shared" si="606"/>
        <v>0.99603972429483612</v>
      </c>
      <c r="M540" s="31">
        <f>PRODUCT(H$4:H539)</f>
        <v>0.46596727124107329</v>
      </c>
      <c r="N540" s="9">
        <f>PRODUCT(J$4:J539)</f>
        <v>0.79049972852403216</v>
      </c>
      <c r="O540" s="9">
        <f>PRODUCT(L$4:L539)</f>
        <v>0.58708301649399142</v>
      </c>
      <c r="P540" s="9">
        <f t="shared" si="609"/>
        <v>0.36834700141715249</v>
      </c>
      <c r="Q540" s="9">
        <f t="shared" si="610"/>
        <v>8.6243546866659993E-4</v>
      </c>
      <c r="R540" s="9">
        <f t="shared" si="611"/>
        <v>2.8889691646812247E-3</v>
      </c>
      <c r="S540" s="9">
        <f t="shared" si="598"/>
        <v>1.9988719949500812E-3</v>
      </c>
      <c r="T540" s="9">
        <f t="shared" si="593"/>
        <v>1.2278265899377744E-3</v>
      </c>
      <c r="U540" s="9">
        <f t="shared" si="584"/>
        <v>3.5746165729042537E-4</v>
      </c>
      <c r="V540" s="9">
        <f t="shared" si="575"/>
        <v>1.1939296768654594E-4</v>
      </c>
      <c r="W540" s="6"/>
      <c r="X540" s="6"/>
    </row>
    <row r="541" spans="1:24" x14ac:dyDescent="0.2">
      <c r="A541">
        <f t="shared" si="607"/>
        <v>537</v>
      </c>
      <c r="B541" t="str">
        <f t="shared" si="621"/>
        <v>October</v>
      </c>
      <c r="C541">
        <f t="shared" si="602"/>
        <v>2067</v>
      </c>
      <c r="D541">
        <f t="shared" ref="D541:E541" si="635">D529+1</f>
        <v>86</v>
      </c>
      <c r="E541">
        <f t="shared" si="635"/>
        <v>84</v>
      </c>
      <c r="F541" s="6"/>
      <c r="G541" s="83">
        <f>VLOOKUP(D541,Rates2,5)*VLOOKUP(D541,Mort_Imp_Retirees,C541-'Mort Imp Cume'!$C$4+2)</f>
        <v>7.8616169428335613E-3</v>
      </c>
      <c r="H541" s="9">
        <f t="shared" si="604"/>
        <v>0.9921383830571664</v>
      </c>
      <c r="I541" s="83">
        <f>VLOOKUP(E541,Rates2,6)*VLOOKUP(E541,Mort_Imp_Survivors,C541-'Mort Imp Cume'!$C$4+2)</f>
        <v>2.3599196622316266E-3</v>
      </c>
      <c r="J541" s="9">
        <f t="shared" si="605"/>
        <v>0.99764008033776841</v>
      </c>
      <c r="K541" s="83">
        <f>VLOOKUP(E541,Rates2,7)*VLOOKUP(E541,Mort_Imp_Survivors,C541-'Mort Imp Cume'!$C$4+2)</f>
        <v>3.9602757051638926E-3</v>
      </c>
      <c r="L541" s="9">
        <f t="shared" si="606"/>
        <v>0.99603972429483612</v>
      </c>
      <c r="M541" s="31">
        <f>PRODUCT(H$4:H540)</f>
        <v>0.46230401504667851</v>
      </c>
      <c r="N541" s="9">
        <f>PRODUCT(J$4:J540)</f>
        <v>0.78863421267169953</v>
      </c>
      <c r="O541" s="9">
        <f>PRODUCT(L$4:L540)</f>
        <v>0.58475800588685589</v>
      </c>
      <c r="P541" s="9">
        <f t="shared" si="609"/>
        <v>0.36458876292130282</v>
      </c>
      <c r="Q541" s="9">
        <f t="shared" si="610"/>
        <v>8.5363605353342689E-4</v>
      </c>
      <c r="R541" s="9">
        <f t="shared" si="611"/>
        <v>2.8594930590355823E-3</v>
      </c>
      <c r="S541" s="9">
        <f t="shared" si="598"/>
        <v>1.9851367788740102E-3</v>
      </c>
      <c r="T541" s="9">
        <f t="shared" si="593"/>
        <v>1.2212917275629873E-3</v>
      </c>
      <c r="U541" s="9">
        <f t="shared" si="584"/>
        <v>3.5597791698119849E-4</v>
      </c>
      <c r="V541" s="9">
        <f t="shared" si="575"/>
        <v>1.189303692506502E-4</v>
      </c>
      <c r="W541" s="6"/>
      <c r="X541" s="6"/>
    </row>
    <row r="542" spans="1:24" x14ac:dyDescent="0.2">
      <c r="A542">
        <f t="shared" si="607"/>
        <v>538</v>
      </c>
      <c r="B542" t="str">
        <f t="shared" si="621"/>
        <v>November</v>
      </c>
      <c r="C542">
        <f t="shared" si="602"/>
        <v>2067</v>
      </c>
      <c r="D542">
        <f t="shared" ref="D542:E542" si="636">D530+1</f>
        <v>86</v>
      </c>
      <c r="E542">
        <f t="shared" si="636"/>
        <v>84</v>
      </c>
      <c r="F542" s="6"/>
      <c r="G542" s="83">
        <f>VLOOKUP(D542,Rates2,5)*VLOOKUP(D542,Mort_Imp_Retirees,C542-'Mort Imp Cume'!$C$4+2)</f>
        <v>7.8616169428335613E-3</v>
      </c>
      <c r="H542" s="9">
        <f t="shared" si="604"/>
        <v>0.9921383830571664</v>
      </c>
      <c r="I542" s="83">
        <f>VLOOKUP(E542,Rates2,6)*VLOOKUP(E542,Mort_Imp_Survivors,C542-'Mort Imp Cume'!$C$4+2)</f>
        <v>2.3599196622316266E-3</v>
      </c>
      <c r="J542" s="9">
        <f t="shared" si="605"/>
        <v>0.99764008033776841</v>
      </c>
      <c r="K542" s="83">
        <f>VLOOKUP(E542,Rates2,7)*VLOOKUP(E542,Mort_Imp_Survivors,C542-'Mort Imp Cume'!$C$4+2)</f>
        <v>3.9602757051638926E-3</v>
      </c>
      <c r="L542" s="9">
        <f t="shared" si="606"/>
        <v>0.99603972429483612</v>
      </c>
      <c r="M542" s="31">
        <f>PRODUCT(H$4:H541)</f>
        <v>0.45866955796924752</v>
      </c>
      <c r="N542" s="9">
        <f>PRODUCT(J$4:J541)</f>
        <v>0.78677309928690708</v>
      </c>
      <c r="O542" s="9">
        <f>PRODUCT(L$4:L541)</f>
        <v>0.58244220296274207</v>
      </c>
      <c r="P542" s="9">
        <f t="shared" si="609"/>
        <v>0.36086886967202059</v>
      </c>
      <c r="Q542" s="9">
        <f t="shared" si="610"/>
        <v>8.4492641869048926E-4</v>
      </c>
      <c r="R542" s="9">
        <f t="shared" si="611"/>
        <v>2.8303176976189389E-3</v>
      </c>
      <c r="S542" s="9">
        <f t="shared" si="598"/>
        <v>1.9714959441095659E-3</v>
      </c>
      <c r="T542" s="9">
        <f t="shared" si="593"/>
        <v>1.2147916456910881E-3</v>
      </c>
      <c r="U542" s="9">
        <f t="shared" si="584"/>
        <v>3.5450033533335624E-4</v>
      </c>
      <c r="V542" s="9">
        <f t="shared" si="575"/>
        <v>1.1846956319262258E-4</v>
      </c>
      <c r="W542" s="6"/>
      <c r="X542" s="6"/>
    </row>
    <row r="543" spans="1:24" x14ac:dyDescent="0.2">
      <c r="A543">
        <f t="shared" si="607"/>
        <v>539</v>
      </c>
      <c r="B543" t="str">
        <f t="shared" si="621"/>
        <v>December</v>
      </c>
      <c r="C543">
        <f t="shared" si="602"/>
        <v>2067</v>
      </c>
      <c r="D543">
        <f t="shared" ref="D543:E543" si="637">D531+1</f>
        <v>86</v>
      </c>
      <c r="E543">
        <f t="shared" si="637"/>
        <v>84</v>
      </c>
      <c r="F543" s="6"/>
      <c r="G543" s="83">
        <f>VLOOKUP(D543,Rates2,5)*VLOOKUP(D543,Mort_Imp_Retirees,C543-'Mort Imp Cume'!$C$4+2)</f>
        <v>7.8616169428335613E-3</v>
      </c>
      <c r="H543" s="9">
        <f t="shared" si="604"/>
        <v>0.9921383830571664</v>
      </c>
      <c r="I543" s="83">
        <f>VLOOKUP(E543,Rates2,6)*VLOOKUP(E543,Mort_Imp_Survivors,C543-'Mort Imp Cume'!$C$4+2)</f>
        <v>2.3599196622316266E-3</v>
      </c>
      <c r="J543" s="9">
        <f t="shared" si="605"/>
        <v>0.99764008033776841</v>
      </c>
      <c r="K543" s="83">
        <f>VLOOKUP(E543,Rates2,7)*VLOOKUP(E543,Mort_Imp_Survivors,C543-'Mort Imp Cume'!$C$4+2)</f>
        <v>3.9602757051638926E-3</v>
      </c>
      <c r="L543" s="9">
        <f t="shared" si="606"/>
        <v>0.99603972429483612</v>
      </c>
      <c r="M543" s="31">
        <f>PRODUCT(H$4:H542)</f>
        <v>0.45506367360115446</v>
      </c>
      <c r="N543" s="9">
        <f>PRODUCT(J$4:J542)</f>
        <v>0.78491637798018499</v>
      </c>
      <c r="O543" s="9">
        <f>PRODUCT(L$4:L542)</f>
        <v>0.58013557125668658</v>
      </c>
      <c r="P543" s="9">
        <f t="shared" si="609"/>
        <v>0.35718693043337529</v>
      </c>
      <c r="Q543" s="9">
        <f t="shared" si="610"/>
        <v>8.3630564811093772E-4</v>
      </c>
      <c r="R543" s="9">
        <f t="shared" si="611"/>
        <v>2.8014400119427915E-3</v>
      </c>
      <c r="S543" s="9">
        <f t="shared" si="598"/>
        <v>1.9579488421171145E-3</v>
      </c>
      <c r="T543" s="9">
        <f t="shared" si="593"/>
        <v>1.2083261592097801E-3</v>
      </c>
      <c r="U543" s="9">
        <f t="shared" si="584"/>
        <v>3.5302888678372574E-4</v>
      </c>
      <c r="V543" s="9">
        <f t="shared" si="575"/>
        <v>1.1801054256773923E-4</v>
      </c>
      <c r="W543" s="6"/>
      <c r="X543" s="6"/>
    </row>
    <row r="544" spans="1:24" x14ac:dyDescent="0.2">
      <c r="A544">
        <f t="shared" si="607"/>
        <v>540</v>
      </c>
      <c r="B544" t="str">
        <f t="shared" si="621"/>
        <v>January</v>
      </c>
      <c r="C544">
        <f t="shared" si="602"/>
        <v>2068</v>
      </c>
      <c r="D544">
        <f t="shared" ref="D544:E544" si="638">D532+1</f>
        <v>87</v>
      </c>
      <c r="E544">
        <f t="shared" si="638"/>
        <v>85</v>
      </c>
      <c r="F544" s="6"/>
      <c r="G544" s="83">
        <f>VLOOKUP(D544,Rates2,5)*VLOOKUP(D544,Mort_Imp_Retirees,C544-'Mort Imp Cume'!$C$4+2)</f>
        <v>8.9450031616433532E-3</v>
      </c>
      <c r="H544" s="9">
        <f t="shared" si="604"/>
        <v>0.99105499683835663</v>
      </c>
      <c r="I544" s="83">
        <f>VLOOKUP(E544,Rates2,6)*VLOOKUP(E544,Mort_Imp_Survivors,C544-'Mort Imp Cume'!$C$4+2)</f>
        <v>2.8371740652711475E-3</v>
      </c>
      <c r="J544" s="9">
        <f t="shared" si="605"/>
        <v>0.99716282593472882</v>
      </c>
      <c r="K544" s="83">
        <f>VLOOKUP(E544,Rates2,7)*VLOOKUP(E544,Mort_Imp_Survivors,C544-'Mort Imp Cume'!$C$4+2)</f>
        <v>4.484488526759583E-3</v>
      </c>
      <c r="L544" s="9">
        <f t="shared" si="606"/>
        <v>0.99551551147324047</v>
      </c>
      <c r="M544" s="31">
        <f>PRODUCT(H$4:H543)</f>
        <v>0.45148613731470355</v>
      </c>
      <c r="N544" s="9">
        <f>PRODUCT(J$4:J543)</f>
        <v>0.7830640383865819</v>
      </c>
      <c r="O544" s="9">
        <f>PRODUCT(L$4:L543)</f>
        <v>0.5778380744481374</v>
      </c>
      <c r="P544" s="9">
        <f t="shared" si="609"/>
        <v>0.35354255796121059</v>
      </c>
      <c r="Q544" s="9">
        <f t="shared" si="610"/>
        <v>9.9408938565579297E-4</v>
      </c>
      <c r="R544" s="9">
        <f t="shared" si="611"/>
        <v>3.1534669079771316E-3</v>
      </c>
      <c r="S544" s="9">
        <f t="shared" si="598"/>
        <v>2.201883715060261E-3</v>
      </c>
      <c r="T544" s="9">
        <f t="shared" si="593"/>
        <v>1.367458705767598E-3</v>
      </c>
      <c r="U544" s="9">
        <f t="shared" si="584"/>
        <v>3.9532900663234185E-4</v>
      </c>
      <c r="V544" s="9">
        <f t="shared" si="575"/>
        <v>1.2744400279957578E-4</v>
      </c>
      <c r="W544" s="6"/>
      <c r="X544" s="6"/>
    </row>
    <row r="545" spans="1:24" x14ac:dyDescent="0.2">
      <c r="A545">
        <f t="shared" si="607"/>
        <v>541</v>
      </c>
      <c r="B545" t="str">
        <f t="shared" si="621"/>
        <v>February</v>
      </c>
      <c r="C545">
        <f t="shared" si="602"/>
        <v>2068</v>
      </c>
      <c r="D545">
        <f t="shared" ref="D545:E545" si="639">D533+1</f>
        <v>87</v>
      </c>
      <c r="E545">
        <f t="shared" si="639"/>
        <v>85</v>
      </c>
      <c r="F545" s="6"/>
      <c r="G545" s="83">
        <f>VLOOKUP(D545,Rates2,5)*VLOOKUP(D545,Mort_Imp_Retirees,C545-'Mort Imp Cume'!$C$4+2)</f>
        <v>8.9450031616433532E-3</v>
      </c>
      <c r="H545" s="9">
        <f t="shared" si="604"/>
        <v>0.99105499683835663</v>
      </c>
      <c r="I545" s="83">
        <f>VLOOKUP(E545,Rates2,6)*VLOOKUP(E545,Mort_Imp_Survivors,C545-'Mort Imp Cume'!$C$4+2)</f>
        <v>2.8371740652711475E-3</v>
      </c>
      <c r="J545" s="9">
        <f t="shared" si="605"/>
        <v>0.99716282593472882</v>
      </c>
      <c r="K545" s="83">
        <f>VLOOKUP(E545,Rates2,7)*VLOOKUP(E545,Mort_Imp_Survivors,C545-'Mort Imp Cume'!$C$4+2)</f>
        <v>4.484488526759583E-3</v>
      </c>
      <c r="L545" s="9">
        <f t="shared" si="606"/>
        <v>0.99551551147324047</v>
      </c>
      <c r="M545" s="31">
        <f>PRODUCT(H$4:H544)</f>
        <v>0.44744759238898535</v>
      </c>
      <c r="N545" s="9">
        <f>PRODUCT(J$4:J544)</f>
        <v>0.78084234940542496</v>
      </c>
      <c r="O545" s="9">
        <f>PRODUCT(L$4:L544)</f>
        <v>0.5752467662329499</v>
      </c>
      <c r="P545" s="9">
        <f t="shared" si="609"/>
        <v>0.34938602927681628</v>
      </c>
      <c r="Q545" s="9">
        <f t="shared" si="610"/>
        <v>9.8240207686287636E-4</v>
      </c>
      <c r="R545" s="9">
        <f t="shared" si="611"/>
        <v>3.1163922323457663E-3</v>
      </c>
      <c r="S545" s="9">
        <f t="shared" si="598"/>
        <v>2.1846484682738129E-3</v>
      </c>
      <c r="T545" s="9">
        <f t="shared" si="593"/>
        <v>1.3591135768755693E-3</v>
      </c>
      <c r="U545" s="9">
        <f t="shared" si="584"/>
        <v>3.9346722394835367E-4</v>
      </c>
      <c r="V545" s="9">
        <f t="shared" si="575"/>
        <v>1.2688308238921047E-4</v>
      </c>
      <c r="W545" s="6"/>
      <c r="X545" s="6"/>
    </row>
    <row r="546" spans="1:24" x14ac:dyDescent="0.2">
      <c r="A546">
        <f t="shared" si="607"/>
        <v>542</v>
      </c>
      <c r="B546" t="str">
        <f t="shared" si="621"/>
        <v>March</v>
      </c>
      <c r="C546">
        <f t="shared" si="602"/>
        <v>2068</v>
      </c>
      <c r="D546">
        <f t="shared" ref="D546:E546" si="640">D534+1</f>
        <v>87</v>
      </c>
      <c r="E546">
        <f t="shared" si="640"/>
        <v>85</v>
      </c>
      <c r="F546" s="6"/>
      <c r="G546" s="83">
        <f>VLOOKUP(D546,Rates2,5)*VLOOKUP(D546,Mort_Imp_Retirees,C546-'Mort Imp Cume'!$C$4+2)</f>
        <v>8.9450031616433532E-3</v>
      </c>
      <c r="H546" s="9">
        <f t="shared" si="604"/>
        <v>0.99105499683835663</v>
      </c>
      <c r="I546" s="83">
        <f>VLOOKUP(E546,Rates2,6)*VLOOKUP(E546,Mort_Imp_Survivors,C546-'Mort Imp Cume'!$C$4+2)</f>
        <v>2.8371740652711475E-3</v>
      </c>
      <c r="J546" s="9">
        <f t="shared" si="605"/>
        <v>0.99716282593472882</v>
      </c>
      <c r="K546" s="83">
        <f>VLOOKUP(E546,Rates2,7)*VLOOKUP(E546,Mort_Imp_Survivors,C546-'Mort Imp Cume'!$C$4+2)</f>
        <v>4.484488526759583E-3</v>
      </c>
      <c r="L546" s="9">
        <f t="shared" si="606"/>
        <v>0.99551551147324047</v>
      </c>
      <c r="M546" s="31">
        <f>PRODUCT(H$4:H545)</f>
        <v>0.44344517226039615</v>
      </c>
      <c r="N546" s="9">
        <f>PRODUCT(J$4:J545)</f>
        <v>0.77862696374262652</v>
      </c>
      <c r="O546" s="9">
        <f>PRODUCT(L$4:L545)</f>
        <v>0.57266707870972267</v>
      </c>
      <c r="P546" s="9">
        <f t="shared" si="609"/>
        <v>0.34527836806343826</v>
      </c>
      <c r="Q546" s="9">
        <f t="shared" si="610"/>
        <v>9.708521734067355E-4</v>
      </c>
      <c r="R546" s="9">
        <f t="shared" si="611"/>
        <v>3.0797534362125155E-3</v>
      </c>
      <c r="S546" s="9">
        <f t="shared" si="598"/>
        <v>2.167548130397295E-3</v>
      </c>
      <c r="T546" s="9">
        <f t="shared" si="593"/>
        <v>1.3508193754272219E-3</v>
      </c>
      <c r="U546" s="9">
        <f t="shared" si="584"/>
        <v>3.9161420923915165E-4</v>
      </c>
      <c r="V546" s="9">
        <f t="shared" si="575"/>
        <v>1.263246307627805E-4</v>
      </c>
      <c r="W546" s="6"/>
      <c r="X546" s="6"/>
    </row>
    <row r="547" spans="1:24" x14ac:dyDescent="0.2">
      <c r="A547">
        <f t="shared" si="607"/>
        <v>543</v>
      </c>
      <c r="B547" t="str">
        <f t="shared" si="621"/>
        <v>April</v>
      </c>
      <c r="C547">
        <f t="shared" si="602"/>
        <v>2068</v>
      </c>
      <c r="D547">
        <f t="shared" ref="D547:E547" si="641">D535+1</f>
        <v>87</v>
      </c>
      <c r="E547">
        <f t="shared" si="641"/>
        <v>85</v>
      </c>
      <c r="F547" s="6"/>
      <c r="G547" s="83">
        <f>VLOOKUP(D547,Rates2,5)*VLOOKUP(D547,Mort_Imp_Retirees,C547-'Mort Imp Cume'!$C$4+2)</f>
        <v>8.9450031616433532E-3</v>
      </c>
      <c r="H547" s="9">
        <f t="shared" si="604"/>
        <v>0.99105499683835663</v>
      </c>
      <c r="I547" s="83">
        <f>VLOOKUP(E547,Rates2,6)*VLOOKUP(E547,Mort_Imp_Survivors,C547-'Mort Imp Cume'!$C$4+2)</f>
        <v>2.8371740652711475E-3</v>
      </c>
      <c r="J547" s="9">
        <f t="shared" si="605"/>
        <v>0.99716282593472882</v>
      </c>
      <c r="K547" s="83">
        <f>VLOOKUP(E547,Rates2,7)*VLOOKUP(E547,Mort_Imp_Survivors,C547-'Mort Imp Cume'!$C$4+2)</f>
        <v>4.484488526759583E-3</v>
      </c>
      <c r="L547" s="9">
        <f t="shared" si="606"/>
        <v>0.99551551147324047</v>
      </c>
      <c r="M547" s="31">
        <f>PRODUCT(H$4:H546)</f>
        <v>0.43947855379251144</v>
      </c>
      <c r="N547" s="9">
        <f>PRODUCT(J$4:J546)</f>
        <v>0.77641786351457509</v>
      </c>
      <c r="O547" s="9">
        <f>PRODUCT(L$4:L546)</f>
        <v>0.57009895976559599</v>
      </c>
      <c r="P547" s="9">
        <f t="shared" si="609"/>
        <v>0.34121899979605702</v>
      </c>
      <c r="Q547" s="9">
        <f t="shared" si="610"/>
        <v>9.5943805984048604E-4</v>
      </c>
      <c r="R547" s="9">
        <f t="shared" si="611"/>
        <v>3.0435453950298647E-3</v>
      </c>
      <c r="S547" s="9">
        <f t="shared" si="598"/>
        <v>2.15058164543109E-3</v>
      </c>
      <c r="T547" s="9">
        <f t="shared" si="593"/>
        <v>1.3425757906299293E-3</v>
      </c>
      <c r="U547" s="9">
        <f t="shared" si="584"/>
        <v>3.897699212123862E-4</v>
      </c>
      <c r="V547" s="9">
        <f t="shared" si="575"/>
        <v>1.2576863705440535E-4</v>
      </c>
      <c r="W547" s="6"/>
      <c r="X547" s="6"/>
    </row>
    <row r="548" spans="1:24" x14ac:dyDescent="0.2">
      <c r="A548">
        <f t="shared" si="607"/>
        <v>544</v>
      </c>
      <c r="B548" t="str">
        <f t="shared" si="621"/>
        <v>May</v>
      </c>
      <c r="C548">
        <f t="shared" si="602"/>
        <v>2068</v>
      </c>
      <c r="D548">
        <f t="shared" ref="D548:E548" si="642">D536+1</f>
        <v>87</v>
      </c>
      <c r="E548">
        <f t="shared" si="642"/>
        <v>85</v>
      </c>
      <c r="F548" s="6"/>
      <c r="G548" s="83">
        <f>VLOOKUP(D548,Rates2,5)*VLOOKUP(D548,Mort_Imp_Retirees,C548-'Mort Imp Cume'!$C$4+2)</f>
        <v>8.9450031616433532E-3</v>
      </c>
      <c r="H548" s="9">
        <f t="shared" si="604"/>
        <v>0.99105499683835663</v>
      </c>
      <c r="I548" s="83">
        <f>VLOOKUP(E548,Rates2,6)*VLOOKUP(E548,Mort_Imp_Survivors,C548-'Mort Imp Cume'!$C$4+2)</f>
        <v>2.8371740652711475E-3</v>
      </c>
      <c r="J548" s="9">
        <f t="shared" si="605"/>
        <v>0.99716282593472882</v>
      </c>
      <c r="K548" s="83">
        <f>VLOOKUP(E548,Rates2,7)*VLOOKUP(E548,Mort_Imp_Survivors,C548-'Mort Imp Cume'!$C$4+2)</f>
        <v>4.484488526759583E-3</v>
      </c>
      <c r="L548" s="9">
        <f t="shared" si="606"/>
        <v>0.99551551147324047</v>
      </c>
      <c r="M548" s="31">
        <f>PRODUCT(H$4:H547)</f>
        <v>0.43554741673936298</v>
      </c>
      <c r="N548" s="9">
        <f>PRODUCT(J$4:J547)</f>
        <v>0.77421503088839827</v>
      </c>
      <c r="O548" s="9">
        <f>PRODUCT(L$4:L547)</f>
        <v>0.56754235752140958</v>
      </c>
      <c r="P548" s="9">
        <f t="shared" si="609"/>
        <v>0.33720735670422797</v>
      </c>
      <c r="Q548" s="9">
        <f t="shared" si="610"/>
        <v>9.4815813970972713E-4</v>
      </c>
      <c r="R548" s="9">
        <f t="shared" si="611"/>
        <v>3.007763044498572E-3</v>
      </c>
      <c r="S548" s="9">
        <f t="shared" si="598"/>
        <v>2.1337479656414211E-3</v>
      </c>
      <c r="T548" s="9">
        <f t="shared" si="593"/>
        <v>1.3343825135877277E-3</v>
      </c>
      <c r="U548" s="9">
        <f t="shared" si="584"/>
        <v>3.8793431877017144E-4</v>
      </c>
      <c r="V548" s="9">
        <f t="shared" si="575"/>
        <v>1.2521509044602879E-4</v>
      </c>
      <c r="W548" s="6"/>
      <c r="X548" s="6"/>
    </row>
    <row r="549" spans="1:24" x14ac:dyDescent="0.2">
      <c r="A549">
        <f t="shared" si="607"/>
        <v>545</v>
      </c>
      <c r="B549" t="str">
        <f t="shared" si="621"/>
        <v>June</v>
      </c>
      <c r="C549">
        <f t="shared" si="602"/>
        <v>2068</v>
      </c>
      <c r="D549">
        <f t="shared" ref="D549:E549" si="643">D537+1</f>
        <v>87</v>
      </c>
      <c r="E549">
        <f t="shared" si="643"/>
        <v>85</v>
      </c>
      <c r="F549" s="6"/>
      <c r="G549" s="83">
        <f>VLOOKUP(D549,Rates2,5)*VLOOKUP(D549,Mort_Imp_Retirees,C549-'Mort Imp Cume'!$C$4+2)</f>
        <v>8.9450031616433532E-3</v>
      </c>
      <c r="H549" s="9">
        <f t="shared" si="604"/>
        <v>0.99105499683835663</v>
      </c>
      <c r="I549" s="83">
        <f>VLOOKUP(E549,Rates2,6)*VLOOKUP(E549,Mort_Imp_Survivors,C549-'Mort Imp Cume'!$C$4+2)</f>
        <v>2.8371740652711475E-3</v>
      </c>
      <c r="J549" s="9">
        <f t="shared" si="605"/>
        <v>0.99716282593472882</v>
      </c>
      <c r="K549" s="83">
        <f>VLOOKUP(E549,Rates2,7)*VLOOKUP(E549,Mort_Imp_Survivors,C549-'Mort Imp Cume'!$C$4+2)</f>
        <v>4.484488526759583E-3</v>
      </c>
      <c r="L549" s="9">
        <f t="shared" si="606"/>
        <v>0.99551551147324047</v>
      </c>
      <c r="M549" s="31">
        <f>PRODUCT(H$4:H548)</f>
        <v>0.43165144371958375</v>
      </c>
      <c r="N549" s="9">
        <f>PRODUCT(J$4:J548)</f>
        <v>0.77201844808181863</v>
      </c>
      <c r="O549" s="9">
        <f>PRODUCT(L$4:L548)</f>
        <v>0.5649972203306548</v>
      </c>
      <c r="P549" s="9">
        <f t="shared" si="609"/>
        <v>0.33324287769266953</v>
      </c>
      <c r="Q549" s="9">
        <f t="shared" si="610"/>
        <v>9.370108353292519E-4</v>
      </c>
      <c r="R549" s="9">
        <f t="shared" si="611"/>
        <v>2.9724013798593431E-3</v>
      </c>
      <c r="S549" s="9">
        <f t="shared" si="598"/>
        <v>2.1170460514956489E-3</v>
      </c>
      <c r="T549" s="9">
        <f t="shared" si="593"/>
        <v>1.3262392372897366E-3</v>
      </c>
      <c r="U549" s="9">
        <f t="shared" si="584"/>
        <v>3.8610736100817052E-4</v>
      </c>
      <c r="V549" s="9">
        <f t="shared" si="575"/>
        <v>1.2466398016720801E-4</v>
      </c>
      <c r="W549" s="6"/>
      <c r="X549" s="6"/>
    </row>
    <row r="550" spans="1:24" x14ac:dyDescent="0.2">
      <c r="A550">
        <f t="shared" si="607"/>
        <v>546</v>
      </c>
      <c r="B550" t="str">
        <f t="shared" si="621"/>
        <v>July</v>
      </c>
      <c r="C550">
        <f t="shared" si="602"/>
        <v>2068</v>
      </c>
      <c r="D550">
        <f t="shared" ref="D550:E550" si="644">D538+1</f>
        <v>87</v>
      </c>
      <c r="E550">
        <f t="shared" si="644"/>
        <v>85</v>
      </c>
      <c r="F550" s="6"/>
      <c r="G550" s="83">
        <f>VLOOKUP(D550,Rates2,5)*VLOOKUP(D550,Mort_Imp_Retirees,C550-'Mort Imp Cume'!$C$4+2)</f>
        <v>8.9450031616433532E-3</v>
      </c>
      <c r="H550" s="9">
        <f t="shared" si="604"/>
        <v>0.99105499683835663</v>
      </c>
      <c r="I550" s="83">
        <f>VLOOKUP(E550,Rates2,6)*VLOOKUP(E550,Mort_Imp_Survivors,C550-'Mort Imp Cume'!$C$4+2)</f>
        <v>2.8371740652711475E-3</v>
      </c>
      <c r="J550" s="9">
        <f t="shared" si="605"/>
        <v>0.99716282593472882</v>
      </c>
      <c r="K550" s="83">
        <f>VLOOKUP(E550,Rates2,7)*VLOOKUP(E550,Mort_Imp_Survivors,C550-'Mort Imp Cume'!$C$4+2)</f>
        <v>4.484488526759583E-3</v>
      </c>
      <c r="L550" s="9">
        <f t="shared" si="606"/>
        <v>0.99551551147324047</v>
      </c>
      <c r="M550" s="31">
        <f>PRODUCT(H$4:H549)</f>
        <v>0.42779032019078417</v>
      </c>
      <c r="N550" s="9">
        <f>PRODUCT(J$4:J549)</f>
        <v>0.76982809736300994</v>
      </c>
      <c r="O550" s="9">
        <f>PRODUCT(L$4:L549)</f>
        <v>0.56246349677843099</v>
      </c>
      <c r="P550" s="9">
        <f t="shared" si="609"/>
        <v>0.32932500826278421</v>
      </c>
      <c r="Q550" s="9">
        <f t="shared" si="610"/>
        <v>9.2599458756238023E-4</v>
      </c>
      <c r="R550" s="9">
        <f t="shared" si="611"/>
        <v>2.9374554551928308E-3</v>
      </c>
      <c r="S550" s="9">
        <f t="shared" si="598"/>
        <v>2.1004748715980747E-3</v>
      </c>
      <c r="T550" s="9">
        <f t="shared" si="593"/>
        <v>1.3181456565986569E-3</v>
      </c>
      <c r="U550" s="9">
        <f t="shared" si="584"/>
        <v>3.8428900721468366E-4</v>
      </c>
      <c r="V550" s="9">
        <f t="shared" si="575"/>
        <v>1.2411529549490423E-4</v>
      </c>
      <c r="W550" s="6"/>
      <c r="X550" s="6"/>
    </row>
    <row r="551" spans="1:24" x14ac:dyDescent="0.2">
      <c r="A551">
        <f t="shared" si="607"/>
        <v>547</v>
      </c>
      <c r="B551" t="str">
        <f t="shared" si="621"/>
        <v>August</v>
      </c>
      <c r="C551">
        <f t="shared" si="602"/>
        <v>2068</v>
      </c>
      <c r="D551">
        <f t="shared" ref="D551:E551" si="645">D539+1</f>
        <v>87</v>
      </c>
      <c r="E551">
        <f t="shared" si="645"/>
        <v>85</v>
      </c>
      <c r="F551" s="6"/>
      <c r="G551" s="83">
        <f>VLOOKUP(D551,Rates2,5)*VLOOKUP(D551,Mort_Imp_Retirees,C551-'Mort Imp Cume'!$C$4+2)</f>
        <v>8.9450031616433532E-3</v>
      </c>
      <c r="H551" s="9">
        <f t="shared" si="604"/>
        <v>0.99105499683835663</v>
      </c>
      <c r="I551" s="83">
        <f>VLOOKUP(E551,Rates2,6)*VLOOKUP(E551,Mort_Imp_Survivors,C551-'Mort Imp Cume'!$C$4+2)</f>
        <v>2.8371740652711475E-3</v>
      </c>
      <c r="J551" s="9">
        <f t="shared" si="605"/>
        <v>0.99716282593472882</v>
      </c>
      <c r="K551" s="83">
        <f>VLOOKUP(E551,Rates2,7)*VLOOKUP(E551,Mort_Imp_Survivors,C551-'Mort Imp Cume'!$C$4+2)</f>
        <v>4.484488526759583E-3</v>
      </c>
      <c r="L551" s="9">
        <f t="shared" si="606"/>
        <v>0.99551551147324047</v>
      </c>
      <c r="M551" s="31">
        <f>PRODUCT(H$4:H550)</f>
        <v>0.42396373442415719</v>
      </c>
      <c r="N551" s="9">
        <f>PRODUCT(J$4:J550)</f>
        <v>0.76764396105045452</v>
      </c>
      <c r="O551" s="9">
        <f>PRODUCT(L$4:L550)</f>
        <v>0.55994113568040704</v>
      </c>
      <c r="P551" s="9">
        <f t="shared" si="609"/>
        <v>0.32545320043510295</v>
      </c>
      <c r="Q551" s="9">
        <f t="shared" si="610"/>
        <v>9.1510785560288798E-4</v>
      </c>
      <c r="R551" s="9">
        <f t="shared" si="611"/>
        <v>2.9029203827278648E-3</v>
      </c>
      <c r="S551" s="9">
        <f t="shared" si="598"/>
        <v>2.0840334026262517E-3</v>
      </c>
      <c r="T551" s="9">
        <f t="shared" si="593"/>
        <v>1.3101014682393385E-3</v>
      </c>
      <c r="U551" s="9">
        <f t="shared" si="584"/>
        <v>3.8247921686974007E-4</v>
      </c>
      <c r="V551" s="9">
        <f t="shared" si="575"/>
        <v>1.2356902575327429E-4</v>
      </c>
      <c r="W551" s="6"/>
      <c r="X551" s="6"/>
    </row>
    <row r="552" spans="1:24" x14ac:dyDescent="0.2">
      <c r="A552">
        <f t="shared" si="607"/>
        <v>548</v>
      </c>
      <c r="B552" t="str">
        <f t="shared" si="621"/>
        <v>September</v>
      </c>
      <c r="C552">
        <f t="shared" si="602"/>
        <v>2068</v>
      </c>
      <c r="D552">
        <f t="shared" ref="D552:E552" si="646">D540+1</f>
        <v>87</v>
      </c>
      <c r="E552">
        <f t="shared" si="646"/>
        <v>85</v>
      </c>
      <c r="F552" s="6"/>
      <c r="G552" s="83">
        <f>VLOOKUP(D552,Rates2,5)*VLOOKUP(D552,Mort_Imp_Retirees,C552-'Mort Imp Cume'!$C$4+2)</f>
        <v>8.9450031616433532E-3</v>
      </c>
      <c r="H552" s="9">
        <f t="shared" si="604"/>
        <v>0.99105499683835663</v>
      </c>
      <c r="I552" s="83">
        <f>VLOOKUP(E552,Rates2,6)*VLOOKUP(E552,Mort_Imp_Survivors,C552-'Mort Imp Cume'!$C$4+2)</f>
        <v>2.8371740652711475E-3</v>
      </c>
      <c r="J552" s="9">
        <f t="shared" si="605"/>
        <v>0.99716282593472882</v>
      </c>
      <c r="K552" s="83">
        <f>VLOOKUP(E552,Rates2,7)*VLOOKUP(E552,Mort_Imp_Survivors,C552-'Mort Imp Cume'!$C$4+2)</f>
        <v>4.484488526759583E-3</v>
      </c>
      <c r="L552" s="9">
        <f t="shared" si="606"/>
        <v>0.99551551147324047</v>
      </c>
      <c r="M552" s="31">
        <f>PRODUCT(H$4:H551)</f>
        <v>0.42017137747931099</v>
      </c>
      <c r="N552" s="9">
        <f>PRODUCT(J$4:J551)</f>
        <v>0.76546602151280008</v>
      </c>
      <c r="O552" s="9">
        <f>PRODUCT(L$4:L551)</f>
        <v>0.55743008608178757</v>
      </c>
      <c r="P552" s="9">
        <f t="shared" si="609"/>
        <v>0.3216269126726411</v>
      </c>
      <c r="Q552" s="9">
        <f t="shared" si="610"/>
        <v>9.0434911675950011E-4</v>
      </c>
      <c r="R552" s="9">
        <f t="shared" si="611"/>
        <v>2.8687913321578198E-3</v>
      </c>
      <c r="S552" s="9">
        <f t="shared" si="598"/>
        <v>2.0677206292677914E-3</v>
      </c>
      <c r="T552" s="9">
        <f t="shared" si="593"/>
        <v>1.3021063707874148E-3</v>
      </c>
      <c r="U552" s="9">
        <f t="shared" si="584"/>
        <v>3.8067794964419694E-4</v>
      </c>
      <c r="V552" s="9">
        <f t="shared" si="575"/>
        <v>1.2302516031346251E-4</v>
      </c>
      <c r="W552" s="6"/>
      <c r="X552" s="6"/>
    </row>
    <row r="553" spans="1:24" x14ac:dyDescent="0.2">
      <c r="A553">
        <f t="shared" si="607"/>
        <v>549</v>
      </c>
      <c r="B553" t="str">
        <f t="shared" si="621"/>
        <v>October</v>
      </c>
      <c r="C553">
        <f t="shared" si="602"/>
        <v>2068</v>
      </c>
      <c r="D553">
        <f t="shared" ref="D553:E553" si="647">D541+1</f>
        <v>87</v>
      </c>
      <c r="E553">
        <f t="shared" si="647"/>
        <v>85</v>
      </c>
      <c r="F553" s="6"/>
      <c r="G553" s="83">
        <f>VLOOKUP(D553,Rates2,5)*VLOOKUP(D553,Mort_Imp_Retirees,C553-'Mort Imp Cume'!$C$4+2)</f>
        <v>8.9450031616433532E-3</v>
      </c>
      <c r="H553" s="9">
        <f t="shared" si="604"/>
        <v>0.99105499683835663</v>
      </c>
      <c r="I553" s="83">
        <f>VLOOKUP(E553,Rates2,6)*VLOOKUP(E553,Mort_Imp_Survivors,C553-'Mort Imp Cume'!$C$4+2)</f>
        <v>2.8371740652711475E-3</v>
      </c>
      <c r="J553" s="9">
        <f t="shared" si="605"/>
        <v>0.99716282593472882</v>
      </c>
      <c r="K553" s="83">
        <f>VLOOKUP(E553,Rates2,7)*VLOOKUP(E553,Mort_Imp_Survivors,C553-'Mort Imp Cume'!$C$4+2)</f>
        <v>4.484488526759583E-3</v>
      </c>
      <c r="L553" s="9">
        <f t="shared" si="606"/>
        <v>0.99551551147324047</v>
      </c>
      <c r="M553" s="31">
        <f>PRODUCT(H$4:H552)</f>
        <v>0.41641294317932648</v>
      </c>
      <c r="N553" s="9">
        <f>PRODUCT(J$4:J552)</f>
        <v>0.76329426116871768</v>
      </c>
      <c r="O553" s="9">
        <f>PRODUCT(L$4:L552)</f>
        <v>0.55493029725628318</v>
      </c>
      <c r="P553" s="9">
        <f t="shared" si="609"/>
        <v>0.31784560980515519</v>
      </c>
      <c r="Q553" s="9">
        <f t="shared" si="610"/>
        <v>8.9371686624291596E-4</v>
      </c>
      <c r="R553" s="9">
        <f t="shared" si="611"/>
        <v>2.8350635299650099E-3</v>
      </c>
      <c r="S553" s="9">
        <f t="shared" si="598"/>
        <v>2.0515355441576614E-3</v>
      </c>
      <c r="T553" s="9">
        <f t="shared" si="593"/>
        <v>1.2941600646580067E-3</v>
      </c>
      <c r="U553" s="9">
        <f t="shared" si="584"/>
        <v>3.7888516539883837E-4</v>
      </c>
      <c r="V553" s="9">
        <f t="shared" si="575"/>
        <v>1.2248368859339411E-4</v>
      </c>
      <c r="W553" s="6"/>
      <c r="X553" s="6"/>
    </row>
    <row r="554" spans="1:24" x14ac:dyDescent="0.2">
      <c r="A554">
        <f t="shared" si="607"/>
        <v>550</v>
      </c>
      <c r="B554" t="str">
        <f t="shared" si="621"/>
        <v>November</v>
      </c>
      <c r="C554">
        <f t="shared" si="602"/>
        <v>2068</v>
      </c>
      <c r="D554">
        <f t="shared" ref="D554:E554" si="648">D542+1</f>
        <v>87</v>
      </c>
      <c r="E554">
        <f t="shared" si="648"/>
        <v>85</v>
      </c>
      <c r="F554" s="6"/>
      <c r="G554" s="83">
        <f>VLOOKUP(D554,Rates2,5)*VLOOKUP(D554,Mort_Imp_Retirees,C554-'Mort Imp Cume'!$C$4+2)</f>
        <v>8.9450031616433532E-3</v>
      </c>
      <c r="H554" s="9">
        <f t="shared" si="604"/>
        <v>0.99105499683835663</v>
      </c>
      <c r="I554" s="83">
        <f>VLOOKUP(E554,Rates2,6)*VLOOKUP(E554,Mort_Imp_Survivors,C554-'Mort Imp Cume'!$C$4+2)</f>
        <v>2.8371740652711475E-3</v>
      </c>
      <c r="J554" s="9">
        <f t="shared" si="605"/>
        <v>0.99716282593472882</v>
      </c>
      <c r="K554" s="83">
        <f>VLOOKUP(E554,Rates2,7)*VLOOKUP(E554,Mort_Imp_Survivors,C554-'Mort Imp Cume'!$C$4+2)</f>
        <v>4.484488526759583E-3</v>
      </c>
      <c r="L554" s="9">
        <f t="shared" si="606"/>
        <v>0.99551551147324047</v>
      </c>
      <c r="M554" s="31">
        <f>PRODUCT(H$4:H553)</f>
        <v>0.41268812808603816</v>
      </c>
      <c r="N554" s="9">
        <f>PRODUCT(J$4:J553)</f>
        <v>0.76112866248675948</v>
      </c>
      <c r="O554" s="9">
        <f>PRODUCT(L$4:L553)</f>
        <v>0.55244171870508607</v>
      </c>
      <c r="P554" s="9">
        <f t="shared" si="609"/>
        <v>0.31410876295429069</v>
      </c>
      <c r="Q554" s="9">
        <f t="shared" si="610"/>
        <v>8.8320961695534015E-4</v>
      </c>
      <c r="R554" s="9">
        <f t="shared" si="611"/>
        <v>2.8017322587530367E-3</v>
      </c>
      <c r="S554" s="9">
        <f t="shared" si="598"/>
        <v>2.0354771478159816E-3</v>
      </c>
      <c r="T554" s="9">
        <f t="shared" si="593"/>
        <v>1.2862622520945E-3</v>
      </c>
      <c r="U554" s="9">
        <f t="shared" si="584"/>
        <v>3.7710082418348308E-4</v>
      </c>
      <c r="V554" s="9">
        <f t="shared" si="575"/>
        <v>1.2194460005756943E-4</v>
      </c>
      <c r="W554" s="6"/>
      <c r="X554" s="6"/>
    </row>
    <row r="555" spans="1:24" x14ac:dyDescent="0.2">
      <c r="A555">
        <f t="shared" si="607"/>
        <v>551</v>
      </c>
      <c r="B555" t="str">
        <f t="shared" si="621"/>
        <v>December</v>
      </c>
      <c r="C555">
        <f t="shared" si="602"/>
        <v>2068</v>
      </c>
      <c r="D555">
        <f t="shared" ref="D555:E555" si="649">D543+1</f>
        <v>87</v>
      </c>
      <c r="E555">
        <f t="shared" si="649"/>
        <v>85</v>
      </c>
      <c r="F555" s="6"/>
      <c r="G555" s="83">
        <f>VLOOKUP(D555,Rates2,5)*VLOOKUP(D555,Mort_Imp_Retirees,C555-'Mort Imp Cume'!$C$4+2)</f>
        <v>8.9450031616433532E-3</v>
      </c>
      <c r="H555" s="9">
        <f t="shared" si="604"/>
        <v>0.99105499683835663</v>
      </c>
      <c r="I555" s="83">
        <f>VLOOKUP(E555,Rates2,6)*VLOOKUP(E555,Mort_Imp_Survivors,C555-'Mort Imp Cume'!$C$4+2)</f>
        <v>2.8371740652711475E-3</v>
      </c>
      <c r="J555" s="9">
        <f t="shared" si="605"/>
        <v>0.99716282593472882</v>
      </c>
      <c r="K555" s="83">
        <f>VLOOKUP(E555,Rates2,7)*VLOOKUP(E555,Mort_Imp_Survivors,C555-'Mort Imp Cume'!$C$4+2)</f>
        <v>4.484488526759583E-3</v>
      </c>
      <c r="L555" s="9">
        <f t="shared" si="606"/>
        <v>0.99551551147324047</v>
      </c>
      <c r="M555" s="31">
        <f>PRODUCT(H$4:H554)</f>
        <v>0.40899663147553589</v>
      </c>
      <c r="N555" s="9">
        <f>PRODUCT(J$4:J554)</f>
        <v>0.7589692079852175</v>
      </c>
      <c r="O555" s="9">
        <f>PRODUCT(L$4:L554)</f>
        <v>0.54996430015584985</v>
      </c>
      <c r="P555" s="9">
        <f t="shared" si="609"/>
        <v>0.31041584945960937</v>
      </c>
      <c r="Q555" s="9">
        <f t="shared" si="610"/>
        <v>8.728258992824864E-4</v>
      </c>
      <c r="R555" s="9">
        <f t="shared" si="611"/>
        <v>2.7687928565869827E-3</v>
      </c>
      <c r="S555" s="9">
        <f t="shared" si="598"/>
        <v>2.0195444485863029E-3</v>
      </c>
      <c r="T555" s="9">
        <f t="shared" si="593"/>
        <v>1.2784126371573859E-3</v>
      </c>
      <c r="U555" s="9">
        <f t="shared" si="584"/>
        <v>3.7532488623609293E-4</v>
      </c>
      <c r="V555" s="9">
        <f t="shared" si="575"/>
        <v>1.2140788421685863E-4</v>
      </c>
      <c r="W555" s="6"/>
      <c r="X555" s="6"/>
    </row>
    <row r="556" spans="1:24" x14ac:dyDescent="0.2">
      <c r="A556">
        <f t="shared" si="607"/>
        <v>552</v>
      </c>
      <c r="B556" t="str">
        <f t="shared" si="621"/>
        <v>January</v>
      </c>
      <c r="C556">
        <f t="shared" si="602"/>
        <v>2069</v>
      </c>
      <c r="D556">
        <f t="shared" ref="D556:E556" si="650">D544+1</f>
        <v>88</v>
      </c>
      <c r="E556">
        <f t="shared" si="650"/>
        <v>86</v>
      </c>
      <c r="F556" s="6"/>
      <c r="G556" s="83">
        <f>VLOOKUP(D556,Rates2,5)*VLOOKUP(D556,Mort_Imp_Retirees,C556-'Mort Imp Cume'!$C$4+2)</f>
        <v>1.0220722567150297E-2</v>
      </c>
      <c r="H556" s="9">
        <f t="shared" si="604"/>
        <v>0.98977927743284966</v>
      </c>
      <c r="I556" s="83">
        <f>VLOOKUP(E556,Rates2,6)*VLOOKUP(E556,Mort_Imp_Survivors,C556-'Mort Imp Cume'!$C$4+2)</f>
        <v>3.4241689963386392E-3</v>
      </c>
      <c r="J556" s="9">
        <f t="shared" si="605"/>
        <v>0.99657583100366132</v>
      </c>
      <c r="K556" s="83">
        <f>VLOOKUP(E556,Rates2,7)*VLOOKUP(E556,Mort_Imp_Survivors,C556-'Mort Imp Cume'!$C$4+2)</f>
        <v>5.1049653998765055E-3</v>
      </c>
      <c r="L556" s="9">
        <f t="shared" si="606"/>
        <v>0.99489503460012352</v>
      </c>
      <c r="M556" s="31">
        <f>PRODUCT(H$4:H555)</f>
        <v>0.40533815531388573</v>
      </c>
      <c r="N556" s="9">
        <f>PRODUCT(J$4:J555)</f>
        <v>0.75681588023198243</v>
      </c>
      <c r="O556" s="9">
        <f>PRODUCT(L$4:L555)</f>
        <v>0.54749799156167356</v>
      </c>
      <c r="P556" s="9">
        <f t="shared" si="609"/>
        <v>0.30676635280548642</v>
      </c>
      <c r="Q556" s="9">
        <f t="shared" si="610"/>
        <v>1.0396837846900293E-3</v>
      </c>
      <c r="R556" s="9">
        <f t="shared" si="611"/>
        <v>3.1246377352550266E-3</v>
      </c>
      <c r="S556" s="9">
        <f t="shared" si="598"/>
        <v>2.2755865127687949E-3</v>
      </c>
      <c r="T556" s="9">
        <f t="shared" si="593"/>
        <v>1.4378392253363642E-3</v>
      </c>
      <c r="U556" s="9">
        <f t="shared" si="584"/>
        <v>4.204662421864484E-4</v>
      </c>
      <c r="V556" s="9">
        <f t="shared" si="575"/>
        <v>1.3272016321663185E-4</v>
      </c>
      <c r="W556" s="6"/>
      <c r="X556" s="6"/>
    </row>
    <row r="557" spans="1:24" x14ac:dyDescent="0.2">
      <c r="A557">
        <f t="shared" si="607"/>
        <v>553</v>
      </c>
      <c r="B557" t="str">
        <f t="shared" si="621"/>
        <v>February</v>
      </c>
      <c r="C557">
        <f t="shared" si="602"/>
        <v>2069</v>
      </c>
      <c r="D557">
        <f t="shared" ref="D557:E557" si="651">D545+1</f>
        <v>88</v>
      </c>
      <c r="E557">
        <f t="shared" si="651"/>
        <v>86</v>
      </c>
      <c r="F557" s="6"/>
      <c r="G557" s="83">
        <f>VLOOKUP(D557,Rates2,5)*VLOOKUP(D557,Mort_Imp_Retirees,C557-'Mort Imp Cume'!$C$4+2)</f>
        <v>1.0220722567150297E-2</v>
      </c>
      <c r="H557" s="9">
        <f t="shared" si="604"/>
        <v>0.98977927743284966</v>
      </c>
      <c r="I557" s="83">
        <f>VLOOKUP(E557,Rates2,6)*VLOOKUP(E557,Mort_Imp_Survivors,C557-'Mort Imp Cume'!$C$4+2)</f>
        <v>3.4241689963386392E-3</v>
      </c>
      <c r="J557" s="9">
        <f t="shared" si="605"/>
        <v>0.99657583100366132</v>
      </c>
      <c r="K557" s="83">
        <f>VLOOKUP(E557,Rates2,7)*VLOOKUP(E557,Mort_Imp_Survivors,C557-'Mort Imp Cume'!$C$4+2)</f>
        <v>5.1049653998765055E-3</v>
      </c>
      <c r="L557" s="9">
        <f t="shared" si="606"/>
        <v>0.99489503460012352</v>
      </c>
      <c r="M557" s="31">
        <f>PRODUCT(H$4:H556)</f>
        <v>0.40119530648254198</v>
      </c>
      <c r="N557" s="9">
        <f>PRODUCT(J$4:J556)</f>
        <v>0.7542244147589553</v>
      </c>
      <c r="O557" s="9">
        <f>PRODUCT(L$4:L556)</f>
        <v>0.54470303325824931</v>
      </c>
      <c r="P557" s="9">
        <f t="shared" si="609"/>
        <v>0.30259129523583495</v>
      </c>
      <c r="Q557" s="9">
        <f t="shared" si="610"/>
        <v>1.0255337985014647E-3</v>
      </c>
      <c r="R557" s="9">
        <f t="shared" si="611"/>
        <v>3.0821117466331032E-3</v>
      </c>
      <c r="S557" s="9">
        <f t="shared" si="598"/>
        <v>2.2550820104841386E-3</v>
      </c>
      <c r="T557" s="9">
        <f t="shared" si="593"/>
        <v>1.4277735210946505E-3</v>
      </c>
      <c r="U557" s="9">
        <f t="shared" si="584"/>
        <v>4.1820696170439831E-4</v>
      </c>
      <c r="V557" s="9">
        <f t="shared" ref="V557:V620" si="652">IF(O198=0,0,R197*O557/O198)</f>
        <v>1.3205278861416213E-4</v>
      </c>
      <c r="W557" s="6"/>
      <c r="X557" s="6"/>
    </row>
    <row r="558" spans="1:24" x14ac:dyDescent="0.2">
      <c r="A558">
        <f t="shared" si="607"/>
        <v>554</v>
      </c>
      <c r="B558" t="str">
        <f t="shared" si="621"/>
        <v>March</v>
      </c>
      <c r="C558">
        <f t="shared" si="602"/>
        <v>2069</v>
      </c>
      <c r="D558">
        <f t="shared" ref="D558:E558" si="653">D546+1</f>
        <v>88</v>
      </c>
      <c r="E558">
        <f t="shared" si="653"/>
        <v>86</v>
      </c>
      <c r="F558" s="6"/>
      <c r="G558" s="83">
        <f>VLOOKUP(D558,Rates2,5)*VLOOKUP(D558,Mort_Imp_Retirees,C558-'Mort Imp Cume'!$C$4+2)</f>
        <v>1.0220722567150297E-2</v>
      </c>
      <c r="H558" s="9">
        <f t="shared" si="604"/>
        <v>0.98977927743284966</v>
      </c>
      <c r="I558" s="83">
        <f>VLOOKUP(E558,Rates2,6)*VLOOKUP(E558,Mort_Imp_Survivors,C558-'Mort Imp Cume'!$C$4+2)</f>
        <v>3.4241689963386392E-3</v>
      </c>
      <c r="J558" s="9">
        <f t="shared" si="605"/>
        <v>0.99657583100366132</v>
      </c>
      <c r="K558" s="83">
        <f>VLOOKUP(E558,Rates2,7)*VLOOKUP(E558,Mort_Imp_Survivors,C558-'Mort Imp Cume'!$C$4+2)</f>
        <v>5.1049653998765055E-3</v>
      </c>
      <c r="L558" s="9">
        <f t="shared" si="606"/>
        <v>0.99489503460012352</v>
      </c>
      <c r="M558" s="31">
        <f>PRODUCT(H$4:H557)</f>
        <v>0.39709480055974106</v>
      </c>
      <c r="N558" s="9">
        <f>PRODUCT(J$4:J557)</f>
        <v>0.75164182290165604</v>
      </c>
      <c r="O558" s="9">
        <f>PRODUCT(L$4:L557)</f>
        <v>0.54192234312025822</v>
      </c>
      <c r="P558" s="9">
        <f t="shared" si="609"/>
        <v>0.29847305975749333</v>
      </c>
      <c r="Q558" s="9">
        <f t="shared" si="610"/>
        <v>1.0115763921261904E-3</v>
      </c>
      <c r="R558" s="9">
        <f t="shared" si="611"/>
        <v>3.0401645322120628E-3</v>
      </c>
      <c r="S558" s="9">
        <f t="shared" si="598"/>
        <v>2.2347622669909332E-3</v>
      </c>
      <c r="T558" s="9">
        <f t="shared" si="593"/>
        <v>1.4177782825907591E-3</v>
      </c>
      <c r="U558" s="9">
        <f t="shared" si="584"/>
        <v>4.1595982095625424E-4</v>
      </c>
      <c r="V558" s="9">
        <f t="shared" si="652"/>
        <v>1.3138876986094121E-4</v>
      </c>
      <c r="W558" s="6"/>
      <c r="X558" s="6"/>
    </row>
    <row r="559" spans="1:24" x14ac:dyDescent="0.2">
      <c r="A559">
        <f t="shared" si="607"/>
        <v>555</v>
      </c>
      <c r="B559" t="str">
        <f t="shared" si="621"/>
        <v>April</v>
      </c>
      <c r="C559">
        <f t="shared" si="602"/>
        <v>2069</v>
      </c>
      <c r="D559">
        <f t="shared" ref="D559:E559" si="654">D547+1</f>
        <v>88</v>
      </c>
      <c r="E559">
        <f t="shared" si="654"/>
        <v>86</v>
      </c>
      <c r="F559" s="6"/>
      <c r="G559" s="83">
        <f>VLOOKUP(D559,Rates2,5)*VLOOKUP(D559,Mort_Imp_Retirees,C559-'Mort Imp Cume'!$C$4+2)</f>
        <v>1.0220722567150297E-2</v>
      </c>
      <c r="H559" s="9">
        <f t="shared" si="604"/>
        <v>0.98977927743284966</v>
      </c>
      <c r="I559" s="83">
        <f>VLOOKUP(E559,Rates2,6)*VLOOKUP(E559,Mort_Imp_Survivors,C559-'Mort Imp Cume'!$C$4+2)</f>
        <v>3.4241689963386392E-3</v>
      </c>
      <c r="J559" s="9">
        <f t="shared" si="605"/>
        <v>0.99657583100366132</v>
      </c>
      <c r="K559" s="83">
        <f>VLOOKUP(E559,Rates2,7)*VLOOKUP(E559,Mort_Imp_Survivors,C559-'Mort Imp Cume'!$C$4+2)</f>
        <v>5.1049653998765055E-3</v>
      </c>
      <c r="L559" s="9">
        <f t="shared" si="606"/>
        <v>0.99489503460012352</v>
      </c>
      <c r="M559" s="31">
        <f>PRODUCT(H$4:H558)</f>
        <v>0.39303620477036205</v>
      </c>
      <c r="N559" s="9">
        <f>PRODUCT(J$4:J558)</f>
        <v>0.74906807427532474</v>
      </c>
      <c r="O559" s="9">
        <f>PRODUCT(L$4:L558)</f>
        <v>0.53915584830920926</v>
      </c>
      <c r="P559" s="9">
        <f t="shared" si="609"/>
        <v>0.29441087302781732</v>
      </c>
      <c r="Q559" s="9">
        <f t="shared" si="610"/>
        <v>9.9780894457334509E-4</v>
      </c>
      <c r="R559" s="9">
        <f t="shared" si="611"/>
        <v>2.998788214936334E-3</v>
      </c>
      <c r="S559" s="9">
        <f t="shared" si="598"/>
        <v>2.2146256174932952E-3</v>
      </c>
      <c r="T559" s="9">
        <f t="shared" si="593"/>
        <v>1.4078530165238629E-3</v>
      </c>
      <c r="U559" s="9">
        <f t="shared" si="584"/>
        <v>4.1372475471189495E-4</v>
      </c>
      <c r="V559" s="9">
        <f t="shared" si="652"/>
        <v>1.3072809008230196E-4</v>
      </c>
      <c r="W559" s="6"/>
      <c r="X559" s="6"/>
    </row>
    <row r="560" spans="1:24" x14ac:dyDescent="0.2">
      <c r="A560">
        <f t="shared" si="607"/>
        <v>556</v>
      </c>
      <c r="B560" t="str">
        <f t="shared" si="621"/>
        <v>May</v>
      </c>
      <c r="C560">
        <f t="shared" si="602"/>
        <v>2069</v>
      </c>
      <c r="D560">
        <f t="shared" ref="D560:E560" si="655">D548+1</f>
        <v>88</v>
      </c>
      <c r="E560">
        <f t="shared" si="655"/>
        <v>86</v>
      </c>
      <c r="F560" s="6"/>
      <c r="G560" s="83">
        <f>VLOOKUP(D560,Rates2,5)*VLOOKUP(D560,Mort_Imp_Retirees,C560-'Mort Imp Cume'!$C$4+2)</f>
        <v>1.0220722567150297E-2</v>
      </c>
      <c r="H560" s="9">
        <f t="shared" si="604"/>
        <v>0.98977927743284966</v>
      </c>
      <c r="I560" s="83">
        <f>VLOOKUP(E560,Rates2,6)*VLOOKUP(E560,Mort_Imp_Survivors,C560-'Mort Imp Cume'!$C$4+2)</f>
        <v>3.4241689963386392E-3</v>
      </c>
      <c r="J560" s="9">
        <f t="shared" si="605"/>
        <v>0.99657583100366132</v>
      </c>
      <c r="K560" s="83">
        <f>VLOOKUP(E560,Rates2,7)*VLOOKUP(E560,Mort_Imp_Survivors,C560-'Mort Imp Cume'!$C$4+2)</f>
        <v>5.1049653998765055E-3</v>
      </c>
      <c r="L560" s="9">
        <f t="shared" si="606"/>
        <v>0.99489503460012352</v>
      </c>
      <c r="M560" s="31">
        <f>PRODUCT(H$4:H559)</f>
        <v>0.38901909076255847</v>
      </c>
      <c r="N560" s="9">
        <f>PRODUCT(J$4:J559)</f>
        <v>0.746503138599244</v>
      </c>
      <c r="O560" s="9">
        <f>PRODUCT(L$4:L559)</f>
        <v>0.53640347635844965</v>
      </c>
      <c r="P560" s="9">
        <f t="shared" si="609"/>
        <v>0.29040397222927405</v>
      </c>
      <c r="Q560" s="9">
        <f t="shared" si="610"/>
        <v>9.8422887052347532E-4</v>
      </c>
      <c r="R560" s="9">
        <f t="shared" si="611"/>
        <v>2.9579750249562374E-3</v>
      </c>
      <c r="S560" s="9">
        <f t="shared" si="598"/>
        <v>2.194670412196223E-3</v>
      </c>
      <c r="T560" s="9">
        <f t="shared" si="593"/>
        <v>1.3979972330465291E-3</v>
      </c>
      <c r="U560" s="9">
        <f t="shared" si="584"/>
        <v>4.1150169809169897E-4</v>
      </c>
      <c r="V560" s="9">
        <f t="shared" si="652"/>
        <v>1.3007073248843059E-4</v>
      </c>
      <c r="W560" s="6"/>
      <c r="X560" s="6"/>
    </row>
    <row r="561" spans="1:24" x14ac:dyDescent="0.2">
      <c r="A561">
        <f t="shared" si="607"/>
        <v>557</v>
      </c>
      <c r="B561" t="str">
        <f t="shared" si="621"/>
        <v>June</v>
      </c>
      <c r="C561">
        <f t="shared" si="602"/>
        <v>2069</v>
      </c>
      <c r="D561">
        <f t="shared" ref="D561:E561" si="656">D549+1</f>
        <v>88</v>
      </c>
      <c r="E561">
        <f t="shared" si="656"/>
        <v>86</v>
      </c>
      <c r="F561" s="6"/>
      <c r="G561" s="83">
        <f>VLOOKUP(D561,Rates2,5)*VLOOKUP(D561,Mort_Imp_Retirees,C561-'Mort Imp Cume'!$C$4+2)</f>
        <v>1.0220722567150297E-2</v>
      </c>
      <c r="H561" s="9">
        <f t="shared" si="604"/>
        <v>0.98977927743284966</v>
      </c>
      <c r="I561" s="83">
        <f>VLOOKUP(E561,Rates2,6)*VLOOKUP(E561,Mort_Imp_Survivors,C561-'Mort Imp Cume'!$C$4+2)</f>
        <v>3.4241689963386392E-3</v>
      </c>
      <c r="J561" s="9">
        <f t="shared" si="605"/>
        <v>0.99657583100366132</v>
      </c>
      <c r="K561" s="83">
        <f>VLOOKUP(E561,Rates2,7)*VLOOKUP(E561,Mort_Imp_Survivors,C561-'Mort Imp Cume'!$C$4+2)</f>
        <v>5.1049653998765055E-3</v>
      </c>
      <c r="L561" s="9">
        <f t="shared" si="606"/>
        <v>0.99489503460012352</v>
      </c>
      <c r="M561" s="31">
        <f>PRODUCT(H$4:H560)</f>
        <v>0.38504303456254929</v>
      </c>
      <c r="N561" s="9">
        <f>PRODUCT(J$4:J560)</f>
        <v>0.74394698569638296</v>
      </c>
      <c r="O561" s="9">
        <f>PRODUCT(L$4:L560)</f>
        <v>0.53366515517126634</v>
      </c>
      <c r="P561" s="9">
        <f t="shared" si="609"/>
        <v>0.28645160492619676</v>
      </c>
      <c r="Q561" s="9">
        <f t="shared" si="610"/>
        <v>9.7083361984305258E-4</v>
      </c>
      <c r="R561" s="9">
        <f t="shared" si="611"/>
        <v>2.9177172981689251E-3</v>
      </c>
      <c r="S561" s="9">
        <f t="shared" si="598"/>
        <v>2.1748950161704357E-3</v>
      </c>
      <c r="T561" s="9">
        <f t="shared" si="593"/>
        <v>1.3882104457405362E-3</v>
      </c>
      <c r="U561" s="9">
        <f t="shared" si="584"/>
        <v>4.0929058656466043E-4</v>
      </c>
      <c r="V561" s="9">
        <f t="shared" si="652"/>
        <v>1.2941668037393973E-4</v>
      </c>
      <c r="W561" s="6"/>
      <c r="X561" s="6"/>
    </row>
    <row r="562" spans="1:24" x14ac:dyDescent="0.2">
      <c r="A562">
        <f t="shared" si="607"/>
        <v>558</v>
      </c>
      <c r="B562" t="str">
        <f t="shared" si="621"/>
        <v>July</v>
      </c>
      <c r="C562">
        <f t="shared" si="602"/>
        <v>2069</v>
      </c>
      <c r="D562">
        <f t="shared" ref="D562:E562" si="657">D550+1</f>
        <v>88</v>
      </c>
      <c r="E562">
        <f t="shared" si="657"/>
        <v>86</v>
      </c>
      <c r="F562" s="6"/>
      <c r="G562" s="83">
        <f>VLOOKUP(D562,Rates2,5)*VLOOKUP(D562,Mort_Imp_Retirees,C562-'Mort Imp Cume'!$C$4+2)</f>
        <v>1.0220722567150297E-2</v>
      </c>
      <c r="H562" s="9">
        <f t="shared" si="604"/>
        <v>0.98977927743284966</v>
      </c>
      <c r="I562" s="83">
        <f>VLOOKUP(E562,Rates2,6)*VLOOKUP(E562,Mort_Imp_Survivors,C562-'Mort Imp Cume'!$C$4+2)</f>
        <v>3.4241689963386392E-3</v>
      </c>
      <c r="J562" s="9">
        <f t="shared" si="605"/>
        <v>0.99657583100366132</v>
      </c>
      <c r="K562" s="83">
        <f>VLOOKUP(E562,Rates2,7)*VLOOKUP(E562,Mort_Imp_Survivors,C562-'Mort Imp Cume'!$C$4+2)</f>
        <v>5.1049653998765055E-3</v>
      </c>
      <c r="L562" s="9">
        <f t="shared" si="606"/>
        <v>0.99489503460012352</v>
      </c>
      <c r="M562" s="31">
        <f>PRODUCT(H$4:H561)</f>
        <v>0.3811076165298718</v>
      </c>
      <c r="N562" s="9">
        <f>PRODUCT(J$4:J561)</f>
        <v>0.74139958549304175</v>
      </c>
      <c r="O562" s="9">
        <f>PRODUCT(L$4:L561)</f>
        <v>0.53094081301899732</v>
      </c>
      <c r="P562" s="9">
        <f t="shared" si="609"/>
        <v>0.28255302892348805</v>
      </c>
      <c r="Q562" s="9">
        <f t="shared" si="610"/>
        <v>9.5762067710559388E-4</v>
      </c>
      <c r="R562" s="9">
        <f t="shared" si="611"/>
        <v>2.8780074747791762E-3</v>
      </c>
      <c r="S562" s="9">
        <f t="shared" si="598"/>
        <v>2.1552978092184163E-3</v>
      </c>
      <c r="T562" s="9">
        <f t="shared" si="593"/>
        <v>1.3784921715928738E-3</v>
      </c>
      <c r="U562" s="9">
        <f t="shared" si="584"/>
        <v>4.0709135594651661E-4</v>
      </c>
      <c r="V562" s="9">
        <f t="shared" si="652"/>
        <v>1.2876591711744395E-4</v>
      </c>
      <c r="W562" s="6"/>
      <c r="X562" s="6"/>
    </row>
    <row r="563" spans="1:24" x14ac:dyDescent="0.2">
      <c r="A563">
        <f t="shared" si="607"/>
        <v>559</v>
      </c>
      <c r="B563" t="str">
        <f t="shared" si="621"/>
        <v>August</v>
      </c>
      <c r="C563">
        <f t="shared" si="602"/>
        <v>2069</v>
      </c>
      <c r="D563">
        <f t="shared" ref="D563:E563" si="658">D551+1</f>
        <v>88</v>
      </c>
      <c r="E563">
        <f t="shared" si="658"/>
        <v>86</v>
      </c>
      <c r="F563" s="6"/>
      <c r="G563" s="83">
        <f>VLOOKUP(D563,Rates2,5)*VLOOKUP(D563,Mort_Imp_Retirees,C563-'Mort Imp Cume'!$C$4+2)</f>
        <v>1.0220722567150297E-2</v>
      </c>
      <c r="H563" s="9">
        <f t="shared" si="604"/>
        <v>0.98977927743284966</v>
      </c>
      <c r="I563" s="83">
        <f>VLOOKUP(E563,Rates2,6)*VLOOKUP(E563,Mort_Imp_Survivors,C563-'Mort Imp Cume'!$C$4+2)</f>
        <v>3.4241689963386392E-3</v>
      </c>
      <c r="J563" s="9">
        <f t="shared" si="605"/>
        <v>0.99657583100366132</v>
      </c>
      <c r="K563" s="83">
        <f>VLOOKUP(E563,Rates2,7)*VLOOKUP(E563,Mort_Imp_Survivors,C563-'Mort Imp Cume'!$C$4+2)</f>
        <v>5.1049653998765055E-3</v>
      </c>
      <c r="L563" s="9">
        <f t="shared" si="606"/>
        <v>0.99489503460012352</v>
      </c>
      <c r="M563" s="31">
        <f>PRODUCT(H$4:H562)</f>
        <v>0.37721242131309207</v>
      </c>
      <c r="N563" s="9">
        <f>PRODUCT(J$4:J562)</f>
        <v>0.73886090801849813</v>
      </c>
      <c r="O563" s="9">
        <f>PRODUCT(L$4:L562)</f>
        <v>0.528230378539153</v>
      </c>
      <c r="P563" s="9">
        <f t="shared" si="609"/>
        <v>0.27870751212724748</v>
      </c>
      <c r="Q563" s="9">
        <f t="shared" si="610"/>
        <v>9.4458756111930585E-4</v>
      </c>
      <c r="R563" s="9">
        <f t="shared" si="611"/>
        <v>2.838838097879783E-3</v>
      </c>
      <c r="S563" s="9">
        <f t="shared" si="598"/>
        <v>2.1358771857416755E-3</v>
      </c>
      <c r="T563" s="9">
        <f t="shared" si="593"/>
        <v>1.3688419309718996E-3</v>
      </c>
      <c r="U563" s="9">
        <f t="shared" si="584"/>
        <v>4.0490394239788404E-4</v>
      </c>
      <c r="V563" s="9">
        <f t="shared" si="652"/>
        <v>1.2811842618113735E-4</v>
      </c>
      <c r="W563" s="6"/>
      <c r="X563" s="6"/>
    </row>
    <row r="564" spans="1:24" x14ac:dyDescent="0.2">
      <c r="A564">
        <f t="shared" si="607"/>
        <v>560</v>
      </c>
      <c r="B564" t="str">
        <f t="shared" si="621"/>
        <v>September</v>
      </c>
      <c r="C564">
        <f t="shared" si="602"/>
        <v>2069</v>
      </c>
      <c r="D564">
        <f t="shared" ref="D564:E564" si="659">D552+1</f>
        <v>88</v>
      </c>
      <c r="E564">
        <f t="shared" si="659"/>
        <v>86</v>
      </c>
      <c r="F564" s="6"/>
      <c r="G564" s="83">
        <f>VLOOKUP(D564,Rates2,5)*VLOOKUP(D564,Mort_Imp_Retirees,C564-'Mort Imp Cume'!$C$4+2)</f>
        <v>1.0220722567150297E-2</v>
      </c>
      <c r="H564" s="9">
        <f t="shared" si="604"/>
        <v>0.98977927743284966</v>
      </c>
      <c r="I564" s="83">
        <f>VLOOKUP(E564,Rates2,6)*VLOOKUP(E564,Mort_Imp_Survivors,C564-'Mort Imp Cume'!$C$4+2)</f>
        <v>3.4241689963386392E-3</v>
      </c>
      <c r="J564" s="9">
        <f t="shared" si="605"/>
        <v>0.99657583100366132</v>
      </c>
      <c r="K564" s="83">
        <f>VLOOKUP(E564,Rates2,7)*VLOOKUP(E564,Mort_Imp_Survivors,C564-'Mort Imp Cume'!$C$4+2)</f>
        <v>5.1049653998765055E-3</v>
      </c>
      <c r="L564" s="9">
        <f t="shared" si="606"/>
        <v>0.99489503460012352</v>
      </c>
      <c r="M564" s="31">
        <f>PRODUCT(H$4:H563)</f>
        <v>0.37335703780596791</v>
      </c>
      <c r="N564" s="9">
        <f>PRODUCT(J$4:J563)</f>
        <v>0.73633092340465456</v>
      </c>
      <c r="O564" s="9">
        <f>PRODUCT(L$4:L563)</f>
        <v>0.52553378073354695</v>
      </c>
      <c r="P564" s="9">
        <f t="shared" si="609"/>
        <v>0.27491433240729485</v>
      </c>
      <c r="Q564" s="9">
        <f t="shared" si="610"/>
        <v>9.3173182446115146E-4</v>
      </c>
      <c r="R564" s="9">
        <f t="shared" si="611"/>
        <v>2.8002018120512539E-3</v>
      </c>
      <c r="S564" s="9">
        <f t="shared" si="598"/>
        <v>2.1166315546092E-3</v>
      </c>
      <c r="T564" s="9">
        <f t="shared" si="593"/>
        <v>1.35925924760367E-3</v>
      </c>
      <c r="U564" s="9">
        <f t="shared" si="584"/>
        <v>4.0272828242240619E-4</v>
      </c>
      <c r="V564" s="9">
        <f t="shared" si="652"/>
        <v>1.2747419111037333E-4</v>
      </c>
      <c r="W564" s="6"/>
      <c r="X564" s="6"/>
    </row>
    <row r="565" spans="1:24" x14ac:dyDescent="0.2">
      <c r="A565">
        <f t="shared" si="607"/>
        <v>561</v>
      </c>
      <c r="B565" t="str">
        <f t="shared" si="621"/>
        <v>October</v>
      </c>
      <c r="C565">
        <f t="shared" si="602"/>
        <v>2069</v>
      </c>
      <c r="D565">
        <f t="shared" ref="D565:E565" si="660">D553+1</f>
        <v>88</v>
      </c>
      <c r="E565">
        <f t="shared" si="660"/>
        <v>86</v>
      </c>
      <c r="F565" s="6"/>
      <c r="G565" s="83">
        <f>VLOOKUP(D565,Rates2,5)*VLOOKUP(D565,Mort_Imp_Retirees,C565-'Mort Imp Cume'!$C$4+2)</f>
        <v>1.0220722567150297E-2</v>
      </c>
      <c r="H565" s="9">
        <f t="shared" si="604"/>
        <v>0.98977927743284966</v>
      </c>
      <c r="I565" s="83">
        <f>VLOOKUP(E565,Rates2,6)*VLOOKUP(E565,Mort_Imp_Survivors,C565-'Mort Imp Cume'!$C$4+2)</f>
        <v>3.4241689963386392E-3</v>
      </c>
      <c r="J565" s="9">
        <f t="shared" si="605"/>
        <v>0.99657583100366132</v>
      </c>
      <c r="K565" s="83">
        <f>VLOOKUP(E565,Rates2,7)*VLOOKUP(E565,Mort_Imp_Survivors,C565-'Mort Imp Cume'!$C$4+2)</f>
        <v>5.1049653998765055E-3</v>
      </c>
      <c r="L565" s="9">
        <f t="shared" si="606"/>
        <v>0.99489503460012352</v>
      </c>
      <c r="M565" s="31">
        <f>PRODUCT(H$4:H564)</f>
        <v>0.36954105910406004</v>
      </c>
      <c r="N565" s="9">
        <f>PRODUCT(J$4:J564)</f>
        <v>0.73380960188568689</v>
      </c>
      <c r="O565" s="9">
        <f>PRODUCT(L$4:L564)</f>
        <v>0.52285094896643591</v>
      </c>
      <c r="P565" s="9">
        <f t="shared" si="609"/>
        <v>0.27117277746156537</v>
      </c>
      <c r="Q565" s="9">
        <f t="shared" si="610"/>
        <v>9.1905105301726272E-4</v>
      </c>
      <c r="R565" s="9">
        <f t="shared" si="611"/>
        <v>2.7620913619805796E-3</v>
      </c>
      <c r="S565" s="9">
        <f t="shared" si="598"/>
        <v>2.0975593390270939E-3</v>
      </c>
      <c r="T565" s="9">
        <f t="shared" si="593"/>
        <v>1.3497436485484337E-3</v>
      </c>
      <c r="U565" s="9">
        <f t="shared" ref="U565:U628" si="661">IF(O326=0,0,R325*O565/O326)</f>
        <v>4.005643128649095E-4</v>
      </c>
      <c r="V565" s="9">
        <f t="shared" si="652"/>
        <v>1.2683319553324633E-4</v>
      </c>
      <c r="W565" s="6"/>
      <c r="X565" s="6"/>
    </row>
    <row r="566" spans="1:24" x14ac:dyDescent="0.2">
      <c r="A566">
        <f t="shared" si="607"/>
        <v>562</v>
      </c>
      <c r="B566" t="str">
        <f t="shared" si="621"/>
        <v>November</v>
      </c>
      <c r="C566">
        <f t="shared" si="602"/>
        <v>2069</v>
      </c>
      <c r="D566">
        <f t="shared" ref="D566:E566" si="662">D554+1</f>
        <v>88</v>
      </c>
      <c r="E566">
        <f t="shared" si="662"/>
        <v>86</v>
      </c>
      <c r="F566" s="6"/>
      <c r="G566" s="83">
        <f>VLOOKUP(D566,Rates2,5)*VLOOKUP(D566,Mort_Imp_Retirees,C566-'Mort Imp Cume'!$C$4+2)</f>
        <v>1.0220722567150297E-2</v>
      </c>
      <c r="H566" s="9">
        <f t="shared" si="604"/>
        <v>0.98977927743284966</v>
      </c>
      <c r="I566" s="83">
        <f>VLOOKUP(E566,Rates2,6)*VLOOKUP(E566,Mort_Imp_Survivors,C566-'Mort Imp Cume'!$C$4+2)</f>
        <v>3.4241689963386392E-3</v>
      </c>
      <c r="J566" s="9">
        <f t="shared" si="605"/>
        <v>0.99657583100366132</v>
      </c>
      <c r="K566" s="83">
        <f>VLOOKUP(E566,Rates2,7)*VLOOKUP(E566,Mort_Imp_Survivors,C566-'Mort Imp Cume'!$C$4+2)</f>
        <v>5.1049653998765055E-3</v>
      </c>
      <c r="L566" s="9">
        <f t="shared" si="606"/>
        <v>0.99489503460012352</v>
      </c>
      <c r="M566" s="31">
        <f>PRODUCT(H$4:H565)</f>
        <v>0.36576408246178654</v>
      </c>
      <c r="N566" s="9">
        <f>PRODUCT(J$4:J565)</f>
        <v>0.73129691379769424</v>
      </c>
      <c r="O566" s="9">
        <f>PRODUCT(L$4:L565)</f>
        <v>0.52018181296266963</v>
      </c>
      <c r="P566" s="9">
        <f t="shared" si="609"/>
        <v>0.26748214468234982</v>
      </c>
      <c r="Q566" s="9">
        <f t="shared" si="610"/>
        <v>9.0654286552960522E-4</v>
      </c>
      <c r="R566" s="9">
        <f t="shared" si="611"/>
        <v>2.7244995910987902E-3</v>
      </c>
      <c r="S566" s="9">
        <f t="shared" si="598"/>
        <v>2.0786589764093919E-3</v>
      </c>
      <c r="T566" s="9">
        <f t="shared" si="593"/>
        <v>1.3402946641772905E-3</v>
      </c>
      <c r="U566" s="9">
        <f t="shared" si="661"/>
        <v>3.9841197090957083E-4</v>
      </c>
      <c r="V566" s="9">
        <f t="shared" si="652"/>
        <v>1.2619542316017593E-4</v>
      </c>
      <c r="W566" s="6"/>
      <c r="X566" s="6"/>
    </row>
    <row r="567" spans="1:24" x14ac:dyDescent="0.2">
      <c r="A567">
        <f t="shared" si="607"/>
        <v>563</v>
      </c>
      <c r="B567" t="str">
        <f t="shared" si="621"/>
        <v>December</v>
      </c>
      <c r="C567">
        <f t="shared" si="602"/>
        <v>2069</v>
      </c>
      <c r="D567">
        <f t="shared" ref="D567:E567" si="663">D555+1</f>
        <v>88</v>
      </c>
      <c r="E567">
        <f t="shared" si="663"/>
        <v>86</v>
      </c>
      <c r="F567" s="6"/>
      <c r="G567" s="83">
        <f>VLOOKUP(D567,Rates2,5)*VLOOKUP(D567,Mort_Imp_Retirees,C567-'Mort Imp Cume'!$C$4+2)</f>
        <v>1.0220722567150297E-2</v>
      </c>
      <c r="H567" s="9">
        <f t="shared" si="604"/>
        <v>0.98977927743284966</v>
      </c>
      <c r="I567" s="83">
        <f>VLOOKUP(E567,Rates2,6)*VLOOKUP(E567,Mort_Imp_Survivors,C567-'Mort Imp Cume'!$C$4+2)</f>
        <v>3.4241689963386392E-3</v>
      </c>
      <c r="J567" s="9">
        <f t="shared" si="605"/>
        <v>0.99657583100366132</v>
      </c>
      <c r="K567" s="83">
        <f>VLOOKUP(E567,Rates2,7)*VLOOKUP(E567,Mort_Imp_Survivors,C567-'Mort Imp Cume'!$C$4+2)</f>
        <v>5.1049653998765055E-3</v>
      </c>
      <c r="L567" s="9">
        <f t="shared" si="606"/>
        <v>0.99489503460012352</v>
      </c>
      <c r="M567" s="31">
        <f>PRODUCT(H$4:H566)</f>
        <v>0.36202570924991634</v>
      </c>
      <c r="N567" s="9">
        <f>PRODUCT(J$4:J566)</f>
        <v>0.72879282957835001</v>
      </c>
      <c r="O567" s="9">
        <f>PRODUCT(L$4:L566)</f>
        <v>0.51752630280585021</v>
      </c>
      <c r="P567" s="9">
        <f t="shared" si="609"/>
        <v>0.26384174102435559</v>
      </c>
      <c r="Q567" s="9">
        <f t="shared" si="610"/>
        <v>8.9420491314881471E-4</v>
      </c>
      <c r="R567" s="9">
        <f t="shared" si="611"/>
        <v>2.6874194402370633E-3</v>
      </c>
      <c r="S567" s="9">
        <f t="shared" si="598"/>
        <v>2.0599289182500354E-3</v>
      </c>
      <c r="T567" s="9">
        <f t="shared" si="593"/>
        <v>1.3309118281490144E-3</v>
      </c>
      <c r="U567" s="9">
        <f t="shared" si="661"/>
        <v>3.9627119407809356E-4</v>
      </c>
      <c r="V567" s="9">
        <f t="shared" si="652"/>
        <v>1.2556085778349277E-4</v>
      </c>
      <c r="W567" s="6"/>
      <c r="X567" s="6"/>
    </row>
    <row r="568" spans="1:24" x14ac:dyDescent="0.2">
      <c r="A568">
        <f t="shared" si="607"/>
        <v>564</v>
      </c>
      <c r="B568" t="str">
        <f t="shared" si="621"/>
        <v>January</v>
      </c>
      <c r="C568">
        <f t="shared" si="602"/>
        <v>2070</v>
      </c>
      <c r="D568">
        <f t="shared" ref="D568:E568" si="664">D556+1</f>
        <v>89</v>
      </c>
      <c r="E568">
        <f t="shared" si="664"/>
        <v>87</v>
      </c>
      <c r="F568" s="6"/>
      <c r="G568" s="83">
        <f>VLOOKUP(D568,Rates2,5)*VLOOKUP(D568,Mort_Imp_Retirees,C568-'Mort Imp Cume'!$C$4+2)</f>
        <v>1.1661855377812207E-2</v>
      </c>
      <c r="H568" s="9">
        <f t="shared" si="604"/>
        <v>0.98833814462218783</v>
      </c>
      <c r="I568" s="83">
        <f>VLOOKUP(E568,Rates2,6)*VLOOKUP(E568,Mort_Imp_Survivors,C568-'Mort Imp Cume'!$C$4+2)</f>
        <v>4.1342768756796938E-3</v>
      </c>
      <c r="J568" s="9">
        <f t="shared" si="605"/>
        <v>0.99586572312432031</v>
      </c>
      <c r="K568" s="83">
        <f>VLOOKUP(E568,Rates2,7)*VLOOKUP(E568,Mort_Imp_Survivors,C568-'Mort Imp Cume'!$C$4+2)</f>
        <v>5.8161787120474175E-3</v>
      </c>
      <c r="L568" s="9">
        <f t="shared" si="606"/>
        <v>0.99418382128795257</v>
      </c>
      <c r="M568" s="31">
        <f>PRODUCT(H$4:H567)</f>
        <v>0.35832554491349711</v>
      </c>
      <c r="N568" s="9">
        <f>PRODUCT(J$4:J567)</f>
        <v>0.72629731976655387</v>
      </c>
      <c r="O568" s="9">
        <f>PRODUCT(L$4:L567)</f>
        <v>0.51488434893650037</v>
      </c>
      <c r="P568" s="9">
        <f t="shared" si="609"/>
        <v>0.26025088287456288</v>
      </c>
      <c r="Q568" s="9">
        <f t="shared" si="610"/>
        <v>1.0634016428982826E-3</v>
      </c>
      <c r="R568" s="9">
        <f t="shared" si="611"/>
        <v>3.022460593985849E-3</v>
      </c>
      <c r="S568" s="9">
        <f t="shared" si="598"/>
        <v>2.3278691271658141E-3</v>
      </c>
      <c r="T568" s="9">
        <f t="shared" si="593"/>
        <v>1.4931921584376276E-3</v>
      </c>
      <c r="U568" s="9">
        <f t="shared" si="661"/>
        <v>4.4508829626386642E-4</v>
      </c>
      <c r="V568" s="9">
        <f t="shared" si="652"/>
        <v>1.3876169628784259E-4</v>
      </c>
      <c r="W568" s="6"/>
      <c r="X568" s="6"/>
    </row>
    <row r="569" spans="1:24" x14ac:dyDescent="0.2">
      <c r="A569">
        <f t="shared" si="607"/>
        <v>565</v>
      </c>
      <c r="B569" t="str">
        <f t="shared" si="621"/>
        <v>February</v>
      </c>
      <c r="C569">
        <f t="shared" si="602"/>
        <v>2070</v>
      </c>
      <c r="D569">
        <f t="shared" ref="D569:E569" si="665">D557+1</f>
        <v>89</v>
      </c>
      <c r="E569">
        <f t="shared" si="665"/>
        <v>87</v>
      </c>
      <c r="F569" s="6"/>
      <c r="G569" s="83">
        <f>VLOOKUP(D569,Rates2,5)*VLOOKUP(D569,Mort_Imp_Retirees,C569-'Mort Imp Cume'!$C$4+2)</f>
        <v>1.1661855377812207E-2</v>
      </c>
      <c r="H569" s="9">
        <f t="shared" si="604"/>
        <v>0.98833814462218783</v>
      </c>
      <c r="I569" s="83">
        <f>VLOOKUP(E569,Rates2,6)*VLOOKUP(E569,Mort_Imp_Survivors,C569-'Mort Imp Cume'!$C$4+2)</f>
        <v>4.1342768756796938E-3</v>
      </c>
      <c r="J569" s="9">
        <f t="shared" si="605"/>
        <v>0.99586572312432031</v>
      </c>
      <c r="K569" s="83">
        <f>VLOOKUP(E569,Rates2,7)*VLOOKUP(E569,Mort_Imp_Survivors,C569-'Mort Imp Cume'!$C$4+2)</f>
        <v>5.8161787120474175E-3</v>
      </c>
      <c r="L569" s="9">
        <f t="shared" si="606"/>
        <v>0.99418382128795257</v>
      </c>
      <c r="M569" s="31">
        <f>PRODUCT(H$4:H568)</f>
        <v>0.35414680423054018</v>
      </c>
      <c r="N569" s="9">
        <f>PRODUCT(J$4:J568)</f>
        <v>0.72329460555257485</v>
      </c>
      <c r="O569" s="9">
        <f>PRODUCT(L$4:L568)</f>
        <v>0.5118896895470495</v>
      </c>
      <c r="P569" s="9">
        <f t="shared" si="609"/>
        <v>0.25615247307363348</v>
      </c>
      <c r="Q569" s="9">
        <f t="shared" si="610"/>
        <v>1.0466552800524E-3</v>
      </c>
      <c r="R569" s="9">
        <f t="shared" si="611"/>
        <v>2.9748631296295609E-3</v>
      </c>
      <c r="S569" s="9">
        <f t="shared" si="598"/>
        <v>2.3036727109404247E-3</v>
      </c>
      <c r="T569" s="9">
        <f t="shared" si="593"/>
        <v>1.4812265441902048E-3</v>
      </c>
      <c r="U569" s="9">
        <f t="shared" si="661"/>
        <v>4.4235649461906086E-4</v>
      </c>
      <c r="V569" s="9">
        <f t="shared" si="652"/>
        <v>1.3796345733834412E-4</v>
      </c>
      <c r="W569" s="6"/>
      <c r="X569" s="6"/>
    </row>
    <row r="570" spans="1:24" x14ac:dyDescent="0.2">
      <c r="A570">
        <f t="shared" si="607"/>
        <v>566</v>
      </c>
      <c r="B570" t="str">
        <f t="shared" si="621"/>
        <v>March</v>
      </c>
      <c r="C570">
        <f t="shared" si="602"/>
        <v>2070</v>
      </c>
      <c r="D570">
        <f t="shared" ref="D570:E570" si="666">D558+1</f>
        <v>89</v>
      </c>
      <c r="E570">
        <f t="shared" si="666"/>
        <v>87</v>
      </c>
      <c r="F570" s="6"/>
      <c r="G570" s="83">
        <f>VLOOKUP(D570,Rates2,5)*VLOOKUP(D570,Mort_Imp_Retirees,C570-'Mort Imp Cume'!$C$4+2)</f>
        <v>1.1661855377812207E-2</v>
      </c>
      <c r="H570" s="9">
        <f t="shared" si="604"/>
        <v>0.98833814462218783</v>
      </c>
      <c r="I570" s="83">
        <f>VLOOKUP(E570,Rates2,6)*VLOOKUP(E570,Mort_Imp_Survivors,C570-'Mort Imp Cume'!$C$4+2)</f>
        <v>4.1342768756796938E-3</v>
      </c>
      <c r="J570" s="9">
        <f t="shared" si="605"/>
        <v>0.99586572312432031</v>
      </c>
      <c r="K570" s="83">
        <f>VLOOKUP(E570,Rates2,7)*VLOOKUP(E570,Mort_Imp_Survivors,C570-'Mort Imp Cume'!$C$4+2)</f>
        <v>5.8161787120474175E-3</v>
      </c>
      <c r="L570" s="9">
        <f t="shared" si="606"/>
        <v>0.99418382128795257</v>
      </c>
      <c r="M570" s="31">
        <f>PRODUCT(H$4:H569)</f>
        <v>0.35001679541708924</v>
      </c>
      <c r="N570" s="9">
        <f>PRODUCT(J$4:J569)</f>
        <v>0.72030430539053503</v>
      </c>
      <c r="O570" s="9">
        <f>PRODUCT(L$4:L569)</f>
        <v>0.50891244763178933</v>
      </c>
      <c r="P570" s="9">
        <f t="shared" si="609"/>
        <v>0.25211860469792746</v>
      </c>
      <c r="Q570" s="9">
        <f t="shared" si="610"/>
        <v>1.0301726375707269E-3</v>
      </c>
      <c r="R570" s="9">
        <f t="shared" si="611"/>
        <v>2.928015226282491E-3</v>
      </c>
      <c r="S570" s="9">
        <f t="shared" si="598"/>
        <v>2.2797277979251249E-3</v>
      </c>
      <c r="T570" s="9">
        <f t="shared" si="593"/>
        <v>1.4693568157425495E-3</v>
      </c>
      <c r="U570" s="9">
        <f t="shared" si="661"/>
        <v>4.396414598501521E-4</v>
      </c>
      <c r="V570" s="9">
        <f t="shared" si="652"/>
        <v>1.3716981032911121E-4</v>
      </c>
      <c r="W570" s="6"/>
      <c r="X570" s="6"/>
    </row>
    <row r="571" spans="1:24" x14ac:dyDescent="0.2">
      <c r="A571">
        <f t="shared" si="607"/>
        <v>567</v>
      </c>
      <c r="B571" t="str">
        <f t="shared" si="621"/>
        <v>April</v>
      </c>
      <c r="C571">
        <f t="shared" si="602"/>
        <v>2070</v>
      </c>
      <c r="D571">
        <f t="shared" ref="D571:E571" si="667">D559+1</f>
        <v>89</v>
      </c>
      <c r="E571">
        <f t="shared" si="667"/>
        <v>87</v>
      </c>
      <c r="F571" s="6"/>
      <c r="G571" s="83">
        <f>VLOOKUP(D571,Rates2,5)*VLOOKUP(D571,Mort_Imp_Retirees,C571-'Mort Imp Cume'!$C$4+2)</f>
        <v>1.1661855377812207E-2</v>
      </c>
      <c r="H571" s="9">
        <f t="shared" si="604"/>
        <v>0.98833814462218783</v>
      </c>
      <c r="I571" s="83">
        <f>VLOOKUP(E571,Rates2,6)*VLOOKUP(E571,Mort_Imp_Survivors,C571-'Mort Imp Cume'!$C$4+2)</f>
        <v>4.1342768756796938E-3</v>
      </c>
      <c r="J571" s="9">
        <f t="shared" si="605"/>
        <v>0.99586572312432031</v>
      </c>
      <c r="K571" s="83">
        <f>VLOOKUP(E571,Rates2,7)*VLOOKUP(E571,Mort_Imp_Survivors,C571-'Mort Imp Cume'!$C$4+2)</f>
        <v>5.8161787120474175E-3</v>
      </c>
      <c r="L571" s="9">
        <f t="shared" si="606"/>
        <v>0.99418382128795257</v>
      </c>
      <c r="M571" s="31">
        <f>PRODUCT(H$4:H570)</f>
        <v>0.3459349501691299</v>
      </c>
      <c r="N571" s="9">
        <f>PRODUCT(J$4:J570)</f>
        <v>0.71732636795730642</v>
      </c>
      <c r="O571" s="9">
        <f>PRODUCT(L$4:L570)</f>
        <v>0.50595252188757733</v>
      </c>
      <c r="P571" s="9">
        <f t="shared" si="609"/>
        <v>0.24814826135431373</v>
      </c>
      <c r="Q571" s="9">
        <f t="shared" si="610"/>
        <v>1.0139495624063514E-3</v>
      </c>
      <c r="R571" s="9">
        <f t="shared" si="611"/>
        <v>2.8819050799186435E-3</v>
      </c>
      <c r="S571" s="9">
        <f t="shared" si="598"/>
        <v>2.2560317739367206E-3</v>
      </c>
      <c r="T571" s="9">
        <f t="shared" si="593"/>
        <v>1.4575822047190143E-3</v>
      </c>
      <c r="U571" s="9">
        <f t="shared" si="661"/>
        <v>4.3694308904771838E-4</v>
      </c>
      <c r="V571" s="9">
        <f t="shared" si="652"/>
        <v>1.3638072884460069E-4</v>
      </c>
      <c r="W571" s="6"/>
      <c r="X571" s="6"/>
    </row>
    <row r="572" spans="1:24" x14ac:dyDescent="0.2">
      <c r="A572">
        <f t="shared" si="607"/>
        <v>568</v>
      </c>
      <c r="B572" t="str">
        <f t="shared" si="621"/>
        <v>May</v>
      </c>
      <c r="C572">
        <f t="shared" si="602"/>
        <v>2070</v>
      </c>
      <c r="D572">
        <f t="shared" ref="D572:E572" si="668">D560+1</f>
        <v>89</v>
      </c>
      <c r="E572">
        <f t="shared" si="668"/>
        <v>87</v>
      </c>
      <c r="F572" s="6"/>
      <c r="G572" s="83">
        <f>VLOOKUP(D572,Rates2,5)*VLOOKUP(D572,Mort_Imp_Retirees,C572-'Mort Imp Cume'!$C$4+2)</f>
        <v>1.1661855377812207E-2</v>
      </c>
      <c r="H572" s="9">
        <f t="shared" si="604"/>
        <v>0.98833814462218783</v>
      </c>
      <c r="I572" s="83">
        <f>VLOOKUP(E572,Rates2,6)*VLOOKUP(E572,Mort_Imp_Survivors,C572-'Mort Imp Cume'!$C$4+2)</f>
        <v>4.1342768756796938E-3</v>
      </c>
      <c r="J572" s="9">
        <f t="shared" si="605"/>
        <v>0.99586572312432031</v>
      </c>
      <c r="K572" s="83">
        <f>VLOOKUP(E572,Rates2,7)*VLOOKUP(E572,Mort_Imp_Survivors,C572-'Mort Imp Cume'!$C$4+2)</f>
        <v>5.8161787120474175E-3</v>
      </c>
      <c r="L572" s="9">
        <f t="shared" si="606"/>
        <v>0.99418382128795257</v>
      </c>
      <c r="M572" s="31">
        <f>PRODUCT(H$4:H571)</f>
        <v>0.34190070681012685</v>
      </c>
      <c r="N572" s="9">
        <f>PRODUCT(J$4:J571)</f>
        <v>0.71436074214194523</v>
      </c>
      <c r="O572" s="9">
        <f>PRODUCT(L$4:L571)</f>
        <v>0.50300981160046809</v>
      </c>
      <c r="P572" s="9">
        <f t="shared" si="609"/>
        <v>0.24424044265573785</v>
      </c>
      <c r="Q572" s="9">
        <f t="shared" si="610"/>
        <v>9.9798196691420799E-4</v>
      </c>
      <c r="R572" s="9">
        <f t="shared" si="611"/>
        <v>2.8365210724008694E-3</v>
      </c>
      <c r="S572" s="9">
        <f t="shared" si="598"/>
        <v>2.2325820519644474E-3</v>
      </c>
      <c r="T572" s="9">
        <f t="shared" si="593"/>
        <v>1.4459019489012875E-3</v>
      </c>
      <c r="U572" s="9">
        <f t="shared" si="661"/>
        <v>4.342612799339615E-4</v>
      </c>
      <c r="V572" s="9">
        <f t="shared" si="652"/>
        <v>1.3559618662122711E-4</v>
      </c>
      <c r="W572" s="6"/>
      <c r="X572" s="6"/>
    </row>
    <row r="573" spans="1:24" x14ac:dyDescent="0.2">
      <c r="A573">
        <f t="shared" si="607"/>
        <v>569</v>
      </c>
      <c r="B573" t="str">
        <f t="shared" si="621"/>
        <v>June</v>
      </c>
      <c r="C573">
        <f t="shared" si="602"/>
        <v>2070</v>
      </c>
      <c r="D573">
        <f t="shared" ref="D573:E573" si="669">D561+1</f>
        <v>89</v>
      </c>
      <c r="E573">
        <f t="shared" si="669"/>
        <v>87</v>
      </c>
      <c r="F573" s="6"/>
      <c r="G573" s="83">
        <f>VLOOKUP(D573,Rates2,5)*VLOOKUP(D573,Mort_Imp_Retirees,C573-'Mort Imp Cume'!$C$4+2)</f>
        <v>1.1661855377812207E-2</v>
      </c>
      <c r="H573" s="9">
        <f t="shared" si="604"/>
        <v>0.98833814462218783</v>
      </c>
      <c r="I573" s="83">
        <f>VLOOKUP(E573,Rates2,6)*VLOOKUP(E573,Mort_Imp_Survivors,C573-'Mort Imp Cume'!$C$4+2)</f>
        <v>4.1342768756796938E-3</v>
      </c>
      <c r="J573" s="9">
        <f t="shared" si="605"/>
        <v>0.99586572312432031</v>
      </c>
      <c r="K573" s="83">
        <f>VLOOKUP(E573,Rates2,7)*VLOOKUP(E573,Mort_Imp_Survivors,C573-'Mort Imp Cume'!$C$4+2)</f>
        <v>5.8161787120474175E-3</v>
      </c>
      <c r="L573" s="9">
        <f t="shared" si="606"/>
        <v>0.99418382128795257</v>
      </c>
      <c r="M573" s="31">
        <f>PRODUCT(H$4:H572)</f>
        <v>0.33791351021373539</v>
      </c>
      <c r="N573" s="9">
        <f>PRODUCT(J$4:J572)</f>
        <v>0.71140737704481438</v>
      </c>
      <c r="O573" s="9">
        <f>PRODUCT(L$4:L572)</f>
        <v>0.50008421664228642</v>
      </c>
      <c r="P573" s="9">
        <f t="shared" si="609"/>
        <v>0.24039416396915958</v>
      </c>
      <c r="Q573" s="9">
        <f t="shared" si="610"/>
        <v>9.8226582782113365E-4</v>
      </c>
      <c r="R573" s="9">
        <f t="shared" si="611"/>
        <v>2.7918517685534979E-3</v>
      </c>
      <c r="S573" s="9">
        <f t="shared" si="598"/>
        <v>2.2093760718875357E-3</v>
      </c>
      <c r="T573" s="9">
        <f t="shared" ref="T573:T636" si="670">IF(O454=0,0,R453*O573/O454)</f>
        <v>1.4343152921790529E-3</v>
      </c>
      <c r="U573" s="9">
        <f t="shared" si="661"/>
        <v>4.3159593085882953E-4</v>
      </c>
      <c r="V573" s="9">
        <f t="shared" si="652"/>
        <v>1.3481615754648883E-4</v>
      </c>
      <c r="W573" s="6"/>
      <c r="X573" s="6"/>
    </row>
    <row r="574" spans="1:24" x14ac:dyDescent="0.2">
      <c r="A574">
        <f t="shared" si="607"/>
        <v>570</v>
      </c>
      <c r="B574" t="str">
        <f t="shared" si="621"/>
        <v>July</v>
      </c>
      <c r="C574">
        <f t="shared" si="602"/>
        <v>2070</v>
      </c>
      <c r="D574">
        <f t="shared" ref="D574:E574" si="671">D562+1</f>
        <v>89</v>
      </c>
      <c r="E574">
        <f t="shared" si="671"/>
        <v>87</v>
      </c>
      <c r="F574" s="6"/>
      <c r="G574" s="83">
        <f>VLOOKUP(D574,Rates2,5)*VLOOKUP(D574,Mort_Imp_Retirees,C574-'Mort Imp Cume'!$C$4+2)</f>
        <v>1.1661855377812207E-2</v>
      </c>
      <c r="H574" s="9">
        <f t="shared" si="604"/>
        <v>0.98833814462218783</v>
      </c>
      <c r="I574" s="83">
        <f>VLOOKUP(E574,Rates2,6)*VLOOKUP(E574,Mort_Imp_Survivors,C574-'Mort Imp Cume'!$C$4+2)</f>
        <v>4.1342768756796938E-3</v>
      </c>
      <c r="J574" s="9">
        <f t="shared" si="605"/>
        <v>0.99586572312432031</v>
      </c>
      <c r="K574" s="83">
        <f>VLOOKUP(E574,Rates2,7)*VLOOKUP(E574,Mort_Imp_Survivors,C574-'Mort Imp Cume'!$C$4+2)</f>
        <v>5.8161787120474175E-3</v>
      </c>
      <c r="L574" s="9">
        <f t="shared" si="606"/>
        <v>0.99418382128795257</v>
      </c>
      <c r="M574" s="31">
        <f>PRODUCT(H$4:H573)</f>
        <v>0.33397281172741394</v>
      </c>
      <c r="N574" s="9">
        <f>PRODUCT(J$4:J573)</f>
        <v>0.70846622197671005</v>
      </c>
      <c r="O574" s="9">
        <f>PRODUCT(L$4:L573)</f>
        <v>0.49717563746722065</v>
      </c>
      <c r="P574" s="9">
        <f t="shared" si="609"/>
        <v>0.23660845616746004</v>
      </c>
      <c r="Q574" s="9">
        <f t="shared" si="610"/>
        <v>9.6679718521214611E-4</v>
      </c>
      <c r="R574" s="9">
        <f t="shared" si="611"/>
        <v>2.7478859132810812E-3</v>
      </c>
      <c r="S574" s="9">
        <f t="shared" si="598"/>
        <v>2.1864113001957121E-3</v>
      </c>
      <c r="T574" s="9">
        <f t="shared" si="670"/>
        <v>1.4228214845010433E-3</v>
      </c>
      <c r="U574" s="9">
        <f t="shared" si="661"/>
        <v>4.2894694079616448E-4</v>
      </c>
      <c r="V574" s="9">
        <f t="shared" si="652"/>
        <v>1.3404061565809846E-4</v>
      </c>
      <c r="W574" s="6"/>
      <c r="X574" s="6"/>
    </row>
    <row r="575" spans="1:24" x14ac:dyDescent="0.2">
      <c r="A575">
        <f t="shared" si="607"/>
        <v>571</v>
      </c>
      <c r="B575" t="str">
        <f t="shared" si="621"/>
        <v>August</v>
      </c>
      <c r="C575">
        <f t="shared" si="602"/>
        <v>2070</v>
      </c>
      <c r="D575">
        <f t="shared" ref="D575:E575" si="672">D563+1</f>
        <v>89</v>
      </c>
      <c r="E575">
        <f t="shared" si="672"/>
        <v>87</v>
      </c>
      <c r="F575" s="6"/>
      <c r="G575" s="83">
        <f>VLOOKUP(D575,Rates2,5)*VLOOKUP(D575,Mort_Imp_Retirees,C575-'Mort Imp Cume'!$C$4+2)</f>
        <v>1.1661855377812207E-2</v>
      </c>
      <c r="H575" s="9">
        <f t="shared" si="604"/>
        <v>0.98833814462218783</v>
      </c>
      <c r="I575" s="83">
        <f>VLOOKUP(E575,Rates2,6)*VLOOKUP(E575,Mort_Imp_Survivors,C575-'Mort Imp Cume'!$C$4+2)</f>
        <v>4.1342768756796938E-3</v>
      </c>
      <c r="J575" s="9">
        <f t="shared" si="605"/>
        <v>0.99586572312432031</v>
      </c>
      <c r="K575" s="83">
        <f>VLOOKUP(E575,Rates2,7)*VLOOKUP(E575,Mort_Imp_Survivors,C575-'Mort Imp Cume'!$C$4+2)</f>
        <v>5.8161787120474175E-3</v>
      </c>
      <c r="L575" s="9">
        <f t="shared" si="606"/>
        <v>0.99418382128795257</v>
      </c>
      <c r="M575" s="31">
        <f>PRODUCT(H$4:H574)</f>
        <v>0.33007806909692755</v>
      </c>
      <c r="N575" s="9">
        <f>PRODUCT(J$4:J574)</f>
        <v>0.70553722645799155</v>
      </c>
      <c r="O575" s="9">
        <f>PRODUCT(L$4:L574)</f>
        <v>0.49428397510843519</v>
      </c>
      <c r="P575" s="9">
        <f t="shared" si="609"/>
        <v>0.23288236538525556</v>
      </c>
      <c r="Q575" s="9">
        <f t="shared" si="610"/>
        <v>9.5157214153268165E-4</v>
      </c>
      <c r="R575" s="9">
        <f t="shared" si="611"/>
        <v>2.7046124287325004E-3</v>
      </c>
      <c r="S575" s="9">
        <f t="shared" si="598"/>
        <v>2.1636852297126003E-3</v>
      </c>
      <c r="T575" s="9">
        <f t="shared" si="670"/>
        <v>1.4114197818264874E-3</v>
      </c>
      <c r="U575" s="9">
        <f t="shared" si="661"/>
        <v>4.2631420933987254E-4</v>
      </c>
      <c r="V575" s="9">
        <f t="shared" si="652"/>
        <v>1.3326953514311907E-4</v>
      </c>
      <c r="W575" s="6"/>
      <c r="X575" s="6"/>
    </row>
    <row r="576" spans="1:24" x14ac:dyDescent="0.2">
      <c r="A576">
        <f t="shared" si="607"/>
        <v>572</v>
      </c>
      <c r="B576" t="str">
        <f t="shared" si="621"/>
        <v>September</v>
      </c>
      <c r="C576">
        <f t="shared" si="602"/>
        <v>2070</v>
      </c>
      <c r="D576">
        <f t="shared" ref="D576:E576" si="673">D564+1</f>
        <v>89</v>
      </c>
      <c r="E576">
        <f t="shared" si="673"/>
        <v>87</v>
      </c>
      <c r="F576" s="6"/>
      <c r="G576" s="83">
        <f>VLOOKUP(D576,Rates2,5)*VLOOKUP(D576,Mort_Imp_Retirees,C576-'Mort Imp Cume'!$C$4+2)</f>
        <v>1.1661855377812207E-2</v>
      </c>
      <c r="H576" s="9">
        <f t="shared" si="604"/>
        <v>0.98833814462218783</v>
      </c>
      <c r="I576" s="83">
        <f>VLOOKUP(E576,Rates2,6)*VLOOKUP(E576,Mort_Imp_Survivors,C576-'Mort Imp Cume'!$C$4+2)</f>
        <v>4.1342768756796938E-3</v>
      </c>
      <c r="J576" s="9">
        <f t="shared" si="605"/>
        <v>0.99586572312432031</v>
      </c>
      <c r="K576" s="83">
        <f>VLOOKUP(E576,Rates2,7)*VLOOKUP(E576,Mort_Imp_Survivors,C576-'Mort Imp Cume'!$C$4+2)</f>
        <v>5.8161787120474175E-3</v>
      </c>
      <c r="L576" s="9">
        <f t="shared" si="606"/>
        <v>0.99418382128795257</v>
      </c>
      <c r="M576" s="31">
        <f>PRODUCT(H$4:H575)</f>
        <v>0.32622874639173172</v>
      </c>
      <c r="N576" s="9">
        <f>PRODUCT(J$4:J575)</f>
        <v>0.70262034021771513</v>
      </c>
      <c r="O576" s="9">
        <f>PRODUCT(L$4:L575)</f>
        <v>0.49140913117470331</v>
      </c>
      <c r="P576" s="9">
        <f t="shared" si="609"/>
        <v>0.22921495277855725</v>
      </c>
      <c r="Q576" s="9">
        <f t="shared" si="610"/>
        <v>9.3658686060655097E-4</v>
      </c>
      <c r="R576" s="9">
        <f t="shared" si="611"/>
        <v>2.6620204115097379E-3</v>
      </c>
      <c r="S576" s="9">
        <f t="shared" si="598"/>
        <v>2.1411953793220016E-3</v>
      </c>
      <c r="T576" s="9">
        <f t="shared" si="670"/>
        <v>1.4001094460769424E-3</v>
      </c>
      <c r="U576" s="9">
        <f t="shared" si="661"/>
        <v>4.2369763670011874E-4</v>
      </c>
      <c r="V576" s="9">
        <f t="shared" si="652"/>
        <v>1.325028903371049E-4</v>
      </c>
      <c r="W576" s="6"/>
      <c r="X576" s="6"/>
    </row>
    <row r="577" spans="1:24" x14ac:dyDescent="0.2">
      <c r="A577">
        <f t="shared" si="607"/>
        <v>573</v>
      </c>
      <c r="B577" t="str">
        <f t="shared" si="621"/>
        <v>October</v>
      </c>
      <c r="C577">
        <f t="shared" si="602"/>
        <v>2070</v>
      </c>
      <c r="D577">
        <f t="shared" ref="D577:E577" si="674">D565+1</f>
        <v>89</v>
      </c>
      <c r="E577">
        <f t="shared" si="674"/>
        <v>87</v>
      </c>
      <c r="F577" s="6"/>
      <c r="G577" s="83">
        <f>VLOOKUP(D577,Rates2,5)*VLOOKUP(D577,Mort_Imp_Retirees,C577-'Mort Imp Cume'!$C$4+2)</f>
        <v>1.1661855377812207E-2</v>
      </c>
      <c r="H577" s="9">
        <f t="shared" si="604"/>
        <v>0.98833814462218783</v>
      </c>
      <c r="I577" s="83">
        <f>VLOOKUP(E577,Rates2,6)*VLOOKUP(E577,Mort_Imp_Survivors,C577-'Mort Imp Cume'!$C$4+2)</f>
        <v>4.1342768756796938E-3</v>
      </c>
      <c r="J577" s="9">
        <f t="shared" si="605"/>
        <v>0.99586572312432031</v>
      </c>
      <c r="K577" s="83">
        <f>VLOOKUP(E577,Rates2,7)*VLOOKUP(E577,Mort_Imp_Survivors,C577-'Mort Imp Cume'!$C$4+2)</f>
        <v>5.8161787120474175E-3</v>
      </c>
      <c r="L577" s="9">
        <f t="shared" si="606"/>
        <v>0.99418382128795257</v>
      </c>
      <c r="M577" s="31">
        <f>PRODUCT(H$4:H576)</f>
        <v>0.32242431393122639</v>
      </c>
      <c r="N577" s="9">
        <f>PRODUCT(J$4:J576)</f>
        <v>0.69971551319277081</v>
      </c>
      <c r="O577" s="9">
        <f>PRODUCT(L$4:L576)</f>
        <v>0.48855100784705929</v>
      </c>
      <c r="P577" s="9">
        <f t="shared" si="609"/>
        <v>0.22560529428821513</v>
      </c>
      <c r="Q577" s="9">
        <f t="shared" si="610"/>
        <v>9.2183756666935554E-4</v>
      </c>
      <c r="R577" s="9">
        <f t="shared" si="611"/>
        <v>2.6200991299206028E-3</v>
      </c>
      <c r="S577" s="9">
        <f t="shared" ref="S577:S640" si="675">IF(O518=0,0,R517*O577/O518)</f>
        <v>2.1189392936970188E-3</v>
      </c>
      <c r="T577" s="9">
        <f t="shared" si="670"/>
        <v>1.3888897450885188E-3</v>
      </c>
      <c r="U577" s="9">
        <f t="shared" si="661"/>
        <v>4.2109712369954464E-4</v>
      </c>
      <c r="V577" s="9">
        <f t="shared" si="652"/>
        <v>1.3174065572324728E-4</v>
      </c>
      <c r="W577" s="6"/>
      <c r="X577" s="6"/>
    </row>
    <row r="578" spans="1:24" x14ac:dyDescent="0.2">
      <c r="A578">
        <f t="shared" si="607"/>
        <v>574</v>
      </c>
      <c r="B578" t="str">
        <f t="shared" si="621"/>
        <v>November</v>
      </c>
      <c r="C578">
        <f t="shared" si="602"/>
        <v>2070</v>
      </c>
      <c r="D578">
        <f t="shared" ref="D578:E578" si="676">D566+1</f>
        <v>89</v>
      </c>
      <c r="E578">
        <f t="shared" si="676"/>
        <v>87</v>
      </c>
      <c r="F578" s="6"/>
      <c r="G578" s="83">
        <f>VLOOKUP(D578,Rates2,5)*VLOOKUP(D578,Mort_Imp_Retirees,C578-'Mort Imp Cume'!$C$4+2)</f>
        <v>1.1661855377812207E-2</v>
      </c>
      <c r="H578" s="9">
        <f t="shared" si="604"/>
        <v>0.98833814462218783</v>
      </c>
      <c r="I578" s="83">
        <f>VLOOKUP(E578,Rates2,6)*VLOOKUP(E578,Mort_Imp_Survivors,C578-'Mort Imp Cume'!$C$4+2)</f>
        <v>4.1342768756796938E-3</v>
      </c>
      <c r="J578" s="9">
        <f t="shared" si="605"/>
        <v>0.99586572312432031</v>
      </c>
      <c r="K578" s="83">
        <f>VLOOKUP(E578,Rates2,7)*VLOOKUP(E578,Mort_Imp_Survivors,C578-'Mort Imp Cume'!$C$4+2)</f>
        <v>5.8161787120474175E-3</v>
      </c>
      <c r="L578" s="9">
        <f t="shared" si="606"/>
        <v>0.99418382128795257</v>
      </c>
      <c r="M578" s="31">
        <f>PRODUCT(H$4:H577)</f>
        <v>0.31866424821187012</v>
      </c>
      <c r="N578" s="9">
        <f>PRODUCT(J$4:J577)</f>
        <v>0.69682269552702358</v>
      </c>
      <c r="O578" s="9">
        <f>PRODUCT(L$4:L577)</f>
        <v>0.4857095078754699</v>
      </c>
      <c r="P578" s="9">
        <f t="shared" si="609"/>
        <v>0.22205248040708783</v>
      </c>
      <c r="Q578" s="9">
        <f t="shared" si="610"/>
        <v>9.0732054341712877E-4</v>
      </c>
      <c r="R578" s="9">
        <f t="shared" si="611"/>
        <v>2.5788380212747246E-3</v>
      </c>
      <c r="S578" s="9">
        <f t="shared" si="675"/>
        <v>2.0969145430319979E-3</v>
      </c>
      <c r="T578" s="9">
        <f t="shared" si="670"/>
        <v>1.3777599525644818E-3</v>
      </c>
      <c r="U578" s="9">
        <f t="shared" si="661"/>
        <v>4.1851257176950843E-4</v>
      </c>
      <c r="V578" s="9">
        <f t="shared" si="652"/>
        <v>1.3098280593152505E-4</v>
      </c>
      <c r="W578" s="6"/>
      <c r="X578" s="6"/>
    </row>
    <row r="579" spans="1:24" x14ac:dyDescent="0.2">
      <c r="A579">
        <f t="shared" si="607"/>
        <v>575</v>
      </c>
      <c r="B579" t="str">
        <f t="shared" si="621"/>
        <v>December</v>
      </c>
      <c r="C579">
        <f t="shared" si="602"/>
        <v>2070</v>
      </c>
      <c r="D579">
        <f t="shared" ref="D579:E579" si="677">D567+1</f>
        <v>89</v>
      </c>
      <c r="E579">
        <f t="shared" si="677"/>
        <v>87</v>
      </c>
      <c r="F579" s="6"/>
      <c r="G579" s="83">
        <f>VLOOKUP(D579,Rates2,5)*VLOOKUP(D579,Mort_Imp_Retirees,C579-'Mort Imp Cume'!$C$4+2)</f>
        <v>1.1661855377812207E-2</v>
      </c>
      <c r="H579" s="9">
        <f t="shared" si="604"/>
        <v>0.98833814462218783</v>
      </c>
      <c r="I579" s="83">
        <f>VLOOKUP(E579,Rates2,6)*VLOOKUP(E579,Mort_Imp_Survivors,C579-'Mort Imp Cume'!$C$4+2)</f>
        <v>4.1342768756796938E-3</v>
      </c>
      <c r="J579" s="9">
        <f t="shared" si="605"/>
        <v>0.99586572312432031</v>
      </c>
      <c r="K579" s="83">
        <f>VLOOKUP(E579,Rates2,7)*VLOOKUP(E579,Mort_Imp_Survivors,C579-'Mort Imp Cume'!$C$4+2)</f>
        <v>5.8161787120474175E-3</v>
      </c>
      <c r="L579" s="9">
        <f t="shared" si="606"/>
        <v>0.99418382128795257</v>
      </c>
      <c r="M579" s="31">
        <f>PRODUCT(H$4:H578)</f>
        <v>0.31494803183514403</v>
      </c>
      <c r="N579" s="9">
        <f>PRODUCT(J$4:J578)</f>
        <v>0.69394183757045746</v>
      </c>
      <c r="O579" s="9">
        <f>PRODUCT(L$4:L578)</f>
        <v>0.48288453457552555</v>
      </c>
      <c r="P579" s="9">
        <f t="shared" si="609"/>
        <v>0.21855561595087877</v>
      </c>
      <c r="Q579" s="9">
        <f t="shared" si="610"/>
        <v>8.930321330699576E-4</v>
      </c>
      <c r="R579" s="9">
        <f t="shared" si="611"/>
        <v>2.5382266892221223E-3</v>
      </c>
      <c r="S579" s="9">
        <f t="shared" si="675"/>
        <v>2.0751187227772538E-3</v>
      </c>
      <c r="T579" s="9">
        <f t="shared" si="670"/>
        <v>1.3667193480282353E-3</v>
      </c>
      <c r="U579" s="9">
        <f t="shared" si="661"/>
        <v>4.1594388294634971E-4</v>
      </c>
      <c r="V579" s="9">
        <f t="shared" si="652"/>
        <v>1.3022931573786062E-4</v>
      </c>
      <c r="W579" s="6"/>
      <c r="X579" s="6"/>
    </row>
    <row r="580" spans="1:24" x14ac:dyDescent="0.2">
      <c r="A580">
        <f t="shared" si="607"/>
        <v>576</v>
      </c>
      <c r="B580" t="str">
        <f t="shared" si="621"/>
        <v>January</v>
      </c>
      <c r="C580">
        <f t="shared" si="602"/>
        <v>2071</v>
      </c>
      <c r="D580">
        <f t="shared" ref="D580:E580" si="678">D568+1</f>
        <v>90</v>
      </c>
      <c r="E580">
        <f t="shared" si="678"/>
        <v>88</v>
      </c>
      <c r="F580" s="6"/>
      <c r="G580" s="83">
        <f>VLOOKUP(D580,Rates2,5)*VLOOKUP(D580,Mort_Imp_Retirees,C580-'Mort Imp Cume'!$C$4+2)</f>
        <v>1.3349444877057077E-2</v>
      </c>
      <c r="H580" s="9">
        <f t="shared" si="604"/>
        <v>0.98665055512294297</v>
      </c>
      <c r="I580" s="83">
        <f>VLOOKUP(E580,Rates2,6)*VLOOKUP(E580,Mort_Imp_Survivors,C580-'Mort Imp Cume'!$C$4+2)</f>
        <v>4.976422038409643E-3</v>
      </c>
      <c r="J580" s="9">
        <f t="shared" si="605"/>
        <v>0.99502357796159036</v>
      </c>
      <c r="K580" s="83">
        <f>VLOOKUP(E580,Rates2,7)*VLOOKUP(E580,Mort_Imp_Survivors,C580-'Mort Imp Cume'!$C$4+2)</f>
        <v>6.609731290039049E-3</v>
      </c>
      <c r="L580" s="9">
        <f t="shared" si="606"/>
        <v>0.99339026870996094</v>
      </c>
      <c r="M580" s="31">
        <f>PRODUCT(H$4:H579)</f>
        <v>0.31127515343635598</v>
      </c>
      <c r="N580" s="9">
        <f>PRODUCT(J$4:J579)</f>
        <v>0.69107288987832327</v>
      </c>
      <c r="O580" s="9">
        <f>PRODUCT(L$4:L579)</f>
        <v>0.48007599182515043</v>
      </c>
      <c r="P580" s="9">
        <f t="shared" si="609"/>
        <v>0.21511381983258102</v>
      </c>
      <c r="Q580" s="9">
        <f t="shared" si="610"/>
        <v>1.0562066110358871E-3</v>
      </c>
      <c r="R580" s="9">
        <f t="shared" si="611"/>
        <v>2.8573595374027775E-3</v>
      </c>
      <c r="S580" s="9">
        <f t="shared" si="675"/>
        <v>2.3377953425298679E-3</v>
      </c>
      <c r="T580" s="9">
        <f t="shared" si="670"/>
        <v>1.5278605461297367E-3</v>
      </c>
      <c r="U580" s="9">
        <f t="shared" si="661"/>
        <v>4.6906238601334891E-4</v>
      </c>
      <c r="V580" s="9">
        <f t="shared" si="652"/>
        <v>1.4475982747754021E-4</v>
      </c>
      <c r="W580" s="6"/>
      <c r="X580" s="6"/>
    </row>
    <row r="581" spans="1:24" x14ac:dyDescent="0.2">
      <c r="A581">
        <f t="shared" si="607"/>
        <v>577</v>
      </c>
      <c r="B581" t="str">
        <f t="shared" si="621"/>
        <v>February</v>
      </c>
      <c r="C581">
        <f t="shared" ref="C581:C644" si="679">C580+IF(B580="December",1,0)</f>
        <v>2071</v>
      </c>
      <c r="D581">
        <f t="shared" ref="D581:E581" si="680">D569+1</f>
        <v>90</v>
      </c>
      <c r="E581">
        <f t="shared" si="680"/>
        <v>88</v>
      </c>
      <c r="F581" s="6"/>
      <c r="G581" s="83">
        <f>VLOOKUP(D581,Rates2,5)*VLOOKUP(D581,Mort_Imp_Retirees,C581-'Mort Imp Cume'!$C$4+2)</f>
        <v>1.3349444877057077E-2</v>
      </c>
      <c r="H581" s="9">
        <f t="shared" ref="H581:H644" si="681">1-G581</f>
        <v>0.98665055512294297</v>
      </c>
      <c r="I581" s="83">
        <f>VLOOKUP(E581,Rates2,6)*VLOOKUP(E581,Mort_Imp_Survivors,C581-'Mort Imp Cume'!$C$4+2)</f>
        <v>4.976422038409643E-3</v>
      </c>
      <c r="J581" s="9">
        <f t="shared" ref="J581:J644" si="682">1-I581</f>
        <v>0.99502357796159036</v>
      </c>
      <c r="K581" s="83">
        <f>VLOOKUP(E581,Rates2,7)*VLOOKUP(E581,Mort_Imp_Survivors,C581-'Mort Imp Cume'!$C$4+2)</f>
        <v>6.609731290039049E-3</v>
      </c>
      <c r="L581" s="9">
        <f t="shared" ref="L581:L644" si="683">1-K581</f>
        <v>0.99339026870996094</v>
      </c>
      <c r="M581" s="31">
        <f>PRODUCT(H$4:H580)</f>
        <v>0.30711980293395985</v>
      </c>
      <c r="N581" s="9">
        <f>PRODUCT(J$4:J580)</f>
        <v>0.68763381951898539</v>
      </c>
      <c r="O581" s="9">
        <f>PRODUCT(L$4:L580)</f>
        <v>0.47690281852038718</v>
      </c>
      <c r="P581" s="9">
        <f t="shared" si="609"/>
        <v>0.2111859631413969</v>
      </c>
      <c r="Q581" s="9">
        <f t="shared" si="610"/>
        <v>1.0369208756625904E-3</v>
      </c>
      <c r="R581" s="9">
        <f t="shared" si="611"/>
        <v>2.8051857682472618E-3</v>
      </c>
      <c r="S581" s="9">
        <f t="shared" si="675"/>
        <v>2.3098570282857728E-3</v>
      </c>
      <c r="T581" s="9">
        <f t="shared" si="670"/>
        <v>1.5138983290126967E-3</v>
      </c>
      <c r="U581" s="9">
        <f t="shared" si="661"/>
        <v>4.6577844048804293E-4</v>
      </c>
      <c r="V581" s="9">
        <f t="shared" si="652"/>
        <v>1.4380930460665406E-4</v>
      </c>
      <c r="W581" s="6"/>
      <c r="X581" s="6"/>
    </row>
    <row r="582" spans="1:24" x14ac:dyDescent="0.2">
      <c r="A582">
        <f t="shared" ref="A582:A645" si="684">A581+1</f>
        <v>578</v>
      </c>
      <c r="B582" t="str">
        <f t="shared" si="621"/>
        <v>March</v>
      </c>
      <c r="C582">
        <f t="shared" si="679"/>
        <v>2071</v>
      </c>
      <c r="D582">
        <f t="shared" ref="D582:E582" si="685">D570+1</f>
        <v>90</v>
      </c>
      <c r="E582">
        <f t="shared" si="685"/>
        <v>88</v>
      </c>
      <c r="F582" s="6"/>
      <c r="G582" s="83">
        <f>VLOOKUP(D582,Rates2,5)*VLOOKUP(D582,Mort_Imp_Retirees,C582-'Mort Imp Cume'!$C$4+2)</f>
        <v>1.3349444877057077E-2</v>
      </c>
      <c r="H582" s="9">
        <f t="shared" si="681"/>
        <v>0.98665055512294297</v>
      </c>
      <c r="I582" s="83">
        <f>VLOOKUP(E582,Rates2,6)*VLOOKUP(E582,Mort_Imp_Survivors,C582-'Mort Imp Cume'!$C$4+2)</f>
        <v>4.976422038409643E-3</v>
      </c>
      <c r="J582" s="9">
        <f t="shared" si="682"/>
        <v>0.99502357796159036</v>
      </c>
      <c r="K582" s="83">
        <f>VLOOKUP(E582,Rates2,7)*VLOOKUP(E582,Mort_Imp_Survivors,C582-'Mort Imp Cume'!$C$4+2)</f>
        <v>6.609731290039049E-3</v>
      </c>
      <c r="L582" s="9">
        <f t="shared" si="683"/>
        <v>0.99339026870996094</v>
      </c>
      <c r="M582" s="31">
        <f>PRODUCT(H$4:H581)</f>
        <v>0.30301992405404032</v>
      </c>
      <c r="N582" s="9">
        <f>PRODUCT(J$4:J581)</f>
        <v>0.68421186342517526</v>
      </c>
      <c r="O582" s="9">
        <f>PRODUCT(L$4:L581)</f>
        <v>0.47375061903850518</v>
      </c>
      <c r="P582" s="9">
        <f t="shared" ref="P582:P645" si="686">M582*N582</f>
        <v>0.20732982689197002</v>
      </c>
      <c r="Q582" s="9">
        <f t="shared" ref="Q582:Q645" si="687">P582*I582*H582</f>
        <v>1.0179872869100423E-3</v>
      </c>
      <c r="R582" s="9">
        <f t="shared" ref="R582:R645" si="688">P582*G582*J582</f>
        <v>2.7539646626093262E-3</v>
      </c>
      <c r="S582" s="9">
        <f t="shared" si="675"/>
        <v>2.2822525967338882E-3</v>
      </c>
      <c r="T582" s="9">
        <f t="shared" si="670"/>
        <v>1.5000637043695363E-3</v>
      </c>
      <c r="U582" s="9">
        <f t="shared" si="661"/>
        <v>4.6251748614372875E-4</v>
      </c>
      <c r="V582" s="9">
        <f t="shared" si="652"/>
        <v>1.4286502306489789E-4</v>
      </c>
      <c r="W582" s="6"/>
      <c r="X582" s="6"/>
    </row>
    <row r="583" spans="1:24" x14ac:dyDescent="0.2">
      <c r="A583">
        <f t="shared" si="684"/>
        <v>579</v>
      </c>
      <c r="B583" t="str">
        <f t="shared" si="621"/>
        <v>April</v>
      </c>
      <c r="C583">
        <f t="shared" si="679"/>
        <v>2071</v>
      </c>
      <c r="D583">
        <f t="shared" ref="D583:E583" si="689">D571+1</f>
        <v>90</v>
      </c>
      <c r="E583">
        <f t="shared" si="689"/>
        <v>88</v>
      </c>
      <c r="F583" s="6"/>
      <c r="G583" s="83">
        <f>VLOOKUP(D583,Rates2,5)*VLOOKUP(D583,Mort_Imp_Retirees,C583-'Mort Imp Cume'!$C$4+2)</f>
        <v>1.3349444877057077E-2</v>
      </c>
      <c r="H583" s="9">
        <f t="shared" si="681"/>
        <v>0.98665055512294297</v>
      </c>
      <c r="I583" s="83">
        <f>VLOOKUP(E583,Rates2,6)*VLOOKUP(E583,Mort_Imp_Survivors,C583-'Mort Imp Cume'!$C$4+2)</f>
        <v>4.976422038409643E-3</v>
      </c>
      <c r="J583" s="9">
        <f t="shared" si="682"/>
        <v>0.99502357796159036</v>
      </c>
      <c r="K583" s="83">
        <f>VLOOKUP(E583,Rates2,7)*VLOOKUP(E583,Mort_Imp_Survivors,C583-'Mort Imp Cume'!$C$4+2)</f>
        <v>6.609731290039049E-3</v>
      </c>
      <c r="L583" s="9">
        <f t="shared" si="683"/>
        <v>0.99339026870996094</v>
      </c>
      <c r="M583" s="31">
        <f>PRODUCT(H$4:H582)</f>
        <v>0.29897477628123093</v>
      </c>
      <c r="N583" s="9">
        <f>PRODUCT(J$4:J582)</f>
        <v>0.68080693642908485</v>
      </c>
      <c r="O583" s="9">
        <f>PRODUCT(L$4:L582)</f>
        <v>0.47061925474817101</v>
      </c>
      <c r="P583" s="9">
        <f t="shared" si="686"/>
        <v>0.20354410150959584</v>
      </c>
      <c r="Q583" s="9">
        <f t="shared" si="687"/>
        <v>9.9939941478010695E-4</v>
      </c>
      <c r="R583" s="9">
        <f t="shared" si="688"/>
        <v>2.7036788253919247E-3</v>
      </c>
      <c r="S583" s="9">
        <f t="shared" si="675"/>
        <v>2.2549780577389772E-3</v>
      </c>
      <c r="T583" s="9">
        <f t="shared" si="670"/>
        <v>1.4863555062078304E-3</v>
      </c>
      <c r="U583" s="9">
        <f t="shared" si="661"/>
        <v>4.5927936201719903E-4</v>
      </c>
      <c r="V583" s="9">
        <f t="shared" si="652"/>
        <v>1.4192694187041782E-4</v>
      </c>
      <c r="W583" s="6"/>
      <c r="X583" s="6"/>
    </row>
    <row r="584" spans="1:24" x14ac:dyDescent="0.2">
      <c r="A584">
        <f t="shared" si="684"/>
        <v>580</v>
      </c>
      <c r="B584" t="str">
        <f t="shared" si="621"/>
        <v>May</v>
      </c>
      <c r="C584">
        <f t="shared" si="679"/>
        <v>2071</v>
      </c>
      <c r="D584">
        <f t="shared" ref="D584:E584" si="690">D572+1</f>
        <v>90</v>
      </c>
      <c r="E584">
        <f t="shared" si="690"/>
        <v>88</v>
      </c>
      <c r="F584" s="6"/>
      <c r="G584" s="83">
        <f>VLOOKUP(D584,Rates2,5)*VLOOKUP(D584,Mort_Imp_Retirees,C584-'Mort Imp Cume'!$C$4+2)</f>
        <v>1.3349444877057077E-2</v>
      </c>
      <c r="H584" s="9">
        <f t="shared" si="681"/>
        <v>0.98665055512294297</v>
      </c>
      <c r="I584" s="83">
        <f>VLOOKUP(E584,Rates2,6)*VLOOKUP(E584,Mort_Imp_Survivors,C584-'Mort Imp Cume'!$C$4+2)</f>
        <v>4.976422038409643E-3</v>
      </c>
      <c r="J584" s="9">
        <f t="shared" si="682"/>
        <v>0.99502357796159036</v>
      </c>
      <c r="K584" s="83">
        <f>VLOOKUP(E584,Rates2,7)*VLOOKUP(E584,Mort_Imp_Survivors,C584-'Mort Imp Cume'!$C$4+2)</f>
        <v>6.609731290039049E-3</v>
      </c>
      <c r="L584" s="9">
        <f t="shared" si="683"/>
        <v>0.99339026870996094</v>
      </c>
      <c r="M584" s="31">
        <f>PRODUCT(H$4:H583)</f>
        <v>0.29498362898563418</v>
      </c>
      <c r="N584" s="9">
        <f>PRODUCT(J$4:J583)</f>
        <v>0.677418953786737</v>
      </c>
      <c r="O584" s="9">
        <f>PRODUCT(L$4:L583)</f>
        <v>0.46750858793436717</v>
      </c>
      <c r="P584" s="9">
        <f t="shared" si="686"/>
        <v>0.1998275013316633</v>
      </c>
      <c r="Q584" s="9">
        <f t="shared" si="687"/>
        <v>9.811509466827776E-4</v>
      </c>
      <c r="R584" s="9">
        <f t="shared" si="688"/>
        <v>2.6543111791226446E-3</v>
      </c>
      <c r="S584" s="9">
        <f t="shared" si="675"/>
        <v>2.2280294688507498E-3</v>
      </c>
      <c r="T584" s="9">
        <f t="shared" si="670"/>
        <v>1.4727725791904723E-3</v>
      </c>
      <c r="U584" s="9">
        <f t="shared" si="661"/>
        <v>4.5606390827216396E-4</v>
      </c>
      <c r="V584" s="9">
        <f t="shared" si="652"/>
        <v>1.4099502031045537E-4</v>
      </c>
      <c r="W584" s="6"/>
      <c r="X584" s="6"/>
    </row>
    <row r="585" spans="1:24" x14ac:dyDescent="0.2">
      <c r="A585">
        <f t="shared" si="684"/>
        <v>581</v>
      </c>
      <c r="B585" t="str">
        <f t="shared" si="621"/>
        <v>June</v>
      </c>
      <c r="C585">
        <f t="shared" si="679"/>
        <v>2071</v>
      </c>
      <c r="D585">
        <f t="shared" ref="D585:E585" si="691">D573+1</f>
        <v>90</v>
      </c>
      <c r="E585">
        <f t="shared" si="691"/>
        <v>88</v>
      </c>
      <c r="F585" s="6"/>
      <c r="G585" s="83">
        <f>VLOOKUP(D585,Rates2,5)*VLOOKUP(D585,Mort_Imp_Retirees,C585-'Mort Imp Cume'!$C$4+2)</f>
        <v>1.3349444877057077E-2</v>
      </c>
      <c r="H585" s="9">
        <f t="shared" si="681"/>
        <v>0.98665055512294297</v>
      </c>
      <c r="I585" s="83">
        <f>VLOOKUP(E585,Rates2,6)*VLOOKUP(E585,Mort_Imp_Survivors,C585-'Mort Imp Cume'!$C$4+2)</f>
        <v>4.976422038409643E-3</v>
      </c>
      <c r="J585" s="9">
        <f t="shared" si="682"/>
        <v>0.99502357796159036</v>
      </c>
      <c r="K585" s="83">
        <f>VLOOKUP(E585,Rates2,7)*VLOOKUP(E585,Mort_Imp_Survivors,C585-'Mort Imp Cume'!$C$4+2)</f>
        <v>6.609731290039049E-3</v>
      </c>
      <c r="L585" s="9">
        <f t="shared" si="683"/>
        <v>0.99339026870996094</v>
      </c>
      <c r="M585" s="31">
        <f>PRODUCT(H$4:H584)</f>
        <v>0.29104576129085624</v>
      </c>
      <c r="N585" s="9">
        <f>PRODUCT(J$4:J584)</f>
        <v>0.6740478311758763</v>
      </c>
      <c r="O585" s="9">
        <f>PRODUCT(L$4:L584)</f>
        <v>0.46441848179233541</v>
      </c>
      <c r="P585" s="9">
        <f t="shared" si="686"/>
        <v>0.19617876417103347</v>
      </c>
      <c r="Q585" s="9">
        <f t="shared" si="687"/>
        <v>9.6323568529237081E-4</v>
      </c>
      <c r="R585" s="9">
        <f t="shared" si="688"/>
        <v>2.605844958154063E-3</v>
      </c>
      <c r="S585" s="9">
        <f t="shared" si="675"/>
        <v>2.2014029347339962E-3</v>
      </c>
      <c r="T585" s="9">
        <f t="shared" si="670"/>
        <v>1.459313778538299E-3</v>
      </c>
      <c r="U585" s="9">
        <f t="shared" si="661"/>
        <v>4.5287096619136099E-4</v>
      </c>
      <c r="V585" s="9">
        <f t="shared" si="652"/>
        <v>1.4006921793958049E-4</v>
      </c>
      <c r="W585" s="6"/>
      <c r="X585" s="6"/>
    </row>
    <row r="586" spans="1:24" x14ac:dyDescent="0.2">
      <c r="A586">
        <f t="shared" si="684"/>
        <v>582</v>
      </c>
      <c r="B586" t="str">
        <f t="shared" si="621"/>
        <v>July</v>
      </c>
      <c r="C586">
        <f t="shared" si="679"/>
        <v>2071</v>
      </c>
      <c r="D586">
        <f t="shared" ref="D586:E586" si="692">D574+1</f>
        <v>90</v>
      </c>
      <c r="E586">
        <f t="shared" si="692"/>
        <v>88</v>
      </c>
      <c r="F586" s="6"/>
      <c r="G586" s="83">
        <f>VLOOKUP(D586,Rates2,5)*VLOOKUP(D586,Mort_Imp_Retirees,C586-'Mort Imp Cume'!$C$4+2)</f>
        <v>1.3349444877057077E-2</v>
      </c>
      <c r="H586" s="9">
        <f t="shared" si="681"/>
        <v>0.98665055512294297</v>
      </c>
      <c r="I586" s="83">
        <f>VLOOKUP(E586,Rates2,6)*VLOOKUP(E586,Mort_Imp_Survivors,C586-'Mort Imp Cume'!$C$4+2)</f>
        <v>4.976422038409643E-3</v>
      </c>
      <c r="J586" s="9">
        <f t="shared" si="682"/>
        <v>0.99502357796159036</v>
      </c>
      <c r="K586" s="83">
        <f>VLOOKUP(E586,Rates2,7)*VLOOKUP(E586,Mort_Imp_Survivors,C586-'Mort Imp Cume'!$C$4+2)</f>
        <v>6.609731290039049E-3</v>
      </c>
      <c r="L586" s="9">
        <f t="shared" si="683"/>
        <v>0.99339026870996094</v>
      </c>
      <c r="M586" s="31">
        <f>PRODUCT(H$4:H585)</f>
        <v>0.28716046194380285</v>
      </c>
      <c r="N586" s="9">
        <f>PRODUCT(J$4:J585)</f>
        <v>0.67069348469387047</v>
      </c>
      <c r="O586" s="9">
        <f>PRODUCT(L$4:L585)</f>
        <v>0.46134880042156018</v>
      </c>
      <c r="P586" s="9">
        <f t="shared" si="686"/>
        <v>0.1925966508873907</v>
      </c>
      <c r="Q586" s="9">
        <f t="shared" si="687"/>
        <v>9.4564754644286522E-4</v>
      </c>
      <c r="R586" s="9">
        <f t="shared" si="688"/>
        <v>2.5582637029699941E-3</v>
      </c>
      <c r="S586" s="9">
        <f t="shared" si="675"/>
        <v>2.1750946066055317E-3</v>
      </c>
      <c r="T586" s="9">
        <f t="shared" si="670"/>
        <v>1.4459779699336113E-3</v>
      </c>
      <c r="U586" s="9">
        <f t="shared" si="661"/>
        <v>4.4970037816872066E-4</v>
      </c>
      <c r="V586" s="9">
        <f t="shared" si="652"/>
        <v>1.3914949457793612E-4</v>
      </c>
      <c r="W586" s="6"/>
      <c r="X586" s="6"/>
    </row>
    <row r="587" spans="1:24" x14ac:dyDescent="0.2">
      <c r="A587">
        <f t="shared" si="684"/>
        <v>583</v>
      </c>
      <c r="B587" t="str">
        <f t="shared" si="621"/>
        <v>August</v>
      </c>
      <c r="C587">
        <f t="shared" si="679"/>
        <v>2071</v>
      </c>
      <c r="D587">
        <f t="shared" ref="D587:E587" si="693">D575+1</f>
        <v>90</v>
      </c>
      <c r="E587">
        <f t="shared" si="693"/>
        <v>88</v>
      </c>
      <c r="F587" s="6"/>
      <c r="G587" s="83">
        <f>VLOOKUP(D587,Rates2,5)*VLOOKUP(D587,Mort_Imp_Retirees,C587-'Mort Imp Cume'!$C$4+2)</f>
        <v>1.3349444877057077E-2</v>
      </c>
      <c r="H587" s="9">
        <f t="shared" si="681"/>
        <v>0.98665055512294297</v>
      </c>
      <c r="I587" s="83">
        <f>VLOOKUP(E587,Rates2,6)*VLOOKUP(E587,Mort_Imp_Survivors,C587-'Mort Imp Cume'!$C$4+2)</f>
        <v>4.976422038409643E-3</v>
      </c>
      <c r="J587" s="9">
        <f t="shared" si="682"/>
        <v>0.99502357796159036</v>
      </c>
      <c r="K587" s="83">
        <f>VLOOKUP(E587,Rates2,7)*VLOOKUP(E587,Mort_Imp_Survivors,C587-'Mort Imp Cume'!$C$4+2)</f>
        <v>6.609731290039049E-3</v>
      </c>
      <c r="L587" s="9">
        <f t="shared" si="683"/>
        <v>0.99339026870996094</v>
      </c>
      <c r="M587" s="31">
        <f>PRODUCT(H$4:H586)</f>
        <v>0.28332702918621383</v>
      </c>
      <c r="N587" s="9">
        <f>PRODUCT(J$4:J586)</f>
        <v>0.66735583085562211</v>
      </c>
      <c r="O587" s="9">
        <f>PRODUCT(L$4:L586)</f>
        <v>0.45829940881979181</v>
      </c>
      <c r="P587" s="9">
        <f t="shared" si="686"/>
        <v>0.18907994496642083</v>
      </c>
      <c r="Q587" s="9">
        <f t="shared" si="687"/>
        <v>9.2838055706167047E-4</v>
      </c>
      <c r="R587" s="9">
        <f t="shared" si="688"/>
        <v>2.511551254595712E-3</v>
      </c>
      <c r="S587" s="9">
        <f t="shared" si="675"/>
        <v>2.1491006816778597E-3</v>
      </c>
      <c r="T587" s="9">
        <f t="shared" si="670"/>
        <v>1.43276402942457E-3</v>
      </c>
      <c r="U587" s="9">
        <f t="shared" si="661"/>
        <v>4.465519877015867E-4</v>
      </c>
      <c r="V587" s="9">
        <f t="shared" si="652"/>
        <v>1.3823581030949432E-4</v>
      </c>
      <c r="W587" s="6"/>
      <c r="X587" s="6"/>
    </row>
    <row r="588" spans="1:24" x14ac:dyDescent="0.2">
      <c r="A588">
        <f t="shared" si="684"/>
        <v>584</v>
      </c>
      <c r="B588" t="str">
        <f t="shared" si="621"/>
        <v>September</v>
      </c>
      <c r="C588">
        <f t="shared" si="679"/>
        <v>2071</v>
      </c>
      <c r="D588">
        <f t="shared" ref="D588:E588" si="694">D576+1</f>
        <v>90</v>
      </c>
      <c r="E588">
        <f t="shared" si="694"/>
        <v>88</v>
      </c>
      <c r="F588" s="6"/>
      <c r="G588" s="83">
        <f>VLOOKUP(D588,Rates2,5)*VLOOKUP(D588,Mort_Imp_Retirees,C588-'Mort Imp Cume'!$C$4+2)</f>
        <v>1.3349444877057077E-2</v>
      </c>
      <c r="H588" s="9">
        <f t="shared" si="681"/>
        <v>0.98665055512294297</v>
      </c>
      <c r="I588" s="83">
        <f>VLOOKUP(E588,Rates2,6)*VLOOKUP(E588,Mort_Imp_Survivors,C588-'Mort Imp Cume'!$C$4+2)</f>
        <v>4.976422038409643E-3</v>
      </c>
      <c r="J588" s="9">
        <f t="shared" si="682"/>
        <v>0.99502357796159036</v>
      </c>
      <c r="K588" s="83">
        <f>VLOOKUP(E588,Rates2,7)*VLOOKUP(E588,Mort_Imp_Survivors,C588-'Mort Imp Cume'!$C$4+2)</f>
        <v>6.609731290039049E-3</v>
      </c>
      <c r="L588" s="9">
        <f t="shared" si="683"/>
        <v>0.99339026870996094</v>
      </c>
      <c r="M588" s="31">
        <f>PRODUCT(H$4:H587)</f>
        <v>0.27954477062791216</v>
      </c>
      <c r="N588" s="9">
        <f>PRODUCT(J$4:J587)</f>
        <v>0.66403478659149107</v>
      </c>
      <c r="O588" s="9">
        <f>PRODUCT(L$4:L587)</f>
        <v>0.45527017287710925</v>
      </c>
      <c r="P588" s="9">
        <f t="shared" si="686"/>
        <v>0.18562745210667297</v>
      </c>
      <c r="Q588" s="9">
        <f t="shared" si="687"/>
        <v>9.1142885314112322E-4</v>
      </c>
      <c r="R588" s="9">
        <f t="shared" si="688"/>
        <v>2.4656917491102286E-3</v>
      </c>
      <c r="S588" s="9">
        <f t="shared" si="675"/>
        <v>2.1234174026094968E-3</v>
      </c>
      <c r="T588" s="9">
        <f t="shared" si="670"/>
        <v>1.4196708433304693E-3</v>
      </c>
      <c r="U588" s="9">
        <f t="shared" si="661"/>
        <v>4.434256393829916E-4</v>
      </c>
      <c r="V588" s="9">
        <f t="shared" si="652"/>
        <v>1.3732812548032417E-4</v>
      </c>
      <c r="W588" s="6"/>
      <c r="X588" s="6"/>
    </row>
    <row r="589" spans="1:24" x14ac:dyDescent="0.2">
      <c r="A589">
        <f t="shared" si="684"/>
        <v>585</v>
      </c>
      <c r="B589" t="str">
        <f t="shared" si="621"/>
        <v>October</v>
      </c>
      <c r="C589">
        <f t="shared" si="679"/>
        <v>2071</v>
      </c>
      <c r="D589">
        <f t="shared" ref="D589:E589" si="695">D577+1</f>
        <v>90</v>
      </c>
      <c r="E589">
        <f t="shared" si="695"/>
        <v>88</v>
      </c>
      <c r="F589" s="6"/>
      <c r="G589" s="83">
        <f>VLOOKUP(D589,Rates2,5)*VLOOKUP(D589,Mort_Imp_Retirees,C589-'Mort Imp Cume'!$C$4+2)</f>
        <v>1.3349444877057077E-2</v>
      </c>
      <c r="H589" s="9">
        <f t="shared" si="681"/>
        <v>0.98665055512294297</v>
      </c>
      <c r="I589" s="83">
        <f>VLOOKUP(E589,Rates2,6)*VLOOKUP(E589,Mort_Imp_Survivors,C589-'Mort Imp Cume'!$C$4+2)</f>
        <v>4.976422038409643E-3</v>
      </c>
      <c r="J589" s="9">
        <f t="shared" si="682"/>
        <v>0.99502357796159036</v>
      </c>
      <c r="K589" s="83">
        <f>VLOOKUP(E589,Rates2,7)*VLOOKUP(E589,Mort_Imp_Survivors,C589-'Mort Imp Cume'!$C$4+2)</f>
        <v>6.609731290039049E-3</v>
      </c>
      <c r="L589" s="9">
        <f t="shared" si="683"/>
        <v>0.99339026870996094</v>
      </c>
      <c r="M589" s="31">
        <f>PRODUCT(H$4:H588)</f>
        <v>0.27581300312174528</v>
      </c>
      <c r="N589" s="9">
        <f>PRODUCT(J$4:J588)</f>
        <v>0.66073026924522649</v>
      </c>
      <c r="O589" s="9">
        <f>PRODUCT(L$4:L588)</f>
        <v>0.45226095937002192</v>
      </c>
      <c r="P589" s="9">
        <f t="shared" si="686"/>
        <v>0.18223799981396524</v>
      </c>
      <c r="Q589" s="9">
        <f t="shared" si="687"/>
        <v>8.9478667774702306E-4</v>
      </c>
      <c r="R589" s="9">
        <f t="shared" si="688"/>
        <v>2.4206696122587809E-3</v>
      </c>
      <c r="S589" s="9">
        <f t="shared" si="675"/>
        <v>2.0980410569618551E-3</v>
      </c>
      <c r="T589" s="9">
        <f t="shared" si="670"/>
        <v>1.4066973081478756E-3</v>
      </c>
      <c r="U589" s="9">
        <f t="shared" si="661"/>
        <v>4.4032117889398483E-4</v>
      </c>
      <c r="V589" s="9">
        <f t="shared" si="652"/>
        <v>1.3642640069687053E-4</v>
      </c>
      <c r="W589" s="6"/>
      <c r="X589" s="6"/>
    </row>
    <row r="590" spans="1:24" x14ac:dyDescent="0.2">
      <c r="A590">
        <f t="shared" si="684"/>
        <v>586</v>
      </c>
      <c r="B590" t="str">
        <f t="shared" si="621"/>
        <v>November</v>
      </c>
      <c r="C590">
        <f t="shared" si="679"/>
        <v>2071</v>
      </c>
      <c r="D590">
        <f t="shared" ref="D590:E590" si="696">D578+1</f>
        <v>90</v>
      </c>
      <c r="E590">
        <f t="shared" si="696"/>
        <v>88</v>
      </c>
      <c r="F590" s="6"/>
      <c r="G590" s="83">
        <f>VLOOKUP(D590,Rates2,5)*VLOOKUP(D590,Mort_Imp_Retirees,C590-'Mort Imp Cume'!$C$4+2)</f>
        <v>1.3349444877057077E-2</v>
      </c>
      <c r="H590" s="9">
        <f t="shared" si="681"/>
        <v>0.98665055512294297</v>
      </c>
      <c r="I590" s="83">
        <f>VLOOKUP(E590,Rates2,6)*VLOOKUP(E590,Mort_Imp_Survivors,C590-'Mort Imp Cume'!$C$4+2)</f>
        <v>4.976422038409643E-3</v>
      </c>
      <c r="J590" s="9">
        <f t="shared" si="682"/>
        <v>0.99502357796159036</v>
      </c>
      <c r="K590" s="83">
        <f>VLOOKUP(E590,Rates2,7)*VLOOKUP(E590,Mort_Imp_Survivors,C590-'Mort Imp Cume'!$C$4+2)</f>
        <v>6.609731290039049E-3</v>
      </c>
      <c r="L590" s="9">
        <f t="shared" si="683"/>
        <v>0.99339026870996094</v>
      </c>
      <c r="M590" s="31">
        <f>PRODUCT(H$4:H589)</f>
        <v>0.27213105264019599</v>
      </c>
      <c r="N590" s="9">
        <f>PRODUCT(J$4:J589)</f>
        <v>0.65744219657191016</v>
      </c>
      <c r="O590" s="9">
        <f>PRODUCT(L$4:L589)</f>
        <v>0.44927163595561082</v>
      </c>
      <c r="P590" s="9">
        <f t="shared" si="686"/>
        <v>0.17891043700319656</v>
      </c>
      <c r="Q590" s="9">
        <f t="shared" si="687"/>
        <v>8.7844837906353359E-4</v>
      </c>
      <c r="R590" s="9">
        <f t="shared" si="688"/>
        <v>2.3764695541636915E-3</v>
      </c>
      <c r="S590" s="9">
        <f t="shared" si="675"/>
        <v>2.072967976662626E-3</v>
      </c>
      <c r="T590" s="9">
        <f t="shared" si="670"/>
        <v>1.3938423304576222E-3</v>
      </c>
      <c r="U590" s="9">
        <f t="shared" si="661"/>
        <v>4.372384529960163E-4</v>
      </c>
      <c r="V590" s="9">
        <f t="shared" si="652"/>
        <v>1.3553059682424456E-4</v>
      </c>
      <c r="W590" s="6"/>
      <c r="X590" s="6"/>
    </row>
    <row r="591" spans="1:24" x14ac:dyDescent="0.2">
      <c r="A591">
        <f t="shared" si="684"/>
        <v>587</v>
      </c>
      <c r="B591" t="str">
        <f t="shared" si="621"/>
        <v>December</v>
      </c>
      <c r="C591">
        <f t="shared" si="679"/>
        <v>2071</v>
      </c>
      <c r="D591">
        <f t="shared" ref="D591:E591" si="697">D579+1</f>
        <v>90</v>
      </c>
      <c r="E591">
        <f t="shared" si="697"/>
        <v>88</v>
      </c>
      <c r="F591" s="6"/>
      <c r="G591" s="83">
        <f>VLOOKUP(D591,Rates2,5)*VLOOKUP(D591,Mort_Imp_Retirees,C591-'Mort Imp Cume'!$C$4+2)</f>
        <v>1.3349444877057077E-2</v>
      </c>
      <c r="H591" s="9">
        <f t="shared" si="681"/>
        <v>0.98665055512294297</v>
      </c>
      <c r="I591" s="83">
        <f>VLOOKUP(E591,Rates2,6)*VLOOKUP(E591,Mort_Imp_Survivors,C591-'Mort Imp Cume'!$C$4+2)</f>
        <v>4.976422038409643E-3</v>
      </c>
      <c r="J591" s="9">
        <f t="shared" si="682"/>
        <v>0.99502357796159036</v>
      </c>
      <c r="K591" s="83">
        <f>VLOOKUP(E591,Rates2,7)*VLOOKUP(E591,Mort_Imp_Survivors,C591-'Mort Imp Cume'!$C$4+2)</f>
        <v>6.609731290039049E-3</v>
      </c>
      <c r="L591" s="9">
        <f t="shared" si="683"/>
        <v>0.99339026870996094</v>
      </c>
      <c r="M591" s="31">
        <f>PRODUCT(H$4:H590)</f>
        <v>0.2684982541536402</v>
      </c>
      <c r="N591" s="9">
        <f>PRODUCT(J$4:J590)</f>
        <v>0.65417048673590927</v>
      </c>
      <c r="O591" s="9">
        <f>PRODUCT(L$4:L590)</f>
        <v>0.44630207116570797</v>
      </c>
      <c r="P591" s="9">
        <f t="shared" si="686"/>
        <v>0.17564363360742868</v>
      </c>
      <c r="Q591" s="9">
        <f t="shared" si="687"/>
        <v>8.624084084737784E-4</v>
      </c>
      <c r="R591" s="9">
        <f t="shared" si="688"/>
        <v>2.3330765641318006E-3</v>
      </c>
      <c r="S591" s="9">
        <f t="shared" si="675"/>
        <v>2.0481945374755694E-3</v>
      </c>
      <c r="T591" s="9">
        <f t="shared" si="670"/>
        <v>1.3811048268326561E-3</v>
      </c>
      <c r="U591" s="9">
        <f t="shared" si="661"/>
        <v>4.3417730952337161E-4</v>
      </c>
      <c r="V591" s="9">
        <f t="shared" si="652"/>
        <v>1.3464067498452506E-4</v>
      </c>
      <c r="W591" s="6"/>
      <c r="X591" s="6"/>
    </row>
    <row r="592" spans="1:24" x14ac:dyDescent="0.2">
      <c r="A592">
        <f t="shared" si="684"/>
        <v>588</v>
      </c>
      <c r="B592" t="str">
        <f t="shared" ref="B592:B655" si="698">B580</f>
        <v>January</v>
      </c>
      <c r="C592">
        <f t="shared" si="679"/>
        <v>2072</v>
      </c>
      <c r="D592">
        <f t="shared" ref="D592:E592" si="699">D580+1</f>
        <v>91</v>
      </c>
      <c r="E592">
        <f t="shared" si="699"/>
        <v>89</v>
      </c>
      <c r="F592" s="6"/>
      <c r="G592" s="83">
        <f>VLOOKUP(D592,Rates2,5)*VLOOKUP(D592,Mort_Imp_Retirees,C592-'Mort Imp Cume'!$C$4+2)</f>
        <v>1.4939513736828053E-2</v>
      </c>
      <c r="H592" s="9">
        <f t="shared" si="681"/>
        <v>0.985060486263172</v>
      </c>
      <c r="I592" s="83">
        <f>VLOOKUP(E592,Rates2,6)*VLOOKUP(E592,Mort_Imp_Survivors,C592-'Mort Imp Cume'!$C$4+2)</f>
        <v>6.0096353319758281E-3</v>
      </c>
      <c r="J592" s="9">
        <f t="shared" si="682"/>
        <v>0.99399036466802415</v>
      </c>
      <c r="K592" s="83">
        <f>VLOOKUP(E592,Rates2,7)*VLOOKUP(E592,Mort_Imp_Survivors,C592-'Mort Imp Cume'!$C$4+2)</f>
        <v>7.5372381518232648E-3</v>
      </c>
      <c r="L592" s="9">
        <f t="shared" si="683"/>
        <v>0.99246276184817672</v>
      </c>
      <c r="M592" s="31">
        <f>PRODUCT(H$4:H591)</f>
        <v>0.26491395151023012</v>
      </c>
      <c r="N592" s="9">
        <f>PRODUCT(J$4:J591)</f>
        <v>0.65091505830883956</v>
      </c>
      <c r="O592" s="9">
        <f>PRODUCT(L$4:L591)</f>
        <v>0.44335213440111476</v>
      </c>
      <c r="P592" s="9">
        <f t="shared" si="686"/>
        <v>0.17243648019410654</v>
      </c>
      <c r="Q592" s="9">
        <f t="shared" si="687"/>
        <v>1.0207988391644225E-3</v>
      </c>
      <c r="R592" s="9">
        <f t="shared" si="688"/>
        <v>2.5606356398585029E-3</v>
      </c>
      <c r="S592" s="9">
        <f t="shared" si="675"/>
        <v>2.3033486826583441E-3</v>
      </c>
      <c r="T592" s="9">
        <f t="shared" si="670"/>
        <v>1.5452684119054026E-3</v>
      </c>
      <c r="U592" s="9">
        <f t="shared" si="661"/>
        <v>4.9069830788033713E-4</v>
      </c>
      <c r="V592" s="9">
        <f t="shared" si="652"/>
        <v>1.507385172448862E-4</v>
      </c>
      <c r="W592" s="6"/>
      <c r="X592" s="6"/>
    </row>
    <row r="593" spans="1:24" x14ac:dyDescent="0.2">
      <c r="A593">
        <f t="shared" si="684"/>
        <v>589</v>
      </c>
      <c r="B593" t="str">
        <f t="shared" si="698"/>
        <v>February</v>
      </c>
      <c r="C593">
        <f t="shared" si="679"/>
        <v>2072</v>
      </c>
      <c r="D593">
        <f t="shared" ref="D593:E593" si="700">D581+1</f>
        <v>91</v>
      </c>
      <c r="E593">
        <f t="shared" si="700"/>
        <v>89</v>
      </c>
      <c r="F593" s="6"/>
      <c r="G593" s="83">
        <f>VLOOKUP(D593,Rates2,5)*VLOOKUP(D593,Mort_Imp_Retirees,C593-'Mort Imp Cume'!$C$4+2)</f>
        <v>1.4939513736828053E-2</v>
      </c>
      <c r="H593" s="9">
        <f t="shared" si="681"/>
        <v>0.985060486263172</v>
      </c>
      <c r="I593" s="83">
        <f>VLOOKUP(E593,Rates2,6)*VLOOKUP(E593,Mort_Imp_Survivors,C593-'Mort Imp Cume'!$C$4+2)</f>
        <v>6.0096353319758281E-3</v>
      </c>
      <c r="J593" s="9">
        <f t="shared" si="682"/>
        <v>0.99399036466802415</v>
      </c>
      <c r="K593" s="83">
        <f>VLOOKUP(E593,Rates2,7)*VLOOKUP(E593,Mort_Imp_Survivors,C593-'Mort Imp Cume'!$C$4+2)</f>
        <v>7.5372381518232648E-3</v>
      </c>
      <c r="L593" s="9">
        <f t="shared" si="683"/>
        <v>0.99246276184817672</v>
      </c>
      <c r="M593" s="31">
        <f>PRODUCT(H$4:H592)</f>
        <v>0.26095626589256565</v>
      </c>
      <c r="N593" s="9">
        <f>PRODUCT(J$4:J592)</f>
        <v>0.64700329617631158</v>
      </c>
      <c r="O593" s="9">
        <f>PRODUCT(L$4:L592)</f>
        <v>0.44001048377901442</v>
      </c>
      <c r="P593" s="9">
        <f t="shared" si="686"/>
        <v>0.16883956419035198</v>
      </c>
      <c r="Q593" s="9">
        <f t="shared" si="687"/>
        <v>9.9950562048429516E-4</v>
      </c>
      <c r="R593" s="9">
        <f t="shared" si="688"/>
        <v>2.5072223986323805E-3</v>
      </c>
      <c r="S593" s="9">
        <f t="shared" si="675"/>
        <v>2.2716602996981942E-3</v>
      </c>
      <c r="T593" s="9">
        <f t="shared" si="670"/>
        <v>1.5291389136130264E-3</v>
      </c>
      <c r="U593" s="9">
        <f t="shared" si="661"/>
        <v>4.8676546426466258E-4</v>
      </c>
      <c r="V593" s="9">
        <f t="shared" si="652"/>
        <v>1.4960149739989096E-4</v>
      </c>
      <c r="W593" s="6"/>
      <c r="X593" s="6"/>
    </row>
    <row r="594" spans="1:24" x14ac:dyDescent="0.2">
      <c r="A594">
        <f t="shared" si="684"/>
        <v>590</v>
      </c>
      <c r="B594" t="str">
        <f t="shared" si="698"/>
        <v>March</v>
      </c>
      <c r="C594">
        <f t="shared" si="679"/>
        <v>2072</v>
      </c>
      <c r="D594">
        <f t="shared" ref="D594:E594" si="701">D582+1</f>
        <v>91</v>
      </c>
      <c r="E594">
        <f t="shared" si="701"/>
        <v>89</v>
      </c>
      <c r="F594" s="6"/>
      <c r="G594" s="83">
        <f>VLOOKUP(D594,Rates2,5)*VLOOKUP(D594,Mort_Imp_Retirees,C594-'Mort Imp Cume'!$C$4+2)</f>
        <v>1.4939513736828053E-2</v>
      </c>
      <c r="H594" s="9">
        <f t="shared" si="681"/>
        <v>0.985060486263172</v>
      </c>
      <c r="I594" s="83">
        <f>VLOOKUP(E594,Rates2,6)*VLOOKUP(E594,Mort_Imp_Survivors,C594-'Mort Imp Cume'!$C$4+2)</f>
        <v>6.0096353319758281E-3</v>
      </c>
      <c r="J594" s="9">
        <f t="shared" si="682"/>
        <v>0.99399036466802415</v>
      </c>
      <c r="K594" s="83">
        <f>VLOOKUP(E594,Rates2,7)*VLOOKUP(E594,Mort_Imp_Survivors,C594-'Mort Imp Cume'!$C$4+2)</f>
        <v>7.5372381518232648E-3</v>
      </c>
      <c r="L594" s="9">
        <f t="shared" si="683"/>
        <v>0.99246276184817672</v>
      </c>
      <c r="M594" s="31">
        <f>PRODUCT(H$4:H593)</f>
        <v>0.25705770617355234</v>
      </c>
      <c r="N594" s="9">
        <f>PRODUCT(J$4:J593)</f>
        <v>0.64311504230770555</v>
      </c>
      <c r="O594" s="9">
        <f>PRODUCT(L$4:L593)</f>
        <v>0.43669401997347301</v>
      </c>
      <c r="P594" s="9">
        <f t="shared" si="686"/>
        <v>0.16531767758132584</v>
      </c>
      <c r="Q594" s="9">
        <f t="shared" si="687"/>
        <v>9.7865656488935562E-4</v>
      </c>
      <c r="R594" s="9">
        <f t="shared" si="688"/>
        <v>2.4549233238631597E-3</v>
      </c>
      <c r="S594" s="9">
        <f t="shared" si="675"/>
        <v>2.2404078705396502E-3</v>
      </c>
      <c r="T594" s="9">
        <f t="shared" si="670"/>
        <v>1.5131777748840505E-3</v>
      </c>
      <c r="U594" s="9">
        <f t="shared" si="661"/>
        <v>4.8286414156246363E-4</v>
      </c>
      <c r="V594" s="9">
        <f t="shared" si="652"/>
        <v>1.4847305408962312E-4</v>
      </c>
      <c r="W594" s="6"/>
      <c r="X594" s="6"/>
    </row>
    <row r="595" spans="1:24" x14ac:dyDescent="0.2">
      <c r="A595">
        <f t="shared" si="684"/>
        <v>591</v>
      </c>
      <c r="B595" t="str">
        <f t="shared" si="698"/>
        <v>April</v>
      </c>
      <c r="C595">
        <f t="shared" si="679"/>
        <v>2072</v>
      </c>
      <c r="D595">
        <f t="shared" ref="D595:E595" si="702">D583+1</f>
        <v>91</v>
      </c>
      <c r="E595">
        <f t="shared" si="702"/>
        <v>89</v>
      </c>
      <c r="F595" s="6"/>
      <c r="G595" s="83">
        <f>VLOOKUP(D595,Rates2,5)*VLOOKUP(D595,Mort_Imp_Retirees,C595-'Mort Imp Cume'!$C$4+2)</f>
        <v>1.4939513736828053E-2</v>
      </c>
      <c r="H595" s="9">
        <f t="shared" si="681"/>
        <v>0.985060486263172</v>
      </c>
      <c r="I595" s="83">
        <f>VLOOKUP(E595,Rates2,6)*VLOOKUP(E595,Mort_Imp_Survivors,C595-'Mort Imp Cume'!$C$4+2)</f>
        <v>6.0096353319758281E-3</v>
      </c>
      <c r="J595" s="9">
        <f t="shared" si="682"/>
        <v>0.99399036466802415</v>
      </c>
      <c r="K595" s="83">
        <f>VLOOKUP(E595,Rates2,7)*VLOOKUP(E595,Mort_Imp_Survivors,C595-'Mort Imp Cume'!$C$4+2)</f>
        <v>7.5372381518232648E-3</v>
      </c>
      <c r="L595" s="9">
        <f t="shared" si="683"/>
        <v>0.99246276184817672</v>
      </c>
      <c r="M595" s="31">
        <f>PRODUCT(H$4:H594)</f>
        <v>0.25321738904101504</v>
      </c>
      <c r="N595" s="9">
        <f>PRODUCT(J$4:J594)</f>
        <v>0.63925015542692798</v>
      </c>
      <c r="O595" s="9">
        <f>PRODUCT(L$4:L594)</f>
        <v>0.43340255314545589</v>
      </c>
      <c r="P595" s="9">
        <f t="shared" si="686"/>
        <v>0.16186925530126975</v>
      </c>
      <c r="Q595" s="9">
        <f t="shared" si="687"/>
        <v>9.5824240741834092E-4</v>
      </c>
      <c r="R595" s="9">
        <f t="shared" si="688"/>
        <v>2.4037151747426612E-3</v>
      </c>
      <c r="S595" s="9">
        <f t="shared" si="675"/>
        <v>2.2095853975362765E-3</v>
      </c>
      <c r="T595" s="9">
        <f t="shared" si="670"/>
        <v>1.4973832383828104E-3</v>
      </c>
      <c r="U595" s="9">
        <f t="shared" si="661"/>
        <v>4.7899408714025606E-4</v>
      </c>
      <c r="V595" s="9">
        <f t="shared" si="652"/>
        <v>1.4735312262132631E-4</v>
      </c>
      <c r="W595" s="6"/>
      <c r="X595" s="6"/>
    </row>
    <row r="596" spans="1:24" x14ac:dyDescent="0.2">
      <c r="A596">
        <f t="shared" si="684"/>
        <v>592</v>
      </c>
      <c r="B596" t="str">
        <f t="shared" si="698"/>
        <v>May</v>
      </c>
      <c r="C596">
        <f t="shared" si="679"/>
        <v>2072</v>
      </c>
      <c r="D596">
        <f t="shared" ref="D596:E596" si="703">D584+1</f>
        <v>91</v>
      </c>
      <c r="E596">
        <f t="shared" si="703"/>
        <v>89</v>
      </c>
      <c r="F596" s="6"/>
      <c r="G596" s="83">
        <f>VLOOKUP(D596,Rates2,5)*VLOOKUP(D596,Mort_Imp_Retirees,C596-'Mort Imp Cume'!$C$4+2)</f>
        <v>1.4939513736828053E-2</v>
      </c>
      <c r="H596" s="9">
        <f t="shared" si="681"/>
        <v>0.985060486263172</v>
      </c>
      <c r="I596" s="83">
        <f>VLOOKUP(E596,Rates2,6)*VLOOKUP(E596,Mort_Imp_Survivors,C596-'Mort Imp Cume'!$C$4+2)</f>
        <v>6.0096353319758281E-3</v>
      </c>
      <c r="J596" s="9">
        <f t="shared" si="682"/>
        <v>0.99399036466802415</v>
      </c>
      <c r="K596" s="83">
        <f>VLOOKUP(E596,Rates2,7)*VLOOKUP(E596,Mort_Imp_Survivors,C596-'Mort Imp Cume'!$C$4+2)</f>
        <v>7.5372381518232648E-3</v>
      </c>
      <c r="L596" s="9">
        <f t="shared" si="683"/>
        <v>0.99246276184817672</v>
      </c>
      <c r="M596" s="31">
        <f>PRODUCT(H$4:H595)</f>
        <v>0.24943444437903309</v>
      </c>
      <c r="N596" s="9">
        <f>PRODUCT(J$4:J595)</f>
        <v>0.63540849510690323</v>
      </c>
      <c r="O596" s="9">
        <f>PRODUCT(L$4:L595)</f>
        <v>0.43013589488679033</v>
      </c>
      <c r="P596" s="9">
        <f t="shared" si="686"/>
        <v>0.15849276493070796</v>
      </c>
      <c r="Q596" s="9">
        <f t="shared" si="687"/>
        <v>9.3825407637122458E-4</v>
      </c>
      <c r="R596" s="9">
        <f t="shared" si="688"/>
        <v>2.3535751952512736E-3</v>
      </c>
      <c r="S596" s="9">
        <f t="shared" si="675"/>
        <v>2.1791869655544221E-3</v>
      </c>
      <c r="T596" s="9">
        <f t="shared" si="670"/>
        <v>1.4817535651166962E-3</v>
      </c>
      <c r="U596" s="9">
        <f t="shared" si="661"/>
        <v>4.751550503893593E-4</v>
      </c>
      <c r="V596" s="9">
        <f t="shared" si="652"/>
        <v>1.4624163879022108E-4</v>
      </c>
      <c r="W596" s="6"/>
      <c r="X596" s="6"/>
    </row>
    <row r="597" spans="1:24" x14ac:dyDescent="0.2">
      <c r="A597">
        <f t="shared" si="684"/>
        <v>593</v>
      </c>
      <c r="B597" t="str">
        <f t="shared" si="698"/>
        <v>June</v>
      </c>
      <c r="C597">
        <f t="shared" si="679"/>
        <v>2072</v>
      </c>
      <c r="D597">
        <f t="shared" ref="D597:E597" si="704">D585+1</f>
        <v>91</v>
      </c>
      <c r="E597">
        <f t="shared" si="704"/>
        <v>89</v>
      </c>
      <c r="F597" s="6"/>
      <c r="G597" s="83">
        <f>VLOOKUP(D597,Rates2,5)*VLOOKUP(D597,Mort_Imp_Retirees,C597-'Mort Imp Cume'!$C$4+2)</f>
        <v>1.4939513736828053E-2</v>
      </c>
      <c r="H597" s="9">
        <f t="shared" si="681"/>
        <v>0.985060486263172</v>
      </c>
      <c r="I597" s="83">
        <f>VLOOKUP(E597,Rates2,6)*VLOOKUP(E597,Mort_Imp_Survivors,C597-'Mort Imp Cume'!$C$4+2)</f>
        <v>6.0096353319758281E-3</v>
      </c>
      <c r="J597" s="9">
        <f t="shared" si="682"/>
        <v>0.99399036466802415</v>
      </c>
      <c r="K597" s="83">
        <f>VLOOKUP(E597,Rates2,7)*VLOOKUP(E597,Mort_Imp_Survivors,C597-'Mort Imp Cume'!$C$4+2)</f>
        <v>7.5372381518232648E-3</v>
      </c>
      <c r="L597" s="9">
        <f t="shared" si="683"/>
        <v>0.99246276184817672</v>
      </c>
      <c r="M597" s="31">
        <f>PRODUCT(H$4:H596)</f>
        <v>0.24570801507079446</v>
      </c>
      <c r="N597" s="9">
        <f>PRODUCT(J$4:J596)</f>
        <v>0.63158992176447115</v>
      </c>
      <c r="O597" s="9">
        <f>PRODUCT(L$4:L596)</f>
        <v>0.42689385820938097</v>
      </c>
      <c r="P597" s="9">
        <f t="shared" si="686"/>
        <v>0.15518670601546658</v>
      </c>
      <c r="Q597" s="9">
        <f t="shared" si="687"/>
        <v>9.1868268927790958E-4</v>
      </c>
      <c r="R597" s="9">
        <f t="shared" si="688"/>
        <v>2.3044811040455757E-3</v>
      </c>
      <c r="S597" s="9">
        <f t="shared" si="675"/>
        <v>2.1492067408380509E-3</v>
      </c>
      <c r="T597" s="9">
        <f t="shared" si="670"/>
        <v>1.4662870342446895E-3</v>
      </c>
      <c r="U597" s="9">
        <f t="shared" si="661"/>
        <v>4.713467827096692E-4</v>
      </c>
      <c r="V597" s="9">
        <f t="shared" si="652"/>
        <v>1.4513853887582445E-4</v>
      </c>
      <c r="W597" s="6"/>
      <c r="X597" s="6"/>
    </row>
    <row r="598" spans="1:24" x14ac:dyDescent="0.2">
      <c r="A598">
        <f t="shared" si="684"/>
        <v>594</v>
      </c>
      <c r="B598" t="str">
        <f t="shared" si="698"/>
        <v>July</v>
      </c>
      <c r="C598">
        <f t="shared" si="679"/>
        <v>2072</v>
      </c>
      <c r="D598">
        <f t="shared" ref="D598:E598" si="705">D586+1</f>
        <v>91</v>
      </c>
      <c r="E598">
        <f t="shared" si="705"/>
        <v>89</v>
      </c>
      <c r="F598" s="6"/>
      <c r="G598" s="83">
        <f>VLOOKUP(D598,Rates2,5)*VLOOKUP(D598,Mort_Imp_Retirees,C598-'Mort Imp Cume'!$C$4+2)</f>
        <v>1.4939513736828053E-2</v>
      </c>
      <c r="H598" s="9">
        <f t="shared" si="681"/>
        <v>0.985060486263172</v>
      </c>
      <c r="I598" s="83">
        <f>VLOOKUP(E598,Rates2,6)*VLOOKUP(E598,Mort_Imp_Survivors,C598-'Mort Imp Cume'!$C$4+2)</f>
        <v>6.0096353319758281E-3</v>
      </c>
      <c r="J598" s="9">
        <f t="shared" si="682"/>
        <v>0.99399036466802415</v>
      </c>
      <c r="K598" s="83">
        <f>VLOOKUP(E598,Rates2,7)*VLOOKUP(E598,Mort_Imp_Survivors,C598-'Mort Imp Cume'!$C$4+2)</f>
        <v>7.5372381518232648E-3</v>
      </c>
      <c r="L598" s="9">
        <f t="shared" si="683"/>
        <v>0.99246276184817672</v>
      </c>
      <c r="M598" s="31">
        <f>PRODUCT(H$4:H597)</f>
        <v>0.24203725680439558</v>
      </c>
      <c r="N598" s="9">
        <f>PRODUCT(J$4:J597)</f>
        <v>0.6277942966553155</v>
      </c>
      <c r="O598" s="9">
        <f>PRODUCT(L$4:L597)</f>
        <v>0.42367625753450616</v>
      </c>
      <c r="P598" s="9">
        <f t="shared" si="686"/>
        <v>0.15194960939989749</v>
      </c>
      <c r="Q598" s="9">
        <f t="shared" si="687"/>
        <v>8.9951954895101181E-4</v>
      </c>
      <c r="R598" s="9">
        <f t="shared" si="688"/>
        <v>2.2564110845568869E-3</v>
      </c>
      <c r="S598" s="9">
        <f t="shared" si="675"/>
        <v>2.1196389698891864E-3</v>
      </c>
      <c r="T598" s="9">
        <f t="shared" si="670"/>
        <v>1.4509819428878939E-3</v>
      </c>
      <c r="U598" s="9">
        <f t="shared" si="661"/>
        <v>4.6756903749355859E-4</v>
      </c>
      <c r="V598" s="9">
        <f t="shared" si="652"/>
        <v>1.4404375963829663E-4</v>
      </c>
      <c r="W598" s="6"/>
      <c r="X598" s="6"/>
    </row>
    <row r="599" spans="1:24" x14ac:dyDescent="0.2">
      <c r="A599">
        <f t="shared" si="684"/>
        <v>595</v>
      </c>
      <c r="B599" t="str">
        <f t="shared" si="698"/>
        <v>August</v>
      </c>
      <c r="C599">
        <f t="shared" si="679"/>
        <v>2072</v>
      </c>
      <c r="D599">
        <f t="shared" ref="D599:E599" si="706">D587+1</f>
        <v>91</v>
      </c>
      <c r="E599">
        <f t="shared" si="706"/>
        <v>89</v>
      </c>
      <c r="F599" s="6"/>
      <c r="G599" s="83">
        <f>VLOOKUP(D599,Rates2,5)*VLOOKUP(D599,Mort_Imp_Retirees,C599-'Mort Imp Cume'!$C$4+2)</f>
        <v>1.4939513736828053E-2</v>
      </c>
      <c r="H599" s="9">
        <f t="shared" si="681"/>
        <v>0.985060486263172</v>
      </c>
      <c r="I599" s="83">
        <f>VLOOKUP(E599,Rates2,6)*VLOOKUP(E599,Mort_Imp_Survivors,C599-'Mort Imp Cume'!$C$4+2)</f>
        <v>6.0096353319758281E-3</v>
      </c>
      <c r="J599" s="9">
        <f t="shared" si="682"/>
        <v>0.99399036466802415</v>
      </c>
      <c r="K599" s="83">
        <f>VLOOKUP(E599,Rates2,7)*VLOOKUP(E599,Mort_Imp_Survivors,C599-'Mort Imp Cume'!$C$4+2)</f>
        <v>7.5372381518232648E-3</v>
      </c>
      <c r="L599" s="9">
        <f t="shared" si="683"/>
        <v>0.99246276184817672</v>
      </c>
      <c r="M599" s="31">
        <f>PRODUCT(H$4:H598)</f>
        <v>0.23842133788154216</v>
      </c>
      <c r="N599" s="9">
        <f>PRODUCT(J$4:J598)</f>
        <v>0.62402148186892281</v>
      </c>
      <c r="O599" s="9">
        <f>PRODUCT(L$4:L598)</f>
        <v>0.4204829086821954</v>
      </c>
      <c r="P599" s="9">
        <f t="shared" si="686"/>
        <v>0.14878003657401107</v>
      </c>
      <c r="Q599" s="9">
        <f t="shared" si="687"/>
        <v>8.8075613962097983E-4</v>
      </c>
      <c r="R599" s="9">
        <f t="shared" si="688"/>
        <v>2.2093437752963656E-3</v>
      </c>
      <c r="S599" s="9">
        <f t="shared" si="675"/>
        <v>2.0904779783637584E-3</v>
      </c>
      <c r="T599" s="9">
        <f t="shared" si="670"/>
        <v>1.4358366059420483E-3</v>
      </c>
      <c r="U599" s="9">
        <f t="shared" si="661"/>
        <v>4.6382157010990894E-4</v>
      </c>
      <c r="V599" s="9">
        <f t="shared" si="652"/>
        <v>1.4295723831481572E-4</v>
      </c>
      <c r="W599" s="6"/>
      <c r="X599" s="6"/>
    </row>
    <row r="600" spans="1:24" x14ac:dyDescent="0.2">
      <c r="A600">
        <f t="shared" si="684"/>
        <v>596</v>
      </c>
      <c r="B600" t="str">
        <f t="shared" si="698"/>
        <v>September</v>
      </c>
      <c r="C600">
        <f t="shared" si="679"/>
        <v>2072</v>
      </c>
      <c r="D600">
        <f t="shared" ref="D600:E600" si="707">D588+1</f>
        <v>91</v>
      </c>
      <c r="E600">
        <f t="shared" si="707"/>
        <v>89</v>
      </c>
      <c r="F600" s="6"/>
      <c r="G600" s="83">
        <f>VLOOKUP(D600,Rates2,5)*VLOOKUP(D600,Mort_Imp_Retirees,C600-'Mort Imp Cume'!$C$4+2)</f>
        <v>1.4939513736828053E-2</v>
      </c>
      <c r="H600" s="9">
        <f t="shared" si="681"/>
        <v>0.985060486263172</v>
      </c>
      <c r="I600" s="83">
        <f>VLOOKUP(E600,Rates2,6)*VLOOKUP(E600,Mort_Imp_Survivors,C600-'Mort Imp Cume'!$C$4+2)</f>
        <v>6.0096353319758281E-3</v>
      </c>
      <c r="J600" s="9">
        <f t="shared" si="682"/>
        <v>0.99399036466802415</v>
      </c>
      <c r="K600" s="83">
        <f>VLOOKUP(E600,Rates2,7)*VLOOKUP(E600,Mort_Imp_Survivors,C600-'Mort Imp Cume'!$C$4+2)</f>
        <v>7.5372381518232648E-3</v>
      </c>
      <c r="L600" s="9">
        <f t="shared" si="683"/>
        <v>0.99246276184817672</v>
      </c>
      <c r="M600" s="31">
        <f>PRODUCT(H$4:H599)</f>
        <v>0.23485943902910794</v>
      </c>
      <c r="N600" s="9">
        <f>PRODUCT(J$4:J599)</f>
        <v>0.62027134032357145</v>
      </c>
      <c r="O600" s="9">
        <f>PRODUCT(L$4:L599)</f>
        <v>0.41731362886068635</v>
      </c>
      <c r="P600" s="9">
        <f t="shared" si="686"/>
        <v>0.1456765790342269</v>
      </c>
      <c r="Q600" s="9">
        <f t="shared" si="687"/>
        <v>8.6238412315183346E-4</v>
      </c>
      <c r="R600" s="9">
        <f t="shared" si="688"/>
        <v>2.1632582603623245E-3</v>
      </c>
      <c r="S600" s="9">
        <f t="shared" si="675"/>
        <v>2.0617181699826423E-3</v>
      </c>
      <c r="T600" s="9">
        <f t="shared" si="670"/>
        <v>1.4208493558919963E-3</v>
      </c>
      <c r="U600" s="9">
        <f t="shared" si="661"/>
        <v>4.6010413788826837E-4</v>
      </c>
      <c r="V600" s="9">
        <f t="shared" si="652"/>
        <v>1.4187891261597927E-4</v>
      </c>
      <c r="W600" s="6"/>
      <c r="X600" s="6"/>
    </row>
    <row r="601" spans="1:24" x14ac:dyDescent="0.2">
      <c r="A601">
        <f t="shared" si="684"/>
        <v>597</v>
      </c>
      <c r="B601" t="str">
        <f t="shared" si="698"/>
        <v>October</v>
      </c>
      <c r="C601">
        <f t="shared" si="679"/>
        <v>2072</v>
      </c>
      <c r="D601">
        <f t="shared" ref="D601:E601" si="708">D589+1</f>
        <v>91</v>
      </c>
      <c r="E601">
        <f t="shared" si="708"/>
        <v>89</v>
      </c>
      <c r="F601" s="6"/>
      <c r="G601" s="83">
        <f>VLOOKUP(D601,Rates2,5)*VLOOKUP(D601,Mort_Imp_Retirees,C601-'Mort Imp Cume'!$C$4+2)</f>
        <v>1.4939513736828053E-2</v>
      </c>
      <c r="H601" s="9">
        <f t="shared" si="681"/>
        <v>0.985060486263172</v>
      </c>
      <c r="I601" s="83">
        <f>VLOOKUP(E601,Rates2,6)*VLOOKUP(E601,Mort_Imp_Survivors,C601-'Mort Imp Cume'!$C$4+2)</f>
        <v>6.0096353319758281E-3</v>
      </c>
      <c r="J601" s="9">
        <f t="shared" si="682"/>
        <v>0.99399036466802415</v>
      </c>
      <c r="K601" s="83">
        <f>VLOOKUP(E601,Rates2,7)*VLOOKUP(E601,Mort_Imp_Survivors,C601-'Mort Imp Cume'!$C$4+2)</f>
        <v>7.5372381518232648E-3</v>
      </c>
      <c r="L601" s="9">
        <f t="shared" si="683"/>
        <v>0.99246276184817672</v>
      </c>
      <c r="M601" s="31">
        <f>PRODUCT(H$4:H600)</f>
        <v>0.23135075321350887</v>
      </c>
      <c r="N601" s="9">
        <f>PRODUCT(J$4:J600)</f>
        <v>0.61654373576135091</v>
      </c>
      <c r="O601" s="9">
        <f>PRODUCT(L$4:L600)</f>
        <v>0.41416823665596175</v>
      </c>
      <c r="P601" s="9">
        <f t="shared" si="686"/>
        <v>0.14263785765745912</v>
      </c>
      <c r="Q601" s="9">
        <f t="shared" si="687"/>
        <v>8.4439533533583935E-4</v>
      </c>
      <c r="R601" s="9">
        <f t="shared" si="688"/>
        <v>2.1181340601455689E-3</v>
      </c>
      <c r="S601" s="9">
        <f t="shared" si="675"/>
        <v>2.033354025457677E-3</v>
      </c>
      <c r="T601" s="9">
        <f t="shared" si="670"/>
        <v>1.4060185426280891E-3</v>
      </c>
      <c r="U601" s="9">
        <f t="shared" si="661"/>
        <v>4.5641650010313752E-4</v>
      </c>
      <c r="V601" s="9">
        <f t="shared" si="652"/>
        <v>1.408087207222336E-4</v>
      </c>
      <c r="W601" s="6"/>
      <c r="X601" s="6"/>
    </row>
    <row r="602" spans="1:24" x14ac:dyDescent="0.2">
      <c r="A602">
        <f t="shared" si="684"/>
        <v>598</v>
      </c>
      <c r="B602" t="str">
        <f t="shared" si="698"/>
        <v>November</v>
      </c>
      <c r="C602">
        <f t="shared" si="679"/>
        <v>2072</v>
      </c>
      <c r="D602">
        <f t="shared" ref="D602:E602" si="709">D590+1</f>
        <v>91</v>
      </c>
      <c r="E602">
        <f t="shared" si="709"/>
        <v>89</v>
      </c>
      <c r="F602" s="6"/>
      <c r="G602" s="83">
        <f>VLOOKUP(D602,Rates2,5)*VLOOKUP(D602,Mort_Imp_Retirees,C602-'Mort Imp Cume'!$C$4+2)</f>
        <v>1.4939513736828053E-2</v>
      </c>
      <c r="H602" s="9">
        <f t="shared" si="681"/>
        <v>0.985060486263172</v>
      </c>
      <c r="I602" s="83">
        <f>VLOOKUP(E602,Rates2,6)*VLOOKUP(E602,Mort_Imp_Survivors,C602-'Mort Imp Cume'!$C$4+2)</f>
        <v>6.0096353319758281E-3</v>
      </c>
      <c r="J602" s="9">
        <f t="shared" si="682"/>
        <v>0.99399036466802415</v>
      </c>
      <c r="K602" s="83">
        <f>VLOOKUP(E602,Rates2,7)*VLOOKUP(E602,Mort_Imp_Survivors,C602-'Mort Imp Cume'!$C$4+2)</f>
        <v>7.5372381518232648E-3</v>
      </c>
      <c r="L602" s="9">
        <f t="shared" si="683"/>
        <v>0.99246276184817672</v>
      </c>
      <c r="M602" s="31">
        <f>PRODUCT(H$4:H601)</f>
        <v>0.22789448545785015</v>
      </c>
      <c r="N602" s="9">
        <f>PRODUCT(J$4:J601)</f>
        <v>0.6128385327432111</v>
      </c>
      <c r="O602" s="9">
        <f>PRODUCT(L$4:L601)</f>
        <v>0.41104655202136509</v>
      </c>
      <c r="P602" s="9">
        <f t="shared" si="686"/>
        <v>0.13966252208825794</v>
      </c>
      <c r="Q602" s="9">
        <f t="shared" si="687"/>
        <v>8.2678178226547815E-4</v>
      </c>
      <c r="R602" s="9">
        <f t="shared" si="688"/>
        <v>2.0739511222286097E-3</v>
      </c>
      <c r="S602" s="9">
        <f t="shared" si="675"/>
        <v>2.005380101432462E-3</v>
      </c>
      <c r="T602" s="9">
        <f t="shared" si="670"/>
        <v>1.3913425332645092E-3</v>
      </c>
      <c r="U602" s="9">
        <f t="shared" si="661"/>
        <v>4.5275841795838122E-4</v>
      </c>
      <c r="V602" s="9">
        <f t="shared" si="652"/>
        <v>1.3974660128032964E-4</v>
      </c>
      <c r="W602" s="6"/>
      <c r="X602" s="6"/>
    </row>
    <row r="603" spans="1:24" x14ac:dyDescent="0.2">
      <c r="A603">
        <f t="shared" si="684"/>
        <v>599</v>
      </c>
      <c r="B603" t="str">
        <f t="shared" si="698"/>
        <v>December</v>
      </c>
      <c r="C603">
        <f t="shared" si="679"/>
        <v>2072</v>
      </c>
      <c r="D603">
        <f t="shared" ref="D603:E603" si="710">D591+1</f>
        <v>91</v>
      </c>
      <c r="E603">
        <f t="shared" si="710"/>
        <v>89</v>
      </c>
      <c r="F603" s="6"/>
      <c r="G603" s="83">
        <f>VLOOKUP(D603,Rates2,5)*VLOOKUP(D603,Mort_Imp_Retirees,C603-'Mort Imp Cume'!$C$4+2)</f>
        <v>1.4939513736828053E-2</v>
      </c>
      <c r="H603" s="9">
        <f t="shared" si="681"/>
        <v>0.985060486263172</v>
      </c>
      <c r="I603" s="83">
        <f>VLOOKUP(E603,Rates2,6)*VLOOKUP(E603,Mort_Imp_Survivors,C603-'Mort Imp Cume'!$C$4+2)</f>
        <v>6.0096353319758281E-3</v>
      </c>
      <c r="J603" s="9">
        <f t="shared" si="682"/>
        <v>0.99399036466802415</v>
      </c>
      <c r="K603" s="83">
        <f>VLOOKUP(E603,Rates2,7)*VLOOKUP(E603,Mort_Imp_Survivors,C603-'Mort Imp Cume'!$C$4+2)</f>
        <v>7.5372381518232648E-3</v>
      </c>
      <c r="L603" s="9">
        <f t="shared" si="683"/>
        <v>0.99246276184817672</v>
      </c>
      <c r="M603" s="31">
        <f>PRODUCT(H$4:H602)</f>
        <v>0.22448985266180524</v>
      </c>
      <c r="N603" s="9">
        <f>PRODUCT(J$4:J602)</f>
        <v>0.60915559664404129</v>
      </c>
      <c r="O603" s="9">
        <f>PRODUCT(L$4:L602)</f>
        <v>0.40794839626729423</v>
      </c>
      <c r="P603" s="9">
        <f t="shared" si="686"/>
        <v>0.1367492501387349</v>
      </c>
      <c r="Q603" s="9">
        <f t="shared" si="687"/>
        <v>8.0953563678108989E-4</v>
      </c>
      <c r="R603" s="9">
        <f t="shared" si="688"/>
        <v>2.0306898124747138E-3</v>
      </c>
      <c r="S603" s="9">
        <f t="shared" si="675"/>
        <v>1.9777910294377196E-3</v>
      </c>
      <c r="T603" s="9">
        <f t="shared" si="670"/>
        <v>1.3768197119594849E-3</v>
      </c>
      <c r="U603" s="9">
        <f t="shared" si="661"/>
        <v>4.4912965457176538E-4</v>
      </c>
      <c r="V603" s="9">
        <f t="shared" si="652"/>
        <v>1.3869249339980541E-4</v>
      </c>
      <c r="W603" s="6"/>
      <c r="X603" s="6"/>
    </row>
    <row r="604" spans="1:24" x14ac:dyDescent="0.2">
      <c r="A604">
        <f t="shared" si="684"/>
        <v>600</v>
      </c>
      <c r="B604" t="str">
        <f t="shared" si="698"/>
        <v>January</v>
      </c>
      <c r="C604">
        <f t="shared" si="679"/>
        <v>2073</v>
      </c>
      <c r="D604">
        <f t="shared" ref="D604:E604" si="711">D592+1</f>
        <v>92</v>
      </c>
      <c r="E604">
        <f t="shared" si="711"/>
        <v>90</v>
      </c>
      <c r="F604" s="6"/>
      <c r="G604" s="83">
        <f>VLOOKUP(D604,Rates2,5)*VLOOKUP(D604,Mort_Imp_Retirees,C604-'Mort Imp Cume'!$C$4+2)</f>
        <v>1.6745631166380108E-2</v>
      </c>
      <c r="H604" s="9">
        <f t="shared" si="681"/>
        <v>0.98325436883361994</v>
      </c>
      <c r="I604" s="83">
        <f>VLOOKUP(E604,Rates2,6)*VLOOKUP(E604,Mort_Imp_Survivors,C604-'Mort Imp Cume'!$C$4+2)</f>
        <v>7.2623271139469429E-3</v>
      </c>
      <c r="J604" s="9">
        <f t="shared" si="682"/>
        <v>0.99273767288605308</v>
      </c>
      <c r="K604" s="83">
        <f>VLOOKUP(E604,Rates2,7)*VLOOKUP(E604,Mort_Imp_Survivors,C604-'Mort Imp Cume'!$C$4+2)</f>
        <v>8.5939932619235656E-3</v>
      </c>
      <c r="L604" s="9">
        <f t="shared" si="683"/>
        <v>0.99140600673807644</v>
      </c>
      <c r="M604" s="31">
        <f>PRODUCT(H$4:H603)</f>
        <v>0.2211360834241857</v>
      </c>
      <c r="N604" s="9">
        <f>PRODUCT(J$4:J603)</f>
        <v>0.60549479364777847</v>
      </c>
      <c r="O604" s="9">
        <f>PRODUCT(L$4:L603)</f>
        <v>0.40487359205097329</v>
      </c>
      <c r="P604" s="9">
        <f t="shared" si="686"/>
        <v>0.13389674720100525</v>
      </c>
      <c r="Q604" s="9">
        <f t="shared" si="687"/>
        <v>9.5611849280368701E-4</v>
      </c>
      <c r="R604" s="9">
        <f t="shared" si="688"/>
        <v>2.2259020581425989E-3</v>
      </c>
      <c r="S604" s="9">
        <f t="shared" si="675"/>
        <v>2.2194917892498799E-3</v>
      </c>
      <c r="T604" s="9">
        <f t="shared" si="670"/>
        <v>1.5427930564222503E-3</v>
      </c>
      <c r="U604" s="9">
        <f t="shared" si="661"/>
        <v>5.0995374165864439E-4</v>
      </c>
      <c r="V604" s="9">
        <f t="shared" si="652"/>
        <v>1.5511450417130793E-4</v>
      </c>
      <c r="W604" s="6"/>
      <c r="X604" s="6"/>
    </row>
    <row r="605" spans="1:24" x14ac:dyDescent="0.2">
      <c r="A605">
        <f t="shared" si="684"/>
        <v>601</v>
      </c>
      <c r="B605" t="str">
        <f t="shared" si="698"/>
        <v>February</v>
      </c>
      <c r="C605">
        <f t="shared" si="679"/>
        <v>2073</v>
      </c>
      <c r="D605">
        <f t="shared" ref="D605:E605" si="712">D593+1</f>
        <v>92</v>
      </c>
      <c r="E605">
        <f t="shared" si="712"/>
        <v>90</v>
      </c>
      <c r="F605" s="6"/>
      <c r="G605" s="83">
        <f>VLOOKUP(D605,Rates2,5)*VLOOKUP(D605,Mort_Imp_Retirees,C605-'Mort Imp Cume'!$C$4+2)</f>
        <v>1.6745631166380108E-2</v>
      </c>
      <c r="H605" s="9">
        <f t="shared" si="681"/>
        <v>0.98325436883361994</v>
      </c>
      <c r="I605" s="83">
        <f>VLOOKUP(E605,Rates2,6)*VLOOKUP(E605,Mort_Imp_Survivors,C605-'Mort Imp Cume'!$C$4+2)</f>
        <v>7.2623271139469429E-3</v>
      </c>
      <c r="J605" s="9">
        <f t="shared" si="682"/>
        <v>0.99273767288605308</v>
      </c>
      <c r="K605" s="83">
        <f>VLOOKUP(E605,Rates2,7)*VLOOKUP(E605,Mort_Imp_Survivors,C605-'Mort Imp Cume'!$C$4+2)</f>
        <v>8.5939932619235656E-3</v>
      </c>
      <c r="L605" s="9">
        <f t="shared" si="683"/>
        <v>0.99140600673807644</v>
      </c>
      <c r="M605" s="31">
        <f>PRODUCT(H$4:H604)</f>
        <v>0.21743302013358642</v>
      </c>
      <c r="N605" s="9">
        <f>PRODUCT(J$4:J604)</f>
        <v>0.60109749239051646</v>
      </c>
      <c r="O605" s="9">
        <f>PRODUCT(L$4:L604)</f>
        <v>0.40139411112895645</v>
      </c>
      <c r="P605" s="9">
        <f t="shared" si="686"/>
        <v>0.13069844316519547</v>
      </c>
      <c r="Q605" s="9">
        <f t="shared" si="687"/>
        <v>9.3328031563978773E-4</v>
      </c>
      <c r="R605" s="9">
        <f t="shared" si="688"/>
        <v>2.1727333913549919E-3</v>
      </c>
      <c r="S605" s="9">
        <f t="shared" si="675"/>
        <v>2.1843432886870708E-3</v>
      </c>
      <c r="T605" s="9">
        <f t="shared" si="670"/>
        <v>1.5243980175577293E-3</v>
      </c>
      <c r="U605" s="9">
        <f t="shared" si="661"/>
        <v>5.0527010074892238E-4</v>
      </c>
      <c r="V605" s="9">
        <f t="shared" si="652"/>
        <v>1.5377366563469507E-4</v>
      </c>
      <c r="W605" s="6"/>
      <c r="X605" s="6"/>
    </row>
    <row r="606" spans="1:24" x14ac:dyDescent="0.2">
      <c r="A606">
        <f t="shared" si="684"/>
        <v>602</v>
      </c>
      <c r="B606" t="str">
        <f t="shared" si="698"/>
        <v>March</v>
      </c>
      <c r="C606">
        <f t="shared" si="679"/>
        <v>2073</v>
      </c>
      <c r="D606">
        <f t="shared" ref="D606:E606" si="713">D594+1</f>
        <v>92</v>
      </c>
      <c r="E606">
        <f t="shared" si="713"/>
        <v>90</v>
      </c>
      <c r="F606" s="6"/>
      <c r="G606" s="83">
        <f>VLOOKUP(D606,Rates2,5)*VLOOKUP(D606,Mort_Imp_Retirees,C606-'Mort Imp Cume'!$C$4+2)</f>
        <v>1.6745631166380108E-2</v>
      </c>
      <c r="H606" s="9">
        <f t="shared" si="681"/>
        <v>0.98325436883361994</v>
      </c>
      <c r="I606" s="83">
        <f>VLOOKUP(E606,Rates2,6)*VLOOKUP(E606,Mort_Imp_Survivors,C606-'Mort Imp Cume'!$C$4+2)</f>
        <v>7.2623271139469429E-3</v>
      </c>
      <c r="J606" s="9">
        <f t="shared" si="682"/>
        <v>0.99273767288605308</v>
      </c>
      <c r="K606" s="83">
        <f>VLOOKUP(E606,Rates2,7)*VLOOKUP(E606,Mort_Imp_Survivors,C606-'Mort Imp Cume'!$C$4+2)</f>
        <v>8.5939932619235656E-3</v>
      </c>
      <c r="L606" s="9">
        <f t="shared" si="683"/>
        <v>0.99140600673807644</v>
      </c>
      <c r="M606" s="31">
        <f>PRODUCT(H$4:H605)</f>
        <v>0.2137919669750373</v>
      </c>
      <c r="N606" s="9">
        <f>PRODUCT(J$4:J605)</f>
        <v>0.59673212577340329</v>
      </c>
      <c r="O606" s="9">
        <f>PRODUCT(L$4:L605)</f>
        <v>0.39794453284253839</v>
      </c>
      <c r="P606" s="9">
        <f t="shared" si="686"/>
        <v>0.12757653492629123</v>
      </c>
      <c r="Q606" s="9">
        <f t="shared" si="687"/>
        <v>9.109876590782987E-4</v>
      </c>
      <c r="R606" s="9">
        <f t="shared" si="688"/>
        <v>2.1208347297401774E-3</v>
      </c>
      <c r="S606" s="9">
        <f t="shared" si="675"/>
        <v>2.1497514097336755E-3</v>
      </c>
      <c r="T606" s="9">
        <f t="shared" si="670"/>
        <v>1.506222306524261E-3</v>
      </c>
      <c r="U606" s="9">
        <f t="shared" si="661"/>
        <v>5.0062947647066939E-4</v>
      </c>
      <c r="V606" s="9">
        <f t="shared" si="652"/>
        <v>1.5244441755502157E-4</v>
      </c>
      <c r="W606" s="6"/>
      <c r="X606" s="6"/>
    </row>
    <row r="607" spans="1:24" x14ac:dyDescent="0.2">
      <c r="A607">
        <f t="shared" si="684"/>
        <v>603</v>
      </c>
      <c r="B607" t="str">
        <f t="shared" si="698"/>
        <v>April</v>
      </c>
      <c r="C607">
        <f t="shared" si="679"/>
        <v>2073</v>
      </c>
      <c r="D607">
        <f t="shared" ref="D607:E607" si="714">D595+1</f>
        <v>92</v>
      </c>
      <c r="E607">
        <f t="shared" si="714"/>
        <v>90</v>
      </c>
      <c r="F607" s="6"/>
      <c r="G607" s="83">
        <f>VLOOKUP(D607,Rates2,5)*VLOOKUP(D607,Mort_Imp_Retirees,C607-'Mort Imp Cume'!$C$4+2)</f>
        <v>1.6745631166380108E-2</v>
      </c>
      <c r="H607" s="9">
        <f t="shared" si="681"/>
        <v>0.98325436883361994</v>
      </c>
      <c r="I607" s="83">
        <f>VLOOKUP(E607,Rates2,6)*VLOOKUP(E607,Mort_Imp_Survivors,C607-'Mort Imp Cume'!$C$4+2)</f>
        <v>7.2623271139469429E-3</v>
      </c>
      <c r="J607" s="9">
        <f t="shared" si="682"/>
        <v>0.99273767288605308</v>
      </c>
      <c r="K607" s="83">
        <f>VLOOKUP(E607,Rates2,7)*VLOOKUP(E607,Mort_Imp_Survivors,C607-'Mort Imp Cume'!$C$4+2)</f>
        <v>8.5939932619235656E-3</v>
      </c>
      <c r="L607" s="9">
        <f t="shared" si="683"/>
        <v>0.99140600673807644</v>
      </c>
      <c r="M607" s="31">
        <f>PRODUCT(H$4:H606)</f>
        <v>0.21021188554973841</v>
      </c>
      <c r="N607" s="9">
        <f>PRODUCT(J$4:J606)</f>
        <v>0.59239846187663592</v>
      </c>
      <c r="O607" s="9">
        <f>PRODUCT(L$4:L606)</f>
        <v>0.39452460020867031</v>
      </c>
      <c r="P607" s="9">
        <f t="shared" si="686"/>
        <v>0.12452919766785246</v>
      </c>
      <c r="Q607" s="9">
        <f t="shared" si="687"/>
        <v>8.8922749262534452E-4</v>
      </c>
      <c r="R607" s="9">
        <f t="shared" si="688"/>
        <v>2.0701757375151402E-3</v>
      </c>
      <c r="S607" s="9">
        <f t="shared" si="675"/>
        <v>2.1157073375722454E-3</v>
      </c>
      <c r="T607" s="9">
        <f t="shared" si="670"/>
        <v>1.4882633082310131E-3</v>
      </c>
      <c r="U607" s="9">
        <f t="shared" si="661"/>
        <v>4.9603147374009953E-4</v>
      </c>
      <c r="V607" s="9">
        <f t="shared" si="652"/>
        <v>1.511266597422285E-4</v>
      </c>
      <c r="W607" s="6"/>
      <c r="X607" s="6"/>
    </row>
    <row r="608" spans="1:24" x14ac:dyDescent="0.2">
      <c r="A608">
        <f t="shared" si="684"/>
        <v>604</v>
      </c>
      <c r="B608" t="str">
        <f t="shared" si="698"/>
        <v>May</v>
      </c>
      <c r="C608">
        <f t="shared" si="679"/>
        <v>2073</v>
      </c>
      <c r="D608">
        <f t="shared" ref="D608:E608" si="715">D596+1</f>
        <v>92</v>
      </c>
      <c r="E608">
        <f t="shared" si="715"/>
        <v>90</v>
      </c>
      <c r="F608" s="6"/>
      <c r="G608" s="83">
        <f>VLOOKUP(D608,Rates2,5)*VLOOKUP(D608,Mort_Imp_Retirees,C608-'Mort Imp Cume'!$C$4+2)</f>
        <v>1.6745631166380108E-2</v>
      </c>
      <c r="H608" s="9">
        <f t="shared" si="681"/>
        <v>0.98325436883361994</v>
      </c>
      <c r="I608" s="83">
        <f>VLOOKUP(E608,Rates2,6)*VLOOKUP(E608,Mort_Imp_Survivors,C608-'Mort Imp Cume'!$C$4+2)</f>
        <v>7.2623271139469429E-3</v>
      </c>
      <c r="J608" s="9">
        <f t="shared" si="682"/>
        <v>0.99273767288605308</v>
      </c>
      <c r="K608" s="83">
        <f>VLOOKUP(E608,Rates2,7)*VLOOKUP(E608,Mort_Imp_Survivors,C608-'Mort Imp Cume'!$C$4+2)</f>
        <v>8.5939932619235656E-3</v>
      </c>
      <c r="L608" s="9">
        <f t="shared" si="683"/>
        <v>0.99140600673807644</v>
      </c>
      <c r="M608" s="31">
        <f>PRODUCT(H$4:H607)</f>
        <v>0.20669175484753319</v>
      </c>
      <c r="N608" s="9">
        <f>PRODUCT(J$4:J607)</f>
        <v>0.58809627046468882</v>
      </c>
      <c r="O608" s="9">
        <f>PRODUCT(L$4:L607)</f>
        <v>0.3911340584528139</v>
      </c>
      <c r="P608" s="9">
        <f t="shared" si="686"/>
        <v>0.12155465016163604</v>
      </c>
      <c r="Q608" s="9">
        <f t="shared" si="687"/>
        <v>8.6798709703793571E-4</v>
      </c>
      <c r="R608" s="9">
        <f t="shared" si="688"/>
        <v>2.0207268035078744E-3</v>
      </c>
      <c r="S608" s="9">
        <f t="shared" si="675"/>
        <v>2.0822023969792767E-3</v>
      </c>
      <c r="T608" s="9">
        <f t="shared" si="670"/>
        <v>1.4705184387674205E-3</v>
      </c>
      <c r="U608" s="9">
        <f t="shared" si="661"/>
        <v>4.9147570110205099E-4</v>
      </c>
      <c r="V608" s="9">
        <f t="shared" si="652"/>
        <v>1.4982029287231822E-4</v>
      </c>
      <c r="W608" s="6"/>
      <c r="X608" s="6"/>
    </row>
    <row r="609" spans="1:24" x14ac:dyDescent="0.2">
      <c r="A609">
        <f t="shared" si="684"/>
        <v>605</v>
      </c>
      <c r="B609" t="str">
        <f t="shared" si="698"/>
        <v>June</v>
      </c>
      <c r="C609">
        <f t="shared" si="679"/>
        <v>2073</v>
      </c>
      <c r="D609">
        <f t="shared" ref="D609:E609" si="716">D597+1</f>
        <v>92</v>
      </c>
      <c r="E609">
        <f t="shared" si="716"/>
        <v>90</v>
      </c>
      <c r="F609" s="6"/>
      <c r="G609" s="83">
        <f>VLOOKUP(D609,Rates2,5)*VLOOKUP(D609,Mort_Imp_Retirees,C609-'Mort Imp Cume'!$C$4+2)</f>
        <v>1.6745631166380108E-2</v>
      </c>
      <c r="H609" s="9">
        <f t="shared" si="681"/>
        <v>0.98325436883361994</v>
      </c>
      <c r="I609" s="83">
        <f>VLOOKUP(E609,Rates2,6)*VLOOKUP(E609,Mort_Imp_Survivors,C609-'Mort Imp Cume'!$C$4+2)</f>
        <v>7.2623271139469429E-3</v>
      </c>
      <c r="J609" s="9">
        <f t="shared" si="682"/>
        <v>0.99273767288605308</v>
      </c>
      <c r="K609" s="83">
        <f>VLOOKUP(E609,Rates2,7)*VLOOKUP(E609,Mort_Imp_Survivors,C609-'Mort Imp Cume'!$C$4+2)</f>
        <v>8.5939932619235656E-3</v>
      </c>
      <c r="L609" s="9">
        <f t="shared" si="683"/>
        <v>0.99140600673807644</v>
      </c>
      <c r="M609" s="31">
        <f>PRODUCT(H$4:H608)</f>
        <v>0.20323057095572455</v>
      </c>
      <c r="N609" s="9">
        <f>PRODUCT(J$4:J608)</f>
        <v>0.58382532297408207</v>
      </c>
      <c r="O609" s="9">
        <f>PRODUCT(L$4:L608)</f>
        <v>0.38777265498996161</v>
      </c>
      <c r="P609" s="9">
        <f t="shared" si="686"/>
        <v>0.11865115372643299</v>
      </c>
      <c r="Q609" s="9">
        <f t="shared" si="687"/>
        <v>8.4725405688932211E-4</v>
      </c>
      <c r="R609" s="9">
        <f t="shared" si="688"/>
        <v>1.9724590238490748E-3</v>
      </c>
      <c r="S609" s="9">
        <f t="shared" si="675"/>
        <v>2.0492280501145628E-3</v>
      </c>
      <c r="T609" s="9">
        <f t="shared" si="670"/>
        <v>1.452985145031415E-3</v>
      </c>
      <c r="U609" s="9">
        <f t="shared" si="661"/>
        <v>4.8696177069665998E-4</v>
      </c>
      <c r="V609" s="9">
        <f t="shared" si="652"/>
        <v>1.485252184798683E-4</v>
      </c>
      <c r="W609" s="6"/>
      <c r="X609" s="6"/>
    </row>
    <row r="610" spans="1:24" x14ac:dyDescent="0.2">
      <c r="A610">
        <f t="shared" si="684"/>
        <v>606</v>
      </c>
      <c r="B610" t="str">
        <f t="shared" si="698"/>
        <v>July</v>
      </c>
      <c r="C610">
        <f t="shared" si="679"/>
        <v>2073</v>
      </c>
      <c r="D610">
        <f t="shared" ref="D610:E610" si="717">D598+1</f>
        <v>92</v>
      </c>
      <c r="E610">
        <f t="shared" si="717"/>
        <v>90</v>
      </c>
      <c r="F610" s="6"/>
      <c r="G610" s="83">
        <f>VLOOKUP(D610,Rates2,5)*VLOOKUP(D610,Mort_Imp_Retirees,C610-'Mort Imp Cume'!$C$4+2)</f>
        <v>1.6745631166380108E-2</v>
      </c>
      <c r="H610" s="9">
        <f t="shared" si="681"/>
        <v>0.98325436883361994</v>
      </c>
      <c r="I610" s="83">
        <f>VLOOKUP(E610,Rates2,6)*VLOOKUP(E610,Mort_Imp_Survivors,C610-'Mort Imp Cume'!$C$4+2)</f>
        <v>7.2623271139469429E-3</v>
      </c>
      <c r="J610" s="9">
        <f t="shared" si="682"/>
        <v>0.99273767288605308</v>
      </c>
      <c r="K610" s="83">
        <f>VLOOKUP(E610,Rates2,7)*VLOOKUP(E610,Mort_Imp_Survivors,C610-'Mort Imp Cume'!$C$4+2)</f>
        <v>8.5939932619235656E-3</v>
      </c>
      <c r="L610" s="9">
        <f t="shared" si="683"/>
        <v>0.99140600673807644</v>
      </c>
      <c r="M610" s="31">
        <f>PRODUCT(H$4:H609)</f>
        <v>0.19982734677276717</v>
      </c>
      <c r="N610" s="9">
        <f>PRODUCT(J$4:J609)</f>
        <v>0.57958539250123853</v>
      </c>
      <c r="O610" s="9">
        <f>PRODUCT(L$4:L609)</f>
        <v>0.38444013940581967</v>
      </c>
      <c r="P610" s="9">
        <f t="shared" si="686"/>
        <v>0.11581701121177536</v>
      </c>
      <c r="Q610" s="9">
        <f t="shared" si="687"/>
        <v>8.2701625331193282E-4</v>
      </c>
      <c r="R610" s="9">
        <f t="shared" si="688"/>
        <v>1.9253441850772593E-3</v>
      </c>
      <c r="S610" s="9">
        <f t="shared" si="675"/>
        <v>2.0167758943455526E-3</v>
      </c>
      <c r="T610" s="9">
        <f t="shared" si="670"/>
        <v>1.4356609043620887E-3</v>
      </c>
      <c r="U610" s="9">
        <f t="shared" si="661"/>
        <v>4.8248929822633871E-4</v>
      </c>
      <c r="V610" s="9">
        <f t="shared" si="652"/>
        <v>1.4724133895060965E-4</v>
      </c>
      <c r="W610" s="6"/>
      <c r="X610" s="6"/>
    </row>
    <row r="611" spans="1:24" x14ac:dyDescent="0.2">
      <c r="A611">
        <f t="shared" si="684"/>
        <v>607</v>
      </c>
      <c r="B611" t="str">
        <f t="shared" si="698"/>
        <v>August</v>
      </c>
      <c r="C611">
        <f t="shared" si="679"/>
        <v>2073</v>
      </c>
      <c r="D611">
        <f t="shared" ref="D611:E611" si="718">D599+1</f>
        <v>92</v>
      </c>
      <c r="E611">
        <f t="shared" si="718"/>
        <v>90</v>
      </c>
      <c r="F611" s="6"/>
      <c r="G611" s="83">
        <f>VLOOKUP(D611,Rates2,5)*VLOOKUP(D611,Mort_Imp_Retirees,C611-'Mort Imp Cume'!$C$4+2)</f>
        <v>1.6745631166380108E-2</v>
      </c>
      <c r="H611" s="9">
        <f t="shared" si="681"/>
        <v>0.98325436883361994</v>
      </c>
      <c r="I611" s="83">
        <f>VLOOKUP(E611,Rates2,6)*VLOOKUP(E611,Mort_Imp_Survivors,C611-'Mort Imp Cume'!$C$4+2)</f>
        <v>7.2623271139469429E-3</v>
      </c>
      <c r="J611" s="9">
        <f t="shared" si="682"/>
        <v>0.99273767288605308</v>
      </c>
      <c r="K611" s="83">
        <f>VLOOKUP(E611,Rates2,7)*VLOOKUP(E611,Mort_Imp_Survivors,C611-'Mort Imp Cume'!$C$4+2)</f>
        <v>8.5939932619235656E-3</v>
      </c>
      <c r="L611" s="9">
        <f t="shared" si="683"/>
        <v>0.99140600673807644</v>
      </c>
      <c r="M611" s="31">
        <f>PRODUCT(H$4:H610)</f>
        <v>0.19648111172675409</v>
      </c>
      <c r="N611" s="9">
        <f>PRODUCT(J$4:J610)</f>
        <v>0.57537625379042923</v>
      </c>
      <c r="O611" s="9">
        <f>PRODUCT(L$4:L610)</f>
        <v>0.3811362634381531</v>
      </c>
      <c r="P611" s="9">
        <f t="shared" si="686"/>
        <v>0.11305056600591853</v>
      </c>
      <c r="Q611" s="9">
        <f t="shared" si="687"/>
        <v>8.0726185691366121E-4</v>
      </c>
      <c r="R611" s="9">
        <f t="shared" si="688"/>
        <v>1.8793547476474515E-3</v>
      </c>
      <c r="S611" s="9">
        <f t="shared" si="675"/>
        <v>1.9848376601061622E-3</v>
      </c>
      <c r="T611" s="9">
        <f t="shared" si="670"/>
        <v>1.4185432241767394E-3</v>
      </c>
      <c r="U611" s="9">
        <f t="shared" si="661"/>
        <v>4.7805790292305896E-4</v>
      </c>
      <c r="V611" s="9">
        <f t="shared" si="652"/>
        <v>1.4596855751406896E-4</v>
      </c>
      <c r="W611" s="6"/>
      <c r="X611" s="6"/>
    </row>
    <row r="612" spans="1:24" x14ac:dyDescent="0.2">
      <c r="A612">
        <f t="shared" si="684"/>
        <v>608</v>
      </c>
      <c r="B612" t="str">
        <f t="shared" si="698"/>
        <v>September</v>
      </c>
      <c r="C612">
        <f t="shared" si="679"/>
        <v>2073</v>
      </c>
      <c r="D612">
        <f t="shared" ref="D612:E612" si="719">D600+1</f>
        <v>92</v>
      </c>
      <c r="E612">
        <f t="shared" si="719"/>
        <v>90</v>
      </c>
      <c r="F612" s="6"/>
      <c r="G612" s="83">
        <f>VLOOKUP(D612,Rates2,5)*VLOOKUP(D612,Mort_Imp_Retirees,C612-'Mort Imp Cume'!$C$4+2)</f>
        <v>1.6745631166380108E-2</v>
      </c>
      <c r="H612" s="9">
        <f t="shared" si="681"/>
        <v>0.98325436883361994</v>
      </c>
      <c r="I612" s="83">
        <f>VLOOKUP(E612,Rates2,6)*VLOOKUP(E612,Mort_Imp_Survivors,C612-'Mort Imp Cume'!$C$4+2)</f>
        <v>7.2623271139469429E-3</v>
      </c>
      <c r="J612" s="9">
        <f t="shared" si="682"/>
        <v>0.99273767288605308</v>
      </c>
      <c r="K612" s="83">
        <f>VLOOKUP(E612,Rates2,7)*VLOOKUP(E612,Mort_Imp_Survivors,C612-'Mort Imp Cume'!$C$4+2)</f>
        <v>8.5939932619235656E-3</v>
      </c>
      <c r="L612" s="9">
        <f t="shared" si="683"/>
        <v>0.99140600673807644</v>
      </c>
      <c r="M612" s="31">
        <f>PRODUCT(H$4:H611)</f>
        <v>0.19319091149861756</v>
      </c>
      <c r="N612" s="9">
        <f>PRODUCT(J$4:J611)</f>
        <v>0.57119768322180575</v>
      </c>
      <c r="O612" s="9">
        <f>PRODUCT(L$4:L611)</f>
        <v>0.3778607809582909</v>
      </c>
      <c r="P612" s="9">
        <f t="shared" si="686"/>
        <v>0.11035020106751926</v>
      </c>
      <c r="Q612" s="9">
        <f t="shared" si="687"/>
        <v>7.8797932086335418E-4</v>
      </c>
      <c r="R612" s="9">
        <f t="shared" si="688"/>
        <v>1.8344638298337741E-3</v>
      </c>
      <c r="S612" s="9">
        <f t="shared" si="675"/>
        <v>1.9534052087895005E-3</v>
      </c>
      <c r="T612" s="9">
        <f t="shared" si="670"/>
        <v>1.4016296416122407E-3</v>
      </c>
      <c r="U612" s="9">
        <f t="shared" si="661"/>
        <v>4.7366720751593482E-4</v>
      </c>
      <c r="V612" s="9">
        <f t="shared" si="652"/>
        <v>1.4470677823627496E-4</v>
      </c>
      <c r="W612" s="6"/>
      <c r="X612" s="6"/>
    </row>
    <row r="613" spans="1:24" x14ac:dyDescent="0.2">
      <c r="A613">
        <f t="shared" si="684"/>
        <v>609</v>
      </c>
      <c r="B613" t="str">
        <f t="shared" si="698"/>
        <v>October</v>
      </c>
      <c r="C613">
        <f t="shared" si="679"/>
        <v>2073</v>
      </c>
      <c r="D613">
        <f t="shared" ref="D613:E613" si="720">D601+1</f>
        <v>92</v>
      </c>
      <c r="E613">
        <f t="shared" si="720"/>
        <v>90</v>
      </c>
      <c r="F613" s="6"/>
      <c r="G613" s="83">
        <f>VLOOKUP(D613,Rates2,5)*VLOOKUP(D613,Mort_Imp_Retirees,C613-'Mort Imp Cume'!$C$4+2)</f>
        <v>1.6745631166380108E-2</v>
      </c>
      <c r="H613" s="9">
        <f t="shared" si="681"/>
        <v>0.98325436883361994</v>
      </c>
      <c r="I613" s="83">
        <f>VLOOKUP(E613,Rates2,6)*VLOOKUP(E613,Mort_Imp_Survivors,C613-'Mort Imp Cume'!$C$4+2)</f>
        <v>7.2623271139469429E-3</v>
      </c>
      <c r="J613" s="9">
        <f t="shared" si="682"/>
        <v>0.99273767288605308</v>
      </c>
      <c r="K613" s="83">
        <f>VLOOKUP(E613,Rates2,7)*VLOOKUP(E613,Mort_Imp_Survivors,C613-'Mort Imp Cume'!$C$4+2)</f>
        <v>8.5939932619235656E-3</v>
      </c>
      <c r="L613" s="9">
        <f t="shared" si="683"/>
        <v>0.99140600673807644</v>
      </c>
      <c r="M613" s="31">
        <f>PRODUCT(H$4:H612)</f>
        <v>0.18995580774996493</v>
      </c>
      <c r="N613" s="9">
        <f>PRODUCT(J$4:J612)</f>
        <v>0.5670494587995204</v>
      </c>
      <c r="O613" s="9">
        <f>PRODUCT(L$4:L612)</f>
        <v>0.37461344795279017</v>
      </c>
      <c r="P613" s="9">
        <f t="shared" si="686"/>
        <v>0.10771433798044336</v>
      </c>
      <c r="Q613" s="9">
        <f t="shared" si="687"/>
        <v>7.6915737414146273E-4</v>
      </c>
      <c r="R613" s="9">
        <f t="shared" si="688"/>
        <v>1.7906451920165567E-3</v>
      </c>
      <c r="S613" s="9">
        <f t="shared" si="675"/>
        <v>1.9224705306739589E-3</v>
      </c>
      <c r="T613" s="9">
        <f t="shared" si="670"/>
        <v>1.3849177231706885E-3</v>
      </c>
      <c r="U613" s="9">
        <f t="shared" si="661"/>
        <v>4.6931683819910269E-4</v>
      </c>
      <c r="V613" s="9">
        <f t="shared" si="652"/>
        <v>1.4345590601252725E-4</v>
      </c>
      <c r="W613" s="6"/>
      <c r="X613" s="6"/>
    </row>
    <row r="614" spans="1:24" x14ac:dyDescent="0.2">
      <c r="A614">
        <f t="shared" si="684"/>
        <v>610</v>
      </c>
      <c r="B614" t="str">
        <f t="shared" si="698"/>
        <v>November</v>
      </c>
      <c r="C614">
        <f t="shared" si="679"/>
        <v>2073</v>
      </c>
      <c r="D614">
        <f t="shared" ref="D614:E614" si="721">D602+1</f>
        <v>92</v>
      </c>
      <c r="E614">
        <f t="shared" si="721"/>
        <v>90</v>
      </c>
      <c r="F614" s="6"/>
      <c r="G614" s="83">
        <f>VLOOKUP(D614,Rates2,5)*VLOOKUP(D614,Mort_Imp_Retirees,C614-'Mort Imp Cume'!$C$4+2)</f>
        <v>1.6745631166380108E-2</v>
      </c>
      <c r="H614" s="9">
        <f t="shared" si="681"/>
        <v>0.98325436883361994</v>
      </c>
      <c r="I614" s="83">
        <f>VLOOKUP(E614,Rates2,6)*VLOOKUP(E614,Mort_Imp_Survivors,C614-'Mort Imp Cume'!$C$4+2)</f>
        <v>7.2623271139469429E-3</v>
      </c>
      <c r="J614" s="9">
        <f t="shared" si="682"/>
        <v>0.99273767288605308</v>
      </c>
      <c r="K614" s="83">
        <f>VLOOKUP(E614,Rates2,7)*VLOOKUP(E614,Mort_Imp_Survivors,C614-'Mort Imp Cume'!$C$4+2)</f>
        <v>8.5939932619235656E-3</v>
      </c>
      <c r="L614" s="9">
        <f t="shared" si="683"/>
        <v>0.99140600673807644</v>
      </c>
      <c r="M614" s="31">
        <f>PRODUCT(H$4:H613)</f>
        <v>0.18677487785547223</v>
      </c>
      <c r="N614" s="9">
        <f>PRODUCT(J$4:J613)</f>
        <v>0.56293136013993172</v>
      </c>
      <c r="O614" s="9">
        <f>PRODUCT(L$4:L613)</f>
        <v>0.37139402250525794</v>
      </c>
      <c r="P614" s="9">
        <f t="shared" si="686"/>
        <v>0.1051414360311506</v>
      </c>
      <c r="Q614" s="9">
        <f t="shared" si="687"/>
        <v>7.5078501495191114E-4</v>
      </c>
      <c r="R614" s="9">
        <f t="shared" si="688"/>
        <v>1.7478732213447642E-3</v>
      </c>
      <c r="S614" s="9">
        <f t="shared" si="675"/>
        <v>1.8920257428821482E-3</v>
      </c>
      <c r="T614" s="9">
        <f t="shared" si="670"/>
        <v>1.3684050643692762E-3</v>
      </c>
      <c r="U614" s="9">
        <f t="shared" si="661"/>
        <v>4.6500642459989801E-4</v>
      </c>
      <c r="V614" s="9">
        <f t="shared" si="652"/>
        <v>1.4221584656022826E-4</v>
      </c>
      <c r="W614" s="6"/>
      <c r="X614" s="6"/>
    </row>
    <row r="615" spans="1:24" x14ac:dyDescent="0.2">
      <c r="A615">
        <f t="shared" si="684"/>
        <v>611</v>
      </c>
      <c r="B615" t="str">
        <f t="shared" si="698"/>
        <v>December</v>
      </c>
      <c r="C615">
        <f t="shared" si="679"/>
        <v>2073</v>
      </c>
      <c r="D615">
        <f t="shared" ref="D615:E615" si="722">D603+1</f>
        <v>92</v>
      </c>
      <c r="E615">
        <f t="shared" si="722"/>
        <v>90</v>
      </c>
      <c r="F615" s="6"/>
      <c r="G615" s="83">
        <f>VLOOKUP(D615,Rates2,5)*VLOOKUP(D615,Mort_Imp_Retirees,C615-'Mort Imp Cume'!$C$4+2)</f>
        <v>1.6745631166380108E-2</v>
      </c>
      <c r="H615" s="9">
        <f t="shared" si="681"/>
        <v>0.98325436883361994</v>
      </c>
      <c r="I615" s="83">
        <f>VLOOKUP(E615,Rates2,6)*VLOOKUP(E615,Mort_Imp_Survivors,C615-'Mort Imp Cume'!$C$4+2)</f>
        <v>7.2623271139469429E-3</v>
      </c>
      <c r="J615" s="9">
        <f t="shared" si="682"/>
        <v>0.99273767288605308</v>
      </c>
      <c r="K615" s="83">
        <f>VLOOKUP(E615,Rates2,7)*VLOOKUP(E615,Mort_Imp_Survivors,C615-'Mort Imp Cume'!$C$4+2)</f>
        <v>8.5939932619235656E-3</v>
      </c>
      <c r="L615" s="9">
        <f t="shared" si="683"/>
        <v>0.99140600673807644</v>
      </c>
      <c r="M615" s="31">
        <f>PRODUCT(H$4:H614)</f>
        <v>0.1836472146397588</v>
      </c>
      <c r="N615" s="9">
        <f>PRODUCT(J$4:J614)</f>
        <v>0.55884316845989646</v>
      </c>
      <c r="O615" s="9">
        <f>PRODUCT(L$4:L614)</f>
        <v>0.36820226477832907</v>
      </c>
      <c r="P615" s="9">
        <f t="shared" si="686"/>
        <v>0.10262999130811749</v>
      </c>
      <c r="Q615" s="9">
        <f t="shared" si="687"/>
        <v>7.3285150429133132E-4</v>
      </c>
      <c r="R615" s="9">
        <f t="shared" si="688"/>
        <v>1.7061229167647824E-3</v>
      </c>
      <c r="S615" s="9">
        <f t="shared" si="675"/>
        <v>1.8620630873721596E-3</v>
      </c>
      <c r="T615" s="9">
        <f t="shared" si="670"/>
        <v>1.3520892893943398E-3</v>
      </c>
      <c r="U615" s="9">
        <f t="shared" si="661"/>
        <v>4.6073559974732237E-4</v>
      </c>
      <c r="V615" s="9">
        <f t="shared" si="652"/>
        <v>1.4098650641177651E-4</v>
      </c>
      <c r="W615" s="6"/>
      <c r="X615" s="6"/>
    </row>
    <row r="616" spans="1:24" x14ac:dyDescent="0.2">
      <c r="A616">
        <f t="shared" si="684"/>
        <v>612</v>
      </c>
      <c r="B616" t="str">
        <f t="shared" si="698"/>
        <v>January</v>
      </c>
      <c r="C616">
        <f t="shared" si="679"/>
        <v>2074</v>
      </c>
      <c r="D616">
        <f t="shared" ref="D616:E616" si="723">D604+1</f>
        <v>93</v>
      </c>
      <c r="E616">
        <f t="shared" si="723"/>
        <v>91</v>
      </c>
      <c r="F616" s="6"/>
      <c r="G616" s="83">
        <f>VLOOKUP(D616,Rates2,5)*VLOOKUP(D616,Mort_Imp_Retirees,C616-'Mort Imp Cume'!$C$4+2)</f>
        <v>1.8723984994435811E-2</v>
      </c>
      <c r="H616" s="9">
        <f t="shared" si="681"/>
        <v>0.98127601500556416</v>
      </c>
      <c r="I616" s="83">
        <f>VLOOKUP(E616,Rates2,6)*VLOOKUP(E616,Mort_Imp_Survivors,C616-'Mort Imp Cume'!$C$4+2)</f>
        <v>8.7558624460615277E-3</v>
      </c>
      <c r="J616" s="9">
        <f t="shared" si="682"/>
        <v>0.99124413755393848</v>
      </c>
      <c r="K616" s="83">
        <f>VLOOKUP(E616,Rates2,7)*VLOOKUP(E616,Mort_Imp_Survivors,C616-'Mort Imp Cume'!$C$4+2)</f>
        <v>9.7548199427498882E-3</v>
      </c>
      <c r="L616" s="9">
        <f t="shared" si="683"/>
        <v>0.99024518005725015</v>
      </c>
      <c r="M616" s="31">
        <f>PRODUCT(H$4:H615)</f>
        <v>0.18057192611866837</v>
      </c>
      <c r="N616" s="9">
        <f>PRODUCT(J$4:J615)</f>
        <v>0.55478466656514613</v>
      </c>
      <c r="O616" s="9">
        <f>PRODUCT(L$4:L615)</f>
        <v>0.36503793699579912</v>
      </c>
      <c r="P616" s="9">
        <f t="shared" si="686"/>
        <v>0.10017853582277164</v>
      </c>
      <c r="Q616" s="9">
        <f t="shared" si="687"/>
        <v>8.6072574601603032E-4</v>
      </c>
      <c r="R616" s="9">
        <f t="shared" si="688"/>
        <v>1.8593176678141211E-3</v>
      </c>
      <c r="S616" s="9">
        <f t="shared" si="675"/>
        <v>2.0940058033345763E-3</v>
      </c>
      <c r="T616" s="9">
        <f t="shared" si="670"/>
        <v>1.5172209193081818E-3</v>
      </c>
      <c r="U616" s="9">
        <f t="shared" si="661"/>
        <v>5.249663155294669E-4</v>
      </c>
      <c r="V616" s="9">
        <f t="shared" si="652"/>
        <v>1.5733637835268891E-4</v>
      </c>
      <c r="W616" s="6"/>
      <c r="X616" s="6"/>
    </row>
    <row r="617" spans="1:24" x14ac:dyDescent="0.2">
      <c r="A617">
        <f t="shared" si="684"/>
        <v>613</v>
      </c>
      <c r="B617" t="str">
        <f t="shared" si="698"/>
        <v>February</v>
      </c>
      <c r="C617">
        <f t="shared" si="679"/>
        <v>2074</v>
      </c>
      <c r="D617">
        <f t="shared" ref="D617:E617" si="724">D605+1</f>
        <v>93</v>
      </c>
      <c r="E617">
        <f t="shared" si="724"/>
        <v>91</v>
      </c>
      <c r="F617" s="6"/>
      <c r="G617" s="83">
        <f>VLOOKUP(D617,Rates2,5)*VLOOKUP(D617,Mort_Imp_Retirees,C617-'Mort Imp Cume'!$C$4+2)</f>
        <v>1.8723984994435811E-2</v>
      </c>
      <c r="H617" s="9">
        <f t="shared" si="681"/>
        <v>0.98127601500556416</v>
      </c>
      <c r="I617" s="83">
        <f>VLOOKUP(E617,Rates2,6)*VLOOKUP(E617,Mort_Imp_Survivors,C617-'Mort Imp Cume'!$C$4+2)</f>
        <v>8.7558624460615277E-3</v>
      </c>
      <c r="J617" s="9">
        <f t="shared" si="682"/>
        <v>0.99124413755393848</v>
      </c>
      <c r="K617" s="83">
        <f>VLOOKUP(E617,Rates2,7)*VLOOKUP(E617,Mort_Imp_Survivors,C617-'Mort Imp Cume'!$C$4+2)</f>
        <v>9.7548199427498882E-3</v>
      </c>
      <c r="L617" s="9">
        <f t="shared" si="683"/>
        <v>0.99024518005725015</v>
      </c>
      <c r="M617" s="31">
        <f>PRODUCT(H$4:H616)</f>
        <v>0.17719090008360605</v>
      </c>
      <c r="N617" s="9">
        <f>PRODUCT(J$4:J616)</f>
        <v>0.5499270483375176</v>
      </c>
      <c r="O617" s="9">
        <f>PRODUCT(L$4:L616)</f>
        <v>0.36147705764813226</v>
      </c>
      <c r="P617" s="9">
        <f t="shared" si="686"/>
        <v>9.7442068675245477E-2</v>
      </c>
      <c r="Q617" s="9">
        <f t="shared" si="687"/>
        <v>8.372142451974347E-4</v>
      </c>
      <c r="R617" s="9">
        <f t="shared" si="688"/>
        <v>1.8085287271193845E-3</v>
      </c>
      <c r="S617" s="9">
        <f t="shared" si="675"/>
        <v>2.0558530196427916E-3</v>
      </c>
      <c r="T617" s="9">
        <f t="shared" si="670"/>
        <v>1.4965226189929532E-3</v>
      </c>
      <c r="U617" s="9">
        <f t="shared" si="661"/>
        <v>5.1946071386695049E-4</v>
      </c>
      <c r="V617" s="9">
        <f t="shared" si="652"/>
        <v>1.5578754293324687E-4</v>
      </c>
      <c r="W617" s="6"/>
      <c r="X617" s="6"/>
    </row>
    <row r="618" spans="1:24" x14ac:dyDescent="0.2">
      <c r="A618">
        <f t="shared" si="684"/>
        <v>614</v>
      </c>
      <c r="B618" t="str">
        <f t="shared" si="698"/>
        <v>March</v>
      </c>
      <c r="C618">
        <f t="shared" si="679"/>
        <v>2074</v>
      </c>
      <c r="D618">
        <f t="shared" ref="D618:E618" si="725">D606+1</f>
        <v>93</v>
      </c>
      <c r="E618">
        <f t="shared" si="725"/>
        <v>91</v>
      </c>
      <c r="F618" s="6"/>
      <c r="G618" s="83">
        <f>VLOOKUP(D618,Rates2,5)*VLOOKUP(D618,Mort_Imp_Retirees,C618-'Mort Imp Cume'!$C$4+2)</f>
        <v>1.8723984994435811E-2</v>
      </c>
      <c r="H618" s="9">
        <f t="shared" si="681"/>
        <v>0.98127601500556416</v>
      </c>
      <c r="I618" s="83">
        <f>VLOOKUP(E618,Rates2,6)*VLOOKUP(E618,Mort_Imp_Survivors,C618-'Mort Imp Cume'!$C$4+2)</f>
        <v>8.7558624460615277E-3</v>
      </c>
      <c r="J618" s="9">
        <f t="shared" si="682"/>
        <v>0.99124413755393848</v>
      </c>
      <c r="K618" s="83">
        <f>VLOOKUP(E618,Rates2,7)*VLOOKUP(E618,Mort_Imp_Survivors,C618-'Mort Imp Cume'!$C$4+2)</f>
        <v>9.7548199427498882E-3</v>
      </c>
      <c r="L618" s="9">
        <f t="shared" si="683"/>
        <v>0.99024518005725015</v>
      </c>
      <c r="M618" s="31">
        <f>PRODUCT(H$4:H617)</f>
        <v>0.17387318032929003</v>
      </c>
      <c r="N618" s="9">
        <f>PRODUCT(J$4:J617)</f>
        <v>0.54511196274690565</v>
      </c>
      <c r="O618" s="9">
        <f>PRODUCT(L$4:L617)</f>
        <v>0.3579509140373397</v>
      </c>
      <c r="P618" s="9">
        <f t="shared" si="686"/>
        <v>9.4780350598345955E-2</v>
      </c>
      <c r="Q618" s="9">
        <f t="shared" si="687"/>
        <v>8.1434498224996273E-4</v>
      </c>
      <c r="R618" s="9">
        <f t="shared" si="688"/>
        <v>1.7591271321921551E-3</v>
      </c>
      <c r="S618" s="9">
        <f t="shared" si="675"/>
        <v>2.0183953796326115E-3</v>
      </c>
      <c r="T618" s="9">
        <f t="shared" si="670"/>
        <v>1.4761066899728252E-3</v>
      </c>
      <c r="U618" s="9">
        <f t="shared" si="661"/>
        <v>5.1401285238465049E-4</v>
      </c>
      <c r="V618" s="9">
        <f t="shared" si="652"/>
        <v>1.5425395440827152E-4</v>
      </c>
      <c r="W618" s="6"/>
      <c r="X618" s="6"/>
    </row>
    <row r="619" spans="1:24" x14ac:dyDescent="0.2">
      <c r="A619">
        <f t="shared" si="684"/>
        <v>615</v>
      </c>
      <c r="B619" t="str">
        <f t="shared" si="698"/>
        <v>April</v>
      </c>
      <c r="C619">
        <f t="shared" si="679"/>
        <v>2074</v>
      </c>
      <c r="D619">
        <f t="shared" ref="D619:E619" si="726">D607+1</f>
        <v>93</v>
      </c>
      <c r="E619">
        <f t="shared" si="726"/>
        <v>91</v>
      </c>
      <c r="F619" s="6"/>
      <c r="G619" s="83">
        <f>VLOOKUP(D619,Rates2,5)*VLOOKUP(D619,Mort_Imp_Retirees,C619-'Mort Imp Cume'!$C$4+2)</f>
        <v>1.8723984994435811E-2</v>
      </c>
      <c r="H619" s="9">
        <f t="shared" si="681"/>
        <v>0.98127601500556416</v>
      </c>
      <c r="I619" s="83">
        <f>VLOOKUP(E619,Rates2,6)*VLOOKUP(E619,Mort_Imp_Survivors,C619-'Mort Imp Cume'!$C$4+2)</f>
        <v>8.7558624460615277E-3</v>
      </c>
      <c r="J619" s="9">
        <f t="shared" si="682"/>
        <v>0.99124413755393848</v>
      </c>
      <c r="K619" s="83">
        <f>VLOOKUP(E619,Rates2,7)*VLOOKUP(E619,Mort_Imp_Survivors,C619-'Mort Imp Cume'!$C$4+2)</f>
        <v>9.7548199427498882E-3</v>
      </c>
      <c r="L619" s="9">
        <f t="shared" si="683"/>
        <v>0.99024518005725015</v>
      </c>
      <c r="M619" s="31">
        <f>PRODUCT(H$4:H618)</f>
        <v>0.17061758150986955</v>
      </c>
      <c r="N619" s="9">
        <f>PRODUCT(J$4:J618)</f>
        <v>0.54033903738339117</v>
      </c>
      <c r="O619" s="9">
        <f>PRODUCT(L$4:L618)</f>
        <v>0.35445916732256272</v>
      </c>
      <c r="P619" s="9">
        <f t="shared" si="686"/>
        <v>9.2191339753725191E-2</v>
      </c>
      <c r="Q619" s="9">
        <f t="shared" si="687"/>
        <v>7.9210041386635038E-4</v>
      </c>
      <c r="R619" s="9">
        <f t="shared" si="688"/>
        <v>1.7110749864302928E-3</v>
      </c>
      <c r="S619" s="9">
        <f t="shared" si="675"/>
        <v>1.9816202177868362E-3</v>
      </c>
      <c r="T619" s="9">
        <f t="shared" si="670"/>
        <v>1.4559692800692587E-3</v>
      </c>
      <c r="U619" s="9">
        <f t="shared" si="661"/>
        <v>5.0862212553051016E-4</v>
      </c>
      <c r="V619" s="9">
        <f t="shared" si="652"/>
        <v>1.5273546268577252E-4</v>
      </c>
      <c r="W619" s="6"/>
      <c r="X619" s="6"/>
    </row>
    <row r="620" spans="1:24" x14ac:dyDescent="0.2">
      <c r="A620">
        <f t="shared" si="684"/>
        <v>616</v>
      </c>
      <c r="B620" t="str">
        <f t="shared" si="698"/>
        <v>May</v>
      </c>
      <c r="C620">
        <f t="shared" si="679"/>
        <v>2074</v>
      </c>
      <c r="D620">
        <f t="shared" ref="D620:E620" si="727">D608+1</f>
        <v>93</v>
      </c>
      <c r="E620">
        <f t="shared" si="727"/>
        <v>91</v>
      </c>
      <c r="F620" s="6"/>
      <c r="G620" s="83">
        <f>VLOOKUP(D620,Rates2,5)*VLOOKUP(D620,Mort_Imp_Retirees,C620-'Mort Imp Cume'!$C$4+2)</f>
        <v>1.8723984994435811E-2</v>
      </c>
      <c r="H620" s="9">
        <f t="shared" si="681"/>
        <v>0.98127601500556416</v>
      </c>
      <c r="I620" s="83">
        <f>VLOOKUP(E620,Rates2,6)*VLOOKUP(E620,Mort_Imp_Survivors,C620-'Mort Imp Cume'!$C$4+2)</f>
        <v>8.7558624460615277E-3</v>
      </c>
      <c r="J620" s="9">
        <f t="shared" si="682"/>
        <v>0.99124413755393848</v>
      </c>
      <c r="K620" s="83">
        <f>VLOOKUP(E620,Rates2,7)*VLOOKUP(E620,Mort_Imp_Survivors,C620-'Mort Imp Cume'!$C$4+2)</f>
        <v>9.7548199427498882E-3</v>
      </c>
      <c r="L620" s="9">
        <f t="shared" si="683"/>
        <v>0.99024518005725015</v>
      </c>
      <c r="M620" s="31">
        <f>PRODUCT(H$4:H619)</f>
        <v>0.16742294047389183</v>
      </c>
      <c r="N620" s="9">
        <f>PRODUCT(J$4:J619)</f>
        <v>0.53560790309782491</v>
      </c>
      <c r="O620" s="9">
        <f>PRODUCT(L$4:L619)</f>
        <v>0.35100148196827408</v>
      </c>
      <c r="P620" s="9">
        <f t="shared" si="686"/>
        <v>8.9673050077693162E-2</v>
      </c>
      <c r="Q620" s="9">
        <f t="shared" si="687"/>
        <v>7.7046347595060953E-4</v>
      </c>
      <c r="R620" s="9">
        <f t="shared" si="688"/>
        <v>1.6643354284115589E-3</v>
      </c>
      <c r="S620" s="9">
        <f t="shared" si="675"/>
        <v>1.945515099353977E-3</v>
      </c>
      <c r="T620" s="9">
        <f t="shared" si="670"/>
        <v>1.4361065896560769E-3</v>
      </c>
      <c r="U620" s="9">
        <f t="shared" si="661"/>
        <v>5.0328793410321984E-4</v>
      </c>
      <c r="V620" s="9">
        <f t="shared" si="652"/>
        <v>1.5123191915128041E-4</v>
      </c>
      <c r="W620" s="6"/>
      <c r="X620" s="6"/>
    </row>
    <row r="621" spans="1:24" x14ac:dyDescent="0.2">
      <c r="A621">
        <f t="shared" si="684"/>
        <v>617</v>
      </c>
      <c r="B621" t="str">
        <f t="shared" si="698"/>
        <v>June</v>
      </c>
      <c r="C621">
        <f t="shared" si="679"/>
        <v>2074</v>
      </c>
      <c r="D621">
        <f t="shared" ref="D621:E621" si="728">D609+1</f>
        <v>93</v>
      </c>
      <c r="E621">
        <f t="shared" si="728"/>
        <v>91</v>
      </c>
      <c r="F621" s="6"/>
      <c r="G621" s="83">
        <f>VLOOKUP(D621,Rates2,5)*VLOOKUP(D621,Mort_Imp_Retirees,C621-'Mort Imp Cume'!$C$4+2)</f>
        <v>1.8723984994435811E-2</v>
      </c>
      <c r="H621" s="9">
        <f t="shared" si="681"/>
        <v>0.98127601500556416</v>
      </c>
      <c r="I621" s="83">
        <f>VLOOKUP(E621,Rates2,6)*VLOOKUP(E621,Mort_Imp_Survivors,C621-'Mort Imp Cume'!$C$4+2)</f>
        <v>8.7558624460615277E-3</v>
      </c>
      <c r="J621" s="9">
        <f t="shared" si="682"/>
        <v>0.99124413755393848</v>
      </c>
      <c r="K621" s="83">
        <f>VLOOKUP(E621,Rates2,7)*VLOOKUP(E621,Mort_Imp_Survivors,C621-'Mort Imp Cume'!$C$4+2)</f>
        <v>9.7548199427498882E-3</v>
      </c>
      <c r="L621" s="9">
        <f t="shared" si="683"/>
        <v>0.99024518005725015</v>
      </c>
      <c r="M621" s="31">
        <f>PRODUCT(H$4:H620)</f>
        <v>0.16428811584873437</v>
      </c>
      <c r="N621" s="9">
        <f>PRODUCT(J$4:J620)</f>
        <v>0.53091819397327689</v>
      </c>
      <c r="O621" s="9">
        <f>PRODUCT(L$4:L620)</f>
        <v>0.34757752571203521</v>
      </c>
      <c r="P621" s="9">
        <f t="shared" si="686"/>
        <v>8.7223549757682539E-2</v>
      </c>
      <c r="Q621" s="9">
        <f t="shared" si="687"/>
        <v>7.4941757052793918E-4</v>
      </c>
      <c r="R621" s="9">
        <f t="shared" si="688"/>
        <v>1.6188726036167407E-3</v>
      </c>
      <c r="S621" s="9">
        <f t="shared" si="675"/>
        <v>1.9100678161437048E-3</v>
      </c>
      <c r="T621" s="9">
        <f t="shared" si="670"/>
        <v>1.4165148709425399E-3</v>
      </c>
      <c r="U621" s="9">
        <f t="shared" si="661"/>
        <v>4.9800968518561365E-4</v>
      </c>
      <c r="V621" s="9">
        <f t="shared" ref="V621:V684" si="729">IF(O262=0,0,R261*O621/O262)</f>
        <v>1.4974317665330172E-4</v>
      </c>
      <c r="W621" s="6"/>
      <c r="X621" s="6"/>
    </row>
    <row r="622" spans="1:24" x14ac:dyDescent="0.2">
      <c r="A622">
        <f t="shared" si="684"/>
        <v>618</v>
      </c>
      <c r="B622" t="str">
        <f t="shared" si="698"/>
        <v>July</v>
      </c>
      <c r="C622">
        <f t="shared" si="679"/>
        <v>2074</v>
      </c>
      <c r="D622">
        <f t="shared" ref="D622:E622" si="730">D610+1</f>
        <v>93</v>
      </c>
      <c r="E622">
        <f t="shared" si="730"/>
        <v>91</v>
      </c>
      <c r="F622" s="6"/>
      <c r="G622" s="83">
        <f>VLOOKUP(D622,Rates2,5)*VLOOKUP(D622,Mort_Imp_Retirees,C622-'Mort Imp Cume'!$C$4+2)</f>
        <v>1.8723984994435811E-2</v>
      </c>
      <c r="H622" s="9">
        <f t="shared" si="681"/>
        <v>0.98127601500556416</v>
      </c>
      <c r="I622" s="83">
        <f>VLOOKUP(E622,Rates2,6)*VLOOKUP(E622,Mort_Imp_Survivors,C622-'Mort Imp Cume'!$C$4+2)</f>
        <v>8.7558624460615277E-3</v>
      </c>
      <c r="J622" s="9">
        <f t="shared" si="682"/>
        <v>0.99124413755393848</v>
      </c>
      <c r="K622" s="83">
        <f>VLOOKUP(E622,Rates2,7)*VLOOKUP(E622,Mort_Imp_Survivors,C622-'Mort Imp Cume'!$C$4+2)</f>
        <v>9.7548199427498882E-3</v>
      </c>
      <c r="L622" s="9">
        <f t="shared" si="683"/>
        <v>0.99024518005725015</v>
      </c>
      <c r="M622" s="31">
        <f>PRODUCT(H$4:H621)</f>
        <v>0.16121198763281852</v>
      </c>
      <c r="N622" s="9">
        <f>PRODUCT(J$4:J621)</f>
        <v>0.52626954729673547</v>
      </c>
      <c r="O622" s="9">
        <f>PRODUCT(L$4:L621)</f>
        <v>0.34418696953256778</v>
      </c>
      <c r="P622" s="9">
        <f t="shared" si="686"/>
        <v>8.4840959750330319E-2</v>
      </c>
      <c r="Q622" s="9">
        <f t="shared" si="687"/>
        <v>7.2894655301220489E-4</v>
      </c>
      <c r="R622" s="9">
        <f t="shared" si="688"/>
        <v>1.5746516369251876E-3</v>
      </c>
      <c r="S622" s="9">
        <f t="shared" si="675"/>
        <v>1.8752663823989068E-3</v>
      </c>
      <c r="T622" s="9">
        <f t="shared" si="670"/>
        <v>1.3971904272661864E-3</v>
      </c>
      <c r="U622" s="9">
        <f t="shared" si="661"/>
        <v>4.9278679207876352E-4</v>
      </c>
      <c r="V622" s="9">
        <f t="shared" si="729"/>
        <v>1.4826908948891747E-4</v>
      </c>
      <c r="W622" s="6"/>
      <c r="X622" s="6"/>
    </row>
    <row r="623" spans="1:24" x14ac:dyDescent="0.2">
      <c r="A623">
        <f t="shared" si="684"/>
        <v>619</v>
      </c>
      <c r="B623" t="str">
        <f t="shared" si="698"/>
        <v>August</v>
      </c>
      <c r="C623">
        <f t="shared" si="679"/>
        <v>2074</v>
      </c>
      <c r="D623">
        <f t="shared" ref="D623:E623" si="731">D611+1</f>
        <v>93</v>
      </c>
      <c r="E623">
        <f t="shared" si="731"/>
        <v>91</v>
      </c>
      <c r="F623" s="6"/>
      <c r="G623" s="83">
        <f>VLOOKUP(D623,Rates2,5)*VLOOKUP(D623,Mort_Imp_Retirees,C623-'Mort Imp Cume'!$C$4+2)</f>
        <v>1.8723984994435811E-2</v>
      </c>
      <c r="H623" s="9">
        <f t="shared" si="681"/>
        <v>0.98127601500556416</v>
      </c>
      <c r="I623" s="83">
        <f>VLOOKUP(E623,Rates2,6)*VLOOKUP(E623,Mort_Imp_Survivors,C623-'Mort Imp Cume'!$C$4+2)</f>
        <v>8.7558624460615277E-3</v>
      </c>
      <c r="J623" s="9">
        <f t="shared" si="682"/>
        <v>0.99124413755393848</v>
      </c>
      <c r="K623" s="83">
        <f>VLOOKUP(E623,Rates2,7)*VLOOKUP(E623,Mort_Imp_Survivors,C623-'Mort Imp Cume'!$C$4+2)</f>
        <v>9.7548199427498882E-3</v>
      </c>
      <c r="L623" s="9">
        <f t="shared" si="683"/>
        <v>0.99024518005725015</v>
      </c>
      <c r="M623" s="31">
        <f>PRODUCT(H$4:H622)</f>
        <v>0.15819345679545846</v>
      </c>
      <c r="N623" s="9">
        <f>PRODUCT(J$4:J622)</f>
        <v>0.52166160353105417</v>
      </c>
      <c r="O623" s="9">
        <f>PRODUCT(L$4:L622)</f>
        <v>0.34082948761813686</v>
      </c>
      <c r="P623" s="9">
        <f t="shared" si="686"/>
        <v>8.2523452340039397E-2</v>
      </c>
      <c r="Q623" s="9">
        <f t="shared" si="687"/>
        <v>7.0903471982121792E-4</v>
      </c>
      <c r="R623" s="9">
        <f t="shared" si="688"/>
        <v>1.531638605861655E-3</v>
      </c>
      <c r="S623" s="9">
        <f t="shared" si="675"/>
        <v>1.8410990307429526E-3</v>
      </c>
      <c r="T623" s="9">
        <f t="shared" si="670"/>
        <v>1.378129612395334E-3</v>
      </c>
      <c r="U623" s="9">
        <f t="shared" si="661"/>
        <v>4.876186742367671E-4</v>
      </c>
      <c r="V623" s="9">
        <f t="shared" si="729"/>
        <v>1.4680951338952308E-4</v>
      </c>
      <c r="W623" s="6"/>
      <c r="X623" s="6"/>
    </row>
    <row r="624" spans="1:24" x14ac:dyDescent="0.2">
      <c r="A624">
        <f t="shared" si="684"/>
        <v>620</v>
      </c>
      <c r="B624" t="str">
        <f t="shared" si="698"/>
        <v>September</v>
      </c>
      <c r="C624">
        <f t="shared" si="679"/>
        <v>2074</v>
      </c>
      <c r="D624">
        <f t="shared" ref="D624:E624" si="732">D612+1</f>
        <v>93</v>
      </c>
      <c r="E624">
        <f t="shared" si="732"/>
        <v>91</v>
      </c>
      <c r="F624" s="6"/>
      <c r="G624" s="83">
        <f>VLOOKUP(D624,Rates2,5)*VLOOKUP(D624,Mort_Imp_Retirees,C624-'Mort Imp Cume'!$C$4+2)</f>
        <v>1.8723984994435811E-2</v>
      </c>
      <c r="H624" s="9">
        <f t="shared" si="681"/>
        <v>0.98127601500556416</v>
      </c>
      <c r="I624" s="83">
        <f>VLOOKUP(E624,Rates2,6)*VLOOKUP(E624,Mort_Imp_Survivors,C624-'Mort Imp Cume'!$C$4+2)</f>
        <v>8.7558624460615277E-3</v>
      </c>
      <c r="J624" s="9">
        <f t="shared" si="682"/>
        <v>0.99124413755393848</v>
      </c>
      <c r="K624" s="83">
        <f>VLOOKUP(E624,Rates2,7)*VLOOKUP(E624,Mort_Imp_Survivors,C624-'Mort Imp Cume'!$C$4+2)</f>
        <v>9.7548199427498882E-3</v>
      </c>
      <c r="L624" s="9">
        <f t="shared" si="683"/>
        <v>0.99024518005725015</v>
      </c>
      <c r="M624" s="31">
        <f>PRODUCT(H$4:H623)</f>
        <v>0.15523144488420237</v>
      </c>
      <c r="N624" s="9">
        <f>PRODUCT(J$4:J623)</f>
        <v>0.51709400628714441</v>
      </c>
      <c r="O624" s="9">
        <f>PRODUCT(L$4:L623)</f>
        <v>0.33750475733524227</v>
      </c>
      <c r="P624" s="9">
        <f t="shared" si="686"/>
        <v>8.0269249736914253E-2</v>
      </c>
      <c r="Q624" s="9">
        <f t="shared" si="687"/>
        <v>6.8966679633031454E-4</v>
      </c>
      <c r="R624" s="9">
        <f t="shared" si="688"/>
        <v>1.4898005145739361E-3</v>
      </c>
      <c r="S624" s="9">
        <f t="shared" si="675"/>
        <v>1.8075542082008021E-3</v>
      </c>
      <c r="T624" s="9">
        <f t="shared" si="670"/>
        <v>1.3593288298410868E-3</v>
      </c>
      <c r="U624" s="9">
        <f t="shared" si="661"/>
        <v>4.8250475720221529E-4</v>
      </c>
      <c r="V624" s="9">
        <f t="shared" si="729"/>
        <v>1.4536430550670887E-4</v>
      </c>
      <c r="W624" s="6"/>
      <c r="X624" s="6"/>
    </row>
    <row r="625" spans="1:24" x14ac:dyDescent="0.2">
      <c r="A625">
        <f t="shared" si="684"/>
        <v>621</v>
      </c>
      <c r="B625" t="str">
        <f t="shared" si="698"/>
        <v>October</v>
      </c>
      <c r="C625">
        <f t="shared" si="679"/>
        <v>2074</v>
      </c>
      <c r="D625">
        <f t="shared" ref="D625:E625" si="733">D613+1</f>
        <v>93</v>
      </c>
      <c r="E625">
        <f t="shared" si="733"/>
        <v>91</v>
      </c>
      <c r="F625" s="6"/>
      <c r="G625" s="83">
        <f>VLOOKUP(D625,Rates2,5)*VLOOKUP(D625,Mort_Imp_Retirees,C625-'Mort Imp Cume'!$C$4+2)</f>
        <v>1.8723984994435811E-2</v>
      </c>
      <c r="H625" s="9">
        <f t="shared" si="681"/>
        <v>0.98127601500556416</v>
      </c>
      <c r="I625" s="83">
        <f>VLOOKUP(E625,Rates2,6)*VLOOKUP(E625,Mort_Imp_Survivors,C625-'Mort Imp Cume'!$C$4+2)</f>
        <v>8.7558624460615277E-3</v>
      </c>
      <c r="J625" s="9">
        <f t="shared" si="682"/>
        <v>0.99124413755393848</v>
      </c>
      <c r="K625" s="83">
        <f>VLOOKUP(E625,Rates2,7)*VLOOKUP(E625,Mort_Imp_Survivors,C625-'Mort Imp Cume'!$C$4+2)</f>
        <v>9.7548199427498882E-3</v>
      </c>
      <c r="L625" s="9">
        <f t="shared" si="683"/>
        <v>0.99024518005725015</v>
      </c>
      <c r="M625" s="31">
        <f>PRODUCT(H$4:H624)</f>
        <v>0.15232489363952598</v>
      </c>
      <c r="N625" s="9">
        <f>PRODUCT(J$4:J624)</f>
        <v>0.51256640229641126</v>
      </c>
      <c r="O625" s="9">
        <f>PRODUCT(L$4:L624)</f>
        <v>0.3342124591976155</v>
      </c>
      <c r="P625" s="9">
        <f t="shared" si="686"/>
        <v>7.8076622712995328E-2</v>
      </c>
      <c r="Q625" s="9">
        <f t="shared" si="687"/>
        <v>6.7082792515499301E-4</v>
      </c>
      <c r="R625" s="9">
        <f t="shared" si="688"/>
        <v>1.4491052685213135E-3</v>
      </c>
      <c r="S625" s="9">
        <f t="shared" si="675"/>
        <v>1.7746205722926108E-3</v>
      </c>
      <c r="T625" s="9">
        <f t="shared" si="670"/>
        <v>1.3407845321787341E-3</v>
      </c>
      <c r="U625" s="9">
        <f t="shared" si="661"/>
        <v>4.7744447254234081E-4</v>
      </c>
      <c r="V625" s="9">
        <f t="shared" si="729"/>
        <v>1.4393332439827954E-4</v>
      </c>
      <c r="W625" s="6"/>
      <c r="X625" s="6"/>
    </row>
    <row r="626" spans="1:24" x14ac:dyDescent="0.2">
      <c r="A626">
        <f t="shared" si="684"/>
        <v>622</v>
      </c>
      <c r="B626" t="str">
        <f t="shared" si="698"/>
        <v>November</v>
      </c>
      <c r="C626">
        <f t="shared" si="679"/>
        <v>2074</v>
      </c>
      <c r="D626">
        <f t="shared" ref="D626:E626" si="734">D614+1</f>
        <v>93</v>
      </c>
      <c r="E626">
        <f t="shared" si="734"/>
        <v>91</v>
      </c>
      <c r="F626" s="6"/>
      <c r="G626" s="83">
        <f>VLOOKUP(D626,Rates2,5)*VLOOKUP(D626,Mort_Imp_Retirees,C626-'Mort Imp Cume'!$C$4+2)</f>
        <v>1.8723984994435811E-2</v>
      </c>
      <c r="H626" s="9">
        <f t="shared" si="681"/>
        <v>0.98127601500556416</v>
      </c>
      <c r="I626" s="83">
        <f>VLOOKUP(E626,Rates2,6)*VLOOKUP(E626,Mort_Imp_Survivors,C626-'Mort Imp Cume'!$C$4+2)</f>
        <v>8.7558624460615277E-3</v>
      </c>
      <c r="J626" s="9">
        <f t="shared" si="682"/>
        <v>0.99124413755393848</v>
      </c>
      <c r="K626" s="83">
        <f>VLOOKUP(E626,Rates2,7)*VLOOKUP(E626,Mort_Imp_Survivors,C626-'Mort Imp Cume'!$C$4+2)</f>
        <v>9.7548199427498882E-3</v>
      </c>
      <c r="L626" s="9">
        <f t="shared" si="683"/>
        <v>0.99024518005725015</v>
      </c>
      <c r="M626" s="31">
        <f>PRODUCT(H$4:H625)</f>
        <v>0.14947276461674044</v>
      </c>
      <c r="N626" s="9">
        <f>PRODUCT(J$4:J625)</f>
        <v>0.50807844138343128</v>
      </c>
      <c r="O626" s="9">
        <f>PRODUCT(L$4:L625)</f>
        <v>0.33095227683551914</v>
      </c>
      <c r="P626" s="9">
        <f t="shared" si="686"/>
        <v>7.5943889275745982E-2</v>
      </c>
      <c r="Q626" s="9">
        <f t="shared" si="687"/>
        <v>6.5250365475362331E-4</v>
      </c>
      <c r="R626" s="9">
        <f t="shared" si="688"/>
        <v>1.4095216498544267E-3</v>
      </c>
      <c r="S626" s="9">
        <f t="shared" si="675"/>
        <v>1.7422869871985039E-3</v>
      </c>
      <c r="T626" s="9">
        <f t="shared" si="670"/>
        <v>1.3224932203784047E-3</v>
      </c>
      <c r="U626" s="9">
        <f t="shared" si="661"/>
        <v>4.7243725778583356E-4</v>
      </c>
      <c r="V626" s="9">
        <f t="shared" si="729"/>
        <v>1.4251643001441129E-4</v>
      </c>
      <c r="W626" s="6"/>
      <c r="X626" s="6"/>
    </row>
    <row r="627" spans="1:24" x14ac:dyDescent="0.2">
      <c r="A627">
        <f t="shared" si="684"/>
        <v>623</v>
      </c>
      <c r="B627" t="str">
        <f t="shared" si="698"/>
        <v>December</v>
      </c>
      <c r="C627">
        <f t="shared" si="679"/>
        <v>2074</v>
      </c>
      <c r="D627">
        <f t="shared" ref="D627:E627" si="735">D615+1</f>
        <v>93</v>
      </c>
      <c r="E627">
        <f t="shared" si="735"/>
        <v>91</v>
      </c>
      <c r="F627" s="6"/>
      <c r="G627" s="83">
        <f>VLOOKUP(D627,Rates2,5)*VLOOKUP(D627,Mort_Imp_Retirees,C627-'Mort Imp Cume'!$C$4+2)</f>
        <v>1.8723984994435811E-2</v>
      </c>
      <c r="H627" s="9">
        <f t="shared" si="681"/>
        <v>0.98127601500556416</v>
      </c>
      <c r="I627" s="83">
        <f>VLOOKUP(E627,Rates2,6)*VLOOKUP(E627,Mort_Imp_Survivors,C627-'Mort Imp Cume'!$C$4+2)</f>
        <v>8.7558624460615277E-3</v>
      </c>
      <c r="J627" s="9">
        <f t="shared" si="682"/>
        <v>0.99124413755393848</v>
      </c>
      <c r="K627" s="83">
        <f>VLOOKUP(E627,Rates2,7)*VLOOKUP(E627,Mort_Imp_Survivors,C627-'Mort Imp Cume'!$C$4+2)</f>
        <v>9.7548199427498882E-3</v>
      </c>
      <c r="L627" s="9">
        <f t="shared" si="683"/>
        <v>0.99024518005725015</v>
      </c>
      <c r="M627" s="31">
        <f>PRODUCT(H$4:H626)</f>
        <v>0.14667403881497976</v>
      </c>
      <c r="N627" s="9">
        <f>PRODUCT(J$4:J626)</f>
        <v>0.50362977643886864</v>
      </c>
      <c r="O627" s="9">
        <f>PRODUCT(L$4:L626)</f>
        <v>0.32772389696534554</v>
      </c>
      <c r="P627" s="9">
        <f t="shared" si="686"/>
        <v>7.3869413377774196E-2</v>
      </c>
      <c r="Q627" s="9">
        <f t="shared" si="687"/>
        <v>6.3467992834148124E-4</v>
      </c>
      <c r="R627" s="9">
        <f t="shared" si="688"/>
        <v>1.3710192934676532E-3</v>
      </c>
      <c r="S627" s="9">
        <f t="shared" si="675"/>
        <v>1.710542519993236E-3</v>
      </c>
      <c r="T627" s="9">
        <f t="shared" si="670"/>
        <v>1.3044514431448508E-3</v>
      </c>
      <c r="U627" s="9">
        <f t="shared" si="661"/>
        <v>4.6748255636031992E-4</v>
      </c>
      <c r="V627" s="9">
        <f t="shared" si="729"/>
        <v>1.4111348368394506E-4</v>
      </c>
      <c r="W627" s="6"/>
      <c r="X627" s="6"/>
    </row>
    <row r="628" spans="1:24" x14ac:dyDescent="0.2">
      <c r="A628">
        <f t="shared" si="684"/>
        <v>624</v>
      </c>
      <c r="B628" t="str">
        <f t="shared" si="698"/>
        <v>January</v>
      </c>
      <c r="C628">
        <f t="shared" si="679"/>
        <v>2075</v>
      </c>
      <c r="D628">
        <f t="shared" ref="D628:E628" si="736">D616+1</f>
        <v>94</v>
      </c>
      <c r="E628">
        <f t="shared" si="736"/>
        <v>92</v>
      </c>
      <c r="F628" s="6"/>
      <c r="G628" s="83">
        <f>VLOOKUP(D628,Rates2,5)*VLOOKUP(D628,Mort_Imp_Retirees,C628-'Mort Imp Cume'!$C$4+2)</f>
        <v>2.0856772187573539E-2</v>
      </c>
      <c r="H628" s="9">
        <f t="shared" si="681"/>
        <v>0.97914322781242646</v>
      </c>
      <c r="I628" s="83">
        <f>VLOOKUP(E628,Rates2,6)*VLOOKUP(E628,Mort_Imp_Survivors,C628-'Mort Imp Cume'!$C$4+2)</f>
        <v>9.955545418703424E-3</v>
      </c>
      <c r="J628" s="9">
        <f t="shared" si="682"/>
        <v>0.99004445458129653</v>
      </c>
      <c r="K628" s="83">
        <f>VLOOKUP(E628,Rates2,7)*VLOOKUP(E628,Mort_Imp_Survivors,C628-'Mort Imp Cume'!$C$4+2)</f>
        <v>1.1109560670004567E-2</v>
      </c>
      <c r="L628" s="9">
        <f t="shared" si="683"/>
        <v>0.98889043932999543</v>
      </c>
      <c r="M628" s="31">
        <f>PRODUCT(H$4:H627)</f>
        <v>0.14392771631313478</v>
      </c>
      <c r="N628" s="9">
        <f>PRODUCT(J$4:J627)</f>
        <v>0.4992200633926292</v>
      </c>
      <c r="O628" s="9">
        <f>PRODUCT(L$4:L627)</f>
        <v>0.32452700935951229</v>
      </c>
      <c r="P628" s="9">
        <f t="shared" si="686"/>
        <v>7.185160366179949E-2</v>
      </c>
      <c r="Q628" s="9">
        <f t="shared" si="687"/>
        <v>7.004025976762681E-4</v>
      </c>
      <c r="R628" s="9">
        <f t="shared" si="688"/>
        <v>1.4836732229005227E-3</v>
      </c>
      <c r="S628" s="9">
        <f t="shared" si="675"/>
        <v>1.9161747491752276E-3</v>
      </c>
      <c r="T628" s="9">
        <f t="shared" si="670"/>
        <v>1.4672351326659354E-3</v>
      </c>
      <c r="U628" s="9">
        <f t="shared" si="661"/>
        <v>5.3288736194314972E-4</v>
      </c>
      <c r="V628" s="9">
        <f t="shared" si="729"/>
        <v>1.5721337171121049E-4</v>
      </c>
      <c r="W628" s="6"/>
      <c r="X628" s="6"/>
    </row>
    <row r="629" spans="1:24" x14ac:dyDescent="0.2">
      <c r="A629">
        <f t="shared" si="684"/>
        <v>625</v>
      </c>
      <c r="B629" t="str">
        <f t="shared" si="698"/>
        <v>February</v>
      </c>
      <c r="C629">
        <f t="shared" si="679"/>
        <v>2075</v>
      </c>
      <c r="D629">
        <f t="shared" ref="D629:E629" si="737">D617+1</f>
        <v>94</v>
      </c>
      <c r="E629">
        <f t="shared" si="737"/>
        <v>92</v>
      </c>
      <c r="F629" s="6"/>
      <c r="G629" s="83">
        <f>VLOOKUP(D629,Rates2,5)*VLOOKUP(D629,Mort_Imp_Retirees,C629-'Mort Imp Cume'!$C$4+2)</f>
        <v>2.0856772187573539E-2</v>
      </c>
      <c r="H629" s="9">
        <f t="shared" si="681"/>
        <v>0.97914322781242646</v>
      </c>
      <c r="I629" s="83">
        <f>VLOOKUP(E629,Rates2,6)*VLOOKUP(E629,Mort_Imp_Survivors,C629-'Mort Imp Cume'!$C$4+2)</f>
        <v>9.955545418703424E-3</v>
      </c>
      <c r="J629" s="9">
        <f t="shared" si="682"/>
        <v>0.99004445458129653</v>
      </c>
      <c r="K629" s="83">
        <f>VLOOKUP(E629,Rates2,7)*VLOOKUP(E629,Mort_Imp_Survivors,C629-'Mort Imp Cume'!$C$4+2)</f>
        <v>1.1109560670004567E-2</v>
      </c>
      <c r="L629" s="9">
        <f t="shared" si="683"/>
        <v>0.98889043932999543</v>
      </c>
      <c r="M629" s="31">
        <f>PRODUCT(H$4:H628)</f>
        <v>0.14092584872251401</v>
      </c>
      <c r="N629" s="9">
        <f>PRODUCT(J$4:J628)</f>
        <v>0.49425005537759586</v>
      </c>
      <c r="O629" s="9">
        <f>PRODUCT(L$4:L628)</f>
        <v>0.32092165685997764</v>
      </c>
      <c r="P629" s="9">
        <f t="shared" si="686"/>
        <v>6.9652608535237248E-2</v>
      </c>
      <c r="Q629" s="9">
        <f t="shared" si="687"/>
        <v>6.7896700235996622E-4</v>
      </c>
      <c r="R629" s="9">
        <f t="shared" si="688"/>
        <v>1.4382658830459254E-3</v>
      </c>
      <c r="S629" s="9">
        <f t="shared" si="675"/>
        <v>1.8759572671783508E-3</v>
      </c>
      <c r="T629" s="9">
        <f t="shared" si="670"/>
        <v>1.4442534756116943E-3</v>
      </c>
      <c r="U629" s="9">
        <f t="shared" ref="U629:U692" si="738">IF(O390=0,0,R389*O629/O390)</f>
        <v>5.2648328111470357E-4</v>
      </c>
      <c r="V629" s="9">
        <f t="shared" si="729"/>
        <v>1.5544712166744559E-4</v>
      </c>
      <c r="W629" s="6"/>
      <c r="X629" s="6"/>
    </row>
    <row r="630" spans="1:24" x14ac:dyDescent="0.2">
      <c r="A630">
        <f t="shared" si="684"/>
        <v>626</v>
      </c>
      <c r="B630" t="str">
        <f t="shared" si="698"/>
        <v>March</v>
      </c>
      <c r="C630">
        <f t="shared" si="679"/>
        <v>2075</v>
      </c>
      <c r="D630">
        <f t="shared" ref="D630:E630" si="739">D618+1</f>
        <v>94</v>
      </c>
      <c r="E630">
        <f t="shared" si="739"/>
        <v>92</v>
      </c>
      <c r="F630" s="6"/>
      <c r="G630" s="83">
        <f>VLOOKUP(D630,Rates2,5)*VLOOKUP(D630,Mort_Imp_Retirees,C630-'Mort Imp Cume'!$C$4+2)</f>
        <v>2.0856772187573539E-2</v>
      </c>
      <c r="H630" s="9">
        <f t="shared" si="681"/>
        <v>0.97914322781242646</v>
      </c>
      <c r="I630" s="83">
        <f>VLOOKUP(E630,Rates2,6)*VLOOKUP(E630,Mort_Imp_Survivors,C630-'Mort Imp Cume'!$C$4+2)</f>
        <v>9.955545418703424E-3</v>
      </c>
      <c r="J630" s="9">
        <f t="shared" si="682"/>
        <v>0.99004445458129653</v>
      </c>
      <c r="K630" s="83">
        <f>VLOOKUP(E630,Rates2,7)*VLOOKUP(E630,Mort_Imp_Survivors,C630-'Mort Imp Cume'!$C$4+2)</f>
        <v>1.1109560670004567E-2</v>
      </c>
      <c r="L630" s="9">
        <f t="shared" si="683"/>
        <v>0.98889043932999543</v>
      </c>
      <c r="M630" s="31">
        <f>PRODUCT(H$4:H629)</f>
        <v>0.13798659040036809</v>
      </c>
      <c r="N630" s="9">
        <f>PRODUCT(J$4:J629)</f>
        <v>0.48932952650308753</v>
      </c>
      <c r="O630" s="9">
        <f>PRODUCT(L$4:L629)</f>
        <v>0.31735635824277331</v>
      </c>
      <c r="P630" s="9">
        <f t="shared" si="686"/>
        <v>6.7520912944387598E-2</v>
      </c>
      <c r="Q630" s="9">
        <f t="shared" si="687"/>
        <v>6.5818743651598316E-4</v>
      </c>
      <c r="R630" s="9">
        <f t="shared" si="688"/>
        <v>1.3942482201638898E-3</v>
      </c>
      <c r="S630" s="9">
        <f t="shared" si="675"/>
        <v>1.836583886617873E-3</v>
      </c>
      <c r="T630" s="9">
        <f t="shared" si="670"/>
        <v>1.4216317857837005E-3</v>
      </c>
      <c r="U630" s="9">
        <f t="shared" si="738"/>
        <v>5.2015616261298213E-4</v>
      </c>
      <c r="V630" s="9">
        <f t="shared" si="729"/>
        <v>1.5370071496895814E-4</v>
      </c>
      <c r="W630" s="6"/>
      <c r="X630" s="6"/>
    </row>
    <row r="631" spans="1:24" x14ac:dyDescent="0.2">
      <c r="A631">
        <f t="shared" si="684"/>
        <v>627</v>
      </c>
      <c r="B631" t="str">
        <f t="shared" si="698"/>
        <v>April</v>
      </c>
      <c r="C631">
        <f t="shared" si="679"/>
        <v>2075</v>
      </c>
      <c r="D631">
        <f t="shared" ref="D631:E631" si="740">D619+1</f>
        <v>94</v>
      </c>
      <c r="E631">
        <f t="shared" si="740"/>
        <v>92</v>
      </c>
      <c r="F631" s="6"/>
      <c r="G631" s="83">
        <f>VLOOKUP(D631,Rates2,5)*VLOOKUP(D631,Mort_Imp_Retirees,C631-'Mort Imp Cume'!$C$4+2)</f>
        <v>2.0856772187573539E-2</v>
      </c>
      <c r="H631" s="9">
        <f t="shared" si="681"/>
        <v>0.97914322781242646</v>
      </c>
      <c r="I631" s="83">
        <f>VLOOKUP(E631,Rates2,6)*VLOOKUP(E631,Mort_Imp_Survivors,C631-'Mort Imp Cume'!$C$4+2)</f>
        <v>9.955545418703424E-3</v>
      </c>
      <c r="J631" s="9">
        <f t="shared" si="682"/>
        <v>0.99004445458129653</v>
      </c>
      <c r="K631" s="83">
        <f>VLOOKUP(E631,Rates2,7)*VLOOKUP(E631,Mort_Imp_Survivors,C631-'Mort Imp Cume'!$C$4+2)</f>
        <v>1.1109560670004567E-2</v>
      </c>
      <c r="L631" s="9">
        <f t="shared" si="683"/>
        <v>0.98889043932999543</v>
      </c>
      <c r="M631" s="31">
        <f>PRODUCT(H$4:H630)</f>
        <v>0.1351086355194476</v>
      </c>
      <c r="N631" s="9">
        <f>PRODUCT(J$4:J630)</f>
        <v>0.48445798417727337</v>
      </c>
      <c r="O631" s="9">
        <f>PRODUCT(L$4:L630)</f>
        <v>0.31383066852686353</v>
      </c>
      <c r="P631" s="9">
        <f t="shared" si="686"/>
        <v>6.5454457208693542E-2</v>
      </c>
      <c r="Q631" s="9">
        <f t="shared" si="687"/>
        <v>6.3804382257417439E-4</v>
      </c>
      <c r="R631" s="9">
        <f t="shared" si="688"/>
        <v>1.3515777036394478E-3</v>
      </c>
      <c r="S631" s="9">
        <f t="shared" si="675"/>
        <v>1.7980368911376327E-3</v>
      </c>
      <c r="T631" s="9">
        <f t="shared" si="670"/>
        <v>1.3993644249286439E-3</v>
      </c>
      <c r="U631" s="9">
        <f t="shared" si="738"/>
        <v>5.1390508152777644E-4</v>
      </c>
      <c r="V631" s="9">
        <f t="shared" si="729"/>
        <v>1.5197392868108883E-4</v>
      </c>
      <c r="W631" s="6"/>
      <c r="X631" s="6"/>
    </row>
    <row r="632" spans="1:24" x14ac:dyDescent="0.2">
      <c r="A632">
        <f t="shared" si="684"/>
        <v>628</v>
      </c>
      <c r="B632" t="str">
        <f t="shared" si="698"/>
        <v>May</v>
      </c>
      <c r="C632">
        <f t="shared" si="679"/>
        <v>2075</v>
      </c>
      <c r="D632">
        <f t="shared" ref="D632:E632" si="741">D620+1</f>
        <v>94</v>
      </c>
      <c r="E632">
        <f t="shared" si="741"/>
        <v>92</v>
      </c>
      <c r="F632" s="6"/>
      <c r="G632" s="83">
        <f>VLOOKUP(D632,Rates2,5)*VLOOKUP(D632,Mort_Imp_Retirees,C632-'Mort Imp Cume'!$C$4+2)</f>
        <v>2.0856772187573539E-2</v>
      </c>
      <c r="H632" s="9">
        <f t="shared" si="681"/>
        <v>0.97914322781242646</v>
      </c>
      <c r="I632" s="83">
        <f>VLOOKUP(E632,Rates2,6)*VLOOKUP(E632,Mort_Imp_Survivors,C632-'Mort Imp Cume'!$C$4+2)</f>
        <v>9.955545418703424E-3</v>
      </c>
      <c r="J632" s="9">
        <f t="shared" si="682"/>
        <v>0.99004445458129653</v>
      </c>
      <c r="K632" s="83">
        <f>VLOOKUP(E632,Rates2,7)*VLOOKUP(E632,Mort_Imp_Survivors,C632-'Mort Imp Cume'!$C$4+2)</f>
        <v>1.1109560670004567E-2</v>
      </c>
      <c r="L632" s="9">
        <f t="shared" si="683"/>
        <v>0.98889043932999543</v>
      </c>
      <c r="M632" s="31">
        <f>PRODUCT(H$4:H631)</f>
        <v>0.13229070548784458</v>
      </c>
      <c r="N632" s="9">
        <f>PRODUCT(J$4:J631)</f>
        <v>0.47963494071234297</v>
      </c>
      <c r="O632" s="9">
        <f>PRODUCT(L$4:L631)</f>
        <v>0.31034414767475627</v>
      </c>
      <c r="P632" s="9">
        <f t="shared" si="686"/>
        <v>6.3451244683456365E-2</v>
      </c>
      <c r="Q632" s="9">
        <f t="shared" si="687"/>
        <v>6.1851669743194591E-4</v>
      </c>
      <c r="R632" s="9">
        <f t="shared" si="688"/>
        <v>1.3102131044933679E-3</v>
      </c>
      <c r="S632" s="9">
        <f t="shared" si="675"/>
        <v>1.7602989362198093E-3</v>
      </c>
      <c r="T632" s="9">
        <f t="shared" si="670"/>
        <v>1.3774458431065324E-3</v>
      </c>
      <c r="U632" s="9">
        <f t="shared" si="738"/>
        <v>5.0772912406417251E-4</v>
      </c>
      <c r="V632" s="9">
        <f t="shared" si="729"/>
        <v>1.5026654237378938E-4</v>
      </c>
      <c r="W632" s="6"/>
      <c r="X632" s="6"/>
    </row>
    <row r="633" spans="1:24" x14ac:dyDescent="0.2">
      <c r="A633">
        <f t="shared" si="684"/>
        <v>629</v>
      </c>
      <c r="B633" t="str">
        <f t="shared" si="698"/>
        <v>June</v>
      </c>
      <c r="C633">
        <f t="shared" si="679"/>
        <v>2075</v>
      </c>
      <c r="D633">
        <f t="shared" ref="D633:E633" si="742">D621+1</f>
        <v>94</v>
      </c>
      <c r="E633">
        <f t="shared" si="742"/>
        <v>92</v>
      </c>
      <c r="F633" s="6"/>
      <c r="G633" s="83">
        <f>VLOOKUP(D633,Rates2,5)*VLOOKUP(D633,Mort_Imp_Retirees,C633-'Mort Imp Cume'!$C$4+2)</f>
        <v>2.0856772187573539E-2</v>
      </c>
      <c r="H633" s="9">
        <f t="shared" si="681"/>
        <v>0.97914322781242646</v>
      </c>
      <c r="I633" s="83">
        <f>VLOOKUP(E633,Rates2,6)*VLOOKUP(E633,Mort_Imp_Survivors,C633-'Mort Imp Cume'!$C$4+2)</f>
        <v>9.955545418703424E-3</v>
      </c>
      <c r="J633" s="9">
        <f t="shared" si="682"/>
        <v>0.99004445458129653</v>
      </c>
      <c r="K633" s="83">
        <f>VLOOKUP(E633,Rates2,7)*VLOOKUP(E633,Mort_Imp_Survivors,C633-'Mort Imp Cume'!$C$4+2)</f>
        <v>1.1109560670004567E-2</v>
      </c>
      <c r="L633" s="9">
        <f t="shared" si="683"/>
        <v>0.98889043932999543</v>
      </c>
      <c r="M633" s="31">
        <f>PRODUCT(H$4:H632)</f>
        <v>0.12953154838095121</v>
      </c>
      <c r="N633" s="9">
        <f>PRODUCT(J$4:J632)</f>
        <v>0.47485991327568411</v>
      </c>
      <c r="O633" s="9">
        <f>PRODUCT(L$4:L632)</f>
        <v>0.30689636053758268</v>
      </c>
      <c r="P633" s="9">
        <f t="shared" si="686"/>
        <v>6.1509339830643571E-2</v>
      </c>
      <c r="Q633" s="9">
        <f t="shared" si="687"/>
        <v>5.9958719364867344E-4</v>
      </c>
      <c r="R633" s="9">
        <f t="shared" si="688"/>
        <v>1.2701144555460138E-3</v>
      </c>
      <c r="S633" s="9">
        <f t="shared" si="675"/>
        <v>1.7233530413806176E-3</v>
      </c>
      <c r="T633" s="9">
        <f t="shared" si="670"/>
        <v>1.3558705773074192E-3</v>
      </c>
      <c r="U633" s="9">
        <f t="shared" si="738"/>
        <v>5.0162738740896899E-4</v>
      </c>
      <c r="V633" s="9">
        <f t="shared" si="729"/>
        <v>1.4857833809348399E-4</v>
      </c>
      <c r="W633" s="6"/>
      <c r="X633" s="6"/>
    </row>
    <row r="634" spans="1:24" x14ac:dyDescent="0.2">
      <c r="A634">
        <f t="shared" si="684"/>
        <v>630</v>
      </c>
      <c r="B634" t="str">
        <f t="shared" si="698"/>
        <v>July</v>
      </c>
      <c r="C634">
        <f t="shared" si="679"/>
        <v>2075</v>
      </c>
      <c r="D634">
        <f t="shared" ref="D634:E634" si="743">D622+1</f>
        <v>94</v>
      </c>
      <c r="E634">
        <f t="shared" si="743"/>
        <v>92</v>
      </c>
      <c r="F634" s="6"/>
      <c r="G634" s="83">
        <f>VLOOKUP(D634,Rates2,5)*VLOOKUP(D634,Mort_Imp_Retirees,C634-'Mort Imp Cume'!$C$4+2)</f>
        <v>2.0856772187573539E-2</v>
      </c>
      <c r="H634" s="9">
        <f t="shared" si="681"/>
        <v>0.97914322781242646</v>
      </c>
      <c r="I634" s="83">
        <f>VLOOKUP(E634,Rates2,6)*VLOOKUP(E634,Mort_Imp_Survivors,C634-'Mort Imp Cume'!$C$4+2)</f>
        <v>9.955545418703424E-3</v>
      </c>
      <c r="J634" s="9">
        <f t="shared" si="682"/>
        <v>0.99004445458129653</v>
      </c>
      <c r="K634" s="83">
        <f>VLOOKUP(E634,Rates2,7)*VLOOKUP(E634,Mort_Imp_Survivors,C634-'Mort Imp Cume'!$C$4+2)</f>
        <v>1.1109560670004567E-2</v>
      </c>
      <c r="L634" s="9">
        <f t="shared" si="683"/>
        <v>0.98889043932999543</v>
      </c>
      <c r="M634" s="31">
        <f>PRODUCT(H$4:H633)</f>
        <v>0.12682993838526604</v>
      </c>
      <c r="N634" s="9">
        <f>PRODUCT(J$4:J633)</f>
        <v>0.47013242384154647</v>
      </c>
      <c r="O634" s="9">
        <f>PRODUCT(L$4:L633)</f>
        <v>0.30348687680078679</v>
      </c>
      <c r="P634" s="9">
        <f t="shared" si="686"/>
        <v>5.9626866348739122E-2</v>
      </c>
      <c r="Q634" s="9">
        <f t="shared" si="687"/>
        <v>5.8123702121565994E-4</v>
      </c>
      <c r="R634" s="9">
        <f t="shared" si="688"/>
        <v>1.2312430128003755E-3</v>
      </c>
      <c r="S634" s="9">
        <f t="shared" si="675"/>
        <v>1.687182582529816E-3</v>
      </c>
      <c r="T634" s="9">
        <f t="shared" si="670"/>
        <v>1.3346332500897987E-3</v>
      </c>
      <c r="U634" s="9">
        <f t="shared" si="738"/>
        <v>4.9559897959870454E-4</v>
      </c>
      <c r="V634" s="9">
        <f t="shared" si="729"/>
        <v>1.4690910033524676E-4</v>
      </c>
      <c r="W634" s="6"/>
      <c r="X634" s="6"/>
    </row>
    <row r="635" spans="1:24" x14ac:dyDescent="0.2">
      <c r="A635">
        <f t="shared" si="684"/>
        <v>631</v>
      </c>
      <c r="B635" t="str">
        <f t="shared" si="698"/>
        <v>August</v>
      </c>
      <c r="C635">
        <f t="shared" si="679"/>
        <v>2075</v>
      </c>
      <c r="D635">
        <f t="shared" ref="D635:E635" si="744">D623+1</f>
        <v>94</v>
      </c>
      <c r="E635">
        <f t="shared" si="744"/>
        <v>92</v>
      </c>
      <c r="F635" s="6"/>
      <c r="G635" s="83">
        <f>VLOOKUP(D635,Rates2,5)*VLOOKUP(D635,Mort_Imp_Retirees,C635-'Mort Imp Cume'!$C$4+2)</f>
        <v>2.0856772187573539E-2</v>
      </c>
      <c r="H635" s="9">
        <f t="shared" si="681"/>
        <v>0.97914322781242646</v>
      </c>
      <c r="I635" s="83">
        <f>VLOOKUP(E635,Rates2,6)*VLOOKUP(E635,Mort_Imp_Survivors,C635-'Mort Imp Cume'!$C$4+2)</f>
        <v>9.955545418703424E-3</v>
      </c>
      <c r="J635" s="9">
        <f t="shared" si="682"/>
        <v>0.99004445458129653</v>
      </c>
      <c r="K635" s="83">
        <f>VLOOKUP(E635,Rates2,7)*VLOOKUP(E635,Mort_Imp_Survivors,C635-'Mort Imp Cume'!$C$4+2)</f>
        <v>1.1109560670004567E-2</v>
      </c>
      <c r="L635" s="9">
        <f t="shared" si="683"/>
        <v>0.98889043932999543</v>
      </c>
      <c r="M635" s="31">
        <f>PRODUCT(H$4:H634)</f>
        <v>0.12418467525380056</v>
      </c>
      <c r="N635" s="9">
        <f>PRODUCT(J$4:J634)</f>
        <v>0.4654519991431868</v>
      </c>
      <c r="O635" s="9">
        <f>PRODUCT(L$4:L634)</f>
        <v>0.30011527093041823</v>
      </c>
      <c r="P635" s="9">
        <f t="shared" si="686"/>
        <v>5.7802005359828906E-2</v>
      </c>
      <c r="Q635" s="9">
        <f t="shared" si="687"/>
        <v>5.6344844988401776E-4</v>
      </c>
      <c r="R635" s="9">
        <f t="shared" si="688"/>
        <v>1.1935612180069585E-3</v>
      </c>
      <c r="S635" s="9">
        <f t="shared" si="675"/>
        <v>1.6517712844905622E-3</v>
      </c>
      <c r="T635" s="9">
        <f t="shared" si="670"/>
        <v>1.3137285682403256E-3</v>
      </c>
      <c r="U635" s="9">
        <f t="shared" si="738"/>
        <v>4.8964301938926689E-4</v>
      </c>
      <c r="V635" s="9">
        <f t="shared" si="729"/>
        <v>1.4525861601529186E-4</v>
      </c>
      <c r="W635" s="6"/>
      <c r="X635" s="6"/>
    </row>
    <row r="636" spans="1:24" x14ac:dyDescent="0.2">
      <c r="A636">
        <f t="shared" si="684"/>
        <v>632</v>
      </c>
      <c r="B636" t="str">
        <f t="shared" si="698"/>
        <v>September</v>
      </c>
      <c r="C636">
        <f t="shared" si="679"/>
        <v>2075</v>
      </c>
      <c r="D636">
        <f t="shared" ref="D636:E636" si="745">D624+1</f>
        <v>94</v>
      </c>
      <c r="E636">
        <f t="shared" si="745"/>
        <v>92</v>
      </c>
      <c r="F636" s="6"/>
      <c r="G636" s="83">
        <f>VLOOKUP(D636,Rates2,5)*VLOOKUP(D636,Mort_Imp_Retirees,C636-'Mort Imp Cume'!$C$4+2)</f>
        <v>2.0856772187573539E-2</v>
      </c>
      <c r="H636" s="9">
        <f t="shared" si="681"/>
        <v>0.97914322781242646</v>
      </c>
      <c r="I636" s="83">
        <f>VLOOKUP(E636,Rates2,6)*VLOOKUP(E636,Mort_Imp_Survivors,C636-'Mort Imp Cume'!$C$4+2)</f>
        <v>9.955545418703424E-3</v>
      </c>
      <c r="J636" s="9">
        <f t="shared" si="682"/>
        <v>0.99004445458129653</v>
      </c>
      <c r="K636" s="83">
        <f>VLOOKUP(E636,Rates2,7)*VLOOKUP(E636,Mort_Imp_Survivors,C636-'Mort Imp Cume'!$C$4+2)</f>
        <v>1.1109560670004567E-2</v>
      </c>
      <c r="L636" s="9">
        <f t="shared" si="683"/>
        <v>0.98889043932999543</v>
      </c>
      <c r="M636" s="31">
        <f>PRODUCT(H$4:H635)</f>
        <v>0.12159458377284424</v>
      </c>
      <c r="N636" s="9">
        <f>PRODUCT(J$4:J635)</f>
        <v>0.46081817062549046</v>
      </c>
      <c r="O636" s="9">
        <f>PRODUCT(L$4:L635)</f>
        <v>0.29678112212002189</v>
      </c>
      <c r="P636" s="9">
        <f t="shared" si="686"/>
        <v>5.6032993652170029E-2</v>
      </c>
      <c r="Q636" s="9">
        <f t="shared" si="687"/>
        <v>5.4620429203340115E-4</v>
      </c>
      <c r="R636" s="9">
        <f t="shared" si="688"/>
        <v>1.1570326623743662E-3</v>
      </c>
      <c r="S636" s="9">
        <f t="shared" si="675"/>
        <v>1.6171032136762745E-3</v>
      </c>
      <c r="T636" s="9">
        <f t="shared" si="670"/>
        <v>1.2931513214545288E-3</v>
      </c>
      <c r="U636" s="9">
        <f t="shared" si="738"/>
        <v>4.8375863612707239E-4</v>
      </c>
      <c r="V636" s="9">
        <f t="shared" si="729"/>
        <v>1.4362667444377256E-4</v>
      </c>
      <c r="W636" s="6"/>
      <c r="X636" s="6"/>
    </row>
    <row r="637" spans="1:24" x14ac:dyDescent="0.2">
      <c r="A637">
        <f t="shared" si="684"/>
        <v>633</v>
      </c>
      <c r="B637" t="str">
        <f t="shared" si="698"/>
        <v>October</v>
      </c>
      <c r="C637">
        <f t="shared" si="679"/>
        <v>2075</v>
      </c>
      <c r="D637">
        <f t="shared" ref="D637:E637" si="746">D625+1</f>
        <v>94</v>
      </c>
      <c r="E637">
        <f t="shared" si="746"/>
        <v>92</v>
      </c>
      <c r="F637" s="6"/>
      <c r="G637" s="83">
        <f>VLOOKUP(D637,Rates2,5)*VLOOKUP(D637,Mort_Imp_Retirees,C637-'Mort Imp Cume'!$C$4+2)</f>
        <v>2.0856772187573539E-2</v>
      </c>
      <c r="H637" s="9">
        <f t="shared" si="681"/>
        <v>0.97914322781242646</v>
      </c>
      <c r="I637" s="83">
        <f>VLOOKUP(E637,Rates2,6)*VLOOKUP(E637,Mort_Imp_Survivors,C637-'Mort Imp Cume'!$C$4+2)</f>
        <v>9.955545418703424E-3</v>
      </c>
      <c r="J637" s="9">
        <f t="shared" si="682"/>
        <v>0.99004445458129653</v>
      </c>
      <c r="K637" s="83">
        <f>VLOOKUP(E637,Rates2,7)*VLOOKUP(E637,Mort_Imp_Survivors,C637-'Mort Imp Cume'!$C$4+2)</f>
        <v>1.1109560670004567E-2</v>
      </c>
      <c r="L637" s="9">
        <f t="shared" si="683"/>
        <v>0.98889043932999543</v>
      </c>
      <c r="M637" s="31">
        <f>PRODUCT(H$4:H636)</f>
        <v>0.1190585132398512</v>
      </c>
      <c r="N637" s="9">
        <f>PRODUCT(J$4:J636)</f>
        <v>0.45623047439806452</v>
      </c>
      <c r="O637" s="9">
        <f>PRODUCT(L$4:L636)</f>
        <v>0.29348401423811749</v>
      </c>
      <c r="P637" s="9">
        <f t="shared" si="686"/>
        <v>5.4318121976545557E-2</v>
      </c>
      <c r="Q637" s="9">
        <f t="shared" si="687"/>
        <v>5.2948788606503442E-4</v>
      </c>
      <c r="R637" s="9">
        <f t="shared" si="688"/>
        <v>1.121622051390505E-3</v>
      </c>
      <c r="S637" s="9">
        <f t="shared" si="675"/>
        <v>1.5831627709211918E-3</v>
      </c>
      <c r="T637" s="9">
        <f t="shared" ref="T637:T700" si="747">IF(O518=0,0,R517*O637/O518)</f>
        <v>1.2728963810381907E-3</v>
      </c>
      <c r="U637" s="9">
        <f t="shared" si="738"/>
        <v>4.779449696217909E-4</v>
      </c>
      <c r="V637" s="9">
        <f t="shared" si="729"/>
        <v>1.4201306729788607E-4</v>
      </c>
      <c r="W637" s="6"/>
      <c r="X637" s="6"/>
    </row>
    <row r="638" spans="1:24" x14ac:dyDescent="0.2">
      <c r="A638">
        <f t="shared" si="684"/>
        <v>634</v>
      </c>
      <c r="B638" t="str">
        <f t="shared" si="698"/>
        <v>November</v>
      </c>
      <c r="C638">
        <f t="shared" si="679"/>
        <v>2075</v>
      </c>
      <c r="D638">
        <f t="shared" ref="D638:E638" si="748">D626+1</f>
        <v>94</v>
      </c>
      <c r="E638">
        <f t="shared" si="748"/>
        <v>92</v>
      </c>
      <c r="F638" s="6"/>
      <c r="G638" s="83">
        <f>VLOOKUP(D638,Rates2,5)*VLOOKUP(D638,Mort_Imp_Retirees,C638-'Mort Imp Cume'!$C$4+2)</f>
        <v>2.0856772187573539E-2</v>
      </c>
      <c r="H638" s="9">
        <f t="shared" si="681"/>
        <v>0.97914322781242646</v>
      </c>
      <c r="I638" s="83">
        <f>VLOOKUP(E638,Rates2,6)*VLOOKUP(E638,Mort_Imp_Survivors,C638-'Mort Imp Cume'!$C$4+2)</f>
        <v>9.955545418703424E-3</v>
      </c>
      <c r="J638" s="9">
        <f t="shared" si="682"/>
        <v>0.99004445458129653</v>
      </c>
      <c r="K638" s="83">
        <f>VLOOKUP(E638,Rates2,7)*VLOOKUP(E638,Mort_Imp_Survivors,C638-'Mort Imp Cume'!$C$4+2)</f>
        <v>1.1109560670004567E-2</v>
      </c>
      <c r="L638" s="9">
        <f t="shared" si="683"/>
        <v>0.98889043932999543</v>
      </c>
      <c r="M638" s="31">
        <f>PRODUCT(H$4:H637)</f>
        <v>0.11657533695221642</v>
      </c>
      <c r="N638" s="9">
        <f>PRODUCT(J$4:J637)</f>
        <v>0.45168845118879797</v>
      </c>
      <c r="O638" s="9">
        <f>PRODUCT(L$4:L637)</f>
        <v>0.29022353577626264</v>
      </c>
      <c r="P638" s="9">
        <f t="shared" si="686"/>
        <v>5.2655733394758882E-2</v>
      </c>
      <c r="Q638" s="9">
        <f t="shared" si="687"/>
        <v>5.1328308030299137E-4</v>
      </c>
      <c r="R638" s="9">
        <f t="shared" si="688"/>
        <v>1.0872951707204251E-3</v>
      </c>
      <c r="S638" s="9">
        <f t="shared" si="675"/>
        <v>1.5499346844614085E-3</v>
      </c>
      <c r="T638" s="9">
        <f t="shared" si="747"/>
        <v>1.2529586986290652E-3</v>
      </c>
      <c r="U638" s="9">
        <f t="shared" si="738"/>
        <v>4.7220117002060296E-4</v>
      </c>
      <c r="V638" s="9">
        <f t="shared" si="729"/>
        <v>1.4041758859528028E-4</v>
      </c>
      <c r="W638" s="6"/>
      <c r="X638" s="6"/>
    </row>
    <row r="639" spans="1:24" x14ac:dyDescent="0.2">
      <c r="A639">
        <f t="shared" si="684"/>
        <v>635</v>
      </c>
      <c r="B639" t="str">
        <f t="shared" si="698"/>
        <v>December</v>
      </c>
      <c r="C639">
        <f t="shared" si="679"/>
        <v>2075</v>
      </c>
      <c r="D639">
        <f t="shared" ref="D639:E639" si="749">D627+1</f>
        <v>94</v>
      </c>
      <c r="E639">
        <f t="shared" si="749"/>
        <v>92</v>
      </c>
      <c r="F639" s="6"/>
      <c r="G639" s="83">
        <f>VLOOKUP(D639,Rates2,5)*VLOOKUP(D639,Mort_Imp_Retirees,C639-'Mort Imp Cume'!$C$4+2)</f>
        <v>2.0856772187573539E-2</v>
      </c>
      <c r="H639" s="9">
        <f t="shared" si="681"/>
        <v>0.97914322781242646</v>
      </c>
      <c r="I639" s="83">
        <f>VLOOKUP(E639,Rates2,6)*VLOOKUP(E639,Mort_Imp_Survivors,C639-'Mort Imp Cume'!$C$4+2)</f>
        <v>9.955545418703424E-3</v>
      </c>
      <c r="J639" s="9">
        <f t="shared" si="682"/>
        <v>0.99004445458129653</v>
      </c>
      <c r="K639" s="83">
        <f>VLOOKUP(E639,Rates2,7)*VLOOKUP(E639,Mort_Imp_Survivors,C639-'Mort Imp Cume'!$C$4+2)</f>
        <v>1.1109560670004567E-2</v>
      </c>
      <c r="L639" s="9">
        <f t="shared" si="683"/>
        <v>0.98889043932999543</v>
      </c>
      <c r="M639" s="31">
        <f>PRODUCT(H$4:H638)</f>
        <v>0.11414395170671442</v>
      </c>
      <c r="N639" s="9">
        <f>PRODUCT(J$4:J638)</f>
        <v>0.44719164629788405</v>
      </c>
      <c r="O639" s="9">
        <f>PRODUCT(L$4:L638)</f>
        <v>0.28699927979769302</v>
      </c>
      <c r="P639" s="9">
        <f t="shared" si="686"/>
        <v>5.1044221678671793E-2</v>
      </c>
      <c r="Q639" s="9">
        <f t="shared" si="687"/>
        <v>4.9757421738817211E-4</v>
      </c>
      <c r="R639" s="9">
        <f t="shared" si="688"/>
        <v>1.0540188531478493E-3</v>
      </c>
      <c r="S639" s="9">
        <f t="shared" si="675"/>
        <v>1.5174040030632263E-3</v>
      </c>
      <c r="T639" s="9">
        <f t="shared" si="747"/>
        <v>1.2333333049386204E-3</v>
      </c>
      <c r="U639" s="9">
        <f t="shared" si="738"/>
        <v>4.6652639768396533E-4</v>
      </c>
      <c r="V639" s="9">
        <f t="shared" si="729"/>
        <v>1.388400346677597E-4</v>
      </c>
      <c r="W639" s="6"/>
      <c r="X639" s="6"/>
    </row>
    <row r="640" spans="1:24" x14ac:dyDescent="0.2">
      <c r="A640">
        <f t="shared" si="684"/>
        <v>636</v>
      </c>
      <c r="B640" t="str">
        <f t="shared" si="698"/>
        <v>January</v>
      </c>
      <c r="C640">
        <f t="shared" si="679"/>
        <v>2076</v>
      </c>
      <c r="D640">
        <f t="shared" ref="D640:E640" si="750">D628+1</f>
        <v>95</v>
      </c>
      <c r="E640">
        <f t="shared" si="750"/>
        <v>93</v>
      </c>
      <c r="F640" s="6"/>
      <c r="G640" s="83">
        <f>VLOOKUP(D640,Rates2,5)*VLOOKUP(D640,Mort_Imp_Retirees,C640-'Mort Imp Cume'!$C$4+2)</f>
        <v>2.3076621674067703E-2</v>
      </c>
      <c r="H640" s="9">
        <f t="shared" si="681"/>
        <v>0.97692337832593235</v>
      </c>
      <c r="I640" s="83">
        <f>VLOOKUP(E640,Rates2,6)*VLOOKUP(E640,Mort_Imp_Survivors,C640-'Mort Imp Cume'!$C$4+2)</f>
        <v>1.1266704336824614E-2</v>
      </c>
      <c r="J640" s="9">
        <f t="shared" si="682"/>
        <v>0.98873329566317536</v>
      </c>
      <c r="K640" s="83">
        <f>VLOOKUP(E640,Rates2,7)*VLOOKUP(E640,Mort_Imp_Survivors,C640-'Mort Imp Cume'!$C$4+2)</f>
        <v>1.2641200559148733E-2</v>
      </c>
      <c r="L640" s="9">
        <f t="shared" si="683"/>
        <v>0.98735879944085125</v>
      </c>
      <c r="M640" s="31">
        <f>PRODUCT(H$4:H639)</f>
        <v>0.11176327730937807</v>
      </c>
      <c r="N640" s="9">
        <f>PRODUCT(J$4:J639)</f>
        <v>0.44273960955230068</v>
      </c>
      <c r="O640" s="9">
        <f>PRODUCT(L$4:L639)</f>
        <v>0.28381084388653294</v>
      </c>
      <c r="P640" s="9">
        <f t="shared" si="686"/>
        <v>4.9482029758239551E-2</v>
      </c>
      <c r="Q640" s="9">
        <f t="shared" si="687"/>
        <v>5.4463419655152126E-4</v>
      </c>
      <c r="R640" s="9">
        <f t="shared" si="688"/>
        <v>1.1290128776753328E-3</v>
      </c>
      <c r="S640" s="9">
        <f t="shared" si="675"/>
        <v>1.7004504693713574E-3</v>
      </c>
      <c r="T640" s="9">
        <f t="shared" si="747"/>
        <v>1.3820555084934553E-3</v>
      </c>
      <c r="U640" s="9">
        <f t="shared" si="738"/>
        <v>5.3104612929086282E-4</v>
      </c>
      <c r="V640" s="9">
        <f t="shared" si="729"/>
        <v>1.5423945675736275E-4</v>
      </c>
      <c r="W640" s="6"/>
      <c r="X640" s="6"/>
    </row>
    <row r="641" spans="1:24" x14ac:dyDescent="0.2">
      <c r="A641">
        <f t="shared" si="684"/>
        <v>637</v>
      </c>
      <c r="B641" t="str">
        <f t="shared" si="698"/>
        <v>February</v>
      </c>
      <c r="C641">
        <f t="shared" si="679"/>
        <v>2076</v>
      </c>
      <c r="D641">
        <f t="shared" ref="D641:E641" si="751">D629+1</f>
        <v>95</v>
      </c>
      <c r="E641">
        <f t="shared" si="751"/>
        <v>93</v>
      </c>
      <c r="F641" s="6"/>
      <c r="G641" s="83">
        <f>VLOOKUP(D641,Rates2,5)*VLOOKUP(D641,Mort_Imp_Retirees,C641-'Mort Imp Cume'!$C$4+2)</f>
        <v>2.3076621674067703E-2</v>
      </c>
      <c r="H641" s="9">
        <f t="shared" si="681"/>
        <v>0.97692337832593235</v>
      </c>
      <c r="I641" s="83">
        <f>VLOOKUP(E641,Rates2,6)*VLOOKUP(E641,Mort_Imp_Survivors,C641-'Mort Imp Cume'!$C$4+2)</f>
        <v>1.1266704336824614E-2</v>
      </c>
      <c r="J641" s="9">
        <f t="shared" si="682"/>
        <v>0.98873329566317536</v>
      </c>
      <c r="K641" s="83">
        <f>VLOOKUP(E641,Rates2,7)*VLOOKUP(E641,Mort_Imp_Survivors,C641-'Mort Imp Cume'!$C$4+2)</f>
        <v>1.2641200559148733E-2</v>
      </c>
      <c r="L641" s="9">
        <f t="shared" si="683"/>
        <v>0.98735879944085125</v>
      </c>
      <c r="M641" s="31">
        <f>PRODUCT(H$4:H640)</f>
        <v>0.10918415844185564</v>
      </c>
      <c r="N641" s="9">
        <f>PRODUCT(J$4:J640)</f>
        <v>0.43775139327327373</v>
      </c>
      <c r="O641" s="9">
        <f>PRODUCT(L$4:L640)</f>
        <v>0.28022313408810201</v>
      </c>
      <c r="P641" s="9">
        <f t="shared" si="686"/>
        <v>4.7795517481292175E-2</v>
      </c>
      <c r="Q641" s="9">
        <f t="shared" si="687"/>
        <v>5.2607125029775401E-4</v>
      </c>
      <c r="R641" s="9">
        <f t="shared" si="688"/>
        <v>1.0905323608425717E-3</v>
      </c>
      <c r="S641" s="9">
        <f t="shared" ref="S641:S704" si="752">IF(O582=0,0,R581*O641/O582)</f>
        <v>1.659265267606326E-3</v>
      </c>
      <c r="T641" s="9">
        <f t="shared" si="747"/>
        <v>1.3572479562395342E-3</v>
      </c>
      <c r="U641" s="9">
        <f t="shared" si="738"/>
        <v>5.2373985962879768E-4</v>
      </c>
      <c r="V641" s="9">
        <f t="shared" si="729"/>
        <v>1.5226544816433657E-4</v>
      </c>
      <c r="W641" s="6"/>
      <c r="X641" s="6"/>
    </row>
    <row r="642" spans="1:24" x14ac:dyDescent="0.2">
      <c r="A642">
        <f t="shared" si="684"/>
        <v>638</v>
      </c>
      <c r="B642" t="str">
        <f t="shared" si="698"/>
        <v>March</v>
      </c>
      <c r="C642">
        <f t="shared" si="679"/>
        <v>2076</v>
      </c>
      <c r="D642">
        <f t="shared" ref="D642:E642" si="753">D630+1</f>
        <v>95</v>
      </c>
      <c r="E642">
        <f t="shared" si="753"/>
        <v>93</v>
      </c>
      <c r="F642" s="6"/>
      <c r="G642" s="83">
        <f>VLOOKUP(D642,Rates2,5)*VLOOKUP(D642,Mort_Imp_Retirees,C642-'Mort Imp Cume'!$C$4+2)</f>
        <v>2.3076621674067703E-2</v>
      </c>
      <c r="H642" s="9">
        <f t="shared" si="681"/>
        <v>0.97692337832593235</v>
      </c>
      <c r="I642" s="83">
        <f>VLOOKUP(E642,Rates2,6)*VLOOKUP(E642,Mort_Imp_Survivors,C642-'Mort Imp Cume'!$C$4+2)</f>
        <v>1.1266704336824614E-2</v>
      </c>
      <c r="J642" s="9">
        <f t="shared" si="682"/>
        <v>0.98873329566317536</v>
      </c>
      <c r="K642" s="83">
        <f>VLOOKUP(E642,Rates2,7)*VLOOKUP(E642,Mort_Imp_Survivors,C642-'Mort Imp Cume'!$C$4+2)</f>
        <v>1.2641200559148733E-2</v>
      </c>
      <c r="L642" s="9">
        <f t="shared" si="683"/>
        <v>0.98735879944085125</v>
      </c>
      <c r="M642" s="31">
        <f>PRODUCT(H$4:H641)</f>
        <v>0.10666455692469147</v>
      </c>
      <c r="N642" s="9">
        <f>PRODUCT(J$4:J641)</f>
        <v>0.43281937775223073</v>
      </c>
      <c r="O642" s="9">
        <f>PRODUCT(L$4:L641)</f>
        <v>0.2766807772487811</v>
      </c>
      <c r="P642" s="9">
        <f t="shared" si="686"/>
        <v>4.6166487156362353E-2</v>
      </c>
      <c r="Q642" s="9">
        <f t="shared" si="687"/>
        <v>5.0814099103977609E-4</v>
      </c>
      <c r="R642" s="9">
        <f t="shared" si="688"/>
        <v>1.05336338810731E-3</v>
      </c>
      <c r="S642" s="9">
        <f t="shared" si="752"/>
        <v>1.6190775784857257E-3</v>
      </c>
      <c r="T642" s="9">
        <f t="shared" si="747"/>
        <v>1.3328856933716392E-3</v>
      </c>
      <c r="U642" s="9">
        <f t="shared" si="738"/>
        <v>5.1653411150983492E-4</v>
      </c>
      <c r="V642" s="9">
        <f t="shared" si="729"/>
        <v>1.5031670359912322E-4</v>
      </c>
      <c r="W642" s="6"/>
      <c r="X642" s="6"/>
    </row>
    <row r="643" spans="1:24" x14ac:dyDescent="0.2">
      <c r="A643">
        <f t="shared" si="684"/>
        <v>639</v>
      </c>
      <c r="B643" t="str">
        <f t="shared" si="698"/>
        <v>April</v>
      </c>
      <c r="C643">
        <f t="shared" si="679"/>
        <v>2076</v>
      </c>
      <c r="D643">
        <f t="shared" ref="D643:E643" si="754">D631+1</f>
        <v>95</v>
      </c>
      <c r="E643">
        <f t="shared" si="754"/>
        <v>93</v>
      </c>
      <c r="F643" s="6"/>
      <c r="G643" s="83">
        <f>VLOOKUP(D643,Rates2,5)*VLOOKUP(D643,Mort_Imp_Retirees,C643-'Mort Imp Cume'!$C$4+2)</f>
        <v>2.3076621674067703E-2</v>
      </c>
      <c r="H643" s="9">
        <f t="shared" si="681"/>
        <v>0.97692337832593235</v>
      </c>
      <c r="I643" s="83">
        <f>VLOOKUP(E643,Rates2,6)*VLOOKUP(E643,Mort_Imp_Survivors,C643-'Mort Imp Cume'!$C$4+2)</f>
        <v>1.1266704336824614E-2</v>
      </c>
      <c r="J643" s="9">
        <f t="shared" si="682"/>
        <v>0.98873329566317536</v>
      </c>
      <c r="K643" s="83">
        <f>VLOOKUP(E643,Rates2,7)*VLOOKUP(E643,Mort_Imp_Survivors,C643-'Mort Imp Cume'!$C$4+2)</f>
        <v>1.2641200559148733E-2</v>
      </c>
      <c r="L643" s="9">
        <f t="shared" si="683"/>
        <v>0.98735879944085125</v>
      </c>
      <c r="M643" s="31">
        <f>PRODUCT(H$4:H642)</f>
        <v>0.10420309929850831</v>
      </c>
      <c r="N643" s="9">
        <f>PRODUCT(J$4:J642)</f>
        <v>0.42794292979184795</v>
      </c>
      <c r="O643" s="9">
        <f>PRODUCT(L$4:L642)</f>
        <v>0.27318320005271807</v>
      </c>
      <c r="P643" s="9">
        <f t="shared" si="686"/>
        <v>4.4592979607194501E-2</v>
      </c>
      <c r="Q643" s="9">
        <f t="shared" si="687"/>
        <v>4.9082185469884849E-4</v>
      </c>
      <c r="R643" s="9">
        <f t="shared" si="688"/>
        <v>1.0174612576811823E-3</v>
      </c>
      <c r="S643" s="9">
        <f t="shared" si="752"/>
        <v>1.5798632420823697E-3</v>
      </c>
      <c r="T643" s="9">
        <f t="shared" si="747"/>
        <v>1.3089607270561653E-3</v>
      </c>
      <c r="U643" s="9">
        <f t="shared" si="738"/>
        <v>5.0942750193264899E-4</v>
      </c>
      <c r="V643" s="9">
        <f t="shared" si="729"/>
        <v>1.4839289972417292E-4</v>
      </c>
      <c r="W643" s="6"/>
      <c r="X643" s="6"/>
    </row>
    <row r="644" spans="1:24" x14ac:dyDescent="0.2">
      <c r="A644">
        <f t="shared" si="684"/>
        <v>640</v>
      </c>
      <c r="B644" t="str">
        <f t="shared" si="698"/>
        <v>May</v>
      </c>
      <c r="C644">
        <f t="shared" si="679"/>
        <v>2076</v>
      </c>
      <c r="D644">
        <f t="shared" ref="D644:E644" si="755">D632+1</f>
        <v>95</v>
      </c>
      <c r="E644">
        <f t="shared" si="755"/>
        <v>93</v>
      </c>
      <c r="F644" s="6"/>
      <c r="G644" s="83">
        <f>VLOOKUP(D644,Rates2,5)*VLOOKUP(D644,Mort_Imp_Retirees,C644-'Mort Imp Cume'!$C$4+2)</f>
        <v>2.3076621674067703E-2</v>
      </c>
      <c r="H644" s="9">
        <f t="shared" si="681"/>
        <v>0.97692337832593235</v>
      </c>
      <c r="I644" s="83">
        <f>VLOOKUP(E644,Rates2,6)*VLOOKUP(E644,Mort_Imp_Survivors,C644-'Mort Imp Cume'!$C$4+2)</f>
        <v>1.1266704336824614E-2</v>
      </c>
      <c r="J644" s="9">
        <f t="shared" si="682"/>
        <v>0.98873329566317536</v>
      </c>
      <c r="K644" s="83">
        <f>VLOOKUP(E644,Rates2,7)*VLOOKUP(E644,Mort_Imp_Survivors,C644-'Mort Imp Cume'!$C$4+2)</f>
        <v>1.2641200559148733E-2</v>
      </c>
      <c r="L644" s="9">
        <f t="shared" si="683"/>
        <v>0.98735879944085125</v>
      </c>
      <c r="M644" s="31">
        <f>PRODUCT(H$4:H643)</f>
        <v>0.10179844379873133</v>
      </c>
      <c r="N644" s="9">
        <f>PRODUCT(J$4:J643)</f>
        <v>0.42312142332884867</v>
      </c>
      <c r="O644" s="9">
        <f>PRODUCT(L$4:L643)</f>
        <v>0.26972983643146159</v>
      </c>
      <c r="P644" s="9">
        <f t="shared" si="686"/>
        <v>4.3073102432781007E-2</v>
      </c>
      <c r="Q644" s="9">
        <f t="shared" si="687"/>
        <v>4.7409301217181269E-4</v>
      </c>
      <c r="R644" s="9">
        <f t="shared" si="688"/>
        <v>9.8278279136156045E-4</v>
      </c>
      <c r="S644" s="9">
        <f t="shared" si="752"/>
        <v>1.5415986836266485E-3</v>
      </c>
      <c r="T644" s="9">
        <f t="shared" si="747"/>
        <v>1.2854652079288811E-3</v>
      </c>
      <c r="U644" s="9">
        <f t="shared" si="738"/>
        <v>5.0241866692360307E-4</v>
      </c>
      <c r="V644" s="9">
        <f t="shared" si="729"/>
        <v>1.4649371734011925E-4</v>
      </c>
      <c r="W644" s="6"/>
      <c r="X644" s="6"/>
    </row>
    <row r="645" spans="1:24" x14ac:dyDescent="0.2">
      <c r="A645">
        <f t="shared" si="684"/>
        <v>641</v>
      </c>
      <c r="B645" t="str">
        <f t="shared" si="698"/>
        <v>June</v>
      </c>
      <c r="C645">
        <f t="shared" ref="C645:C708" si="756">C644+IF(B644="December",1,0)</f>
        <v>2076</v>
      </c>
      <c r="D645">
        <f t="shared" ref="D645:E645" si="757">D633+1</f>
        <v>95</v>
      </c>
      <c r="E645">
        <f t="shared" si="757"/>
        <v>93</v>
      </c>
      <c r="F645" s="6"/>
      <c r="G645" s="83">
        <f>VLOOKUP(D645,Rates2,5)*VLOOKUP(D645,Mort_Imp_Retirees,C645-'Mort Imp Cume'!$C$4+2)</f>
        <v>2.3076621674067703E-2</v>
      </c>
      <c r="H645" s="9">
        <f t="shared" ref="H645:H708" si="758">1-G645</f>
        <v>0.97692337832593235</v>
      </c>
      <c r="I645" s="83">
        <f>VLOOKUP(E645,Rates2,6)*VLOOKUP(E645,Mort_Imp_Survivors,C645-'Mort Imp Cume'!$C$4+2)</f>
        <v>1.1266704336824614E-2</v>
      </c>
      <c r="J645" s="9">
        <f t="shared" ref="J645:J708" si="759">1-I645</f>
        <v>0.98873329566317536</v>
      </c>
      <c r="K645" s="83">
        <f>VLOOKUP(E645,Rates2,7)*VLOOKUP(E645,Mort_Imp_Survivors,C645-'Mort Imp Cume'!$C$4+2)</f>
        <v>1.2641200559148733E-2</v>
      </c>
      <c r="L645" s="9">
        <f t="shared" ref="L645:L708" si="760">1-K645</f>
        <v>0.98735879944085125</v>
      </c>
      <c r="M645" s="31">
        <f>PRODUCT(H$4:H644)</f>
        <v>9.9449279624179168E-2</v>
      </c>
      <c r="N645" s="9">
        <f>PRODUCT(J$4:J644)</f>
        <v>0.41835423935362609</v>
      </c>
      <c r="O645" s="9">
        <f>PRODUCT(L$4:L644)</f>
        <v>0.26632012747234507</v>
      </c>
      <c r="P645" s="9">
        <f t="shared" si="686"/>
        <v>4.1605027731439544E-2</v>
      </c>
      <c r="Q645" s="9">
        <f t="shared" si="687"/>
        <v>4.5793434428067624E-4</v>
      </c>
      <c r="R645" s="9">
        <f t="shared" si="688"/>
        <v>9.4928628260268358E-4</v>
      </c>
      <c r="S645" s="9">
        <f t="shared" si="752"/>
        <v>1.5042608993339123E-3</v>
      </c>
      <c r="T645" s="9">
        <f t="shared" si="747"/>
        <v>1.2623914275196877E-3</v>
      </c>
      <c r="U645" s="9">
        <f t="shared" si="738"/>
        <v>4.9550626127496211E-4</v>
      </c>
      <c r="V645" s="9">
        <f t="shared" si="729"/>
        <v>1.4461884133281679E-4</v>
      </c>
      <c r="W645" s="6"/>
      <c r="X645" s="6"/>
    </row>
    <row r="646" spans="1:24" x14ac:dyDescent="0.2">
      <c r="A646">
        <f t="shared" ref="A646:A709" si="761">A645+1</f>
        <v>642</v>
      </c>
      <c r="B646" t="str">
        <f t="shared" si="698"/>
        <v>July</v>
      </c>
      <c r="C646">
        <f t="shared" si="756"/>
        <v>2076</v>
      </c>
      <c r="D646">
        <f t="shared" ref="D646:E646" si="762">D634+1</f>
        <v>95</v>
      </c>
      <c r="E646">
        <f t="shared" si="762"/>
        <v>93</v>
      </c>
      <c r="F646" s="6"/>
      <c r="G646" s="83">
        <f>VLOOKUP(D646,Rates2,5)*VLOOKUP(D646,Mort_Imp_Retirees,C646-'Mort Imp Cume'!$C$4+2)</f>
        <v>2.3076621674067703E-2</v>
      </c>
      <c r="H646" s="9">
        <f t="shared" si="758"/>
        <v>0.97692337832593235</v>
      </c>
      <c r="I646" s="83">
        <f>VLOOKUP(E646,Rates2,6)*VLOOKUP(E646,Mort_Imp_Survivors,C646-'Mort Imp Cume'!$C$4+2)</f>
        <v>1.1266704336824614E-2</v>
      </c>
      <c r="J646" s="9">
        <f t="shared" si="759"/>
        <v>0.98873329566317536</v>
      </c>
      <c r="K646" s="83">
        <f>VLOOKUP(E646,Rates2,7)*VLOOKUP(E646,Mort_Imp_Survivors,C646-'Mort Imp Cume'!$C$4+2)</f>
        <v>1.2641200559148733E-2</v>
      </c>
      <c r="L646" s="9">
        <f t="shared" si="760"/>
        <v>0.98735879944085125</v>
      </c>
      <c r="M646" s="31">
        <f>PRODUCT(H$4:H645)</f>
        <v>9.7154326222533421E-2</v>
      </c>
      <c r="N646" s="9">
        <f>PRODUCT(J$4:J645)</f>
        <v>0.41364076583077164</v>
      </c>
      <c r="O646" s="9">
        <f>PRODUCT(L$4:L645)</f>
        <v>0.26295352132802907</v>
      </c>
      <c r="P646" s="9">
        <f t="shared" ref="P646:P709" si="763">M646*N646</f>
        <v>4.0186989902461341E-2</v>
      </c>
      <c r="Q646" s="9">
        <f t="shared" ref="Q646:Q709" si="764">P646*I646*H646</f>
        <v>4.4232641757600008E-4</v>
      </c>
      <c r="R646" s="9">
        <f t="shared" ref="R646:R709" si="765">P646*G646*J646</f>
        <v>9.1693144635669125E-4</v>
      </c>
      <c r="S646" s="9">
        <f t="shared" si="752"/>
        <v>1.4678274425751169E-3</v>
      </c>
      <c r="T646" s="9">
        <f t="shared" si="747"/>
        <v>1.2397318157236067E-3</v>
      </c>
      <c r="U646" s="9">
        <f t="shared" si="738"/>
        <v>4.8868895828670588E-4</v>
      </c>
      <c r="V646" s="9">
        <f t="shared" si="729"/>
        <v>1.4276796062105725E-4</v>
      </c>
      <c r="W646" s="6"/>
      <c r="X646" s="6"/>
    </row>
    <row r="647" spans="1:24" x14ac:dyDescent="0.2">
      <c r="A647">
        <f t="shared" si="761"/>
        <v>643</v>
      </c>
      <c r="B647" t="str">
        <f t="shared" si="698"/>
        <v>August</v>
      </c>
      <c r="C647">
        <f t="shared" si="756"/>
        <v>2076</v>
      </c>
      <c r="D647">
        <f t="shared" ref="D647:E647" si="766">D635+1</f>
        <v>95</v>
      </c>
      <c r="E647">
        <f t="shared" si="766"/>
        <v>93</v>
      </c>
      <c r="F647" s="6"/>
      <c r="G647" s="83">
        <f>VLOOKUP(D647,Rates2,5)*VLOOKUP(D647,Mort_Imp_Retirees,C647-'Mort Imp Cume'!$C$4+2)</f>
        <v>2.3076621674067703E-2</v>
      </c>
      <c r="H647" s="9">
        <f t="shared" si="758"/>
        <v>0.97692337832593235</v>
      </c>
      <c r="I647" s="83">
        <f>VLOOKUP(E647,Rates2,6)*VLOOKUP(E647,Mort_Imp_Survivors,C647-'Mort Imp Cume'!$C$4+2)</f>
        <v>1.1266704336824614E-2</v>
      </c>
      <c r="J647" s="9">
        <f t="shared" si="759"/>
        <v>0.98873329566317536</v>
      </c>
      <c r="K647" s="83">
        <f>VLOOKUP(E647,Rates2,7)*VLOOKUP(E647,Mort_Imp_Survivors,C647-'Mort Imp Cume'!$C$4+2)</f>
        <v>1.2641200559148733E-2</v>
      </c>
      <c r="L647" s="9">
        <f t="shared" si="760"/>
        <v>0.98735879944085125</v>
      </c>
      <c r="M647" s="31">
        <f>PRODUCT(H$4:H646)</f>
        <v>9.4912332592297061E-2</v>
      </c>
      <c r="N647" s="9">
        <f>PRODUCT(J$4:J646)</f>
        <v>0.40898039762049859</v>
      </c>
      <c r="O647" s="9">
        <f>PRODUCT(L$4:L646)</f>
        <v>0.25962947312718704</v>
      </c>
      <c r="P647" s="9">
        <f t="shared" si="763"/>
        <v>3.8817283522686659E-2</v>
      </c>
      <c r="Q647" s="9">
        <f t="shared" si="764"/>
        <v>4.27250460964987E-4</v>
      </c>
      <c r="R647" s="9">
        <f t="shared" si="765"/>
        <v>8.8567937062424462E-4</v>
      </c>
      <c r="S647" s="9">
        <f t="shared" si="752"/>
        <v>1.4322764103824211E-3</v>
      </c>
      <c r="T647" s="9">
        <f t="shared" si="747"/>
        <v>1.2174789383171578E-3</v>
      </c>
      <c r="U647" s="9">
        <f t="shared" si="738"/>
        <v>4.8196544951189531E-4</v>
      </c>
      <c r="V647" s="9">
        <f t="shared" si="729"/>
        <v>1.4094076810495466E-4</v>
      </c>
      <c r="W647" s="6"/>
      <c r="X647" s="6"/>
    </row>
    <row r="648" spans="1:24" x14ac:dyDescent="0.2">
      <c r="A648">
        <f t="shared" si="761"/>
        <v>644</v>
      </c>
      <c r="B648" t="str">
        <f t="shared" si="698"/>
        <v>September</v>
      </c>
      <c r="C648">
        <f t="shared" si="756"/>
        <v>2076</v>
      </c>
      <c r="D648">
        <f t="shared" ref="D648:E648" si="767">D636+1</f>
        <v>95</v>
      </c>
      <c r="E648">
        <f t="shared" si="767"/>
        <v>93</v>
      </c>
      <c r="F648" s="6"/>
      <c r="G648" s="83">
        <f>VLOOKUP(D648,Rates2,5)*VLOOKUP(D648,Mort_Imp_Retirees,C648-'Mort Imp Cume'!$C$4+2)</f>
        <v>2.3076621674067703E-2</v>
      </c>
      <c r="H648" s="9">
        <f t="shared" si="758"/>
        <v>0.97692337832593235</v>
      </c>
      <c r="I648" s="83">
        <f>VLOOKUP(E648,Rates2,6)*VLOOKUP(E648,Mort_Imp_Survivors,C648-'Mort Imp Cume'!$C$4+2)</f>
        <v>1.1266704336824614E-2</v>
      </c>
      <c r="J648" s="9">
        <f t="shared" si="759"/>
        <v>0.98873329566317536</v>
      </c>
      <c r="K648" s="83">
        <f>VLOOKUP(E648,Rates2,7)*VLOOKUP(E648,Mort_Imp_Survivors,C648-'Mort Imp Cume'!$C$4+2)</f>
        <v>1.2641200559148733E-2</v>
      </c>
      <c r="L648" s="9">
        <f t="shared" si="760"/>
        <v>0.98735879944085125</v>
      </c>
      <c r="M648" s="31">
        <f>PRODUCT(H$4:H647)</f>
        <v>9.2722076600861347E-2</v>
      </c>
      <c r="N648" s="9">
        <f>PRODUCT(J$4:J647)</f>
        <v>0.40437253640095144</v>
      </c>
      <c r="O648" s="9">
        <f>PRODUCT(L$4:L647)</f>
        <v>0.25634744488632016</v>
      </c>
      <c r="P648" s="9">
        <f t="shared" si="763"/>
        <v>3.7494261295453614E-2</v>
      </c>
      <c r="Q648" s="9">
        <f t="shared" si="764"/>
        <v>4.1268834313616274E-4</v>
      </c>
      <c r="R648" s="9">
        <f t="shared" si="765"/>
        <v>8.5549246965646282E-4</v>
      </c>
      <c r="S648" s="9">
        <f t="shared" si="752"/>
        <v>1.3975864302816178E-3</v>
      </c>
      <c r="T648" s="9">
        <f t="shared" si="747"/>
        <v>1.195625494519322E-3</v>
      </c>
      <c r="U648" s="9">
        <f t="shared" si="738"/>
        <v>4.7533444450554202E-4</v>
      </c>
      <c r="V648" s="9">
        <f t="shared" si="729"/>
        <v>1.3913696061499081E-4</v>
      </c>
      <c r="W648" s="6"/>
      <c r="X648" s="6"/>
    </row>
    <row r="649" spans="1:24" x14ac:dyDescent="0.2">
      <c r="A649">
        <f t="shared" si="761"/>
        <v>645</v>
      </c>
      <c r="B649" t="str">
        <f t="shared" si="698"/>
        <v>October</v>
      </c>
      <c r="C649">
        <f t="shared" si="756"/>
        <v>2076</v>
      </c>
      <c r="D649">
        <f t="shared" ref="D649:E649" si="768">D637+1</f>
        <v>95</v>
      </c>
      <c r="E649">
        <f t="shared" si="768"/>
        <v>93</v>
      </c>
      <c r="F649" s="6"/>
      <c r="G649" s="83">
        <f>VLOOKUP(D649,Rates2,5)*VLOOKUP(D649,Mort_Imp_Retirees,C649-'Mort Imp Cume'!$C$4+2)</f>
        <v>2.3076621674067703E-2</v>
      </c>
      <c r="H649" s="9">
        <f t="shared" si="758"/>
        <v>0.97692337832593235</v>
      </c>
      <c r="I649" s="83">
        <f>VLOOKUP(E649,Rates2,6)*VLOOKUP(E649,Mort_Imp_Survivors,C649-'Mort Imp Cume'!$C$4+2)</f>
        <v>1.1266704336824614E-2</v>
      </c>
      <c r="J649" s="9">
        <f t="shared" si="759"/>
        <v>0.98873329566317536</v>
      </c>
      <c r="K649" s="83">
        <f>VLOOKUP(E649,Rates2,7)*VLOOKUP(E649,Mort_Imp_Survivors,C649-'Mort Imp Cume'!$C$4+2)</f>
        <v>1.2641200559148733E-2</v>
      </c>
      <c r="L649" s="9">
        <f t="shared" si="760"/>
        <v>0.98735879944085125</v>
      </c>
      <c r="M649" s="31">
        <f>PRODUCT(H$4:H648)</f>
        <v>9.058236431830935E-2</v>
      </c>
      <c r="N649" s="9">
        <f>PRODUCT(J$4:J648)</f>
        <v>0.39981659059139008</v>
      </c>
      <c r="O649" s="9">
        <f>PRODUCT(L$4:L648)</f>
        <v>0.25310690542268688</v>
      </c>
      <c r="P649" s="9">
        <f t="shared" si="763"/>
        <v>3.6216332069453627E-2</v>
      </c>
      <c r="Q649" s="9">
        <f t="shared" si="764"/>
        <v>3.9862255075349853E-4</v>
      </c>
      <c r="R649" s="9">
        <f t="shared" si="765"/>
        <v>8.2633443875189177E-4</v>
      </c>
      <c r="S649" s="9">
        <f t="shared" si="752"/>
        <v>1.3637366474434868E-3</v>
      </c>
      <c r="T649" s="9">
        <f t="shared" si="747"/>
        <v>1.174164314596281E-3</v>
      </c>
      <c r="U649" s="9">
        <f t="shared" si="738"/>
        <v>4.6879467057693255E-4</v>
      </c>
      <c r="V649" s="9">
        <f t="shared" si="729"/>
        <v>1.3735623886171333E-4</v>
      </c>
      <c r="W649" s="6"/>
      <c r="X649" s="6"/>
    </row>
    <row r="650" spans="1:24" x14ac:dyDescent="0.2">
      <c r="A650">
        <f t="shared" si="761"/>
        <v>646</v>
      </c>
      <c r="B650" t="str">
        <f t="shared" si="698"/>
        <v>November</v>
      </c>
      <c r="C650">
        <f t="shared" si="756"/>
        <v>2076</v>
      </c>
      <c r="D650">
        <f t="shared" ref="D650:E650" si="769">D638+1</f>
        <v>95</v>
      </c>
      <c r="E650">
        <f t="shared" si="769"/>
        <v>93</v>
      </c>
      <c r="F650" s="6"/>
      <c r="G650" s="83">
        <f>VLOOKUP(D650,Rates2,5)*VLOOKUP(D650,Mort_Imp_Retirees,C650-'Mort Imp Cume'!$C$4+2)</f>
        <v>2.3076621674067703E-2</v>
      </c>
      <c r="H650" s="9">
        <f t="shared" si="758"/>
        <v>0.97692337832593235</v>
      </c>
      <c r="I650" s="83">
        <f>VLOOKUP(E650,Rates2,6)*VLOOKUP(E650,Mort_Imp_Survivors,C650-'Mort Imp Cume'!$C$4+2)</f>
        <v>1.1266704336824614E-2</v>
      </c>
      <c r="J650" s="9">
        <f t="shared" si="759"/>
        <v>0.98873329566317536</v>
      </c>
      <c r="K650" s="83">
        <f>VLOOKUP(E650,Rates2,7)*VLOOKUP(E650,Mort_Imp_Survivors,C650-'Mort Imp Cume'!$C$4+2)</f>
        <v>1.2641200559148733E-2</v>
      </c>
      <c r="L650" s="9">
        <f t="shared" si="760"/>
        <v>0.98735879944085125</v>
      </c>
      <c r="M650" s="31">
        <f>PRODUCT(H$4:H649)</f>
        <v>8.8492029366593158E-2</v>
      </c>
      <c r="N650" s="9">
        <f>PRODUCT(J$4:J649)</f>
        <v>0.39531197527623962</v>
      </c>
      <c r="O650" s="9">
        <f>PRODUCT(L$4:L649)</f>
        <v>0.2499073302683332</v>
      </c>
      <c r="P650" s="9">
        <f t="shared" si="763"/>
        <v>3.4981958925110947E-2</v>
      </c>
      <c r="Q650" s="9">
        <f t="shared" si="764"/>
        <v>3.8503616739375153E-4</v>
      </c>
      <c r="R650" s="9">
        <f t="shared" si="765"/>
        <v>7.9817021059414483E-4</v>
      </c>
      <c r="S650" s="9">
        <f t="shared" si="752"/>
        <v>1.330706712146347E-3</v>
      </c>
      <c r="T650" s="9">
        <f t="shared" si="747"/>
        <v>1.1530883575091527E-3</v>
      </c>
      <c r="U650" s="9">
        <f t="shared" si="738"/>
        <v>4.6234487254536084E-4</v>
      </c>
      <c r="V650" s="9">
        <f t="shared" si="729"/>
        <v>1.3559830738607727E-4</v>
      </c>
      <c r="W650" s="6"/>
      <c r="X650" s="6"/>
    </row>
    <row r="651" spans="1:24" x14ac:dyDescent="0.2">
      <c r="A651">
        <f t="shared" si="761"/>
        <v>647</v>
      </c>
      <c r="B651" t="str">
        <f t="shared" si="698"/>
        <v>December</v>
      </c>
      <c r="C651">
        <f t="shared" si="756"/>
        <v>2076</v>
      </c>
      <c r="D651">
        <f t="shared" ref="D651:E651" si="770">D639+1</f>
        <v>95</v>
      </c>
      <c r="E651">
        <f t="shared" si="770"/>
        <v>93</v>
      </c>
      <c r="F651" s="6"/>
      <c r="G651" s="83">
        <f>VLOOKUP(D651,Rates2,5)*VLOOKUP(D651,Mort_Imp_Retirees,C651-'Mort Imp Cume'!$C$4+2)</f>
        <v>2.3076621674067703E-2</v>
      </c>
      <c r="H651" s="9">
        <f t="shared" si="758"/>
        <v>0.97692337832593235</v>
      </c>
      <c r="I651" s="83">
        <f>VLOOKUP(E651,Rates2,6)*VLOOKUP(E651,Mort_Imp_Survivors,C651-'Mort Imp Cume'!$C$4+2)</f>
        <v>1.1266704336824614E-2</v>
      </c>
      <c r="J651" s="9">
        <f t="shared" si="759"/>
        <v>0.98873329566317536</v>
      </c>
      <c r="K651" s="83">
        <f>VLOOKUP(E651,Rates2,7)*VLOOKUP(E651,Mort_Imp_Survivors,C651-'Mort Imp Cume'!$C$4+2)</f>
        <v>1.2641200559148733E-2</v>
      </c>
      <c r="L651" s="9">
        <f t="shared" si="760"/>
        <v>0.98735879944085125</v>
      </c>
      <c r="M651" s="31">
        <f>PRODUCT(H$4:H650)</f>
        <v>8.6449932283729797E-2</v>
      </c>
      <c r="N651" s="9">
        <f>PRODUCT(J$4:J650)</f>
        <v>0.3908581121299961</v>
      </c>
      <c r="O651" s="9">
        <f>PRODUCT(L$4:L650)</f>
        <v>0.24674820158520977</v>
      </c>
      <c r="P651" s="9">
        <f t="shared" si="763"/>
        <v>3.3789657326184629E-2</v>
      </c>
      <c r="Q651" s="9">
        <f t="shared" si="764"/>
        <v>3.7191285320168976E-4</v>
      </c>
      <c r="R651" s="9">
        <f t="shared" si="765"/>
        <v>7.7096591307770055E-4</v>
      </c>
      <c r="S651" s="9">
        <f t="shared" si="752"/>
        <v>1.2984767675422624E-3</v>
      </c>
      <c r="T651" s="9">
        <f t="shared" si="747"/>
        <v>1.1323907086039516E-3</v>
      </c>
      <c r="U651" s="9">
        <f t="shared" si="738"/>
        <v>4.5598381249922066E-4</v>
      </c>
      <c r="V651" s="9">
        <f t="shared" si="729"/>
        <v>1.3386287451042209E-4</v>
      </c>
      <c r="W651" s="6"/>
      <c r="X651" s="6"/>
    </row>
    <row r="652" spans="1:24" x14ac:dyDescent="0.2">
      <c r="A652">
        <f t="shared" si="761"/>
        <v>648</v>
      </c>
      <c r="B652" t="str">
        <f t="shared" si="698"/>
        <v>January</v>
      </c>
      <c r="C652">
        <f t="shared" si="756"/>
        <v>2077</v>
      </c>
      <c r="D652">
        <f t="shared" ref="D652:E652" si="771">D640+1</f>
        <v>96</v>
      </c>
      <c r="E652">
        <f t="shared" si="771"/>
        <v>94</v>
      </c>
      <c r="F652" s="6"/>
      <c r="G652" s="83">
        <f>VLOOKUP(D652,Rates2,5)*VLOOKUP(D652,Mort_Imp_Retirees,C652-'Mort Imp Cume'!$C$4+2)</f>
        <v>2.5344834501193621E-2</v>
      </c>
      <c r="H652" s="9">
        <f t="shared" si="758"/>
        <v>0.97465516549880638</v>
      </c>
      <c r="I652" s="83">
        <f>VLOOKUP(E652,Rates2,6)*VLOOKUP(E652,Mort_Imp_Survivors,C652-'Mort Imp Cume'!$C$4+2)</f>
        <v>1.2623976783319916E-2</v>
      </c>
      <c r="J652" s="9">
        <f t="shared" si="759"/>
        <v>0.98737602321668005</v>
      </c>
      <c r="K652" s="83">
        <f>VLOOKUP(E652,Rates2,7)*VLOOKUP(E652,Mort_Imp_Survivors,C652-'Mort Imp Cume'!$C$4+2)</f>
        <v>1.4311215192050284E-2</v>
      </c>
      <c r="L652" s="9">
        <f t="shared" si="760"/>
        <v>0.98568878480794975</v>
      </c>
      <c r="M652" s="31">
        <f>PRODUCT(H$4:H651)</f>
        <v>8.4454959902669394E-2</v>
      </c>
      <c r="N652" s="9">
        <f>PRODUCT(J$4:J651)</f>
        <v>0.38645442934297797</v>
      </c>
      <c r="O652" s="9">
        <f>PRODUCT(L$4:L651)</f>
        <v>0.24362900808136187</v>
      </c>
      <c r="P652" s="9">
        <f t="shared" si="763"/>
        <v>3.2637993334370188E-2</v>
      </c>
      <c r="Q652" s="9">
        <f t="shared" si="764"/>
        <v>4.0157865920539983E-4</v>
      </c>
      <c r="R652" s="9">
        <f t="shared" si="765"/>
        <v>8.1676192860883343E-4</v>
      </c>
      <c r="S652" s="9">
        <f t="shared" si="752"/>
        <v>1.4177960389457967E-3</v>
      </c>
      <c r="T652" s="9">
        <f t="shared" si="747"/>
        <v>1.2657265213791939E-3</v>
      </c>
      <c r="U652" s="9">
        <f t="shared" si="738"/>
        <v>5.1513462293468354E-4</v>
      </c>
      <c r="V652" s="9">
        <f t="shared" si="729"/>
        <v>1.4856738411332093E-4</v>
      </c>
      <c r="W652" s="6"/>
      <c r="X652" s="6"/>
    </row>
    <row r="653" spans="1:24" x14ac:dyDescent="0.2">
      <c r="A653">
        <f t="shared" si="761"/>
        <v>649</v>
      </c>
      <c r="B653" t="str">
        <f t="shared" si="698"/>
        <v>February</v>
      </c>
      <c r="C653">
        <f t="shared" si="756"/>
        <v>2077</v>
      </c>
      <c r="D653">
        <f t="shared" ref="D653:E653" si="772">D641+1</f>
        <v>96</v>
      </c>
      <c r="E653">
        <f t="shared" si="772"/>
        <v>94</v>
      </c>
      <c r="F653" s="6"/>
      <c r="G653" s="83">
        <f>VLOOKUP(D653,Rates2,5)*VLOOKUP(D653,Mort_Imp_Retirees,C653-'Mort Imp Cume'!$C$4+2)</f>
        <v>2.5344834501193621E-2</v>
      </c>
      <c r="H653" s="9">
        <f t="shared" si="758"/>
        <v>0.97465516549880638</v>
      </c>
      <c r="I653" s="83">
        <f>VLOOKUP(E653,Rates2,6)*VLOOKUP(E653,Mort_Imp_Survivors,C653-'Mort Imp Cume'!$C$4+2)</f>
        <v>1.2623976783319916E-2</v>
      </c>
      <c r="J653" s="9">
        <f t="shared" si="759"/>
        <v>0.98737602321668005</v>
      </c>
      <c r="K653" s="83">
        <f>VLOOKUP(E653,Rates2,7)*VLOOKUP(E653,Mort_Imp_Survivors,C653-'Mort Imp Cume'!$C$4+2)</f>
        <v>1.4311215192050284E-2</v>
      </c>
      <c r="L653" s="9">
        <f t="shared" si="760"/>
        <v>0.98568878480794975</v>
      </c>
      <c r="M653" s="31">
        <f>PRODUCT(H$4:H652)</f>
        <v>8.2314462921131301E-2</v>
      </c>
      <c r="N653" s="9">
        <f>PRODUCT(J$4:J652)</f>
        <v>0.38157583759914104</v>
      </c>
      <c r="O653" s="9">
        <f>PRODUCT(L$4:L652)</f>
        <v>0.24014238091968376</v>
      </c>
      <c r="P653" s="9">
        <f t="shared" si="763"/>
        <v>3.1409210135654113E-2</v>
      </c>
      <c r="Q653" s="9">
        <f t="shared" si="764"/>
        <v>3.8645968101519104E-4</v>
      </c>
      <c r="R653" s="9">
        <f t="shared" si="765"/>
        <v>7.8601177418164369E-4</v>
      </c>
      <c r="S653" s="9">
        <f t="shared" si="752"/>
        <v>1.3787465107475351E-3</v>
      </c>
      <c r="T653" s="9">
        <f t="shared" si="747"/>
        <v>1.2397929893057345E-3</v>
      </c>
      <c r="U653" s="9">
        <f t="shared" si="738"/>
        <v>5.0706808560422104E-4</v>
      </c>
      <c r="V653" s="9">
        <f t="shared" si="729"/>
        <v>1.4641319751364817E-4</v>
      </c>
      <c r="W653" s="6"/>
      <c r="X653" s="6"/>
    </row>
    <row r="654" spans="1:24" x14ac:dyDescent="0.2">
      <c r="A654">
        <f t="shared" si="761"/>
        <v>650</v>
      </c>
      <c r="B654" t="str">
        <f t="shared" si="698"/>
        <v>March</v>
      </c>
      <c r="C654">
        <f t="shared" si="756"/>
        <v>2077</v>
      </c>
      <c r="D654">
        <f t="shared" ref="D654:E654" si="773">D642+1</f>
        <v>96</v>
      </c>
      <c r="E654">
        <f t="shared" si="773"/>
        <v>94</v>
      </c>
      <c r="F654" s="6"/>
      <c r="G654" s="83">
        <f>VLOOKUP(D654,Rates2,5)*VLOOKUP(D654,Mort_Imp_Retirees,C654-'Mort Imp Cume'!$C$4+2)</f>
        <v>2.5344834501193621E-2</v>
      </c>
      <c r="H654" s="9">
        <f t="shared" si="758"/>
        <v>0.97465516549880638</v>
      </c>
      <c r="I654" s="83">
        <f>VLOOKUP(E654,Rates2,6)*VLOOKUP(E654,Mort_Imp_Survivors,C654-'Mort Imp Cume'!$C$4+2)</f>
        <v>1.2623976783319916E-2</v>
      </c>
      <c r="J654" s="9">
        <f t="shared" si="759"/>
        <v>0.98737602321668005</v>
      </c>
      <c r="K654" s="83">
        <f>VLOOKUP(E654,Rates2,7)*VLOOKUP(E654,Mort_Imp_Survivors,C654-'Mort Imp Cume'!$C$4+2)</f>
        <v>1.4311215192050284E-2</v>
      </c>
      <c r="L654" s="9">
        <f t="shared" si="760"/>
        <v>0.98568878480794975</v>
      </c>
      <c r="M654" s="31">
        <f>PRODUCT(H$4:H653)</f>
        <v>8.0228216481340583E-2</v>
      </c>
      <c r="N654" s="9">
        <f>PRODUCT(J$4:J653)</f>
        <v>0.37675883308421365</v>
      </c>
      <c r="O654" s="9">
        <f>PRODUCT(L$4:L653)</f>
        <v>0.23670565162961085</v>
      </c>
      <c r="P654" s="9">
        <f t="shared" si="763"/>
        <v>3.0226689221937556E-2</v>
      </c>
      <c r="Q654" s="9">
        <f t="shared" si="764"/>
        <v>3.7190991509828455E-4</v>
      </c>
      <c r="R654" s="9">
        <f t="shared" si="765"/>
        <v>7.5641932797293888E-4</v>
      </c>
      <c r="S654" s="9">
        <f t="shared" si="752"/>
        <v>1.340772500896496E-3</v>
      </c>
      <c r="T654" s="9">
        <f t="shared" si="747"/>
        <v>1.2143908106284828E-3</v>
      </c>
      <c r="U654" s="9">
        <f t="shared" si="738"/>
        <v>4.9912786287504272E-4</v>
      </c>
      <c r="V654" s="9">
        <f t="shared" si="729"/>
        <v>1.4429024603286711E-4</v>
      </c>
      <c r="W654" s="6"/>
      <c r="X654" s="6"/>
    </row>
    <row r="655" spans="1:24" x14ac:dyDescent="0.2">
      <c r="A655">
        <f t="shared" si="761"/>
        <v>651</v>
      </c>
      <c r="B655" t="str">
        <f t="shared" si="698"/>
        <v>April</v>
      </c>
      <c r="C655">
        <f t="shared" si="756"/>
        <v>2077</v>
      </c>
      <c r="D655">
        <f t="shared" ref="D655:E655" si="774">D643+1</f>
        <v>96</v>
      </c>
      <c r="E655">
        <f t="shared" si="774"/>
        <v>94</v>
      </c>
      <c r="F655" s="6"/>
      <c r="G655" s="83">
        <f>VLOOKUP(D655,Rates2,5)*VLOOKUP(D655,Mort_Imp_Retirees,C655-'Mort Imp Cume'!$C$4+2)</f>
        <v>2.5344834501193621E-2</v>
      </c>
      <c r="H655" s="9">
        <f t="shared" si="758"/>
        <v>0.97465516549880638</v>
      </c>
      <c r="I655" s="83">
        <f>VLOOKUP(E655,Rates2,6)*VLOOKUP(E655,Mort_Imp_Survivors,C655-'Mort Imp Cume'!$C$4+2)</f>
        <v>1.2623976783319916E-2</v>
      </c>
      <c r="J655" s="9">
        <f t="shared" si="759"/>
        <v>0.98737602321668005</v>
      </c>
      <c r="K655" s="83">
        <f>VLOOKUP(E655,Rates2,7)*VLOOKUP(E655,Mort_Imp_Survivors,C655-'Mort Imp Cume'!$C$4+2)</f>
        <v>1.4311215192050284E-2</v>
      </c>
      <c r="L655" s="9">
        <f t="shared" si="760"/>
        <v>0.98568878480794975</v>
      </c>
      <c r="M655" s="31">
        <f>PRODUCT(H$4:H654)</f>
        <v>7.8194845612295075E-2</v>
      </c>
      <c r="N655" s="9">
        <f>PRODUCT(J$4:J654)</f>
        <v>0.37200263832244784</v>
      </c>
      <c r="O655" s="9">
        <f>PRODUCT(L$4:L654)</f>
        <v>0.23331810611196502</v>
      </c>
      <c r="P655" s="9">
        <f t="shared" si="763"/>
        <v>2.9088688870990254E-2</v>
      </c>
      <c r="Q655" s="9">
        <f t="shared" si="764"/>
        <v>3.5790793126224275E-4</v>
      </c>
      <c r="R655" s="9">
        <f t="shared" si="765"/>
        <v>7.27941003589606E-4</v>
      </c>
      <c r="S655" s="9">
        <f t="shared" si="752"/>
        <v>1.3038443870190294E-3</v>
      </c>
      <c r="T655" s="9">
        <f t="shared" si="747"/>
        <v>1.1895090984219382E-3</v>
      </c>
      <c r="U655" s="9">
        <f t="shared" si="738"/>
        <v>4.9131197677595203E-4</v>
      </c>
      <c r="V655" s="9">
        <f t="shared" si="729"/>
        <v>1.4219807677026238E-4</v>
      </c>
      <c r="W655" s="6"/>
      <c r="X655" s="6"/>
    </row>
    <row r="656" spans="1:24" x14ac:dyDescent="0.2">
      <c r="A656">
        <f t="shared" si="761"/>
        <v>652</v>
      </c>
      <c r="B656" t="str">
        <f t="shared" ref="B656:B719" si="775">B644</f>
        <v>May</v>
      </c>
      <c r="C656">
        <f t="shared" si="756"/>
        <v>2077</v>
      </c>
      <c r="D656">
        <f t="shared" ref="D656:E656" si="776">D644+1</f>
        <v>96</v>
      </c>
      <c r="E656">
        <f t="shared" si="776"/>
        <v>94</v>
      </c>
      <c r="F656" s="6"/>
      <c r="G656" s="83">
        <f>VLOOKUP(D656,Rates2,5)*VLOOKUP(D656,Mort_Imp_Retirees,C656-'Mort Imp Cume'!$C$4+2)</f>
        <v>2.5344834501193621E-2</v>
      </c>
      <c r="H656" s="9">
        <f t="shared" si="758"/>
        <v>0.97465516549880638</v>
      </c>
      <c r="I656" s="83">
        <f>VLOOKUP(E656,Rates2,6)*VLOOKUP(E656,Mort_Imp_Survivors,C656-'Mort Imp Cume'!$C$4+2)</f>
        <v>1.2623976783319916E-2</v>
      </c>
      <c r="J656" s="9">
        <f t="shared" si="759"/>
        <v>0.98737602321668005</v>
      </c>
      <c r="K656" s="83">
        <f>VLOOKUP(E656,Rates2,7)*VLOOKUP(E656,Mort_Imp_Survivors,C656-'Mort Imp Cume'!$C$4+2)</f>
        <v>1.4311215192050284E-2</v>
      </c>
      <c r="L656" s="9">
        <f t="shared" si="760"/>
        <v>0.98568878480794975</v>
      </c>
      <c r="M656" s="31">
        <f>PRODUCT(H$4:H655)</f>
        <v>7.621301019140507E-2</v>
      </c>
      <c r="N656" s="9">
        <f>PRODUCT(J$4:J655)</f>
        <v>0.3673064856529315</v>
      </c>
      <c r="O656" s="9">
        <f>PRODUCT(L$4:L655)</f>
        <v>0.22997904048719506</v>
      </c>
      <c r="P656" s="9">
        <f t="shared" si="763"/>
        <v>2.7993532934436047E-2</v>
      </c>
      <c r="Q656" s="9">
        <f t="shared" si="764"/>
        <v>3.4443310613691436E-4</v>
      </c>
      <c r="R656" s="9">
        <f t="shared" si="765"/>
        <v>7.0053485561648689E-4</v>
      </c>
      <c r="S656" s="9">
        <f t="shared" si="752"/>
        <v>1.2679333626132178E-3</v>
      </c>
      <c r="T656" s="9">
        <f t="shared" si="747"/>
        <v>1.165137188823344E-3</v>
      </c>
      <c r="U656" s="9">
        <f t="shared" si="738"/>
        <v>4.8361848030897299E-4</v>
      </c>
      <c r="V656" s="9">
        <f t="shared" si="729"/>
        <v>1.4013624339205544E-4</v>
      </c>
      <c r="W656" s="6"/>
      <c r="X656" s="6"/>
    </row>
    <row r="657" spans="1:24" x14ac:dyDescent="0.2">
      <c r="A657">
        <f t="shared" si="761"/>
        <v>653</v>
      </c>
      <c r="B657" t="str">
        <f t="shared" si="775"/>
        <v>June</v>
      </c>
      <c r="C657">
        <f t="shared" si="756"/>
        <v>2077</v>
      </c>
      <c r="D657">
        <f t="shared" ref="D657:E657" si="777">D645+1</f>
        <v>96</v>
      </c>
      <c r="E657">
        <f t="shared" si="777"/>
        <v>94</v>
      </c>
      <c r="F657" s="6"/>
      <c r="G657" s="83">
        <f>VLOOKUP(D657,Rates2,5)*VLOOKUP(D657,Mort_Imp_Retirees,C657-'Mort Imp Cume'!$C$4+2)</f>
        <v>2.5344834501193621E-2</v>
      </c>
      <c r="H657" s="9">
        <f t="shared" si="758"/>
        <v>0.97465516549880638</v>
      </c>
      <c r="I657" s="83">
        <f>VLOOKUP(E657,Rates2,6)*VLOOKUP(E657,Mort_Imp_Survivors,C657-'Mort Imp Cume'!$C$4+2)</f>
        <v>1.2623976783319916E-2</v>
      </c>
      <c r="J657" s="9">
        <f t="shared" si="759"/>
        <v>0.98737602321668005</v>
      </c>
      <c r="K657" s="83">
        <f>VLOOKUP(E657,Rates2,7)*VLOOKUP(E657,Mort_Imp_Survivors,C657-'Mort Imp Cume'!$C$4+2)</f>
        <v>1.4311215192050284E-2</v>
      </c>
      <c r="L657" s="9">
        <f t="shared" si="760"/>
        <v>0.98568878480794975</v>
      </c>
      <c r="M657" s="31">
        <f>PRODUCT(H$4:H656)</f>
        <v>7.4281404061266126E-2</v>
      </c>
      <c r="N657" s="9">
        <f>PRODUCT(J$4:J656)</f>
        <v>0.36266961710568607</v>
      </c>
      <c r="O657" s="9">
        <f>PRODUCT(L$4:L656)</f>
        <v>0.22668776094912158</v>
      </c>
      <c r="P657" s="9">
        <f t="shared" si="763"/>
        <v>2.6939608368972141E-2</v>
      </c>
      <c r="Q657" s="9">
        <f t="shared" si="764"/>
        <v>3.3146559279849679E-4</v>
      </c>
      <c r="R657" s="9">
        <f t="shared" si="765"/>
        <v>6.7416051783543104E-4</v>
      </c>
      <c r="S657" s="9">
        <f t="shared" si="752"/>
        <v>1.2330114145778035E-3</v>
      </c>
      <c r="T657" s="9">
        <f t="shared" si="747"/>
        <v>1.1412646364623443E-3</v>
      </c>
      <c r="U657" s="9">
        <f t="shared" si="738"/>
        <v>4.7604545696433841E-4</v>
      </c>
      <c r="V657" s="9">
        <f t="shared" si="729"/>
        <v>1.3810430603618617E-4</v>
      </c>
      <c r="W657" s="6"/>
      <c r="X657" s="6"/>
    </row>
    <row r="658" spans="1:24" x14ac:dyDescent="0.2">
      <c r="A658">
        <f t="shared" si="761"/>
        <v>654</v>
      </c>
      <c r="B658" t="str">
        <f t="shared" si="775"/>
        <v>July</v>
      </c>
      <c r="C658">
        <f t="shared" si="756"/>
        <v>2077</v>
      </c>
      <c r="D658">
        <f t="shared" ref="D658:E658" si="778">D646+1</f>
        <v>96</v>
      </c>
      <c r="E658">
        <f t="shared" si="778"/>
        <v>94</v>
      </c>
      <c r="F658" s="6"/>
      <c r="G658" s="83">
        <f>VLOOKUP(D658,Rates2,5)*VLOOKUP(D658,Mort_Imp_Retirees,C658-'Mort Imp Cume'!$C$4+2)</f>
        <v>2.5344834501193621E-2</v>
      </c>
      <c r="H658" s="9">
        <f t="shared" si="758"/>
        <v>0.97465516549880638</v>
      </c>
      <c r="I658" s="83">
        <f>VLOOKUP(E658,Rates2,6)*VLOOKUP(E658,Mort_Imp_Survivors,C658-'Mort Imp Cume'!$C$4+2)</f>
        <v>1.2623976783319916E-2</v>
      </c>
      <c r="J658" s="9">
        <f t="shared" si="759"/>
        <v>0.98737602321668005</v>
      </c>
      <c r="K658" s="83">
        <f>VLOOKUP(E658,Rates2,7)*VLOOKUP(E658,Mort_Imp_Survivors,C658-'Mort Imp Cume'!$C$4+2)</f>
        <v>1.4311215192050284E-2</v>
      </c>
      <c r="L658" s="9">
        <f t="shared" si="760"/>
        <v>0.98568878480794975</v>
      </c>
      <c r="M658" s="31">
        <f>PRODUCT(H$4:H657)</f>
        <v>7.2398754168817039E-2</v>
      </c>
      <c r="N658" s="9">
        <f>PRODUCT(J$4:J657)</f>
        <v>0.35809128427932835</v>
      </c>
      <c r="O658" s="9">
        <f>PRODUCT(L$4:L657)</f>
        <v>0.22344358362077466</v>
      </c>
      <c r="P658" s="9">
        <f t="shared" si="763"/>
        <v>2.5925362860535071E-2</v>
      </c>
      <c r="Q658" s="9">
        <f t="shared" si="764"/>
        <v>3.1898629153721668E-4</v>
      </c>
      <c r="R658" s="9">
        <f t="shared" si="765"/>
        <v>6.4877914377033054E-4</v>
      </c>
      <c r="S658" s="9">
        <f t="shared" si="752"/>
        <v>1.1990513013600123E-3</v>
      </c>
      <c r="T658" s="9">
        <f t="shared" si="747"/>
        <v>1.1178812099842846E-3</v>
      </c>
      <c r="U658" s="9">
        <f t="shared" si="738"/>
        <v>4.6859102024307217E-4</v>
      </c>
      <c r="V658" s="9">
        <f t="shared" si="729"/>
        <v>1.3610183121847425E-4</v>
      </c>
      <c r="W658" s="6"/>
      <c r="X658" s="6"/>
    </row>
    <row r="659" spans="1:24" x14ac:dyDescent="0.2">
      <c r="A659">
        <f t="shared" si="761"/>
        <v>655</v>
      </c>
      <c r="B659" t="str">
        <f t="shared" si="775"/>
        <v>August</v>
      </c>
      <c r="C659">
        <f t="shared" si="756"/>
        <v>2077</v>
      </c>
      <c r="D659">
        <f t="shared" ref="D659:E659" si="779">D647+1</f>
        <v>96</v>
      </c>
      <c r="E659">
        <f t="shared" si="779"/>
        <v>94</v>
      </c>
      <c r="F659" s="6"/>
      <c r="G659" s="83">
        <f>VLOOKUP(D659,Rates2,5)*VLOOKUP(D659,Mort_Imp_Retirees,C659-'Mort Imp Cume'!$C$4+2)</f>
        <v>2.5344834501193621E-2</v>
      </c>
      <c r="H659" s="9">
        <f t="shared" si="758"/>
        <v>0.97465516549880638</v>
      </c>
      <c r="I659" s="83">
        <f>VLOOKUP(E659,Rates2,6)*VLOOKUP(E659,Mort_Imp_Survivors,C659-'Mort Imp Cume'!$C$4+2)</f>
        <v>1.2623976783319916E-2</v>
      </c>
      <c r="J659" s="9">
        <f t="shared" si="759"/>
        <v>0.98737602321668005</v>
      </c>
      <c r="K659" s="83">
        <f>VLOOKUP(E659,Rates2,7)*VLOOKUP(E659,Mort_Imp_Survivors,C659-'Mort Imp Cume'!$C$4+2)</f>
        <v>1.4311215192050284E-2</v>
      </c>
      <c r="L659" s="9">
        <f t="shared" si="760"/>
        <v>0.98568878480794975</v>
      </c>
      <c r="M659" s="31">
        <f>PRODUCT(H$4:H658)</f>
        <v>7.0563819726315771E-2</v>
      </c>
      <c r="N659" s="9">
        <f>PRODUCT(J$4:J658)</f>
        <v>0.3535707482202769</v>
      </c>
      <c r="O659" s="9">
        <f>PRODUCT(L$4:L658)</f>
        <v>0.22024583441229487</v>
      </c>
      <c r="P659" s="9">
        <f t="shared" si="763"/>
        <v>2.4949302537914202E-2</v>
      </c>
      <c r="Q659" s="9">
        <f t="shared" si="764"/>
        <v>3.069768217255751E-4</v>
      </c>
      <c r="R659" s="9">
        <f t="shared" si="765"/>
        <v>6.2435334947056698E-4</v>
      </c>
      <c r="S659" s="9">
        <f t="shared" si="752"/>
        <v>1.1660265317052494E-3</v>
      </c>
      <c r="T659" s="9">
        <f t="shared" si="747"/>
        <v>1.0949768876652296E-3</v>
      </c>
      <c r="U659" s="9">
        <f t="shared" si="738"/>
        <v>4.6125331318704792E-4</v>
      </c>
      <c r="V659" s="9">
        <f t="shared" si="729"/>
        <v>1.3412839174014216E-4</v>
      </c>
      <c r="W659" s="6"/>
      <c r="X659" s="6"/>
    </row>
    <row r="660" spans="1:24" x14ac:dyDescent="0.2">
      <c r="A660">
        <f t="shared" si="761"/>
        <v>656</v>
      </c>
      <c r="B660" t="str">
        <f t="shared" si="775"/>
        <v>September</v>
      </c>
      <c r="C660">
        <f t="shared" si="756"/>
        <v>2077</v>
      </c>
      <c r="D660">
        <f t="shared" ref="D660:E660" si="780">D648+1</f>
        <v>96</v>
      </c>
      <c r="E660">
        <f t="shared" si="780"/>
        <v>94</v>
      </c>
      <c r="F660" s="6"/>
      <c r="G660" s="83">
        <f>VLOOKUP(D660,Rates2,5)*VLOOKUP(D660,Mort_Imp_Retirees,C660-'Mort Imp Cume'!$C$4+2)</f>
        <v>2.5344834501193621E-2</v>
      </c>
      <c r="H660" s="9">
        <f t="shared" si="758"/>
        <v>0.97465516549880638</v>
      </c>
      <c r="I660" s="83">
        <f>VLOOKUP(E660,Rates2,6)*VLOOKUP(E660,Mort_Imp_Survivors,C660-'Mort Imp Cume'!$C$4+2)</f>
        <v>1.2623976783319916E-2</v>
      </c>
      <c r="J660" s="9">
        <f t="shared" si="759"/>
        <v>0.98737602321668005</v>
      </c>
      <c r="K660" s="83">
        <f>VLOOKUP(E660,Rates2,7)*VLOOKUP(E660,Mort_Imp_Survivors,C660-'Mort Imp Cume'!$C$4+2)</f>
        <v>1.4311215192050284E-2</v>
      </c>
      <c r="L660" s="9">
        <f t="shared" si="760"/>
        <v>0.98568878480794975</v>
      </c>
      <c r="M660" s="31">
        <f>PRODUCT(H$4:H659)</f>
        <v>6.8775391393580229E-2</v>
      </c>
      <c r="N660" s="9">
        <f>PRODUCT(J$4:J659)</f>
        <v>0.34910727930348306</v>
      </c>
      <c r="O660" s="9">
        <f>PRODUCT(L$4:L659)</f>
        <v>0.21709384888086786</v>
      </c>
      <c r="P660" s="9">
        <f t="shared" si="763"/>
        <v>2.4009989772444978E-2</v>
      </c>
      <c r="Q660" s="9">
        <f t="shared" si="764"/>
        <v>2.9541949474571998E-4</v>
      </c>
      <c r="R660" s="9">
        <f t="shared" si="765"/>
        <v>6.0084715844859545E-4</v>
      </c>
      <c r="S660" s="9">
        <f t="shared" si="752"/>
        <v>1.1339113439920705E-3</v>
      </c>
      <c r="T660" s="9">
        <f t="shared" si="747"/>
        <v>1.0725418531168337E-3</v>
      </c>
      <c r="U660" s="9">
        <f t="shared" si="738"/>
        <v>4.5403050791640578E-4</v>
      </c>
      <c r="V660" s="9">
        <f t="shared" si="729"/>
        <v>1.3218356659667812E-4</v>
      </c>
      <c r="W660" s="6"/>
      <c r="X660" s="6"/>
    </row>
    <row r="661" spans="1:24" x14ac:dyDescent="0.2">
      <c r="A661">
        <f t="shared" si="761"/>
        <v>657</v>
      </c>
      <c r="B661" t="str">
        <f t="shared" si="775"/>
        <v>October</v>
      </c>
      <c r="C661">
        <f t="shared" si="756"/>
        <v>2077</v>
      </c>
      <c r="D661">
        <f t="shared" ref="D661:E661" si="781">D649+1</f>
        <v>96</v>
      </c>
      <c r="E661">
        <f t="shared" si="781"/>
        <v>94</v>
      </c>
      <c r="F661" s="6"/>
      <c r="G661" s="83">
        <f>VLOOKUP(D661,Rates2,5)*VLOOKUP(D661,Mort_Imp_Retirees,C661-'Mort Imp Cume'!$C$4+2)</f>
        <v>2.5344834501193621E-2</v>
      </c>
      <c r="H661" s="9">
        <f t="shared" si="758"/>
        <v>0.97465516549880638</v>
      </c>
      <c r="I661" s="83">
        <f>VLOOKUP(E661,Rates2,6)*VLOOKUP(E661,Mort_Imp_Survivors,C661-'Mort Imp Cume'!$C$4+2)</f>
        <v>1.2623976783319916E-2</v>
      </c>
      <c r="J661" s="9">
        <f t="shared" si="759"/>
        <v>0.98737602321668005</v>
      </c>
      <c r="K661" s="83">
        <f>VLOOKUP(E661,Rates2,7)*VLOOKUP(E661,Mort_Imp_Survivors,C661-'Mort Imp Cume'!$C$4+2)</f>
        <v>1.4311215192050284E-2</v>
      </c>
      <c r="L661" s="9">
        <f t="shared" si="760"/>
        <v>0.98568878480794975</v>
      </c>
      <c r="M661" s="31">
        <f>PRODUCT(H$4:H660)</f>
        <v>6.7032290480955117E-2</v>
      </c>
      <c r="N661" s="9">
        <f>PRODUCT(J$4:J660)</f>
        <v>0.34470015711466789</v>
      </c>
      <c r="O661" s="9">
        <f>PRODUCT(L$4:L660)</f>
        <v>0.21398697209266332</v>
      </c>
      <c r="P661" s="9">
        <f t="shared" si="763"/>
        <v>2.3106041060541285E-2</v>
      </c>
      <c r="Q661" s="9">
        <f t="shared" si="764"/>
        <v>2.8429728793607335E-4</v>
      </c>
      <c r="R661" s="9">
        <f t="shared" si="765"/>
        <v>5.7822594869056667E-4</v>
      </c>
      <c r="S661" s="9">
        <f t="shared" si="752"/>
        <v>1.1026806861363253E-3</v>
      </c>
      <c r="T661" s="9">
        <f t="shared" si="747"/>
        <v>1.0505664910792076E-3</v>
      </c>
      <c r="U661" s="9">
        <f t="shared" si="738"/>
        <v>4.4692080517421426E-4</v>
      </c>
      <c r="V661" s="9">
        <f t="shared" si="729"/>
        <v>1.3026694088802109E-4</v>
      </c>
      <c r="W661" s="6"/>
      <c r="X661" s="6"/>
    </row>
    <row r="662" spans="1:24" x14ac:dyDescent="0.2">
      <c r="A662">
        <f t="shared" si="761"/>
        <v>658</v>
      </c>
      <c r="B662" t="str">
        <f t="shared" si="775"/>
        <v>November</v>
      </c>
      <c r="C662">
        <f t="shared" si="756"/>
        <v>2077</v>
      </c>
      <c r="D662">
        <f t="shared" ref="D662:E662" si="782">D650+1</f>
        <v>96</v>
      </c>
      <c r="E662">
        <f t="shared" si="782"/>
        <v>94</v>
      </c>
      <c r="F662" s="6"/>
      <c r="G662" s="83">
        <f>VLOOKUP(D662,Rates2,5)*VLOOKUP(D662,Mort_Imp_Retirees,C662-'Mort Imp Cume'!$C$4+2)</f>
        <v>2.5344834501193621E-2</v>
      </c>
      <c r="H662" s="9">
        <f t="shared" si="758"/>
        <v>0.97465516549880638</v>
      </c>
      <c r="I662" s="83">
        <f>VLOOKUP(E662,Rates2,6)*VLOOKUP(E662,Mort_Imp_Survivors,C662-'Mort Imp Cume'!$C$4+2)</f>
        <v>1.2623976783319916E-2</v>
      </c>
      <c r="J662" s="9">
        <f t="shared" si="759"/>
        <v>0.98737602321668005</v>
      </c>
      <c r="K662" s="83">
        <f>VLOOKUP(E662,Rates2,7)*VLOOKUP(E662,Mort_Imp_Survivors,C662-'Mort Imp Cume'!$C$4+2)</f>
        <v>1.4311215192050284E-2</v>
      </c>
      <c r="L662" s="9">
        <f t="shared" si="760"/>
        <v>0.98568878480794975</v>
      </c>
      <c r="M662" s="31">
        <f>PRODUCT(H$4:H661)</f>
        <v>6.5333368172479367E-2</v>
      </c>
      <c r="N662" s="9">
        <f>PRODUCT(J$4:J661)</f>
        <v>0.34034867033404559</v>
      </c>
      <c r="O662" s="9">
        <f>PRODUCT(L$4:L661)</f>
        <v>0.21092455848674996</v>
      </c>
      <c r="P662" s="9">
        <f t="shared" si="763"/>
        <v>2.2236124985948007E-2</v>
      </c>
      <c r="Q662" s="9">
        <f t="shared" si="764"/>
        <v>2.7359381951883727E-4</v>
      </c>
      <c r="R662" s="9">
        <f t="shared" si="765"/>
        <v>5.5645640166193829E-4</v>
      </c>
      <c r="S662" s="9">
        <f t="shared" si="752"/>
        <v>1.0723101960487835E-3</v>
      </c>
      <c r="T662" s="9">
        <f t="shared" si="747"/>
        <v>1.0290413832999877E-3</v>
      </c>
      <c r="U662" s="9">
        <f t="shared" si="738"/>
        <v>4.3992243387826029E-4</v>
      </c>
      <c r="V662" s="9">
        <f t="shared" si="729"/>
        <v>1.2837810573004796E-4</v>
      </c>
      <c r="W662" s="6"/>
      <c r="X662" s="6"/>
    </row>
    <row r="663" spans="1:24" x14ac:dyDescent="0.2">
      <c r="A663">
        <f t="shared" si="761"/>
        <v>659</v>
      </c>
      <c r="B663" t="str">
        <f t="shared" si="775"/>
        <v>December</v>
      </c>
      <c r="C663">
        <f t="shared" si="756"/>
        <v>2077</v>
      </c>
      <c r="D663">
        <f t="shared" ref="D663:E663" si="783">D651+1</f>
        <v>96</v>
      </c>
      <c r="E663">
        <f t="shared" si="783"/>
        <v>94</v>
      </c>
      <c r="F663" s="6"/>
      <c r="G663" s="83">
        <f>VLOOKUP(D663,Rates2,5)*VLOOKUP(D663,Mort_Imp_Retirees,C663-'Mort Imp Cume'!$C$4+2)</f>
        <v>2.5344834501193621E-2</v>
      </c>
      <c r="H663" s="9">
        <f t="shared" si="758"/>
        <v>0.97465516549880638</v>
      </c>
      <c r="I663" s="83">
        <f>VLOOKUP(E663,Rates2,6)*VLOOKUP(E663,Mort_Imp_Survivors,C663-'Mort Imp Cume'!$C$4+2)</f>
        <v>1.2623976783319916E-2</v>
      </c>
      <c r="J663" s="9">
        <f t="shared" si="759"/>
        <v>0.98737602321668005</v>
      </c>
      <c r="K663" s="83">
        <f>VLOOKUP(E663,Rates2,7)*VLOOKUP(E663,Mort_Imp_Survivors,C663-'Mort Imp Cume'!$C$4+2)</f>
        <v>1.4311215192050284E-2</v>
      </c>
      <c r="L663" s="9">
        <f t="shared" si="760"/>
        <v>0.98568878480794975</v>
      </c>
      <c r="M663" s="31">
        <f>PRODUCT(H$4:H662)</f>
        <v>6.367750476874233E-2</v>
      </c>
      <c r="N663" s="9">
        <f>PRODUCT(J$4:J662)</f>
        <v>0.3360521166215148</v>
      </c>
      <c r="O663" s="9">
        <f>PRODUCT(L$4:L662)</f>
        <v>0.2079059717409579</v>
      </c>
      <c r="P663" s="9">
        <f t="shared" si="763"/>
        <v>2.1398960258712463E-2</v>
      </c>
      <c r="Q663" s="9">
        <f t="shared" si="764"/>
        <v>2.6329332447145107E-4</v>
      </c>
      <c r="R663" s="9">
        <f t="shared" si="765"/>
        <v>5.3550645323296618E-4</v>
      </c>
      <c r="S663" s="9">
        <f t="shared" si="752"/>
        <v>1.0427761826310104E-3</v>
      </c>
      <c r="T663" s="9">
        <f t="shared" si="747"/>
        <v>1.00795730449784E-3</v>
      </c>
      <c r="U663" s="9">
        <f t="shared" si="738"/>
        <v>4.3303365067985953E-4</v>
      </c>
      <c r="V663" s="9">
        <f t="shared" si="729"/>
        <v>1.265166581673441E-4</v>
      </c>
      <c r="W663" s="6"/>
      <c r="X663" s="6"/>
    </row>
    <row r="664" spans="1:24" x14ac:dyDescent="0.2">
      <c r="A664">
        <f t="shared" si="761"/>
        <v>660</v>
      </c>
      <c r="B664" t="str">
        <f t="shared" si="775"/>
        <v>January</v>
      </c>
      <c r="C664">
        <f t="shared" si="756"/>
        <v>2078</v>
      </c>
      <c r="D664">
        <f t="shared" ref="D664:E664" si="784">D652+1</f>
        <v>97</v>
      </c>
      <c r="E664">
        <f t="shared" si="784"/>
        <v>95</v>
      </c>
      <c r="F664" s="6"/>
      <c r="G664" s="83">
        <f>VLOOKUP(D664,Rates2,5)*VLOOKUP(D664,Mort_Imp_Retirees,C664-'Mort Imp Cume'!$C$4+2)</f>
        <v>2.7679916611045182E-2</v>
      </c>
      <c r="H664" s="9">
        <f t="shared" si="758"/>
        <v>0.97232008338895481</v>
      </c>
      <c r="I664" s="83">
        <f>VLOOKUP(E664,Rates2,6)*VLOOKUP(E664,Mort_Imp_Survivors,C664-'Mort Imp Cume'!$C$4+2)</f>
        <v>1.414446856682954E-2</v>
      </c>
      <c r="J664" s="9">
        <f t="shared" si="759"/>
        <v>0.98585553143317051</v>
      </c>
      <c r="K664" s="83">
        <f>VLOOKUP(E664,Rates2,7)*VLOOKUP(E664,Mort_Imp_Survivors,C664-'Mort Imp Cume'!$C$4+2)</f>
        <v>1.6254092237305996E-2</v>
      </c>
      <c r="L664" s="9">
        <f t="shared" si="760"/>
        <v>0.98374590776269399</v>
      </c>
      <c r="M664" s="31">
        <f>PRODUCT(H$4:H663)</f>
        <v>6.2063608948929587E-2</v>
      </c>
      <c r="N664" s="9">
        <f>PRODUCT(J$4:J663)</f>
        <v>0.33180980250329928</v>
      </c>
      <c r="O664" s="9">
        <f>PRODUCT(L$4:L663)</f>
        <v>0.20493058463966074</v>
      </c>
      <c r="P664" s="9">
        <f t="shared" si="763"/>
        <v>2.0593313827986324E-2</v>
      </c>
      <c r="Q664" s="9">
        <f t="shared" si="764"/>
        <v>2.8321883304655677E-4</v>
      </c>
      <c r="R664" s="9">
        <f t="shared" si="765"/>
        <v>5.6195856242349318E-4</v>
      </c>
      <c r="S664" s="9">
        <f t="shared" si="752"/>
        <v>1.1364277588497985E-3</v>
      </c>
      <c r="T664" s="9">
        <f t="shared" si="747"/>
        <v>1.1234166883293299E-3</v>
      </c>
      <c r="U664" s="9">
        <f t="shared" si="738"/>
        <v>4.8496996725455398E-4</v>
      </c>
      <c r="V664" s="9">
        <f t="shared" si="729"/>
        <v>1.4020364534053124E-4</v>
      </c>
      <c r="W664" s="6"/>
      <c r="X664" s="6"/>
    </row>
    <row r="665" spans="1:24" x14ac:dyDescent="0.2">
      <c r="A665">
        <f t="shared" si="761"/>
        <v>661</v>
      </c>
      <c r="B665" t="str">
        <f t="shared" si="775"/>
        <v>February</v>
      </c>
      <c r="C665">
        <f t="shared" si="756"/>
        <v>2078</v>
      </c>
      <c r="D665">
        <f t="shared" ref="D665:E665" si="785">D653+1</f>
        <v>97</v>
      </c>
      <c r="E665">
        <f t="shared" si="785"/>
        <v>95</v>
      </c>
      <c r="F665" s="6"/>
      <c r="G665" s="83">
        <f>VLOOKUP(D665,Rates2,5)*VLOOKUP(D665,Mort_Imp_Retirees,C665-'Mort Imp Cume'!$C$4+2)</f>
        <v>2.7679916611045182E-2</v>
      </c>
      <c r="H665" s="9">
        <f t="shared" si="758"/>
        <v>0.97232008338895481</v>
      </c>
      <c r="I665" s="83">
        <f>VLOOKUP(E665,Rates2,6)*VLOOKUP(E665,Mort_Imp_Survivors,C665-'Mort Imp Cume'!$C$4+2)</f>
        <v>1.414446856682954E-2</v>
      </c>
      <c r="J665" s="9">
        <f t="shared" si="759"/>
        <v>0.98585553143317051</v>
      </c>
      <c r="K665" s="83">
        <f>VLOOKUP(E665,Rates2,7)*VLOOKUP(E665,Mort_Imp_Survivors,C665-'Mort Imp Cume'!$C$4+2)</f>
        <v>1.6254092237305996E-2</v>
      </c>
      <c r="L665" s="9">
        <f t="shared" si="760"/>
        <v>0.98374590776269399</v>
      </c>
      <c r="M665" s="31">
        <f>PRODUCT(H$4:H664)</f>
        <v>6.0345693428642697E-2</v>
      </c>
      <c r="N665" s="9">
        <f>PRODUCT(J$4:J664)</f>
        <v>0.32711652918162548</v>
      </c>
      <c r="O665" s="9">
        <f>PRODUCT(L$4:L664)</f>
        <v>0.20159962401468265</v>
      </c>
      <c r="P665" s="9">
        <f t="shared" si="763"/>
        <v>1.9740073785436022E-2</v>
      </c>
      <c r="Q665" s="9">
        <f t="shared" si="764"/>
        <v>2.7148426467265652E-4</v>
      </c>
      <c r="R665" s="9">
        <f t="shared" si="765"/>
        <v>5.3867500778440904E-4</v>
      </c>
      <c r="S665" s="9">
        <f t="shared" si="752"/>
        <v>1.1007117792333951E-3</v>
      </c>
      <c r="T665" s="9">
        <f t="shared" si="747"/>
        <v>1.0970833241169123E-3</v>
      </c>
      <c r="U665" s="9">
        <f t="shared" si="738"/>
        <v>4.763117364147137E-4</v>
      </c>
      <c r="V665" s="9">
        <f t="shared" si="729"/>
        <v>1.3789359465597888E-4</v>
      </c>
      <c r="W665" s="6"/>
      <c r="X665" s="6"/>
    </row>
    <row r="666" spans="1:24" x14ac:dyDescent="0.2">
      <c r="A666">
        <f t="shared" si="761"/>
        <v>662</v>
      </c>
      <c r="B666" t="str">
        <f t="shared" si="775"/>
        <v>March</v>
      </c>
      <c r="C666">
        <f t="shared" si="756"/>
        <v>2078</v>
      </c>
      <c r="D666">
        <f t="shared" ref="D666:E666" si="786">D654+1</f>
        <v>97</v>
      </c>
      <c r="E666">
        <f t="shared" si="786"/>
        <v>95</v>
      </c>
      <c r="F666" s="6"/>
      <c r="G666" s="83">
        <f>VLOOKUP(D666,Rates2,5)*VLOOKUP(D666,Mort_Imp_Retirees,C666-'Mort Imp Cume'!$C$4+2)</f>
        <v>2.7679916611045182E-2</v>
      </c>
      <c r="H666" s="9">
        <f t="shared" si="758"/>
        <v>0.97232008338895481</v>
      </c>
      <c r="I666" s="83">
        <f>VLOOKUP(E666,Rates2,6)*VLOOKUP(E666,Mort_Imp_Survivors,C666-'Mort Imp Cume'!$C$4+2)</f>
        <v>1.414446856682954E-2</v>
      </c>
      <c r="J666" s="9">
        <f t="shared" si="759"/>
        <v>0.98585553143317051</v>
      </c>
      <c r="K666" s="83">
        <f>VLOOKUP(E666,Rates2,7)*VLOOKUP(E666,Mort_Imp_Survivors,C666-'Mort Imp Cume'!$C$4+2)</f>
        <v>1.6254092237305996E-2</v>
      </c>
      <c r="L666" s="9">
        <f t="shared" si="760"/>
        <v>0.98374590776269399</v>
      </c>
      <c r="M666" s="31">
        <f>PRODUCT(H$4:H665)</f>
        <v>5.8675329666702171E-2</v>
      </c>
      <c r="N666" s="9">
        <f>PRODUCT(J$4:J665)</f>
        <v>0.32248963971692562</v>
      </c>
      <c r="O666" s="9">
        <f>PRODUCT(L$4:L665)</f>
        <v>0.19832280513094178</v>
      </c>
      <c r="P666" s="9">
        <f t="shared" si="763"/>
        <v>1.892218592448662E-2</v>
      </c>
      <c r="Q666" s="9">
        <f t="shared" si="764"/>
        <v>2.6023589311497975E-4</v>
      </c>
      <c r="R666" s="9">
        <f t="shared" si="765"/>
        <v>5.1635615757885691E-4</v>
      </c>
      <c r="S666" s="9">
        <f t="shared" si="752"/>
        <v>1.0661182917332088E-3</v>
      </c>
      <c r="T666" s="9">
        <f t="shared" si="747"/>
        <v>1.0713672251436062E-3</v>
      </c>
      <c r="U666" s="9">
        <f t="shared" si="738"/>
        <v>4.6780808207720886E-4</v>
      </c>
      <c r="V666" s="9">
        <f t="shared" si="729"/>
        <v>1.3562160527969168E-4</v>
      </c>
      <c r="W666" s="6"/>
      <c r="X666" s="6"/>
    </row>
    <row r="667" spans="1:24" x14ac:dyDescent="0.2">
      <c r="A667">
        <f t="shared" si="761"/>
        <v>663</v>
      </c>
      <c r="B667" t="str">
        <f t="shared" si="775"/>
        <v>April</v>
      </c>
      <c r="C667">
        <f t="shared" si="756"/>
        <v>2078</v>
      </c>
      <c r="D667">
        <f t="shared" ref="D667:E667" si="787">D655+1</f>
        <v>97</v>
      </c>
      <c r="E667">
        <f t="shared" si="787"/>
        <v>95</v>
      </c>
      <c r="F667" s="6"/>
      <c r="G667" s="83">
        <f>VLOOKUP(D667,Rates2,5)*VLOOKUP(D667,Mort_Imp_Retirees,C667-'Mort Imp Cume'!$C$4+2)</f>
        <v>2.7679916611045182E-2</v>
      </c>
      <c r="H667" s="9">
        <f t="shared" si="758"/>
        <v>0.97232008338895481</v>
      </c>
      <c r="I667" s="83">
        <f>VLOOKUP(E667,Rates2,6)*VLOOKUP(E667,Mort_Imp_Survivors,C667-'Mort Imp Cume'!$C$4+2)</f>
        <v>1.414446856682954E-2</v>
      </c>
      <c r="J667" s="9">
        <f t="shared" si="759"/>
        <v>0.98585553143317051</v>
      </c>
      <c r="K667" s="83">
        <f>VLOOKUP(E667,Rates2,7)*VLOOKUP(E667,Mort_Imp_Survivors,C667-'Mort Imp Cume'!$C$4+2)</f>
        <v>1.6254092237305996E-2</v>
      </c>
      <c r="L667" s="9">
        <f t="shared" si="760"/>
        <v>0.98374590776269399</v>
      </c>
      <c r="M667" s="31">
        <f>PRODUCT(H$4:H666)</f>
        <v>5.7051201434402267E-2</v>
      </c>
      <c r="N667" s="9">
        <f>PRODUCT(J$4:J666)</f>
        <v>0.3179281951448214</v>
      </c>
      <c r="O667" s="9">
        <f>PRODUCT(L$4:L666)</f>
        <v>0.19509924796358219</v>
      </c>
      <c r="P667" s="9">
        <f t="shared" si="763"/>
        <v>1.813818550288316E-2</v>
      </c>
      <c r="Q667" s="9">
        <f t="shared" si="764"/>
        <v>2.4945357384527659E-4</v>
      </c>
      <c r="R667" s="9">
        <f t="shared" si="765"/>
        <v>4.9496204133589699E-4</v>
      </c>
      <c r="S667" s="9">
        <f t="shared" si="752"/>
        <v>1.0326120183430227E-3</v>
      </c>
      <c r="T667" s="9">
        <f t="shared" si="747"/>
        <v>1.0462539224500972E-3</v>
      </c>
      <c r="U667" s="9">
        <f t="shared" si="738"/>
        <v>4.594562445679771E-4</v>
      </c>
      <c r="V667" s="9">
        <f t="shared" si="729"/>
        <v>1.3338705009850865E-4</v>
      </c>
      <c r="W667" s="6"/>
      <c r="X667" s="6"/>
    </row>
    <row r="668" spans="1:24" x14ac:dyDescent="0.2">
      <c r="A668">
        <f t="shared" si="761"/>
        <v>664</v>
      </c>
      <c r="B668" t="str">
        <f t="shared" si="775"/>
        <v>May</v>
      </c>
      <c r="C668">
        <f t="shared" si="756"/>
        <v>2078</v>
      </c>
      <c r="D668">
        <f t="shared" ref="D668:E668" si="788">D656+1</f>
        <v>97</v>
      </c>
      <c r="E668">
        <f t="shared" si="788"/>
        <v>95</v>
      </c>
      <c r="F668" s="6"/>
      <c r="G668" s="83">
        <f>VLOOKUP(D668,Rates2,5)*VLOOKUP(D668,Mort_Imp_Retirees,C668-'Mort Imp Cume'!$C$4+2)</f>
        <v>2.7679916611045182E-2</v>
      </c>
      <c r="H668" s="9">
        <f t="shared" si="758"/>
        <v>0.97232008338895481</v>
      </c>
      <c r="I668" s="83">
        <f>VLOOKUP(E668,Rates2,6)*VLOOKUP(E668,Mort_Imp_Survivors,C668-'Mort Imp Cume'!$C$4+2)</f>
        <v>1.414446856682954E-2</v>
      </c>
      <c r="J668" s="9">
        <f t="shared" si="759"/>
        <v>0.98585553143317051</v>
      </c>
      <c r="K668" s="83">
        <f>VLOOKUP(E668,Rates2,7)*VLOOKUP(E668,Mort_Imp_Survivors,C668-'Mort Imp Cume'!$C$4+2)</f>
        <v>1.6254092237305996E-2</v>
      </c>
      <c r="L668" s="9">
        <f t="shared" si="760"/>
        <v>0.98374590776269399</v>
      </c>
      <c r="M668" s="31">
        <f>PRODUCT(H$4:H667)</f>
        <v>5.5472028936138069E-2</v>
      </c>
      <c r="N668" s="9">
        <f>PRODUCT(J$4:J667)</f>
        <v>0.31343126978208663</v>
      </c>
      <c r="O668" s="9">
        <f>PRODUCT(L$4:L667)</f>
        <v>0.19192808679175308</v>
      </c>
      <c r="P668" s="9">
        <f t="shared" si="763"/>
        <v>1.7386668466842406E-2</v>
      </c>
      <c r="Q668" s="9">
        <f t="shared" si="764"/>
        <v>2.3911799698086666E-4</v>
      </c>
      <c r="R668" s="9">
        <f t="shared" si="765"/>
        <v>4.744543446758145E-4</v>
      </c>
      <c r="S668" s="9">
        <f t="shared" si="752"/>
        <v>1.0001587897839807E-3</v>
      </c>
      <c r="T668" s="9">
        <f t="shared" si="747"/>
        <v>1.0217292862356204E-3</v>
      </c>
      <c r="U668" s="9">
        <f t="shared" si="738"/>
        <v>4.5125351348177022E-4</v>
      </c>
      <c r="V668" s="9">
        <f t="shared" si="729"/>
        <v>1.3118931233183307E-4</v>
      </c>
      <c r="W668" s="6"/>
      <c r="X668" s="6"/>
    </row>
    <row r="669" spans="1:24" x14ac:dyDescent="0.2">
      <c r="A669">
        <f t="shared" si="761"/>
        <v>665</v>
      </c>
      <c r="B669" t="str">
        <f t="shared" si="775"/>
        <v>June</v>
      </c>
      <c r="C669">
        <f t="shared" si="756"/>
        <v>2078</v>
      </c>
      <c r="D669">
        <f t="shared" ref="D669:E669" si="789">D657+1</f>
        <v>97</v>
      </c>
      <c r="E669">
        <f t="shared" si="789"/>
        <v>95</v>
      </c>
      <c r="F669" s="6"/>
      <c r="G669" s="83">
        <f>VLOOKUP(D669,Rates2,5)*VLOOKUP(D669,Mort_Imp_Retirees,C669-'Mort Imp Cume'!$C$4+2)</f>
        <v>2.7679916611045182E-2</v>
      </c>
      <c r="H669" s="9">
        <f t="shared" si="758"/>
        <v>0.97232008338895481</v>
      </c>
      <c r="I669" s="83">
        <f>VLOOKUP(E669,Rates2,6)*VLOOKUP(E669,Mort_Imp_Survivors,C669-'Mort Imp Cume'!$C$4+2)</f>
        <v>1.414446856682954E-2</v>
      </c>
      <c r="J669" s="9">
        <f t="shared" si="759"/>
        <v>0.98585553143317051</v>
      </c>
      <c r="K669" s="83">
        <f>VLOOKUP(E669,Rates2,7)*VLOOKUP(E669,Mort_Imp_Survivors,C669-'Mort Imp Cume'!$C$4+2)</f>
        <v>1.6254092237305996E-2</v>
      </c>
      <c r="L669" s="9">
        <f t="shared" si="760"/>
        <v>0.98374590776269399</v>
      </c>
      <c r="M669" s="31">
        <f>PRODUCT(H$4:H668)</f>
        <v>5.3936567800940284E-2</v>
      </c>
      <c r="N669" s="9">
        <f>PRODUCT(J$4:J668)</f>
        <v>0.30899795103879246</v>
      </c>
      <c r="O669" s="9">
        <f>PRODUCT(L$4:L668)</f>
        <v>0.18880846996611025</v>
      </c>
      <c r="P669" s="9">
        <f t="shared" si="763"/>
        <v>1.6666288936555456E-2</v>
      </c>
      <c r="Q669" s="9">
        <f t="shared" si="764"/>
        <v>2.2921065270287936E-4</v>
      </c>
      <c r="R669" s="9">
        <f t="shared" si="765"/>
        <v>4.5479634069351169E-4</v>
      </c>
      <c r="S669" s="9">
        <f t="shared" si="752"/>
        <v>9.6872551065918565E-4</v>
      </c>
      <c r="T669" s="9">
        <f t="shared" si="747"/>
        <v>9.9777951790794078E-4</v>
      </c>
      <c r="U669" s="9">
        <f t="shared" si="738"/>
        <v>4.4319722680255107E-4</v>
      </c>
      <c r="V669" s="9">
        <f t="shared" si="729"/>
        <v>1.2902778536138921E-4</v>
      </c>
      <c r="W669" s="6"/>
      <c r="X669" s="6"/>
    </row>
    <row r="670" spans="1:24" x14ac:dyDescent="0.2">
      <c r="A670">
        <f t="shared" si="761"/>
        <v>666</v>
      </c>
      <c r="B670" t="str">
        <f t="shared" si="775"/>
        <v>July</v>
      </c>
      <c r="C670">
        <f t="shared" si="756"/>
        <v>2078</v>
      </c>
      <c r="D670">
        <f t="shared" ref="D670:E670" si="790">D658+1</f>
        <v>97</v>
      </c>
      <c r="E670">
        <f t="shared" si="790"/>
        <v>95</v>
      </c>
      <c r="F670" s="6"/>
      <c r="G670" s="83">
        <f>VLOOKUP(D670,Rates2,5)*VLOOKUP(D670,Mort_Imp_Retirees,C670-'Mort Imp Cume'!$C$4+2)</f>
        <v>2.7679916611045182E-2</v>
      </c>
      <c r="H670" s="9">
        <f t="shared" si="758"/>
        <v>0.97232008338895481</v>
      </c>
      <c r="I670" s="83">
        <f>VLOOKUP(E670,Rates2,6)*VLOOKUP(E670,Mort_Imp_Survivors,C670-'Mort Imp Cume'!$C$4+2)</f>
        <v>1.414446856682954E-2</v>
      </c>
      <c r="J670" s="9">
        <f t="shared" si="759"/>
        <v>0.98585553143317051</v>
      </c>
      <c r="K670" s="83">
        <f>VLOOKUP(E670,Rates2,7)*VLOOKUP(E670,Mort_Imp_Survivors,C670-'Mort Imp Cume'!$C$4+2)</f>
        <v>1.6254092237305996E-2</v>
      </c>
      <c r="L670" s="9">
        <f t="shared" si="760"/>
        <v>0.98374590776269399</v>
      </c>
      <c r="M670" s="31">
        <f>PRODUCT(H$4:H669)</f>
        <v>5.244360810192427E-2</v>
      </c>
      <c r="N670" s="9">
        <f>PRODUCT(J$4:J669)</f>
        <v>0.30462733923310953</v>
      </c>
      <c r="O670" s="9">
        <f>PRODUCT(L$4:L669)</f>
        <v>0.18573955968009648</v>
      </c>
      <c r="P670" s="9">
        <f t="shared" si="763"/>
        <v>1.5975756795873135E-2</v>
      </c>
      <c r="Q670" s="9">
        <f t="shared" si="764"/>
        <v>2.1971379810731612E-4</v>
      </c>
      <c r="R670" s="9">
        <f t="shared" si="765"/>
        <v>4.3595282418488194E-4</v>
      </c>
      <c r="S670" s="9">
        <f t="shared" si="752"/>
        <v>9.3828012570342585E-4</v>
      </c>
      <c r="T670" s="9">
        <f t="shared" si="747"/>
        <v>9.7439114231968546E-4</v>
      </c>
      <c r="U670" s="9">
        <f t="shared" si="738"/>
        <v>4.352847700395957E-4</v>
      </c>
      <c r="V670" s="9">
        <f t="shared" si="729"/>
        <v>1.2690187256378396E-4</v>
      </c>
      <c r="W670" s="6"/>
      <c r="X670" s="6"/>
    </row>
    <row r="671" spans="1:24" x14ac:dyDescent="0.2">
      <c r="A671">
        <f t="shared" si="761"/>
        <v>667</v>
      </c>
      <c r="B671" t="str">
        <f t="shared" si="775"/>
        <v>August</v>
      </c>
      <c r="C671">
        <f t="shared" si="756"/>
        <v>2078</v>
      </c>
      <c r="D671">
        <f t="shared" ref="D671:E671" si="791">D659+1</f>
        <v>97</v>
      </c>
      <c r="E671">
        <f t="shared" si="791"/>
        <v>95</v>
      </c>
      <c r="F671" s="6"/>
      <c r="G671" s="83">
        <f>VLOOKUP(D671,Rates2,5)*VLOOKUP(D671,Mort_Imp_Retirees,C671-'Mort Imp Cume'!$C$4+2)</f>
        <v>2.7679916611045182E-2</v>
      </c>
      <c r="H671" s="9">
        <f t="shared" si="758"/>
        <v>0.97232008338895481</v>
      </c>
      <c r="I671" s="83">
        <f>VLOOKUP(E671,Rates2,6)*VLOOKUP(E671,Mort_Imp_Survivors,C671-'Mort Imp Cume'!$C$4+2)</f>
        <v>1.414446856682954E-2</v>
      </c>
      <c r="J671" s="9">
        <f t="shared" si="759"/>
        <v>0.98585553143317051</v>
      </c>
      <c r="K671" s="83">
        <f>VLOOKUP(E671,Rates2,7)*VLOOKUP(E671,Mort_Imp_Survivors,C671-'Mort Imp Cume'!$C$4+2)</f>
        <v>1.6254092237305996E-2</v>
      </c>
      <c r="L671" s="9">
        <f t="shared" si="760"/>
        <v>0.98374590776269399</v>
      </c>
      <c r="M671" s="31">
        <f>PRODUCT(H$4:H670)</f>
        <v>5.0991973402880676E-2</v>
      </c>
      <c r="N671" s="9">
        <f>PRODUCT(J$4:J670)</f>
        <v>0.30031854740872993</v>
      </c>
      <c r="O671" s="9">
        <f>PRODUCT(L$4:L670)</f>
        <v>0.18272053174493957</v>
      </c>
      <c r="P671" s="9">
        <f t="shared" si="763"/>
        <v>1.5313835381857715E-2</v>
      </c>
      <c r="Q671" s="9">
        <f t="shared" si="764"/>
        <v>2.1061042542956846E-4</v>
      </c>
      <c r="R671" s="9">
        <f t="shared" si="765"/>
        <v>4.1789004859837475E-4</v>
      </c>
      <c r="S671" s="9">
        <f t="shared" si="752"/>
        <v>9.087915870936178E-4</v>
      </c>
      <c r="T671" s="9">
        <f t="shared" si="747"/>
        <v>9.5155100018665649E-4</v>
      </c>
      <c r="U671" s="9">
        <f t="shared" si="738"/>
        <v>4.2751357537901686E-4</v>
      </c>
      <c r="V671" s="9">
        <f t="shared" si="729"/>
        <v>1.2481098714582685E-4</v>
      </c>
      <c r="W671" s="6"/>
      <c r="X671" s="6"/>
    </row>
    <row r="672" spans="1:24" x14ac:dyDescent="0.2">
      <c r="A672">
        <f t="shared" si="761"/>
        <v>668</v>
      </c>
      <c r="B672" t="str">
        <f t="shared" si="775"/>
        <v>September</v>
      </c>
      <c r="C672">
        <f t="shared" si="756"/>
        <v>2078</v>
      </c>
      <c r="D672">
        <f t="shared" ref="D672:E672" si="792">D660+1</f>
        <v>97</v>
      </c>
      <c r="E672">
        <f t="shared" si="792"/>
        <v>95</v>
      </c>
      <c r="F672" s="6"/>
      <c r="G672" s="83">
        <f>VLOOKUP(D672,Rates2,5)*VLOOKUP(D672,Mort_Imp_Retirees,C672-'Mort Imp Cume'!$C$4+2)</f>
        <v>2.7679916611045182E-2</v>
      </c>
      <c r="H672" s="9">
        <f t="shared" si="758"/>
        <v>0.97232008338895481</v>
      </c>
      <c r="I672" s="83">
        <f>VLOOKUP(E672,Rates2,6)*VLOOKUP(E672,Mort_Imp_Survivors,C672-'Mort Imp Cume'!$C$4+2)</f>
        <v>1.414446856682954E-2</v>
      </c>
      <c r="J672" s="9">
        <f t="shared" si="759"/>
        <v>0.98585553143317051</v>
      </c>
      <c r="K672" s="83">
        <f>VLOOKUP(E672,Rates2,7)*VLOOKUP(E672,Mort_Imp_Survivors,C672-'Mort Imp Cume'!$C$4+2)</f>
        <v>1.6254092237305996E-2</v>
      </c>
      <c r="L672" s="9">
        <f t="shared" si="760"/>
        <v>0.98374590776269399</v>
      </c>
      <c r="M672" s="31">
        <f>PRODUCT(H$4:H671)</f>
        <v>4.9580519831256303E-2</v>
      </c>
      <c r="N672" s="9">
        <f>PRODUCT(J$4:J671)</f>
        <v>0.29607070115487127</v>
      </c>
      <c r="O672" s="9">
        <f>PRODUCT(L$4:L671)</f>
        <v>0.17975057536830771</v>
      </c>
      <c r="P672" s="9">
        <f t="shared" si="763"/>
        <v>1.4679339270063053E-2</v>
      </c>
      <c r="Q672" s="9">
        <f t="shared" si="764"/>
        <v>2.0188423158548456E-4</v>
      </c>
      <c r="R672" s="9">
        <f t="shared" si="765"/>
        <v>4.005756655988374E-4</v>
      </c>
      <c r="S672" s="9">
        <f t="shared" si="752"/>
        <v>8.8022982278662286E-4</v>
      </c>
      <c r="T672" s="9">
        <f t="shared" si="747"/>
        <v>9.2924624068386715E-4</v>
      </c>
      <c r="U672" s="9">
        <f t="shared" si="738"/>
        <v>4.198811208504375E-4</v>
      </c>
      <c r="V672" s="9">
        <f t="shared" si="729"/>
        <v>1.2275455198256427E-4</v>
      </c>
      <c r="W672" s="6"/>
      <c r="X672" s="6"/>
    </row>
    <row r="673" spans="1:24" x14ac:dyDescent="0.2">
      <c r="A673">
        <f t="shared" si="761"/>
        <v>669</v>
      </c>
      <c r="B673" t="str">
        <f t="shared" si="775"/>
        <v>October</v>
      </c>
      <c r="C673">
        <f t="shared" si="756"/>
        <v>2078</v>
      </c>
      <c r="D673">
        <f t="shared" ref="D673:E673" si="793">D661+1</f>
        <v>97</v>
      </c>
      <c r="E673">
        <f t="shared" si="793"/>
        <v>95</v>
      </c>
      <c r="F673" s="6"/>
      <c r="G673" s="83">
        <f>VLOOKUP(D673,Rates2,5)*VLOOKUP(D673,Mort_Imp_Retirees,C673-'Mort Imp Cume'!$C$4+2)</f>
        <v>2.7679916611045182E-2</v>
      </c>
      <c r="H673" s="9">
        <f t="shared" si="758"/>
        <v>0.97232008338895481</v>
      </c>
      <c r="I673" s="83">
        <f>VLOOKUP(E673,Rates2,6)*VLOOKUP(E673,Mort_Imp_Survivors,C673-'Mort Imp Cume'!$C$4+2)</f>
        <v>1.414446856682954E-2</v>
      </c>
      <c r="J673" s="9">
        <f t="shared" si="759"/>
        <v>0.98585553143317051</v>
      </c>
      <c r="K673" s="83">
        <f>VLOOKUP(E673,Rates2,7)*VLOOKUP(E673,Mort_Imp_Survivors,C673-'Mort Imp Cume'!$C$4+2)</f>
        <v>1.6254092237305996E-2</v>
      </c>
      <c r="L673" s="9">
        <f t="shared" si="760"/>
        <v>0.98374590776269399</v>
      </c>
      <c r="M673" s="31">
        <f>PRODUCT(H$4:H672)</f>
        <v>4.8208135176794856E-2</v>
      </c>
      <c r="N673" s="9">
        <f>PRODUCT(J$4:J672)</f>
        <v>0.29188293842882701</v>
      </c>
      <c r="O673" s="9">
        <f>PRODUCT(L$4:L672)</f>
        <v>0.17682889293656243</v>
      </c>
      <c r="P673" s="9">
        <f t="shared" si="763"/>
        <v>1.4071132151576982E-2</v>
      </c>
      <c r="Q673" s="9">
        <f t="shared" si="764"/>
        <v>1.9351958897443776E-4</v>
      </c>
      <c r="R673" s="9">
        <f t="shared" si="765"/>
        <v>3.8397866713540024E-4</v>
      </c>
      <c r="S673" s="9">
        <f t="shared" si="752"/>
        <v>8.5256570585215386E-4</v>
      </c>
      <c r="T673" s="9">
        <f t="shared" si="747"/>
        <v>9.0746431421512416E-4</v>
      </c>
      <c r="U673" s="9">
        <f t="shared" si="738"/>
        <v>4.1238492950853981E-4</v>
      </c>
      <c r="V673" s="9">
        <f t="shared" si="729"/>
        <v>1.2073199945798123E-4</v>
      </c>
      <c r="W673" s="6"/>
      <c r="X673" s="6"/>
    </row>
    <row r="674" spans="1:24" x14ac:dyDescent="0.2">
      <c r="A674">
        <f t="shared" si="761"/>
        <v>670</v>
      </c>
      <c r="B674" t="str">
        <f t="shared" si="775"/>
        <v>November</v>
      </c>
      <c r="C674">
        <f t="shared" si="756"/>
        <v>2078</v>
      </c>
      <c r="D674">
        <f t="shared" ref="D674:E674" si="794">D662+1</f>
        <v>97</v>
      </c>
      <c r="E674">
        <f t="shared" si="794"/>
        <v>95</v>
      </c>
      <c r="F674" s="6"/>
      <c r="G674" s="83">
        <f>VLOOKUP(D674,Rates2,5)*VLOOKUP(D674,Mort_Imp_Retirees,C674-'Mort Imp Cume'!$C$4+2)</f>
        <v>2.7679916611045182E-2</v>
      </c>
      <c r="H674" s="9">
        <f t="shared" si="758"/>
        <v>0.97232008338895481</v>
      </c>
      <c r="I674" s="83">
        <f>VLOOKUP(E674,Rates2,6)*VLOOKUP(E674,Mort_Imp_Survivors,C674-'Mort Imp Cume'!$C$4+2)</f>
        <v>1.414446856682954E-2</v>
      </c>
      <c r="J674" s="9">
        <f t="shared" si="759"/>
        <v>0.98585553143317051</v>
      </c>
      <c r="K674" s="83">
        <f>VLOOKUP(E674,Rates2,7)*VLOOKUP(E674,Mort_Imp_Survivors,C674-'Mort Imp Cume'!$C$4+2)</f>
        <v>1.6254092237305996E-2</v>
      </c>
      <c r="L674" s="9">
        <f t="shared" si="760"/>
        <v>0.98374590776269399</v>
      </c>
      <c r="M674" s="31">
        <f>PRODUCT(H$4:H673)</f>
        <v>4.6873738015127182E-2</v>
      </c>
      <c r="N674" s="9">
        <f>PRODUCT(J$4:J673)</f>
        <v>0.28775440938102664</v>
      </c>
      <c r="O674" s="9">
        <f>PRODUCT(L$4:L673)</f>
        <v>0.17395469980055084</v>
      </c>
      <c r="P674" s="9">
        <f t="shared" si="763"/>
        <v>1.3488124798023899E-2</v>
      </c>
      <c r="Q674" s="9">
        <f t="shared" si="764"/>
        <v>1.8550151749210697E-4</v>
      </c>
      <c r="R674" s="9">
        <f t="shared" si="765"/>
        <v>3.6806932990965607E-4</v>
      </c>
      <c r="S674" s="9">
        <f t="shared" si="752"/>
        <v>8.2577102476949623E-4</v>
      </c>
      <c r="T674" s="9">
        <f t="shared" si="747"/>
        <v>8.8619296535209769E-4</v>
      </c>
      <c r="U674" s="9">
        <f t="shared" si="738"/>
        <v>4.0502256862922763E-4</v>
      </c>
      <c r="V674" s="9">
        <f t="shared" si="729"/>
        <v>1.1874277130832873E-4</v>
      </c>
      <c r="W674" s="6"/>
      <c r="X674" s="6"/>
    </row>
    <row r="675" spans="1:24" x14ac:dyDescent="0.2">
      <c r="A675">
        <f t="shared" si="761"/>
        <v>671</v>
      </c>
      <c r="B675" t="str">
        <f t="shared" si="775"/>
        <v>December</v>
      </c>
      <c r="C675">
        <f t="shared" si="756"/>
        <v>2078</v>
      </c>
      <c r="D675">
        <f t="shared" ref="D675:E675" si="795">D663+1</f>
        <v>97</v>
      </c>
      <c r="E675">
        <f t="shared" si="795"/>
        <v>95</v>
      </c>
      <c r="F675" s="6"/>
      <c r="G675" s="83">
        <f>VLOOKUP(D675,Rates2,5)*VLOOKUP(D675,Mort_Imp_Retirees,C675-'Mort Imp Cume'!$C$4+2)</f>
        <v>2.7679916611045182E-2</v>
      </c>
      <c r="H675" s="9">
        <f t="shared" si="758"/>
        <v>0.97232008338895481</v>
      </c>
      <c r="I675" s="83">
        <f>VLOOKUP(E675,Rates2,6)*VLOOKUP(E675,Mort_Imp_Survivors,C675-'Mort Imp Cume'!$C$4+2)</f>
        <v>1.414446856682954E-2</v>
      </c>
      <c r="J675" s="9">
        <f t="shared" si="759"/>
        <v>0.98585553143317051</v>
      </c>
      <c r="K675" s="83">
        <f>VLOOKUP(E675,Rates2,7)*VLOOKUP(E675,Mort_Imp_Survivors,C675-'Mort Imp Cume'!$C$4+2)</f>
        <v>1.6254092237305996E-2</v>
      </c>
      <c r="L675" s="9">
        <f t="shared" si="760"/>
        <v>0.98374590776269399</v>
      </c>
      <c r="M675" s="31">
        <f>PRODUCT(H$4:H674)</f>
        <v>4.5576276855620483E-2</v>
      </c>
      <c r="N675" s="9">
        <f>PRODUCT(J$4:J674)</f>
        <v>0.28368427618257014</v>
      </c>
      <c r="O675" s="9">
        <f>PRODUCT(L$4:L674)</f>
        <v>0.17112722406487982</v>
      </c>
      <c r="P675" s="9">
        <f t="shared" si="763"/>
        <v>1.292927311088312E-2</v>
      </c>
      <c r="Q675" s="9">
        <f t="shared" si="764"/>
        <v>1.7781565770284797E-4</v>
      </c>
      <c r="R675" s="9">
        <f t="shared" si="765"/>
        <v>3.528191621446808E-4</v>
      </c>
      <c r="S675" s="9">
        <f t="shared" si="752"/>
        <v>7.9981845465775013E-4</v>
      </c>
      <c r="T675" s="9">
        <f t="shared" si="747"/>
        <v>8.6542022593890321E-4</v>
      </c>
      <c r="U675" s="9">
        <f t="shared" si="738"/>
        <v>3.9779164892013918E-4</v>
      </c>
      <c r="V675" s="9">
        <f t="shared" si="729"/>
        <v>1.1678631846803195E-4</v>
      </c>
      <c r="W675" s="6"/>
      <c r="X675" s="6"/>
    </row>
    <row r="676" spans="1:24" x14ac:dyDescent="0.2">
      <c r="A676">
        <f t="shared" si="761"/>
        <v>672</v>
      </c>
      <c r="B676" t="str">
        <f t="shared" si="775"/>
        <v>January</v>
      </c>
      <c r="C676">
        <f t="shared" si="756"/>
        <v>2079</v>
      </c>
      <c r="D676">
        <f t="shared" ref="D676:E676" si="796">D664+1</f>
        <v>98</v>
      </c>
      <c r="E676">
        <f t="shared" si="796"/>
        <v>96</v>
      </c>
      <c r="F676" s="6"/>
      <c r="G676" s="83">
        <f>VLOOKUP(D676,Rates2,5)*VLOOKUP(D676,Mort_Imp_Retirees,C676-'Mort Imp Cume'!$C$4+2)</f>
        <v>3.0143857018222239E-2</v>
      </c>
      <c r="H676" s="9">
        <f t="shared" si="758"/>
        <v>0.9698561429817778</v>
      </c>
      <c r="I676" s="83">
        <f>VLOOKUP(E676,Rates2,6)*VLOOKUP(E676,Mort_Imp_Survivors,C676-'Mort Imp Cume'!$C$4+2)</f>
        <v>1.5646534000911264E-2</v>
      </c>
      <c r="J676" s="9">
        <f t="shared" si="759"/>
        <v>0.98435346599908868</v>
      </c>
      <c r="K676" s="83">
        <f>VLOOKUP(E676,Rates2,7)*VLOOKUP(E676,Mort_Imp_Survivors,C676-'Mort Imp Cume'!$C$4+2)</f>
        <v>1.8176019301963393E-2</v>
      </c>
      <c r="L676" s="9">
        <f t="shared" si="760"/>
        <v>0.98182398069803656</v>
      </c>
      <c r="M676" s="31">
        <f>PRODUCT(H$4:H675)</f>
        <v>4.4314729312815E-2</v>
      </c>
      <c r="N676" s="9">
        <f>PRODUCT(J$4:J675)</f>
        <v>0.27967171285520198</v>
      </c>
      <c r="O676" s="9">
        <f>PRODUCT(L$4:L675)</f>
        <v>0.16834570638061513</v>
      </c>
      <c r="P676" s="9">
        <f t="shared" si="763"/>
        <v>1.2393576251629599E-2</v>
      </c>
      <c r="Q676" s="9">
        <f t="shared" si="764"/>
        <v>1.8807112059635747E-4</v>
      </c>
      <c r="R676" s="9">
        <f t="shared" si="765"/>
        <v>3.6774479885590594E-4</v>
      </c>
      <c r="S676" s="9">
        <f t="shared" si="752"/>
        <v>8.6591428017767443E-4</v>
      </c>
      <c r="T676" s="9">
        <f t="shared" si="747"/>
        <v>9.6569931615497686E-4</v>
      </c>
      <c r="U676" s="9">
        <f t="shared" si="738"/>
        <v>4.421094940651307E-4</v>
      </c>
      <c r="V676" s="9">
        <f t="shared" si="729"/>
        <v>1.2928574650690193E-4</v>
      </c>
      <c r="W676" s="6"/>
      <c r="X676" s="6"/>
    </row>
    <row r="677" spans="1:24" x14ac:dyDescent="0.2">
      <c r="A677">
        <f t="shared" si="761"/>
        <v>673</v>
      </c>
      <c r="B677" t="str">
        <f t="shared" si="775"/>
        <v>February</v>
      </c>
      <c r="C677">
        <f t="shared" si="756"/>
        <v>2079</v>
      </c>
      <c r="D677">
        <f t="shared" ref="D677:E677" si="797">D665+1</f>
        <v>98</v>
      </c>
      <c r="E677">
        <f t="shared" si="797"/>
        <v>96</v>
      </c>
      <c r="F677" s="6"/>
      <c r="G677" s="83">
        <f>VLOOKUP(D677,Rates2,5)*VLOOKUP(D677,Mort_Imp_Retirees,C677-'Mort Imp Cume'!$C$4+2)</f>
        <v>3.0143857018222239E-2</v>
      </c>
      <c r="H677" s="9">
        <f t="shared" si="758"/>
        <v>0.9698561429817778</v>
      </c>
      <c r="I677" s="83">
        <f>VLOOKUP(E677,Rates2,6)*VLOOKUP(E677,Mort_Imp_Survivors,C677-'Mort Imp Cume'!$C$4+2)</f>
        <v>1.5646534000911264E-2</v>
      </c>
      <c r="J677" s="9">
        <f t="shared" si="759"/>
        <v>0.98435346599908868</v>
      </c>
      <c r="K677" s="83">
        <f>VLOOKUP(E677,Rates2,7)*VLOOKUP(E677,Mort_Imp_Survivors,C677-'Mort Imp Cume'!$C$4+2)</f>
        <v>1.8176019301963393E-2</v>
      </c>
      <c r="L677" s="9">
        <f t="shared" si="760"/>
        <v>0.98182398069803656</v>
      </c>
      <c r="M677" s="31">
        <f>PRODUCT(H$4:H676)</f>
        <v>4.2978912448608284E-2</v>
      </c>
      <c r="N677" s="9">
        <f>PRODUCT(J$4:J676)</f>
        <v>0.27529581989091995</v>
      </c>
      <c r="O677" s="9">
        <f>PRODUCT(L$4:L676)</f>
        <v>0.1652858515720384</v>
      </c>
      <c r="P677" s="9">
        <f t="shared" si="763"/>
        <v>1.1831914940559683E-2</v>
      </c>
      <c r="Q677" s="9">
        <f t="shared" si="764"/>
        <v>1.7954797360279708E-4</v>
      </c>
      <c r="R677" s="9">
        <f t="shared" si="765"/>
        <v>3.5107906640943857E-4</v>
      </c>
      <c r="S677" s="9">
        <f t="shared" si="752"/>
        <v>8.3509833061423558E-4</v>
      </c>
      <c r="T677" s="9">
        <f t="shared" si="747"/>
        <v>9.4004144901880789E-4</v>
      </c>
      <c r="U677" s="9">
        <f t="shared" si="738"/>
        <v>4.3324664611194008E-4</v>
      </c>
      <c r="V677" s="9">
        <f t="shared" si="729"/>
        <v>1.2690161349972521E-4</v>
      </c>
      <c r="W677" s="6"/>
      <c r="X677" s="6"/>
    </row>
    <row r="678" spans="1:24" x14ac:dyDescent="0.2">
      <c r="A678">
        <f t="shared" si="761"/>
        <v>674</v>
      </c>
      <c r="B678" t="str">
        <f t="shared" si="775"/>
        <v>March</v>
      </c>
      <c r="C678">
        <f t="shared" si="756"/>
        <v>2079</v>
      </c>
      <c r="D678">
        <f t="shared" ref="D678:E678" si="798">D666+1</f>
        <v>98</v>
      </c>
      <c r="E678">
        <f t="shared" si="798"/>
        <v>96</v>
      </c>
      <c r="F678" s="6"/>
      <c r="G678" s="83">
        <f>VLOOKUP(D678,Rates2,5)*VLOOKUP(D678,Mort_Imp_Retirees,C678-'Mort Imp Cume'!$C$4+2)</f>
        <v>3.0143857018222239E-2</v>
      </c>
      <c r="H678" s="9">
        <f t="shared" si="758"/>
        <v>0.9698561429817778</v>
      </c>
      <c r="I678" s="83">
        <f>VLOOKUP(E678,Rates2,6)*VLOOKUP(E678,Mort_Imp_Survivors,C678-'Mort Imp Cume'!$C$4+2)</f>
        <v>1.5646534000911264E-2</v>
      </c>
      <c r="J678" s="9">
        <f t="shared" si="759"/>
        <v>0.98435346599908868</v>
      </c>
      <c r="K678" s="83">
        <f>VLOOKUP(E678,Rates2,7)*VLOOKUP(E678,Mort_Imp_Survivors,C678-'Mort Imp Cume'!$C$4+2)</f>
        <v>1.8176019301963393E-2</v>
      </c>
      <c r="L678" s="9">
        <f t="shared" si="760"/>
        <v>0.98182398069803656</v>
      </c>
      <c r="M678" s="31">
        <f>PRODUCT(H$4:H677)</f>
        <v>4.1683362256958748E-2</v>
      </c>
      <c r="N678" s="9">
        <f>PRODUCT(J$4:J677)</f>
        <v>0.27098839448468792</v>
      </c>
      <c r="O678" s="9">
        <f>PRODUCT(L$4:L677)</f>
        <v>0.16228161274352357</v>
      </c>
      <c r="P678" s="9">
        <f t="shared" si="763"/>
        <v>1.1295707414736889E-2</v>
      </c>
      <c r="Q678" s="9">
        <f t="shared" si="764"/>
        <v>1.7141108492706609E-4</v>
      </c>
      <c r="R678" s="9">
        <f t="shared" si="765"/>
        <v>3.3516860402754142E-4</v>
      </c>
      <c r="S678" s="9">
        <f t="shared" si="752"/>
        <v>8.0537905166731729E-4</v>
      </c>
      <c r="T678" s="9">
        <f t="shared" si="747"/>
        <v>9.1506529112169951E-4</v>
      </c>
      <c r="U678" s="9">
        <f t="shared" si="738"/>
        <v>4.2456146924452329E-4</v>
      </c>
      <c r="V678" s="9">
        <f t="shared" si="729"/>
        <v>1.245614458201232E-4</v>
      </c>
      <c r="W678" s="6"/>
      <c r="X678" s="6"/>
    </row>
    <row r="679" spans="1:24" x14ac:dyDescent="0.2">
      <c r="A679">
        <f t="shared" si="761"/>
        <v>675</v>
      </c>
      <c r="B679" t="str">
        <f t="shared" si="775"/>
        <v>April</v>
      </c>
      <c r="C679">
        <f t="shared" si="756"/>
        <v>2079</v>
      </c>
      <c r="D679">
        <f t="shared" ref="D679:E679" si="799">D667+1</f>
        <v>98</v>
      </c>
      <c r="E679">
        <f t="shared" si="799"/>
        <v>96</v>
      </c>
      <c r="F679" s="6"/>
      <c r="G679" s="83">
        <f>VLOOKUP(D679,Rates2,5)*VLOOKUP(D679,Mort_Imp_Retirees,C679-'Mort Imp Cume'!$C$4+2)</f>
        <v>3.0143857018222239E-2</v>
      </c>
      <c r="H679" s="9">
        <f t="shared" si="758"/>
        <v>0.9698561429817778</v>
      </c>
      <c r="I679" s="83">
        <f>VLOOKUP(E679,Rates2,6)*VLOOKUP(E679,Mort_Imp_Survivors,C679-'Mort Imp Cume'!$C$4+2)</f>
        <v>1.5646534000911264E-2</v>
      </c>
      <c r="J679" s="9">
        <f t="shared" si="759"/>
        <v>0.98435346599908868</v>
      </c>
      <c r="K679" s="83">
        <f>VLOOKUP(E679,Rates2,7)*VLOOKUP(E679,Mort_Imp_Survivors,C679-'Mort Imp Cume'!$C$4+2)</f>
        <v>1.8176019301963393E-2</v>
      </c>
      <c r="L679" s="9">
        <f t="shared" si="760"/>
        <v>0.98182398069803656</v>
      </c>
      <c r="M679" s="31">
        <f>PRODUCT(H$4:H678)</f>
        <v>4.0426864945046222E-2</v>
      </c>
      <c r="N679" s="9">
        <f>PRODUCT(J$4:J678)</f>
        <v>0.2667483653565309</v>
      </c>
      <c r="O679" s="9">
        <f>PRODUCT(L$4:L678)</f>
        <v>0.15933197901794352</v>
      </c>
      <c r="P679" s="9">
        <f t="shared" si="763"/>
        <v>1.0783800140580321E-2</v>
      </c>
      <c r="Q679" s="9">
        <f t="shared" si="764"/>
        <v>1.6364294982728863E-4</v>
      </c>
      <c r="R679" s="9">
        <f t="shared" si="765"/>
        <v>3.1997918381940503E-4</v>
      </c>
      <c r="S679" s="9">
        <f t="shared" si="752"/>
        <v>7.7671741528624518E-4</v>
      </c>
      <c r="T679" s="9">
        <f t="shared" si="747"/>
        <v>8.90752729988279E-4</v>
      </c>
      <c r="U679" s="9">
        <f t="shared" si="738"/>
        <v>4.160504017392796E-4</v>
      </c>
      <c r="V679" s="9">
        <f t="shared" si="729"/>
        <v>1.2226443271214261E-4</v>
      </c>
      <c r="W679" s="6"/>
      <c r="X679" s="6"/>
    </row>
    <row r="680" spans="1:24" x14ac:dyDescent="0.2">
      <c r="A680">
        <f t="shared" si="761"/>
        <v>676</v>
      </c>
      <c r="B680" t="str">
        <f t="shared" si="775"/>
        <v>May</v>
      </c>
      <c r="C680">
        <f t="shared" si="756"/>
        <v>2079</v>
      </c>
      <c r="D680">
        <f t="shared" ref="D680:E680" si="800">D668+1</f>
        <v>98</v>
      </c>
      <c r="E680">
        <f t="shared" si="800"/>
        <v>96</v>
      </c>
      <c r="F680" s="6"/>
      <c r="G680" s="83">
        <f>VLOOKUP(D680,Rates2,5)*VLOOKUP(D680,Mort_Imp_Retirees,C680-'Mort Imp Cume'!$C$4+2)</f>
        <v>3.0143857018222239E-2</v>
      </c>
      <c r="H680" s="9">
        <f t="shared" si="758"/>
        <v>0.9698561429817778</v>
      </c>
      <c r="I680" s="83">
        <f>VLOOKUP(E680,Rates2,6)*VLOOKUP(E680,Mort_Imp_Survivors,C680-'Mort Imp Cume'!$C$4+2)</f>
        <v>1.5646534000911264E-2</v>
      </c>
      <c r="J680" s="9">
        <f t="shared" si="759"/>
        <v>0.98435346599908868</v>
      </c>
      <c r="K680" s="83">
        <f>VLOOKUP(E680,Rates2,7)*VLOOKUP(E680,Mort_Imp_Survivors,C680-'Mort Imp Cume'!$C$4+2)</f>
        <v>1.8176019301963393E-2</v>
      </c>
      <c r="L680" s="9">
        <f t="shared" si="760"/>
        <v>0.98182398069803656</v>
      </c>
      <c r="M680" s="31">
        <f>PRODUCT(H$4:H679)</f>
        <v>3.9208243308447771E-2</v>
      </c>
      <c r="N680" s="9">
        <f>PRODUCT(J$4:J679)</f>
        <v>0.26257467798829243</v>
      </c>
      <c r="O680" s="9">
        <f>PRODUCT(L$4:L679)</f>
        <v>0.15643595789189335</v>
      </c>
      <c r="P680" s="9">
        <f t="shared" si="763"/>
        <v>1.0295091861202295E-2</v>
      </c>
      <c r="Q680" s="9">
        <f t="shared" si="764"/>
        <v>1.5622685685450703E-4</v>
      </c>
      <c r="R680" s="9">
        <f t="shared" si="765"/>
        <v>3.0547812905924591E-4</v>
      </c>
      <c r="S680" s="9">
        <f t="shared" si="752"/>
        <v>7.4907578234124483E-4</v>
      </c>
      <c r="T680" s="9">
        <f t="shared" si="747"/>
        <v>8.6708613437732035E-4</v>
      </c>
      <c r="U680" s="9">
        <f t="shared" si="738"/>
        <v>4.0770995327350698E-4</v>
      </c>
      <c r="V680" s="9">
        <f t="shared" si="729"/>
        <v>1.2000977837082131E-4</v>
      </c>
      <c r="W680" s="6"/>
      <c r="X680" s="6"/>
    </row>
    <row r="681" spans="1:24" x14ac:dyDescent="0.2">
      <c r="A681">
        <f t="shared" si="761"/>
        <v>677</v>
      </c>
      <c r="B681" t="str">
        <f t="shared" si="775"/>
        <v>June</v>
      </c>
      <c r="C681">
        <f t="shared" si="756"/>
        <v>2079</v>
      </c>
      <c r="D681">
        <f t="shared" ref="D681:E681" si="801">D669+1</f>
        <v>98</v>
      </c>
      <c r="E681">
        <f t="shared" si="801"/>
        <v>96</v>
      </c>
      <c r="F681" s="6"/>
      <c r="G681" s="83">
        <f>VLOOKUP(D681,Rates2,5)*VLOOKUP(D681,Mort_Imp_Retirees,C681-'Mort Imp Cume'!$C$4+2)</f>
        <v>3.0143857018222239E-2</v>
      </c>
      <c r="H681" s="9">
        <f t="shared" si="758"/>
        <v>0.9698561429817778</v>
      </c>
      <c r="I681" s="83">
        <f>VLOOKUP(E681,Rates2,6)*VLOOKUP(E681,Mort_Imp_Survivors,C681-'Mort Imp Cume'!$C$4+2)</f>
        <v>1.5646534000911264E-2</v>
      </c>
      <c r="J681" s="9">
        <f t="shared" si="759"/>
        <v>0.98435346599908868</v>
      </c>
      <c r="K681" s="83">
        <f>VLOOKUP(E681,Rates2,7)*VLOOKUP(E681,Mort_Imp_Survivors,C681-'Mort Imp Cume'!$C$4+2)</f>
        <v>1.8176019301963393E-2</v>
      </c>
      <c r="L681" s="9">
        <f t="shared" si="760"/>
        <v>0.98182398069803656</v>
      </c>
      <c r="M681" s="31">
        <f>PRODUCT(H$4:H680)</f>
        <v>3.8026355628222257E-2</v>
      </c>
      <c r="N681" s="9">
        <f>PRODUCT(J$4:J680)</f>
        <v>0.25846629436137025</v>
      </c>
      <c r="O681" s="9">
        <f>PRODUCT(L$4:L680)</f>
        <v>0.15359257490172915</v>
      </c>
      <c r="P681" s="9">
        <f t="shared" si="763"/>
        <v>9.8285312272942422E-3</v>
      </c>
      <c r="Q681" s="9">
        <f t="shared" si="764"/>
        <v>1.4914685190164307E-4</v>
      </c>
      <c r="R681" s="9">
        <f t="shared" si="765"/>
        <v>2.9163424388945554E-4</v>
      </c>
      <c r="S681" s="9">
        <f t="shared" si="752"/>
        <v>7.2241785319485769E-4</v>
      </c>
      <c r="T681" s="9">
        <f t="shared" si="747"/>
        <v>8.4404834149573427E-4</v>
      </c>
      <c r="U681" s="9">
        <f t="shared" si="738"/>
        <v>3.9953670349404566E-4</v>
      </c>
      <c r="V681" s="9">
        <f t="shared" si="729"/>
        <v>1.177967016664797E-4</v>
      </c>
      <c r="W681" s="6"/>
      <c r="X681" s="6"/>
    </row>
    <row r="682" spans="1:24" x14ac:dyDescent="0.2">
      <c r="A682">
        <f t="shared" si="761"/>
        <v>678</v>
      </c>
      <c r="B682" t="str">
        <f t="shared" si="775"/>
        <v>July</v>
      </c>
      <c r="C682">
        <f t="shared" si="756"/>
        <v>2079</v>
      </c>
      <c r="D682">
        <f t="shared" ref="D682:E682" si="802">D670+1</f>
        <v>98</v>
      </c>
      <c r="E682">
        <f t="shared" si="802"/>
        <v>96</v>
      </c>
      <c r="F682" s="6"/>
      <c r="G682" s="83">
        <f>VLOOKUP(D682,Rates2,5)*VLOOKUP(D682,Mort_Imp_Retirees,C682-'Mort Imp Cume'!$C$4+2)</f>
        <v>3.0143857018222239E-2</v>
      </c>
      <c r="H682" s="9">
        <f t="shared" si="758"/>
        <v>0.9698561429817778</v>
      </c>
      <c r="I682" s="83">
        <f>VLOOKUP(E682,Rates2,6)*VLOOKUP(E682,Mort_Imp_Survivors,C682-'Mort Imp Cume'!$C$4+2)</f>
        <v>1.5646534000911264E-2</v>
      </c>
      <c r="J682" s="9">
        <f t="shared" si="759"/>
        <v>0.98435346599908868</v>
      </c>
      <c r="K682" s="83">
        <f>VLOOKUP(E682,Rates2,7)*VLOOKUP(E682,Mort_Imp_Survivors,C682-'Mort Imp Cume'!$C$4+2)</f>
        <v>1.8176019301963393E-2</v>
      </c>
      <c r="L682" s="9">
        <f t="shared" si="760"/>
        <v>0.98182398069803656</v>
      </c>
      <c r="M682" s="31">
        <f>PRODUCT(H$4:H681)</f>
        <v>3.6880094601241059E-2</v>
      </c>
      <c r="N682" s="9">
        <f>PRODUCT(J$4:J681)</f>
        <v>0.25442219269855554</v>
      </c>
      <c r="O682" s="9">
        <f>PRODUCT(L$4:L681)</f>
        <v>0.15080087329567704</v>
      </c>
      <c r="P682" s="9">
        <f t="shared" si="763"/>
        <v>9.3831145353779101E-3</v>
      </c>
      <c r="Q682" s="9">
        <f t="shared" si="764"/>
        <v>1.4238770388171523E-4</v>
      </c>
      <c r="R682" s="9">
        <f t="shared" si="765"/>
        <v>2.7841774620951458E-4</v>
      </c>
      <c r="S682" s="9">
        <f t="shared" si="752"/>
        <v>6.9670862003241038E-4</v>
      </c>
      <c r="T682" s="9">
        <f t="shared" si="747"/>
        <v>8.2162264455227087E-4</v>
      </c>
      <c r="U682" s="9">
        <f t="shared" si="738"/>
        <v>3.9152730061461991E-4</v>
      </c>
      <c r="V682" s="9">
        <f t="shared" si="729"/>
        <v>1.1562443587409706E-4</v>
      </c>
      <c r="W682" s="6"/>
      <c r="X682" s="6"/>
    </row>
    <row r="683" spans="1:24" x14ac:dyDescent="0.2">
      <c r="A683">
        <f t="shared" si="761"/>
        <v>679</v>
      </c>
      <c r="B683" t="str">
        <f t="shared" si="775"/>
        <v>August</v>
      </c>
      <c r="C683">
        <f t="shared" si="756"/>
        <v>2079</v>
      </c>
      <c r="D683">
        <f t="shared" ref="D683:E683" si="803">D671+1</f>
        <v>98</v>
      </c>
      <c r="E683">
        <f t="shared" si="803"/>
        <v>96</v>
      </c>
      <c r="F683" s="6"/>
      <c r="G683" s="83">
        <f>VLOOKUP(D683,Rates2,5)*VLOOKUP(D683,Mort_Imp_Retirees,C683-'Mort Imp Cume'!$C$4+2)</f>
        <v>3.0143857018222239E-2</v>
      </c>
      <c r="H683" s="9">
        <f t="shared" si="758"/>
        <v>0.9698561429817778</v>
      </c>
      <c r="I683" s="83">
        <f>VLOOKUP(E683,Rates2,6)*VLOOKUP(E683,Mort_Imp_Survivors,C683-'Mort Imp Cume'!$C$4+2)</f>
        <v>1.5646534000911264E-2</v>
      </c>
      <c r="J683" s="9">
        <f t="shared" si="759"/>
        <v>0.98435346599908868</v>
      </c>
      <c r="K683" s="83">
        <f>VLOOKUP(E683,Rates2,7)*VLOOKUP(E683,Mort_Imp_Survivors,C683-'Mort Imp Cume'!$C$4+2)</f>
        <v>1.8176019301963393E-2</v>
      </c>
      <c r="L683" s="9">
        <f t="shared" si="760"/>
        <v>0.98182398069803656</v>
      </c>
      <c r="M683" s="31">
        <f>PRODUCT(H$4:H682)</f>
        <v>3.5768386302762738E-2</v>
      </c>
      <c r="N683" s="9">
        <f>PRODUCT(J$4:J682)</f>
        <v>0.25044136720991117</v>
      </c>
      <c r="O683" s="9">
        <f>PRODUCT(L$4:L682)</f>
        <v>0.14805991371190186</v>
      </c>
      <c r="P683" s="9">
        <f t="shared" si="763"/>
        <v>8.9578835685561603E-3</v>
      </c>
      <c r="Q683" s="9">
        <f t="shared" si="764"/>
        <v>1.3593487196147564E-4</v>
      </c>
      <c r="R683" s="9">
        <f t="shared" si="765"/>
        <v>2.658002036062966E-4</v>
      </c>
      <c r="S683" s="9">
        <f t="shared" si="752"/>
        <v>6.7191432088893556E-4</v>
      </c>
      <c r="T683" s="9">
        <f t="shared" si="747"/>
        <v>7.9979278064191181E-4</v>
      </c>
      <c r="U683" s="9">
        <f t="shared" si="738"/>
        <v>3.8367846004129508E-4</v>
      </c>
      <c r="V683" s="9">
        <f t="shared" si="729"/>
        <v>1.1349222840767769E-4</v>
      </c>
      <c r="W683" s="6"/>
      <c r="X683" s="6"/>
    </row>
    <row r="684" spans="1:24" x14ac:dyDescent="0.2">
      <c r="A684">
        <f t="shared" si="761"/>
        <v>680</v>
      </c>
      <c r="B684" t="str">
        <f t="shared" si="775"/>
        <v>September</v>
      </c>
      <c r="C684">
        <f t="shared" si="756"/>
        <v>2079</v>
      </c>
      <c r="D684">
        <f t="shared" ref="D684:E684" si="804">D672+1</f>
        <v>98</v>
      </c>
      <c r="E684">
        <f t="shared" si="804"/>
        <v>96</v>
      </c>
      <c r="F684" s="6"/>
      <c r="G684" s="83">
        <f>VLOOKUP(D684,Rates2,5)*VLOOKUP(D684,Mort_Imp_Retirees,C684-'Mort Imp Cume'!$C$4+2)</f>
        <v>3.0143857018222239E-2</v>
      </c>
      <c r="H684" s="9">
        <f t="shared" si="758"/>
        <v>0.9698561429817778</v>
      </c>
      <c r="I684" s="83">
        <f>VLOOKUP(E684,Rates2,6)*VLOOKUP(E684,Mort_Imp_Survivors,C684-'Mort Imp Cume'!$C$4+2)</f>
        <v>1.5646534000911264E-2</v>
      </c>
      <c r="J684" s="9">
        <f t="shared" si="759"/>
        <v>0.98435346599908868</v>
      </c>
      <c r="K684" s="83">
        <f>VLOOKUP(E684,Rates2,7)*VLOOKUP(E684,Mort_Imp_Survivors,C684-'Mort Imp Cume'!$C$4+2)</f>
        <v>1.8176019301963393E-2</v>
      </c>
      <c r="L684" s="9">
        <f t="shared" si="760"/>
        <v>0.98182398069803656</v>
      </c>
      <c r="M684" s="31">
        <f>PRODUCT(H$4:H683)</f>
        <v>3.4690189180279718E-2</v>
      </c>
      <c r="N684" s="9">
        <f>PRODUCT(J$4:J683)</f>
        <v>0.24652282784262658</v>
      </c>
      <c r="O684" s="9">
        <f>PRODUCT(L$4:L683)</f>
        <v>0.14536877386242728</v>
      </c>
      <c r="P684" s="9">
        <f t="shared" si="763"/>
        <v>8.5519235351182443E-3</v>
      </c>
      <c r="Q684" s="9">
        <f t="shared" si="764"/>
        <v>1.2977447427997796E-4</v>
      </c>
      <c r="R684" s="9">
        <f t="shared" si="765"/>
        <v>2.5375447218793114E-4</v>
      </c>
      <c r="S684" s="9">
        <f t="shared" si="752"/>
        <v>6.4800239531217173E-4</v>
      </c>
      <c r="T684" s="9">
        <f t="shared" si="747"/>
        <v>7.7854291895216373E-4</v>
      </c>
      <c r="U684" s="9">
        <f t="shared" si="738"/>
        <v>3.7598696302549157E-4</v>
      </c>
      <c r="V684" s="9">
        <f t="shared" si="729"/>
        <v>1.113993405595162E-4</v>
      </c>
      <c r="W684" s="6"/>
      <c r="X684" s="6"/>
    </row>
    <row r="685" spans="1:24" x14ac:dyDescent="0.2">
      <c r="A685">
        <f t="shared" si="761"/>
        <v>681</v>
      </c>
      <c r="B685" t="str">
        <f t="shared" si="775"/>
        <v>October</v>
      </c>
      <c r="C685">
        <f t="shared" si="756"/>
        <v>2079</v>
      </c>
      <c r="D685">
        <f t="shared" ref="D685:E685" si="805">D673+1</f>
        <v>98</v>
      </c>
      <c r="E685">
        <f t="shared" si="805"/>
        <v>96</v>
      </c>
      <c r="F685" s="6"/>
      <c r="G685" s="83">
        <f>VLOOKUP(D685,Rates2,5)*VLOOKUP(D685,Mort_Imp_Retirees,C685-'Mort Imp Cume'!$C$4+2)</f>
        <v>3.0143857018222239E-2</v>
      </c>
      <c r="H685" s="9">
        <f t="shared" si="758"/>
        <v>0.9698561429817778</v>
      </c>
      <c r="I685" s="83">
        <f>VLOOKUP(E685,Rates2,6)*VLOOKUP(E685,Mort_Imp_Survivors,C685-'Mort Imp Cume'!$C$4+2)</f>
        <v>1.5646534000911264E-2</v>
      </c>
      <c r="J685" s="9">
        <f t="shared" si="759"/>
        <v>0.98435346599908868</v>
      </c>
      <c r="K685" s="83">
        <f>VLOOKUP(E685,Rates2,7)*VLOOKUP(E685,Mort_Imp_Survivors,C685-'Mort Imp Cume'!$C$4+2)</f>
        <v>1.8176019301963393E-2</v>
      </c>
      <c r="L685" s="9">
        <f t="shared" si="760"/>
        <v>0.98182398069803656</v>
      </c>
      <c r="M685" s="31">
        <f>PRODUCT(H$4:H684)</f>
        <v>3.3644493077694286E-2</v>
      </c>
      <c r="N685" s="9">
        <f>PRODUCT(J$4:J684)</f>
        <v>0.24266560003478613</v>
      </c>
      <c r="O685" s="9">
        <f>PRODUCT(L$4:L684)</f>
        <v>0.14272654822280104</v>
      </c>
      <c r="P685" s="9">
        <f t="shared" si="763"/>
        <v>8.1643611005648917E-3</v>
      </c>
      <c r="Q685" s="9">
        <f t="shared" si="764"/>
        <v>1.2389325808478027E-4</v>
      </c>
      <c r="R685" s="9">
        <f t="shared" si="765"/>
        <v>2.4225463818963801E-4</v>
      </c>
      <c r="S685" s="9">
        <f t="shared" si="752"/>
        <v>6.2494144160341644E-4</v>
      </c>
      <c r="T685" s="9">
        <f t="shared" si="747"/>
        <v>7.5785764928270282E-4</v>
      </c>
      <c r="U685" s="9">
        <f t="shared" si="738"/>
        <v>3.6844965534400147E-4</v>
      </c>
      <c r="V685" s="9">
        <f t="shared" ref="V685:V748" si="806">IF(O326=0,0,R325*O685/O326)</f>
        <v>1.0934504724427063E-4</v>
      </c>
      <c r="W685" s="6"/>
      <c r="X685" s="6"/>
    </row>
    <row r="686" spans="1:24" x14ac:dyDescent="0.2">
      <c r="A686">
        <f t="shared" si="761"/>
        <v>682</v>
      </c>
      <c r="B686" t="str">
        <f t="shared" si="775"/>
        <v>November</v>
      </c>
      <c r="C686">
        <f t="shared" si="756"/>
        <v>2079</v>
      </c>
      <c r="D686">
        <f t="shared" ref="D686:E686" si="807">D674+1</f>
        <v>98</v>
      </c>
      <c r="E686">
        <f t="shared" si="807"/>
        <v>96</v>
      </c>
      <c r="F686" s="6"/>
      <c r="G686" s="83">
        <f>VLOOKUP(D686,Rates2,5)*VLOOKUP(D686,Mort_Imp_Retirees,C686-'Mort Imp Cume'!$C$4+2)</f>
        <v>3.0143857018222239E-2</v>
      </c>
      <c r="H686" s="9">
        <f t="shared" si="758"/>
        <v>0.9698561429817778</v>
      </c>
      <c r="I686" s="83">
        <f>VLOOKUP(E686,Rates2,6)*VLOOKUP(E686,Mort_Imp_Survivors,C686-'Mort Imp Cume'!$C$4+2)</f>
        <v>1.5646534000911264E-2</v>
      </c>
      <c r="J686" s="9">
        <f t="shared" si="759"/>
        <v>0.98435346599908868</v>
      </c>
      <c r="K686" s="83">
        <f>VLOOKUP(E686,Rates2,7)*VLOOKUP(E686,Mort_Imp_Survivors,C686-'Mort Imp Cume'!$C$4+2)</f>
        <v>1.8176019301963393E-2</v>
      </c>
      <c r="L686" s="9">
        <f t="shared" si="760"/>
        <v>0.98182398069803656</v>
      </c>
      <c r="M686" s="31">
        <f>PRODUCT(H$4:H685)</f>
        <v>3.26303182889097E-2</v>
      </c>
      <c r="N686" s="9">
        <f>PRODUCT(J$4:J685)</f>
        <v>0.23886872447299029</v>
      </c>
      <c r="O686" s="9">
        <f>PRODUCT(L$4:L685)</f>
        <v>0.1401323477274008</v>
      </c>
      <c r="P686" s="9">
        <f t="shared" si="763"/>
        <v>7.7943625088195473E-3</v>
      </c>
      <c r="Q686" s="9">
        <f t="shared" si="764"/>
        <v>1.1827857122153759E-4</v>
      </c>
      <c r="R686" s="9">
        <f t="shared" si="765"/>
        <v>2.3127596222591293E-4</v>
      </c>
      <c r="S686" s="9">
        <f t="shared" si="752"/>
        <v>6.027011755800843E-4</v>
      </c>
      <c r="T686" s="9">
        <f t="shared" si="747"/>
        <v>7.3772197087004006E-4</v>
      </c>
      <c r="U686" s="9">
        <f t="shared" si="738"/>
        <v>3.6106344600546537E-4</v>
      </c>
      <c r="V686" s="9">
        <f t="shared" si="806"/>
        <v>1.0732863674775512E-4</v>
      </c>
      <c r="W686" s="6"/>
      <c r="X686" s="6"/>
    </row>
    <row r="687" spans="1:24" x14ac:dyDescent="0.2">
      <c r="A687">
        <f t="shared" si="761"/>
        <v>683</v>
      </c>
      <c r="B687" t="str">
        <f t="shared" si="775"/>
        <v>December</v>
      </c>
      <c r="C687">
        <f t="shared" si="756"/>
        <v>2079</v>
      </c>
      <c r="D687">
        <f t="shared" ref="D687:E687" si="808">D675+1</f>
        <v>98</v>
      </c>
      <c r="E687">
        <f t="shared" si="808"/>
        <v>96</v>
      </c>
      <c r="F687" s="6"/>
      <c r="G687" s="83">
        <f>VLOOKUP(D687,Rates2,5)*VLOOKUP(D687,Mort_Imp_Retirees,C687-'Mort Imp Cume'!$C$4+2)</f>
        <v>3.0143857018222239E-2</v>
      </c>
      <c r="H687" s="9">
        <f t="shared" si="758"/>
        <v>0.9698561429817778</v>
      </c>
      <c r="I687" s="83">
        <f>VLOOKUP(E687,Rates2,6)*VLOOKUP(E687,Mort_Imp_Survivors,C687-'Mort Imp Cume'!$C$4+2)</f>
        <v>1.5646534000911264E-2</v>
      </c>
      <c r="J687" s="9">
        <f t="shared" si="759"/>
        <v>0.98435346599908868</v>
      </c>
      <c r="K687" s="83">
        <f>VLOOKUP(E687,Rates2,7)*VLOOKUP(E687,Mort_Imp_Survivors,C687-'Mort Imp Cume'!$C$4+2)</f>
        <v>1.8176019301963393E-2</v>
      </c>
      <c r="L687" s="9">
        <f t="shared" si="760"/>
        <v>0.98182398069803656</v>
      </c>
      <c r="M687" s="31">
        <f>PRODUCT(H$4:H686)</f>
        <v>3.1646714639949725E-2</v>
      </c>
      <c r="N687" s="9">
        <f>PRODUCT(J$4:J686)</f>
        <v>0.23513125685376934</v>
      </c>
      <c r="O687" s="9">
        <f>PRODUCT(L$4:L686)</f>
        <v>0.13758529947027812</v>
      </c>
      <c r="P687" s="9">
        <f t="shared" si="763"/>
        <v>7.4411317885839613E-3</v>
      </c>
      <c r="Q687" s="9">
        <f t="shared" si="764"/>
        <v>1.129183349156505E-4</v>
      </c>
      <c r="R687" s="9">
        <f t="shared" si="765"/>
        <v>2.2079482606913314E-4</v>
      </c>
      <c r="S687" s="9">
        <f t="shared" si="752"/>
        <v>5.8125239080581055E-4</v>
      </c>
      <c r="T687" s="9">
        <f t="shared" si="747"/>
        <v>7.1812128150911024E-4</v>
      </c>
      <c r="U687" s="9">
        <f t="shared" si="738"/>
        <v>3.5382530598278126E-4</v>
      </c>
      <c r="V687" s="9">
        <f t="shared" si="806"/>
        <v>1.0534941048036503E-4</v>
      </c>
      <c r="W687" s="6"/>
      <c r="X687" s="6"/>
    </row>
    <row r="688" spans="1:24" x14ac:dyDescent="0.2">
      <c r="A688">
        <f t="shared" si="761"/>
        <v>684</v>
      </c>
      <c r="B688" t="str">
        <f t="shared" si="775"/>
        <v>January</v>
      </c>
      <c r="C688">
        <f t="shared" si="756"/>
        <v>2080</v>
      </c>
      <c r="D688">
        <f t="shared" ref="D688:E688" si="809">D676+1</f>
        <v>99</v>
      </c>
      <c r="E688">
        <f t="shared" si="809"/>
        <v>97</v>
      </c>
      <c r="F688" s="6"/>
      <c r="G688" s="83">
        <f>VLOOKUP(D688,Rates2,5)*VLOOKUP(D688,Mort_Imp_Retirees,C688-'Mort Imp Cume'!$C$4+2)</f>
        <v>3.2804961665490961E-2</v>
      </c>
      <c r="H688" s="9">
        <f t="shared" si="758"/>
        <v>0.96719503833450904</v>
      </c>
      <c r="I688" s="83">
        <f>VLOOKUP(E688,Rates2,6)*VLOOKUP(E688,Mort_Imp_Survivors,C688-'Mort Imp Cume'!$C$4+2)</f>
        <v>1.7260230222863972E-2</v>
      </c>
      <c r="J688" s="9">
        <f t="shared" si="759"/>
        <v>0.98273976977713606</v>
      </c>
      <c r="K688" s="83">
        <f>VLOOKUP(E688,Rates2,7)*VLOOKUP(E688,Mort_Imp_Survivors,C688-'Mort Imp Cume'!$C$4+2)</f>
        <v>2.0290578520710617E-2</v>
      </c>
      <c r="L688" s="9">
        <f t="shared" si="760"/>
        <v>0.97970942147928941</v>
      </c>
      <c r="M688" s="31">
        <f>PRODUCT(H$4:H687)</f>
        <v>3.06927605987466E-2</v>
      </c>
      <c r="N688" s="9">
        <f>PRODUCT(J$4:J687)</f>
        <v>0.23145226764872984</v>
      </c>
      <c r="O688" s="9">
        <f>PRODUCT(L$4:L687)</f>
        <v>0.13508454641143991</v>
      </c>
      <c r="P688" s="9">
        <f t="shared" si="763"/>
        <v>7.1039090409794874E-3</v>
      </c>
      <c r="Q688" s="9">
        <f t="shared" si="764"/>
        <v>1.185927216930824E-4</v>
      </c>
      <c r="R688" s="9">
        <f t="shared" si="765"/>
        <v>2.2902107992795839E-4</v>
      </c>
      <c r="S688" s="9">
        <f t="shared" si="752"/>
        <v>6.2451791599020306E-4</v>
      </c>
      <c r="T688" s="9">
        <f t="shared" si="747"/>
        <v>7.9760879486810319E-4</v>
      </c>
      <c r="U688" s="9">
        <f t="shared" si="738"/>
        <v>3.9175241167127014E-4</v>
      </c>
      <c r="V688" s="9">
        <f t="shared" si="806"/>
        <v>1.1677292335265761E-4</v>
      </c>
      <c r="W688" s="6"/>
      <c r="X688" s="6"/>
    </row>
    <row r="689" spans="1:24" x14ac:dyDescent="0.2">
      <c r="A689">
        <f t="shared" si="761"/>
        <v>685</v>
      </c>
      <c r="B689" t="str">
        <f t="shared" si="775"/>
        <v>February</v>
      </c>
      <c r="C689">
        <f t="shared" si="756"/>
        <v>2080</v>
      </c>
      <c r="D689">
        <f t="shared" ref="D689:E689" si="810">D677+1</f>
        <v>99</v>
      </c>
      <c r="E689">
        <f t="shared" si="810"/>
        <v>97</v>
      </c>
      <c r="F689" s="6"/>
      <c r="G689" s="83">
        <f>VLOOKUP(D689,Rates2,5)*VLOOKUP(D689,Mort_Imp_Retirees,C689-'Mort Imp Cume'!$C$4+2)</f>
        <v>3.2804961665490961E-2</v>
      </c>
      <c r="H689" s="9">
        <f t="shared" si="758"/>
        <v>0.96719503833450904</v>
      </c>
      <c r="I689" s="83">
        <f>VLOOKUP(E689,Rates2,6)*VLOOKUP(E689,Mort_Imp_Survivors,C689-'Mort Imp Cume'!$C$4+2)</f>
        <v>1.7260230222863972E-2</v>
      </c>
      <c r="J689" s="9">
        <f t="shared" si="759"/>
        <v>0.98273976977713606</v>
      </c>
      <c r="K689" s="83">
        <f>VLOOKUP(E689,Rates2,7)*VLOOKUP(E689,Mort_Imp_Survivors,C689-'Mort Imp Cume'!$C$4+2)</f>
        <v>2.0290578520710617E-2</v>
      </c>
      <c r="L689" s="9">
        <f t="shared" si="760"/>
        <v>0.97970942147928941</v>
      </c>
      <c r="M689" s="31">
        <f>PRODUCT(H$4:H688)</f>
        <v>2.9685885763896625E-2</v>
      </c>
      <c r="N689" s="9">
        <f>PRODUCT(J$4:J688)</f>
        <v>0.22745734822350883</v>
      </c>
      <c r="O689" s="9">
        <f>PRODUCT(L$4:L688)</f>
        <v>0.13234360281554403</v>
      </c>
      <c r="P689" s="9">
        <f t="shared" si="763"/>
        <v>6.7522728555219381E-3</v>
      </c>
      <c r="Q689" s="9">
        <f t="shared" si="764"/>
        <v>1.1272250403705307E-4</v>
      </c>
      <c r="R689" s="9">
        <f t="shared" si="765"/>
        <v>2.1768477220348168E-4</v>
      </c>
      <c r="S689" s="9">
        <f t="shared" si="752"/>
        <v>5.9978407183310979E-4</v>
      </c>
      <c r="T689" s="9">
        <f t="shared" si="747"/>
        <v>7.7361853947647099E-4</v>
      </c>
      <c r="U689" s="9">
        <f t="shared" si="738"/>
        <v>3.8295527619946617E-4</v>
      </c>
      <c r="V689" s="9">
        <f t="shared" si="806"/>
        <v>1.143665391630445E-4</v>
      </c>
      <c r="W689" s="6"/>
      <c r="X689" s="6"/>
    </row>
    <row r="690" spans="1:24" x14ac:dyDescent="0.2">
      <c r="A690">
        <f t="shared" si="761"/>
        <v>686</v>
      </c>
      <c r="B690" t="str">
        <f t="shared" si="775"/>
        <v>March</v>
      </c>
      <c r="C690">
        <f t="shared" si="756"/>
        <v>2080</v>
      </c>
      <c r="D690">
        <f t="shared" ref="D690:E690" si="811">D678+1</f>
        <v>99</v>
      </c>
      <c r="E690">
        <f t="shared" si="811"/>
        <v>97</v>
      </c>
      <c r="F690" s="6"/>
      <c r="G690" s="83">
        <f>VLOOKUP(D690,Rates2,5)*VLOOKUP(D690,Mort_Imp_Retirees,C690-'Mort Imp Cume'!$C$4+2)</f>
        <v>3.2804961665490961E-2</v>
      </c>
      <c r="H690" s="9">
        <f t="shared" si="758"/>
        <v>0.96719503833450904</v>
      </c>
      <c r="I690" s="83">
        <f>VLOOKUP(E690,Rates2,6)*VLOOKUP(E690,Mort_Imp_Survivors,C690-'Mort Imp Cume'!$C$4+2)</f>
        <v>1.7260230222863972E-2</v>
      </c>
      <c r="J690" s="9">
        <f t="shared" si="759"/>
        <v>0.98273976977713606</v>
      </c>
      <c r="K690" s="83">
        <f>VLOOKUP(E690,Rates2,7)*VLOOKUP(E690,Mort_Imp_Survivors,C690-'Mort Imp Cume'!$C$4+2)</f>
        <v>2.0290578520710617E-2</v>
      </c>
      <c r="L690" s="9">
        <f t="shared" si="760"/>
        <v>0.97970942147928941</v>
      </c>
      <c r="M690" s="31">
        <f>PRODUCT(H$4:H689)</f>
        <v>2.8712041419405851E-2</v>
      </c>
      <c r="N690" s="9">
        <f>PRODUCT(J$4:J689)</f>
        <v>0.22353138202728892</v>
      </c>
      <c r="O690" s="9">
        <f>PRODUCT(L$4:L689)</f>
        <v>0.12965827455090148</v>
      </c>
      <c r="P690" s="9">
        <f t="shared" si="763"/>
        <v>6.4180422993045522E-3</v>
      </c>
      <c r="Q690" s="9">
        <f t="shared" si="764"/>
        <v>1.0714285611276779E-4</v>
      </c>
      <c r="R690" s="9">
        <f t="shared" si="765"/>
        <v>2.069096000428773E-4</v>
      </c>
      <c r="S690" s="9">
        <f t="shared" si="752"/>
        <v>5.7602980413190932E-4</v>
      </c>
      <c r="T690" s="9">
        <f t="shared" si="747"/>
        <v>7.5034985631104625E-4</v>
      </c>
      <c r="U690" s="9">
        <f t="shared" si="738"/>
        <v>3.7435568792891391E-4</v>
      </c>
      <c r="V690" s="9">
        <f t="shared" si="806"/>
        <v>1.1200974425065219E-4</v>
      </c>
      <c r="W690" s="6"/>
      <c r="X690" s="6"/>
    </row>
    <row r="691" spans="1:24" x14ac:dyDescent="0.2">
      <c r="A691">
        <f t="shared" si="761"/>
        <v>687</v>
      </c>
      <c r="B691" t="str">
        <f t="shared" si="775"/>
        <v>April</v>
      </c>
      <c r="C691">
        <f t="shared" si="756"/>
        <v>2080</v>
      </c>
      <c r="D691">
        <f t="shared" ref="D691:E691" si="812">D679+1</f>
        <v>99</v>
      </c>
      <c r="E691">
        <f t="shared" si="812"/>
        <v>97</v>
      </c>
      <c r="F691" s="6"/>
      <c r="G691" s="83">
        <f>VLOOKUP(D691,Rates2,5)*VLOOKUP(D691,Mort_Imp_Retirees,C691-'Mort Imp Cume'!$C$4+2)</f>
        <v>3.2804961665490961E-2</v>
      </c>
      <c r="H691" s="9">
        <f t="shared" si="758"/>
        <v>0.96719503833450904</v>
      </c>
      <c r="I691" s="83">
        <f>VLOOKUP(E691,Rates2,6)*VLOOKUP(E691,Mort_Imp_Survivors,C691-'Mort Imp Cume'!$C$4+2)</f>
        <v>1.7260230222863972E-2</v>
      </c>
      <c r="J691" s="9">
        <f t="shared" si="759"/>
        <v>0.98273976977713606</v>
      </c>
      <c r="K691" s="83">
        <f>VLOOKUP(E691,Rates2,7)*VLOOKUP(E691,Mort_Imp_Survivors,C691-'Mort Imp Cume'!$C$4+2)</f>
        <v>2.0290578520710617E-2</v>
      </c>
      <c r="L691" s="9">
        <f t="shared" si="760"/>
        <v>0.97970942147928941</v>
      </c>
      <c r="M691" s="31">
        <f>PRODUCT(H$4:H690)</f>
        <v>2.7770144001304252E-2</v>
      </c>
      <c r="N691" s="9">
        <f>PRODUCT(J$4:J690)</f>
        <v>0.21967317891146296</v>
      </c>
      <c r="O691" s="9">
        <f>PRODUCT(L$4:L690)</f>
        <v>0.12702743315026657</v>
      </c>
      <c r="P691" s="9">
        <f t="shared" si="763"/>
        <v>6.1003558115955989E-3</v>
      </c>
      <c r="Q691" s="9">
        <f t="shared" si="764"/>
        <v>1.018393950175894E-4</v>
      </c>
      <c r="R691" s="9">
        <f t="shared" si="765"/>
        <v>1.966677878133118E-4</v>
      </c>
      <c r="S691" s="9">
        <f t="shared" si="752"/>
        <v>5.5321631705580255E-4</v>
      </c>
      <c r="T691" s="9">
        <f t="shared" si="747"/>
        <v>7.2778104212319202E-4</v>
      </c>
      <c r="U691" s="9">
        <f t="shared" si="738"/>
        <v>3.659492107682463E-4</v>
      </c>
      <c r="V691" s="9">
        <f t="shared" si="806"/>
        <v>1.0970151671032279E-4</v>
      </c>
      <c r="W691" s="6"/>
      <c r="X691" s="6"/>
    </row>
    <row r="692" spans="1:24" x14ac:dyDescent="0.2">
      <c r="A692">
        <f t="shared" si="761"/>
        <v>688</v>
      </c>
      <c r="B692" t="str">
        <f t="shared" si="775"/>
        <v>May</v>
      </c>
      <c r="C692">
        <f t="shared" si="756"/>
        <v>2080</v>
      </c>
      <c r="D692">
        <f t="shared" ref="D692:E692" si="813">D680+1</f>
        <v>99</v>
      </c>
      <c r="E692">
        <f t="shared" si="813"/>
        <v>97</v>
      </c>
      <c r="F692" s="6"/>
      <c r="G692" s="83">
        <f>VLOOKUP(D692,Rates2,5)*VLOOKUP(D692,Mort_Imp_Retirees,C692-'Mort Imp Cume'!$C$4+2)</f>
        <v>3.2804961665490961E-2</v>
      </c>
      <c r="H692" s="9">
        <f t="shared" si="758"/>
        <v>0.96719503833450904</v>
      </c>
      <c r="I692" s="83">
        <f>VLOOKUP(E692,Rates2,6)*VLOOKUP(E692,Mort_Imp_Survivors,C692-'Mort Imp Cume'!$C$4+2)</f>
        <v>1.7260230222863972E-2</v>
      </c>
      <c r="J692" s="9">
        <f t="shared" si="759"/>
        <v>0.98273976977713606</v>
      </c>
      <c r="K692" s="83">
        <f>VLOOKUP(E692,Rates2,7)*VLOOKUP(E692,Mort_Imp_Survivors,C692-'Mort Imp Cume'!$C$4+2)</f>
        <v>2.0290578520710617E-2</v>
      </c>
      <c r="L692" s="9">
        <f t="shared" si="760"/>
        <v>0.97970942147928941</v>
      </c>
      <c r="M692" s="31">
        <f>PRODUCT(H$4:H691)</f>
        <v>2.6859145491896302E-2</v>
      </c>
      <c r="N692" s="9">
        <f>PRODUCT(J$4:J691)</f>
        <v>0.21588156926966273</v>
      </c>
      <c r="O692" s="9">
        <f>PRODUCT(L$4:L691)</f>
        <v>0.12444997304364677</v>
      </c>
      <c r="P692" s="9">
        <f t="shared" si="763"/>
        <v>5.7983944780327611E-3</v>
      </c>
      <c r="Q692" s="9">
        <f t="shared" si="764"/>
        <v>9.6798449787756889E-5</v>
      </c>
      <c r="R692" s="9">
        <f t="shared" si="765"/>
        <v>1.8693293474718748E-4</v>
      </c>
      <c r="S692" s="9">
        <f t="shared" si="752"/>
        <v>5.3130635127119556E-4</v>
      </c>
      <c r="T692" s="9">
        <f t="shared" si="747"/>
        <v>7.058910464485446E-4</v>
      </c>
      <c r="U692" s="9">
        <f t="shared" si="738"/>
        <v>3.5773150824232168E-4</v>
      </c>
      <c r="V692" s="9">
        <f t="shared" si="806"/>
        <v>1.0744085569568792E-4</v>
      </c>
      <c r="W692" s="6"/>
      <c r="X692" s="6"/>
    </row>
    <row r="693" spans="1:24" x14ac:dyDescent="0.2">
      <c r="A693">
        <f t="shared" si="761"/>
        <v>689</v>
      </c>
      <c r="B693" t="str">
        <f t="shared" si="775"/>
        <v>June</v>
      </c>
      <c r="C693">
        <f t="shared" si="756"/>
        <v>2080</v>
      </c>
      <c r="D693">
        <f t="shared" ref="D693:E693" si="814">D681+1</f>
        <v>99</v>
      </c>
      <c r="E693">
        <f t="shared" si="814"/>
        <v>97</v>
      </c>
      <c r="F693" s="6"/>
      <c r="G693" s="83">
        <f>VLOOKUP(D693,Rates2,5)*VLOOKUP(D693,Mort_Imp_Retirees,C693-'Mort Imp Cume'!$C$4+2)</f>
        <v>3.2804961665490961E-2</v>
      </c>
      <c r="H693" s="9">
        <f t="shared" si="758"/>
        <v>0.96719503833450904</v>
      </c>
      <c r="I693" s="83">
        <f>VLOOKUP(E693,Rates2,6)*VLOOKUP(E693,Mort_Imp_Survivors,C693-'Mort Imp Cume'!$C$4+2)</f>
        <v>1.7260230222863972E-2</v>
      </c>
      <c r="J693" s="9">
        <f t="shared" si="759"/>
        <v>0.98273976977713606</v>
      </c>
      <c r="K693" s="83">
        <f>VLOOKUP(E693,Rates2,7)*VLOOKUP(E693,Mort_Imp_Survivors,C693-'Mort Imp Cume'!$C$4+2)</f>
        <v>2.0290578520710617E-2</v>
      </c>
      <c r="L693" s="9">
        <f t="shared" si="760"/>
        <v>0.97970942147928941</v>
      </c>
      <c r="M693" s="31">
        <f>PRODUCT(H$4:H692)</f>
        <v>2.5978032253666801E-2</v>
      </c>
      <c r="N693" s="9">
        <f>PRODUCT(J$4:J692)</f>
        <v>0.21215540368319522</v>
      </c>
      <c r="O693" s="9">
        <f>PRODUCT(L$4:L692)</f>
        <v>0.12192481109370434</v>
      </c>
      <c r="P693" s="9">
        <f t="shared" si="763"/>
        <v>5.5113799196717453E-3</v>
      </c>
      <c r="Q693" s="9">
        <f t="shared" si="764"/>
        <v>9.2007026158143836E-5</v>
      </c>
      <c r="R693" s="9">
        <f t="shared" si="765"/>
        <v>1.7767994688772822E-4</v>
      </c>
      <c r="S693" s="9">
        <f t="shared" si="752"/>
        <v>5.1026412308919126E-4</v>
      </c>
      <c r="T693" s="9">
        <f t="shared" si="747"/>
        <v>6.8465945197274938E-4</v>
      </c>
      <c r="U693" s="9">
        <f t="shared" ref="U693:U756" si="815">IF(O454=0,0,R453*O693/O454)</f>
        <v>3.4969834125525746E-4</v>
      </c>
      <c r="V693" s="9">
        <f t="shared" si="806"/>
        <v>1.0522678098520218E-4</v>
      </c>
      <c r="W693" s="6"/>
      <c r="X693" s="6"/>
    </row>
    <row r="694" spans="1:24" x14ac:dyDescent="0.2">
      <c r="A694">
        <f t="shared" si="761"/>
        <v>690</v>
      </c>
      <c r="B694" t="str">
        <f t="shared" si="775"/>
        <v>July</v>
      </c>
      <c r="C694">
        <f t="shared" si="756"/>
        <v>2080</v>
      </c>
      <c r="D694">
        <f t="shared" ref="D694:E694" si="816">D682+1</f>
        <v>99</v>
      </c>
      <c r="E694">
        <f t="shared" si="816"/>
        <v>97</v>
      </c>
      <c r="F694" s="6"/>
      <c r="G694" s="83">
        <f>VLOOKUP(D694,Rates2,5)*VLOOKUP(D694,Mort_Imp_Retirees,C694-'Mort Imp Cume'!$C$4+2)</f>
        <v>3.2804961665490961E-2</v>
      </c>
      <c r="H694" s="9">
        <f t="shared" si="758"/>
        <v>0.96719503833450904</v>
      </c>
      <c r="I694" s="83">
        <f>VLOOKUP(E694,Rates2,6)*VLOOKUP(E694,Mort_Imp_Survivors,C694-'Mort Imp Cume'!$C$4+2)</f>
        <v>1.7260230222863972E-2</v>
      </c>
      <c r="J694" s="9">
        <f t="shared" si="759"/>
        <v>0.98273976977713606</v>
      </c>
      <c r="K694" s="83">
        <f>VLOOKUP(E694,Rates2,7)*VLOOKUP(E694,Mort_Imp_Survivors,C694-'Mort Imp Cume'!$C$4+2)</f>
        <v>2.0290578520710617E-2</v>
      </c>
      <c r="L694" s="9">
        <f t="shared" si="760"/>
        <v>0.97970942147928941</v>
      </c>
      <c r="M694" s="31">
        <f>PRODUCT(H$4:H693)</f>
        <v>2.5125823901440372E-2</v>
      </c>
      <c r="N694" s="9">
        <f>PRODUCT(J$4:J693)</f>
        <v>0.20849355257259863</v>
      </c>
      <c r="O694" s="9">
        <f>PRODUCT(L$4:L693)</f>
        <v>0.11945088614058473</v>
      </c>
      <c r="P694" s="9">
        <f t="shared" si="763"/>
        <v>5.2385722865248138E-3</v>
      </c>
      <c r="Q694" s="9">
        <f t="shared" si="764"/>
        <v>8.7452773066372584E-5</v>
      </c>
      <c r="R694" s="9">
        <f t="shared" si="765"/>
        <v>1.6888497240318922E-4</v>
      </c>
      <c r="S694" s="9">
        <f t="shared" si="752"/>
        <v>4.9005526602312441E-4</v>
      </c>
      <c r="T694" s="9">
        <f t="shared" si="747"/>
        <v>6.640664554877526E-4</v>
      </c>
      <c r="U694" s="9">
        <f t="shared" si="815"/>
        <v>3.4184556590369409E-4</v>
      </c>
      <c r="V694" s="9">
        <f t="shared" si="806"/>
        <v>1.0305833255711966E-4</v>
      </c>
      <c r="W694" s="6"/>
      <c r="X694" s="6"/>
    </row>
    <row r="695" spans="1:24" x14ac:dyDescent="0.2">
      <c r="A695">
        <f t="shared" si="761"/>
        <v>691</v>
      </c>
      <c r="B695" t="str">
        <f t="shared" si="775"/>
        <v>August</v>
      </c>
      <c r="C695">
        <f t="shared" si="756"/>
        <v>2080</v>
      </c>
      <c r="D695">
        <f t="shared" ref="D695:E695" si="817">D683+1</f>
        <v>99</v>
      </c>
      <c r="E695">
        <f t="shared" si="817"/>
        <v>97</v>
      </c>
      <c r="F695" s="6"/>
      <c r="G695" s="83">
        <f>VLOOKUP(D695,Rates2,5)*VLOOKUP(D695,Mort_Imp_Retirees,C695-'Mort Imp Cume'!$C$4+2)</f>
        <v>3.2804961665490961E-2</v>
      </c>
      <c r="H695" s="9">
        <f t="shared" si="758"/>
        <v>0.96719503833450904</v>
      </c>
      <c r="I695" s="83">
        <f>VLOOKUP(E695,Rates2,6)*VLOOKUP(E695,Mort_Imp_Survivors,C695-'Mort Imp Cume'!$C$4+2)</f>
        <v>1.7260230222863972E-2</v>
      </c>
      <c r="J695" s="9">
        <f t="shared" si="759"/>
        <v>0.98273976977713606</v>
      </c>
      <c r="K695" s="83">
        <f>VLOOKUP(E695,Rates2,7)*VLOOKUP(E695,Mort_Imp_Survivors,C695-'Mort Imp Cume'!$C$4+2)</f>
        <v>2.0290578520710617E-2</v>
      </c>
      <c r="L695" s="9">
        <f t="shared" si="760"/>
        <v>0.97970942147928941</v>
      </c>
      <c r="M695" s="31">
        <f>PRODUCT(H$4:H694)</f>
        <v>2.4301572211539745E-2</v>
      </c>
      <c r="N695" s="9">
        <f>PRODUCT(J$4:J694)</f>
        <v>0.20489490585521281</v>
      </c>
      <c r="O695" s="9">
        <f>PRODUCT(L$4:L694)</f>
        <v>0.11702715855598074</v>
      </c>
      <c r="P695" s="9">
        <f t="shared" si="763"/>
        <v>4.9792683504170914E-3</v>
      </c>
      <c r="Q695" s="9">
        <f t="shared" si="764"/>
        <v>8.3123950814940165E-5</v>
      </c>
      <c r="R695" s="9">
        <f t="shared" si="765"/>
        <v>1.6052534010294617E-4</v>
      </c>
      <c r="S695" s="9">
        <f t="shared" si="752"/>
        <v>4.706467746606939E-4</v>
      </c>
      <c r="T695" s="9">
        <f t="shared" si="747"/>
        <v>6.4409284942088169E-4</v>
      </c>
      <c r="U695" s="9">
        <f t="shared" si="815"/>
        <v>3.3416913133916664E-4</v>
      </c>
      <c r="V695" s="9">
        <f t="shared" si="806"/>
        <v>1.009345701732288E-4</v>
      </c>
      <c r="W695" s="6"/>
      <c r="X695" s="6"/>
    </row>
    <row r="696" spans="1:24" x14ac:dyDescent="0.2">
      <c r="A696">
        <f t="shared" si="761"/>
        <v>692</v>
      </c>
      <c r="B696" t="str">
        <f t="shared" si="775"/>
        <v>September</v>
      </c>
      <c r="C696">
        <f t="shared" si="756"/>
        <v>2080</v>
      </c>
      <c r="D696">
        <f t="shared" ref="D696:E696" si="818">D684+1</f>
        <v>99</v>
      </c>
      <c r="E696">
        <f t="shared" si="818"/>
        <v>97</v>
      </c>
      <c r="F696" s="6"/>
      <c r="G696" s="83">
        <f>VLOOKUP(D696,Rates2,5)*VLOOKUP(D696,Mort_Imp_Retirees,C696-'Mort Imp Cume'!$C$4+2)</f>
        <v>3.2804961665490961E-2</v>
      </c>
      <c r="H696" s="9">
        <f t="shared" si="758"/>
        <v>0.96719503833450904</v>
      </c>
      <c r="I696" s="83">
        <f>VLOOKUP(E696,Rates2,6)*VLOOKUP(E696,Mort_Imp_Survivors,C696-'Mort Imp Cume'!$C$4+2)</f>
        <v>1.7260230222863972E-2</v>
      </c>
      <c r="J696" s="9">
        <f t="shared" si="759"/>
        <v>0.98273976977713606</v>
      </c>
      <c r="K696" s="83">
        <f>VLOOKUP(E696,Rates2,7)*VLOOKUP(E696,Mort_Imp_Survivors,C696-'Mort Imp Cume'!$C$4+2)</f>
        <v>2.0290578520710617E-2</v>
      </c>
      <c r="L696" s="9">
        <f t="shared" si="760"/>
        <v>0.97970942147928941</v>
      </c>
      <c r="M696" s="31">
        <f>PRODUCT(H$4:H695)</f>
        <v>2.3504360066729024E-2</v>
      </c>
      <c r="N696" s="9">
        <f>PRODUCT(J$4:J695)</f>
        <v>0.2013583726086598</v>
      </c>
      <c r="O696" s="9">
        <f>PRODUCT(L$4:L695)</f>
        <v>0.11465260980624496</v>
      </c>
      <c r="P696" s="9">
        <f t="shared" si="763"/>
        <v>4.7327996922445267E-3</v>
      </c>
      <c r="Q696" s="9">
        <f t="shared" si="764"/>
        <v>7.9009400809286329E-5</v>
      </c>
      <c r="R696" s="9">
        <f t="shared" si="765"/>
        <v>1.5257950099697518E-4</v>
      </c>
      <c r="S696" s="9">
        <f t="shared" si="752"/>
        <v>4.5200695075902226E-4</v>
      </c>
      <c r="T696" s="9">
        <f t="shared" si="747"/>
        <v>6.2472000391949E-4</v>
      </c>
      <c r="U696" s="9">
        <f t="shared" si="815"/>
        <v>3.2666507767847717E-4</v>
      </c>
      <c r="V696" s="9">
        <f t="shared" si="806"/>
        <v>9.8854572971165697E-5</v>
      </c>
      <c r="W696" s="6"/>
      <c r="X696" s="6"/>
    </row>
    <row r="697" spans="1:24" x14ac:dyDescent="0.2">
      <c r="A697">
        <f t="shared" si="761"/>
        <v>693</v>
      </c>
      <c r="B697" t="str">
        <f t="shared" si="775"/>
        <v>October</v>
      </c>
      <c r="C697">
        <f t="shared" si="756"/>
        <v>2080</v>
      </c>
      <c r="D697">
        <f t="shared" ref="D697:E697" si="819">D685+1</f>
        <v>99</v>
      </c>
      <c r="E697">
        <f t="shared" si="819"/>
        <v>97</v>
      </c>
      <c r="F697" s="6"/>
      <c r="G697" s="83">
        <f>VLOOKUP(D697,Rates2,5)*VLOOKUP(D697,Mort_Imp_Retirees,C697-'Mort Imp Cume'!$C$4+2)</f>
        <v>3.2804961665490961E-2</v>
      </c>
      <c r="H697" s="9">
        <f t="shared" si="758"/>
        <v>0.96719503833450904</v>
      </c>
      <c r="I697" s="83">
        <f>VLOOKUP(E697,Rates2,6)*VLOOKUP(E697,Mort_Imp_Survivors,C697-'Mort Imp Cume'!$C$4+2)</f>
        <v>1.7260230222863972E-2</v>
      </c>
      <c r="J697" s="9">
        <f t="shared" si="759"/>
        <v>0.98273976977713606</v>
      </c>
      <c r="K697" s="83">
        <f>VLOOKUP(E697,Rates2,7)*VLOOKUP(E697,Mort_Imp_Survivors,C697-'Mort Imp Cume'!$C$4+2)</f>
        <v>2.0290578520710617E-2</v>
      </c>
      <c r="L697" s="9">
        <f t="shared" si="760"/>
        <v>0.97970942147928941</v>
      </c>
      <c r="M697" s="31">
        <f>PRODUCT(H$4:H696)</f>
        <v>2.2733300435768083E-2</v>
      </c>
      <c r="N697" s="9">
        <f>PRODUCT(J$4:J696)</f>
        <v>0.1978828807401331</v>
      </c>
      <c r="O697" s="9">
        <f>PRODUCT(L$4:L696)</f>
        <v>0.11232624202436696</v>
      </c>
      <c r="P697" s="9">
        <f t="shared" si="763"/>
        <v>4.4985309789607117E-3</v>
      </c>
      <c r="Q697" s="9">
        <f t="shared" si="764"/>
        <v>7.5098516793795995E-5</v>
      </c>
      <c r="R697" s="9">
        <f t="shared" si="765"/>
        <v>1.4502697274807814E-4</v>
      </c>
      <c r="S697" s="9">
        <f t="shared" si="752"/>
        <v>4.3410535147460409E-4</v>
      </c>
      <c r="T697" s="9">
        <f t="shared" si="747"/>
        <v>6.0592984947445471E-4</v>
      </c>
      <c r="U697" s="9">
        <f t="shared" si="815"/>
        <v>3.1932953396099183E-4</v>
      </c>
      <c r="V697" s="9">
        <f t="shared" si="806"/>
        <v>9.681743906512862E-5</v>
      </c>
      <c r="W697" s="6"/>
      <c r="X697" s="6"/>
    </row>
    <row r="698" spans="1:24" x14ac:dyDescent="0.2">
      <c r="A698">
        <f t="shared" si="761"/>
        <v>694</v>
      </c>
      <c r="B698" t="str">
        <f t="shared" si="775"/>
        <v>November</v>
      </c>
      <c r="C698">
        <f t="shared" si="756"/>
        <v>2080</v>
      </c>
      <c r="D698">
        <f t="shared" ref="D698:E698" si="820">D686+1</f>
        <v>99</v>
      </c>
      <c r="E698">
        <f t="shared" si="820"/>
        <v>97</v>
      </c>
      <c r="F698" s="6"/>
      <c r="G698" s="83">
        <f>VLOOKUP(D698,Rates2,5)*VLOOKUP(D698,Mort_Imp_Retirees,C698-'Mort Imp Cume'!$C$4+2)</f>
        <v>3.2804961665490961E-2</v>
      </c>
      <c r="H698" s="9">
        <f t="shared" si="758"/>
        <v>0.96719503833450904</v>
      </c>
      <c r="I698" s="83">
        <f>VLOOKUP(E698,Rates2,6)*VLOOKUP(E698,Mort_Imp_Survivors,C698-'Mort Imp Cume'!$C$4+2)</f>
        <v>1.7260230222863972E-2</v>
      </c>
      <c r="J698" s="9">
        <f t="shared" si="759"/>
        <v>0.98273976977713606</v>
      </c>
      <c r="K698" s="83">
        <f>VLOOKUP(E698,Rates2,7)*VLOOKUP(E698,Mort_Imp_Survivors,C698-'Mort Imp Cume'!$C$4+2)</f>
        <v>2.0290578520710617E-2</v>
      </c>
      <c r="L698" s="9">
        <f t="shared" si="760"/>
        <v>0.97970942147928941</v>
      </c>
      <c r="M698" s="31">
        <f>PRODUCT(H$4:H697)</f>
        <v>2.1987535386442623E-2</v>
      </c>
      <c r="N698" s="9">
        <f>PRODUCT(J$4:J697)</f>
        <v>0.19446737666139488</v>
      </c>
      <c r="O698" s="9">
        <f>PRODUCT(L$4:L697)</f>
        <v>0.1100470775906352</v>
      </c>
      <c r="P698" s="9">
        <f t="shared" si="763"/>
        <v>4.2758583258510861E-3</v>
      </c>
      <c r="Q698" s="9">
        <f t="shared" si="764"/>
        <v>7.1381217511589943E-5</v>
      </c>
      <c r="R698" s="9">
        <f t="shared" si="765"/>
        <v>1.3784828687366573E-4</v>
      </c>
      <c r="S698" s="9">
        <f t="shared" si="752"/>
        <v>4.1691273964359043E-4</v>
      </c>
      <c r="T698" s="9">
        <f t="shared" si="747"/>
        <v>5.8770486006632099E-4</v>
      </c>
      <c r="U698" s="9">
        <f t="shared" si="815"/>
        <v>3.1215871615180847E-4</v>
      </c>
      <c r="V698" s="9">
        <f t="shared" si="806"/>
        <v>9.4822285154820581E-5</v>
      </c>
      <c r="W698" s="6"/>
      <c r="X698" s="6"/>
    </row>
    <row r="699" spans="1:24" x14ac:dyDescent="0.2">
      <c r="A699">
        <f t="shared" si="761"/>
        <v>695</v>
      </c>
      <c r="B699" t="str">
        <f t="shared" si="775"/>
        <v>December</v>
      </c>
      <c r="C699">
        <f t="shared" si="756"/>
        <v>2080</v>
      </c>
      <c r="D699">
        <f t="shared" ref="D699:E699" si="821">D687+1</f>
        <v>99</v>
      </c>
      <c r="E699">
        <f t="shared" si="821"/>
        <v>97</v>
      </c>
      <c r="F699" s="6"/>
      <c r="G699" s="83">
        <f>VLOOKUP(D699,Rates2,5)*VLOOKUP(D699,Mort_Imp_Retirees,C699-'Mort Imp Cume'!$C$4+2)</f>
        <v>3.2804961665490961E-2</v>
      </c>
      <c r="H699" s="9">
        <f t="shared" si="758"/>
        <v>0.96719503833450904</v>
      </c>
      <c r="I699" s="83">
        <f>VLOOKUP(E699,Rates2,6)*VLOOKUP(E699,Mort_Imp_Survivors,C699-'Mort Imp Cume'!$C$4+2)</f>
        <v>1.7260230222863972E-2</v>
      </c>
      <c r="J699" s="9">
        <f t="shared" si="759"/>
        <v>0.98273976977713606</v>
      </c>
      <c r="K699" s="83">
        <f>VLOOKUP(E699,Rates2,7)*VLOOKUP(E699,Mort_Imp_Survivors,C699-'Mort Imp Cume'!$C$4+2)</f>
        <v>2.0290578520710617E-2</v>
      </c>
      <c r="L699" s="9">
        <f t="shared" si="760"/>
        <v>0.97970942147928941</v>
      </c>
      <c r="M699" s="31">
        <f>PRODUCT(H$4:H698)</f>
        <v>2.1266235130971749E-2</v>
      </c>
      <c r="N699" s="9">
        <f>PRODUCT(J$4:J698)</f>
        <v>0.19111082496938281</v>
      </c>
      <c r="O699" s="9">
        <f>PRODUCT(L$4:L698)</f>
        <v>0.10781415872180769</v>
      </c>
      <c r="P699" s="9">
        <f t="shared" si="763"/>
        <v>4.0642077398728819E-3</v>
      </c>
      <c r="Q699" s="9">
        <f t="shared" si="764"/>
        <v>6.7847920717627874E-5</v>
      </c>
      <c r="R699" s="9">
        <f t="shared" si="765"/>
        <v>1.3102493856099787E-4</v>
      </c>
      <c r="S699" s="9">
        <f t="shared" si="752"/>
        <v>4.0040103603121056E-4</v>
      </c>
      <c r="T699" s="9">
        <f t="shared" si="747"/>
        <v>5.7002803681836995E-4</v>
      </c>
      <c r="U699" s="9">
        <f t="shared" si="815"/>
        <v>3.0514892518976533E-4</v>
      </c>
      <c r="V699" s="9">
        <f t="shared" si="806"/>
        <v>9.2868246142450896E-5</v>
      </c>
      <c r="W699" s="6"/>
      <c r="X699" s="6"/>
    </row>
    <row r="700" spans="1:24" x14ac:dyDescent="0.2">
      <c r="A700">
        <f t="shared" si="761"/>
        <v>696</v>
      </c>
      <c r="B700" t="str">
        <f t="shared" si="775"/>
        <v>January</v>
      </c>
      <c r="C700">
        <f t="shared" si="756"/>
        <v>2081</v>
      </c>
      <c r="D700">
        <f t="shared" ref="D700:E700" si="822">D688+1</f>
        <v>100</v>
      </c>
      <c r="E700">
        <f t="shared" si="822"/>
        <v>98</v>
      </c>
      <c r="F700" s="6"/>
      <c r="G700" s="83">
        <f>VLOOKUP(D700,Rates2,5)*VLOOKUP(D700,Mort_Imp_Retirees,C700-'Mort Imp Cume'!$C$4+2)</f>
        <v>3.5741516140580375E-2</v>
      </c>
      <c r="H700" s="9">
        <f t="shared" si="758"/>
        <v>0.96425848385941959</v>
      </c>
      <c r="I700" s="83">
        <f>VLOOKUP(E700,Rates2,6)*VLOOKUP(E700,Mort_Imp_Survivors,C700-'Mort Imp Cume'!$C$4+2)</f>
        <v>1.9005736554284409E-2</v>
      </c>
      <c r="J700" s="9">
        <f t="shared" si="759"/>
        <v>0.98099426344571561</v>
      </c>
      <c r="K700" s="83">
        <f>VLOOKUP(E700,Rates2,7)*VLOOKUP(E700,Mort_Imp_Survivors,C700-'Mort Imp Cume'!$C$4+2)</f>
        <v>2.262290058381284E-2</v>
      </c>
      <c r="L700" s="9">
        <f t="shared" si="760"/>
        <v>0.97737709941618711</v>
      </c>
      <c r="M700" s="31">
        <f>PRODUCT(H$4:H699)</f>
        <v>2.0568597102730905E-2</v>
      </c>
      <c r="N700" s="9">
        <f>PRODUCT(J$4:J699)</f>
        <v>0.18781220813232979</v>
      </c>
      <c r="O700" s="9">
        <f>PRODUCT(L$4:L699)</f>
        <v>0.1056265470686185</v>
      </c>
      <c r="P700" s="9">
        <f t="shared" si="763"/>
        <v>3.8630336400481322E-3</v>
      </c>
      <c r="Q700" s="9">
        <f t="shared" si="764"/>
        <v>7.0795664708396522E-5</v>
      </c>
      <c r="R700" s="9">
        <f t="shared" si="765"/>
        <v>1.3544654424268865E-4</v>
      </c>
      <c r="S700" s="9">
        <f t="shared" si="752"/>
        <v>4.2556704767764337E-4</v>
      </c>
      <c r="T700" s="9">
        <f t="shared" si="747"/>
        <v>6.3286063732193737E-4</v>
      </c>
      <c r="U700" s="9">
        <f t="shared" si="815"/>
        <v>3.3616060090094094E-4</v>
      </c>
      <c r="V700" s="9">
        <f t="shared" si="806"/>
        <v>1.0320332830224626E-4</v>
      </c>
      <c r="W700" s="6"/>
      <c r="X700" s="6"/>
    </row>
    <row r="701" spans="1:24" x14ac:dyDescent="0.2">
      <c r="A701">
        <f t="shared" si="761"/>
        <v>697</v>
      </c>
      <c r="B701" t="str">
        <f t="shared" si="775"/>
        <v>February</v>
      </c>
      <c r="C701">
        <f t="shared" si="756"/>
        <v>2081</v>
      </c>
      <c r="D701">
        <f t="shared" ref="D701:E701" si="823">D689+1</f>
        <v>100</v>
      </c>
      <c r="E701">
        <f t="shared" si="823"/>
        <v>98</v>
      </c>
      <c r="F701" s="6"/>
      <c r="G701" s="83">
        <f>VLOOKUP(D701,Rates2,5)*VLOOKUP(D701,Mort_Imp_Retirees,C701-'Mort Imp Cume'!$C$4+2)</f>
        <v>3.5741516140580375E-2</v>
      </c>
      <c r="H701" s="9">
        <f t="shared" si="758"/>
        <v>0.96425848385941959</v>
      </c>
      <c r="I701" s="83">
        <f>VLOOKUP(E701,Rates2,6)*VLOOKUP(E701,Mort_Imp_Survivors,C701-'Mort Imp Cume'!$C$4+2)</f>
        <v>1.9005736554284409E-2</v>
      </c>
      <c r="J701" s="9">
        <f t="shared" si="759"/>
        <v>0.98099426344571561</v>
      </c>
      <c r="K701" s="83">
        <f>VLOOKUP(E701,Rates2,7)*VLOOKUP(E701,Mort_Imp_Survivors,C701-'Mort Imp Cume'!$C$4+2)</f>
        <v>2.262290058381284E-2</v>
      </c>
      <c r="L701" s="9">
        <f t="shared" si="760"/>
        <v>0.97737709941618711</v>
      </c>
      <c r="M701" s="31">
        <f>PRODUCT(H$4:H700)</f>
        <v>1.9833444257394552E-2</v>
      </c>
      <c r="N701" s="9">
        <f>PRODUCT(J$4:J700)</f>
        <v>0.18424269878288829</v>
      </c>
      <c r="O701" s="9">
        <f>PRODUCT(L$4:L700)</f>
        <v>0.10323696819527371</v>
      </c>
      <c r="P701" s="9">
        <f t="shared" si="763"/>
        <v>3.6541672961423501E-3</v>
      </c>
      <c r="Q701" s="9">
        <f t="shared" si="764"/>
        <v>6.6967887621827274E-5</v>
      </c>
      <c r="R701" s="9">
        <f t="shared" si="765"/>
        <v>1.2812322606151676E-4</v>
      </c>
      <c r="S701" s="9">
        <f t="shared" si="752"/>
        <v>4.0690667335732781E-4</v>
      </c>
      <c r="T701" s="9">
        <f t="shared" ref="T701:T764" si="824">IF(O582=0,0,R581*O701/O582)</f>
        <v>6.1128970031981992E-4</v>
      </c>
      <c r="U701" s="9">
        <f t="shared" si="815"/>
        <v>3.2771933310870232E-4</v>
      </c>
      <c r="V701" s="9">
        <f t="shared" si="806"/>
        <v>1.0082883174374165E-4</v>
      </c>
      <c r="W701" s="6"/>
      <c r="X701" s="6"/>
    </row>
    <row r="702" spans="1:24" x14ac:dyDescent="0.2">
      <c r="A702">
        <f t="shared" si="761"/>
        <v>698</v>
      </c>
      <c r="B702" t="str">
        <f t="shared" si="775"/>
        <v>March</v>
      </c>
      <c r="C702">
        <f t="shared" si="756"/>
        <v>2081</v>
      </c>
      <c r="D702">
        <f t="shared" ref="D702:E702" si="825">D690+1</f>
        <v>100</v>
      </c>
      <c r="E702">
        <f t="shared" si="825"/>
        <v>98</v>
      </c>
      <c r="F702" s="6"/>
      <c r="G702" s="83">
        <f>VLOOKUP(D702,Rates2,5)*VLOOKUP(D702,Mort_Imp_Retirees,C702-'Mort Imp Cume'!$C$4+2)</f>
        <v>3.5741516140580375E-2</v>
      </c>
      <c r="H702" s="9">
        <f t="shared" si="758"/>
        <v>0.96425848385941959</v>
      </c>
      <c r="I702" s="83">
        <f>VLOOKUP(E702,Rates2,6)*VLOOKUP(E702,Mort_Imp_Survivors,C702-'Mort Imp Cume'!$C$4+2)</f>
        <v>1.9005736554284409E-2</v>
      </c>
      <c r="J702" s="9">
        <f t="shared" si="759"/>
        <v>0.98099426344571561</v>
      </c>
      <c r="K702" s="83">
        <f>VLOOKUP(E702,Rates2,7)*VLOOKUP(E702,Mort_Imp_Survivors,C702-'Mort Imp Cume'!$C$4+2)</f>
        <v>2.262290058381284E-2</v>
      </c>
      <c r="L702" s="9">
        <f t="shared" si="760"/>
        <v>0.97737709941618711</v>
      </c>
      <c r="M702" s="31">
        <f>PRODUCT(H$4:H701)</f>
        <v>1.9124566889345582E-2</v>
      </c>
      <c r="N702" s="9">
        <f>PRODUCT(J$4:J701)</f>
        <v>0.18074103058777036</v>
      </c>
      <c r="O702" s="9">
        <f>PRODUCT(L$4:L701)</f>
        <v>0.10090144852721779</v>
      </c>
      <c r="P702" s="9">
        <f t="shared" si="763"/>
        <v>3.4565939291250703E-3</v>
      </c>
      <c r="Q702" s="9">
        <f t="shared" si="764"/>
        <v>6.3347070629280977E-5</v>
      </c>
      <c r="R702" s="9">
        <f t="shared" si="765"/>
        <v>1.211958647464469E-4</v>
      </c>
      <c r="S702" s="9">
        <f t="shared" si="752"/>
        <v>3.8906452397165984E-4</v>
      </c>
      <c r="T702" s="9">
        <f t="shared" si="824"/>
        <v>5.9045400468951291E-4</v>
      </c>
      <c r="U702" s="9">
        <f t="shared" si="815"/>
        <v>3.1949003245880373E-4</v>
      </c>
      <c r="V702" s="9">
        <f t="shared" si="806"/>
        <v>9.850896747277179E-5</v>
      </c>
      <c r="W702" s="6"/>
      <c r="X702" s="6"/>
    </row>
    <row r="703" spans="1:24" x14ac:dyDescent="0.2">
      <c r="A703">
        <f t="shared" si="761"/>
        <v>699</v>
      </c>
      <c r="B703" t="str">
        <f t="shared" si="775"/>
        <v>April</v>
      </c>
      <c r="C703">
        <f t="shared" si="756"/>
        <v>2081</v>
      </c>
      <c r="D703">
        <f t="shared" ref="D703:E703" si="826">D691+1</f>
        <v>100</v>
      </c>
      <c r="E703">
        <f t="shared" si="826"/>
        <v>98</v>
      </c>
      <c r="F703" s="6"/>
      <c r="G703" s="83">
        <f>VLOOKUP(D703,Rates2,5)*VLOOKUP(D703,Mort_Imp_Retirees,C703-'Mort Imp Cume'!$C$4+2)</f>
        <v>3.5741516140580375E-2</v>
      </c>
      <c r="H703" s="9">
        <f t="shared" si="758"/>
        <v>0.96425848385941959</v>
      </c>
      <c r="I703" s="83">
        <f>VLOOKUP(E703,Rates2,6)*VLOOKUP(E703,Mort_Imp_Survivors,C703-'Mort Imp Cume'!$C$4+2)</f>
        <v>1.9005736554284409E-2</v>
      </c>
      <c r="J703" s="9">
        <f t="shared" si="759"/>
        <v>0.98099426344571561</v>
      </c>
      <c r="K703" s="83">
        <f>VLOOKUP(E703,Rates2,7)*VLOOKUP(E703,Mort_Imp_Survivors,C703-'Mort Imp Cume'!$C$4+2)</f>
        <v>2.262290058381284E-2</v>
      </c>
      <c r="L703" s="9">
        <f t="shared" si="760"/>
        <v>0.97737709941618711</v>
      </c>
      <c r="M703" s="31">
        <f>PRODUCT(H$4:H702)</f>
        <v>1.8441025873188428E-2</v>
      </c>
      <c r="N703" s="9">
        <f>PRODUCT(J$4:J702)</f>
        <v>0.17730591417586933</v>
      </c>
      <c r="O703" s="9">
        <f>PRODUCT(L$4:L702)</f>
        <v>9.8618765088423821E-2</v>
      </c>
      <c r="P703" s="9">
        <f t="shared" si="763"/>
        <v>3.269702950786533E-3</v>
      </c>
      <c r="Q703" s="9">
        <f t="shared" si="764"/>
        <v>5.9922023820909289E-5</v>
      </c>
      <c r="R703" s="9">
        <f t="shared" si="765"/>
        <v>1.1464305171793425E-4</v>
      </c>
      <c r="S703" s="9">
        <f t="shared" si="752"/>
        <v>3.7200472178141621E-4</v>
      </c>
      <c r="T703" s="9">
        <f t="shared" si="824"/>
        <v>5.7032848986573938E-4</v>
      </c>
      <c r="U703" s="9">
        <f t="shared" si="815"/>
        <v>3.1146737628283362E-4</v>
      </c>
      <c r="V703" s="9">
        <f t="shared" si="806"/>
        <v>9.6242478512639605E-5</v>
      </c>
      <c r="W703" s="6"/>
      <c r="X703" s="6"/>
    </row>
    <row r="704" spans="1:24" x14ac:dyDescent="0.2">
      <c r="A704">
        <f t="shared" si="761"/>
        <v>700</v>
      </c>
      <c r="B704" t="str">
        <f t="shared" si="775"/>
        <v>May</v>
      </c>
      <c r="C704">
        <f t="shared" si="756"/>
        <v>2081</v>
      </c>
      <c r="D704">
        <f t="shared" ref="D704:E704" si="827">D692+1</f>
        <v>100</v>
      </c>
      <c r="E704">
        <f t="shared" si="827"/>
        <v>98</v>
      </c>
      <c r="F704" s="6"/>
      <c r="G704" s="83">
        <f>VLOOKUP(D704,Rates2,5)*VLOOKUP(D704,Mort_Imp_Retirees,C704-'Mort Imp Cume'!$C$4+2)</f>
        <v>3.5741516140580375E-2</v>
      </c>
      <c r="H704" s="9">
        <f t="shared" si="758"/>
        <v>0.96425848385941959</v>
      </c>
      <c r="I704" s="83">
        <f>VLOOKUP(E704,Rates2,6)*VLOOKUP(E704,Mort_Imp_Survivors,C704-'Mort Imp Cume'!$C$4+2)</f>
        <v>1.9005736554284409E-2</v>
      </c>
      <c r="J704" s="9">
        <f t="shared" si="759"/>
        <v>0.98099426344571561</v>
      </c>
      <c r="K704" s="83">
        <f>VLOOKUP(E704,Rates2,7)*VLOOKUP(E704,Mort_Imp_Survivors,C704-'Mort Imp Cume'!$C$4+2)</f>
        <v>2.262290058381284E-2</v>
      </c>
      <c r="L704" s="9">
        <f t="shared" si="760"/>
        <v>0.97737709941618711</v>
      </c>
      <c r="M704" s="31">
        <f>PRODUCT(H$4:H703)</f>
        <v>1.7781915649293004E-2</v>
      </c>
      <c r="N704" s="9">
        <f>PRODUCT(J$4:J703)</f>
        <v>0.17393608468152619</v>
      </c>
      <c r="O704" s="9">
        <f>PRODUCT(L$4:L703)</f>
        <v>9.6387722570130008E-2</v>
      </c>
      <c r="P704" s="9">
        <f t="shared" si="763"/>
        <v>3.0929167861751838E-3</v>
      </c>
      <c r="Q704" s="9">
        <f t="shared" si="764"/>
        <v>5.6682162302449275E-5</v>
      </c>
      <c r="R704" s="9">
        <f t="shared" si="765"/>
        <v>1.0844453591463204E-4</v>
      </c>
      <c r="S704" s="9">
        <f t="shared" si="752"/>
        <v>3.5569296222379105E-4</v>
      </c>
      <c r="T704" s="9">
        <f t="shared" si="824"/>
        <v>5.5088894946792456E-4</v>
      </c>
      <c r="U704" s="9">
        <f t="shared" si="815"/>
        <v>3.0364617556894E-4</v>
      </c>
      <c r="V704" s="9">
        <f t="shared" si="806"/>
        <v>9.4028136807099451E-5</v>
      </c>
      <c r="W704" s="6"/>
      <c r="X704" s="6"/>
    </row>
    <row r="705" spans="1:24" x14ac:dyDescent="0.2">
      <c r="A705">
        <f t="shared" si="761"/>
        <v>701</v>
      </c>
      <c r="B705" t="str">
        <f t="shared" si="775"/>
        <v>June</v>
      </c>
      <c r="C705">
        <f t="shared" si="756"/>
        <v>2081</v>
      </c>
      <c r="D705">
        <f t="shared" ref="D705:E705" si="828">D693+1</f>
        <v>100</v>
      </c>
      <c r="E705">
        <f t="shared" si="828"/>
        <v>98</v>
      </c>
      <c r="F705" s="6"/>
      <c r="G705" s="83">
        <f>VLOOKUP(D705,Rates2,5)*VLOOKUP(D705,Mort_Imp_Retirees,C705-'Mort Imp Cume'!$C$4+2)</f>
        <v>3.5741516140580375E-2</v>
      </c>
      <c r="H705" s="9">
        <f t="shared" si="758"/>
        <v>0.96425848385941959</v>
      </c>
      <c r="I705" s="83">
        <f>VLOOKUP(E705,Rates2,6)*VLOOKUP(E705,Mort_Imp_Survivors,C705-'Mort Imp Cume'!$C$4+2)</f>
        <v>1.9005736554284409E-2</v>
      </c>
      <c r="J705" s="9">
        <f t="shared" si="759"/>
        <v>0.98099426344571561</v>
      </c>
      <c r="K705" s="83">
        <f>VLOOKUP(E705,Rates2,7)*VLOOKUP(E705,Mort_Imp_Survivors,C705-'Mort Imp Cume'!$C$4+2)</f>
        <v>2.262290058381284E-2</v>
      </c>
      <c r="L705" s="9">
        <f t="shared" si="760"/>
        <v>0.97737709941618711</v>
      </c>
      <c r="M705" s="31">
        <f>PRODUCT(H$4:H704)</f>
        <v>1.7146363024103359E-2</v>
      </c>
      <c r="N705" s="9">
        <f>PRODUCT(J$4:J704)</f>
        <v>0.1706303012787854</v>
      </c>
      <c r="O705" s="9">
        <f>PRODUCT(L$4:L704)</f>
        <v>9.4207152704925815E-2</v>
      </c>
      <c r="P705" s="9">
        <f t="shared" si="763"/>
        <v>2.9256890886381823E-3</v>
      </c>
      <c r="Q705" s="9">
        <f t="shared" si="764"/>
        <v>5.3617473483265397E-5</v>
      </c>
      <c r="R705" s="9">
        <f t="shared" si="765"/>
        <v>1.0258116120874515E-4</v>
      </c>
      <c r="S705" s="9">
        <f t="shared" ref="S705:S768" si="829">IF(O646=0,0,R645*O705/O646)</f>
        <v>3.4009644493134911E-4</v>
      </c>
      <c r="T705" s="9">
        <f t="shared" si="824"/>
        <v>5.321120021854692E-4</v>
      </c>
      <c r="U705" s="9">
        <f t="shared" si="815"/>
        <v>2.9602137160560495E-4</v>
      </c>
      <c r="V705" s="9">
        <f t="shared" si="806"/>
        <v>9.1864742554956922E-5</v>
      </c>
      <c r="W705" s="6"/>
      <c r="X705" s="6"/>
    </row>
    <row r="706" spans="1:24" x14ac:dyDescent="0.2">
      <c r="A706">
        <f t="shared" si="761"/>
        <v>702</v>
      </c>
      <c r="B706" t="str">
        <f t="shared" si="775"/>
        <v>July</v>
      </c>
      <c r="C706">
        <f t="shared" si="756"/>
        <v>2081</v>
      </c>
      <c r="D706">
        <f t="shared" ref="D706:E706" si="830">D694+1</f>
        <v>100</v>
      </c>
      <c r="E706">
        <f t="shared" si="830"/>
        <v>98</v>
      </c>
      <c r="F706" s="6"/>
      <c r="G706" s="83">
        <f>VLOOKUP(D706,Rates2,5)*VLOOKUP(D706,Mort_Imp_Retirees,C706-'Mort Imp Cume'!$C$4+2)</f>
        <v>3.5741516140580375E-2</v>
      </c>
      <c r="H706" s="9">
        <f t="shared" si="758"/>
        <v>0.96425848385941959</v>
      </c>
      <c r="I706" s="83">
        <f>VLOOKUP(E706,Rates2,6)*VLOOKUP(E706,Mort_Imp_Survivors,C706-'Mort Imp Cume'!$C$4+2)</f>
        <v>1.9005736554284409E-2</v>
      </c>
      <c r="J706" s="9">
        <f t="shared" si="759"/>
        <v>0.98099426344571561</v>
      </c>
      <c r="K706" s="83">
        <f>VLOOKUP(E706,Rates2,7)*VLOOKUP(E706,Mort_Imp_Survivors,C706-'Mort Imp Cume'!$C$4+2)</f>
        <v>2.262290058381284E-2</v>
      </c>
      <c r="L706" s="9">
        <f t="shared" si="760"/>
        <v>0.97737709941618711</v>
      </c>
      <c r="M706" s="31">
        <f>PRODUCT(H$4:H705)</f>
        <v>1.6533526013325119E-2</v>
      </c>
      <c r="N706" s="9">
        <f>PRODUCT(J$4:J705)</f>
        <v>0.16738734672450262</v>
      </c>
      <c r="O706" s="9">
        <f>PRODUCT(L$4:L705)</f>
        <v>9.2075913654998204E-2</v>
      </c>
      <c r="P706" s="9">
        <f t="shared" si="763"/>
        <v>2.7675030513710352E-3</v>
      </c>
      <c r="Q706" s="9">
        <f t="shared" si="764"/>
        <v>5.0718486133060671E-5</v>
      </c>
      <c r="R706" s="9">
        <f t="shared" si="765"/>
        <v>9.7034807205207833E-5</v>
      </c>
      <c r="S706" s="9">
        <f t="shared" si="829"/>
        <v>3.2518380777567637E-4</v>
      </c>
      <c r="T706" s="9">
        <f t="shared" si="824"/>
        <v>5.1397506365539233E-4</v>
      </c>
      <c r="U706" s="9">
        <f t="shared" si="815"/>
        <v>2.885880327096972E-4</v>
      </c>
      <c r="V706" s="9">
        <f t="shared" si="806"/>
        <v>8.9751123559978169E-5</v>
      </c>
      <c r="W706" s="6"/>
      <c r="X706" s="6"/>
    </row>
    <row r="707" spans="1:24" x14ac:dyDescent="0.2">
      <c r="A707">
        <f t="shared" si="761"/>
        <v>703</v>
      </c>
      <c r="B707" t="str">
        <f t="shared" si="775"/>
        <v>August</v>
      </c>
      <c r="C707">
        <f t="shared" si="756"/>
        <v>2081</v>
      </c>
      <c r="D707">
        <f t="shared" ref="D707:E707" si="831">D695+1</f>
        <v>100</v>
      </c>
      <c r="E707">
        <f t="shared" si="831"/>
        <v>98</v>
      </c>
      <c r="F707" s="6"/>
      <c r="G707" s="83">
        <f>VLOOKUP(D707,Rates2,5)*VLOOKUP(D707,Mort_Imp_Retirees,C707-'Mort Imp Cume'!$C$4+2)</f>
        <v>3.5741516140580375E-2</v>
      </c>
      <c r="H707" s="9">
        <f t="shared" si="758"/>
        <v>0.96425848385941959</v>
      </c>
      <c r="I707" s="83">
        <f>VLOOKUP(E707,Rates2,6)*VLOOKUP(E707,Mort_Imp_Survivors,C707-'Mort Imp Cume'!$C$4+2)</f>
        <v>1.9005736554284409E-2</v>
      </c>
      <c r="J707" s="9">
        <f t="shared" si="759"/>
        <v>0.98099426344571561</v>
      </c>
      <c r="K707" s="83">
        <f>VLOOKUP(E707,Rates2,7)*VLOOKUP(E707,Mort_Imp_Survivors,C707-'Mort Imp Cume'!$C$4+2)</f>
        <v>2.262290058381284E-2</v>
      </c>
      <c r="L707" s="9">
        <f t="shared" si="760"/>
        <v>0.97737709941618711</v>
      </c>
      <c r="M707" s="31">
        <f>PRODUCT(H$4:H706)</f>
        <v>1.5942592726459152E-2</v>
      </c>
      <c r="N707" s="9">
        <f>PRODUCT(J$4:J706)</f>
        <v>0.16420602691013605</v>
      </c>
      <c r="O707" s="9">
        <f>PRODUCT(L$4:L706)</f>
        <v>8.9992889414217445E-2</v>
      </c>
      <c r="P707" s="9">
        <f t="shared" si="763"/>
        <v>2.6178698102582907E-3</v>
      </c>
      <c r="Q707" s="9">
        <f t="shared" si="764"/>
        <v>4.7976241111628109E-5</v>
      </c>
      <c r="R707" s="9">
        <f t="shared" si="765"/>
        <v>9.1788333241729305E-5</v>
      </c>
      <c r="S707" s="9">
        <f t="shared" si="829"/>
        <v>3.1092506380310232E-4</v>
      </c>
      <c r="T707" s="9">
        <f t="shared" si="824"/>
        <v>4.9645631929852094E-4</v>
      </c>
      <c r="U707" s="9">
        <f t="shared" si="815"/>
        <v>2.8134135103668431E-4</v>
      </c>
      <c r="V707" s="9">
        <f t="shared" si="806"/>
        <v>8.768613459575647E-5</v>
      </c>
      <c r="W707" s="6"/>
      <c r="X707" s="6"/>
    </row>
    <row r="708" spans="1:24" x14ac:dyDescent="0.2">
      <c r="A708">
        <f t="shared" si="761"/>
        <v>704</v>
      </c>
      <c r="B708" t="str">
        <f t="shared" si="775"/>
        <v>September</v>
      </c>
      <c r="C708">
        <f t="shared" si="756"/>
        <v>2081</v>
      </c>
      <c r="D708">
        <f t="shared" ref="D708:E708" si="832">D696+1</f>
        <v>100</v>
      </c>
      <c r="E708">
        <f t="shared" si="832"/>
        <v>98</v>
      </c>
      <c r="F708" s="6"/>
      <c r="G708" s="83">
        <f>VLOOKUP(D708,Rates2,5)*VLOOKUP(D708,Mort_Imp_Retirees,C708-'Mort Imp Cume'!$C$4+2)</f>
        <v>3.5741516140580375E-2</v>
      </c>
      <c r="H708" s="9">
        <f t="shared" si="758"/>
        <v>0.96425848385941959</v>
      </c>
      <c r="I708" s="83">
        <f>VLOOKUP(E708,Rates2,6)*VLOOKUP(E708,Mort_Imp_Survivors,C708-'Mort Imp Cume'!$C$4+2)</f>
        <v>1.9005736554284409E-2</v>
      </c>
      <c r="J708" s="9">
        <f t="shared" si="759"/>
        <v>0.98099426344571561</v>
      </c>
      <c r="K708" s="83">
        <f>VLOOKUP(E708,Rates2,7)*VLOOKUP(E708,Mort_Imp_Survivors,C708-'Mort Imp Cume'!$C$4+2)</f>
        <v>2.262290058381284E-2</v>
      </c>
      <c r="L708" s="9">
        <f t="shared" si="760"/>
        <v>0.97737709941618711</v>
      </c>
      <c r="M708" s="31">
        <f>PRODUCT(H$4:H707)</f>
        <v>1.5372780291203711E-2</v>
      </c>
      <c r="N708" s="9">
        <f>PRODUCT(J$4:J707)</f>
        <v>0.16108517042205628</v>
      </c>
      <c r="O708" s="9">
        <f>PRODUCT(L$4:L707)</f>
        <v>8.7956989223749532E-2</v>
      </c>
      <c r="P708" s="9">
        <f t="shared" si="763"/>
        <v>2.4763269330693779E-3</v>
      </c>
      <c r="Q708" s="9">
        <f t="shared" si="764"/>
        <v>4.5382263681184817E-5</v>
      </c>
      <c r="R708" s="9">
        <f t="shared" si="765"/>
        <v>8.6825525416642211E-5</v>
      </c>
      <c r="S708" s="9">
        <f t="shared" si="829"/>
        <v>2.9729154093568148E-4</v>
      </c>
      <c r="T708" s="9">
        <f t="shared" si="824"/>
        <v>4.7953469808155203E-4</v>
      </c>
      <c r="U708" s="9">
        <f t="shared" si="815"/>
        <v>2.7427663947094462E-4</v>
      </c>
      <c r="V708" s="9">
        <f t="shared" si="806"/>
        <v>8.5668656785191873E-5</v>
      </c>
      <c r="W708" s="6"/>
      <c r="X708" s="6"/>
    </row>
    <row r="709" spans="1:24" x14ac:dyDescent="0.2">
      <c r="A709">
        <f t="shared" si="761"/>
        <v>705</v>
      </c>
      <c r="B709" t="str">
        <f t="shared" si="775"/>
        <v>October</v>
      </c>
      <c r="C709">
        <f t="shared" ref="C709:C772" si="833">C708+IF(B708="December",1,0)</f>
        <v>2081</v>
      </c>
      <c r="D709">
        <f t="shared" ref="D709:E709" si="834">D697+1</f>
        <v>100</v>
      </c>
      <c r="E709">
        <f t="shared" si="834"/>
        <v>98</v>
      </c>
      <c r="F709" s="6"/>
      <c r="G709" s="83">
        <f>VLOOKUP(D709,Rates2,5)*VLOOKUP(D709,Mort_Imp_Retirees,C709-'Mort Imp Cume'!$C$4+2)</f>
        <v>3.5741516140580375E-2</v>
      </c>
      <c r="H709" s="9">
        <f t="shared" ref="H709:H772" si="835">1-G709</f>
        <v>0.96425848385941959</v>
      </c>
      <c r="I709" s="83">
        <f>VLOOKUP(E709,Rates2,6)*VLOOKUP(E709,Mort_Imp_Survivors,C709-'Mort Imp Cume'!$C$4+2)</f>
        <v>1.9005736554284409E-2</v>
      </c>
      <c r="J709" s="9">
        <f t="shared" ref="J709:J772" si="836">1-I709</f>
        <v>0.98099426344571561</v>
      </c>
      <c r="K709" s="83">
        <f>VLOOKUP(E709,Rates2,7)*VLOOKUP(E709,Mort_Imp_Survivors,C709-'Mort Imp Cume'!$C$4+2)</f>
        <v>2.262290058381284E-2</v>
      </c>
      <c r="L709" s="9">
        <f t="shared" ref="L709:L772" si="837">1-K709</f>
        <v>0.97737709941618711</v>
      </c>
      <c r="M709" s="31">
        <f>PRODUCT(H$4:H708)</f>
        <v>1.4823333816300058E-2</v>
      </c>
      <c r="N709" s="9">
        <f>PRODUCT(J$4:J708)</f>
        <v>0.15802362811021267</v>
      </c>
      <c r="O709" s="9">
        <f>PRODUCT(L$4:L708)</f>
        <v>8.5967147000889144E-2</v>
      </c>
      <c r="P709" s="9">
        <f t="shared" si="763"/>
        <v>2.3424369903405399E-3</v>
      </c>
      <c r="Q709" s="9">
        <f t="shared" si="764"/>
        <v>4.292853731572166E-5</v>
      </c>
      <c r="R709" s="9">
        <f t="shared" si="765"/>
        <v>8.2131046480847427E-5</v>
      </c>
      <c r="S709" s="9">
        <f t="shared" si="829"/>
        <v>2.8425582431618082E-4</v>
      </c>
      <c r="T709" s="9">
        <f t="shared" si="824"/>
        <v>4.6318984717342931E-4</v>
      </c>
      <c r="U709" s="9">
        <f t="shared" si="815"/>
        <v>2.673893285941658E-4</v>
      </c>
      <c r="V709" s="9">
        <f t="shared" si="806"/>
        <v>8.3697596994247855E-5</v>
      </c>
      <c r="W709" s="6"/>
      <c r="X709" s="6"/>
    </row>
    <row r="710" spans="1:24" x14ac:dyDescent="0.2">
      <c r="A710">
        <f t="shared" ref="A710:A773" si="838">A709+1</f>
        <v>706</v>
      </c>
      <c r="B710" t="str">
        <f t="shared" si="775"/>
        <v>November</v>
      </c>
      <c r="C710">
        <f t="shared" si="833"/>
        <v>2081</v>
      </c>
      <c r="D710">
        <f t="shared" ref="D710:E710" si="839">D698+1</f>
        <v>100</v>
      </c>
      <c r="E710">
        <f t="shared" si="839"/>
        <v>98</v>
      </c>
      <c r="F710" s="6"/>
      <c r="G710" s="83">
        <f>VLOOKUP(D710,Rates2,5)*VLOOKUP(D710,Mort_Imp_Retirees,C710-'Mort Imp Cume'!$C$4+2)</f>
        <v>3.5741516140580375E-2</v>
      </c>
      <c r="H710" s="9">
        <f t="shared" si="835"/>
        <v>0.96425848385941959</v>
      </c>
      <c r="I710" s="83">
        <f>VLOOKUP(E710,Rates2,6)*VLOOKUP(E710,Mort_Imp_Survivors,C710-'Mort Imp Cume'!$C$4+2)</f>
        <v>1.9005736554284409E-2</v>
      </c>
      <c r="J710" s="9">
        <f t="shared" si="836"/>
        <v>0.98099426344571561</v>
      </c>
      <c r="K710" s="83">
        <f>VLOOKUP(E710,Rates2,7)*VLOOKUP(E710,Mort_Imp_Survivors,C710-'Mort Imp Cume'!$C$4+2)</f>
        <v>2.262290058381284E-2</v>
      </c>
      <c r="L710" s="9">
        <f t="shared" si="837"/>
        <v>0.97737709941618711</v>
      </c>
      <c r="M710" s="31">
        <f>PRODUCT(H$4:H709)</f>
        <v>1.4293525391447558E-2</v>
      </c>
      <c r="N710" s="9">
        <f>PRODUCT(J$4:J709)</f>
        <v>0.15502027266499777</v>
      </c>
      <c r="O710" s="9">
        <f>PRODUCT(L$4:L709)</f>
        <v>8.4022320780813994E-2</v>
      </c>
      <c r="P710" s="9">
        <f t="shared" ref="P710:P773" si="840">M710*N710</f>
        <v>2.2157862035262692E-3</v>
      </c>
      <c r="Q710" s="9">
        <f t="shared" ref="Q710:Q773" si="841">P710*I710*H710</f>
        <v>4.06074789264279E-5</v>
      </c>
      <c r="R710" s="9">
        <f t="shared" ref="R710:R773" si="842">P710*G710*J710</f>
        <v>7.7690388438999089E-5</v>
      </c>
      <c r="S710" s="9">
        <f t="shared" si="829"/>
        <v>2.7179170118114029E-4</v>
      </c>
      <c r="T710" s="9">
        <f t="shared" si="824"/>
        <v>4.4740210746555469E-4</v>
      </c>
      <c r="U710" s="9">
        <f t="shared" si="815"/>
        <v>2.6067496372986882E-4</v>
      </c>
      <c r="V710" s="9">
        <f t="shared" si="806"/>
        <v>8.1771887239656351E-5</v>
      </c>
      <c r="W710" s="6"/>
      <c r="X710" s="6"/>
    </row>
    <row r="711" spans="1:24" x14ac:dyDescent="0.2">
      <c r="A711">
        <f t="shared" si="838"/>
        <v>707</v>
      </c>
      <c r="B711" t="str">
        <f t="shared" si="775"/>
        <v>December</v>
      </c>
      <c r="C711">
        <f t="shared" si="833"/>
        <v>2081</v>
      </c>
      <c r="D711">
        <f t="shared" ref="D711:E711" si="843">D699+1</f>
        <v>100</v>
      </c>
      <c r="E711">
        <f t="shared" si="843"/>
        <v>98</v>
      </c>
      <c r="F711" s="6"/>
      <c r="G711" s="83">
        <f>VLOOKUP(D711,Rates2,5)*VLOOKUP(D711,Mort_Imp_Retirees,C711-'Mort Imp Cume'!$C$4+2)</f>
        <v>3.5741516140580375E-2</v>
      </c>
      <c r="H711" s="9">
        <f t="shared" si="835"/>
        <v>0.96425848385941959</v>
      </c>
      <c r="I711" s="83">
        <f>VLOOKUP(E711,Rates2,6)*VLOOKUP(E711,Mort_Imp_Survivors,C711-'Mort Imp Cume'!$C$4+2)</f>
        <v>1.9005736554284409E-2</v>
      </c>
      <c r="J711" s="9">
        <f t="shared" si="836"/>
        <v>0.98099426344571561</v>
      </c>
      <c r="K711" s="83">
        <f>VLOOKUP(E711,Rates2,7)*VLOOKUP(E711,Mort_Imp_Survivors,C711-'Mort Imp Cume'!$C$4+2)</f>
        <v>2.262290058381284E-2</v>
      </c>
      <c r="L711" s="9">
        <f t="shared" si="837"/>
        <v>0.97737709941618711</v>
      </c>
      <c r="M711" s="31">
        <f>PRODUCT(H$4:H710)</f>
        <v>1.378265312296334E-2</v>
      </c>
      <c r="N711" s="9">
        <f>PRODUCT(J$4:J710)</f>
        <v>0.15207399820215348</v>
      </c>
      <c r="O711" s="9">
        <f>PRODUCT(L$4:L710)</f>
        <v>8.212149217096841E-2</v>
      </c>
      <c r="P711" s="9">
        <f t="shared" si="840"/>
        <v>2.0959831662424318E-3</v>
      </c>
      <c r="Q711" s="9">
        <f t="shared" si="841"/>
        <v>3.8411915426626641E-5</v>
      </c>
      <c r="R711" s="9">
        <f t="shared" si="842"/>
        <v>7.348982771344672E-5</v>
      </c>
      <c r="S711" s="9">
        <f t="shared" si="829"/>
        <v>2.5987410815115275E-4</v>
      </c>
      <c r="T711" s="9">
        <f t="shared" si="824"/>
        <v>4.3215248992638618E-4</v>
      </c>
      <c r="U711" s="9">
        <f t="shared" si="815"/>
        <v>2.5412920206214644E-4</v>
      </c>
      <c r="V711" s="9">
        <f t="shared" si="806"/>
        <v>7.9890484110250066E-5</v>
      </c>
      <c r="W711" s="6"/>
      <c r="X711" s="6"/>
    </row>
    <row r="712" spans="1:24" x14ac:dyDescent="0.2">
      <c r="A712">
        <f t="shared" si="838"/>
        <v>708</v>
      </c>
      <c r="B712" t="str">
        <f t="shared" si="775"/>
        <v>January</v>
      </c>
      <c r="C712">
        <f t="shared" si="833"/>
        <v>2082</v>
      </c>
      <c r="D712">
        <f t="shared" ref="D712:E712" si="844">D700+1</f>
        <v>101</v>
      </c>
      <c r="E712">
        <f t="shared" si="844"/>
        <v>99</v>
      </c>
      <c r="F712" s="6"/>
      <c r="G712" s="83">
        <f>VLOOKUP(D712,Rates2,5)*VLOOKUP(D712,Mort_Imp_Retirees,C712-'Mort Imp Cume'!$C$4+2)</f>
        <v>3.8725532769221999E-2</v>
      </c>
      <c r="H712" s="9">
        <f t="shared" si="835"/>
        <v>0.96127446723077803</v>
      </c>
      <c r="I712" s="83">
        <f>VLOOKUP(E712,Rates2,6)*VLOOKUP(E712,Mort_Imp_Survivors,C712-'Mort Imp Cume'!$C$4+2)</f>
        <v>2.0878264973224925E-2</v>
      </c>
      <c r="J712" s="9">
        <f t="shared" si="836"/>
        <v>0.97912173502677513</v>
      </c>
      <c r="K712" s="83">
        <f>VLOOKUP(E712,Rates2,7)*VLOOKUP(E712,Mort_Imp_Survivors,C712-'Mort Imp Cume'!$C$4+2)</f>
        <v>2.5188034876916378E-2</v>
      </c>
      <c r="L712" s="9">
        <f t="shared" si="837"/>
        <v>0.97481196512308366</v>
      </c>
      <c r="M712" s="31">
        <f>PRODUCT(H$4:H711)</f>
        <v>1.3290040203908924E-2</v>
      </c>
      <c r="N712" s="9">
        <f>PRODUCT(J$4:J711)</f>
        <v>0.14918371985556664</v>
      </c>
      <c r="O712" s="9">
        <f>PRODUCT(L$4:L711)</f>
        <v>8.0263665817790222E-2</v>
      </c>
      <c r="P712" s="9">
        <f t="shared" si="840"/>
        <v>1.9826576346491666E-3</v>
      </c>
      <c r="Q712" s="9">
        <f t="shared" si="841"/>
        <v>3.9791429261402702E-5</v>
      </c>
      <c r="R712" s="9">
        <f t="shared" si="842"/>
        <v>7.5176451014764503E-5</v>
      </c>
      <c r="S712" s="9">
        <f t="shared" si="829"/>
        <v>2.7298932508076831E-4</v>
      </c>
      <c r="T712" s="9">
        <f t="shared" si="824"/>
        <v>4.6709342357839645E-4</v>
      </c>
      <c r="U712" s="9">
        <f t="shared" si="815"/>
        <v>2.7975258894265238E-4</v>
      </c>
      <c r="V712" s="9">
        <f t="shared" si="806"/>
        <v>8.8835131140768193E-5</v>
      </c>
      <c r="W712" s="6"/>
      <c r="X712" s="6"/>
    </row>
    <row r="713" spans="1:24" x14ac:dyDescent="0.2">
      <c r="A713">
        <f t="shared" si="838"/>
        <v>709</v>
      </c>
      <c r="B713" t="str">
        <f t="shared" si="775"/>
        <v>February</v>
      </c>
      <c r="C713">
        <f t="shared" si="833"/>
        <v>2082</v>
      </c>
      <c r="D713">
        <f t="shared" ref="D713:E713" si="845">D701+1</f>
        <v>101</v>
      </c>
      <c r="E713">
        <f t="shared" si="845"/>
        <v>99</v>
      </c>
      <c r="F713" s="6"/>
      <c r="G713" s="83">
        <f>VLOOKUP(D713,Rates2,5)*VLOOKUP(D713,Mort_Imp_Retirees,C713-'Mort Imp Cume'!$C$4+2)</f>
        <v>3.8725532769221999E-2</v>
      </c>
      <c r="H713" s="9">
        <f t="shared" si="835"/>
        <v>0.96127446723077803</v>
      </c>
      <c r="I713" s="83">
        <f>VLOOKUP(E713,Rates2,6)*VLOOKUP(E713,Mort_Imp_Survivors,C713-'Mort Imp Cume'!$C$4+2)</f>
        <v>2.0878264973224925E-2</v>
      </c>
      <c r="J713" s="9">
        <f t="shared" si="836"/>
        <v>0.97912173502677513</v>
      </c>
      <c r="K713" s="83">
        <f>VLOOKUP(E713,Rates2,7)*VLOOKUP(E713,Mort_Imp_Survivors,C713-'Mort Imp Cume'!$C$4+2)</f>
        <v>2.5188034876916378E-2</v>
      </c>
      <c r="L713" s="9">
        <f t="shared" si="837"/>
        <v>0.97481196512308366</v>
      </c>
      <c r="M713" s="31">
        <f>PRODUCT(H$4:H712)</f>
        <v>1.2775376316488172E-2</v>
      </c>
      <c r="N713" s="9">
        <f>PRODUCT(J$4:J712)</f>
        <v>0.14606902262273078</v>
      </c>
      <c r="O713" s="9">
        <f>PRODUCT(L$4:L712)</f>
        <v>7.8241981803822566E-2</v>
      </c>
      <c r="P713" s="9">
        <f t="shared" si="840"/>
        <v>1.8660867321870099E-3</v>
      </c>
      <c r="Q713" s="9">
        <f t="shared" si="841"/>
        <v>3.7451881203181562E-5</v>
      </c>
      <c r="R713" s="9">
        <f t="shared" si="842"/>
        <v>7.0756430843080205E-5</v>
      </c>
      <c r="S713" s="9">
        <f t="shared" si="829"/>
        <v>2.5981263442472526E-4</v>
      </c>
      <c r="T713" s="9">
        <f t="shared" si="824"/>
        <v>4.4921624826428229E-4</v>
      </c>
      <c r="U713" s="9">
        <f t="shared" si="815"/>
        <v>2.7190911004410396E-4</v>
      </c>
      <c r="V713" s="9">
        <f t="shared" si="806"/>
        <v>8.6555879920471569E-5</v>
      </c>
      <c r="W713" s="6"/>
      <c r="X713" s="6"/>
    </row>
    <row r="714" spans="1:24" x14ac:dyDescent="0.2">
      <c r="A714">
        <f t="shared" si="838"/>
        <v>710</v>
      </c>
      <c r="B714" t="str">
        <f t="shared" si="775"/>
        <v>March</v>
      </c>
      <c r="C714">
        <f t="shared" si="833"/>
        <v>2082</v>
      </c>
      <c r="D714">
        <f t="shared" ref="D714:E714" si="846">D702+1</f>
        <v>101</v>
      </c>
      <c r="E714">
        <f t="shared" si="846"/>
        <v>99</v>
      </c>
      <c r="F714" s="6"/>
      <c r="G714" s="83">
        <f>VLOOKUP(D714,Rates2,5)*VLOOKUP(D714,Mort_Imp_Retirees,C714-'Mort Imp Cume'!$C$4+2)</f>
        <v>3.8725532769221999E-2</v>
      </c>
      <c r="H714" s="9">
        <f t="shared" si="835"/>
        <v>0.96127446723077803</v>
      </c>
      <c r="I714" s="83">
        <f>VLOOKUP(E714,Rates2,6)*VLOOKUP(E714,Mort_Imp_Survivors,C714-'Mort Imp Cume'!$C$4+2)</f>
        <v>2.0878264973224925E-2</v>
      </c>
      <c r="J714" s="9">
        <f t="shared" si="836"/>
        <v>0.97912173502677513</v>
      </c>
      <c r="K714" s="83">
        <f>VLOOKUP(E714,Rates2,7)*VLOOKUP(E714,Mort_Imp_Survivors,C714-'Mort Imp Cume'!$C$4+2)</f>
        <v>2.5188034876916378E-2</v>
      </c>
      <c r="L714" s="9">
        <f t="shared" si="837"/>
        <v>0.97481196512308366</v>
      </c>
      <c r="M714" s="31">
        <f>PRODUCT(H$4:H713)</f>
        <v>1.2280643062304867E-2</v>
      </c>
      <c r="N714" s="9">
        <f>PRODUCT(J$4:J713)</f>
        <v>0.14301935486403342</v>
      </c>
      <c r="O714" s="9">
        <f>PRODUCT(L$4:L713)</f>
        <v>7.6271220037308823E-2</v>
      </c>
      <c r="P714" s="9">
        <f t="shared" si="840"/>
        <v>1.7563696480863097E-3</v>
      </c>
      <c r="Q714" s="9">
        <f t="shared" si="841"/>
        <v>3.5249887518309727E-5</v>
      </c>
      <c r="R714" s="9">
        <f t="shared" si="842"/>
        <v>6.6596286976467232E-5</v>
      </c>
      <c r="S714" s="9">
        <f t="shared" si="829"/>
        <v>2.4727195829633332E-4</v>
      </c>
      <c r="T714" s="9">
        <f t="shared" si="824"/>
        <v>4.3202329024178191E-4</v>
      </c>
      <c r="U714" s="9">
        <f t="shared" si="815"/>
        <v>2.6428554032124706E-4</v>
      </c>
      <c r="V714" s="9">
        <f t="shared" si="806"/>
        <v>8.4335107660677504E-5</v>
      </c>
      <c r="W714" s="6"/>
      <c r="X714" s="6"/>
    </row>
    <row r="715" spans="1:24" x14ac:dyDescent="0.2">
      <c r="A715">
        <f t="shared" si="838"/>
        <v>711</v>
      </c>
      <c r="B715" t="str">
        <f t="shared" si="775"/>
        <v>April</v>
      </c>
      <c r="C715">
        <f t="shared" si="833"/>
        <v>2082</v>
      </c>
      <c r="D715">
        <f t="shared" ref="D715:E715" si="847">D703+1</f>
        <v>101</v>
      </c>
      <c r="E715">
        <f t="shared" si="847"/>
        <v>99</v>
      </c>
      <c r="F715" s="6"/>
      <c r="G715" s="83">
        <f>VLOOKUP(D715,Rates2,5)*VLOOKUP(D715,Mort_Imp_Retirees,C715-'Mort Imp Cume'!$C$4+2)</f>
        <v>3.8725532769221999E-2</v>
      </c>
      <c r="H715" s="9">
        <f t="shared" si="835"/>
        <v>0.96127446723077803</v>
      </c>
      <c r="I715" s="83">
        <f>VLOOKUP(E715,Rates2,6)*VLOOKUP(E715,Mort_Imp_Survivors,C715-'Mort Imp Cume'!$C$4+2)</f>
        <v>2.0878264973224925E-2</v>
      </c>
      <c r="J715" s="9">
        <f t="shared" si="836"/>
        <v>0.97912173502677513</v>
      </c>
      <c r="K715" s="83">
        <f>VLOOKUP(E715,Rates2,7)*VLOOKUP(E715,Mort_Imp_Survivors,C715-'Mort Imp Cume'!$C$4+2)</f>
        <v>2.5188034876916378E-2</v>
      </c>
      <c r="L715" s="9">
        <f t="shared" si="837"/>
        <v>0.97481196512308366</v>
      </c>
      <c r="M715" s="31">
        <f>PRODUCT(H$4:H714)</f>
        <v>1.1805068616968461E-2</v>
      </c>
      <c r="N715" s="9">
        <f>PRODUCT(J$4:J714)</f>
        <v>0.14003335887688245</v>
      </c>
      <c r="O715" s="9">
        <f>PRODUCT(L$4:L714)</f>
        <v>7.4350097886904123E-2</v>
      </c>
      <c r="P715" s="9">
        <f t="shared" si="840"/>
        <v>1.6531034102061669E-3</v>
      </c>
      <c r="Q715" s="9">
        <f t="shared" si="841"/>
        <v>3.317736065946756E-5</v>
      </c>
      <c r="R715" s="9">
        <f t="shared" si="842"/>
        <v>6.2680739915893031E-5</v>
      </c>
      <c r="S715" s="9">
        <f t="shared" si="829"/>
        <v>2.353365974487223E-4</v>
      </c>
      <c r="T715" s="9">
        <f t="shared" si="824"/>
        <v>4.1548836230324604E-4</v>
      </c>
      <c r="U715" s="9">
        <f t="shared" si="815"/>
        <v>2.5687571413684623E-4</v>
      </c>
      <c r="V715" s="9">
        <f t="shared" si="806"/>
        <v>8.2171313961258599E-5</v>
      </c>
      <c r="W715" s="6"/>
      <c r="X715" s="6"/>
    </row>
    <row r="716" spans="1:24" x14ac:dyDescent="0.2">
      <c r="A716">
        <f t="shared" si="838"/>
        <v>712</v>
      </c>
      <c r="B716" t="str">
        <f t="shared" si="775"/>
        <v>May</v>
      </c>
      <c r="C716">
        <f t="shared" si="833"/>
        <v>2082</v>
      </c>
      <c r="D716">
        <f t="shared" ref="D716:E716" si="848">D704+1</f>
        <v>101</v>
      </c>
      <c r="E716">
        <f t="shared" si="848"/>
        <v>99</v>
      </c>
      <c r="F716" s="6"/>
      <c r="G716" s="83">
        <f>VLOOKUP(D716,Rates2,5)*VLOOKUP(D716,Mort_Imp_Retirees,C716-'Mort Imp Cume'!$C$4+2)</f>
        <v>3.8725532769221999E-2</v>
      </c>
      <c r="H716" s="9">
        <f t="shared" si="835"/>
        <v>0.96127446723077803</v>
      </c>
      <c r="I716" s="83">
        <f>VLOOKUP(E716,Rates2,6)*VLOOKUP(E716,Mort_Imp_Survivors,C716-'Mort Imp Cume'!$C$4+2)</f>
        <v>2.0878264973224925E-2</v>
      </c>
      <c r="J716" s="9">
        <f t="shared" si="836"/>
        <v>0.97912173502677513</v>
      </c>
      <c r="K716" s="83">
        <f>VLOOKUP(E716,Rates2,7)*VLOOKUP(E716,Mort_Imp_Survivors,C716-'Mort Imp Cume'!$C$4+2)</f>
        <v>2.5188034876916378E-2</v>
      </c>
      <c r="L716" s="9">
        <f t="shared" si="837"/>
        <v>0.97481196512308366</v>
      </c>
      <c r="M716" s="31">
        <f>PRODUCT(H$4:H715)</f>
        <v>1.1347911045399135E-2</v>
      </c>
      <c r="N716" s="9">
        <f>PRODUCT(J$4:J715)</f>
        <v>0.1371097053051602</v>
      </c>
      <c r="O716" s="9">
        <f>PRODUCT(L$4:L715)</f>
        <v>7.2477365028226645E-2</v>
      </c>
      <c r="P716" s="9">
        <f t="shared" si="840"/>
        <v>1.5559087392638478E-3</v>
      </c>
      <c r="Q716" s="9">
        <f t="shared" si="841"/>
        <v>3.1226688588910625E-5</v>
      </c>
      <c r="R716" s="9">
        <f t="shared" si="842"/>
        <v>5.8995408524684703E-5</v>
      </c>
      <c r="S716" s="9">
        <f t="shared" si="829"/>
        <v>2.2397733443098316E-4</v>
      </c>
      <c r="T716" s="9">
        <f t="shared" si="824"/>
        <v>3.9958627951011791E-4</v>
      </c>
      <c r="U716" s="9">
        <f t="shared" si="815"/>
        <v>2.4967363872086163E-4</v>
      </c>
      <c r="V716" s="9">
        <f t="shared" si="806"/>
        <v>8.0063036917992923E-5</v>
      </c>
      <c r="W716" s="6"/>
      <c r="X716" s="6"/>
    </row>
    <row r="717" spans="1:24" x14ac:dyDescent="0.2">
      <c r="A717">
        <f t="shared" si="838"/>
        <v>713</v>
      </c>
      <c r="B717" t="str">
        <f t="shared" si="775"/>
        <v>June</v>
      </c>
      <c r="C717">
        <f t="shared" si="833"/>
        <v>2082</v>
      </c>
      <c r="D717">
        <f t="shared" ref="D717:E717" si="849">D705+1</f>
        <v>101</v>
      </c>
      <c r="E717">
        <f t="shared" si="849"/>
        <v>99</v>
      </c>
      <c r="F717" s="6"/>
      <c r="G717" s="83">
        <f>VLOOKUP(D717,Rates2,5)*VLOOKUP(D717,Mort_Imp_Retirees,C717-'Mort Imp Cume'!$C$4+2)</f>
        <v>3.8725532769221999E-2</v>
      </c>
      <c r="H717" s="9">
        <f t="shared" si="835"/>
        <v>0.96127446723077803</v>
      </c>
      <c r="I717" s="83">
        <f>VLOOKUP(E717,Rates2,6)*VLOOKUP(E717,Mort_Imp_Survivors,C717-'Mort Imp Cume'!$C$4+2)</f>
        <v>2.0878264973224925E-2</v>
      </c>
      <c r="J717" s="9">
        <f t="shared" si="836"/>
        <v>0.97912173502677513</v>
      </c>
      <c r="K717" s="83">
        <f>VLOOKUP(E717,Rates2,7)*VLOOKUP(E717,Mort_Imp_Survivors,C717-'Mort Imp Cume'!$C$4+2)</f>
        <v>2.5188034876916378E-2</v>
      </c>
      <c r="L717" s="9">
        <f t="shared" si="837"/>
        <v>0.97481196512308366</v>
      </c>
      <c r="M717" s="31">
        <f>PRODUCT(H$4:H716)</f>
        <v>1.0908457144348314E-2</v>
      </c>
      <c r="N717" s="9">
        <f>PRODUCT(J$4:J716)</f>
        <v>0.13424709254739828</v>
      </c>
      <c r="O717" s="9">
        <f>PRODUCT(L$4:L716)</f>
        <v>7.0651802630108673E-2</v>
      </c>
      <c r="P717" s="9">
        <f t="shared" si="840"/>
        <v>1.4644286558066562E-3</v>
      </c>
      <c r="Q717" s="9">
        <f t="shared" si="841"/>
        <v>2.939070682075317E-5</v>
      </c>
      <c r="R717" s="9">
        <f t="shared" si="842"/>
        <v>5.552675720906659E-5</v>
      </c>
      <c r="S717" s="9">
        <f t="shared" si="829"/>
        <v>2.1316636206461325E-4</v>
      </c>
      <c r="T717" s="9">
        <f t="shared" si="824"/>
        <v>3.84292820832856E-4</v>
      </c>
      <c r="U717" s="9">
        <f t="shared" si="815"/>
        <v>2.4267348932373721E-4</v>
      </c>
      <c r="V717" s="9">
        <f t="shared" si="806"/>
        <v>7.8008852134871186E-5</v>
      </c>
      <c r="W717" s="6"/>
      <c r="X717" s="6"/>
    </row>
    <row r="718" spans="1:24" x14ac:dyDescent="0.2">
      <c r="A718">
        <f t="shared" si="838"/>
        <v>714</v>
      </c>
      <c r="B718" t="str">
        <f t="shared" si="775"/>
        <v>July</v>
      </c>
      <c r="C718">
        <f t="shared" si="833"/>
        <v>2082</v>
      </c>
      <c r="D718">
        <f t="shared" ref="D718:E718" si="850">D706+1</f>
        <v>101</v>
      </c>
      <c r="E718">
        <f t="shared" si="850"/>
        <v>99</v>
      </c>
      <c r="F718" s="6"/>
      <c r="G718" s="83">
        <f>VLOOKUP(D718,Rates2,5)*VLOOKUP(D718,Mort_Imp_Retirees,C718-'Mort Imp Cume'!$C$4+2)</f>
        <v>3.8725532769221999E-2</v>
      </c>
      <c r="H718" s="9">
        <f t="shared" si="835"/>
        <v>0.96127446723077803</v>
      </c>
      <c r="I718" s="83">
        <f>VLOOKUP(E718,Rates2,6)*VLOOKUP(E718,Mort_Imp_Survivors,C718-'Mort Imp Cume'!$C$4+2)</f>
        <v>2.0878264973224925E-2</v>
      </c>
      <c r="J718" s="9">
        <f t="shared" si="836"/>
        <v>0.97912173502677513</v>
      </c>
      <c r="K718" s="83">
        <f>VLOOKUP(E718,Rates2,7)*VLOOKUP(E718,Mort_Imp_Survivors,C718-'Mort Imp Cume'!$C$4+2)</f>
        <v>2.5188034876916378E-2</v>
      </c>
      <c r="L718" s="9">
        <f t="shared" si="837"/>
        <v>0.97481196512308366</v>
      </c>
      <c r="M718" s="31">
        <f>PRODUCT(H$4:H717)</f>
        <v>1.04860213297432E-2</v>
      </c>
      <c r="N718" s="9">
        <f>PRODUCT(J$4:J717)</f>
        <v>0.13144424617730865</v>
      </c>
      <c r="O718" s="9">
        <f>PRODUCT(L$4:L717)</f>
        <v>6.8872222561344482E-2</v>
      </c>
      <c r="P718" s="9">
        <f t="shared" si="840"/>
        <v>1.3783271690872745E-3</v>
      </c>
      <c r="Q718" s="9">
        <f t="shared" si="841"/>
        <v>2.7662672107033101E-5</v>
      </c>
      <c r="R718" s="9">
        <f t="shared" si="842"/>
        <v>5.2262046204232228E-5</v>
      </c>
      <c r="S718" s="9">
        <f t="shared" si="829"/>
        <v>2.0287721537227114E-4</v>
      </c>
      <c r="T718" s="9">
        <f t="shared" si="824"/>
        <v>3.6958469225901953E-4</v>
      </c>
      <c r="U718" s="9">
        <f t="shared" si="815"/>
        <v>2.3586960450557726E-4</v>
      </c>
      <c r="V718" s="9">
        <f t="shared" si="806"/>
        <v>7.6007371761744916E-5</v>
      </c>
      <c r="W718" s="6"/>
      <c r="X718" s="6"/>
    </row>
    <row r="719" spans="1:24" x14ac:dyDescent="0.2">
      <c r="A719">
        <f t="shared" si="838"/>
        <v>715</v>
      </c>
      <c r="B719" t="str">
        <f t="shared" si="775"/>
        <v>August</v>
      </c>
      <c r="C719">
        <f t="shared" si="833"/>
        <v>2082</v>
      </c>
      <c r="D719">
        <f t="shared" ref="D719:E719" si="851">D707+1</f>
        <v>101</v>
      </c>
      <c r="E719">
        <f t="shared" si="851"/>
        <v>99</v>
      </c>
      <c r="F719" s="6"/>
      <c r="G719" s="83">
        <f>VLOOKUP(D719,Rates2,5)*VLOOKUP(D719,Mort_Imp_Retirees,C719-'Mort Imp Cume'!$C$4+2)</f>
        <v>3.8725532769221999E-2</v>
      </c>
      <c r="H719" s="9">
        <f t="shared" si="835"/>
        <v>0.96127446723077803</v>
      </c>
      <c r="I719" s="83">
        <f>VLOOKUP(E719,Rates2,6)*VLOOKUP(E719,Mort_Imp_Survivors,C719-'Mort Imp Cume'!$C$4+2)</f>
        <v>2.0878264973224925E-2</v>
      </c>
      <c r="J719" s="9">
        <f t="shared" si="836"/>
        <v>0.97912173502677513</v>
      </c>
      <c r="K719" s="83">
        <f>VLOOKUP(E719,Rates2,7)*VLOOKUP(E719,Mort_Imp_Survivors,C719-'Mort Imp Cume'!$C$4+2)</f>
        <v>2.5188034876916378E-2</v>
      </c>
      <c r="L719" s="9">
        <f t="shared" si="837"/>
        <v>0.97481196512308366</v>
      </c>
      <c r="M719" s="31">
        <f>PRODUCT(H$4:H718)</f>
        <v>1.0079944567119468E-2</v>
      </c>
      <c r="N719" s="9">
        <f>PRODUCT(J$4:J718)</f>
        <v>0.12869991837641301</v>
      </c>
      <c r="O719" s="9">
        <f>PRODUCT(L$4:L718)</f>
        <v>6.7137466617418595E-2</v>
      </c>
      <c r="P719" s="9">
        <f t="shared" si="840"/>
        <v>1.2972880430270433E-3</v>
      </c>
      <c r="Q719" s="9">
        <f t="shared" si="841"/>
        <v>2.6036237670912112E-5</v>
      </c>
      <c r="R719" s="9">
        <f t="shared" si="842"/>
        <v>4.9189284783360725E-5</v>
      </c>
      <c r="S719" s="9">
        <f t="shared" si="829"/>
        <v>1.9308470679220522E-4</v>
      </c>
      <c r="T719" s="9">
        <f t="shared" si="824"/>
        <v>3.5543949131332806E-4</v>
      </c>
      <c r="U719" s="9">
        <f t="shared" si="815"/>
        <v>2.2925648155740059E-4</v>
      </c>
      <c r="V719" s="9">
        <f t="shared" si="806"/>
        <v>7.4057243556665991E-5</v>
      </c>
      <c r="W719" s="6"/>
      <c r="X719" s="6"/>
    </row>
    <row r="720" spans="1:24" x14ac:dyDescent="0.2">
      <c r="A720">
        <f t="shared" si="838"/>
        <v>716</v>
      </c>
      <c r="B720" t="str">
        <f t="shared" ref="B720:B783" si="852">B708</f>
        <v>September</v>
      </c>
      <c r="C720">
        <f t="shared" si="833"/>
        <v>2082</v>
      </c>
      <c r="D720">
        <f t="shared" ref="D720:E720" si="853">D708+1</f>
        <v>101</v>
      </c>
      <c r="E720">
        <f t="shared" si="853"/>
        <v>99</v>
      </c>
      <c r="F720" s="6"/>
      <c r="G720" s="83">
        <f>VLOOKUP(D720,Rates2,5)*VLOOKUP(D720,Mort_Imp_Retirees,C720-'Mort Imp Cume'!$C$4+2)</f>
        <v>3.8725532769221999E-2</v>
      </c>
      <c r="H720" s="9">
        <f t="shared" si="835"/>
        <v>0.96127446723077803</v>
      </c>
      <c r="I720" s="83">
        <f>VLOOKUP(E720,Rates2,6)*VLOOKUP(E720,Mort_Imp_Survivors,C720-'Mort Imp Cume'!$C$4+2)</f>
        <v>2.0878264973224925E-2</v>
      </c>
      <c r="J720" s="9">
        <f t="shared" si="836"/>
        <v>0.97912173502677513</v>
      </c>
      <c r="K720" s="83">
        <f>VLOOKUP(E720,Rates2,7)*VLOOKUP(E720,Mort_Imp_Survivors,C720-'Mort Imp Cume'!$C$4+2)</f>
        <v>2.5188034876916378E-2</v>
      </c>
      <c r="L720" s="9">
        <f t="shared" si="837"/>
        <v>0.97481196512308366</v>
      </c>
      <c r="M720" s="31">
        <f>PRODUCT(H$4:H719)</f>
        <v>9.6895933434735428E-3</v>
      </c>
      <c r="N720" s="9">
        <f>PRODUCT(J$4:J719)</f>
        <v>0.12601288737851785</v>
      </c>
      <c r="O720" s="9">
        <f>PRODUCT(L$4:L719)</f>
        <v>6.5446405766711249E-2</v>
      </c>
      <c r="P720" s="9">
        <f t="shared" si="840"/>
        <v>1.2210136347347677E-3</v>
      </c>
      <c r="Q720" s="9">
        <f t="shared" si="841"/>
        <v>2.450542989604659E-5</v>
      </c>
      <c r="R720" s="9">
        <f t="shared" si="842"/>
        <v>4.6297187217721747E-5</v>
      </c>
      <c r="S720" s="9">
        <f t="shared" si="829"/>
        <v>1.8376486451976136E-4</v>
      </c>
      <c r="T720" s="9">
        <f t="shared" si="824"/>
        <v>3.418356729356508E-4</v>
      </c>
      <c r="U720" s="9">
        <f t="shared" si="815"/>
        <v>2.2282877205077097E-4</v>
      </c>
      <c r="V720" s="9">
        <f t="shared" si="806"/>
        <v>7.2157149972283677E-5</v>
      </c>
      <c r="W720" s="6"/>
      <c r="X720" s="6"/>
    </row>
    <row r="721" spans="1:24" x14ac:dyDescent="0.2">
      <c r="A721">
        <f t="shared" si="838"/>
        <v>717</v>
      </c>
      <c r="B721" t="str">
        <f t="shared" si="852"/>
        <v>October</v>
      </c>
      <c r="C721">
        <f t="shared" si="833"/>
        <v>2082</v>
      </c>
      <c r="D721">
        <f t="shared" ref="D721:E721" si="854">D709+1</f>
        <v>101</v>
      </c>
      <c r="E721">
        <f t="shared" si="854"/>
        <v>99</v>
      </c>
      <c r="F721" s="6"/>
      <c r="G721" s="83">
        <f>VLOOKUP(D721,Rates2,5)*VLOOKUP(D721,Mort_Imp_Retirees,C721-'Mort Imp Cume'!$C$4+2)</f>
        <v>3.8725532769221999E-2</v>
      </c>
      <c r="H721" s="9">
        <f t="shared" si="835"/>
        <v>0.96127446723077803</v>
      </c>
      <c r="I721" s="83">
        <f>VLOOKUP(E721,Rates2,6)*VLOOKUP(E721,Mort_Imp_Survivors,C721-'Mort Imp Cume'!$C$4+2)</f>
        <v>2.0878264973224925E-2</v>
      </c>
      <c r="J721" s="9">
        <f t="shared" si="836"/>
        <v>0.97912173502677513</v>
      </c>
      <c r="K721" s="83">
        <f>VLOOKUP(E721,Rates2,7)*VLOOKUP(E721,Mort_Imp_Survivors,C721-'Mort Imp Cume'!$C$4+2)</f>
        <v>2.5188034876916378E-2</v>
      </c>
      <c r="L721" s="9">
        <f t="shared" si="837"/>
        <v>0.97481196512308366</v>
      </c>
      <c r="M721" s="31">
        <f>PRODUCT(H$4:H720)</f>
        <v>9.3143586789304223E-3</v>
      </c>
      <c r="N721" s="9">
        <f>PRODUCT(J$4:J720)</f>
        <v>0.123381956925788</v>
      </c>
      <c r="O721" s="9">
        <f>PRODUCT(L$4:L720)</f>
        <v>6.3797939415690508E-2</v>
      </c>
      <c r="P721" s="9">
        <f t="shared" si="840"/>
        <v>1.149223801315133E-3</v>
      </c>
      <c r="Q721" s="9">
        <f t="shared" si="841"/>
        <v>2.3064626386513406E-5</v>
      </c>
      <c r="R721" s="9">
        <f t="shared" si="842"/>
        <v>4.3575131326118324E-5</v>
      </c>
      <c r="S721" s="9">
        <f t="shared" si="829"/>
        <v>1.7489487382503307E-4</v>
      </c>
      <c r="T721" s="9">
        <f t="shared" si="824"/>
        <v>3.2875251666495851E-4</v>
      </c>
      <c r="U721" s="9">
        <f t="shared" si="815"/>
        <v>2.1658127751220219E-4</v>
      </c>
      <c r="V721" s="9">
        <f t="shared" si="806"/>
        <v>7.0305807265682116E-5</v>
      </c>
      <c r="W721" s="6"/>
      <c r="X721" s="6"/>
    </row>
    <row r="722" spans="1:24" x14ac:dyDescent="0.2">
      <c r="A722">
        <f t="shared" si="838"/>
        <v>718</v>
      </c>
      <c r="B722" t="str">
        <f t="shared" si="852"/>
        <v>November</v>
      </c>
      <c r="C722">
        <f t="shared" si="833"/>
        <v>2082</v>
      </c>
      <c r="D722">
        <f t="shared" ref="D722:E722" si="855">D710+1</f>
        <v>101</v>
      </c>
      <c r="E722">
        <f t="shared" si="855"/>
        <v>99</v>
      </c>
      <c r="F722" s="6"/>
      <c r="G722" s="83">
        <f>VLOOKUP(D722,Rates2,5)*VLOOKUP(D722,Mort_Imp_Retirees,C722-'Mort Imp Cume'!$C$4+2)</f>
        <v>3.8725532769221999E-2</v>
      </c>
      <c r="H722" s="9">
        <f t="shared" si="835"/>
        <v>0.96127446723077803</v>
      </c>
      <c r="I722" s="83">
        <f>VLOOKUP(E722,Rates2,6)*VLOOKUP(E722,Mort_Imp_Survivors,C722-'Mort Imp Cume'!$C$4+2)</f>
        <v>2.0878264973224925E-2</v>
      </c>
      <c r="J722" s="9">
        <f t="shared" si="836"/>
        <v>0.97912173502677513</v>
      </c>
      <c r="K722" s="83">
        <f>VLOOKUP(E722,Rates2,7)*VLOOKUP(E722,Mort_Imp_Survivors,C722-'Mort Imp Cume'!$C$4+2)</f>
        <v>2.5188034876916378E-2</v>
      </c>
      <c r="L722" s="9">
        <f t="shared" si="837"/>
        <v>0.97481196512308366</v>
      </c>
      <c r="M722" s="31">
        <f>PRODUCT(H$4:H721)</f>
        <v>8.9536551766852147E-3</v>
      </c>
      <c r="N722" s="9">
        <f>PRODUCT(J$4:J721)</f>
        <v>0.12080595573617639</v>
      </c>
      <c r="O722" s="9">
        <f>PRODUCT(L$4:L721)</f>
        <v>6.2190994692612703E-2</v>
      </c>
      <c r="P722" s="9">
        <f t="shared" si="840"/>
        <v>1.0816548709516205E-3</v>
      </c>
      <c r="Q722" s="9">
        <f t="shared" si="841"/>
        <v>2.1708535316708455E-5</v>
      </c>
      <c r="R722" s="9">
        <f t="shared" si="842"/>
        <v>4.1013119461426688E-5</v>
      </c>
      <c r="S722" s="9">
        <f t="shared" si="829"/>
        <v>1.6645302120299991E-4</v>
      </c>
      <c r="T722" s="9">
        <f t="shared" si="824"/>
        <v>3.1617009507924916E-4</v>
      </c>
      <c r="U722" s="9">
        <f t="shared" si="815"/>
        <v>2.1050894521884193E-4</v>
      </c>
      <c r="V722" s="9">
        <f t="shared" si="806"/>
        <v>6.8501964631056822E-5</v>
      </c>
      <c r="W722" s="6"/>
      <c r="X722" s="6"/>
    </row>
    <row r="723" spans="1:24" x14ac:dyDescent="0.2">
      <c r="A723">
        <f t="shared" si="838"/>
        <v>719</v>
      </c>
      <c r="B723" t="str">
        <f t="shared" si="852"/>
        <v>December</v>
      </c>
      <c r="C723">
        <f t="shared" si="833"/>
        <v>2082</v>
      </c>
      <c r="D723">
        <f t="shared" ref="D723:E723" si="856">D711+1</f>
        <v>101</v>
      </c>
      <c r="E723">
        <f t="shared" si="856"/>
        <v>99</v>
      </c>
      <c r="F723" s="6"/>
      <c r="G723" s="83">
        <f>VLOOKUP(D723,Rates2,5)*VLOOKUP(D723,Mort_Imp_Retirees,C723-'Mort Imp Cume'!$C$4+2)</f>
        <v>3.8725532769221999E-2</v>
      </c>
      <c r="H723" s="9">
        <f t="shared" si="835"/>
        <v>0.96127446723077803</v>
      </c>
      <c r="I723" s="83">
        <f>VLOOKUP(E723,Rates2,6)*VLOOKUP(E723,Mort_Imp_Survivors,C723-'Mort Imp Cume'!$C$4+2)</f>
        <v>2.0878264973224925E-2</v>
      </c>
      <c r="J723" s="9">
        <f t="shared" si="836"/>
        <v>0.97912173502677513</v>
      </c>
      <c r="K723" s="83">
        <f>VLOOKUP(E723,Rates2,7)*VLOOKUP(E723,Mort_Imp_Survivors,C723-'Mort Imp Cume'!$C$4+2)</f>
        <v>2.5188034876916378E-2</v>
      </c>
      <c r="L723" s="9">
        <f t="shared" si="837"/>
        <v>0.97481196512308366</v>
      </c>
      <c r="M723" s="31">
        <f>PRODUCT(H$4:H722)</f>
        <v>8.6069201097361773E-3</v>
      </c>
      <c r="N723" s="9">
        <f>PRODUCT(J$4:J722)</f>
        <v>0.11828373698197282</v>
      </c>
      <c r="O723" s="9">
        <f>PRODUCT(L$4:L722)</f>
        <v>6.0624525749265051E-2</v>
      </c>
      <c r="P723" s="9">
        <f t="shared" si="840"/>
        <v>1.0180586744848866E-3</v>
      </c>
      <c r="Q723" s="9">
        <f t="shared" si="841"/>
        <v>2.0432175995373531E-5</v>
      </c>
      <c r="R723" s="9">
        <f t="shared" si="842"/>
        <v>3.8601741790943116E-5</v>
      </c>
      <c r="S723" s="9">
        <f t="shared" si="829"/>
        <v>1.5841864121943542E-4</v>
      </c>
      <c r="T723" s="9">
        <f t="shared" si="824"/>
        <v>3.0406924344338098E-4</v>
      </c>
      <c r="U723" s="9">
        <f t="shared" si="815"/>
        <v>2.046068641120316E-4</v>
      </c>
      <c r="V723" s="9">
        <f t="shared" si="806"/>
        <v>6.6744403354644183E-5</v>
      </c>
      <c r="W723" s="6"/>
      <c r="X723" s="6"/>
    </row>
    <row r="724" spans="1:24" x14ac:dyDescent="0.2">
      <c r="A724">
        <f t="shared" si="838"/>
        <v>720</v>
      </c>
      <c r="B724" t="str">
        <f t="shared" si="852"/>
        <v>January</v>
      </c>
      <c r="C724">
        <f t="shared" si="833"/>
        <v>2083</v>
      </c>
      <c r="D724">
        <f t="shared" ref="D724:E724" si="857">D712+1</f>
        <v>102</v>
      </c>
      <c r="E724">
        <f t="shared" si="857"/>
        <v>100</v>
      </c>
      <c r="F724" s="6"/>
      <c r="G724" s="83">
        <f>VLOOKUP(D724,Rates2,5)*VLOOKUP(D724,Mort_Imp_Retirees,C724-'Mort Imp Cume'!$C$4+2)</f>
        <v>4.2043462936489362E-2</v>
      </c>
      <c r="H724" s="9">
        <f t="shared" si="835"/>
        <v>0.95795653706351058</v>
      </c>
      <c r="I724" s="83">
        <f>VLOOKUP(E724,Rates2,6)*VLOOKUP(E724,Mort_Imp_Survivors,C724-'Mort Imp Cume'!$C$4+2)</f>
        <v>2.289950465862552E-2</v>
      </c>
      <c r="J724" s="9">
        <f t="shared" si="836"/>
        <v>0.97710049534137444</v>
      </c>
      <c r="K724" s="83">
        <f>VLOOKUP(E724,Rates2,7)*VLOOKUP(E724,Mort_Imp_Survivors,C724-'Mort Imp Cume'!$C$4+2)</f>
        <v>2.8017733616317802E-2</v>
      </c>
      <c r="L724" s="9">
        <f t="shared" si="837"/>
        <v>0.97198226638368224</v>
      </c>
      <c r="M724" s="31">
        <f>PRODUCT(H$4:H723)</f>
        <v>8.2736125429845129E-3</v>
      </c>
      <c r="N724" s="9">
        <f>PRODUCT(J$4:J723)</f>
        <v>0.11581417777923995</v>
      </c>
      <c r="O724" s="9">
        <f>PRODUCT(L$4:L723)</f>
        <v>5.9097513080296052E-2</v>
      </c>
      <c r="P724" s="9">
        <f t="shared" si="840"/>
        <v>9.5820163392975797E-4</v>
      </c>
      <c r="Q724" s="9">
        <f t="shared" si="841"/>
        <v>2.101981070466316E-5</v>
      </c>
      <c r="R724" s="9">
        <f t="shared" si="842"/>
        <v>3.9363582806395411E-5</v>
      </c>
      <c r="S724" s="9">
        <f t="shared" si="829"/>
        <v>1.6473420352702652E-4</v>
      </c>
      <c r="T724" s="9">
        <f t="shared" si="824"/>
        <v>3.2772099128848054E-4</v>
      </c>
      <c r="U724" s="9">
        <f t="shared" si="815"/>
        <v>2.2519431897308076E-4</v>
      </c>
      <c r="V724" s="9">
        <f t="shared" si="806"/>
        <v>7.4435573249794531E-5</v>
      </c>
      <c r="W724" s="6"/>
      <c r="X724" s="6"/>
    </row>
    <row r="725" spans="1:24" x14ac:dyDescent="0.2">
      <c r="A725">
        <f t="shared" si="838"/>
        <v>721</v>
      </c>
      <c r="B725" t="str">
        <f t="shared" si="852"/>
        <v>February</v>
      </c>
      <c r="C725">
        <f t="shared" si="833"/>
        <v>2083</v>
      </c>
      <c r="D725">
        <f t="shared" ref="D725:E725" si="858">D713+1</f>
        <v>102</v>
      </c>
      <c r="E725">
        <f t="shared" si="858"/>
        <v>100</v>
      </c>
      <c r="F725" s="6"/>
      <c r="G725" s="83">
        <f>VLOOKUP(D725,Rates2,5)*VLOOKUP(D725,Mort_Imp_Retirees,C725-'Mort Imp Cume'!$C$4+2)</f>
        <v>4.2043462936489362E-2</v>
      </c>
      <c r="H725" s="9">
        <f t="shared" si="835"/>
        <v>0.95795653706351058</v>
      </c>
      <c r="I725" s="83">
        <f>VLOOKUP(E725,Rates2,6)*VLOOKUP(E725,Mort_Imp_Survivors,C725-'Mort Imp Cume'!$C$4+2)</f>
        <v>2.289950465862552E-2</v>
      </c>
      <c r="J725" s="9">
        <f t="shared" si="836"/>
        <v>0.97710049534137444</v>
      </c>
      <c r="K725" s="83">
        <f>VLOOKUP(E725,Rates2,7)*VLOOKUP(E725,Mort_Imp_Survivors,C725-'Mort Imp Cume'!$C$4+2)</f>
        <v>2.8017733616317802E-2</v>
      </c>
      <c r="L725" s="9">
        <f t="shared" si="837"/>
        <v>0.97198226638368224</v>
      </c>
      <c r="M725" s="31">
        <f>PRODUCT(H$4:H724)</f>
        <v>7.92576122068267E-3</v>
      </c>
      <c r="N725" s="9">
        <f>PRODUCT(J$4:J724)</f>
        <v>0.11316209047564936</v>
      </c>
      <c r="O725" s="9">
        <f>PRODUCT(L$4:L724)</f>
        <v>5.7441734701425461E-2</v>
      </c>
      <c r="P725" s="9">
        <f t="shared" si="840"/>
        <v>8.9689570834328538E-4</v>
      </c>
      <c r="Q725" s="9">
        <f t="shared" si="841"/>
        <v>1.9674959156438517E-5</v>
      </c>
      <c r="R725" s="9">
        <f t="shared" si="842"/>
        <v>3.6845093176557504E-5</v>
      </c>
      <c r="S725" s="9">
        <f t="shared" si="829"/>
        <v>1.5602051850270427E-4</v>
      </c>
      <c r="T725" s="9">
        <f t="shared" si="824"/>
        <v>3.1362555517888181E-4</v>
      </c>
      <c r="U725" s="9">
        <f t="shared" si="815"/>
        <v>2.1814985341376411E-4</v>
      </c>
      <c r="V725" s="9">
        <f t="shared" si="806"/>
        <v>7.2306967828079732E-5</v>
      </c>
      <c r="W725" s="6"/>
      <c r="X725" s="6"/>
    </row>
    <row r="726" spans="1:24" x14ac:dyDescent="0.2">
      <c r="A726">
        <f t="shared" si="838"/>
        <v>722</v>
      </c>
      <c r="B726" t="str">
        <f t="shared" si="852"/>
        <v>March</v>
      </c>
      <c r="C726">
        <f t="shared" si="833"/>
        <v>2083</v>
      </c>
      <c r="D726">
        <f t="shared" ref="D726:E726" si="859">D714+1</f>
        <v>102</v>
      </c>
      <c r="E726">
        <f t="shared" si="859"/>
        <v>100</v>
      </c>
      <c r="F726" s="6"/>
      <c r="G726" s="83">
        <f>VLOOKUP(D726,Rates2,5)*VLOOKUP(D726,Mort_Imp_Retirees,C726-'Mort Imp Cume'!$C$4+2)</f>
        <v>4.2043462936489362E-2</v>
      </c>
      <c r="H726" s="9">
        <f t="shared" si="835"/>
        <v>0.95795653706351058</v>
      </c>
      <c r="I726" s="83">
        <f>VLOOKUP(E726,Rates2,6)*VLOOKUP(E726,Mort_Imp_Survivors,C726-'Mort Imp Cume'!$C$4+2)</f>
        <v>2.289950465862552E-2</v>
      </c>
      <c r="J726" s="9">
        <f t="shared" si="836"/>
        <v>0.97710049534137444</v>
      </c>
      <c r="K726" s="83">
        <f>VLOOKUP(E726,Rates2,7)*VLOOKUP(E726,Mort_Imp_Survivors,C726-'Mort Imp Cume'!$C$4+2)</f>
        <v>2.8017733616317802E-2</v>
      </c>
      <c r="L726" s="9">
        <f t="shared" si="837"/>
        <v>0.97198226638368224</v>
      </c>
      <c r="M726" s="31">
        <f>PRODUCT(H$4:H725)</f>
        <v>7.5925347725574327E-3</v>
      </c>
      <c r="N726" s="9">
        <f>PRODUCT(J$4:J725)</f>
        <v>0.11057073465762242</v>
      </c>
      <c r="O726" s="9">
        <f>PRODUCT(L$4:L725)</f>
        <v>5.5832347480101727E-2</v>
      </c>
      <c r="P726" s="9">
        <f t="shared" si="840"/>
        <v>8.3951214771521945E-4</v>
      </c>
      <c r="Q726" s="9">
        <f t="shared" si="841"/>
        <v>1.8416151469986657E-5</v>
      </c>
      <c r="R726" s="9">
        <f t="shared" si="842"/>
        <v>3.4487736999606692E-5</v>
      </c>
      <c r="S726" s="9">
        <f t="shared" si="829"/>
        <v>1.4776774751491754E-4</v>
      </c>
      <c r="T726" s="9">
        <f t="shared" si="824"/>
        <v>3.0013637049778816E-4</v>
      </c>
      <c r="U726" s="9">
        <f t="shared" si="815"/>
        <v>2.1132575085135928E-4</v>
      </c>
      <c r="V726" s="9">
        <f t="shared" si="806"/>
        <v>7.0239233315844566E-5</v>
      </c>
      <c r="W726" s="6"/>
      <c r="X726" s="6"/>
    </row>
    <row r="727" spans="1:24" x14ac:dyDescent="0.2">
      <c r="A727">
        <f t="shared" si="838"/>
        <v>723</v>
      </c>
      <c r="B727" t="str">
        <f t="shared" si="852"/>
        <v>April</v>
      </c>
      <c r="C727">
        <f t="shared" si="833"/>
        <v>2083</v>
      </c>
      <c r="D727">
        <f t="shared" ref="D727:E727" si="860">D715+1</f>
        <v>102</v>
      </c>
      <c r="E727">
        <f t="shared" si="860"/>
        <v>100</v>
      </c>
      <c r="F727" s="6"/>
      <c r="G727" s="83">
        <f>VLOOKUP(D727,Rates2,5)*VLOOKUP(D727,Mort_Imp_Retirees,C727-'Mort Imp Cume'!$C$4+2)</f>
        <v>4.2043462936489362E-2</v>
      </c>
      <c r="H727" s="9">
        <f t="shared" si="835"/>
        <v>0.95795653706351058</v>
      </c>
      <c r="I727" s="83">
        <f>VLOOKUP(E727,Rates2,6)*VLOOKUP(E727,Mort_Imp_Survivors,C727-'Mort Imp Cume'!$C$4+2)</f>
        <v>2.289950465862552E-2</v>
      </c>
      <c r="J727" s="9">
        <f t="shared" si="836"/>
        <v>0.97710049534137444</v>
      </c>
      <c r="K727" s="83">
        <f>VLOOKUP(E727,Rates2,7)*VLOOKUP(E727,Mort_Imp_Survivors,C727-'Mort Imp Cume'!$C$4+2)</f>
        <v>2.8017733616317802E-2</v>
      </c>
      <c r="L727" s="9">
        <f t="shared" si="837"/>
        <v>0.97198226638368224</v>
      </c>
      <c r="M727" s="31">
        <f>PRODUCT(H$4:H726)</f>
        <v>7.2733183182534071E-3</v>
      </c>
      <c r="N727" s="9">
        <f>PRODUCT(J$4:J726)</f>
        <v>0.10803871960422254</v>
      </c>
      <c r="O727" s="9">
        <f>PRODUCT(L$4:L726)</f>
        <v>5.4268051641230546E-2</v>
      </c>
      <c r="P727" s="9">
        <f t="shared" si="840"/>
        <v>7.857999983780353E-4</v>
      </c>
      <c r="Q727" s="9">
        <f t="shared" si="841"/>
        <v>1.7237882542414601E-5</v>
      </c>
      <c r="R727" s="9">
        <f t="shared" si="842"/>
        <v>3.2281204926109181E-5</v>
      </c>
      <c r="S727" s="9">
        <f t="shared" si="829"/>
        <v>1.3995151032172699E-4</v>
      </c>
      <c r="T727" s="9">
        <f t="shared" si="824"/>
        <v>2.8722736208216778E-4</v>
      </c>
      <c r="U727" s="9">
        <f t="shared" si="815"/>
        <v>2.0471511795236915E-4</v>
      </c>
      <c r="V727" s="9">
        <f t="shared" si="806"/>
        <v>6.8230629011133167E-5</v>
      </c>
      <c r="W727" s="6"/>
      <c r="X727" s="6"/>
    </row>
    <row r="728" spans="1:24" x14ac:dyDescent="0.2">
      <c r="A728">
        <f t="shared" si="838"/>
        <v>724</v>
      </c>
      <c r="B728" t="str">
        <f t="shared" si="852"/>
        <v>May</v>
      </c>
      <c r="C728">
        <f t="shared" si="833"/>
        <v>2083</v>
      </c>
      <c r="D728">
        <f t="shared" ref="D728:E728" si="861">D716+1</f>
        <v>102</v>
      </c>
      <c r="E728">
        <f t="shared" si="861"/>
        <v>100</v>
      </c>
      <c r="F728" s="6"/>
      <c r="G728" s="83">
        <f>VLOOKUP(D728,Rates2,5)*VLOOKUP(D728,Mort_Imp_Retirees,C728-'Mort Imp Cume'!$C$4+2)</f>
        <v>4.2043462936489362E-2</v>
      </c>
      <c r="H728" s="9">
        <f t="shared" si="835"/>
        <v>0.95795653706351058</v>
      </c>
      <c r="I728" s="83">
        <f>VLOOKUP(E728,Rates2,6)*VLOOKUP(E728,Mort_Imp_Survivors,C728-'Mort Imp Cume'!$C$4+2)</f>
        <v>2.289950465862552E-2</v>
      </c>
      <c r="J728" s="9">
        <f t="shared" si="836"/>
        <v>0.97710049534137444</v>
      </c>
      <c r="K728" s="83">
        <f>VLOOKUP(E728,Rates2,7)*VLOOKUP(E728,Mort_Imp_Survivors,C728-'Mort Imp Cume'!$C$4+2)</f>
        <v>2.8017733616317802E-2</v>
      </c>
      <c r="L728" s="9">
        <f t="shared" si="837"/>
        <v>0.97198226638368224</v>
      </c>
      <c r="M728" s="31">
        <f>PRODUCT(H$4:H727)</f>
        <v>6.9675228291146305E-3</v>
      </c>
      <c r="N728" s="9">
        <f>PRODUCT(J$4:J727)</f>
        <v>0.10556468644133371</v>
      </c>
      <c r="O728" s="9">
        <f>PRODUCT(L$4:L727)</f>
        <v>5.274758382646997E-2</v>
      </c>
      <c r="P728" s="9">
        <f t="shared" si="840"/>
        <v>7.3552436272832035E-4</v>
      </c>
      <c r="Q728" s="9">
        <f t="shared" si="841"/>
        <v>1.613499948837559E-5</v>
      </c>
      <c r="R728" s="9">
        <f t="shared" si="842"/>
        <v>3.0215847200798947E-5</v>
      </c>
      <c r="S728" s="9">
        <f t="shared" si="829"/>
        <v>1.3254871628435124E-4</v>
      </c>
      <c r="T728" s="9">
        <f t="shared" si="824"/>
        <v>2.748735762741847E-4</v>
      </c>
      <c r="U728" s="9">
        <f t="shared" si="815"/>
        <v>1.98311277018623E-4</v>
      </c>
      <c r="V728" s="9">
        <f t="shared" si="806"/>
        <v>6.6279463990173086E-5</v>
      </c>
      <c r="W728" s="6"/>
      <c r="X728" s="6"/>
    </row>
    <row r="729" spans="1:24" x14ac:dyDescent="0.2">
      <c r="A729">
        <f t="shared" si="838"/>
        <v>725</v>
      </c>
      <c r="B729" t="str">
        <f t="shared" si="852"/>
        <v>June</v>
      </c>
      <c r="C729">
        <f t="shared" si="833"/>
        <v>2083</v>
      </c>
      <c r="D729">
        <f t="shared" ref="D729:E729" si="862">D717+1</f>
        <v>102</v>
      </c>
      <c r="E729">
        <f t="shared" si="862"/>
        <v>100</v>
      </c>
      <c r="F729" s="6"/>
      <c r="G729" s="83">
        <f>VLOOKUP(D729,Rates2,5)*VLOOKUP(D729,Mort_Imp_Retirees,C729-'Mort Imp Cume'!$C$4+2)</f>
        <v>4.2043462936489362E-2</v>
      </c>
      <c r="H729" s="9">
        <f t="shared" si="835"/>
        <v>0.95795653706351058</v>
      </c>
      <c r="I729" s="83">
        <f>VLOOKUP(E729,Rates2,6)*VLOOKUP(E729,Mort_Imp_Survivors,C729-'Mort Imp Cume'!$C$4+2)</f>
        <v>2.289950465862552E-2</v>
      </c>
      <c r="J729" s="9">
        <f t="shared" si="836"/>
        <v>0.97710049534137444</v>
      </c>
      <c r="K729" s="83">
        <f>VLOOKUP(E729,Rates2,7)*VLOOKUP(E729,Mort_Imp_Survivors,C729-'Mort Imp Cume'!$C$4+2)</f>
        <v>2.8017733616317802E-2</v>
      </c>
      <c r="L729" s="9">
        <f t="shared" si="837"/>
        <v>0.97198226638368224</v>
      </c>
      <c r="M729" s="31">
        <f>PRODUCT(H$4:H728)</f>
        <v>6.6745840412896053E-3</v>
      </c>
      <c r="N729" s="9">
        <f>PRODUCT(J$4:J728)</f>
        <v>0.10314730741238404</v>
      </c>
      <c r="O729" s="9">
        <f>PRODUCT(L$4:L728)</f>
        <v>5.126971607391554E-2</v>
      </c>
      <c r="P729" s="9">
        <f t="shared" si="840"/>
        <v>6.8846537195669155E-4</v>
      </c>
      <c r="Q729" s="9">
        <f t="shared" si="841"/>
        <v>1.5102679105122474E-5</v>
      </c>
      <c r="R729" s="9">
        <f t="shared" si="842"/>
        <v>2.8282631461615389E-5</v>
      </c>
      <c r="S729" s="9">
        <f t="shared" si="829"/>
        <v>1.2553749615306503E-4</v>
      </c>
      <c r="T729" s="9">
        <f t="shared" si="824"/>
        <v>2.6305113268472561E-4</v>
      </c>
      <c r="U729" s="9">
        <f t="shared" si="815"/>
        <v>1.9210775924183228E-4</v>
      </c>
      <c r="V729" s="9">
        <f t="shared" si="806"/>
        <v>6.4384095683887854E-5</v>
      </c>
      <c r="W729" s="6"/>
      <c r="X729" s="6"/>
    </row>
    <row r="730" spans="1:24" x14ac:dyDescent="0.2">
      <c r="A730">
        <f t="shared" si="838"/>
        <v>726</v>
      </c>
      <c r="B730" t="str">
        <f t="shared" si="852"/>
        <v>July</v>
      </c>
      <c r="C730">
        <f t="shared" si="833"/>
        <v>2083</v>
      </c>
      <c r="D730">
        <f t="shared" ref="D730:E730" si="863">D718+1</f>
        <v>102</v>
      </c>
      <c r="E730">
        <f t="shared" si="863"/>
        <v>100</v>
      </c>
      <c r="F730" s="6"/>
      <c r="G730" s="83">
        <f>VLOOKUP(D730,Rates2,5)*VLOOKUP(D730,Mort_Imp_Retirees,C730-'Mort Imp Cume'!$C$4+2)</f>
        <v>4.2043462936489362E-2</v>
      </c>
      <c r="H730" s="9">
        <f t="shared" si="835"/>
        <v>0.95795653706351058</v>
      </c>
      <c r="I730" s="83">
        <f>VLOOKUP(E730,Rates2,6)*VLOOKUP(E730,Mort_Imp_Survivors,C730-'Mort Imp Cume'!$C$4+2)</f>
        <v>2.289950465862552E-2</v>
      </c>
      <c r="J730" s="9">
        <f t="shared" si="836"/>
        <v>0.97710049534137444</v>
      </c>
      <c r="K730" s="83">
        <f>VLOOKUP(E730,Rates2,7)*VLOOKUP(E730,Mort_Imp_Survivors,C730-'Mort Imp Cume'!$C$4+2)</f>
        <v>2.8017733616317802E-2</v>
      </c>
      <c r="L730" s="9">
        <f t="shared" si="837"/>
        <v>0.97198226638368224</v>
      </c>
      <c r="M730" s="31">
        <f>PRODUCT(H$4:H729)</f>
        <v>6.3939614145331622E-3</v>
      </c>
      <c r="N730" s="9">
        <f>PRODUCT(J$4:J729)</f>
        <v>0.10078528516576947</v>
      </c>
      <c r="O730" s="9">
        <f>PRODUCT(L$4:L729)</f>
        <v>4.9833254826372332E-2</v>
      </c>
      <c r="P730" s="9">
        <f t="shared" si="840"/>
        <v>6.4441722450265149E-4</v>
      </c>
      <c r="Q730" s="9">
        <f t="shared" si="841"/>
        <v>1.4136406779351336E-5</v>
      </c>
      <c r="R730" s="9">
        <f t="shared" si="842"/>
        <v>2.6473103238766913E-5</v>
      </c>
      <c r="S730" s="9">
        <f t="shared" si="829"/>
        <v>1.1889713746131098E-4</v>
      </c>
      <c r="T730" s="9">
        <f t="shared" si="824"/>
        <v>2.5173717803160024E-4</v>
      </c>
      <c r="U730" s="9">
        <f t="shared" si="815"/>
        <v>1.86098298169156E-4</v>
      </c>
      <c r="V730" s="9">
        <f t="shared" si="806"/>
        <v>6.2542928495116213E-5</v>
      </c>
      <c r="W730" s="6"/>
      <c r="X730" s="6"/>
    </row>
    <row r="731" spans="1:24" x14ac:dyDescent="0.2">
      <c r="A731">
        <f t="shared" si="838"/>
        <v>727</v>
      </c>
      <c r="B731" t="str">
        <f t="shared" si="852"/>
        <v>August</v>
      </c>
      <c r="C731">
        <f t="shared" si="833"/>
        <v>2083</v>
      </c>
      <c r="D731">
        <f t="shared" ref="D731:E731" si="864">D719+1</f>
        <v>102</v>
      </c>
      <c r="E731">
        <f t="shared" si="864"/>
        <v>100</v>
      </c>
      <c r="F731" s="6"/>
      <c r="G731" s="83">
        <f>VLOOKUP(D731,Rates2,5)*VLOOKUP(D731,Mort_Imp_Retirees,C731-'Mort Imp Cume'!$C$4+2)</f>
        <v>4.2043462936489362E-2</v>
      </c>
      <c r="H731" s="9">
        <f t="shared" si="835"/>
        <v>0.95795653706351058</v>
      </c>
      <c r="I731" s="83">
        <f>VLOOKUP(E731,Rates2,6)*VLOOKUP(E731,Mort_Imp_Survivors,C731-'Mort Imp Cume'!$C$4+2)</f>
        <v>2.289950465862552E-2</v>
      </c>
      <c r="J731" s="9">
        <f t="shared" si="836"/>
        <v>0.97710049534137444</v>
      </c>
      <c r="K731" s="83">
        <f>VLOOKUP(E731,Rates2,7)*VLOOKUP(E731,Mort_Imp_Survivors,C731-'Mort Imp Cume'!$C$4+2)</f>
        <v>2.8017733616317802E-2</v>
      </c>
      <c r="L731" s="9">
        <f t="shared" si="837"/>
        <v>0.97198226638368224</v>
      </c>
      <c r="M731" s="31">
        <f>PRODUCT(H$4:H730)</f>
        <v>6.1251371347838934E-3</v>
      </c>
      <c r="N731" s="9">
        <f>PRODUCT(J$4:J730)</f>
        <v>9.8477352058595022E-2</v>
      </c>
      <c r="O731" s="9">
        <f>PRODUCT(L$4:L730)</f>
        <v>4.843703996741295E-2</v>
      </c>
      <c r="P731" s="9">
        <f t="shared" si="840"/>
        <v>6.0318728602928742E-4</v>
      </c>
      <c r="Q731" s="9">
        <f t="shared" si="841"/>
        <v>1.3231956743589288E-5</v>
      </c>
      <c r="R731" s="9">
        <f t="shared" si="842"/>
        <v>2.4779348981071889E-5</v>
      </c>
      <c r="S731" s="9">
        <f t="shared" si="829"/>
        <v>1.1260802333716715E-4</v>
      </c>
      <c r="T731" s="9">
        <f t="shared" si="824"/>
        <v>2.4090984196318332E-4</v>
      </c>
      <c r="U731" s="9">
        <f t="shared" si="815"/>
        <v>1.8027682337317427E-4</v>
      </c>
      <c r="V731" s="9">
        <f t="shared" si="806"/>
        <v>6.0754412455374509E-5</v>
      </c>
      <c r="W731" s="6"/>
      <c r="X731" s="6"/>
    </row>
    <row r="732" spans="1:24" x14ac:dyDescent="0.2">
      <c r="A732">
        <f t="shared" si="838"/>
        <v>728</v>
      </c>
      <c r="B732" t="str">
        <f t="shared" si="852"/>
        <v>September</v>
      </c>
      <c r="C732">
        <f t="shared" si="833"/>
        <v>2083</v>
      </c>
      <c r="D732">
        <f t="shared" ref="D732:E732" si="865">D720+1</f>
        <v>102</v>
      </c>
      <c r="E732">
        <f t="shared" si="865"/>
        <v>100</v>
      </c>
      <c r="F732" s="6"/>
      <c r="G732" s="83">
        <f>VLOOKUP(D732,Rates2,5)*VLOOKUP(D732,Mort_Imp_Retirees,C732-'Mort Imp Cume'!$C$4+2)</f>
        <v>4.2043462936489362E-2</v>
      </c>
      <c r="H732" s="9">
        <f t="shared" si="835"/>
        <v>0.95795653706351058</v>
      </c>
      <c r="I732" s="83">
        <f>VLOOKUP(E732,Rates2,6)*VLOOKUP(E732,Mort_Imp_Survivors,C732-'Mort Imp Cume'!$C$4+2)</f>
        <v>2.289950465862552E-2</v>
      </c>
      <c r="J732" s="9">
        <f t="shared" si="836"/>
        <v>0.97710049534137444</v>
      </c>
      <c r="K732" s="83">
        <f>VLOOKUP(E732,Rates2,7)*VLOOKUP(E732,Mort_Imp_Survivors,C732-'Mort Imp Cume'!$C$4+2)</f>
        <v>2.8017733616317802E-2</v>
      </c>
      <c r="L732" s="9">
        <f t="shared" si="837"/>
        <v>0.97198226638368224</v>
      </c>
      <c r="M732" s="31">
        <f>PRODUCT(H$4:H731)</f>
        <v>5.8676151586766921E-3</v>
      </c>
      <c r="N732" s="9">
        <f>PRODUCT(J$4:J731)</f>
        <v>9.6222269476360117E-2</v>
      </c>
      <c r="O732" s="9">
        <f>PRODUCT(L$4:L731)</f>
        <v>4.7079943884443039E-2</v>
      </c>
      <c r="P732" s="9">
        <f t="shared" si="840"/>
        <v>5.6459524698176423E-4</v>
      </c>
      <c r="Q732" s="9">
        <f t="shared" si="841"/>
        <v>1.2385373595782453E-5</v>
      </c>
      <c r="R732" s="9">
        <f t="shared" si="842"/>
        <v>2.3193961447881582E-5</v>
      </c>
      <c r="S732" s="9">
        <f t="shared" si="829"/>
        <v>1.0665157455140773E-4</v>
      </c>
      <c r="T732" s="9">
        <f t="shared" si="824"/>
        <v>2.305481947821016E-4</v>
      </c>
      <c r="U732" s="9">
        <f t="shared" si="815"/>
        <v>1.7463745431987626E-4</v>
      </c>
      <c r="V732" s="9">
        <f t="shared" si="806"/>
        <v>5.9017041920030843E-5</v>
      </c>
      <c r="W732" s="6"/>
      <c r="X732" s="6"/>
    </row>
    <row r="733" spans="1:24" x14ac:dyDescent="0.2">
      <c r="A733">
        <f t="shared" si="838"/>
        <v>729</v>
      </c>
      <c r="B733" t="str">
        <f t="shared" si="852"/>
        <v>October</v>
      </c>
      <c r="C733">
        <f t="shared" si="833"/>
        <v>2083</v>
      </c>
      <c r="D733">
        <f t="shared" ref="D733:E733" si="866">D721+1</f>
        <v>102</v>
      </c>
      <c r="E733">
        <f t="shared" si="866"/>
        <v>100</v>
      </c>
      <c r="F733" s="6"/>
      <c r="G733" s="83">
        <f>VLOOKUP(D733,Rates2,5)*VLOOKUP(D733,Mort_Imp_Retirees,C733-'Mort Imp Cume'!$C$4+2)</f>
        <v>4.2043462936489362E-2</v>
      </c>
      <c r="H733" s="9">
        <f t="shared" si="835"/>
        <v>0.95795653706351058</v>
      </c>
      <c r="I733" s="83">
        <f>VLOOKUP(E733,Rates2,6)*VLOOKUP(E733,Mort_Imp_Survivors,C733-'Mort Imp Cume'!$C$4+2)</f>
        <v>2.289950465862552E-2</v>
      </c>
      <c r="J733" s="9">
        <f t="shared" si="836"/>
        <v>0.97710049534137444</v>
      </c>
      <c r="K733" s="83">
        <f>VLOOKUP(E733,Rates2,7)*VLOOKUP(E733,Mort_Imp_Survivors,C733-'Mort Imp Cume'!$C$4+2)</f>
        <v>2.8017733616317802E-2</v>
      </c>
      <c r="L733" s="9">
        <f t="shared" si="837"/>
        <v>0.97198226638368224</v>
      </c>
      <c r="M733" s="31">
        <f>PRODUCT(H$4:H732)</f>
        <v>5.6209202982272855E-3</v>
      </c>
      <c r="N733" s="9">
        <f>PRODUCT(J$4:J732)</f>
        <v>9.4018827168222685E-2</v>
      </c>
      <c r="O733" s="9">
        <f>PRODUCT(L$4:L732)</f>
        <v>4.5760870558017523E-2</v>
      </c>
      <c r="P733" s="9">
        <f t="shared" si="840"/>
        <v>5.2847233404538585E-4</v>
      </c>
      <c r="Q733" s="9">
        <f t="shared" si="841"/>
        <v>1.1592955001264213E-5</v>
      </c>
      <c r="R733" s="9">
        <f t="shared" si="842"/>
        <v>2.17100073152344E-5</v>
      </c>
      <c r="S733" s="9">
        <f t="shared" si="829"/>
        <v>1.0101019463095591E-4</v>
      </c>
      <c r="T733" s="9">
        <f t="shared" si="824"/>
        <v>2.2063220698724631E-4</v>
      </c>
      <c r="U733" s="9">
        <f t="shared" si="815"/>
        <v>1.6917449442846729E-4</v>
      </c>
      <c r="V733" s="9">
        <f t="shared" si="806"/>
        <v>5.7329354300793015E-5</v>
      </c>
      <c r="W733" s="6"/>
      <c r="X733" s="6"/>
    </row>
    <row r="734" spans="1:24" x14ac:dyDescent="0.2">
      <c r="A734">
        <f t="shared" si="838"/>
        <v>730</v>
      </c>
      <c r="B734" t="str">
        <f t="shared" si="852"/>
        <v>November</v>
      </c>
      <c r="C734">
        <f t="shared" si="833"/>
        <v>2083</v>
      </c>
      <c r="D734">
        <f t="shared" ref="D734:E734" si="867">D722+1</f>
        <v>102</v>
      </c>
      <c r="E734">
        <f t="shared" si="867"/>
        <v>100</v>
      </c>
      <c r="F734" s="6"/>
      <c r="G734" s="83">
        <f>VLOOKUP(D734,Rates2,5)*VLOOKUP(D734,Mort_Imp_Retirees,C734-'Mort Imp Cume'!$C$4+2)</f>
        <v>4.2043462936489362E-2</v>
      </c>
      <c r="H734" s="9">
        <f t="shared" si="835"/>
        <v>0.95795653706351058</v>
      </c>
      <c r="I734" s="83">
        <f>VLOOKUP(E734,Rates2,6)*VLOOKUP(E734,Mort_Imp_Survivors,C734-'Mort Imp Cume'!$C$4+2)</f>
        <v>2.289950465862552E-2</v>
      </c>
      <c r="J734" s="9">
        <f t="shared" si="836"/>
        <v>0.97710049534137444</v>
      </c>
      <c r="K734" s="83">
        <f>VLOOKUP(E734,Rates2,7)*VLOOKUP(E734,Mort_Imp_Survivors,C734-'Mort Imp Cume'!$C$4+2)</f>
        <v>2.8017733616317802E-2</v>
      </c>
      <c r="L734" s="9">
        <f t="shared" si="837"/>
        <v>0.97198226638368224</v>
      </c>
      <c r="M734" s="31">
        <f>PRODUCT(H$4:H733)</f>
        <v>5.3845973439998057E-3</v>
      </c>
      <c r="N734" s="9">
        <f>PRODUCT(J$4:J733)</f>
        <v>9.1865842597485453E-2</v>
      </c>
      <c r="O734" s="9">
        <f>PRODUCT(L$4:L733)</f>
        <v>4.4478754676672193E-2</v>
      </c>
      <c r="P734" s="9">
        <f t="shared" si="840"/>
        <v>4.946605720547244E-4</v>
      </c>
      <c r="Q734" s="9">
        <f t="shared" si="841"/>
        <v>1.0851235501454917E-5</v>
      </c>
      <c r="R734" s="9">
        <f t="shared" si="842"/>
        <v>2.0320996854574823E-5</v>
      </c>
      <c r="S734" s="9">
        <f t="shared" si="829"/>
        <v>9.5667217875583871E-5</v>
      </c>
      <c r="T734" s="9">
        <f t="shared" si="824"/>
        <v>2.1114271055590255E-4</v>
      </c>
      <c r="U734" s="9">
        <f t="shared" si="815"/>
        <v>1.6388242531699653E-4</v>
      </c>
      <c r="V734" s="9">
        <f t="shared" si="806"/>
        <v>5.5689928834442975E-5</v>
      </c>
      <c r="W734" s="6"/>
      <c r="X734" s="6"/>
    </row>
    <row r="735" spans="1:24" x14ac:dyDescent="0.2">
      <c r="A735">
        <f t="shared" si="838"/>
        <v>731</v>
      </c>
      <c r="B735" t="str">
        <f t="shared" si="852"/>
        <v>December</v>
      </c>
      <c r="C735">
        <f t="shared" si="833"/>
        <v>2083</v>
      </c>
      <c r="D735">
        <f t="shared" ref="D735:E735" si="868">D723+1</f>
        <v>102</v>
      </c>
      <c r="E735">
        <f t="shared" si="868"/>
        <v>100</v>
      </c>
      <c r="F735" s="6"/>
      <c r="G735" s="83">
        <f>VLOOKUP(D735,Rates2,5)*VLOOKUP(D735,Mort_Imp_Retirees,C735-'Mort Imp Cume'!$C$4+2)</f>
        <v>4.2043462936489362E-2</v>
      </c>
      <c r="H735" s="9">
        <f t="shared" si="835"/>
        <v>0.95795653706351058</v>
      </c>
      <c r="I735" s="83">
        <f>VLOOKUP(E735,Rates2,6)*VLOOKUP(E735,Mort_Imp_Survivors,C735-'Mort Imp Cume'!$C$4+2)</f>
        <v>2.289950465862552E-2</v>
      </c>
      <c r="J735" s="9">
        <f t="shared" si="836"/>
        <v>0.97710049534137444</v>
      </c>
      <c r="K735" s="83">
        <f>VLOOKUP(E735,Rates2,7)*VLOOKUP(E735,Mort_Imp_Survivors,C735-'Mort Imp Cume'!$C$4+2)</f>
        <v>2.8017733616317802E-2</v>
      </c>
      <c r="L735" s="9">
        <f t="shared" si="837"/>
        <v>0.97198226638368224</v>
      </c>
      <c r="M735" s="31">
        <f>PRODUCT(H$4:H734)</f>
        <v>5.1582102251394304E-3</v>
      </c>
      <c r="N735" s="9">
        <f>PRODUCT(J$4:J734)</f>
        <v>8.9762160306955774E-2</v>
      </c>
      <c r="O735" s="9">
        <f>PRODUCT(L$4:L734)</f>
        <v>4.3232560776555642E-2</v>
      </c>
      <c r="P735" s="9">
        <f t="shared" si="840"/>
        <v>4.6301209312594397E-4</v>
      </c>
      <c r="Q735" s="9">
        <f t="shared" si="841"/>
        <v>1.0156971358484095E-5</v>
      </c>
      <c r="R735" s="9">
        <f t="shared" si="842"/>
        <v>1.9020855551433576E-5</v>
      </c>
      <c r="S735" s="9">
        <f t="shared" si="829"/>
        <v>9.0606860124290971E-5</v>
      </c>
      <c r="T735" s="9">
        <f t="shared" si="824"/>
        <v>2.0206136189115234E-4</v>
      </c>
      <c r="U735" s="9">
        <f t="shared" si="815"/>
        <v>1.5875590122799025E-4</v>
      </c>
      <c r="V735" s="9">
        <f t="shared" si="806"/>
        <v>5.4097385386781218E-5</v>
      </c>
      <c r="W735" s="6"/>
      <c r="X735" s="6"/>
    </row>
    <row r="736" spans="1:24" x14ac:dyDescent="0.2">
      <c r="A736">
        <f t="shared" si="838"/>
        <v>732</v>
      </c>
      <c r="B736" t="str">
        <f t="shared" si="852"/>
        <v>January</v>
      </c>
      <c r="C736">
        <f t="shared" si="833"/>
        <v>2084</v>
      </c>
      <c r="D736">
        <f t="shared" ref="D736:E736" si="869">D724+1</f>
        <v>103</v>
      </c>
      <c r="E736">
        <f t="shared" si="869"/>
        <v>101</v>
      </c>
      <c r="F736" s="6"/>
      <c r="G736" s="83">
        <f>VLOOKUP(D736,Rates2,5)*VLOOKUP(D736,Mort_Imp_Retirees,C736-'Mort Imp Cume'!$C$4+2)</f>
        <v>4.5628851105110405E-2</v>
      </c>
      <c r="H736" s="9">
        <f t="shared" si="835"/>
        <v>0.95437114889488961</v>
      </c>
      <c r="I736" s="83">
        <f>VLOOKUP(E736,Rates2,6)*VLOOKUP(E736,Mort_Imp_Survivors,C736-'Mort Imp Cume'!$C$4+2)</f>
        <v>2.5035872233311243E-2</v>
      </c>
      <c r="J736" s="9">
        <f t="shared" si="836"/>
        <v>0.97496412776668873</v>
      </c>
      <c r="K736" s="83">
        <f>VLOOKUP(E736,Rates2,7)*VLOOKUP(E736,Mort_Imp_Survivors,C736-'Mort Imp Cume'!$C$4+2)</f>
        <v>3.1177979343169713E-2</v>
      </c>
      <c r="L736" s="9">
        <f t="shared" si="837"/>
        <v>0.96882202065683032</v>
      </c>
      <c r="M736" s="31">
        <f>PRODUCT(H$4:H735)</f>
        <v>4.9413412047201602E-3</v>
      </c>
      <c r="N736" s="9">
        <f>PRODUCT(J$4:J735)</f>
        <v>8.770665129883834E-2</v>
      </c>
      <c r="O736" s="9">
        <f>PRODUCT(L$4:L735)</f>
        <v>4.2021282405166838E-2</v>
      </c>
      <c r="P736" s="9">
        <f t="shared" si="840"/>
        <v>4.3338848999097286E-4</v>
      </c>
      <c r="Q736" s="9">
        <f t="shared" si="841"/>
        <v>1.0355174016699003E-5</v>
      </c>
      <c r="R736" s="9">
        <f t="shared" si="842"/>
        <v>1.927993403436405E-5</v>
      </c>
      <c r="S736" s="9">
        <f t="shared" si="829"/>
        <v>9.3493229449347008E-5</v>
      </c>
      <c r="T736" s="9">
        <f t="shared" si="824"/>
        <v>2.1614349001420526E-4</v>
      </c>
      <c r="U736" s="9">
        <f t="shared" si="815"/>
        <v>1.7465463794249326E-4</v>
      </c>
      <c r="V736" s="9">
        <f t="shared" si="806"/>
        <v>6.0431411539336854E-5</v>
      </c>
      <c r="W736" s="6"/>
      <c r="X736" s="6"/>
    </row>
    <row r="737" spans="1:24" x14ac:dyDescent="0.2">
      <c r="A737">
        <f t="shared" si="838"/>
        <v>733</v>
      </c>
      <c r="B737" t="str">
        <f t="shared" si="852"/>
        <v>February</v>
      </c>
      <c r="C737">
        <f t="shared" si="833"/>
        <v>2084</v>
      </c>
      <c r="D737">
        <f t="shared" ref="D737:E737" si="870">D725+1</f>
        <v>103</v>
      </c>
      <c r="E737">
        <f t="shared" si="870"/>
        <v>101</v>
      </c>
      <c r="F737" s="6"/>
      <c r="G737" s="83">
        <f>VLOOKUP(D737,Rates2,5)*VLOOKUP(D737,Mort_Imp_Retirees,C737-'Mort Imp Cume'!$C$4+2)</f>
        <v>4.5628851105110405E-2</v>
      </c>
      <c r="H737" s="9">
        <f t="shared" si="835"/>
        <v>0.95437114889488961</v>
      </c>
      <c r="I737" s="83">
        <f>VLOOKUP(E737,Rates2,6)*VLOOKUP(E737,Mort_Imp_Survivors,C737-'Mort Imp Cume'!$C$4+2)</f>
        <v>2.5035872233311243E-2</v>
      </c>
      <c r="J737" s="9">
        <f t="shared" si="836"/>
        <v>0.97496412776668873</v>
      </c>
      <c r="K737" s="83">
        <f>VLOOKUP(E737,Rates2,7)*VLOOKUP(E737,Mort_Imp_Survivors,C737-'Mort Imp Cume'!$C$4+2)</f>
        <v>3.1177979343169713E-2</v>
      </c>
      <c r="L737" s="9">
        <f t="shared" si="837"/>
        <v>0.96882202065683032</v>
      </c>
      <c r="M737" s="31">
        <f>PRODUCT(H$4:H736)</f>
        <v>4.7158734826304371E-3</v>
      </c>
      <c r="N737" s="9">
        <f>PRODUCT(J$4:J736)</f>
        <v>8.5510838782909035E-2</v>
      </c>
      <c r="O737" s="9">
        <f>PRODUCT(L$4:L736)</f>
        <v>4.0711143730365044E-2</v>
      </c>
      <c r="P737" s="9">
        <f t="shared" si="840"/>
        <v>4.0325829709380706E-4</v>
      </c>
      <c r="Q737" s="9">
        <f t="shared" si="841"/>
        <v>9.6352578264620201E-6</v>
      </c>
      <c r="R737" s="9">
        <f t="shared" si="842"/>
        <v>1.7939547418392499E-5</v>
      </c>
      <c r="S737" s="9">
        <f t="shared" si="829"/>
        <v>8.8074243851063986E-5</v>
      </c>
      <c r="T737" s="9">
        <f t="shared" si="824"/>
        <v>2.0569097622857578E-4</v>
      </c>
      <c r="U737" s="9">
        <f t="shared" si="815"/>
        <v>1.685449910264291E-4</v>
      </c>
      <c r="V737" s="9">
        <f t="shared" si="806"/>
        <v>5.8503961280721465E-5</v>
      </c>
      <c r="W737" s="6"/>
      <c r="X737" s="6"/>
    </row>
    <row r="738" spans="1:24" x14ac:dyDescent="0.2">
      <c r="A738">
        <f t="shared" si="838"/>
        <v>734</v>
      </c>
      <c r="B738" t="str">
        <f t="shared" si="852"/>
        <v>March</v>
      </c>
      <c r="C738">
        <f t="shared" si="833"/>
        <v>2084</v>
      </c>
      <c r="D738">
        <f t="shared" ref="D738:E738" si="871">D726+1</f>
        <v>103</v>
      </c>
      <c r="E738">
        <f t="shared" si="871"/>
        <v>101</v>
      </c>
      <c r="F738" s="6"/>
      <c r="G738" s="83">
        <f>VLOOKUP(D738,Rates2,5)*VLOOKUP(D738,Mort_Imp_Retirees,C738-'Mort Imp Cume'!$C$4+2)</f>
        <v>4.5628851105110405E-2</v>
      </c>
      <c r="H738" s="9">
        <f t="shared" si="835"/>
        <v>0.95437114889488961</v>
      </c>
      <c r="I738" s="83">
        <f>VLOOKUP(E738,Rates2,6)*VLOOKUP(E738,Mort_Imp_Survivors,C738-'Mort Imp Cume'!$C$4+2)</f>
        <v>2.5035872233311243E-2</v>
      </c>
      <c r="J738" s="9">
        <f t="shared" si="836"/>
        <v>0.97496412776668873</v>
      </c>
      <c r="K738" s="83">
        <f>VLOOKUP(E738,Rates2,7)*VLOOKUP(E738,Mort_Imp_Survivors,C738-'Mort Imp Cume'!$C$4+2)</f>
        <v>3.1177979343169713E-2</v>
      </c>
      <c r="L738" s="9">
        <f t="shared" si="837"/>
        <v>0.96882202065683032</v>
      </c>
      <c r="M738" s="31">
        <f>PRODUCT(H$4:H737)</f>
        <v>4.5006935936609547E-3</v>
      </c>
      <c r="N738" s="9">
        <f>PRODUCT(J$4:J737)</f>
        <v>8.3370000348576848E-2</v>
      </c>
      <c r="O738" s="9">
        <f>PRODUCT(L$4:L737)</f>
        <v>3.944185253210291E-2</v>
      </c>
      <c r="P738" s="9">
        <f t="shared" si="840"/>
        <v>3.7522282647235136E-4</v>
      </c>
      <c r="Q738" s="9">
        <f t="shared" si="841"/>
        <v>8.9653919125535234E-6</v>
      </c>
      <c r="R738" s="9">
        <f t="shared" si="842"/>
        <v>1.6692347650315418E-5</v>
      </c>
      <c r="S738" s="9">
        <f t="shared" si="829"/>
        <v>8.2969349498610823E-5</v>
      </c>
      <c r="T738" s="9">
        <f t="shared" si="824"/>
        <v>1.9574393704424744E-4</v>
      </c>
      <c r="U738" s="9">
        <f t="shared" si="815"/>
        <v>1.626490675240613E-4</v>
      </c>
      <c r="V738" s="9">
        <f t="shared" si="806"/>
        <v>5.663798674151763E-5</v>
      </c>
      <c r="W738" s="6"/>
      <c r="X738" s="6"/>
    </row>
    <row r="739" spans="1:24" x14ac:dyDescent="0.2">
      <c r="A739">
        <f t="shared" si="838"/>
        <v>735</v>
      </c>
      <c r="B739" t="str">
        <f t="shared" si="852"/>
        <v>April</v>
      </c>
      <c r="C739">
        <f t="shared" si="833"/>
        <v>2084</v>
      </c>
      <c r="D739">
        <f t="shared" ref="D739:E739" si="872">D727+1</f>
        <v>103</v>
      </c>
      <c r="E739">
        <f t="shared" si="872"/>
        <v>101</v>
      </c>
      <c r="F739" s="6"/>
      <c r="G739" s="83">
        <f>VLOOKUP(D739,Rates2,5)*VLOOKUP(D739,Mort_Imp_Retirees,C739-'Mort Imp Cume'!$C$4+2)</f>
        <v>4.5628851105110405E-2</v>
      </c>
      <c r="H739" s="9">
        <f t="shared" si="835"/>
        <v>0.95437114889488961</v>
      </c>
      <c r="I739" s="83">
        <f>VLOOKUP(E739,Rates2,6)*VLOOKUP(E739,Mort_Imp_Survivors,C739-'Mort Imp Cume'!$C$4+2)</f>
        <v>2.5035872233311243E-2</v>
      </c>
      <c r="J739" s="9">
        <f t="shared" si="836"/>
        <v>0.97496412776668873</v>
      </c>
      <c r="K739" s="83">
        <f>VLOOKUP(E739,Rates2,7)*VLOOKUP(E739,Mort_Imp_Survivors,C739-'Mort Imp Cume'!$C$4+2)</f>
        <v>3.1177979343169713E-2</v>
      </c>
      <c r="L739" s="9">
        <f t="shared" si="837"/>
        <v>0.96882202065683032</v>
      </c>
      <c r="M739" s="31">
        <f>PRODUCT(H$4:H738)</f>
        <v>4.2953321158060746E-3</v>
      </c>
      <c r="N739" s="9">
        <f>PRODUCT(J$4:J738)</f>
        <v>8.1282759671758756E-2</v>
      </c>
      <c r="O739" s="9">
        <f>PRODUCT(L$4:L738)</f>
        <v>3.8212135268600664E-2</v>
      </c>
      <c r="P739" s="9">
        <f t="shared" si="840"/>
        <v>3.4913644807945223E-4</v>
      </c>
      <c r="Q739" s="9">
        <f t="shared" si="841"/>
        <v>8.3420966613816381E-6</v>
      </c>
      <c r="R739" s="9">
        <f t="shared" si="842"/>
        <v>1.5531856160056802E-5</v>
      </c>
      <c r="S739" s="9">
        <f t="shared" si="829"/>
        <v>7.8160341266892075E-5</v>
      </c>
      <c r="T739" s="9">
        <f t="shared" si="824"/>
        <v>1.8627792814305906E-4</v>
      </c>
      <c r="U739" s="9">
        <f t="shared" si="815"/>
        <v>1.569593911117677E-4</v>
      </c>
      <c r="V739" s="9">
        <f t="shared" si="806"/>
        <v>5.4831527163433285E-5</v>
      </c>
      <c r="W739" s="6"/>
      <c r="X739" s="6"/>
    </row>
    <row r="740" spans="1:24" x14ac:dyDescent="0.2">
      <c r="A740">
        <f t="shared" si="838"/>
        <v>736</v>
      </c>
      <c r="B740" t="str">
        <f t="shared" si="852"/>
        <v>May</v>
      </c>
      <c r="C740">
        <f t="shared" si="833"/>
        <v>2084</v>
      </c>
      <c r="D740">
        <f t="shared" ref="D740:E740" si="873">D728+1</f>
        <v>103</v>
      </c>
      <c r="E740">
        <f t="shared" si="873"/>
        <v>101</v>
      </c>
      <c r="F740" s="6"/>
      <c r="G740" s="83">
        <f>VLOOKUP(D740,Rates2,5)*VLOOKUP(D740,Mort_Imp_Retirees,C740-'Mort Imp Cume'!$C$4+2)</f>
        <v>4.5628851105110405E-2</v>
      </c>
      <c r="H740" s="9">
        <f t="shared" si="835"/>
        <v>0.95437114889488961</v>
      </c>
      <c r="I740" s="83">
        <f>VLOOKUP(E740,Rates2,6)*VLOOKUP(E740,Mort_Imp_Survivors,C740-'Mort Imp Cume'!$C$4+2)</f>
        <v>2.5035872233311243E-2</v>
      </c>
      <c r="J740" s="9">
        <f t="shared" si="836"/>
        <v>0.97496412776668873</v>
      </c>
      <c r="K740" s="83">
        <f>VLOOKUP(E740,Rates2,7)*VLOOKUP(E740,Mort_Imp_Survivors,C740-'Mort Imp Cume'!$C$4+2)</f>
        <v>3.1177979343169713E-2</v>
      </c>
      <c r="L740" s="9">
        <f t="shared" si="837"/>
        <v>0.96882202065683032</v>
      </c>
      <c r="M740" s="31">
        <f>PRODUCT(H$4:H739)</f>
        <v>4.0993410462469605E-3</v>
      </c>
      <c r="N740" s="9">
        <f>PRODUCT(J$4:J739)</f>
        <v>7.9247774885845654E-2</v>
      </c>
      <c r="O740" s="9">
        <f>PRODUCT(L$4:L739)</f>
        <v>3.7020758104537824E-2</v>
      </c>
      <c r="P740" s="9">
        <f t="shared" si="840"/>
        <v>3.2486365641328614E-4</v>
      </c>
      <c r="Q740" s="9">
        <f t="shared" si="841"/>
        <v>7.7621343703215622E-6</v>
      </c>
      <c r="R740" s="9">
        <f t="shared" si="842"/>
        <v>1.4452044783055785E-5</v>
      </c>
      <c r="S740" s="9">
        <f t="shared" si="829"/>
        <v>7.3630069222843737E-5</v>
      </c>
      <c r="T740" s="9">
        <f t="shared" si="824"/>
        <v>1.7726968731310918E-4</v>
      </c>
      <c r="U740" s="9">
        <f t="shared" si="815"/>
        <v>1.5146874699747243E-4</v>
      </c>
      <c r="V740" s="9">
        <f t="shared" si="806"/>
        <v>5.3082684326250144E-5</v>
      </c>
      <c r="W740" s="6"/>
      <c r="X740" s="6"/>
    </row>
    <row r="741" spans="1:24" x14ac:dyDescent="0.2">
      <c r="A741">
        <f t="shared" si="838"/>
        <v>737</v>
      </c>
      <c r="B741" t="str">
        <f t="shared" si="852"/>
        <v>June</v>
      </c>
      <c r="C741">
        <f t="shared" si="833"/>
        <v>2084</v>
      </c>
      <c r="D741">
        <f t="shared" ref="D741:E741" si="874">D729+1</f>
        <v>103</v>
      </c>
      <c r="E741">
        <f t="shared" si="874"/>
        <v>101</v>
      </c>
      <c r="F741" s="6"/>
      <c r="G741" s="83">
        <f>VLOOKUP(D741,Rates2,5)*VLOOKUP(D741,Mort_Imp_Retirees,C741-'Mort Imp Cume'!$C$4+2)</f>
        <v>4.5628851105110405E-2</v>
      </c>
      <c r="H741" s="9">
        <f t="shared" si="835"/>
        <v>0.95437114889488961</v>
      </c>
      <c r="I741" s="83">
        <f>VLOOKUP(E741,Rates2,6)*VLOOKUP(E741,Mort_Imp_Survivors,C741-'Mort Imp Cume'!$C$4+2)</f>
        <v>2.5035872233311243E-2</v>
      </c>
      <c r="J741" s="9">
        <f t="shared" si="836"/>
        <v>0.97496412776668873</v>
      </c>
      <c r="K741" s="83">
        <f>VLOOKUP(E741,Rates2,7)*VLOOKUP(E741,Mort_Imp_Survivors,C741-'Mort Imp Cume'!$C$4+2)</f>
        <v>3.1177979343169713E-2</v>
      </c>
      <c r="L741" s="9">
        <f t="shared" si="837"/>
        <v>0.96882202065683032</v>
      </c>
      <c r="M741" s="31">
        <f>PRODUCT(H$4:H740)</f>
        <v>3.9122928240186905E-3</v>
      </c>
      <c r="N741" s="9">
        <f>PRODUCT(J$4:J740)</f>
        <v>7.7263737719029404E-2</v>
      </c>
      <c r="O741" s="9">
        <f>PRODUCT(L$4:L740)</f>
        <v>3.5866525673086062E-2</v>
      </c>
      <c r="P741" s="9">
        <f t="shared" si="840"/>
        <v>3.0227836663502096E-4</v>
      </c>
      <c r="Q741" s="9">
        <f t="shared" si="841"/>
        <v>7.2224924294929531E-6</v>
      </c>
      <c r="R741" s="9">
        <f t="shared" si="842"/>
        <v>1.34473044470099E-5</v>
      </c>
      <c r="S741" s="9">
        <f t="shared" si="829"/>
        <v>6.9362377465171144E-5</v>
      </c>
      <c r="T741" s="9">
        <f t="shared" si="824"/>
        <v>1.6869707728311143E-4</v>
      </c>
      <c r="U741" s="9">
        <f t="shared" si="815"/>
        <v>1.4617017277193192E-4</v>
      </c>
      <c r="V741" s="9">
        <f t="shared" si="806"/>
        <v>5.1389620553181905E-5</v>
      </c>
      <c r="W741" s="6"/>
      <c r="X741" s="6"/>
    </row>
    <row r="742" spans="1:24" x14ac:dyDescent="0.2">
      <c r="A742">
        <f t="shared" si="838"/>
        <v>738</v>
      </c>
      <c r="B742" t="str">
        <f t="shared" si="852"/>
        <v>July</v>
      </c>
      <c r="C742">
        <f t="shared" si="833"/>
        <v>2084</v>
      </c>
      <c r="D742">
        <f t="shared" ref="D742:E742" si="875">D730+1</f>
        <v>103</v>
      </c>
      <c r="E742">
        <f t="shared" si="875"/>
        <v>101</v>
      </c>
      <c r="F742" s="6"/>
      <c r="G742" s="83">
        <f>VLOOKUP(D742,Rates2,5)*VLOOKUP(D742,Mort_Imp_Retirees,C742-'Mort Imp Cume'!$C$4+2)</f>
        <v>4.5628851105110405E-2</v>
      </c>
      <c r="H742" s="9">
        <f t="shared" si="835"/>
        <v>0.95437114889488961</v>
      </c>
      <c r="I742" s="83">
        <f>VLOOKUP(E742,Rates2,6)*VLOOKUP(E742,Mort_Imp_Survivors,C742-'Mort Imp Cume'!$C$4+2)</f>
        <v>2.5035872233311243E-2</v>
      </c>
      <c r="J742" s="9">
        <f t="shared" si="836"/>
        <v>0.97496412776668873</v>
      </c>
      <c r="K742" s="83">
        <f>VLOOKUP(E742,Rates2,7)*VLOOKUP(E742,Mort_Imp_Survivors,C742-'Mort Imp Cume'!$C$4+2)</f>
        <v>3.1177979343169713E-2</v>
      </c>
      <c r="L742" s="9">
        <f t="shared" si="837"/>
        <v>0.96882202065683032</v>
      </c>
      <c r="M742" s="31">
        <f>PRODUCT(H$4:H741)</f>
        <v>3.7337793972719497E-3</v>
      </c>
      <c r="N742" s="9">
        <f>PRODUCT(J$4:J741)</f>
        <v>7.5329372653227714E-2</v>
      </c>
      <c r="O742" s="9">
        <f>PRODUCT(L$4:L741)</f>
        <v>3.474827987653932E-2</v>
      </c>
      <c r="P742" s="9">
        <f t="shared" si="840"/>
        <v>2.8126325962204269E-4</v>
      </c>
      <c r="Q742" s="9">
        <f t="shared" si="841"/>
        <v>6.720367672779929E-6</v>
      </c>
      <c r="R742" s="9">
        <f t="shared" si="842"/>
        <v>1.2512416035590017E-5</v>
      </c>
      <c r="S742" s="9">
        <f t="shared" si="829"/>
        <v>6.5342046509012759E-5</v>
      </c>
      <c r="T742" s="9">
        <f t="shared" si="824"/>
        <v>1.6053903132123103E-4</v>
      </c>
      <c r="U742" s="9">
        <f t="shared" si="815"/>
        <v>1.4105694958005399E-4</v>
      </c>
      <c r="V742" s="9">
        <f t="shared" si="806"/>
        <v>4.9750556779851021E-5</v>
      </c>
      <c r="W742" s="6"/>
      <c r="X742" s="6"/>
    </row>
    <row r="743" spans="1:24" x14ac:dyDescent="0.2">
      <c r="A743">
        <f t="shared" si="838"/>
        <v>739</v>
      </c>
      <c r="B743" t="str">
        <f t="shared" si="852"/>
        <v>August</v>
      </c>
      <c r="C743">
        <f t="shared" si="833"/>
        <v>2084</v>
      </c>
      <c r="D743">
        <f t="shared" ref="D743:E743" si="876">D731+1</f>
        <v>103</v>
      </c>
      <c r="E743">
        <f t="shared" si="876"/>
        <v>101</v>
      </c>
      <c r="F743" s="6"/>
      <c r="G743" s="83">
        <f>VLOOKUP(D743,Rates2,5)*VLOOKUP(D743,Mort_Imp_Retirees,C743-'Mort Imp Cume'!$C$4+2)</f>
        <v>4.5628851105110405E-2</v>
      </c>
      <c r="H743" s="9">
        <f t="shared" si="835"/>
        <v>0.95437114889488961</v>
      </c>
      <c r="I743" s="83">
        <f>VLOOKUP(E743,Rates2,6)*VLOOKUP(E743,Mort_Imp_Survivors,C743-'Mort Imp Cume'!$C$4+2)</f>
        <v>2.5035872233311243E-2</v>
      </c>
      <c r="J743" s="9">
        <f t="shared" si="836"/>
        <v>0.97496412776668873</v>
      </c>
      <c r="K743" s="83">
        <f>VLOOKUP(E743,Rates2,7)*VLOOKUP(E743,Mort_Imp_Survivors,C743-'Mort Imp Cume'!$C$4+2)</f>
        <v>3.1177979343169713E-2</v>
      </c>
      <c r="L743" s="9">
        <f t="shared" si="837"/>
        <v>0.96882202065683032</v>
      </c>
      <c r="M743" s="31">
        <f>PRODUCT(H$4:H742)</f>
        <v>3.5634113330944993E-3</v>
      </c>
      <c r="N743" s="9">
        <f>PRODUCT(J$4:J742)</f>
        <v>7.3443436104066007E-2</v>
      </c>
      <c r="O743" s="9">
        <f>PRODUCT(L$4:L742)</f>
        <v>3.3664898724337901E-2</v>
      </c>
      <c r="P743" s="9">
        <f t="shared" si="840"/>
        <v>2.6170917255463052E-4</v>
      </c>
      <c r="Q743" s="9">
        <f t="shared" si="841"/>
        <v>6.2531518168051804E-6</v>
      </c>
      <c r="R743" s="9">
        <f t="shared" si="842"/>
        <v>1.1642523277778728E-5</v>
      </c>
      <c r="S743" s="9">
        <f t="shared" si="829"/>
        <v>6.1554739010061547E-5</v>
      </c>
      <c r="T743" s="9">
        <f t="shared" si="824"/>
        <v>1.5277550146471536E-4</v>
      </c>
      <c r="U743" s="9">
        <f t="shared" si="815"/>
        <v>1.3612259360105651E-4</v>
      </c>
      <c r="V743" s="9">
        <f t="shared" si="806"/>
        <v>4.8163770684855322E-5</v>
      </c>
      <c r="W743" s="6"/>
      <c r="X743" s="6"/>
    </row>
    <row r="744" spans="1:24" x14ac:dyDescent="0.2">
      <c r="A744">
        <f t="shared" si="838"/>
        <v>740</v>
      </c>
      <c r="B744" t="str">
        <f t="shared" si="852"/>
        <v>September</v>
      </c>
      <c r="C744">
        <f t="shared" si="833"/>
        <v>2084</v>
      </c>
      <c r="D744">
        <f t="shared" ref="D744:E744" si="877">D732+1</f>
        <v>103</v>
      </c>
      <c r="E744">
        <f t="shared" si="877"/>
        <v>101</v>
      </c>
      <c r="F744" s="6"/>
      <c r="G744" s="83">
        <f>VLOOKUP(D744,Rates2,5)*VLOOKUP(D744,Mort_Imp_Retirees,C744-'Mort Imp Cume'!$C$4+2)</f>
        <v>4.5628851105110405E-2</v>
      </c>
      <c r="H744" s="9">
        <f t="shared" si="835"/>
        <v>0.95437114889488961</v>
      </c>
      <c r="I744" s="83">
        <f>VLOOKUP(E744,Rates2,6)*VLOOKUP(E744,Mort_Imp_Survivors,C744-'Mort Imp Cume'!$C$4+2)</f>
        <v>2.5035872233311243E-2</v>
      </c>
      <c r="J744" s="9">
        <f t="shared" si="836"/>
        <v>0.97496412776668873</v>
      </c>
      <c r="K744" s="83">
        <f>VLOOKUP(E744,Rates2,7)*VLOOKUP(E744,Mort_Imp_Survivors,C744-'Mort Imp Cume'!$C$4+2)</f>
        <v>3.1177979343169713E-2</v>
      </c>
      <c r="L744" s="9">
        <f t="shared" si="837"/>
        <v>0.96882202065683032</v>
      </c>
      <c r="M744" s="31">
        <f>PRODUCT(H$4:H743)</f>
        <v>3.4008169679504673E-3</v>
      </c>
      <c r="N744" s="9">
        <f>PRODUCT(J$4:J743)</f>
        <v>7.1604715621389245E-2</v>
      </c>
      <c r="O744" s="9">
        <f>PRODUCT(L$4:L743)</f>
        <v>3.2615295207320594E-2</v>
      </c>
      <c r="P744" s="9">
        <f t="shared" si="840"/>
        <v>2.4351453187048842E-4</v>
      </c>
      <c r="Q744" s="9">
        <f t="shared" si="841"/>
        <v>5.8184179122210339E-6</v>
      </c>
      <c r="R744" s="9">
        <f t="shared" si="842"/>
        <v>1.0833107522006065E-5</v>
      </c>
      <c r="S744" s="9">
        <f t="shared" si="829"/>
        <v>5.7986948634585107E-5</v>
      </c>
      <c r="T744" s="9">
        <f t="shared" si="824"/>
        <v>1.4538740925309503E-4</v>
      </c>
      <c r="U744" s="9">
        <f t="shared" si="815"/>
        <v>1.313608478266604E-4</v>
      </c>
      <c r="V744" s="9">
        <f t="shared" si="806"/>
        <v>4.6627594879959751E-5</v>
      </c>
      <c r="W744" s="6"/>
      <c r="X744" s="6"/>
    </row>
    <row r="745" spans="1:24" x14ac:dyDescent="0.2">
      <c r="A745">
        <f t="shared" si="838"/>
        <v>741</v>
      </c>
      <c r="B745" t="str">
        <f t="shared" si="852"/>
        <v>October</v>
      </c>
      <c r="C745">
        <f t="shared" si="833"/>
        <v>2084</v>
      </c>
      <c r="D745">
        <f t="shared" ref="D745:E745" si="878">D733+1</f>
        <v>103</v>
      </c>
      <c r="E745">
        <f t="shared" si="878"/>
        <v>101</v>
      </c>
      <c r="F745" s="6"/>
      <c r="G745" s="83">
        <f>VLOOKUP(D745,Rates2,5)*VLOOKUP(D745,Mort_Imp_Retirees,C745-'Mort Imp Cume'!$C$4+2)</f>
        <v>4.5628851105110405E-2</v>
      </c>
      <c r="H745" s="9">
        <f t="shared" si="835"/>
        <v>0.95437114889488961</v>
      </c>
      <c r="I745" s="83">
        <f>VLOOKUP(E745,Rates2,6)*VLOOKUP(E745,Mort_Imp_Survivors,C745-'Mort Imp Cume'!$C$4+2)</f>
        <v>2.5035872233311243E-2</v>
      </c>
      <c r="J745" s="9">
        <f t="shared" si="836"/>
        <v>0.97496412776668873</v>
      </c>
      <c r="K745" s="83">
        <f>VLOOKUP(E745,Rates2,7)*VLOOKUP(E745,Mort_Imp_Survivors,C745-'Mort Imp Cume'!$C$4+2)</f>
        <v>3.1177979343169713E-2</v>
      </c>
      <c r="L745" s="9">
        <f t="shared" si="837"/>
        <v>0.96882202065683032</v>
      </c>
      <c r="M745" s="31">
        <f>PRODUCT(H$4:H744)</f>
        <v>3.2456415968841225E-3</v>
      </c>
      <c r="N745" s="9">
        <f>PRODUCT(J$4:J744)</f>
        <v>6.981202910978955E-2</v>
      </c>
      <c r="O745" s="9">
        <f>PRODUCT(L$4:L744)</f>
        <v>3.1598416207075368E-2</v>
      </c>
      <c r="P745" s="9">
        <f t="shared" si="840"/>
        <v>2.265848256416182E-4</v>
      </c>
      <c r="Q745" s="9">
        <f t="shared" si="841"/>
        <v>5.4139077369388158E-6</v>
      </c>
      <c r="R745" s="9">
        <f t="shared" si="842"/>
        <v>1.0079964264046956E-5</v>
      </c>
      <c r="S745" s="9">
        <f t="shared" si="829"/>
        <v>5.462595189300352E-5</v>
      </c>
      <c r="T745" s="9">
        <f t="shared" si="824"/>
        <v>1.3835659884388465E-4</v>
      </c>
      <c r="U745" s="9">
        <f t="shared" si="815"/>
        <v>1.2676567412689307E-4</v>
      </c>
      <c r="V745" s="9">
        <f t="shared" si="806"/>
        <v>4.5140415158011821E-5</v>
      </c>
      <c r="W745" s="6"/>
      <c r="X745" s="6"/>
    </row>
    <row r="746" spans="1:24" x14ac:dyDescent="0.2">
      <c r="A746">
        <f t="shared" si="838"/>
        <v>742</v>
      </c>
      <c r="B746" t="str">
        <f t="shared" si="852"/>
        <v>November</v>
      </c>
      <c r="C746">
        <f t="shared" si="833"/>
        <v>2084</v>
      </c>
      <c r="D746">
        <f t="shared" ref="D746:E746" si="879">D734+1</f>
        <v>103</v>
      </c>
      <c r="E746">
        <f t="shared" si="879"/>
        <v>101</v>
      </c>
      <c r="F746" s="6"/>
      <c r="G746" s="83">
        <f>VLOOKUP(D746,Rates2,5)*VLOOKUP(D746,Mort_Imp_Retirees,C746-'Mort Imp Cume'!$C$4+2)</f>
        <v>4.5628851105110405E-2</v>
      </c>
      <c r="H746" s="9">
        <f t="shared" si="835"/>
        <v>0.95437114889488961</v>
      </c>
      <c r="I746" s="83">
        <f>VLOOKUP(E746,Rates2,6)*VLOOKUP(E746,Mort_Imp_Survivors,C746-'Mort Imp Cume'!$C$4+2)</f>
        <v>2.5035872233311243E-2</v>
      </c>
      <c r="J746" s="9">
        <f t="shared" si="836"/>
        <v>0.97496412776668873</v>
      </c>
      <c r="K746" s="83">
        <f>VLOOKUP(E746,Rates2,7)*VLOOKUP(E746,Mort_Imp_Survivors,C746-'Mort Imp Cume'!$C$4+2)</f>
        <v>3.1177979343169713E-2</v>
      </c>
      <c r="L746" s="9">
        <f t="shared" si="837"/>
        <v>0.96882202065683032</v>
      </c>
      <c r="M746" s="31">
        <f>PRODUCT(H$4:H745)</f>
        <v>3.0975466997193442E-3</v>
      </c>
      <c r="N746" s="9">
        <f>PRODUCT(J$4:J745)</f>
        <v>6.8064224068648649E-2</v>
      </c>
      <c r="O746" s="9">
        <f>PRODUCT(L$4:L745)</f>
        <v>3.0613241439294295E-2</v>
      </c>
      <c r="P746" s="9">
        <f t="shared" si="840"/>
        <v>2.1083211263280056E-4</v>
      </c>
      <c r="Q746" s="9">
        <f t="shared" si="841"/>
        <v>5.0375200658107197E-6</v>
      </c>
      <c r="R746" s="9">
        <f t="shared" si="842"/>
        <v>9.3791813067547619E-6</v>
      </c>
      <c r="S746" s="9">
        <f t="shared" si="829"/>
        <v>5.1459762765254296E-5</v>
      </c>
      <c r="T746" s="9">
        <f t="shared" si="824"/>
        <v>1.3166579239556891E-4</v>
      </c>
      <c r="U746" s="9">
        <f t="shared" si="815"/>
        <v>1.223312455934397E-4</v>
      </c>
      <c r="V746" s="9">
        <f t="shared" si="806"/>
        <v>4.3700668796739423E-5</v>
      </c>
      <c r="W746" s="6"/>
      <c r="X746" s="6"/>
    </row>
    <row r="747" spans="1:24" x14ac:dyDescent="0.2">
      <c r="A747">
        <f t="shared" si="838"/>
        <v>743</v>
      </c>
      <c r="B747" t="str">
        <f t="shared" si="852"/>
        <v>December</v>
      </c>
      <c r="C747">
        <f t="shared" si="833"/>
        <v>2084</v>
      </c>
      <c r="D747">
        <f t="shared" ref="D747:E747" si="880">D735+1</f>
        <v>103</v>
      </c>
      <c r="E747">
        <f t="shared" si="880"/>
        <v>101</v>
      </c>
      <c r="F747" s="6"/>
      <c r="G747" s="83">
        <f>VLOOKUP(D747,Rates2,5)*VLOOKUP(D747,Mort_Imp_Retirees,C747-'Mort Imp Cume'!$C$4+2)</f>
        <v>4.5628851105110405E-2</v>
      </c>
      <c r="H747" s="9">
        <f t="shared" si="835"/>
        <v>0.95437114889488961</v>
      </c>
      <c r="I747" s="83">
        <f>VLOOKUP(E747,Rates2,6)*VLOOKUP(E747,Mort_Imp_Survivors,C747-'Mort Imp Cume'!$C$4+2)</f>
        <v>2.5035872233311243E-2</v>
      </c>
      <c r="J747" s="9">
        <f t="shared" si="836"/>
        <v>0.97496412776668873</v>
      </c>
      <c r="K747" s="83">
        <f>VLOOKUP(E747,Rates2,7)*VLOOKUP(E747,Mort_Imp_Survivors,C747-'Mort Imp Cume'!$C$4+2)</f>
        <v>3.1177979343169713E-2</v>
      </c>
      <c r="L747" s="9">
        <f t="shared" si="837"/>
        <v>0.96882202065683032</v>
      </c>
      <c r="M747" s="31">
        <f>PRODUCT(H$4:H746)</f>
        <v>2.9562092025667243E-3</v>
      </c>
      <c r="N747" s="9">
        <f>PRODUCT(J$4:J746)</f>
        <v>6.6360176851206487E-2</v>
      </c>
      <c r="O747" s="9">
        <f>PRODUCT(L$4:L746)</f>
        <v>2.965878243007251E-2</v>
      </c>
      <c r="P747" s="9">
        <f t="shared" si="840"/>
        <v>1.9617456549149193E-4</v>
      </c>
      <c r="Q747" s="9">
        <f t="shared" si="841"/>
        <v>4.687299755831141E-6</v>
      </c>
      <c r="R747" s="9">
        <f t="shared" si="842"/>
        <v>8.7271184381818148E-6</v>
      </c>
      <c r="S747" s="9">
        <f t="shared" si="829"/>
        <v>4.8477089956128013E-5</v>
      </c>
      <c r="T747" s="9">
        <f t="shared" si="824"/>
        <v>1.2529854760822849E-4</v>
      </c>
      <c r="U747" s="9">
        <f t="shared" si="815"/>
        <v>1.1805193915083419E-4</v>
      </c>
      <c r="V747" s="9">
        <f t="shared" si="806"/>
        <v>4.2306842916648703E-5</v>
      </c>
      <c r="W747" s="6"/>
      <c r="X747" s="6"/>
    </row>
    <row r="748" spans="1:24" x14ac:dyDescent="0.2">
      <c r="A748">
        <f t="shared" si="838"/>
        <v>744</v>
      </c>
      <c r="B748" t="str">
        <f t="shared" si="852"/>
        <v>January</v>
      </c>
      <c r="C748">
        <f t="shared" si="833"/>
        <v>2085</v>
      </c>
      <c r="D748">
        <f t="shared" ref="D748:E748" si="881">D736+1</f>
        <v>104</v>
      </c>
      <c r="E748">
        <f t="shared" si="881"/>
        <v>102</v>
      </c>
      <c r="F748" s="6"/>
      <c r="G748" s="83">
        <f>VLOOKUP(D748,Rates2,5)*VLOOKUP(D748,Mort_Imp_Retirees,C748-'Mort Imp Cume'!$C$4+2)</f>
        <v>4.9477967007205616E-2</v>
      </c>
      <c r="H748" s="9">
        <f t="shared" si="835"/>
        <v>0.95052203299279436</v>
      </c>
      <c r="I748" s="83">
        <f>VLOOKUP(E748,Rates2,6)*VLOOKUP(E748,Mort_Imp_Survivors,C748-'Mort Imp Cume'!$C$4+2)</f>
        <v>2.7299004845090145E-2</v>
      </c>
      <c r="J748" s="9">
        <f t="shared" si="836"/>
        <v>0.97270099515490982</v>
      </c>
      <c r="K748" s="83">
        <f>VLOOKUP(E748,Rates2,7)*VLOOKUP(E748,Mort_Imp_Survivors,C748-'Mort Imp Cume'!$C$4+2)</f>
        <v>3.4665786545987155E-2</v>
      </c>
      <c r="L748" s="9">
        <f t="shared" si="837"/>
        <v>0.96533421345401282</v>
      </c>
      <c r="M748" s="31">
        <f>PRODUCT(H$4:H747)</f>
        <v>2.8213207730272503E-3</v>
      </c>
      <c r="N748" s="9">
        <f>PRODUCT(J$4:J747)</f>
        <v>6.4698791942179742E-2</v>
      </c>
      <c r="O748" s="9">
        <f>PRODUCT(L$4:L747)</f>
        <v>2.8734081524124145E-2</v>
      </c>
      <c r="P748" s="9">
        <f t="shared" si="840"/>
        <v>1.8253604569623978E-4</v>
      </c>
      <c r="Q748" s="9">
        <f t="shared" si="841"/>
        <v>4.7365010938274478E-6</v>
      </c>
      <c r="R748" s="9">
        <f t="shared" si="842"/>
        <v>8.7849611445465296E-6</v>
      </c>
      <c r="S748" s="9">
        <f t="shared" si="829"/>
        <v>4.972443126370737E-5</v>
      </c>
      <c r="T748" s="9">
        <f t="shared" si="824"/>
        <v>1.3284235086878082E-4</v>
      </c>
      <c r="U748" s="9">
        <f t="shared" si="815"/>
        <v>1.2991107889691076E-4</v>
      </c>
      <c r="V748" s="9">
        <f t="shared" si="806"/>
        <v>4.7182602555854425E-5</v>
      </c>
      <c r="W748" s="6"/>
      <c r="X748" s="6"/>
    </row>
    <row r="749" spans="1:24" x14ac:dyDescent="0.2">
      <c r="A749">
        <f t="shared" si="838"/>
        <v>745</v>
      </c>
      <c r="B749" t="str">
        <f t="shared" si="852"/>
        <v>February</v>
      </c>
      <c r="C749">
        <f t="shared" si="833"/>
        <v>2085</v>
      </c>
      <c r="D749">
        <f t="shared" ref="D749:E749" si="882">D737+1</f>
        <v>104</v>
      </c>
      <c r="E749">
        <f t="shared" si="882"/>
        <v>102</v>
      </c>
      <c r="F749" s="6"/>
      <c r="G749" s="83">
        <f>VLOOKUP(D749,Rates2,5)*VLOOKUP(D749,Mort_Imp_Retirees,C749-'Mort Imp Cume'!$C$4+2)</f>
        <v>4.9477967007205616E-2</v>
      </c>
      <c r="H749" s="9">
        <f t="shared" si="835"/>
        <v>0.95052203299279436</v>
      </c>
      <c r="I749" s="83">
        <f>VLOOKUP(E749,Rates2,6)*VLOOKUP(E749,Mort_Imp_Survivors,C749-'Mort Imp Cume'!$C$4+2)</f>
        <v>2.7299004845090145E-2</v>
      </c>
      <c r="J749" s="9">
        <f t="shared" si="836"/>
        <v>0.97270099515490982</v>
      </c>
      <c r="K749" s="83">
        <f>VLOOKUP(E749,Rates2,7)*VLOOKUP(E749,Mort_Imp_Survivors,C749-'Mort Imp Cume'!$C$4+2)</f>
        <v>3.4665786545987155E-2</v>
      </c>
      <c r="L749" s="9">
        <f t="shared" si="837"/>
        <v>0.96533421345401282</v>
      </c>
      <c r="M749" s="31">
        <f>PRODUCT(H$4:H748)</f>
        <v>2.6817275569026642E-3</v>
      </c>
      <c r="N749" s="9">
        <f>PRODUCT(J$4:J748)</f>
        <v>6.2932579307478698E-2</v>
      </c>
      <c r="O749" s="9">
        <f>PRODUCT(L$4:L748)</f>
        <v>2.7737991987413863E-2</v>
      </c>
      <c r="P749" s="9">
        <f t="shared" si="840"/>
        <v>1.6876803215582802E-4</v>
      </c>
      <c r="Q749" s="9">
        <f t="shared" si="841"/>
        <v>4.3792444711957091E-6</v>
      </c>
      <c r="R749" s="9">
        <f t="shared" si="842"/>
        <v>8.1223442705545042E-6</v>
      </c>
      <c r="S749" s="9">
        <f t="shared" si="829"/>
        <v>4.6569634588124366E-5</v>
      </c>
      <c r="T749" s="9">
        <f t="shared" si="824"/>
        <v>1.2570917992819848E-4</v>
      </c>
      <c r="U749" s="9">
        <f t="shared" si="815"/>
        <v>1.2483012747186088E-4</v>
      </c>
      <c r="V749" s="9">
        <f t="shared" ref="V749:V812" si="883">IF(O390=0,0,R389*O749/O390)</f>
        <v>4.5505152802569336E-5</v>
      </c>
      <c r="W749" s="6"/>
      <c r="X749" s="6"/>
    </row>
    <row r="750" spans="1:24" x14ac:dyDescent="0.2">
      <c r="A750">
        <f t="shared" si="838"/>
        <v>746</v>
      </c>
      <c r="B750" t="str">
        <f t="shared" si="852"/>
        <v>March</v>
      </c>
      <c r="C750">
        <f t="shared" si="833"/>
        <v>2085</v>
      </c>
      <c r="D750">
        <f t="shared" ref="D750:E750" si="884">D738+1</f>
        <v>104</v>
      </c>
      <c r="E750">
        <f t="shared" si="884"/>
        <v>102</v>
      </c>
      <c r="F750" s="6"/>
      <c r="G750" s="83">
        <f>VLOOKUP(D750,Rates2,5)*VLOOKUP(D750,Mort_Imp_Retirees,C750-'Mort Imp Cume'!$C$4+2)</f>
        <v>4.9477967007205616E-2</v>
      </c>
      <c r="H750" s="9">
        <f t="shared" si="835"/>
        <v>0.95052203299279436</v>
      </c>
      <c r="I750" s="83">
        <f>VLOOKUP(E750,Rates2,6)*VLOOKUP(E750,Mort_Imp_Survivors,C750-'Mort Imp Cume'!$C$4+2)</f>
        <v>2.7299004845090145E-2</v>
      </c>
      <c r="J750" s="9">
        <f t="shared" si="836"/>
        <v>0.97270099515490982</v>
      </c>
      <c r="K750" s="83">
        <f>VLOOKUP(E750,Rates2,7)*VLOOKUP(E750,Mort_Imp_Survivors,C750-'Mort Imp Cume'!$C$4+2)</f>
        <v>3.4665786545987155E-2</v>
      </c>
      <c r="L750" s="9">
        <f t="shared" si="837"/>
        <v>0.96533421345401282</v>
      </c>
      <c r="M750" s="31">
        <f>PRODUCT(H$4:H749)</f>
        <v>2.5490411293199199E-3</v>
      </c>
      <c r="N750" s="9">
        <f>PRODUCT(J$4:J749)</f>
        <v>6.1214582520049812E-2</v>
      </c>
      <c r="O750" s="9">
        <f>PRODUCT(L$4:L749)</f>
        <v>2.6776432677963872E-2</v>
      </c>
      <c r="P750" s="9">
        <f t="shared" si="840"/>
        <v>1.560384885577552E-4</v>
      </c>
      <c r="Q750" s="9">
        <f t="shared" si="841"/>
        <v>4.0489343839676168E-6</v>
      </c>
      <c r="R750" s="9">
        <f t="shared" si="842"/>
        <v>7.5097061175237564E-6</v>
      </c>
      <c r="S750" s="9">
        <f t="shared" si="829"/>
        <v>4.3614995899497227E-5</v>
      </c>
      <c r="T750" s="9">
        <f t="shared" si="824"/>
        <v>1.189590353894737E-4</v>
      </c>
      <c r="U750" s="9">
        <f t="shared" si="815"/>
        <v>1.1994789710742353E-4</v>
      </c>
      <c r="V750" s="9">
        <f t="shared" si="883"/>
        <v>4.3887340235924526E-5</v>
      </c>
      <c r="W750" s="6"/>
      <c r="X750" s="6"/>
    </row>
    <row r="751" spans="1:24" x14ac:dyDescent="0.2">
      <c r="A751">
        <f t="shared" si="838"/>
        <v>747</v>
      </c>
      <c r="B751" t="str">
        <f t="shared" si="852"/>
        <v>April</v>
      </c>
      <c r="C751">
        <f t="shared" si="833"/>
        <v>2085</v>
      </c>
      <c r="D751">
        <f t="shared" ref="D751:E751" si="885">D739+1</f>
        <v>104</v>
      </c>
      <c r="E751">
        <f t="shared" si="885"/>
        <v>102</v>
      </c>
      <c r="F751" s="6"/>
      <c r="G751" s="83">
        <f>VLOOKUP(D751,Rates2,5)*VLOOKUP(D751,Mort_Imp_Retirees,C751-'Mort Imp Cume'!$C$4+2)</f>
        <v>4.9477967007205616E-2</v>
      </c>
      <c r="H751" s="9">
        <f t="shared" si="835"/>
        <v>0.95052203299279436</v>
      </c>
      <c r="I751" s="83">
        <f>VLOOKUP(E751,Rates2,6)*VLOOKUP(E751,Mort_Imp_Survivors,C751-'Mort Imp Cume'!$C$4+2)</f>
        <v>2.7299004845090145E-2</v>
      </c>
      <c r="J751" s="9">
        <f t="shared" si="836"/>
        <v>0.97270099515490982</v>
      </c>
      <c r="K751" s="83">
        <f>VLOOKUP(E751,Rates2,7)*VLOOKUP(E751,Mort_Imp_Survivors,C751-'Mort Imp Cume'!$C$4+2)</f>
        <v>3.4665786545987155E-2</v>
      </c>
      <c r="L751" s="9">
        <f t="shared" si="837"/>
        <v>0.96533421345401282</v>
      </c>
      <c r="M751" s="31">
        <f>PRODUCT(H$4:H750)</f>
        <v>2.4229197564234186E-3</v>
      </c>
      <c r="N751" s="9">
        <f>PRODUCT(J$4:J750)</f>
        <v>5.9543485335244797E-2</v>
      </c>
      <c r="O751" s="9">
        <f>PRODUCT(L$4:L750)</f>
        <v>2.584820657828658E-2</v>
      </c>
      <c r="P751" s="9">
        <f t="shared" si="840"/>
        <v>1.4426908698507272E-4</v>
      </c>
      <c r="Q751" s="9">
        <f t="shared" si="841"/>
        <v>3.7435383554184268E-6</v>
      </c>
      <c r="R751" s="9">
        <f t="shared" si="842"/>
        <v>6.9432769768233004E-6</v>
      </c>
      <c r="S751" s="9">
        <f t="shared" si="829"/>
        <v>4.0847816053043577E-5</v>
      </c>
      <c r="T751" s="9">
        <f t="shared" si="824"/>
        <v>1.1257135007066984E-4</v>
      </c>
      <c r="U751" s="9">
        <f t="shared" si="815"/>
        <v>1.1525661562539288E-4</v>
      </c>
      <c r="V751" s="9">
        <f t="shared" si="883"/>
        <v>4.232704461713282E-5</v>
      </c>
      <c r="W751" s="6"/>
      <c r="X751" s="6"/>
    </row>
    <row r="752" spans="1:24" x14ac:dyDescent="0.2">
      <c r="A752">
        <f t="shared" si="838"/>
        <v>748</v>
      </c>
      <c r="B752" t="str">
        <f t="shared" si="852"/>
        <v>May</v>
      </c>
      <c r="C752">
        <f t="shared" si="833"/>
        <v>2085</v>
      </c>
      <c r="D752">
        <f t="shared" ref="D752:E752" si="886">D740+1</f>
        <v>104</v>
      </c>
      <c r="E752">
        <f t="shared" si="886"/>
        <v>102</v>
      </c>
      <c r="F752" s="6"/>
      <c r="G752" s="83">
        <f>VLOOKUP(D752,Rates2,5)*VLOOKUP(D752,Mort_Imp_Retirees,C752-'Mort Imp Cume'!$C$4+2)</f>
        <v>4.9477967007205616E-2</v>
      </c>
      <c r="H752" s="9">
        <f t="shared" si="835"/>
        <v>0.95052203299279436</v>
      </c>
      <c r="I752" s="83">
        <f>VLOOKUP(E752,Rates2,6)*VLOOKUP(E752,Mort_Imp_Survivors,C752-'Mort Imp Cume'!$C$4+2)</f>
        <v>2.7299004845090145E-2</v>
      </c>
      <c r="J752" s="9">
        <f t="shared" si="836"/>
        <v>0.97270099515490982</v>
      </c>
      <c r="K752" s="83">
        <f>VLOOKUP(E752,Rates2,7)*VLOOKUP(E752,Mort_Imp_Survivors,C752-'Mort Imp Cume'!$C$4+2)</f>
        <v>3.4665786545987155E-2</v>
      </c>
      <c r="L752" s="9">
        <f t="shared" si="837"/>
        <v>0.96533421345401282</v>
      </c>
      <c r="M752" s="31">
        <f>PRODUCT(H$4:H751)</f>
        <v>2.3030386126539938E-3</v>
      </c>
      <c r="N752" s="9">
        <f>PRODUCT(J$4:J751)</f>
        <v>5.7918007440584396E-2</v>
      </c>
      <c r="O752" s="9">
        <f>PRODUCT(L$4:L751)</f>
        <v>2.4952158166447115E-2</v>
      </c>
      <c r="P752" s="9">
        <f t="shared" si="840"/>
        <v>1.3338740750364717E-4</v>
      </c>
      <c r="Q752" s="9">
        <f t="shared" si="841"/>
        <v>3.4611772109668704E-6</v>
      </c>
      <c r="R752" s="9">
        <f t="shared" si="842"/>
        <v>6.4195714748929379E-6</v>
      </c>
      <c r="S752" s="9">
        <f t="shared" si="829"/>
        <v>3.8256201608917706E-5</v>
      </c>
      <c r="T752" s="9">
        <f t="shared" si="824"/>
        <v>1.0652666117579019E-4</v>
      </c>
      <c r="U752" s="9">
        <f t="shared" si="815"/>
        <v>1.1074881482517805E-4</v>
      </c>
      <c r="V752" s="9">
        <f t="shared" si="883"/>
        <v>4.0822221086759641E-5</v>
      </c>
      <c r="W752" s="6"/>
      <c r="X752" s="6"/>
    </row>
    <row r="753" spans="1:24" x14ac:dyDescent="0.2">
      <c r="A753">
        <f t="shared" si="838"/>
        <v>749</v>
      </c>
      <c r="B753" t="str">
        <f t="shared" si="852"/>
        <v>June</v>
      </c>
      <c r="C753">
        <f t="shared" si="833"/>
        <v>2085</v>
      </c>
      <c r="D753">
        <f t="shared" ref="D753:E753" si="887">D741+1</f>
        <v>104</v>
      </c>
      <c r="E753">
        <f t="shared" si="887"/>
        <v>102</v>
      </c>
      <c r="F753" s="6"/>
      <c r="G753" s="83">
        <f>VLOOKUP(D753,Rates2,5)*VLOOKUP(D753,Mort_Imp_Retirees,C753-'Mort Imp Cume'!$C$4+2)</f>
        <v>4.9477967007205616E-2</v>
      </c>
      <c r="H753" s="9">
        <f t="shared" si="835"/>
        <v>0.95052203299279436</v>
      </c>
      <c r="I753" s="83">
        <f>VLOOKUP(E753,Rates2,6)*VLOOKUP(E753,Mort_Imp_Survivors,C753-'Mort Imp Cume'!$C$4+2)</f>
        <v>2.7299004845090145E-2</v>
      </c>
      <c r="J753" s="9">
        <f t="shared" si="836"/>
        <v>0.97270099515490982</v>
      </c>
      <c r="K753" s="83">
        <f>VLOOKUP(E753,Rates2,7)*VLOOKUP(E753,Mort_Imp_Survivors,C753-'Mort Imp Cume'!$C$4+2)</f>
        <v>3.4665786545987155E-2</v>
      </c>
      <c r="L753" s="9">
        <f t="shared" si="837"/>
        <v>0.96533421345401282</v>
      </c>
      <c r="M753" s="31">
        <f>PRODUCT(H$4:H752)</f>
        <v>2.1890889441607787E-3</v>
      </c>
      <c r="N753" s="9">
        <f>PRODUCT(J$4:J752)</f>
        <v>5.6336903474845913E-2</v>
      </c>
      <c r="O753" s="9">
        <f>PRODUCT(L$4:L752)</f>
        <v>2.4087171977587349E-2</v>
      </c>
      <c r="P753" s="9">
        <f t="shared" si="840"/>
        <v>1.2332649254503814E-4</v>
      </c>
      <c r="Q753" s="9">
        <f t="shared" si="841"/>
        <v>3.2001135151658923E-6</v>
      </c>
      <c r="R753" s="9">
        <f t="shared" si="842"/>
        <v>5.9353671269087083E-6</v>
      </c>
      <c r="S753" s="9">
        <f t="shared" si="829"/>
        <v>3.5829013713772568E-5</v>
      </c>
      <c r="T753" s="9">
        <f t="shared" si="824"/>
        <v>1.0080655099310456E-4</v>
      </c>
      <c r="U753" s="9">
        <f t="shared" si="815"/>
        <v>1.0641731859493655E-4</v>
      </c>
      <c r="V753" s="9">
        <f t="shared" si="883"/>
        <v>3.9370897484813955E-5</v>
      </c>
      <c r="W753" s="6"/>
      <c r="X753" s="6"/>
    </row>
    <row r="754" spans="1:24" x14ac:dyDescent="0.2">
      <c r="A754">
        <f t="shared" si="838"/>
        <v>750</v>
      </c>
      <c r="B754" t="str">
        <f t="shared" si="852"/>
        <v>July</v>
      </c>
      <c r="C754">
        <f t="shared" si="833"/>
        <v>2085</v>
      </c>
      <c r="D754">
        <f t="shared" ref="D754:E754" si="888">D742+1</f>
        <v>104</v>
      </c>
      <c r="E754">
        <f t="shared" si="888"/>
        <v>102</v>
      </c>
      <c r="F754" s="6"/>
      <c r="G754" s="83">
        <f>VLOOKUP(D754,Rates2,5)*VLOOKUP(D754,Mort_Imp_Retirees,C754-'Mort Imp Cume'!$C$4+2)</f>
        <v>4.9477967007205616E-2</v>
      </c>
      <c r="H754" s="9">
        <f t="shared" si="835"/>
        <v>0.95052203299279436</v>
      </c>
      <c r="I754" s="83">
        <f>VLOOKUP(E754,Rates2,6)*VLOOKUP(E754,Mort_Imp_Survivors,C754-'Mort Imp Cume'!$C$4+2)</f>
        <v>2.7299004845090145E-2</v>
      </c>
      <c r="J754" s="9">
        <f t="shared" si="836"/>
        <v>0.97270099515490982</v>
      </c>
      <c r="K754" s="83">
        <f>VLOOKUP(E754,Rates2,7)*VLOOKUP(E754,Mort_Imp_Survivors,C754-'Mort Imp Cume'!$C$4+2)</f>
        <v>3.4665786545987155E-2</v>
      </c>
      <c r="L754" s="9">
        <f t="shared" si="837"/>
        <v>0.96533421345401282</v>
      </c>
      <c r="M754" s="31">
        <f>PRODUCT(H$4:H753)</f>
        <v>2.0807772736057529E-3</v>
      </c>
      <c r="N754" s="9">
        <f>PRODUCT(J$4:J753)</f>
        <v>5.4798962073928717E-2</v>
      </c>
      <c r="O754" s="9">
        <f>PRODUCT(L$4:L753)</f>
        <v>2.3252171215315823E-2</v>
      </c>
      <c r="P754" s="9">
        <f t="shared" si="840"/>
        <v>1.1402443490061445E-4</v>
      </c>
      <c r="Q754" s="9">
        <f t="shared" si="841"/>
        <v>2.9587408808480754E-6</v>
      </c>
      <c r="R754" s="9">
        <f t="shared" si="842"/>
        <v>5.4876845080654021E-6</v>
      </c>
      <c r="S754" s="9">
        <f t="shared" si="829"/>
        <v>3.3555820225562119E-5</v>
      </c>
      <c r="T754" s="9">
        <f t="shared" si="824"/>
        <v>9.5393590777769112E-5</v>
      </c>
      <c r="U754" s="9">
        <f t="shared" si="815"/>
        <v>1.0225523148769302E-4</v>
      </c>
      <c r="V754" s="9">
        <f t="shared" si="883"/>
        <v>3.7971171766116439E-5</v>
      </c>
      <c r="W754" s="6"/>
      <c r="X754" s="6"/>
    </row>
    <row r="755" spans="1:24" x14ac:dyDescent="0.2">
      <c r="A755">
        <f t="shared" si="838"/>
        <v>751</v>
      </c>
      <c r="B755" t="str">
        <f t="shared" si="852"/>
        <v>August</v>
      </c>
      <c r="C755">
        <f t="shared" si="833"/>
        <v>2085</v>
      </c>
      <c r="D755">
        <f t="shared" ref="D755:E755" si="889">D743+1</f>
        <v>104</v>
      </c>
      <c r="E755">
        <f t="shared" si="889"/>
        <v>102</v>
      </c>
      <c r="F755" s="6"/>
      <c r="G755" s="83">
        <f>VLOOKUP(D755,Rates2,5)*VLOOKUP(D755,Mort_Imp_Retirees,C755-'Mort Imp Cume'!$C$4+2)</f>
        <v>4.9477967007205616E-2</v>
      </c>
      <c r="H755" s="9">
        <f t="shared" si="835"/>
        <v>0.95052203299279436</v>
      </c>
      <c r="I755" s="83">
        <f>VLOOKUP(E755,Rates2,6)*VLOOKUP(E755,Mort_Imp_Survivors,C755-'Mort Imp Cume'!$C$4+2)</f>
        <v>2.7299004845090145E-2</v>
      </c>
      <c r="J755" s="9">
        <f t="shared" si="836"/>
        <v>0.97270099515490982</v>
      </c>
      <c r="K755" s="83">
        <f>VLOOKUP(E755,Rates2,7)*VLOOKUP(E755,Mort_Imp_Survivors,C755-'Mort Imp Cume'!$C$4+2)</f>
        <v>3.4665786545987155E-2</v>
      </c>
      <c r="L755" s="9">
        <f t="shared" si="837"/>
        <v>0.96533421345401282</v>
      </c>
      <c r="M755" s="31">
        <f>PRODUCT(H$4:H754)</f>
        <v>1.9778246443129441E-3</v>
      </c>
      <c r="N755" s="9">
        <f>PRODUCT(J$4:J754)</f>
        <v>5.3303004942766623E-2</v>
      </c>
      <c r="O755" s="9">
        <f>PRODUCT(L$4:L754)</f>
        <v>2.2446116411234937E-2</v>
      </c>
      <c r="P755" s="9">
        <f t="shared" si="840"/>
        <v>1.054239967917385E-4</v>
      </c>
      <c r="Q755" s="9">
        <f t="shared" si="841"/>
        <v>2.7355740846423802E-6</v>
      </c>
      <c r="R755" s="9">
        <f t="shared" si="842"/>
        <v>5.0737689204653306E-6</v>
      </c>
      <c r="S755" s="9">
        <f t="shared" si="829"/>
        <v>3.1426850875814523E-5</v>
      </c>
      <c r="T755" s="9">
        <f t="shared" si="824"/>
        <v>9.0271287647753493E-5</v>
      </c>
      <c r="U755" s="9">
        <f t="shared" si="815"/>
        <v>9.8255927744257218E-5</v>
      </c>
      <c r="V755" s="9">
        <f t="shared" si="883"/>
        <v>3.6621209507556913E-5</v>
      </c>
      <c r="W755" s="6"/>
      <c r="X755" s="6"/>
    </row>
    <row r="756" spans="1:24" x14ac:dyDescent="0.2">
      <c r="A756">
        <f t="shared" si="838"/>
        <v>752</v>
      </c>
      <c r="B756" t="str">
        <f t="shared" si="852"/>
        <v>September</v>
      </c>
      <c r="C756">
        <f t="shared" si="833"/>
        <v>2085</v>
      </c>
      <c r="D756">
        <f t="shared" ref="D756:E756" si="890">D744+1</f>
        <v>104</v>
      </c>
      <c r="E756">
        <f t="shared" si="890"/>
        <v>102</v>
      </c>
      <c r="F756" s="6"/>
      <c r="G756" s="83">
        <f>VLOOKUP(D756,Rates2,5)*VLOOKUP(D756,Mort_Imp_Retirees,C756-'Mort Imp Cume'!$C$4+2)</f>
        <v>4.9477967007205616E-2</v>
      </c>
      <c r="H756" s="9">
        <f t="shared" si="835"/>
        <v>0.95052203299279436</v>
      </c>
      <c r="I756" s="83">
        <f>VLOOKUP(E756,Rates2,6)*VLOOKUP(E756,Mort_Imp_Survivors,C756-'Mort Imp Cume'!$C$4+2)</f>
        <v>2.7299004845090145E-2</v>
      </c>
      <c r="J756" s="9">
        <f t="shared" si="836"/>
        <v>0.97270099515490982</v>
      </c>
      <c r="K756" s="83">
        <f>VLOOKUP(E756,Rates2,7)*VLOOKUP(E756,Mort_Imp_Survivors,C756-'Mort Imp Cume'!$C$4+2)</f>
        <v>3.4665786545987155E-2</v>
      </c>
      <c r="L756" s="9">
        <f t="shared" si="837"/>
        <v>0.96533421345401282</v>
      </c>
      <c r="M756" s="31">
        <f>PRODUCT(H$4:H755)</f>
        <v>1.87996590181559E-3</v>
      </c>
      <c r="N756" s="9">
        <f>PRODUCT(J$4:J755)</f>
        <v>5.1847885952576174E-2</v>
      </c>
      <c r="O756" s="9">
        <f>PRODUCT(L$4:L755)</f>
        <v>2.1668004130936686E-2</v>
      </c>
      <c r="P756" s="9">
        <f t="shared" si="840"/>
        <v>9.7472257672066726E-5</v>
      </c>
      <c r="Q756" s="9">
        <f t="shared" si="841"/>
        <v>2.5292399280406096E-6</v>
      </c>
      <c r="R756" s="9">
        <f t="shared" si="842"/>
        <v>4.6910734428053469E-6</v>
      </c>
      <c r="S756" s="9">
        <f t="shared" si="829"/>
        <v>2.9432955276662107E-5</v>
      </c>
      <c r="T756" s="9">
        <f t="shared" si="824"/>
        <v>8.5424034331271903E-5</v>
      </c>
      <c r="U756" s="9">
        <f t="shared" si="815"/>
        <v>9.4413040745466739E-5</v>
      </c>
      <c r="V756" s="9">
        <f t="shared" si="883"/>
        <v>3.5319241503974837E-5</v>
      </c>
      <c r="W756" s="6"/>
      <c r="X756" s="6"/>
    </row>
    <row r="757" spans="1:24" x14ac:dyDescent="0.2">
      <c r="A757">
        <f t="shared" si="838"/>
        <v>753</v>
      </c>
      <c r="B757" t="str">
        <f t="shared" si="852"/>
        <v>October</v>
      </c>
      <c r="C757">
        <f t="shared" si="833"/>
        <v>2085</v>
      </c>
      <c r="D757">
        <f t="shared" ref="D757:E757" si="891">D745+1</f>
        <v>104</v>
      </c>
      <c r="E757">
        <f t="shared" si="891"/>
        <v>102</v>
      </c>
      <c r="F757" s="6"/>
      <c r="G757" s="83">
        <f>VLOOKUP(D757,Rates2,5)*VLOOKUP(D757,Mort_Imp_Retirees,C757-'Mort Imp Cume'!$C$4+2)</f>
        <v>4.9477967007205616E-2</v>
      </c>
      <c r="H757" s="9">
        <f t="shared" si="835"/>
        <v>0.95052203299279436</v>
      </c>
      <c r="I757" s="83">
        <f>VLOOKUP(E757,Rates2,6)*VLOOKUP(E757,Mort_Imp_Survivors,C757-'Mort Imp Cume'!$C$4+2)</f>
        <v>2.7299004845090145E-2</v>
      </c>
      <c r="J757" s="9">
        <f t="shared" si="836"/>
        <v>0.97270099515490982</v>
      </c>
      <c r="K757" s="83">
        <f>VLOOKUP(E757,Rates2,7)*VLOOKUP(E757,Mort_Imp_Survivors,C757-'Mort Imp Cume'!$C$4+2)</f>
        <v>3.4665786545987155E-2</v>
      </c>
      <c r="L757" s="9">
        <f t="shared" si="837"/>
        <v>0.96533421345401282</v>
      </c>
      <c r="M757" s="31">
        <f>PRODUCT(H$4:H756)</f>
        <v>1.7869490109508866E-3</v>
      </c>
      <c r="N757" s="9">
        <f>PRODUCT(J$4:J756)</f>
        <v>5.0432490262749111E-2</v>
      </c>
      <c r="O757" s="9">
        <f>PRODUCT(L$4:L756)</f>
        <v>2.0916865724856067E-2</v>
      </c>
      <c r="P757" s="9">
        <f t="shared" si="840"/>
        <v>9.0120288594809736E-5</v>
      </c>
      <c r="Q757" s="9">
        <f t="shared" si="841"/>
        <v>2.3384687877795677E-6</v>
      </c>
      <c r="R757" s="9">
        <f t="shared" si="842"/>
        <v>4.3372432585627786E-6</v>
      </c>
      <c r="S757" s="9">
        <f t="shared" si="829"/>
        <v>2.7565563592140829E-5</v>
      </c>
      <c r="T757" s="9">
        <f t="shared" si="824"/>
        <v>8.0837061612601521E-5</v>
      </c>
      <c r="U757" s="9">
        <f t="shared" ref="U757:U820" si="892">IF(O518=0,0,R517*O757/O518)</f>
        <v>9.072045287696294E-5</v>
      </c>
      <c r="V757" s="9">
        <f t="shared" si="883"/>
        <v>3.4063561449511464E-5</v>
      </c>
      <c r="W757" s="6"/>
      <c r="X757" s="6"/>
    </row>
    <row r="758" spans="1:24" x14ac:dyDescent="0.2">
      <c r="A758">
        <f t="shared" si="838"/>
        <v>754</v>
      </c>
      <c r="B758" t="str">
        <f t="shared" si="852"/>
        <v>November</v>
      </c>
      <c r="C758">
        <f t="shared" si="833"/>
        <v>2085</v>
      </c>
      <c r="D758">
        <f t="shared" ref="D758:E758" si="893">D746+1</f>
        <v>104</v>
      </c>
      <c r="E758">
        <f t="shared" si="893"/>
        <v>102</v>
      </c>
      <c r="F758" s="6"/>
      <c r="G758" s="83">
        <f>VLOOKUP(D758,Rates2,5)*VLOOKUP(D758,Mort_Imp_Retirees,C758-'Mort Imp Cume'!$C$4+2)</f>
        <v>4.9477967007205616E-2</v>
      </c>
      <c r="H758" s="9">
        <f t="shared" si="835"/>
        <v>0.95052203299279436</v>
      </c>
      <c r="I758" s="83">
        <f>VLOOKUP(E758,Rates2,6)*VLOOKUP(E758,Mort_Imp_Survivors,C758-'Mort Imp Cume'!$C$4+2)</f>
        <v>2.7299004845090145E-2</v>
      </c>
      <c r="J758" s="9">
        <f t="shared" si="836"/>
        <v>0.97270099515490982</v>
      </c>
      <c r="K758" s="83">
        <f>VLOOKUP(E758,Rates2,7)*VLOOKUP(E758,Mort_Imp_Survivors,C758-'Mort Imp Cume'!$C$4+2)</f>
        <v>3.4665786545987155E-2</v>
      </c>
      <c r="L758" s="9">
        <f t="shared" si="837"/>
        <v>0.96533421345401282</v>
      </c>
      <c r="M758" s="31">
        <f>PRODUCT(H$4:H757)</f>
        <v>1.6985344067434998E-3</v>
      </c>
      <c r="N758" s="9">
        <f>PRODUCT(J$4:J757)</f>
        <v>4.9055733466716357E-2</v>
      </c>
      <c r="O758" s="9">
        <f>PRODUCT(L$4:L757)</f>
        <v>2.0191766122427131E-2</v>
      </c>
      <c r="P758" s="9">
        <f t="shared" si="840"/>
        <v>8.3322851141256311E-5</v>
      </c>
      <c r="Q758" s="9">
        <f t="shared" si="841"/>
        <v>2.1620868035463973E-6</v>
      </c>
      <c r="R758" s="9">
        <f t="shared" si="842"/>
        <v>4.0101011662479004E-6</v>
      </c>
      <c r="S758" s="9">
        <f t="shared" si="829"/>
        <v>2.5816649704722861E-5</v>
      </c>
      <c r="T758" s="9">
        <f t="shared" si="824"/>
        <v>7.6496393331394616E-5</v>
      </c>
      <c r="U758" s="9">
        <f t="shared" si="892"/>
        <v>8.7172285790365533E-5</v>
      </c>
      <c r="V758" s="9">
        <f t="shared" si="883"/>
        <v>3.2852523701395472E-5</v>
      </c>
      <c r="W758" s="6"/>
      <c r="X758" s="6"/>
    </row>
    <row r="759" spans="1:24" x14ac:dyDescent="0.2">
      <c r="A759">
        <f t="shared" si="838"/>
        <v>755</v>
      </c>
      <c r="B759" t="str">
        <f t="shared" si="852"/>
        <v>December</v>
      </c>
      <c r="C759">
        <f t="shared" si="833"/>
        <v>2085</v>
      </c>
      <c r="D759">
        <f t="shared" ref="D759:E759" si="894">D747+1</f>
        <v>104</v>
      </c>
      <c r="E759">
        <f t="shared" si="894"/>
        <v>102</v>
      </c>
      <c r="F759" s="6"/>
      <c r="G759" s="83">
        <f>VLOOKUP(D759,Rates2,5)*VLOOKUP(D759,Mort_Imp_Retirees,C759-'Mort Imp Cume'!$C$4+2)</f>
        <v>4.9477967007205616E-2</v>
      </c>
      <c r="H759" s="9">
        <f t="shared" si="835"/>
        <v>0.95052203299279436</v>
      </c>
      <c r="I759" s="83">
        <f>VLOOKUP(E759,Rates2,6)*VLOOKUP(E759,Mort_Imp_Survivors,C759-'Mort Imp Cume'!$C$4+2)</f>
        <v>2.7299004845090145E-2</v>
      </c>
      <c r="J759" s="9">
        <f t="shared" si="836"/>
        <v>0.97270099515490982</v>
      </c>
      <c r="K759" s="83">
        <f>VLOOKUP(E759,Rates2,7)*VLOOKUP(E759,Mort_Imp_Survivors,C759-'Mort Imp Cume'!$C$4+2)</f>
        <v>3.4665786545987155E-2</v>
      </c>
      <c r="L759" s="9">
        <f t="shared" si="837"/>
        <v>0.96533421345401282</v>
      </c>
      <c r="M759" s="31">
        <f>PRODUCT(H$4:H758)</f>
        <v>1.6144943774060413E-3</v>
      </c>
      <c r="N759" s="9">
        <f>PRODUCT(J$4:J758)</f>
        <v>4.7716560761129012E-2</v>
      </c>
      <c r="O759" s="9">
        <f>PRODUCT(L$4:L758)</f>
        <v>1.9491802668040577E-2</v>
      </c>
      <c r="P759" s="9">
        <f t="shared" si="840"/>
        <v>7.7038119057996524E-5</v>
      </c>
      <c r="Q759" s="9">
        <f t="shared" si="841"/>
        <v>1.999008654936182E-6</v>
      </c>
      <c r="R759" s="9">
        <f t="shared" si="842"/>
        <v>3.7076341825640333E-6</v>
      </c>
      <c r="S759" s="9">
        <f t="shared" si="829"/>
        <v>2.4178696718770944E-5</v>
      </c>
      <c r="T759" s="9">
        <f t="shared" si="824"/>
        <v>7.2388803798370947E-5</v>
      </c>
      <c r="U759" s="9">
        <f t="shared" si="892"/>
        <v>8.3762891045342425E-5</v>
      </c>
      <c r="V759" s="9">
        <f t="shared" si="883"/>
        <v>3.1684541123230965E-5</v>
      </c>
      <c r="W759" s="6"/>
      <c r="X759" s="6"/>
    </row>
    <row r="760" spans="1:24" x14ac:dyDescent="0.2">
      <c r="A760">
        <f t="shared" si="838"/>
        <v>756</v>
      </c>
      <c r="B760" t="str">
        <f t="shared" si="852"/>
        <v>January</v>
      </c>
      <c r="C760">
        <f t="shared" si="833"/>
        <v>2086</v>
      </c>
      <c r="D760">
        <f t="shared" ref="D760:E760" si="895">D748+1</f>
        <v>105</v>
      </c>
      <c r="E760">
        <f t="shared" si="895"/>
        <v>103</v>
      </c>
      <c r="F760" s="6"/>
      <c r="G760" s="83">
        <f>VLOOKUP(D760,Rates2,5)*VLOOKUP(D760,Mort_Imp_Retirees,C760-'Mort Imp Cume'!$C$4+2)</f>
        <v>5.587745525452139E-2</v>
      </c>
      <c r="H760" s="9">
        <f t="shared" si="835"/>
        <v>0.94412254474547863</v>
      </c>
      <c r="I760" s="83">
        <f>VLOOKUP(E760,Rates2,6)*VLOOKUP(E760,Mort_Imp_Survivors,C760-'Mort Imp Cume'!$C$4+2)</f>
        <v>2.9656759013449135E-2</v>
      </c>
      <c r="J760" s="9">
        <f t="shared" si="836"/>
        <v>0.97034324098655089</v>
      </c>
      <c r="K760" s="83">
        <f>VLOOKUP(E760,Rates2,7)*VLOOKUP(E760,Mort_Imp_Survivors,C760-'Mort Imp Cume'!$C$4+2)</f>
        <v>3.8540068712354096E-2</v>
      </c>
      <c r="L760" s="9">
        <f t="shared" si="837"/>
        <v>0.96145993128764595</v>
      </c>
      <c r="M760" s="31">
        <f>PRODUCT(H$4:H759)</f>
        <v>1.5346124778674261E-3</v>
      </c>
      <c r="N760" s="9">
        <f>PRODUCT(J$4:J759)</f>
        <v>4.6413946137719909E-2</v>
      </c>
      <c r="O760" s="9">
        <f>PRODUCT(L$4:L759)</f>
        <v>1.881610399735378E-2</v>
      </c>
      <c r="P760" s="9">
        <f t="shared" si="840"/>
        <v>7.1227420890011605E-5</v>
      </c>
      <c r="Q760" s="9">
        <f t="shared" si="841"/>
        <v>1.9943403473115756E-6</v>
      </c>
      <c r="R760" s="9">
        <f t="shared" si="842"/>
        <v>3.8619729145035749E-6</v>
      </c>
      <c r="S760" s="9">
        <f t="shared" si="829"/>
        <v>2.4686663189604264E-5</v>
      </c>
      <c r="T760" s="9">
        <f t="shared" si="824"/>
        <v>7.5809671424243439E-5</v>
      </c>
      <c r="U760" s="9">
        <f t="shared" si="892"/>
        <v>9.1627577797292429E-5</v>
      </c>
      <c r="V760" s="9">
        <f t="shared" si="883"/>
        <v>3.5207319985715296E-5</v>
      </c>
      <c r="W760" s="6"/>
      <c r="X760" s="6"/>
    </row>
    <row r="761" spans="1:24" x14ac:dyDescent="0.2">
      <c r="A761">
        <f t="shared" si="838"/>
        <v>757</v>
      </c>
      <c r="B761" t="str">
        <f t="shared" si="852"/>
        <v>February</v>
      </c>
      <c r="C761">
        <f t="shared" si="833"/>
        <v>2086</v>
      </c>
      <c r="D761">
        <f t="shared" ref="D761:E761" si="896">D749+1</f>
        <v>105</v>
      </c>
      <c r="E761">
        <f t="shared" si="896"/>
        <v>103</v>
      </c>
      <c r="F761" s="6"/>
      <c r="G761" s="83">
        <f>VLOOKUP(D761,Rates2,5)*VLOOKUP(D761,Mort_Imp_Retirees,C761-'Mort Imp Cume'!$C$4+2)</f>
        <v>5.587745525452139E-2</v>
      </c>
      <c r="H761" s="9">
        <f t="shared" si="835"/>
        <v>0.94412254474547863</v>
      </c>
      <c r="I761" s="83">
        <f>VLOOKUP(E761,Rates2,6)*VLOOKUP(E761,Mort_Imp_Survivors,C761-'Mort Imp Cume'!$C$4+2)</f>
        <v>2.9656759013449135E-2</v>
      </c>
      <c r="J761" s="9">
        <f t="shared" si="836"/>
        <v>0.97034324098655089</v>
      </c>
      <c r="K761" s="83">
        <f>VLOOKUP(E761,Rates2,7)*VLOOKUP(E761,Mort_Imp_Survivors,C761-'Mort Imp Cume'!$C$4+2)</f>
        <v>3.8540068712354096E-2</v>
      </c>
      <c r="L761" s="9">
        <f t="shared" si="837"/>
        <v>0.96145993128764595</v>
      </c>
      <c r="M761" s="31">
        <f>PRODUCT(H$4:H760)</f>
        <v>1.4488622378023587E-3</v>
      </c>
      <c r="N761" s="9">
        <f>PRODUCT(J$4:J760)</f>
        <v>4.5037458922250341E-2</v>
      </c>
      <c r="O761" s="9">
        <f>PRODUCT(L$4:L760)</f>
        <v>1.8090930056396965E-2</v>
      </c>
      <c r="P761" s="9">
        <f t="shared" si="840"/>
        <v>6.5253073519023436E-5</v>
      </c>
      <c r="Q761" s="9">
        <f t="shared" si="841"/>
        <v>1.8270609223101375E-6</v>
      </c>
      <c r="R761" s="9">
        <f t="shared" si="842"/>
        <v>3.5380419418488069E-6</v>
      </c>
      <c r="S761" s="9">
        <f t="shared" si="829"/>
        <v>2.2971606008744269E-5</v>
      </c>
      <c r="T761" s="9">
        <f t="shared" si="824"/>
        <v>7.1305078944826976E-5</v>
      </c>
      <c r="U761" s="9">
        <f t="shared" si="892"/>
        <v>8.762259377841879E-5</v>
      </c>
      <c r="V761" s="9">
        <f t="shared" si="883"/>
        <v>3.3812130462122463E-5</v>
      </c>
      <c r="W761" s="6"/>
      <c r="X761" s="6"/>
    </row>
    <row r="762" spans="1:24" x14ac:dyDescent="0.2">
      <c r="A762">
        <f t="shared" si="838"/>
        <v>758</v>
      </c>
      <c r="B762" t="str">
        <f t="shared" si="852"/>
        <v>March</v>
      </c>
      <c r="C762">
        <f t="shared" si="833"/>
        <v>2086</v>
      </c>
      <c r="D762">
        <f t="shared" ref="D762:E762" si="897">D750+1</f>
        <v>105</v>
      </c>
      <c r="E762">
        <f t="shared" si="897"/>
        <v>103</v>
      </c>
      <c r="F762" s="6"/>
      <c r="G762" s="83">
        <f>VLOOKUP(D762,Rates2,5)*VLOOKUP(D762,Mort_Imp_Retirees,C762-'Mort Imp Cume'!$C$4+2)</f>
        <v>5.587745525452139E-2</v>
      </c>
      <c r="H762" s="9">
        <f t="shared" si="835"/>
        <v>0.94412254474547863</v>
      </c>
      <c r="I762" s="83">
        <f>VLOOKUP(E762,Rates2,6)*VLOOKUP(E762,Mort_Imp_Survivors,C762-'Mort Imp Cume'!$C$4+2)</f>
        <v>2.9656759013449135E-2</v>
      </c>
      <c r="J762" s="9">
        <f t="shared" si="836"/>
        <v>0.97034324098655089</v>
      </c>
      <c r="K762" s="83">
        <f>VLOOKUP(E762,Rates2,7)*VLOOKUP(E762,Mort_Imp_Survivors,C762-'Mort Imp Cume'!$C$4+2)</f>
        <v>3.8540068712354096E-2</v>
      </c>
      <c r="L762" s="9">
        <f t="shared" si="837"/>
        <v>0.96145993128764595</v>
      </c>
      <c r="M762" s="31">
        <f>PRODUCT(H$4:H761)</f>
        <v>1.3679035029395916E-3</v>
      </c>
      <c r="N762" s="9">
        <f>PRODUCT(J$4:J761)</f>
        <v>4.3701793856415053E-2</v>
      </c>
      <c r="O762" s="9">
        <f>PRODUCT(L$4:L761)</f>
        <v>1.7393704368953034E-2</v>
      </c>
      <c r="P762" s="9">
        <f t="shared" si="840"/>
        <v>5.9779836900934077E-5</v>
      </c>
      <c r="Q762" s="9">
        <f t="shared" si="841"/>
        <v>1.6738124053563323E-6</v>
      </c>
      <c r="R762" s="9">
        <f t="shared" si="842"/>
        <v>3.2412813500765668E-6</v>
      </c>
      <c r="S762" s="9">
        <f t="shared" si="829"/>
        <v>2.1375699039114853E-5</v>
      </c>
      <c r="T762" s="9">
        <f t="shared" si="824"/>
        <v>6.7068148269299089E-5</v>
      </c>
      <c r="U762" s="9">
        <f t="shared" si="892"/>
        <v>8.3792665101801569E-5</v>
      </c>
      <c r="V762" s="9">
        <f t="shared" si="883"/>
        <v>3.2472229265148455E-5</v>
      </c>
      <c r="W762" s="6"/>
      <c r="X762" s="6"/>
    </row>
    <row r="763" spans="1:24" x14ac:dyDescent="0.2">
      <c r="A763">
        <f t="shared" si="838"/>
        <v>759</v>
      </c>
      <c r="B763" t="str">
        <f t="shared" si="852"/>
        <v>April</v>
      </c>
      <c r="C763">
        <f t="shared" si="833"/>
        <v>2086</v>
      </c>
      <c r="D763">
        <f t="shared" ref="D763:E763" si="898">D751+1</f>
        <v>105</v>
      </c>
      <c r="E763">
        <f t="shared" si="898"/>
        <v>103</v>
      </c>
      <c r="F763" s="6"/>
      <c r="G763" s="83">
        <f>VLOOKUP(D763,Rates2,5)*VLOOKUP(D763,Mort_Imp_Retirees,C763-'Mort Imp Cume'!$C$4+2)</f>
        <v>5.587745525452139E-2</v>
      </c>
      <c r="H763" s="9">
        <f t="shared" si="835"/>
        <v>0.94412254474547863</v>
      </c>
      <c r="I763" s="83">
        <f>VLOOKUP(E763,Rates2,6)*VLOOKUP(E763,Mort_Imp_Survivors,C763-'Mort Imp Cume'!$C$4+2)</f>
        <v>2.9656759013449135E-2</v>
      </c>
      <c r="J763" s="9">
        <f t="shared" si="836"/>
        <v>0.97034324098655089</v>
      </c>
      <c r="K763" s="83">
        <f>VLOOKUP(E763,Rates2,7)*VLOOKUP(E763,Mort_Imp_Survivors,C763-'Mort Imp Cume'!$C$4+2)</f>
        <v>3.8540068712354096E-2</v>
      </c>
      <c r="L763" s="9">
        <f t="shared" si="837"/>
        <v>0.96145993128764595</v>
      </c>
      <c r="M763" s="31">
        <f>PRODUCT(H$4:H762)</f>
        <v>1.2914685361615815E-3</v>
      </c>
      <c r="N763" s="9">
        <f>PRODUCT(J$4:J762)</f>
        <v>4.2405740287559918E-2</v>
      </c>
      <c r="O763" s="9">
        <f>PRODUCT(L$4:L762)</f>
        <v>1.6723349807411213E-2</v>
      </c>
      <c r="P763" s="9">
        <f t="shared" si="840"/>
        <v>5.4765679334023213E-5</v>
      </c>
      <c r="Q763" s="9">
        <f t="shared" si="841"/>
        <v>1.5334179249930782E-6</v>
      </c>
      <c r="R763" s="9">
        <f t="shared" si="842"/>
        <v>2.9694121672464689E-6</v>
      </c>
      <c r="S763" s="9">
        <f t="shared" si="829"/>
        <v>1.9890664555054894E-5</v>
      </c>
      <c r="T763" s="9">
        <f t="shared" si="824"/>
        <v>6.3082974997519695E-5</v>
      </c>
      <c r="U763" s="9">
        <f t="shared" si="892"/>
        <v>8.0130140208106701E-5</v>
      </c>
      <c r="V763" s="9">
        <f t="shared" si="883"/>
        <v>3.1185425438648151E-5</v>
      </c>
      <c r="W763" s="6"/>
      <c r="X763" s="6"/>
    </row>
    <row r="764" spans="1:24" x14ac:dyDescent="0.2">
      <c r="A764">
        <f t="shared" si="838"/>
        <v>760</v>
      </c>
      <c r="B764" t="str">
        <f t="shared" si="852"/>
        <v>May</v>
      </c>
      <c r="C764">
        <f t="shared" si="833"/>
        <v>2086</v>
      </c>
      <c r="D764">
        <f t="shared" ref="D764:E764" si="899">D752+1</f>
        <v>105</v>
      </c>
      <c r="E764">
        <f t="shared" si="899"/>
        <v>103</v>
      </c>
      <c r="F764" s="6"/>
      <c r="G764" s="83">
        <f>VLOOKUP(D764,Rates2,5)*VLOOKUP(D764,Mort_Imp_Retirees,C764-'Mort Imp Cume'!$C$4+2)</f>
        <v>5.587745525452139E-2</v>
      </c>
      <c r="H764" s="9">
        <f t="shared" si="835"/>
        <v>0.94412254474547863</v>
      </c>
      <c r="I764" s="83">
        <f>VLOOKUP(E764,Rates2,6)*VLOOKUP(E764,Mort_Imp_Survivors,C764-'Mort Imp Cume'!$C$4+2)</f>
        <v>2.9656759013449135E-2</v>
      </c>
      <c r="J764" s="9">
        <f t="shared" si="836"/>
        <v>0.97034324098655089</v>
      </c>
      <c r="K764" s="83">
        <f>VLOOKUP(E764,Rates2,7)*VLOOKUP(E764,Mort_Imp_Survivors,C764-'Mort Imp Cume'!$C$4+2)</f>
        <v>3.8540068712354096E-2</v>
      </c>
      <c r="L764" s="9">
        <f t="shared" si="837"/>
        <v>0.96145993128764595</v>
      </c>
      <c r="M764" s="31">
        <f>PRODUCT(H$4:H763)</f>
        <v>1.2193045608195905E-3</v>
      </c>
      <c r="N764" s="9">
        <f>PRODUCT(J$4:J763)</f>
        <v>4.114812346706484E-2</v>
      </c>
      <c r="O764" s="9">
        <f>PRODUCT(L$4:L763)</f>
        <v>1.6078830756732852E-2</v>
      </c>
      <c r="P764" s="9">
        <f t="shared" si="840"/>
        <v>5.0172094612559778E-5</v>
      </c>
      <c r="Q764" s="9">
        <f t="shared" si="841"/>
        <v>1.4047993222929315E-6</v>
      </c>
      <c r="R764" s="9">
        <f t="shared" si="842"/>
        <v>2.7203465749071992E-6</v>
      </c>
      <c r="S764" s="9">
        <f t="shared" si="829"/>
        <v>1.8508799909549066E-5</v>
      </c>
      <c r="T764" s="9">
        <f t="shared" si="824"/>
        <v>5.9334599764987422E-5</v>
      </c>
      <c r="U764" s="9">
        <f t="shared" si="892"/>
        <v>7.662770198286471E-5</v>
      </c>
      <c r="V764" s="9">
        <f t="shared" si="883"/>
        <v>2.9949614849303653E-5</v>
      </c>
      <c r="W764" s="6"/>
      <c r="X764" s="6"/>
    </row>
    <row r="765" spans="1:24" x14ac:dyDescent="0.2">
      <c r="A765">
        <f t="shared" si="838"/>
        <v>761</v>
      </c>
      <c r="B765" t="str">
        <f t="shared" si="852"/>
        <v>June</v>
      </c>
      <c r="C765">
        <f t="shared" si="833"/>
        <v>2086</v>
      </c>
      <c r="D765">
        <f t="shared" ref="D765:E765" si="900">D753+1</f>
        <v>105</v>
      </c>
      <c r="E765">
        <f t="shared" si="900"/>
        <v>103</v>
      </c>
      <c r="F765" s="6"/>
      <c r="G765" s="83">
        <f>VLOOKUP(D765,Rates2,5)*VLOOKUP(D765,Mort_Imp_Retirees,C765-'Mort Imp Cume'!$C$4+2)</f>
        <v>5.587745525452139E-2</v>
      </c>
      <c r="H765" s="9">
        <f t="shared" si="835"/>
        <v>0.94412254474547863</v>
      </c>
      <c r="I765" s="83">
        <f>VLOOKUP(E765,Rates2,6)*VLOOKUP(E765,Mort_Imp_Survivors,C765-'Mort Imp Cume'!$C$4+2)</f>
        <v>2.9656759013449135E-2</v>
      </c>
      <c r="J765" s="9">
        <f t="shared" si="836"/>
        <v>0.97034324098655089</v>
      </c>
      <c r="K765" s="83">
        <f>VLOOKUP(E765,Rates2,7)*VLOOKUP(E765,Mort_Imp_Survivors,C765-'Mort Imp Cume'!$C$4+2)</f>
        <v>3.8540068712354096E-2</v>
      </c>
      <c r="L765" s="9">
        <f t="shared" si="837"/>
        <v>0.96145993128764595</v>
      </c>
      <c r="M765" s="31">
        <f>PRODUCT(H$4:H764)</f>
        <v>1.15117292478076E-3</v>
      </c>
      <c r="N765" s="9">
        <f>PRODUCT(J$4:J764)</f>
        <v>3.9927803485546448E-2</v>
      </c>
      <c r="O765" s="9">
        <f>PRODUCT(L$4:L764)</f>
        <v>1.5459151514554056E-2</v>
      </c>
      <c r="P765" s="9">
        <f t="shared" si="840"/>
        <v>4.5963806318527931E-5</v>
      </c>
      <c r="Q765" s="9">
        <f t="shared" si="841"/>
        <v>1.2869688711403243E-6</v>
      </c>
      <c r="R765" s="9">
        <f t="shared" si="842"/>
        <v>2.4921718747019225E-6</v>
      </c>
      <c r="S765" s="9">
        <f t="shared" si="829"/>
        <v>1.7222937581774434E-5</v>
      </c>
      <c r="T765" s="9">
        <f t="shared" ref="T765:T828" si="901">IF(O646=0,0,R645*O765/O646)</f>
        <v>5.5808952089048874E-5</v>
      </c>
      <c r="U765" s="9">
        <f t="shared" si="892"/>
        <v>7.3278353138095235E-5</v>
      </c>
      <c r="V765" s="9">
        <f t="shared" si="883"/>
        <v>2.8762776746024505E-5</v>
      </c>
      <c r="W765" s="6"/>
      <c r="X765" s="6"/>
    </row>
    <row r="766" spans="1:24" x14ac:dyDescent="0.2">
      <c r="A766">
        <f t="shared" si="838"/>
        <v>762</v>
      </c>
      <c r="B766" t="str">
        <f t="shared" si="852"/>
        <v>July</v>
      </c>
      <c r="C766">
        <f t="shared" si="833"/>
        <v>2086</v>
      </c>
      <c r="D766">
        <f t="shared" ref="D766:E766" si="902">D754+1</f>
        <v>105</v>
      </c>
      <c r="E766">
        <f t="shared" si="902"/>
        <v>103</v>
      </c>
      <c r="F766" s="6"/>
      <c r="G766" s="83">
        <f>VLOOKUP(D766,Rates2,5)*VLOOKUP(D766,Mort_Imp_Retirees,C766-'Mort Imp Cume'!$C$4+2)</f>
        <v>5.587745525452139E-2</v>
      </c>
      <c r="H766" s="9">
        <f t="shared" si="835"/>
        <v>0.94412254474547863</v>
      </c>
      <c r="I766" s="83">
        <f>VLOOKUP(E766,Rates2,6)*VLOOKUP(E766,Mort_Imp_Survivors,C766-'Mort Imp Cume'!$C$4+2)</f>
        <v>2.9656759013449135E-2</v>
      </c>
      <c r="J766" s="9">
        <f t="shared" si="836"/>
        <v>0.97034324098655089</v>
      </c>
      <c r="K766" s="83">
        <f>VLOOKUP(E766,Rates2,7)*VLOOKUP(E766,Mort_Imp_Survivors,C766-'Mort Imp Cume'!$C$4+2)</f>
        <v>3.8540068712354096E-2</v>
      </c>
      <c r="L766" s="9">
        <f t="shared" si="837"/>
        <v>0.96145993128764595</v>
      </c>
      <c r="M766" s="31">
        <f>PRODUCT(H$4:H765)</f>
        <v>1.0868483111861067E-3</v>
      </c>
      <c r="N766" s="9">
        <f>PRODUCT(J$4:J765)</f>
        <v>3.8743674239639245E-2</v>
      </c>
      <c r="O766" s="9">
        <f>PRODUCT(L$4:L765)</f>
        <v>1.4863354752948451E-2</v>
      </c>
      <c r="P766" s="9">
        <f t="shared" si="840"/>
        <v>4.2108496916496582E-5</v>
      </c>
      <c r="Q766" s="9">
        <f t="shared" si="841"/>
        <v>1.1790216929922663E-6</v>
      </c>
      <c r="R766" s="9">
        <f t="shared" si="842"/>
        <v>2.2831357998078511E-6</v>
      </c>
      <c r="S766" s="9">
        <f t="shared" si="829"/>
        <v>1.6026408000264828E-5</v>
      </c>
      <c r="T766" s="9">
        <f t="shared" si="901"/>
        <v>5.2492797551752612E-5</v>
      </c>
      <c r="U766" s="9">
        <f t="shared" si="892"/>
        <v>7.007540223289163E-5</v>
      </c>
      <c r="V766" s="9">
        <f t="shared" si="883"/>
        <v>2.7622970455691295E-5</v>
      </c>
      <c r="W766" s="6"/>
      <c r="X766" s="6"/>
    </row>
    <row r="767" spans="1:24" x14ac:dyDescent="0.2">
      <c r="A767">
        <f t="shared" si="838"/>
        <v>763</v>
      </c>
      <c r="B767" t="str">
        <f t="shared" si="852"/>
        <v>August</v>
      </c>
      <c r="C767">
        <f t="shared" si="833"/>
        <v>2086</v>
      </c>
      <c r="D767">
        <f t="shared" ref="D767:E767" si="903">D755+1</f>
        <v>105</v>
      </c>
      <c r="E767">
        <f t="shared" si="903"/>
        <v>103</v>
      </c>
      <c r="F767" s="6"/>
      <c r="G767" s="83">
        <f>VLOOKUP(D767,Rates2,5)*VLOOKUP(D767,Mort_Imp_Retirees,C767-'Mort Imp Cume'!$C$4+2)</f>
        <v>5.587745525452139E-2</v>
      </c>
      <c r="H767" s="9">
        <f t="shared" si="835"/>
        <v>0.94412254474547863</v>
      </c>
      <c r="I767" s="83">
        <f>VLOOKUP(E767,Rates2,6)*VLOOKUP(E767,Mort_Imp_Survivors,C767-'Mort Imp Cume'!$C$4+2)</f>
        <v>2.9656759013449135E-2</v>
      </c>
      <c r="J767" s="9">
        <f t="shared" si="836"/>
        <v>0.97034324098655089</v>
      </c>
      <c r="K767" s="83">
        <f>VLOOKUP(E767,Rates2,7)*VLOOKUP(E767,Mort_Imp_Survivors,C767-'Mort Imp Cume'!$C$4+2)</f>
        <v>3.8540068712354096E-2</v>
      </c>
      <c r="L767" s="9">
        <f t="shared" si="837"/>
        <v>0.96145993128764595</v>
      </c>
      <c r="M767" s="31">
        <f>PRODUCT(H$4:H766)</f>
        <v>1.026117993309353E-3</v>
      </c>
      <c r="N767" s="9">
        <f>PRODUCT(J$4:J766)</f>
        <v>3.7594662429418689E-2</v>
      </c>
      <c r="O767" s="9">
        <f>PRODUCT(L$4:L766)</f>
        <v>1.4290520039473724E-2</v>
      </c>
      <c r="P767" s="9">
        <f t="shared" si="840"/>
        <v>3.8576559571217627E-5</v>
      </c>
      <c r="Q767" s="9">
        <f t="shared" si="841"/>
        <v>1.080128807866699E-6</v>
      </c>
      <c r="R767" s="9">
        <f t="shared" si="842"/>
        <v>2.0916330584092248E-6</v>
      </c>
      <c r="S767" s="9">
        <f t="shared" si="829"/>
        <v>1.4913004948862529E-5</v>
      </c>
      <c r="T767" s="9">
        <f t="shared" si="901"/>
        <v>4.9373688121085174E-5</v>
      </c>
      <c r="U767" s="9">
        <f t="shared" si="892"/>
        <v>6.7012450305036912E-5</v>
      </c>
      <c r="V767" s="9">
        <f t="shared" si="883"/>
        <v>2.6528332209839832E-5</v>
      </c>
      <c r="W767" s="6"/>
      <c r="X767" s="6"/>
    </row>
    <row r="768" spans="1:24" x14ac:dyDescent="0.2">
      <c r="A768">
        <f t="shared" si="838"/>
        <v>764</v>
      </c>
      <c r="B768" t="str">
        <f t="shared" si="852"/>
        <v>September</v>
      </c>
      <c r="C768">
        <f t="shared" si="833"/>
        <v>2086</v>
      </c>
      <c r="D768">
        <f t="shared" ref="D768:E768" si="904">D756+1</f>
        <v>105</v>
      </c>
      <c r="E768">
        <f t="shared" si="904"/>
        <v>103</v>
      </c>
      <c r="F768" s="6"/>
      <c r="G768" s="83">
        <f>VLOOKUP(D768,Rates2,5)*VLOOKUP(D768,Mort_Imp_Retirees,C768-'Mort Imp Cume'!$C$4+2)</f>
        <v>5.587745525452139E-2</v>
      </c>
      <c r="H768" s="9">
        <f t="shared" si="835"/>
        <v>0.94412254474547863</v>
      </c>
      <c r="I768" s="83">
        <f>VLOOKUP(E768,Rates2,6)*VLOOKUP(E768,Mort_Imp_Survivors,C768-'Mort Imp Cume'!$C$4+2)</f>
        <v>2.9656759013449135E-2</v>
      </c>
      <c r="J768" s="9">
        <f t="shared" si="836"/>
        <v>0.97034324098655089</v>
      </c>
      <c r="K768" s="83">
        <f>VLOOKUP(E768,Rates2,7)*VLOOKUP(E768,Mort_Imp_Survivors,C768-'Mort Imp Cume'!$C$4+2)</f>
        <v>3.8540068712354096E-2</v>
      </c>
      <c r="L768" s="9">
        <f t="shared" si="837"/>
        <v>0.96145993128764595</v>
      </c>
      <c r="M768" s="31">
        <f>PRODUCT(H$4:H767)</f>
        <v>9.6878113105235033E-4</v>
      </c>
      <c r="N768" s="9">
        <f>PRODUCT(J$4:J767)</f>
        <v>3.6479726585557447E-2</v>
      </c>
      <c r="O768" s="9">
        <f>PRODUCT(L$4:L767)</f>
        <v>1.3739762415217134E-2</v>
      </c>
      <c r="P768" s="9">
        <f t="shared" si="840"/>
        <v>3.534087078203684E-5</v>
      </c>
      <c r="Q768" s="9">
        <f t="shared" si="841"/>
        <v>9.8953076819358327E-7</v>
      </c>
      <c r="R768" s="9">
        <f t="shared" si="842"/>
        <v>1.9161930058643568E-6</v>
      </c>
      <c r="S768" s="9">
        <f t="shared" si="829"/>
        <v>1.3876953376023076E-5</v>
      </c>
      <c r="T768" s="9">
        <f t="shared" si="901"/>
        <v>4.6439915424107489E-5</v>
      </c>
      <c r="U768" s="9">
        <f t="shared" si="892"/>
        <v>6.4083378086943565E-5</v>
      </c>
      <c r="V768" s="9">
        <f t="shared" si="883"/>
        <v>2.5477072097096929E-5</v>
      </c>
      <c r="W768" s="6"/>
      <c r="X768" s="6"/>
    </row>
    <row r="769" spans="1:24" x14ac:dyDescent="0.2">
      <c r="A769">
        <f t="shared" si="838"/>
        <v>765</v>
      </c>
      <c r="B769" t="str">
        <f t="shared" si="852"/>
        <v>October</v>
      </c>
      <c r="C769">
        <f t="shared" si="833"/>
        <v>2086</v>
      </c>
      <c r="D769">
        <f t="shared" ref="D769:E769" si="905">D757+1</f>
        <v>105</v>
      </c>
      <c r="E769">
        <f t="shared" si="905"/>
        <v>103</v>
      </c>
      <c r="F769" s="6"/>
      <c r="G769" s="83">
        <f>VLOOKUP(D769,Rates2,5)*VLOOKUP(D769,Mort_Imp_Retirees,C769-'Mort Imp Cume'!$C$4+2)</f>
        <v>5.587745525452139E-2</v>
      </c>
      <c r="H769" s="9">
        <f t="shared" si="835"/>
        <v>0.94412254474547863</v>
      </c>
      <c r="I769" s="83">
        <f>VLOOKUP(E769,Rates2,6)*VLOOKUP(E769,Mort_Imp_Survivors,C769-'Mort Imp Cume'!$C$4+2)</f>
        <v>2.9656759013449135E-2</v>
      </c>
      <c r="J769" s="9">
        <f t="shared" si="836"/>
        <v>0.97034324098655089</v>
      </c>
      <c r="K769" s="83">
        <f>VLOOKUP(E769,Rates2,7)*VLOOKUP(E769,Mort_Imp_Survivors,C769-'Mort Imp Cume'!$C$4+2)</f>
        <v>3.8540068712354096E-2</v>
      </c>
      <c r="L769" s="9">
        <f t="shared" si="837"/>
        <v>0.96145993128764595</v>
      </c>
      <c r="M769" s="31">
        <f>PRODUCT(H$4:H768)</f>
        <v>9.1464810675054807E-4</v>
      </c>
      <c r="N769" s="9">
        <f>PRODUCT(J$4:J768)</f>
        <v>3.5397856125333055E-2</v>
      </c>
      <c r="O769" s="9">
        <f>PRODUCT(L$4:L768)</f>
        <v>1.3210231027643246E-2</v>
      </c>
      <c r="P769" s="9">
        <f t="shared" si="840"/>
        <v>3.2376582088064167E-5</v>
      </c>
      <c r="Q769" s="9">
        <f t="shared" si="841"/>
        <v>9.0653182663990603E-7</v>
      </c>
      <c r="R769" s="9">
        <f t="shared" si="842"/>
        <v>1.7554683508951774E-6</v>
      </c>
      <c r="S769" s="9">
        <f t="shared" ref="S769:S832" si="906">IF(O710=0,0,R709*O769/O710)</f>
        <v>1.2912879440505134E-5</v>
      </c>
      <c r="T769" s="9">
        <f t="shared" si="901"/>
        <v>4.3680466796590119E-5</v>
      </c>
      <c r="U769" s="9">
        <f t="shared" si="892"/>
        <v>6.1282333780376385E-5</v>
      </c>
      <c r="V769" s="9">
        <f t="shared" si="883"/>
        <v>2.4467471136384485E-5</v>
      </c>
      <c r="W769" s="6"/>
      <c r="X769" s="6"/>
    </row>
    <row r="770" spans="1:24" x14ac:dyDescent="0.2">
      <c r="A770">
        <f t="shared" si="838"/>
        <v>766</v>
      </c>
      <c r="B770" t="str">
        <f t="shared" si="852"/>
        <v>November</v>
      </c>
      <c r="C770">
        <f t="shared" si="833"/>
        <v>2086</v>
      </c>
      <c r="D770">
        <f t="shared" ref="D770:E770" si="907">D758+1</f>
        <v>105</v>
      </c>
      <c r="E770">
        <f t="shared" si="907"/>
        <v>103</v>
      </c>
      <c r="F770" s="6"/>
      <c r="G770" s="83">
        <f>VLOOKUP(D770,Rates2,5)*VLOOKUP(D770,Mort_Imp_Retirees,C770-'Mort Imp Cume'!$C$4+2)</f>
        <v>5.587745525452139E-2</v>
      </c>
      <c r="H770" s="9">
        <f t="shared" si="835"/>
        <v>0.94412254474547863</v>
      </c>
      <c r="I770" s="83">
        <f>VLOOKUP(E770,Rates2,6)*VLOOKUP(E770,Mort_Imp_Survivors,C770-'Mort Imp Cume'!$C$4+2)</f>
        <v>2.9656759013449135E-2</v>
      </c>
      <c r="J770" s="9">
        <f t="shared" si="836"/>
        <v>0.97034324098655089</v>
      </c>
      <c r="K770" s="83">
        <f>VLOOKUP(E770,Rates2,7)*VLOOKUP(E770,Mort_Imp_Survivors,C770-'Mort Imp Cume'!$C$4+2)</f>
        <v>3.8540068712354096E-2</v>
      </c>
      <c r="L770" s="9">
        <f t="shared" si="837"/>
        <v>0.96145993128764595</v>
      </c>
      <c r="M770" s="31">
        <f>PRODUCT(H$4:H769)</f>
        <v>8.6353989809196167E-4</v>
      </c>
      <c r="N770" s="9">
        <f>PRODUCT(J$4:J769)</f>
        <v>3.4348070436631309E-2</v>
      </c>
      <c r="O770" s="9">
        <f>PRODUCT(L$4:L769)</f>
        <v>1.2701107816131804E-2</v>
      </c>
      <c r="P770" s="9">
        <f t="shared" si="840"/>
        <v>2.9660929244504123E-5</v>
      </c>
      <c r="Q770" s="9">
        <f t="shared" si="841"/>
        <v>8.3049459312043867E-7</v>
      </c>
      <c r="R770" s="9">
        <f t="shared" si="842"/>
        <v>1.608224809068518E-6</v>
      </c>
      <c r="S770" s="9">
        <f t="shared" si="906"/>
        <v>1.2015782638076863E-5</v>
      </c>
      <c r="T770" s="9">
        <f t="shared" si="901"/>
        <v>4.1084983944168765E-5</v>
      </c>
      <c r="U770" s="9">
        <f t="shared" si="892"/>
        <v>5.8603721365534819E-5</v>
      </c>
      <c r="V770" s="9">
        <f t="shared" si="883"/>
        <v>2.3497878466106155E-5</v>
      </c>
      <c r="W770" s="6"/>
      <c r="X770" s="6"/>
    </row>
    <row r="771" spans="1:24" x14ac:dyDescent="0.2">
      <c r="A771">
        <f t="shared" si="838"/>
        <v>767</v>
      </c>
      <c r="B771" t="str">
        <f t="shared" si="852"/>
        <v>December</v>
      </c>
      <c r="C771">
        <f t="shared" si="833"/>
        <v>2086</v>
      </c>
      <c r="D771">
        <f t="shared" ref="D771:E771" si="908">D759+1</f>
        <v>105</v>
      </c>
      <c r="E771">
        <f t="shared" si="908"/>
        <v>103</v>
      </c>
      <c r="F771" s="6"/>
      <c r="G771" s="83">
        <f>VLOOKUP(D771,Rates2,5)*VLOOKUP(D771,Mort_Imp_Retirees,C771-'Mort Imp Cume'!$C$4+2)</f>
        <v>5.587745525452139E-2</v>
      </c>
      <c r="H771" s="9">
        <f t="shared" si="835"/>
        <v>0.94412254474547863</v>
      </c>
      <c r="I771" s="83">
        <f>VLOOKUP(E771,Rates2,6)*VLOOKUP(E771,Mort_Imp_Survivors,C771-'Mort Imp Cume'!$C$4+2)</f>
        <v>2.9656759013449135E-2</v>
      </c>
      <c r="J771" s="9">
        <f t="shared" si="836"/>
        <v>0.97034324098655089</v>
      </c>
      <c r="K771" s="83">
        <f>VLOOKUP(E771,Rates2,7)*VLOOKUP(E771,Mort_Imp_Survivors,C771-'Mort Imp Cume'!$C$4+2)</f>
        <v>3.8540068712354096E-2</v>
      </c>
      <c r="L771" s="9">
        <f t="shared" si="837"/>
        <v>0.96145993128764595</v>
      </c>
      <c r="M771" s="31">
        <f>PRODUCT(H$4:H770)</f>
        <v>8.1528748607583414E-4</v>
      </c>
      <c r="N771" s="9">
        <f>PRODUCT(J$4:J770)</f>
        <v>3.3329417989115158E-2</v>
      </c>
      <c r="O771" s="9">
        <f>PRODUCT(L$4:L770)</f>
        <v>1.2211606248175067E-2</v>
      </c>
      <c r="P771" s="9">
        <f t="shared" si="840"/>
        <v>2.7173057404716379E-5</v>
      </c>
      <c r="Q771" s="9">
        <f t="shared" si="841"/>
        <v>7.6083513996277468E-7</v>
      </c>
      <c r="R771" s="9">
        <f t="shared" si="842"/>
        <v>1.4733316241130621E-6</v>
      </c>
      <c r="S771" s="9">
        <f t="shared" si="906"/>
        <v>1.118100986466435E-5</v>
      </c>
      <c r="T771" s="9">
        <f t="shared" si="901"/>
        <v>3.8643724059843972E-5</v>
      </c>
      <c r="U771" s="9">
        <f t="shared" si="892"/>
        <v>5.6042189421137755E-5</v>
      </c>
      <c r="V771" s="9">
        <f t="shared" si="883"/>
        <v>2.2566708644720426E-5</v>
      </c>
      <c r="W771" s="6"/>
      <c r="X771" s="6"/>
    </row>
    <row r="772" spans="1:24" x14ac:dyDescent="0.2">
      <c r="A772">
        <f t="shared" si="838"/>
        <v>768</v>
      </c>
      <c r="B772" t="str">
        <f t="shared" si="852"/>
        <v>January</v>
      </c>
      <c r="C772">
        <f t="shared" si="833"/>
        <v>2087</v>
      </c>
      <c r="D772">
        <f t="shared" ref="D772:E772" si="909">D760+1</f>
        <v>106</v>
      </c>
      <c r="E772">
        <f t="shared" si="909"/>
        <v>104</v>
      </c>
      <c r="F772" s="6"/>
      <c r="G772" s="83">
        <f>VLOOKUP(D772,Rates2,5)*VLOOKUP(D772,Mort_Imp_Retirees,C772-'Mort Imp Cume'!$C$4+2)</f>
        <v>6.3144290440586365E-2</v>
      </c>
      <c r="H772" s="9">
        <f t="shared" si="835"/>
        <v>0.93685570955941366</v>
      </c>
      <c r="I772" s="83">
        <f>VLOOKUP(E772,Rates2,6)*VLOOKUP(E772,Mort_Imp_Survivors,C772-'Mort Imp Cume'!$C$4+2)</f>
        <v>3.209917377127653E-2</v>
      </c>
      <c r="J772" s="9">
        <f t="shared" si="836"/>
        <v>0.96790082622872342</v>
      </c>
      <c r="K772" s="83">
        <f>VLOOKUP(E772,Rates2,7)*VLOOKUP(E772,Mort_Imp_Survivors,C772-'Mort Imp Cume'!$C$4+2)</f>
        <v>4.2845896718617917E-2</v>
      </c>
      <c r="L772" s="9">
        <f t="shared" si="837"/>
        <v>0.95715410328138206</v>
      </c>
      <c r="M772" s="31">
        <f>PRODUCT(H$4:H771)</f>
        <v>7.6973129605306049E-4</v>
      </c>
      <c r="N772" s="9">
        <f>PRODUCT(J$4:J771)</f>
        <v>3.2340975471753457E-2</v>
      </c>
      <c r="O772" s="9">
        <f>PRODUCT(L$4:L771)</f>
        <v>1.1740970104282189E-2</v>
      </c>
      <c r="P772" s="9">
        <f t="shared" si="840"/>
        <v>2.4893860965493029E-5</v>
      </c>
      <c r="Q772" s="9">
        <f t="shared" si="841"/>
        <v>7.4861551122010994E-7</v>
      </c>
      <c r="R772" s="9">
        <f t="shared" si="842"/>
        <v>1.5214483292434189E-6</v>
      </c>
      <c r="S772" s="9">
        <f t="shared" si="906"/>
        <v>1.1280957403705005E-5</v>
      </c>
      <c r="T772" s="9">
        <f t="shared" si="901"/>
        <v>3.9932882106800781E-5</v>
      </c>
      <c r="U772" s="9">
        <f t="shared" si="892"/>
        <v>6.0997897437349924E-5</v>
      </c>
      <c r="V772" s="9">
        <f t="shared" si="883"/>
        <v>2.4825369750456642E-5</v>
      </c>
      <c r="W772" s="6"/>
      <c r="X772" s="6"/>
    </row>
    <row r="773" spans="1:24" x14ac:dyDescent="0.2">
      <c r="A773">
        <f t="shared" si="838"/>
        <v>769</v>
      </c>
      <c r="B773" t="str">
        <f t="shared" si="852"/>
        <v>February</v>
      </c>
      <c r="C773">
        <f t="shared" ref="C773:C836" si="910">C772+IF(B772="December",1,0)</f>
        <v>2087</v>
      </c>
      <c r="D773">
        <f t="shared" ref="D773:E773" si="911">D761+1</f>
        <v>106</v>
      </c>
      <c r="E773">
        <f t="shared" si="911"/>
        <v>104</v>
      </c>
      <c r="F773" s="6"/>
      <c r="G773" s="83">
        <f>VLOOKUP(D773,Rates2,5)*VLOOKUP(D773,Mort_Imp_Retirees,C773-'Mort Imp Cume'!$C$4+2)</f>
        <v>6.3144290440586365E-2</v>
      </c>
      <c r="H773" s="9">
        <f t="shared" ref="H773:H836" si="912">1-G773</f>
        <v>0.93685570955941366</v>
      </c>
      <c r="I773" s="83">
        <f>VLOOKUP(E773,Rates2,6)*VLOOKUP(E773,Mort_Imp_Survivors,C773-'Mort Imp Cume'!$C$4+2)</f>
        <v>3.209917377127653E-2</v>
      </c>
      <c r="J773" s="9">
        <f t="shared" ref="J773:J836" si="913">1-I773</f>
        <v>0.96790082622872342</v>
      </c>
      <c r="K773" s="83">
        <f>VLOOKUP(E773,Rates2,7)*VLOOKUP(E773,Mort_Imp_Survivors,C773-'Mort Imp Cume'!$C$4+2)</f>
        <v>4.2845896718617917E-2</v>
      </c>
      <c r="L773" s="9">
        <f t="shared" ref="L773:L836" si="914">1-K773</f>
        <v>0.95715410328138206</v>
      </c>
      <c r="M773" s="31">
        <f>PRODUCT(H$4:H772)</f>
        <v>7.2112715953387711E-4</v>
      </c>
      <c r="N773" s="9">
        <f>PRODUCT(J$4:J772)</f>
        <v>3.1302856880153052E-2</v>
      </c>
      <c r="O773" s="9">
        <f>PRODUCT(L$4:L772)</f>
        <v>1.1237917711817733E-2</v>
      </c>
      <c r="P773" s="9">
        <f t="shared" si="840"/>
        <v>2.2573340267280253E-5</v>
      </c>
      <c r="Q773" s="9">
        <f t="shared" si="841"/>
        <v>6.7883213004041188E-7</v>
      </c>
      <c r="R773" s="9">
        <f t="shared" si="842"/>
        <v>1.379624112254157E-6</v>
      </c>
      <c r="S773" s="9">
        <f t="shared" si="906"/>
        <v>1.0425360273606474E-5</v>
      </c>
      <c r="T773" s="9">
        <f t="shared" si="901"/>
        <v>3.7316961289099137E-5</v>
      </c>
      <c r="U773" s="9">
        <f t="shared" si="892"/>
        <v>5.8018461964721643E-5</v>
      </c>
      <c r="V773" s="9">
        <f t="shared" si="883"/>
        <v>2.3729211805453977E-5</v>
      </c>
      <c r="W773" s="6"/>
      <c r="X773" s="6"/>
    </row>
    <row r="774" spans="1:24" x14ac:dyDescent="0.2">
      <c r="A774">
        <f t="shared" ref="A774:A837" si="915">A773+1</f>
        <v>770</v>
      </c>
      <c r="B774" t="str">
        <f t="shared" si="852"/>
        <v>March</v>
      </c>
      <c r="C774">
        <f t="shared" si="910"/>
        <v>2087</v>
      </c>
      <c r="D774">
        <f t="shared" ref="D774:E774" si="916">D762+1</f>
        <v>106</v>
      </c>
      <c r="E774">
        <f t="shared" si="916"/>
        <v>104</v>
      </c>
      <c r="F774" s="6"/>
      <c r="G774" s="83">
        <f>VLOOKUP(D774,Rates2,5)*VLOOKUP(D774,Mort_Imp_Retirees,C774-'Mort Imp Cume'!$C$4+2)</f>
        <v>6.3144290440586365E-2</v>
      </c>
      <c r="H774" s="9">
        <f t="shared" si="912"/>
        <v>0.93685570955941366</v>
      </c>
      <c r="I774" s="83">
        <f>VLOOKUP(E774,Rates2,6)*VLOOKUP(E774,Mort_Imp_Survivors,C774-'Mort Imp Cume'!$C$4+2)</f>
        <v>3.209917377127653E-2</v>
      </c>
      <c r="J774" s="9">
        <f t="shared" si="913"/>
        <v>0.96790082622872342</v>
      </c>
      <c r="K774" s="83">
        <f>VLOOKUP(E774,Rates2,7)*VLOOKUP(E774,Mort_Imp_Survivors,C774-'Mort Imp Cume'!$C$4+2)</f>
        <v>4.2845896718617917E-2</v>
      </c>
      <c r="L774" s="9">
        <f t="shared" si="914"/>
        <v>0.95715410328138206</v>
      </c>
      <c r="M774" s="31">
        <f>PRODUCT(H$4:H773)</f>
        <v>6.7559209672767495E-4</v>
      </c>
      <c r="N774" s="9">
        <f>PRODUCT(J$4:J773)</f>
        <v>3.0298061037619617E-2</v>
      </c>
      <c r="O774" s="9">
        <f>PRODUCT(L$4:L773)</f>
        <v>1.0756419050204864E-2</v>
      </c>
      <c r="P774" s="9">
        <f t="shared" ref="P774:P837" si="917">M774*N774</f>
        <v>2.0469130583188512E-5</v>
      </c>
      <c r="Q774" s="9">
        <f t="shared" ref="Q774:Q837" si="918">P774*I774*H774</f>
        <v>6.1555371732033654E-7</v>
      </c>
      <c r="R774" s="9">
        <f t="shared" ref="R774:R837" si="919">P774*G774*J774</f>
        <v>1.2510202643947618E-6</v>
      </c>
      <c r="S774" s="9">
        <f t="shared" si="906"/>
        <v>9.6346553705446642E-6</v>
      </c>
      <c r="T774" s="9">
        <f t="shared" si="901"/>
        <v>3.4872404053574786E-5</v>
      </c>
      <c r="U774" s="9">
        <f t="shared" si="892"/>
        <v>5.5184556684255691E-5</v>
      </c>
      <c r="V774" s="9">
        <f t="shared" si="883"/>
        <v>2.2681454438266292E-5</v>
      </c>
      <c r="W774" s="6"/>
      <c r="X774" s="6"/>
    </row>
    <row r="775" spans="1:24" x14ac:dyDescent="0.2">
      <c r="A775">
        <f t="shared" si="915"/>
        <v>771</v>
      </c>
      <c r="B775" t="str">
        <f t="shared" si="852"/>
        <v>April</v>
      </c>
      <c r="C775">
        <f t="shared" si="910"/>
        <v>2087</v>
      </c>
      <c r="D775">
        <f t="shared" ref="D775:E775" si="920">D763+1</f>
        <v>106</v>
      </c>
      <c r="E775">
        <f t="shared" si="920"/>
        <v>104</v>
      </c>
      <c r="F775" s="6"/>
      <c r="G775" s="83">
        <f>VLOOKUP(D775,Rates2,5)*VLOOKUP(D775,Mort_Imp_Retirees,C775-'Mort Imp Cume'!$C$4+2)</f>
        <v>6.3144290440586365E-2</v>
      </c>
      <c r="H775" s="9">
        <f t="shared" si="912"/>
        <v>0.93685570955941366</v>
      </c>
      <c r="I775" s="83">
        <f>VLOOKUP(E775,Rates2,6)*VLOOKUP(E775,Mort_Imp_Survivors,C775-'Mort Imp Cume'!$C$4+2)</f>
        <v>3.209917377127653E-2</v>
      </c>
      <c r="J775" s="9">
        <f t="shared" si="913"/>
        <v>0.96790082622872342</v>
      </c>
      <c r="K775" s="83">
        <f>VLOOKUP(E775,Rates2,7)*VLOOKUP(E775,Mort_Imp_Survivors,C775-'Mort Imp Cume'!$C$4+2)</f>
        <v>4.2845896718617917E-2</v>
      </c>
      <c r="L775" s="9">
        <f t="shared" si="914"/>
        <v>0.95715410328138206</v>
      </c>
      <c r="M775" s="31">
        <f>PRODUCT(H$4:H774)</f>
        <v>6.3293231315253798E-4</v>
      </c>
      <c r="N775" s="9">
        <f>PRODUCT(J$4:J774)</f>
        <v>2.932551831144032E-2</v>
      </c>
      <c r="O775" s="9">
        <f>PRODUCT(L$4:L774)</f>
        <v>1.0295550630517613E-2</v>
      </c>
      <c r="P775" s="9">
        <f t="shared" si="917"/>
        <v>1.8561068139257031E-5</v>
      </c>
      <c r="Q775" s="9">
        <f t="shared" si="918"/>
        <v>5.5817390211675427E-7</v>
      </c>
      <c r="R775" s="9">
        <f t="shared" si="919"/>
        <v>1.1344044280069985E-6</v>
      </c>
      <c r="S775" s="9">
        <f t="shared" si="906"/>
        <v>8.9039209843108275E-6</v>
      </c>
      <c r="T775" s="9">
        <f t="shared" si="901"/>
        <v>3.2587984725085759E-5</v>
      </c>
      <c r="U775" s="9">
        <f t="shared" si="892"/>
        <v>5.2489073190005595E-5</v>
      </c>
      <c r="V775" s="9">
        <f t="shared" si="883"/>
        <v>2.1679960533577753E-5</v>
      </c>
      <c r="W775" s="6"/>
      <c r="X775" s="6"/>
    </row>
    <row r="776" spans="1:24" x14ac:dyDescent="0.2">
      <c r="A776">
        <f t="shared" si="915"/>
        <v>772</v>
      </c>
      <c r="B776" t="str">
        <f t="shared" si="852"/>
        <v>May</v>
      </c>
      <c r="C776">
        <f t="shared" si="910"/>
        <v>2087</v>
      </c>
      <c r="D776">
        <f t="shared" ref="D776:E776" si="921">D764+1</f>
        <v>106</v>
      </c>
      <c r="E776">
        <f t="shared" si="921"/>
        <v>104</v>
      </c>
      <c r="F776" s="6"/>
      <c r="G776" s="83">
        <f>VLOOKUP(D776,Rates2,5)*VLOOKUP(D776,Mort_Imp_Retirees,C776-'Mort Imp Cume'!$C$4+2)</f>
        <v>6.3144290440586365E-2</v>
      </c>
      <c r="H776" s="9">
        <f t="shared" si="912"/>
        <v>0.93685570955941366</v>
      </c>
      <c r="I776" s="83">
        <f>VLOOKUP(E776,Rates2,6)*VLOOKUP(E776,Mort_Imp_Survivors,C776-'Mort Imp Cume'!$C$4+2)</f>
        <v>3.209917377127653E-2</v>
      </c>
      <c r="J776" s="9">
        <f t="shared" si="913"/>
        <v>0.96790082622872342</v>
      </c>
      <c r="K776" s="83">
        <f>VLOOKUP(E776,Rates2,7)*VLOOKUP(E776,Mort_Imp_Survivors,C776-'Mort Imp Cume'!$C$4+2)</f>
        <v>4.2845896718617917E-2</v>
      </c>
      <c r="L776" s="9">
        <f t="shared" si="914"/>
        <v>0.95715410328138206</v>
      </c>
      <c r="M776" s="31">
        <f>PRODUCT(H$4:H775)</f>
        <v>5.9296625134160194E-4</v>
      </c>
      <c r="N776" s="9">
        <f>PRODUCT(J$4:J775)</f>
        <v>2.8384193403228643E-2</v>
      </c>
      <c r="O776" s="9">
        <f>PRODUCT(L$4:L775)</f>
        <v>9.8544285315411533E-3</v>
      </c>
      <c r="P776" s="9">
        <f t="shared" si="917"/>
        <v>1.6830868759667517E-5</v>
      </c>
      <c r="Q776" s="9">
        <f t="shared" si="918"/>
        <v>5.0614283731489188E-7</v>
      </c>
      <c r="R776" s="9">
        <f t="shared" si="919"/>
        <v>1.0286591216046119E-6</v>
      </c>
      <c r="S776" s="9">
        <f t="shared" si="906"/>
        <v>8.2286086887162685E-6</v>
      </c>
      <c r="T776" s="9">
        <f t="shared" si="901"/>
        <v>3.0453212999336042E-5</v>
      </c>
      <c r="U776" s="9">
        <f t="shared" si="892"/>
        <v>4.9925250285317639E-5</v>
      </c>
      <c r="V776" s="9">
        <f t="shared" si="883"/>
        <v>2.0722687339860737E-5</v>
      </c>
      <c r="W776" s="6"/>
      <c r="X776" s="6"/>
    </row>
    <row r="777" spans="1:24" x14ac:dyDescent="0.2">
      <c r="A777">
        <f t="shared" si="915"/>
        <v>773</v>
      </c>
      <c r="B777" t="str">
        <f t="shared" si="852"/>
        <v>June</v>
      </c>
      <c r="C777">
        <f t="shared" si="910"/>
        <v>2087</v>
      </c>
      <c r="D777">
        <f t="shared" ref="D777:E777" si="922">D765+1</f>
        <v>106</v>
      </c>
      <c r="E777">
        <f t="shared" si="922"/>
        <v>104</v>
      </c>
      <c r="F777" s="6"/>
      <c r="G777" s="83">
        <f>VLOOKUP(D777,Rates2,5)*VLOOKUP(D777,Mort_Imp_Retirees,C777-'Mort Imp Cume'!$C$4+2)</f>
        <v>6.3144290440586365E-2</v>
      </c>
      <c r="H777" s="9">
        <f t="shared" si="912"/>
        <v>0.93685570955941366</v>
      </c>
      <c r="I777" s="83">
        <f>VLOOKUP(E777,Rates2,6)*VLOOKUP(E777,Mort_Imp_Survivors,C777-'Mort Imp Cume'!$C$4+2)</f>
        <v>3.209917377127653E-2</v>
      </c>
      <c r="J777" s="9">
        <f t="shared" si="913"/>
        <v>0.96790082622872342</v>
      </c>
      <c r="K777" s="83">
        <f>VLOOKUP(E777,Rates2,7)*VLOOKUP(E777,Mort_Imp_Survivors,C777-'Mort Imp Cume'!$C$4+2)</f>
        <v>4.2845896718617917E-2</v>
      </c>
      <c r="L777" s="9">
        <f t="shared" si="914"/>
        <v>0.95715410328138206</v>
      </c>
      <c r="M777" s="31">
        <f>PRODUCT(H$4:H776)</f>
        <v>5.5552381814542211E-4</v>
      </c>
      <c r="N777" s="9">
        <f>PRODUCT(J$4:J776)</f>
        <v>2.7473084246820885E-2</v>
      </c>
      <c r="O777" s="9">
        <f>PRODUCT(L$4:L776)</f>
        <v>9.4322067044577389E-3</v>
      </c>
      <c r="P777" s="9">
        <f t="shared" si="917"/>
        <v>1.5261952657024788E-5</v>
      </c>
      <c r="Q777" s="9">
        <f t="shared" si="918"/>
        <v>4.5896193067010025E-7</v>
      </c>
      <c r="R777" s="9">
        <f t="shared" si="919"/>
        <v>9.3277103150891798E-7</v>
      </c>
      <c r="S777" s="9">
        <f t="shared" si="906"/>
        <v>7.6045150301002687E-6</v>
      </c>
      <c r="T777" s="9">
        <f t="shared" si="901"/>
        <v>2.8458285770246853E-5</v>
      </c>
      <c r="U777" s="9">
        <f t="shared" si="892"/>
        <v>4.7486657023431875E-5</v>
      </c>
      <c r="V777" s="9">
        <f t="shared" si="883"/>
        <v>1.980768230276651E-5</v>
      </c>
      <c r="W777" s="6"/>
      <c r="X777" s="6"/>
    </row>
    <row r="778" spans="1:24" x14ac:dyDescent="0.2">
      <c r="A778">
        <f t="shared" si="915"/>
        <v>774</v>
      </c>
      <c r="B778" t="str">
        <f t="shared" si="852"/>
        <v>July</v>
      </c>
      <c r="C778">
        <f t="shared" si="910"/>
        <v>2087</v>
      </c>
      <c r="D778">
        <f t="shared" ref="D778:E778" si="923">D766+1</f>
        <v>106</v>
      </c>
      <c r="E778">
        <f t="shared" si="923"/>
        <v>104</v>
      </c>
      <c r="F778" s="6"/>
      <c r="G778" s="83">
        <f>VLOOKUP(D778,Rates2,5)*VLOOKUP(D778,Mort_Imp_Retirees,C778-'Mort Imp Cume'!$C$4+2)</f>
        <v>6.3144290440586365E-2</v>
      </c>
      <c r="H778" s="9">
        <f t="shared" si="912"/>
        <v>0.93685570955941366</v>
      </c>
      <c r="I778" s="83">
        <f>VLOOKUP(E778,Rates2,6)*VLOOKUP(E778,Mort_Imp_Survivors,C778-'Mort Imp Cume'!$C$4+2)</f>
        <v>3.209917377127653E-2</v>
      </c>
      <c r="J778" s="9">
        <f t="shared" si="913"/>
        <v>0.96790082622872342</v>
      </c>
      <c r="K778" s="83">
        <f>VLOOKUP(E778,Rates2,7)*VLOOKUP(E778,Mort_Imp_Survivors,C778-'Mort Imp Cume'!$C$4+2)</f>
        <v>4.2845896718617917E-2</v>
      </c>
      <c r="L778" s="9">
        <f t="shared" si="914"/>
        <v>0.95715410328138206</v>
      </c>
      <c r="M778" s="31">
        <f>PRODUCT(H$4:H777)</f>
        <v>5.2044566082578409E-4</v>
      </c>
      <c r="N778" s="9">
        <f>PRODUCT(J$4:J777)</f>
        <v>2.6591220941549261E-2</v>
      </c>
      <c r="O778" s="9">
        <f>PRODUCT(L$4:L777)</f>
        <v>9.0280753501698861E-3</v>
      </c>
      <c r="P778" s="9">
        <f t="shared" si="917"/>
        <v>1.3839285555089034E-5</v>
      </c>
      <c r="Q778" s="9">
        <f t="shared" si="918"/>
        <v>4.1617906700391468E-7</v>
      </c>
      <c r="R778" s="9">
        <f t="shared" si="919"/>
        <v>8.4582130168154801E-7</v>
      </c>
      <c r="S778" s="9">
        <f t="shared" si="906"/>
        <v>7.0277553631053309E-6</v>
      </c>
      <c r="T778" s="9">
        <f t="shared" si="901"/>
        <v>2.6594042113017487E-5</v>
      </c>
      <c r="U778" s="9">
        <f t="shared" si="892"/>
        <v>4.5167176576463002E-5</v>
      </c>
      <c r="V778" s="9">
        <f t="shared" si="883"/>
        <v>1.8933079082491542E-5</v>
      </c>
      <c r="W778" s="6"/>
      <c r="X778" s="6"/>
    </row>
    <row r="779" spans="1:24" x14ac:dyDescent="0.2">
      <c r="A779">
        <f t="shared" si="915"/>
        <v>775</v>
      </c>
      <c r="B779" t="str">
        <f t="shared" si="852"/>
        <v>August</v>
      </c>
      <c r="C779">
        <f t="shared" si="910"/>
        <v>2087</v>
      </c>
      <c r="D779">
        <f t="shared" ref="D779:E779" si="924">D767+1</f>
        <v>106</v>
      </c>
      <c r="E779">
        <f t="shared" si="924"/>
        <v>104</v>
      </c>
      <c r="F779" s="6"/>
      <c r="G779" s="83">
        <f>VLOOKUP(D779,Rates2,5)*VLOOKUP(D779,Mort_Imp_Retirees,C779-'Mort Imp Cume'!$C$4+2)</f>
        <v>6.3144290440586365E-2</v>
      </c>
      <c r="H779" s="9">
        <f t="shared" si="912"/>
        <v>0.93685570955941366</v>
      </c>
      <c r="I779" s="83">
        <f>VLOOKUP(E779,Rates2,6)*VLOOKUP(E779,Mort_Imp_Survivors,C779-'Mort Imp Cume'!$C$4+2)</f>
        <v>3.209917377127653E-2</v>
      </c>
      <c r="J779" s="9">
        <f t="shared" si="913"/>
        <v>0.96790082622872342</v>
      </c>
      <c r="K779" s="83">
        <f>VLOOKUP(E779,Rates2,7)*VLOOKUP(E779,Mort_Imp_Survivors,C779-'Mort Imp Cume'!$C$4+2)</f>
        <v>4.2845896718617917E-2</v>
      </c>
      <c r="L779" s="9">
        <f t="shared" si="914"/>
        <v>0.95715410328138206</v>
      </c>
      <c r="M779" s="31">
        <f>PRODUCT(H$4:H778)</f>
        <v>4.8758248886005787E-4</v>
      </c>
      <c r="N779" s="9">
        <f>PRODUCT(J$4:J778)</f>
        <v>2.5737664719756061E-2</v>
      </c>
      <c r="O779" s="9">
        <f>PRODUCT(L$4:L778)</f>
        <v>8.6412593661486063E-3</v>
      </c>
      <c r="P779" s="9">
        <f t="shared" si="917"/>
        <v>1.2549234621504363E-5</v>
      </c>
      <c r="Q779" s="9">
        <f t="shared" si="918"/>
        <v>3.7738427577068013E-7</v>
      </c>
      <c r="R779" s="9">
        <f t="shared" si="919"/>
        <v>7.6697672870582535E-7</v>
      </c>
      <c r="S779" s="9">
        <f t="shared" si="906"/>
        <v>6.4947396708616307E-6</v>
      </c>
      <c r="T779" s="9">
        <f t="shared" si="901"/>
        <v>2.4851921216153171E-5</v>
      </c>
      <c r="U779" s="9">
        <f t="shared" si="892"/>
        <v>4.2960990892299103E-5</v>
      </c>
      <c r="V779" s="9">
        <f t="shared" si="883"/>
        <v>1.8097093746995982E-5</v>
      </c>
      <c r="W779" s="6"/>
      <c r="X779" s="6"/>
    </row>
    <row r="780" spans="1:24" x14ac:dyDescent="0.2">
      <c r="A780">
        <f t="shared" si="915"/>
        <v>776</v>
      </c>
      <c r="B780" t="str">
        <f t="shared" si="852"/>
        <v>September</v>
      </c>
      <c r="C780">
        <f t="shared" si="910"/>
        <v>2087</v>
      </c>
      <c r="D780">
        <f t="shared" ref="D780:E780" si="925">D768+1</f>
        <v>106</v>
      </c>
      <c r="E780">
        <f t="shared" si="925"/>
        <v>104</v>
      </c>
      <c r="F780" s="6"/>
      <c r="G780" s="83">
        <f>VLOOKUP(D780,Rates2,5)*VLOOKUP(D780,Mort_Imp_Retirees,C780-'Mort Imp Cume'!$C$4+2)</f>
        <v>6.3144290440586365E-2</v>
      </c>
      <c r="H780" s="9">
        <f t="shared" si="912"/>
        <v>0.93685570955941366</v>
      </c>
      <c r="I780" s="83">
        <f>VLOOKUP(E780,Rates2,6)*VLOOKUP(E780,Mort_Imp_Survivors,C780-'Mort Imp Cume'!$C$4+2)</f>
        <v>3.209917377127653E-2</v>
      </c>
      <c r="J780" s="9">
        <f t="shared" si="913"/>
        <v>0.96790082622872342</v>
      </c>
      <c r="K780" s="83">
        <f>VLOOKUP(E780,Rates2,7)*VLOOKUP(E780,Mort_Imp_Survivors,C780-'Mort Imp Cume'!$C$4+2)</f>
        <v>4.2845896718617917E-2</v>
      </c>
      <c r="L780" s="9">
        <f t="shared" si="914"/>
        <v>0.95715410328138206</v>
      </c>
      <c r="M780" s="31">
        <f>PRODUCT(H$4:H779)</f>
        <v>4.5679443856973441E-4</v>
      </c>
      <c r="N780" s="9">
        <f>PRODUCT(J$4:J779)</f>
        <v>2.4911506947449757E-2</v>
      </c>
      <c r="O780" s="9">
        <f>PRODUCT(L$4:L779)</f>
        <v>8.2710168598278139E-3</v>
      </c>
      <c r="P780" s="9">
        <f t="shared" si="917"/>
        <v>1.1379437829986351E-5</v>
      </c>
      <c r="Q780" s="9">
        <f t="shared" si="918"/>
        <v>3.4220580247881905E-7</v>
      </c>
      <c r="R780" s="9">
        <f t="shared" si="919"/>
        <v>6.9548177754190322E-7</v>
      </c>
      <c r="S780" s="9">
        <f t="shared" si="906"/>
        <v>6.002150219074388E-6</v>
      </c>
      <c r="T780" s="9">
        <f t="shared" si="901"/>
        <v>2.3223923069279007E-5</v>
      </c>
      <c r="U780" s="9">
        <f t="shared" si="892"/>
        <v>4.086256610093243E-5</v>
      </c>
      <c r="V780" s="9">
        <f t="shared" si="883"/>
        <v>1.7298021133309623E-5</v>
      </c>
      <c r="W780" s="6"/>
      <c r="X780" s="6"/>
    </row>
    <row r="781" spans="1:24" x14ac:dyDescent="0.2">
      <c r="A781">
        <f t="shared" si="915"/>
        <v>777</v>
      </c>
      <c r="B781" t="str">
        <f t="shared" si="852"/>
        <v>October</v>
      </c>
      <c r="C781">
        <f t="shared" si="910"/>
        <v>2087</v>
      </c>
      <c r="D781">
        <f t="shared" ref="D781:E781" si="926">D769+1</f>
        <v>106</v>
      </c>
      <c r="E781">
        <f t="shared" si="926"/>
        <v>104</v>
      </c>
      <c r="F781" s="6"/>
      <c r="G781" s="83">
        <f>VLOOKUP(D781,Rates2,5)*VLOOKUP(D781,Mort_Imp_Retirees,C781-'Mort Imp Cume'!$C$4+2)</f>
        <v>6.3144290440586365E-2</v>
      </c>
      <c r="H781" s="9">
        <f t="shared" si="912"/>
        <v>0.93685570955941366</v>
      </c>
      <c r="I781" s="83">
        <f>VLOOKUP(E781,Rates2,6)*VLOOKUP(E781,Mort_Imp_Survivors,C781-'Mort Imp Cume'!$C$4+2)</f>
        <v>3.209917377127653E-2</v>
      </c>
      <c r="J781" s="9">
        <f t="shared" si="913"/>
        <v>0.96790082622872342</v>
      </c>
      <c r="K781" s="83">
        <f>VLOOKUP(E781,Rates2,7)*VLOOKUP(E781,Mort_Imp_Survivors,C781-'Mort Imp Cume'!$C$4+2)</f>
        <v>4.2845896718617917E-2</v>
      </c>
      <c r="L781" s="9">
        <f t="shared" si="914"/>
        <v>0.95715410328138206</v>
      </c>
      <c r="M781" s="31">
        <f>PRODUCT(H$4:H780)</f>
        <v>4.2795047786904253E-4</v>
      </c>
      <c r="N781" s="9">
        <f>PRODUCT(J$4:J780)</f>
        <v>2.4111868157039203E-2</v>
      </c>
      <c r="O781" s="9">
        <f>PRODUCT(L$4:L780)</f>
        <v>7.9166377256936846E-3</v>
      </c>
      <c r="P781" s="9">
        <f t="shared" si="917"/>
        <v>1.0318685500120277E-5</v>
      </c>
      <c r="Q781" s="9">
        <f t="shared" si="918"/>
        <v>3.1030654632079032E-7</v>
      </c>
      <c r="R781" s="9">
        <f t="shared" si="919"/>
        <v>6.3065134154593999E-7</v>
      </c>
      <c r="S781" s="9">
        <f t="shared" si="906"/>
        <v>5.5469209049229396E-6</v>
      </c>
      <c r="T781" s="9">
        <f t="shared" si="901"/>
        <v>2.1702571726214236E-5</v>
      </c>
      <c r="U781" s="9">
        <f t="shared" si="892"/>
        <v>3.8866638633616358E-5</v>
      </c>
      <c r="V781" s="9">
        <f t="shared" si="883"/>
        <v>1.653423136950349E-5</v>
      </c>
      <c r="W781" s="6"/>
      <c r="X781" s="6"/>
    </row>
    <row r="782" spans="1:24" x14ac:dyDescent="0.2">
      <c r="A782">
        <f t="shared" si="915"/>
        <v>778</v>
      </c>
      <c r="B782" t="str">
        <f t="shared" si="852"/>
        <v>November</v>
      </c>
      <c r="C782">
        <f t="shared" si="910"/>
        <v>2087</v>
      </c>
      <c r="D782">
        <f t="shared" ref="D782:E782" si="927">D770+1</f>
        <v>106</v>
      </c>
      <c r="E782">
        <f t="shared" si="927"/>
        <v>104</v>
      </c>
      <c r="F782" s="6"/>
      <c r="G782" s="83">
        <f>VLOOKUP(D782,Rates2,5)*VLOOKUP(D782,Mort_Imp_Retirees,C782-'Mort Imp Cume'!$C$4+2)</f>
        <v>6.3144290440586365E-2</v>
      </c>
      <c r="H782" s="9">
        <f t="shared" si="912"/>
        <v>0.93685570955941366</v>
      </c>
      <c r="I782" s="83">
        <f>VLOOKUP(E782,Rates2,6)*VLOOKUP(E782,Mort_Imp_Survivors,C782-'Mort Imp Cume'!$C$4+2)</f>
        <v>3.209917377127653E-2</v>
      </c>
      <c r="J782" s="9">
        <f t="shared" si="913"/>
        <v>0.96790082622872342</v>
      </c>
      <c r="K782" s="83">
        <f>VLOOKUP(E782,Rates2,7)*VLOOKUP(E782,Mort_Imp_Survivors,C782-'Mort Imp Cume'!$C$4+2)</f>
        <v>4.2845896718617917E-2</v>
      </c>
      <c r="L782" s="9">
        <f t="shared" si="914"/>
        <v>0.95715410328138206</v>
      </c>
      <c r="M782" s="31">
        <f>PRODUCT(H$4:H781)</f>
        <v>4.0092784860029201E-4</v>
      </c>
      <c r="N782" s="9">
        <f>PRODUCT(J$4:J781)</f>
        <v>2.333789711111629E-2</v>
      </c>
      <c r="O782" s="9">
        <f>PRODUCT(L$4:L781)</f>
        <v>7.5774422833398986E-3</v>
      </c>
      <c r="P782" s="9">
        <f t="shared" si="917"/>
        <v>9.3568128796148245E-6</v>
      </c>
      <c r="Q782" s="9">
        <f t="shared" si="918"/>
        <v>2.8138082987501864E-7</v>
      </c>
      <c r="R782" s="9">
        <f t="shared" si="919"/>
        <v>5.7186417737556175E-7</v>
      </c>
      <c r="S782" s="9">
        <f t="shared" si="906"/>
        <v>5.1262181722296209E-6</v>
      </c>
      <c r="T782" s="9">
        <f t="shared" si="901"/>
        <v>2.0280880974606846E-5</v>
      </c>
      <c r="U782" s="9">
        <f t="shared" si="892"/>
        <v>3.6968202020030481E-5</v>
      </c>
      <c r="V782" s="9">
        <f t="shared" si="883"/>
        <v>1.5804166550232867E-5</v>
      </c>
      <c r="W782" s="6"/>
      <c r="X782" s="6"/>
    </row>
    <row r="783" spans="1:24" x14ac:dyDescent="0.2">
      <c r="A783">
        <f t="shared" si="915"/>
        <v>779</v>
      </c>
      <c r="B783" t="str">
        <f t="shared" si="852"/>
        <v>December</v>
      </c>
      <c r="C783">
        <f t="shared" si="910"/>
        <v>2087</v>
      </c>
      <c r="D783">
        <f t="shared" ref="D783:E783" si="928">D771+1</f>
        <v>106</v>
      </c>
      <c r="E783">
        <f t="shared" si="928"/>
        <v>104</v>
      </c>
      <c r="F783" s="6"/>
      <c r="G783" s="83">
        <f>VLOOKUP(D783,Rates2,5)*VLOOKUP(D783,Mort_Imp_Retirees,C783-'Mort Imp Cume'!$C$4+2)</f>
        <v>6.3144290440586365E-2</v>
      </c>
      <c r="H783" s="9">
        <f t="shared" si="912"/>
        <v>0.93685570955941366</v>
      </c>
      <c r="I783" s="83">
        <f>VLOOKUP(E783,Rates2,6)*VLOOKUP(E783,Mort_Imp_Survivors,C783-'Mort Imp Cume'!$C$4+2)</f>
        <v>3.209917377127653E-2</v>
      </c>
      <c r="J783" s="9">
        <f t="shared" si="913"/>
        <v>0.96790082622872342</v>
      </c>
      <c r="K783" s="83">
        <f>VLOOKUP(E783,Rates2,7)*VLOOKUP(E783,Mort_Imp_Survivors,C783-'Mort Imp Cume'!$C$4+2)</f>
        <v>4.2845896718617917E-2</v>
      </c>
      <c r="L783" s="9">
        <f t="shared" si="914"/>
        <v>0.95715410328138206</v>
      </c>
      <c r="M783" s="31">
        <f>PRODUCT(H$4:H782)</f>
        <v>3.7561154408255573E-4</v>
      </c>
      <c r="N783" s="9">
        <f>PRODUCT(J$4:J782)</f>
        <v>2.2588769896290394E-2</v>
      </c>
      <c r="O783" s="9">
        <f>PRODUCT(L$4:L782)</f>
        <v>7.2527799738766286E-3</v>
      </c>
      <c r="P783" s="9">
        <f t="shared" si="917"/>
        <v>8.484602739671188E-6</v>
      </c>
      <c r="Q783" s="9">
        <f t="shared" si="918"/>
        <v>2.5515146992517538E-7</v>
      </c>
      <c r="R783" s="9">
        <f t="shared" si="919"/>
        <v>5.185569518710132E-7</v>
      </c>
      <c r="S783" s="9">
        <f t="shared" si="906"/>
        <v>4.7374233741056479E-6</v>
      </c>
      <c r="T783" s="9">
        <f t="shared" si="901"/>
        <v>1.8952322254479606E-5</v>
      </c>
      <c r="U783" s="9">
        <f t="shared" si="892"/>
        <v>3.516249433033683E-5</v>
      </c>
      <c r="V783" s="9">
        <f t="shared" si="883"/>
        <v>1.5106337559070933E-5</v>
      </c>
      <c r="W783" s="6"/>
      <c r="X783" s="6"/>
    </row>
    <row r="784" spans="1:24" x14ac:dyDescent="0.2">
      <c r="A784">
        <f t="shared" si="915"/>
        <v>780</v>
      </c>
      <c r="B784" t="str">
        <f t="shared" ref="B784:B847" si="929">B772</f>
        <v>January</v>
      </c>
      <c r="C784">
        <f t="shared" si="910"/>
        <v>2088</v>
      </c>
      <c r="D784">
        <f t="shared" ref="D784:E784" si="930">D772+1</f>
        <v>107</v>
      </c>
      <c r="E784">
        <f t="shared" si="930"/>
        <v>105</v>
      </c>
      <c r="F784" s="6"/>
      <c r="G784" s="83">
        <f>VLOOKUP(D784,Rates2,5)*VLOOKUP(D784,Mort_Imp_Retirees,C784-'Mort Imp Cume'!$C$4+2)</f>
        <v>7.1514505917392029E-2</v>
      </c>
      <c r="H784" s="9">
        <f t="shared" si="912"/>
        <v>0.92848549408260794</v>
      </c>
      <c r="I784" s="83">
        <f>VLOOKUP(E784,Rates2,6)*VLOOKUP(E784,Mort_Imp_Survivors,C784-'Mort Imp Cume'!$C$4+2)</f>
        <v>3.4611947276038744E-2</v>
      </c>
      <c r="J784" s="9">
        <f t="shared" si="913"/>
        <v>0.96538805272396122</v>
      </c>
      <c r="K784" s="83">
        <f>VLOOKUP(E784,Rates2,7)*VLOOKUP(E784,Mort_Imp_Survivors,C784-'Mort Imp Cume'!$C$4+2)</f>
        <v>4.7645634215354365E-2</v>
      </c>
      <c r="L784" s="9">
        <f t="shared" si="914"/>
        <v>0.95235436578464561</v>
      </c>
      <c r="M784" s="31">
        <f>PRODUCT(H$4:H783)</f>
        <v>3.5189381965016972E-4</v>
      </c>
      <c r="N784" s="9">
        <f>PRODUCT(J$4:J783)</f>
        <v>2.1863689046109986E-2</v>
      </c>
      <c r="O784" s="9">
        <f>PRODUCT(L$4:L783)</f>
        <v>6.9420281121930503E-3</v>
      </c>
      <c r="P784" s="9">
        <f t="shared" si="917"/>
        <v>7.6936970500792194E-6</v>
      </c>
      <c r="Q784" s="9">
        <f t="shared" si="918"/>
        <v>2.4724996449791653E-7</v>
      </c>
      <c r="R784" s="9">
        <f t="shared" si="919"/>
        <v>5.3116707105727168E-7</v>
      </c>
      <c r="S784" s="9">
        <f t="shared" si="906"/>
        <v>4.7572222506688104E-6</v>
      </c>
      <c r="T784" s="9">
        <f t="shared" si="901"/>
        <v>1.9350889949811415E-5</v>
      </c>
      <c r="U784" s="9">
        <f t="shared" si="892"/>
        <v>3.805576530122145E-5</v>
      </c>
      <c r="V784" s="9">
        <f t="shared" si="883"/>
        <v>1.6428368426168513E-5</v>
      </c>
      <c r="W784" s="6"/>
      <c r="X784" s="6"/>
    </row>
    <row r="785" spans="1:24" x14ac:dyDescent="0.2">
      <c r="A785">
        <f t="shared" si="915"/>
        <v>781</v>
      </c>
      <c r="B785" t="str">
        <f t="shared" si="929"/>
        <v>February</v>
      </c>
      <c r="C785">
        <f t="shared" si="910"/>
        <v>2088</v>
      </c>
      <c r="D785">
        <f t="shared" ref="D785:E785" si="931">D773+1</f>
        <v>107</v>
      </c>
      <c r="E785">
        <f t="shared" si="931"/>
        <v>105</v>
      </c>
      <c r="F785" s="6"/>
      <c r="G785" s="83">
        <f>VLOOKUP(D785,Rates2,5)*VLOOKUP(D785,Mort_Imp_Retirees,C785-'Mort Imp Cume'!$C$4+2)</f>
        <v>7.1514505917392029E-2</v>
      </c>
      <c r="H785" s="9">
        <f t="shared" si="912"/>
        <v>0.92848549408260794</v>
      </c>
      <c r="I785" s="83">
        <f>VLOOKUP(E785,Rates2,6)*VLOOKUP(E785,Mort_Imp_Survivors,C785-'Mort Imp Cume'!$C$4+2)</f>
        <v>3.4611947276038744E-2</v>
      </c>
      <c r="J785" s="9">
        <f t="shared" si="913"/>
        <v>0.96538805272396122</v>
      </c>
      <c r="K785" s="83">
        <f>VLOOKUP(E785,Rates2,7)*VLOOKUP(E785,Mort_Imp_Survivors,C785-'Mort Imp Cume'!$C$4+2)</f>
        <v>4.7645634215354365E-2</v>
      </c>
      <c r="L785" s="9">
        <f t="shared" si="914"/>
        <v>0.95235436578464561</v>
      </c>
      <c r="M785" s="31">
        <f>PRODUCT(H$4:H784)</f>
        <v>3.2672830700250396E-4</v>
      </c>
      <c r="N785" s="9">
        <f>PRODUCT(J$4:J784)</f>
        <v>2.110694419358632E-2</v>
      </c>
      <c r="O785" s="9">
        <f>PRODUCT(L$4:L784)</f>
        <v>6.6112707800467926E-3</v>
      </c>
      <c r="P785" s="9">
        <f t="shared" si="917"/>
        <v>6.8962361423667892E-6</v>
      </c>
      <c r="Q785" s="9">
        <f t="shared" si="918"/>
        <v>2.2162220974789755E-7</v>
      </c>
      <c r="R785" s="9">
        <f t="shared" si="919"/>
        <v>4.7611096839620798E-7</v>
      </c>
      <c r="S785" s="9">
        <f t="shared" si="906"/>
        <v>4.3629347304999305E-6</v>
      </c>
      <c r="T785" s="9">
        <f t="shared" si="901"/>
        <v>1.795722048483124E-5</v>
      </c>
      <c r="U785" s="9">
        <f t="shared" si="892"/>
        <v>3.5977819698128497E-5</v>
      </c>
      <c r="V785" s="9">
        <f t="shared" si="883"/>
        <v>1.5620197113674185E-5</v>
      </c>
      <c r="W785" s="6"/>
      <c r="X785" s="6"/>
    </row>
    <row r="786" spans="1:24" x14ac:dyDescent="0.2">
      <c r="A786">
        <f t="shared" si="915"/>
        <v>782</v>
      </c>
      <c r="B786" t="str">
        <f t="shared" si="929"/>
        <v>March</v>
      </c>
      <c r="C786">
        <f t="shared" si="910"/>
        <v>2088</v>
      </c>
      <c r="D786">
        <f t="shared" ref="D786:E786" si="932">D774+1</f>
        <v>107</v>
      </c>
      <c r="E786">
        <f t="shared" si="932"/>
        <v>105</v>
      </c>
      <c r="F786" s="6"/>
      <c r="G786" s="83">
        <f>VLOOKUP(D786,Rates2,5)*VLOOKUP(D786,Mort_Imp_Retirees,C786-'Mort Imp Cume'!$C$4+2)</f>
        <v>7.1514505917392029E-2</v>
      </c>
      <c r="H786" s="9">
        <f t="shared" si="912"/>
        <v>0.92848549408260794</v>
      </c>
      <c r="I786" s="83">
        <f>VLOOKUP(E786,Rates2,6)*VLOOKUP(E786,Mort_Imp_Survivors,C786-'Mort Imp Cume'!$C$4+2)</f>
        <v>3.4611947276038744E-2</v>
      </c>
      <c r="J786" s="9">
        <f t="shared" si="913"/>
        <v>0.96538805272396122</v>
      </c>
      <c r="K786" s="83">
        <f>VLOOKUP(E786,Rates2,7)*VLOOKUP(E786,Mort_Imp_Survivors,C786-'Mort Imp Cume'!$C$4+2)</f>
        <v>4.7645634215354365E-2</v>
      </c>
      <c r="L786" s="9">
        <f t="shared" si="914"/>
        <v>0.95235436578464561</v>
      </c>
      <c r="M786" s="31">
        <f>PRODUCT(H$4:H785)</f>
        <v>3.033624935579939E-4</v>
      </c>
      <c r="N786" s="9">
        <f>PRODUCT(J$4:J785)</f>
        <v>2.0376391753999617E-2</v>
      </c>
      <c r="O786" s="9">
        <f>PRODUCT(L$4:L785)</f>
        <v>6.2962725907620221E-3</v>
      </c>
      <c r="P786" s="9">
        <f t="shared" si="917"/>
        <v>6.1814330122078692E-6</v>
      </c>
      <c r="Q786" s="9">
        <f t="shared" si="918"/>
        <v>1.9865080245119711E-7</v>
      </c>
      <c r="R786" s="9">
        <f t="shared" si="919"/>
        <v>4.2676149667179508E-7</v>
      </c>
      <c r="S786" s="9">
        <f t="shared" si="906"/>
        <v>4.0013265009694217E-6</v>
      </c>
      <c r="T786" s="9">
        <f t="shared" si="901"/>
        <v>1.6663924417801014E-5</v>
      </c>
      <c r="U786" s="9">
        <f t="shared" si="892"/>
        <v>3.4013335429874978E-5</v>
      </c>
      <c r="V786" s="9">
        <f t="shared" si="883"/>
        <v>1.4851782693245801E-5</v>
      </c>
      <c r="W786" s="6"/>
      <c r="X786" s="6"/>
    </row>
    <row r="787" spans="1:24" x14ac:dyDescent="0.2">
      <c r="A787">
        <f t="shared" si="915"/>
        <v>783</v>
      </c>
      <c r="B787" t="str">
        <f t="shared" si="929"/>
        <v>April</v>
      </c>
      <c r="C787">
        <f t="shared" si="910"/>
        <v>2088</v>
      </c>
      <c r="D787">
        <f t="shared" ref="D787:E787" si="933">D775+1</f>
        <v>107</v>
      </c>
      <c r="E787">
        <f t="shared" si="933"/>
        <v>105</v>
      </c>
      <c r="F787" s="6"/>
      <c r="G787" s="83">
        <f>VLOOKUP(D787,Rates2,5)*VLOOKUP(D787,Mort_Imp_Retirees,C787-'Mort Imp Cume'!$C$4+2)</f>
        <v>7.1514505917392029E-2</v>
      </c>
      <c r="H787" s="9">
        <f t="shared" si="912"/>
        <v>0.92848549408260794</v>
      </c>
      <c r="I787" s="83">
        <f>VLOOKUP(E787,Rates2,6)*VLOOKUP(E787,Mort_Imp_Survivors,C787-'Mort Imp Cume'!$C$4+2)</f>
        <v>3.4611947276038744E-2</v>
      </c>
      <c r="J787" s="9">
        <f t="shared" si="913"/>
        <v>0.96538805272396122</v>
      </c>
      <c r="K787" s="83">
        <f>VLOOKUP(E787,Rates2,7)*VLOOKUP(E787,Mort_Imp_Survivors,C787-'Mort Imp Cume'!$C$4+2)</f>
        <v>4.7645634215354365E-2</v>
      </c>
      <c r="L787" s="9">
        <f t="shared" si="914"/>
        <v>0.95235436578464561</v>
      </c>
      <c r="M787" s="31">
        <f>PRODUCT(H$4:H786)</f>
        <v>2.8166767471732594E-4</v>
      </c>
      <c r="N787" s="9">
        <f>PRODUCT(J$4:J786)</f>
        <v>1.9671125156934272E-2</v>
      </c>
      <c r="O787" s="9">
        <f>PRODUCT(L$4:L786)</f>
        <v>5.9962826899824127E-3</v>
      </c>
      <c r="P787" s="9">
        <f t="shared" si="917"/>
        <v>5.5407200820271694E-6</v>
      </c>
      <c r="Q787" s="9">
        <f t="shared" si="918"/>
        <v>1.7806040901493578E-7</v>
      </c>
      <c r="R787" s="9">
        <f t="shared" si="919"/>
        <v>3.8252715675726718E-7</v>
      </c>
      <c r="S787" s="9">
        <f t="shared" si="906"/>
        <v>3.6696890410564532E-6</v>
      </c>
      <c r="T787" s="9">
        <f t="shared" si="901"/>
        <v>1.5463772761310759E-5</v>
      </c>
      <c r="U787" s="9">
        <f t="shared" si="892"/>
        <v>3.2156117206995975E-5</v>
      </c>
      <c r="V787" s="9">
        <f t="shared" si="883"/>
        <v>1.4121169378477304E-5</v>
      </c>
      <c r="W787" s="6"/>
      <c r="X787" s="6"/>
    </row>
    <row r="788" spans="1:24" x14ac:dyDescent="0.2">
      <c r="A788">
        <f t="shared" si="915"/>
        <v>784</v>
      </c>
      <c r="B788" t="str">
        <f t="shared" si="929"/>
        <v>May</v>
      </c>
      <c r="C788">
        <f t="shared" si="910"/>
        <v>2088</v>
      </c>
      <c r="D788">
        <f t="shared" ref="D788:E788" si="934">D776+1</f>
        <v>107</v>
      </c>
      <c r="E788">
        <f t="shared" si="934"/>
        <v>105</v>
      </c>
      <c r="F788" s="6"/>
      <c r="G788" s="83">
        <f>VLOOKUP(D788,Rates2,5)*VLOOKUP(D788,Mort_Imp_Retirees,C788-'Mort Imp Cume'!$C$4+2)</f>
        <v>7.1514505917392029E-2</v>
      </c>
      <c r="H788" s="9">
        <f t="shared" si="912"/>
        <v>0.92848549408260794</v>
      </c>
      <c r="I788" s="83">
        <f>VLOOKUP(E788,Rates2,6)*VLOOKUP(E788,Mort_Imp_Survivors,C788-'Mort Imp Cume'!$C$4+2)</f>
        <v>3.4611947276038744E-2</v>
      </c>
      <c r="J788" s="9">
        <f t="shared" si="913"/>
        <v>0.96538805272396122</v>
      </c>
      <c r="K788" s="83">
        <f>VLOOKUP(E788,Rates2,7)*VLOOKUP(E788,Mort_Imp_Survivors,C788-'Mort Imp Cume'!$C$4+2)</f>
        <v>4.7645634215354365E-2</v>
      </c>
      <c r="L788" s="9">
        <f t="shared" si="914"/>
        <v>0.95235436578464561</v>
      </c>
      <c r="M788" s="31">
        <f>PRODUCT(H$4:H787)</f>
        <v>2.6152435012701566E-4</v>
      </c>
      <c r="N788" s="9">
        <f>PRODUCT(J$4:J787)</f>
        <v>1.8990269210142102E-2</v>
      </c>
      <c r="O788" s="9">
        <f>PRODUCT(L$4:L787)</f>
        <v>5.7105859982836491E-3</v>
      </c>
      <c r="P788" s="9">
        <f t="shared" si="917"/>
        <v>4.9664178139194887E-6</v>
      </c>
      <c r="Q788" s="9">
        <f t="shared" si="918"/>
        <v>1.5960423450267904E-7</v>
      </c>
      <c r="R788" s="9">
        <f t="shared" si="919"/>
        <v>3.4287775911830454E-7</v>
      </c>
      <c r="S788" s="9">
        <f t="shared" si="906"/>
        <v>3.3655383170524108E-6</v>
      </c>
      <c r="T788" s="9">
        <f t="shared" si="901"/>
        <v>1.43500571664866E-5</v>
      </c>
      <c r="U788" s="9">
        <f t="shared" si="892"/>
        <v>3.0400308019243948E-5</v>
      </c>
      <c r="V788" s="9">
        <f t="shared" si="883"/>
        <v>1.3426497595223389E-5</v>
      </c>
      <c r="W788" s="6"/>
      <c r="X788" s="6"/>
    </row>
    <row r="789" spans="1:24" x14ac:dyDescent="0.2">
      <c r="A789">
        <f t="shared" si="915"/>
        <v>785</v>
      </c>
      <c r="B789" t="str">
        <f t="shared" si="929"/>
        <v>June</v>
      </c>
      <c r="C789">
        <f t="shared" si="910"/>
        <v>2088</v>
      </c>
      <c r="D789">
        <f t="shared" ref="D789:E789" si="935">D777+1</f>
        <v>107</v>
      </c>
      <c r="E789">
        <f t="shared" si="935"/>
        <v>105</v>
      </c>
      <c r="F789" s="6"/>
      <c r="G789" s="83">
        <f>VLOOKUP(D789,Rates2,5)*VLOOKUP(D789,Mort_Imp_Retirees,C789-'Mort Imp Cume'!$C$4+2)</f>
        <v>7.1514505917392029E-2</v>
      </c>
      <c r="H789" s="9">
        <f t="shared" si="912"/>
        <v>0.92848549408260794</v>
      </c>
      <c r="I789" s="83">
        <f>VLOOKUP(E789,Rates2,6)*VLOOKUP(E789,Mort_Imp_Survivors,C789-'Mort Imp Cume'!$C$4+2)</f>
        <v>3.4611947276038744E-2</v>
      </c>
      <c r="J789" s="9">
        <f t="shared" si="913"/>
        <v>0.96538805272396122</v>
      </c>
      <c r="K789" s="83">
        <f>VLOOKUP(E789,Rates2,7)*VLOOKUP(E789,Mort_Imp_Survivors,C789-'Mort Imp Cume'!$C$4+2)</f>
        <v>4.7645634215354365E-2</v>
      </c>
      <c r="L789" s="9">
        <f t="shared" si="914"/>
        <v>0.95235436578464561</v>
      </c>
      <c r="M789" s="31">
        <f>PRODUCT(H$4:H788)</f>
        <v>2.4282156544231509E-4</v>
      </c>
      <c r="N789" s="9">
        <f>PRODUCT(J$4:J788)</f>
        <v>1.8332979013482881E-2</v>
      </c>
      <c r="O789" s="9">
        <f>PRODUCT(L$4:L788)</f>
        <v>5.4385015066541016E-3</v>
      </c>
      <c r="P789" s="9">
        <f t="shared" si="917"/>
        <v>4.4516426632750224E-6</v>
      </c>
      <c r="Q789" s="9">
        <f t="shared" si="918"/>
        <v>1.4306106456853882E-7</v>
      </c>
      <c r="R789" s="9">
        <f t="shared" si="919"/>
        <v>3.0733806900039544E-7</v>
      </c>
      <c r="S789" s="9">
        <f t="shared" si="906"/>
        <v>3.0865961766305749E-6</v>
      </c>
      <c r="T789" s="9">
        <f t="shared" si="901"/>
        <v>1.3316552426109158E-5</v>
      </c>
      <c r="U789" s="9">
        <f t="shared" si="892"/>
        <v>2.8740370664647314E-5</v>
      </c>
      <c r="V789" s="9">
        <f t="shared" si="883"/>
        <v>1.276599924856777E-5</v>
      </c>
      <c r="W789" s="6"/>
      <c r="X789" s="6"/>
    </row>
    <row r="790" spans="1:24" x14ac:dyDescent="0.2">
      <c r="A790">
        <f t="shared" si="915"/>
        <v>786</v>
      </c>
      <c r="B790" t="str">
        <f t="shared" si="929"/>
        <v>July</v>
      </c>
      <c r="C790">
        <f t="shared" si="910"/>
        <v>2088</v>
      </c>
      <c r="D790">
        <f t="shared" ref="D790:E790" si="936">D778+1</f>
        <v>107</v>
      </c>
      <c r="E790">
        <f t="shared" si="936"/>
        <v>105</v>
      </c>
      <c r="F790" s="6"/>
      <c r="G790" s="83">
        <f>VLOOKUP(D790,Rates2,5)*VLOOKUP(D790,Mort_Imp_Retirees,C790-'Mort Imp Cume'!$C$4+2)</f>
        <v>7.1514505917392029E-2</v>
      </c>
      <c r="H790" s="9">
        <f t="shared" si="912"/>
        <v>0.92848549408260794</v>
      </c>
      <c r="I790" s="83">
        <f>VLOOKUP(E790,Rates2,6)*VLOOKUP(E790,Mort_Imp_Survivors,C790-'Mort Imp Cume'!$C$4+2)</f>
        <v>3.4611947276038744E-2</v>
      </c>
      <c r="J790" s="9">
        <f t="shared" si="913"/>
        <v>0.96538805272396122</v>
      </c>
      <c r="K790" s="83">
        <f>VLOOKUP(E790,Rates2,7)*VLOOKUP(E790,Mort_Imp_Survivors,C790-'Mort Imp Cume'!$C$4+2)</f>
        <v>4.7645634215354365E-2</v>
      </c>
      <c r="L790" s="9">
        <f t="shared" si="914"/>
        <v>0.95235436578464561</v>
      </c>
      <c r="M790" s="31">
        <f>PRODUCT(H$4:H789)</f>
        <v>2.2545630116362024E-4</v>
      </c>
      <c r="N790" s="9">
        <f>PRODUCT(J$4:J789)</f>
        <v>1.7698438910455486E-2</v>
      </c>
      <c r="O790" s="9">
        <f>PRODUCT(L$4:L789)</f>
        <v>5.1793806531884069E-3</v>
      </c>
      <c r="P790" s="9">
        <f t="shared" si="917"/>
        <v>3.9902245731215869E-6</v>
      </c>
      <c r="Q790" s="9">
        <f t="shared" si="918"/>
        <v>1.282326139983466E-7</v>
      </c>
      <c r="R790" s="9">
        <f t="shared" si="919"/>
        <v>2.754821103001348E-7</v>
      </c>
      <c r="S790" s="9">
        <f t="shared" si="906"/>
        <v>2.8307732850102991E-6</v>
      </c>
      <c r="T790" s="9">
        <f t="shared" si="901"/>
        <v>1.2357481678292886E-5</v>
      </c>
      <c r="U790" s="9">
        <f t="shared" si="892"/>
        <v>2.7171070287131355E-5</v>
      </c>
      <c r="V790" s="9">
        <f t="shared" si="883"/>
        <v>1.2137993222626529E-5</v>
      </c>
      <c r="W790" s="6"/>
      <c r="X790" s="6"/>
    </row>
    <row r="791" spans="1:24" x14ac:dyDescent="0.2">
      <c r="A791">
        <f t="shared" si="915"/>
        <v>787</v>
      </c>
      <c r="B791" t="str">
        <f t="shared" si="929"/>
        <v>August</v>
      </c>
      <c r="C791">
        <f t="shared" si="910"/>
        <v>2088</v>
      </c>
      <c r="D791">
        <f t="shared" ref="D791:E791" si="937">D779+1</f>
        <v>107</v>
      </c>
      <c r="E791">
        <f t="shared" si="937"/>
        <v>105</v>
      </c>
      <c r="F791" s="6"/>
      <c r="G791" s="83">
        <f>VLOOKUP(D791,Rates2,5)*VLOOKUP(D791,Mort_Imp_Retirees,C791-'Mort Imp Cume'!$C$4+2)</f>
        <v>7.1514505917392029E-2</v>
      </c>
      <c r="H791" s="9">
        <f t="shared" si="912"/>
        <v>0.92848549408260794</v>
      </c>
      <c r="I791" s="83">
        <f>VLOOKUP(E791,Rates2,6)*VLOOKUP(E791,Mort_Imp_Survivors,C791-'Mort Imp Cume'!$C$4+2)</f>
        <v>3.4611947276038744E-2</v>
      </c>
      <c r="J791" s="9">
        <f t="shared" si="913"/>
        <v>0.96538805272396122</v>
      </c>
      <c r="K791" s="83">
        <f>VLOOKUP(E791,Rates2,7)*VLOOKUP(E791,Mort_Imp_Survivors,C791-'Mort Imp Cume'!$C$4+2)</f>
        <v>4.7645634215354365E-2</v>
      </c>
      <c r="L791" s="9">
        <f t="shared" si="914"/>
        <v>0.95235436578464561</v>
      </c>
      <c r="M791" s="31">
        <f>PRODUCT(H$4:H790)</f>
        <v>2.0933290517994118E-4</v>
      </c>
      <c r="N791" s="9">
        <f>PRODUCT(J$4:J790)</f>
        <v>1.7085861476018607E-2</v>
      </c>
      <c r="O791" s="9">
        <f>PRODUCT(L$4:L790)</f>
        <v>4.9326057771245085E-3</v>
      </c>
      <c r="P791" s="9">
        <f t="shared" si="917"/>
        <v>3.5766330202770129E-6</v>
      </c>
      <c r="Q791" s="9">
        <f t="shared" si="918"/>
        <v>1.1494115007770703E-7</v>
      </c>
      <c r="R791" s="9">
        <f t="shared" si="919"/>
        <v>2.4692805984707996E-7</v>
      </c>
      <c r="S791" s="9">
        <f t="shared" si="906"/>
        <v>2.5961534754039455E-6</v>
      </c>
      <c r="T791" s="9">
        <f t="shared" si="901"/>
        <v>1.1467484116229515E-5</v>
      </c>
      <c r="U791" s="9">
        <f t="shared" si="892"/>
        <v>2.5687457867631206E-5</v>
      </c>
      <c r="V791" s="9">
        <f t="shared" si="883"/>
        <v>1.1540881101732534E-5</v>
      </c>
      <c r="W791" s="6"/>
      <c r="X791" s="6"/>
    </row>
    <row r="792" spans="1:24" x14ac:dyDescent="0.2">
      <c r="A792">
        <f t="shared" si="915"/>
        <v>788</v>
      </c>
      <c r="B792" t="str">
        <f t="shared" si="929"/>
        <v>September</v>
      </c>
      <c r="C792">
        <f t="shared" si="910"/>
        <v>2088</v>
      </c>
      <c r="D792">
        <f t="shared" ref="D792:E792" si="938">D780+1</f>
        <v>107</v>
      </c>
      <c r="E792">
        <f t="shared" si="938"/>
        <v>105</v>
      </c>
      <c r="F792" s="6"/>
      <c r="G792" s="83">
        <f>VLOOKUP(D792,Rates2,5)*VLOOKUP(D792,Mort_Imp_Retirees,C792-'Mort Imp Cume'!$C$4+2)</f>
        <v>7.1514505917392029E-2</v>
      </c>
      <c r="H792" s="9">
        <f t="shared" si="912"/>
        <v>0.92848549408260794</v>
      </c>
      <c r="I792" s="83">
        <f>VLOOKUP(E792,Rates2,6)*VLOOKUP(E792,Mort_Imp_Survivors,C792-'Mort Imp Cume'!$C$4+2)</f>
        <v>3.4611947276038744E-2</v>
      </c>
      <c r="J792" s="9">
        <f t="shared" si="913"/>
        <v>0.96538805272396122</v>
      </c>
      <c r="K792" s="83">
        <f>VLOOKUP(E792,Rates2,7)*VLOOKUP(E792,Mort_Imp_Survivors,C792-'Mort Imp Cume'!$C$4+2)</f>
        <v>4.7645634215354365E-2</v>
      </c>
      <c r="L792" s="9">
        <f t="shared" si="914"/>
        <v>0.95235436578464561</v>
      </c>
      <c r="M792" s="31">
        <f>PRODUCT(H$4:H791)</f>
        <v>1.9436256589374542E-4</v>
      </c>
      <c r="N792" s="9">
        <f>PRODUCT(J$4:J791)</f>
        <v>1.649448653944495E-2</v>
      </c>
      <c r="O792" s="9">
        <f>PRODUCT(L$4:L791)</f>
        <v>4.6975886465390904E-3</v>
      </c>
      <c r="P792" s="9">
        <f t="shared" si="917"/>
        <v>3.2059107269063657E-6</v>
      </c>
      <c r="Q792" s="9">
        <f t="shared" si="918"/>
        <v>1.030273623007975E-7</v>
      </c>
      <c r="R792" s="9">
        <f t="shared" si="919"/>
        <v>2.2133367089940318E-7</v>
      </c>
      <c r="S792" s="9">
        <f t="shared" si="906"/>
        <v>2.3809793965282055E-6</v>
      </c>
      <c r="T792" s="9">
        <f t="shared" si="901"/>
        <v>1.0641585023506391E-5</v>
      </c>
      <c r="U792" s="9">
        <f t="shared" si="892"/>
        <v>2.4284854616633998E-5</v>
      </c>
      <c r="V792" s="9">
        <f t="shared" si="883"/>
        <v>1.0973143102110409E-5</v>
      </c>
      <c r="W792" s="6"/>
      <c r="X792" s="6"/>
    </row>
    <row r="793" spans="1:24" x14ac:dyDescent="0.2">
      <c r="A793">
        <f t="shared" si="915"/>
        <v>789</v>
      </c>
      <c r="B793" t="str">
        <f t="shared" si="929"/>
        <v>October</v>
      </c>
      <c r="C793">
        <f t="shared" si="910"/>
        <v>2088</v>
      </c>
      <c r="D793">
        <f t="shared" ref="D793:E793" si="939">D781+1</f>
        <v>107</v>
      </c>
      <c r="E793">
        <f t="shared" si="939"/>
        <v>105</v>
      </c>
      <c r="F793" s="6"/>
      <c r="G793" s="83">
        <f>VLOOKUP(D793,Rates2,5)*VLOOKUP(D793,Mort_Imp_Retirees,C793-'Mort Imp Cume'!$C$4+2)</f>
        <v>7.1514505917392029E-2</v>
      </c>
      <c r="H793" s="9">
        <f t="shared" si="912"/>
        <v>0.92848549408260794</v>
      </c>
      <c r="I793" s="83">
        <f>VLOOKUP(E793,Rates2,6)*VLOOKUP(E793,Mort_Imp_Survivors,C793-'Mort Imp Cume'!$C$4+2)</f>
        <v>3.4611947276038744E-2</v>
      </c>
      <c r="J793" s="9">
        <f t="shared" si="913"/>
        <v>0.96538805272396122</v>
      </c>
      <c r="K793" s="83">
        <f>VLOOKUP(E793,Rates2,7)*VLOOKUP(E793,Mort_Imp_Survivors,C793-'Mort Imp Cume'!$C$4+2)</f>
        <v>4.7645634215354365E-2</v>
      </c>
      <c r="L793" s="9">
        <f t="shared" si="914"/>
        <v>0.95235436578464561</v>
      </c>
      <c r="M793" s="31">
        <f>PRODUCT(H$4:H792)</f>
        <v>1.8046282302501765E-4</v>
      </c>
      <c r="N793" s="9">
        <f>PRODUCT(J$4:J792)</f>
        <v>1.5923580240996351E-2</v>
      </c>
      <c r="O793" s="9">
        <f>PRODUCT(L$4:L792)</f>
        <v>4.4737690561918869E-3</v>
      </c>
      <c r="P793" s="9">
        <f t="shared" si="917"/>
        <v>2.8736142429555926E-6</v>
      </c>
      <c r="Q793" s="9">
        <f t="shared" si="918"/>
        <v>9.2348452886400272E-8</v>
      </c>
      <c r="R793" s="9">
        <f t="shared" si="919"/>
        <v>1.9839217099969703E-7</v>
      </c>
      <c r="S793" s="9">
        <f t="shared" si="906"/>
        <v>2.1836393496766375E-6</v>
      </c>
      <c r="T793" s="9">
        <f t="shared" si="901"/>
        <v>9.8751679675096566E-6</v>
      </c>
      <c r="U793" s="9">
        <f t="shared" si="892"/>
        <v>2.2958837218929298E-5</v>
      </c>
      <c r="V793" s="9">
        <f t="shared" si="883"/>
        <v>1.0433334203687196E-5</v>
      </c>
      <c r="W793" s="6"/>
      <c r="X793" s="6"/>
    </row>
    <row r="794" spans="1:24" x14ac:dyDescent="0.2">
      <c r="A794">
        <f t="shared" si="915"/>
        <v>790</v>
      </c>
      <c r="B794" t="str">
        <f t="shared" si="929"/>
        <v>November</v>
      </c>
      <c r="C794">
        <f t="shared" si="910"/>
        <v>2088</v>
      </c>
      <c r="D794">
        <f t="shared" ref="D794:E794" si="940">D782+1</f>
        <v>107</v>
      </c>
      <c r="E794">
        <f t="shared" si="940"/>
        <v>105</v>
      </c>
      <c r="F794" s="6"/>
      <c r="G794" s="83">
        <f>VLOOKUP(D794,Rates2,5)*VLOOKUP(D794,Mort_Imp_Retirees,C794-'Mort Imp Cume'!$C$4+2)</f>
        <v>7.1514505917392029E-2</v>
      </c>
      <c r="H794" s="9">
        <f t="shared" si="912"/>
        <v>0.92848549408260794</v>
      </c>
      <c r="I794" s="83">
        <f>VLOOKUP(E794,Rates2,6)*VLOOKUP(E794,Mort_Imp_Survivors,C794-'Mort Imp Cume'!$C$4+2)</f>
        <v>3.4611947276038744E-2</v>
      </c>
      <c r="J794" s="9">
        <f t="shared" si="913"/>
        <v>0.96538805272396122</v>
      </c>
      <c r="K794" s="83">
        <f>VLOOKUP(E794,Rates2,7)*VLOOKUP(E794,Mort_Imp_Survivors,C794-'Mort Imp Cume'!$C$4+2)</f>
        <v>4.7645634215354365E-2</v>
      </c>
      <c r="L794" s="9">
        <f t="shared" si="914"/>
        <v>0.95235436578464561</v>
      </c>
      <c r="M794" s="31">
        <f>PRODUCT(H$4:H793)</f>
        <v>1.6755711339992574E-4</v>
      </c>
      <c r="N794" s="9">
        <f>PRODUCT(J$4:J793)</f>
        <v>1.5372434121249213E-2</v>
      </c>
      <c r="O794" s="9">
        <f>PRODUCT(L$4:L793)</f>
        <v>4.2606134921765971E-3</v>
      </c>
      <c r="P794" s="9">
        <f t="shared" si="917"/>
        <v>2.5757606872870423E-6</v>
      </c>
      <c r="Q794" s="9">
        <f t="shared" si="918"/>
        <v>8.2776425214233352E-8</v>
      </c>
      <c r="R794" s="9">
        <f t="shared" si="919"/>
        <v>1.7782858502293588E-7</v>
      </c>
      <c r="S794" s="9">
        <f t="shared" si="906"/>
        <v>2.0026552167603879E-6</v>
      </c>
      <c r="T794" s="9">
        <f t="shared" si="901"/>
        <v>9.1639489954849293E-6</v>
      </c>
      <c r="U794" s="9">
        <f t="shared" si="892"/>
        <v>2.1705223884035466E-5</v>
      </c>
      <c r="V794" s="9">
        <f t="shared" si="883"/>
        <v>9.9200804721933975E-6</v>
      </c>
      <c r="W794" s="6"/>
      <c r="X794" s="6"/>
    </row>
    <row r="795" spans="1:24" x14ac:dyDescent="0.2">
      <c r="A795">
        <f t="shared" si="915"/>
        <v>791</v>
      </c>
      <c r="B795" t="str">
        <f t="shared" si="929"/>
        <v>December</v>
      </c>
      <c r="C795">
        <f t="shared" si="910"/>
        <v>2088</v>
      </c>
      <c r="D795">
        <f t="shared" ref="D795:E795" si="941">D783+1</f>
        <v>107</v>
      </c>
      <c r="E795">
        <f t="shared" si="941"/>
        <v>105</v>
      </c>
      <c r="F795" s="6"/>
      <c r="G795" s="83">
        <f>VLOOKUP(D795,Rates2,5)*VLOOKUP(D795,Mort_Imp_Retirees,C795-'Mort Imp Cume'!$C$4+2)</f>
        <v>7.1514505917392029E-2</v>
      </c>
      <c r="H795" s="9">
        <f t="shared" si="912"/>
        <v>0.92848549408260794</v>
      </c>
      <c r="I795" s="83">
        <f>VLOOKUP(E795,Rates2,6)*VLOOKUP(E795,Mort_Imp_Survivors,C795-'Mort Imp Cume'!$C$4+2)</f>
        <v>3.4611947276038744E-2</v>
      </c>
      <c r="J795" s="9">
        <f t="shared" si="913"/>
        <v>0.96538805272396122</v>
      </c>
      <c r="K795" s="83">
        <f>VLOOKUP(E795,Rates2,7)*VLOOKUP(E795,Mort_Imp_Survivors,C795-'Mort Imp Cume'!$C$4+2)</f>
        <v>4.7645634215354365E-2</v>
      </c>
      <c r="L795" s="9">
        <f t="shared" si="914"/>
        <v>0.95235436578464561</v>
      </c>
      <c r="M795" s="31">
        <f>PRODUCT(H$4:H794)</f>
        <v>1.5557434922218563E-4</v>
      </c>
      <c r="N795" s="9">
        <f>PRODUCT(J$4:J794)</f>
        <v>1.4840364241940155E-2</v>
      </c>
      <c r="O795" s="9">
        <f>PRODUCT(L$4:L794)</f>
        <v>4.0576138601953471E-3</v>
      </c>
      <c r="P795" s="9">
        <f t="shared" si="917"/>
        <v>2.3087800091600338E-6</v>
      </c>
      <c r="Q795" s="9">
        <f t="shared" si="918"/>
        <v>7.4196549666904275E-8</v>
      </c>
      <c r="R795" s="9">
        <f t="shared" si="919"/>
        <v>1.5939643934491662E-7</v>
      </c>
      <c r="S795" s="9">
        <f t="shared" si="906"/>
        <v>1.8366713888955638E-6</v>
      </c>
      <c r="T795" s="9">
        <f t="shared" si="901"/>
        <v>8.503952689022155E-6</v>
      </c>
      <c r="U795" s="9">
        <f t="shared" si="892"/>
        <v>2.0520061158309591E-5</v>
      </c>
      <c r="V795" s="9">
        <f t="shared" si="883"/>
        <v>9.4320755621932302E-6</v>
      </c>
      <c r="W795" s="6"/>
      <c r="X795" s="6"/>
    </row>
    <row r="796" spans="1:24" x14ac:dyDescent="0.2">
      <c r="A796">
        <f t="shared" si="915"/>
        <v>792</v>
      </c>
      <c r="B796" t="str">
        <f t="shared" si="929"/>
        <v>January</v>
      </c>
      <c r="C796">
        <f t="shared" si="910"/>
        <v>2089</v>
      </c>
      <c r="D796">
        <f t="shared" ref="D796:E796" si="942">D784+1</f>
        <v>108</v>
      </c>
      <c r="E796">
        <f t="shared" si="942"/>
        <v>106</v>
      </c>
      <c r="F796" s="6"/>
      <c r="G796" s="83">
        <f>VLOOKUP(D796,Rates2,5)*VLOOKUP(D796,Mort_Imp_Retirees,C796-'Mort Imp Cume'!$C$4+2)</f>
        <v>8.1199087815368359E-2</v>
      </c>
      <c r="H796" s="9">
        <f t="shared" si="912"/>
        <v>0.91880091218463167</v>
      </c>
      <c r="I796" s="83">
        <f>VLOOKUP(E796,Rates2,6)*VLOOKUP(E796,Mort_Imp_Survivors,C796-'Mort Imp Cume'!$C$4+2)</f>
        <v>3.7189533955222322E-2</v>
      </c>
      <c r="J796" s="9">
        <f t="shared" si="913"/>
        <v>0.96281046604477771</v>
      </c>
      <c r="K796" s="83">
        <f>VLOOKUP(E796,Rates2,7)*VLOOKUP(E796,Mort_Imp_Survivors,C796-'Mort Imp Cume'!$C$4+2)</f>
        <v>5.1545433621738961E-2</v>
      </c>
      <c r="L796" s="9">
        <f t="shared" si="914"/>
        <v>0.94845456637826109</v>
      </c>
      <c r="M796" s="31">
        <f>PRODUCT(H$4:H795)</f>
        <v>1.4444852650414121E-4</v>
      </c>
      <c r="N796" s="9">
        <f>PRODUCT(J$4:J795)</f>
        <v>1.4326710337240912E-2</v>
      </c>
      <c r="O796" s="9">
        <f>PRODUCT(L$4:L795)</f>
        <v>3.8642862744253273E-3</v>
      </c>
      <c r="P796" s="9">
        <f t="shared" si="917"/>
        <v>2.0694721978660976E-6</v>
      </c>
      <c r="Q796" s="9">
        <f t="shared" si="918"/>
        <v>7.0713405002487252E-8</v>
      </c>
      <c r="R796" s="9">
        <f t="shared" si="919"/>
        <v>1.6178995315655009E-7</v>
      </c>
      <c r="S796" s="9">
        <f t="shared" si="906"/>
        <v>1.8300440035353112E-6</v>
      </c>
      <c r="T796" s="9">
        <f t="shared" si="901"/>
        <v>8.5976577256572897E-6</v>
      </c>
      <c r="U796" s="9">
        <f t="shared" si="892"/>
        <v>2.2167114878489753E-5</v>
      </c>
      <c r="V796" s="9">
        <f t="shared" si="883"/>
        <v>1.0148388613169495E-5</v>
      </c>
      <c r="W796" s="6"/>
      <c r="X796" s="6"/>
    </row>
    <row r="797" spans="1:24" x14ac:dyDescent="0.2">
      <c r="A797">
        <f t="shared" si="915"/>
        <v>793</v>
      </c>
      <c r="B797" t="str">
        <f t="shared" si="929"/>
        <v>February</v>
      </c>
      <c r="C797">
        <f t="shared" si="910"/>
        <v>2089</v>
      </c>
      <c r="D797">
        <f t="shared" ref="D797:E797" si="943">D785+1</f>
        <v>108</v>
      </c>
      <c r="E797">
        <f t="shared" si="943"/>
        <v>106</v>
      </c>
      <c r="F797" s="6"/>
      <c r="G797" s="83">
        <f>VLOOKUP(D797,Rates2,5)*VLOOKUP(D797,Mort_Imp_Retirees,C797-'Mort Imp Cume'!$C$4+2)</f>
        <v>8.1199087815368359E-2</v>
      </c>
      <c r="H797" s="9">
        <f t="shared" si="912"/>
        <v>0.91880091218463167</v>
      </c>
      <c r="I797" s="83">
        <f>VLOOKUP(E797,Rates2,6)*VLOOKUP(E797,Mort_Imp_Survivors,C797-'Mort Imp Cume'!$C$4+2)</f>
        <v>3.7189533955222322E-2</v>
      </c>
      <c r="J797" s="9">
        <f t="shared" si="913"/>
        <v>0.96281046604477771</v>
      </c>
      <c r="K797" s="83">
        <f>VLOOKUP(E797,Rates2,7)*VLOOKUP(E797,Mort_Imp_Survivors,C797-'Mort Imp Cume'!$C$4+2)</f>
        <v>5.1545433621738961E-2</v>
      </c>
      <c r="L797" s="9">
        <f t="shared" si="914"/>
        <v>0.94845456637826109</v>
      </c>
      <c r="M797" s="31">
        <f>PRODUCT(H$4:H796)</f>
        <v>1.3271943791573089E-4</v>
      </c>
      <c r="N797" s="9">
        <f>PRODUCT(J$4:J796)</f>
        <v>1.3793906656687456E-2</v>
      </c>
      <c r="O797" s="9">
        <f>PRODUCT(L$4:L796)</f>
        <v>3.6650999627715398E-3</v>
      </c>
      <c r="P797" s="9">
        <f t="shared" si="917"/>
        <v>1.8307195381376179E-6</v>
      </c>
      <c r="Q797" s="9">
        <f t="shared" si="918"/>
        <v>6.2555279689081419E-8</v>
      </c>
      <c r="R797" s="9">
        <f t="shared" si="919"/>
        <v>1.431244298055706E-7</v>
      </c>
      <c r="S797" s="9">
        <f t="shared" si="906"/>
        <v>1.6670168958664538E-6</v>
      </c>
      <c r="T797" s="9">
        <f t="shared" si="901"/>
        <v>7.9290552483029366E-6</v>
      </c>
      <c r="U797" s="9">
        <f t="shared" si="892"/>
        <v>2.0844771933191832E-5</v>
      </c>
      <c r="V797" s="9">
        <f t="shared" si="883"/>
        <v>9.6069460963130115E-6</v>
      </c>
      <c r="W797" s="6"/>
      <c r="X797" s="6"/>
    </row>
    <row r="798" spans="1:24" x14ac:dyDescent="0.2">
      <c r="A798">
        <f t="shared" si="915"/>
        <v>794</v>
      </c>
      <c r="B798" t="str">
        <f t="shared" si="929"/>
        <v>March</v>
      </c>
      <c r="C798">
        <f t="shared" si="910"/>
        <v>2089</v>
      </c>
      <c r="D798">
        <f t="shared" ref="D798:E798" si="944">D786+1</f>
        <v>108</v>
      </c>
      <c r="E798">
        <f t="shared" si="944"/>
        <v>106</v>
      </c>
      <c r="F798" s="6"/>
      <c r="G798" s="83">
        <f>VLOOKUP(D798,Rates2,5)*VLOOKUP(D798,Mort_Imp_Retirees,C798-'Mort Imp Cume'!$C$4+2)</f>
        <v>8.1199087815368359E-2</v>
      </c>
      <c r="H798" s="9">
        <f t="shared" si="912"/>
        <v>0.91880091218463167</v>
      </c>
      <c r="I798" s="83">
        <f>VLOOKUP(E798,Rates2,6)*VLOOKUP(E798,Mort_Imp_Survivors,C798-'Mort Imp Cume'!$C$4+2)</f>
        <v>3.7189533955222322E-2</v>
      </c>
      <c r="J798" s="9">
        <f t="shared" si="913"/>
        <v>0.96281046604477771</v>
      </c>
      <c r="K798" s="83">
        <f>VLOOKUP(E798,Rates2,7)*VLOOKUP(E798,Mort_Imp_Survivors,C798-'Mort Imp Cume'!$C$4+2)</f>
        <v>5.1545433621738961E-2</v>
      </c>
      <c r="L798" s="9">
        <f t="shared" si="914"/>
        <v>0.94845456637826109</v>
      </c>
      <c r="M798" s="31">
        <f>PRODUCT(H$4:H797)</f>
        <v>1.2194274062160513E-4</v>
      </c>
      <c r="N798" s="9">
        <f>PRODUCT(J$4:J797)</f>
        <v>1.3280917696703412E-2</v>
      </c>
      <c r="O798" s="9">
        <f>PRODUCT(L$4:L797)</f>
        <v>3.4761807959234618E-3</v>
      </c>
      <c r="P798" s="9">
        <f t="shared" si="917"/>
        <v>1.6195115019059896E-6</v>
      </c>
      <c r="Q798" s="9">
        <f t="shared" si="918"/>
        <v>5.5338348037993101E-8</v>
      </c>
      <c r="R798" s="9">
        <f t="shared" si="919"/>
        <v>1.2661232670825077E-7</v>
      </c>
      <c r="S798" s="9">
        <f t="shared" si="906"/>
        <v>1.5185128476341618E-6</v>
      </c>
      <c r="T798" s="9">
        <f t="shared" si="901"/>
        <v>7.3124470799788633E-6</v>
      </c>
      <c r="U798" s="9">
        <f t="shared" si="892"/>
        <v>1.9601311191309382E-5</v>
      </c>
      <c r="V798" s="9">
        <f t="shared" si="883"/>
        <v>9.0943909240621013E-6</v>
      </c>
      <c r="W798" s="6"/>
      <c r="X798" s="6"/>
    </row>
    <row r="799" spans="1:24" x14ac:dyDescent="0.2">
      <c r="A799">
        <f t="shared" si="915"/>
        <v>795</v>
      </c>
      <c r="B799" t="str">
        <f t="shared" si="929"/>
        <v>April</v>
      </c>
      <c r="C799">
        <f t="shared" si="910"/>
        <v>2089</v>
      </c>
      <c r="D799">
        <f t="shared" ref="D799:E799" si="945">D787+1</f>
        <v>108</v>
      </c>
      <c r="E799">
        <f t="shared" si="945"/>
        <v>106</v>
      </c>
      <c r="F799" s="6"/>
      <c r="G799" s="83">
        <f>VLOOKUP(D799,Rates2,5)*VLOOKUP(D799,Mort_Imp_Retirees,C799-'Mort Imp Cume'!$C$4+2)</f>
        <v>8.1199087815368359E-2</v>
      </c>
      <c r="H799" s="9">
        <f t="shared" si="912"/>
        <v>0.91880091218463167</v>
      </c>
      <c r="I799" s="83">
        <f>VLOOKUP(E799,Rates2,6)*VLOOKUP(E799,Mort_Imp_Survivors,C799-'Mort Imp Cume'!$C$4+2)</f>
        <v>3.7189533955222322E-2</v>
      </c>
      <c r="J799" s="9">
        <f t="shared" si="913"/>
        <v>0.96281046604477771</v>
      </c>
      <c r="K799" s="83">
        <f>VLOOKUP(E799,Rates2,7)*VLOOKUP(E799,Mort_Imp_Survivors,C799-'Mort Imp Cume'!$C$4+2)</f>
        <v>5.1545433621738961E-2</v>
      </c>
      <c r="L799" s="9">
        <f t="shared" si="914"/>
        <v>0.94845456637826109</v>
      </c>
      <c r="M799" s="31">
        <f>PRODUCT(H$4:H798)</f>
        <v>1.1204110131742474E-4</v>
      </c>
      <c r="N799" s="9">
        <f>PRODUCT(J$4:J798)</f>
        <v>1.2787006557065347E-2</v>
      </c>
      <c r="O799" s="9">
        <f>PRODUCT(L$4:L798)</f>
        <v>3.2969995494500255E-3</v>
      </c>
      <c r="P799" s="9">
        <f t="shared" si="917"/>
        <v>1.432670297206733E-6</v>
      </c>
      <c r="Q799" s="9">
        <f t="shared" si="918"/>
        <v>4.8954025604149983E-8</v>
      </c>
      <c r="R799" s="9">
        <f t="shared" si="919"/>
        <v>1.1200520621290114E-7</v>
      </c>
      <c r="S799" s="9">
        <f t="shared" si="906"/>
        <v>1.3832380908362056E-6</v>
      </c>
      <c r="T799" s="9">
        <f t="shared" si="901"/>
        <v>6.7437898492302757E-6</v>
      </c>
      <c r="U799" s="9">
        <f t="shared" si="892"/>
        <v>1.8432027064146367E-5</v>
      </c>
      <c r="V799" s="9">
        <f t="shared" si="883"/>
        <v>8.6091818826177265E-6</v>
      </c>
      <c r="W799" s="6"/>
      <c r="X799" s="6"/>
    </row>
    <row r="800" spans="1:24" x14ac:dyDescent="0.2">
      <c r="A800">
        <f t="shared" si="915"/>
        <v>796</v>
      </c>
      <c r="B800" t="str">
        <f t="shared" si="929"/>
        <v>May</v>
      </c>
      <c r="C800">
        <f t="shared" si="910"/>
        <v>2089</v>
      </c>
      <c r="D800">
        <f t="shared" ref="D800:E800" si="946">D788+1</f>
        <v>108</v>
      </c>
      <c r="E800">
        <f t="shared" si="946"/>
        <v>106</v>
      </c>
      <c r="F800" s="6"/>
      <c r="G800" s="83">
        <f>VLOOKUP(D800,Rates2,5)*VLOOKUP(D800,Mort_Imp_Retirees,C800-'Mort Imp Cume'!$C$4+2)</f>
        <v>8.1199087815368359E-2</v>
      </c>
      <c r="H800" s="9">
        <f t="shared" si="912"/>
        <v>0.91880091218463167</v>
      </c>
      <c r="I800" s="83">
        <f>VLOOKUP(E800,Rates2,6)*VLOOKUP(E800,Mort_Imp_Survivors,C800-'Mort Imp Cume'!$C$4+2)</f>
        <v>3.7189533955222322E-2</v>
      </c>
      <c r="J800" s="9">
        <f t="shared" si="913"/>
        <v>0.96281046604477771</v>
      </c>
      <c r="K800" s="83">
        <f>VLOOKUP(E800,Rates2,7)*VLOOKUP(E800,Mort_Imp_Survivors,C800-'Mort Imp Cume'!$C$4+2)</f>
        <v>5.1545433621738961E-2</v>
      </c>
      <c r="L800" s="9">
        <f t="shared" si="914"/>
        <v>0.94845456637826109</v>
      </c>
      <c r="M800" s="31">
        <f>PRODUCT(H$4:H799)</f>
        <v>1.0294346609262059E-4</v>
      </c>
      <c r="N800" s="9">
        <f>PRODUCT(J$4:J799)</f>
        <v>1.2311463742525714E-2</v>
      </c>
      <c r="O800" s="9">
        <f>PRODUCT(L$4:L799)</f>
        <v>3.127054278022946E-3</v>
      </c>
      <c r="P800" s="9">
        <f t="shared" si="917"/>
        <v>1.2673847503292236E-6</v>
      </c>
      <c r="Q800" s="9">
        <f t="shared" si="918"/>
        <v>4.3306255206722708E-8</v>
      </c>
      <c r="R800" s="9">
        <f t="shared" si="919"/>
        <v>9.9083292637864409E-8</v>
      </c>
      <c r="S800" s="9">
        <f t="shared" si="906"/>
        <v>1.2600141111227212E-6</v>
      </c>
      <c r="T800" s="9">
        <f t="shared" si="901"/>
        <v>6.2193546200286173E-6</v>
      </c>
      <c r="U800" s="9">
        <f t="shared" si="892"/>
        <v>1.7332494667196249E-5</v>
      </c>
      <c r="V800" s="9">
        <f t="shared" si="883"/>
        <v>8.1498599858832306E-6</v>
      </c>
      <c r="W800" s="6"/>
      <c r="X800" s="6"/>
    </row>
    <row r="801" spans="1:24" x14ac:dyDescent="0.2">
      <c r="A801">
        <f t="shared" si="915"/>
        <v>797</v>
      </c>
      <c r="B801" t="str">
        <f t="shared" si="929"/>
        <v>June</v>
      </c>
      <c r="C801">
        <f t="shared" si="910"/>
        <v>2089</v>
      </c>
      <c r="D801">
        <f t="shared" ref="D801:E801" si="947">D789+1</f>
        <v>108</v>
      </c>
      <c r="E801">
        <f t="shared" si="947"/>
        <v>106</v>
      </c>
      <c r="F801" s="6"/>
      <c r="G801" s="83">
        <f>VLOOKUP(D801,Rates2,5)*VLOOKUP(D801,Mort_Imp_Retirees,C801-'Mort Imp Cume'!$C$4+2)</f>
        <v>8.1199087815368359E-2</v>
      </c>
      <c r="H801" s="9">
        <f t="shared" si="912"/>
        <v>0.91880091218463167</v>
      </c>
      <c r="I801" s="83">
        <f>VLOOKUP(E801,Rates2,6)*VLOOKUP(E801,Mort_Imp_Survivors,C801-'Mort Imp Cume'!$C$4+2)</f>
        <v>3.7189533955222322E-2</v>
      </c>
      <c r="J801" s="9">
        <f t="shared" si="913"/>
        <v>0.96281046604477771</v>
      </c>
      <c r="K801" s="83">
        <f>VLOOKUP(E801,Rates2,7)*VLOOKUP(E801,Mort_Imp_Survivors,C801-'Mort Imp Cume'!$C$4+2)</f>
        <v>5.1545433621738961E-2</v>
      </c>
      <c r="L801" s="9">
        <f t="shared" si="914"/>
        <v>0.94845456637826109</v>
      </c>
      <c r="M801" s="31">
        <f>PRODUCT(H$4:H800)</f>
        <v>9.4584550549347499E-5</v>
      </c>
      <c r="N801" s="9">
        <f>PRODUCT(J$4:J800)</f>
        <v>1.1853606143634567E-2</v>
      </c>
      <c r="O801" s="9">
        <f>PRODUCT(L$4:L800)</f>
        <v>2.9658689093035396E-3</v>
      </c>
      <c r="P801" s="9">
        <f t="shared" si="917"/>
        <v>1.1211680094846598E-6</v>
      </c>
      <c r="Q801" s="9">
        <f t="shared" si="918"/>
        <v>3.8310061672860911E-8</v>
      </c>
      <c r="R801" s="9">
        <f t="shared" si="919"/>
        <v>8.765216557254877E-8</v>
      </c>
      <c r="S801" s="9">
        <f t="shared" si="906"/>
        <v>1.1477673805733702E-6</v>
      </c>
      <c r="T801" s="9">
        <f t="shared" si="901"/>
        <v>5.7357024394949383E-6</v>
      </c>
      <c r="U801" s="9">
        <f t="shared" si="892"/>
        <v>1.629855307519317E-5</v>
      </c>
      <c r="V801" s="9">
        <f t="shared" si="883"/>
        <v>7.7150440884058419E-6</v>
      </c>
      <c r="W801" s="6"/>
      <c r="X801" s="6"/>
    </row>
    <row r="802" spans="1:24" x14ac:dyDescent="0.2">
      <c r="A802">
        <f t="shared" si="915"/>
        <v>798</v>
      </c>
      <c r="B802" t="str">
        <f t="shared" si="929"/>
        <v>July</v>
      </c>
      <c r="C802">
        <f t="shared" si="910"/>
        <v>2089</v>
      </c>
      <c r="D802">
        <f t="shared" ref="D802:E802" si="948">D790+1</f>
        <v>108</v>
      </c>
      <c r="E802">
        <f t="shared" si="948"/>
        <v>106</v>
      </c>
      <c r="F802" s="6"/>
      <c r="G802" s="83">
        <f>VLOOKUP(D802,Rates2,5)*VLOOKUP(D802,Mort_Imp_Retirees,C802-'Mort Imp Cume'!$C$4+2)</f>
        <v>8.1199087815368359E-2</v>
      </c>
      <c r="H802" s="9">
        <f t="shared" si="912"/>
        <v>0.91880091218463167</v>
      </c>
      <c r="I802" s="83">
        <f>VLOOKUP(E802,Rates2,6)*VLOOKUP(E802,Mort_Imp_Survivors,C802-'Mort Imp Cume'!$C$4+2)</f>
        <v>3.7189533955222322E-2</v>
      </c>
      <c r="J802" s="9">
        <f t="shared" si="913"/>
        <v>0.96281046604477771</v>
      </c>
      <c r="K802" s="83">
        <f>VLOOKUP(E802,Rates2,7)*VLOOKUP(E802,Mort_Imp_Survivors,C802-'Mort Imp Cume'!$C$4+2)</f>
        <v>5.1545433621738961E-2</v>
      </c>
      <c r="L802" s="9">
        <f t="shared" si="914"/>
        <v>0.94845456637826109</v>
      </c>
      <c r="M802" s="31">
        <f>PRODUCT(H$4:H801)</f>
        <v>8.6904371323313887E-5</v>
      </c>
      <c r="N802" s="9">
        <f>PRODUCT(J$4:J801)</f>
        <v>1.1412776055464037E-2</v>
      </c>
      <c r="O802" s="9">
        <f>PRODUCT(L$4:L801)</f>
        <v>2.8129919103082549E-3</v>
      </c>
      <c r="P802" s="9">
        <f t="shared" si="917"/>
        <v>9.9182012815387236E-7</v>
      </c>
      <c r="Q802" s="9">
        <f t="shared" si="918"/>
        <v>3.3890273319004776E-8</v>
      </c>
      <c r="R802" s="9">
        <f t="shared" si="919"/>
        <v>7.7539834668569575E-8</v>
      </c>
      <c r="S802" s="9">
        <f t="shared" si="906"/>
        <v>1.0455200051167908E-6</v>
      </c>
      <c r="T802" s="9">
        <f t="shared" si="901"/>
        <v>5.2896617871705847E-6</v>
      </c>
      <c r="U802" s="9">
        <f t="shared" si="892"/>
        <v>1.5326289576055577E-5</v>
      </c>
      <c r="V802" s="9">
        <f t="shared" si="883"/>
        <v>7.3034267323790517E-6</v>
      </c>
      <c r="W802" s="6"/>
      <c r="X802" s="6"/>
    </row>
    <row r="803" spans="1:24" x14ac:dyDescent="0.2">
      <c r="A803">
        <f t="shared" si="915"/>
        <v>799</v>
      </c>
      <c r="B803" t="str">
        <f t="shared" si="929"/>
        <v>August</v>
      </c>
      <c r="C803">
        <f t="shared" si="910"/>
        <v>2089</v>
      </c>
      <c r="D803">
        <f t="shared" ref="D803:E803" si="949">D791+1</f>
        <v>108</v>
      </c>
      <c r="E803">
        <f t="shared" si="949"/>
        <v>106</v>
      </c>
      <c r="F803" s="6"/>
      <c r="G803" s="83">
        <f>VLOOKUP(D803,Rates2,5)*VLOOKUP(D803,Mort_Imp_Retirees,C803-'Mort Imp Cume'!$C$4+2)</f>
        <v>8.1199087815368359E-2</v>
      </c>
      <c r="H803" s="9">
        <f t="shared" si="912"/>
        <v>0.91880091218463167</v>
      </c>
      <c r="I803" s="83">
        <f>VLOOKUP(E803,Rates2,6)*VLOOKUP(E803,Mort_Imp_Survivors,C803-'Mort Imp Cume'!$C$4+2)</f>
        <v>3.7189533955222322E-2</v>
      </c>
      <c r="J803" s="9">
        <f t="shared" si="913"/>
        <v>0.96281046604477771</v>
      </c>
      <c r="K803" s="83">
        <f>VLOOKUP(E803,Rates2,7)*VLOOKUP(E803,Mort_Imp_Survivors,C803-'Mort Imp Cume'!$C$4+2)</f>
        <v>5.1545433621738961E-2</v>
      </c>
      <c r="L803" s="9">
        <f t="shared" si="914"/>
        <v>0.94845456637826109</v>
      </c>
      <c r="M803" s="31">
        <f>PRODUCT(H$4:H802)</f>
        <v>7.9847815644692747E-5</v>
      </c>
      <c r="N803" s="9">
        <f>PRODUCT(J$4:J802)</f>
        <v>1.0988340232826009E-2</v>
      </c>
      <c r="O803" s="9">
        <f>PRODUCT(L$4:L802)</f>
        <v>2.6679950225169721E-3</v>
      </c>
      <c r="P803" s="9">
        <f t="shared" si="917"/>
        <v>8.7739496515185142E-7</v>
      </c>
      <c r="Q803" s="9">
        <f t="shared" si="918"/>
        <v>2.9980390933447321E-8</v>
      </c>
      <c r="R803" s="9">
        <f t="shared" si="919"/>
        <v>6.8594151908918687E-8</v>
      </c>
      <c r="S803" s="9">
        <f t="shared" si="906"/>
        <v>9.5238120511261323E-7</v>
      </c>
      <c r="T803" s="9">
        <f t="shared" si="901"/>
        <v>4.8783077779600671E-6</v>
      </c>
      <c r="U803" s="9">
        <f t="shared" si="892"/>
        <v>1.4412024864135114E-5</v>
      </c>
      <c r="V803" s="9">
        <f t="shared" si="883"/>
        <v>6.9137702162179866E-6</v>
      </c>
      <c r="W803" s="6"/>
      <c r="X803" s="6"/>
    </row>
    <row r="804" spans="1:24" x14ac:dyDescent="0.2">
      <c r="A804">
        <f t="shared" si="915"/>
        <v>800</v>
      </c>
      <c r="B804" t="str">
        <f t="shared" si="929"/>
        <v>September</v>
      </c>
      <c r="C804">
        <f t="shared" si="910"/>
        <v>2089</v>
      </c>
      <c r="D804">
        <f t="shared" ref="D804:E804" si="950">D792+1</f>
        <v>108</v>
      </c>
      <c r="E804">
        <f t="shared" si="950"/>
        <v>106</v>
      </c>
      <c r="F804" s="6"/>
      <c r="G804" s="83">
        <f>VLOOKUP(D804,Rates2,5)*VLOOKUP(D804,Mort_Imp_Retirees,C804-'Mort Imp Cume'!$C$4+2)</f>
        <v>8.1199087815368359E-2</v>
      </c>
      <c r="H804" s="9">
        <f t="shared" si="912"/>
        <v>0.91880091218463167</v>
      </c>
      <c r="I804" s="83">
        <f>VLOOKUP(E804,Rates2,6)*VLOOKUP(E804,Mort_Imp_Survivors,C804-'Mort Imp Cume'!$C$4+2)</f>
        <v>3.7189533955222322E-2</v>
      </c>
      <c r="J804" s="9">
        <f t="shared" si="913"/>
        <v>0.96281046604477771</v>
      </c>
      <c r="K804" s="83">
        <f>VLOOKUP(E804,Rates2,7)*VLOOKUP(E804,Mort_Imp_Survivors,C804-'Mort Imp Cume'!$C$4+2)</f>
        <v>5.1545433621738961E-2</v>
      </c>
      <c r="L804" s="9">
        <f t="shared" si="914"/>
        <v>0.94845456637826109</v>
      </c>
      <c r="M804" s="31">
        <f>PRODUCT(H$4:H803)</f>
        <v>7.3364245850294005E-5</v>
      </c>
      <c r="N804" s="9">
        <f>PRODUCT(J$4:J803)</f>
        <v>1.0579688980625791E-2</v>
      </c>
      <c r="O804" s="9">
        <f>PRODUCT(L$4:L803)</f>
        <v>2.5304720621806935E-3</v>
      </c>
      <c r="P804" s="9">
        <f t="shared" si="917"/>
        <v>7.7617090339427688E-7</v>
      </c>
      <c r="Q804" s="9">
        <f t="shared" si="918"/>
        <v>2.6521587243095311E-8</v>
      </c>
      <c r="R804" s="9">
        <f t="shared" si="919"/>
        <v>6.0680522420703953E-8</v>
      </c>
      <c r="S804" s="9">
        <f t="shared" si="906"/>
        <v>8.6753955487483285E-7</v>
      </c>
      <c r="T804" s="9">
        <f t="shared" si="901"/>
        <v>4.4989429823707248E-6</v>
      </c>
      <c r="U804" s="9">
        <f t="shared" si="892"/>
        <v>1.3552299116737992E-5</v>
      </c>
      <c r="V804" s="9">
        <f t="shared" si="883"/>
        <v>6.5449028728863878E-6</v>
      </c>
      <c r="W804" s="6"/>
      <c r="X804" s="6"/>
    </row>
    <row r="805" spans="1:24" x14ac:dyDescent="0.2">
      <c r="A805">
        <f t="shared" si="915"/>
        <v>801</v>
      </c>
      <c r="B805" t="str">
        <f t="shared" si="929"/>
        <v>October</v>
      </c>
      <c r="C805">
        <f t="shared" si="910"/>
        <v>2089</v>
      </c>
      <c r="D805">
        <f t="shared" ref="D805:E805" si="951">D793+1</f>
        <v>108</v>
      </c>
      <c r="E805">
        <f t="shared" si="951"/>
        <v>106</v>
      </c>
      <c r="F805" s="6"/>
      <c r="G805" s="83">
        <f>VLOOKUP(D805,Rates2,5)*VLOOKUP(D805,Mort_Imp_Retirees,C805-'Mort Imp Cume'!$C$4+2)</f>
        <v>8.1199087815368359E-2</v>
      </c>
      <c r="H805" s="9">
        <f t="shared" si="912"/>
        <v>0.91880091218463167</v>
      </c>
      <c r="I805" s="83">
        <f>VLOOKUP(E805,Rates2,6)*VLOOKUP(E805,Mort_Imp_Survivors,C805-'Mort Imp Cume'!$C$4+2)</f>
        <v>3.7189533955222322E-2</v>
      </c>
      <c r="J805" s="9">
        <f t="shared" si="913"/>
        <v>0.96281046604477771</v>
      </c>
      <c r="K805" s="83">
        <f>VLOOKUP(E805,Rates2,7)*VLOOKUP(E805,Mort_Imp_Survivors,C805-'Mort Imp Cume'!$C$4+2)</f>
        <v>5.1545433621738961E-2</v>
      </c>
      <c r="L805" s="9">
        <f t="shared" si="914"/>
        <v>0.94845456637826109</v>
      </c>
      <c r="M805" s="31">
        <f>PRODUCT(H$4:H804)</f>
        <v>6.740713600898771E-5</v>
      </c>
      <c r="N805" s="9">
        <f>PRODUCT(J$4:J804)</f>
        <v>1.0186235278045117E-2</v>
      </c>
      <c r="O805" s="9">
        <f>PRODUCT(L$4:L804)</f>
        <v>2.4000377824678937E-3</v>
      </c>
      <c r="P805" s="9">
        <f t="shared" si="917"/>
        <v>6.8662494680673587E-7</v>
      </c>
      <c r="Q805" s="9">
        <f t="shared" si="918"/>
        <v>2.3461821810614909E-8</v>
      </c>
      <c r="R805" s="9">
        <f t="shared" si="919"/>
        <v>5.3679879388825861E-8</v>
      </c>
      <c r="S805" s="9">
        <f t="shared" si="906"/>
        <v>7.9025591352722034E-7</v>
      </c>
      <c r="T805" s="9">
        <f t="shared" si="901"/>
        <v>4.1490797382789625E-6</v>
      </c>
      <c r="U805" s="9">
        <f t="shared" si="892"/>
        <v>1.2743858901228689E-5</v>
      </c>
      <c r="V805" s="9">
        <f t="shared" si="883"/>
        <v>6.195715546784367E-6</v>
      </c>
      <c r="W805" s="6"/>
      <c r="X805" s="6"/>
    </row>
    <row r="806" spans="1:24" x14ac:dyDescent="0.2">
      <c r="A806">
        <f t="shared" si="915"/>
        <v>802</v>
      </c>
      <c r="B806" t="str">
        <f t="shared" si="929"/>
        <v>November</v>
      </c>
      <c r="C806">
        <f t="shared" si="910"/>
        <v>2089</v>
      </c>
      <c r="D806">
        <f t="shared" ref="D806:E806" si="952">D794+1</f>
        <v>108</v>
      </c>
      <c r="E806">
        <f t="shared" si="952"/>
        <v>106</v>
      </c>
      <c r="F806" s="6"/>
      <c r="G806" s="83">
        <f>VLOOKUP(D806,Rates2,5)*VLOOKUP(D806,Mort_Imp_Retirees,C806-'Mort Imp Cume'!$C$4+2)</f>
        <v>8.1199087815368359E-2</v>
      </c>
      <c r="H806" s="9">
        <f t="shared" si="912"/>
        <v>0.91880091218463167</v>
      </c>
      <c r="I806" s="83">
        <f>VLOOKUP(E806,Rates2,6)*VLOOKUP(E806,Mort_Imp_Survivors,C806-'Mort Imp Cume'!$C$4+2)</f>
        <v>3.7189533955222322E-2</v>
      </c>
      <c r="J806" s="9">
        <f t="shared" si="913"/>
        <v>0.96281046604477771</v>
      </c>
      <c r="K806" s="83">
        <f>VLOOKUP(E806,Rates2,7)*VLOOKUP(E806,Mort_Imp_Survivors,C806-'Mort Imp Cume'!$C$4+2)</f>
        <v>5.1545433621738961E-2</v>
      </c>
      <c r="L806" s="9">
        <f t="shared" si="914"/>
        <v>0.94845456637826109</v>
      </c>
      <c r="M806" s="31">
        <f>PRODUCT(H$4:H805)</f>
        <v>6.1933738052811444E-5</v>
      </c>
      <c r="N806" s="9">
        <f>PRODUCT(J$4:J805)</f>
        <v>9.8074139352963743E-3</v>
      </c>
      <c r="O806" s="9">
        <f>PRODUCT(L$4:L805)</f>
        <v>2.2763267942620294E-3</v>
      </c>
      <c r="P806" s="9">
        <f t="shared" si="917"/>
        <v>6.0740980564413827E-7</v>
      </c>
      <c r="Q806" s="9">
        <f t="shared" si="918"/>
        <v>2.0755058044889551E-8</v>
      </c>
      <c r="R806" s="9">
        <f t="shared" si="919"/>
        <v>4.7486892601566094E-8</v>
      </c>
      <c r="S806" s="9">
        <f t="shared" si="906"/>
        <v>7.1985698560435548E-7</v>
      </c>
      <c r="T806" s="9">
        <f t="shared" si="901"/>
        <v>3.8264238382335827E-6</v>
      </c>
      <c r="U806" s="9">
        <f t="shared" si="892"/>
        <v>1.1983644863168898E-5</v>
      </c>
      <c r="V806" s="9">
        <f t="shared" si="883"/>
        <v>5.8651582586032155E-6</v>
      </c>
      <c r="W806" s="6"/>
      <c r="X806" s="6"/>
    </row>
    <row r="807" spans="1:24" x14ac:dyDescent="0.2">
      <c r="A807">
        <f t="shared" si="915"/>
        <v>803</v>
      </c>
      <c r="B807" t="str">
        <f t="shared" si="929"/>
        <v>December</v>
      </c>
      <c r="C807">
        <f t="shared" si="910"/>
        <v>2089</v>
      </c>
      <c r="D807">
        <f t="shared" ref="D807:E807" si="953">D795+1</f>
        <v>108</v>
      </c>
      <c r="E807">
        <f t="shared" si="953"/>
        <v>106</v>
      </c>
      <c r="F807" s="6"/>
      <c r="G807" s="83">
        <f>VLOOKUP(D807,Rates2,5)*VLOOKUP(D807,Mort_Imp_Retirees,C807-'Mort Imp Cume'!$C$4+2)</f>
        <v>8.1199087815368359E-2</v>
      </c>
      <c r="H807" s="9">
        <f t="shared" si="912"/>
        <v>0.91880091218463167</v>
      </c>
      <c r="I807" s="83">
        <f>VLOOKUP(E807,Rates2,6)*VLOOKUP(E807,Mort_Imp_Survivors,C807-'Mort Imp Cume'!$C$4+2)</f>
        <v>3.7189533955222322E-2</v>
      </c>
      <c r="J807" s="9">
        <f t="shared" si="913"/>
        <v>0.96281046604477771</v>
      </c>
      <c r="K807" s="83">
        <f>VLOOKUP(E807,Rates2,7)*VLOOKUP(E807,Mort_Imp_Survivors,C807-'Mort Imp Cume'!$C$4+2)</f>
        <v>5.1545433621738961E-2</v>
      </c>
      <c r="L807" s="9">
        <f t="shared" si="914"/>
        <v>0.94845456637826109</v>
      </c>
      <c r="M807" s="31">
        <f>PRODUCT(H$4:H806)</f>
        <v>5.6904775017927191E-5</v>
      </c>
      <c r="N807" s="9">
        <f>PRODUCT(J$4:J806)</f>
        <v>9.4426807817367502E-3</v>
      </c>
      <c r="O807" s="9">
        <f>PRODUCT(L$4:L806)</f>
        <v>2.1589925425870102E-3</v>
      </c>
      <c r="P807" s="9">
        <f t="shared" si="917"/>
        <v>5.3733362545083459E-7</v>
      </c>
      <c r="Q807" s="9">
        <f t="shared" si="918"/>
        <v>1.8360570544092993E-8</v>
      </c>
      <c r="R807" s="9">
        <f t="shared" si="919"/>
        <v>4.2008383674239041E-8</v>
      </c>
      <c r="S807" s="9">
        <f t="shared" si="906"/>
        <v>6.5572945529820466E-7</v>
      </c>
      <c r="T807" s="9">
        <f t="shared" si="901"/>
        <v>3.5288594853266253E-6</v>
      </c>
      <c r="U807" s="9">
        <f t="shared" si="892"/>
        <v>1.1268780148900469E-5</v>
      </c>
      <c r="V807" s="9">
        <f t="shared" si="883"/>
        <v>5.5522370481187554E-6</v>
      </c>
      <c r="W807" s="6"/>
      <c r="X807" s="6"/>
    </row>
    <row r="808" spans="1:24" x14ac:dyDescent="0.2">
      <c r="A808">
        <f t="shared" si="915"/>
        <v>804</v>
      </c>
      <c r="B808" t="str">
        <f t="shared" si="929"/>
        <v>January</v>
      </c>
      <c r="C808">
        <f t="shared" si="910"/>
        <v>2090</v>
      </c>
      <c r="D808">
        <f t="shared" ref="D808:E808" si="954">D796+1</f>
        <v>109</v>
      </c>
      <c r="E808">
        <f t="shared" si="954"/>
        <v>107</v>
      </c>
      <c r="F808" s="6"/>
      <c r="G808" s="83">
        <f>VLOOKUP(D808,Rates2,5)*VLOOKUP(D808,Mort_Imp_Retirees,C808-'Mort Imp Cume'!$C$4+2)</f>
        <v>9.2497413301836293E-2</v>
      </c>
      <c r="H808" s="9">
        <f t="shared" si="912"/>
        <v>0.90750258669816375</v>
      </c>
      <c r="I808" s="83">
        <f>VLOOKUP(E808,Rates2,6)*VLOOKUP(E808,Mort_Imp_Survivors,C808-'Mort Imp Cume'!$C$4+2)</f>
        <v>3.9781768118624862E-2</v>
      </c>
      <c r="J808" s="9">
        <f t="shared" si="913"/>
        <v>0.96021823188137512</v>
      </c>
      <c r="K808" s="83">
        <f>VLOOKUP(E808,Rates2,7)*VLOOKUP(E808,Mort_Imp_Survivors,C808-'Mort Imp Cume'!$C$4+2)</f>
        <v>5.5882241118952451E-2</v>
      </c>
      <c r="L808" s="9">
        <f t="shared" si="914"/>
        <v>0.94411775888104754</v>
      </c>
      <c r="M808" s="31">
        <f>PRODUCT(H$4:H807)</f>
        <v>5.2284159194132746E-5</v>
      </c>
      <c r="N808" s="9">
        <f>PRODUCT(J$4:J807)</f>
        <v>9.0915118841760258E-3</v>
      </c>
      <c r="O808" s="9">
        <f>PRODUCT(L$4:L807)</f>
        <v>2.0477063357932624E-3</v>
      </c>
      <c r="P808" s="9">
        <f t="shared" si="917"/>
        <v>4.7534205466760909E-7</v>
      </c>
      <c r="Q808" s="9">
        <f t="shared" si="918"/>
        <v>1.7160826176030613E-8</v>
      </c>
      <c r="R808" s="9">
        <f t="shared" si="919"/>
        <v>4.221878927054698E-8</v>
      </c>
      <c r="S808" s="9">
        <f t="shared" si="906"/>
        <v>6.4853362866165992E-7</v>
      </c>
      <c r="T808" s="9">
        <f t="shared" si="901"/>
        <v>3.5435631675550418E-6</v>
      </c>
      <c r="U808" s="9">
        <f t="shared" si="892"/>
        <v>1.2090713750196424E-5</v>
      </c>
      <c r="V808" s="9">
        <f t="shared" si="883"/>
        <v>5.9384579269210535E-6</v>
      </c>
      <c r="W808" s="6"/>
      <c r="X808" s="6"/>
    </row>
    <row r="809" spans="1:24" x14ac:dyDescent="0.2">
      <c r="A809">
        <f t="shared" si="915"/>
        <v>805</v>
      </c>
      <c r="B809" t="str">
        <f t="shared" si="929"/>
        <v>February</v>
      </c>
      <c r="C809">
        <f t="shared" si="910"/>
        <v>2090</v>
      </c>
      <c r="D809">
        <f t="shared" ref="D809:E809" si="955">D797+1</f>
        <v>109</v>
      </c>
      <c r="E809">
        <f t="shared" si="955"/>
        <v>107</v>
      </c>
      <c r="F809" s="6"/>
      <c r="G809" s="83">
        <f>VLOOKUP(D809,Rates2,5)*VLOOKUP(D809,Mort_Imp_Retirees,C809-'Mort Imp Cume'!$C$4+2)</f>
        <v>9.2497413301836293E-2</v>
      </c>
      <c r="H809" s="9">
        <f t="shared" si="912"/>
        <v>0.90750258669816375</v>
      </c>
      <c r="I809" s="83">
        <f>VLOOKUP(E809,Rates2,6)*VLOOKUP(E809,Mort_Imp_Survivors,C809-'Mort Imp Cume'!$C$4+2)</f>
        <v>3.9781768118624862E-2</v>
      </c>
      <c r="J809" s="9">
        <f t="shared" si="913"/>
        <v>0.96021823188137512</v>
      </c>
      <c r="K809" s="83">
        <f>VLOOKUP(E809,Rates2,7)*VLOOKUP(E809,Mort_Imp_Survivors,C809-'Mort Imp Cume'!$C$4+2)</f>
        <v>5.5882241118952451E-2</v>
      </c>
      <c r="L809" s="9">
        <f t="shared" si="914"/>
        <v>0.94411775888104754</v>
      </c>
      <c r="M809" s="31">
        <f>PRODUCT(H$4:H808)</f>
        <v>4.7448009712014047E-5</v>
      </c>
      <c r="N809" s="9">
        <f>PRODUCT(J$4:J808)</f>
        <v>8.7298354665520123E-3</v>
      </c>
      <c r="O809" s="9">
        <f>PRODUCT(L$4:L808)</f>
        <v>1.9332759165956567E-3</v>
      </c>
      <c r="P809" s="9">
        <f t="shared" si="917"/>
        <v>4.1421331800124458E-7</v>
      </c>
      <c r="Q809" s="9">
        <f t="shared" si="918"/>
        <v>1.4953953011767089E-8</v>
      </c>
      <c r="R809" s="9">
        <f t="shared" si="919"/>
        <v>3.6789475313681422E-8</v>
      </c>
      <c r="S809" s="9">
        <f t="shared" si="906"/>
        <v>5.8643855786975589E-7</v>
      </c>
      <c r="T809" s="9">
        <f t="shared" si="901"/>
        <v>3.2457992285358293E-6</v>
      </c>
      <c r="U809" s="9">
        <f t="shared" si="892"/>
        <v>1.1301022937136666E-5</v>
      </c>
      <c r="V809" s="9">
        <f t="shared" si="883"/>
        <v>5.5942123144520388E-6</v>
      </c>
      <c r="W809" s="6"/>
      <c r="X809" s="6"/>
    </row>
    <row r="810" spans="1:24" x14ac:dyDescent="0.2">
      <c r="A810">
        <f t="shared" si="915"/>
        <v>806</v>
      </c>
      <c r="B810" t="str">
        <f t="shared" si="929"/>
        <v>March</v>
      </c>
      <c r="C810">
        <f t="shared" si="910"/>
        <v>2090</v>
      </c>
      <c r="D810">
        <f t="shared" ref="D810:E810" si="956">D798+1</f>
        <v>109</v>
      </c>
      <c r="E810">
        <f t="shared" si="956"/>
        <v>107</v>
      </c>
      <c r="F810" s="6"/>
      <c r="G810" s="83">
        <f>VLOOKUP(D810,Rates2,5)*VLOOKUP(D810,Mort_Imp_Retirees,C810-'Mort Imp Cume'!$C$4+2)</f>
        <v>9.2497413301836293E-2</v>
      </c>
      <c r="H810" s="9">
        <f t="shared" si="912"/>
        <v>0.90750258669816375</v>
      </c>
      <c r="I810" s="83">
        <f>VLOOKUP(E810,Rates2,6)*VLOOKUP(E810,Mort_Imp_Survivors,C810-'Mort Imp Cume'!$C$4+2)</f>
        <v>3.9781768118624862E-2</v>
      </c>
      <c r="J810" s="9">
        <f t="shared" si="913"/>
        <v>0.96021823188137512</v>
      </c>
      <c r="K810" s="83">
        <f>VLOOKUP(E810,Rates2,7)*VLOOKUP(E810,Mort_Imp_Survivors,C810-'Mort Imp Cume'!$C$4+2)</f>
        <v>5.5882241118952451E-2</v>
      </c>
      <c r="L810" s="9">
        <f t="shared" si="914"/>
        <v>0.94411775888104754</v>
      </c>
      <c r="M810" s="31">
        <f>PRODUCT(H$4:H809)</f>
        <v>4.3059191547332346E-5</v>
      </c>
      <c r="N810" s="9">
        <f>PRODUCT(J$4:J809)</f>
        <v>8.3825471763078925E-3</v>
      </c>
      <c r="O810" s="9">
        <f>PRODUCT(L$4:L809)</f>
        <v>1.8252401256749944E-3</v>
      </c>
      <c r="P810" s="9">
        <f t="shared" si="917"/>
        <v>3.6094570451919143E-7</v>
      </c>
      <c r="Q810" s="9">
        <f t="shared" si="918"/>
        <v>1.3030882568490804E-8</v>
      </c>
      <c r="R810" s="9">
        <f t="shared" si="919"/>
        <v>3.2058368258328776E-8</v>
      </c>
      <c r="S810" s="9">
        <f t="shared" si="906"/>
        <v>5.3028889629989729E-7</v>
      </c>
      <c r="T810" s="9">
        <f t="shared" si="901"/>
        <v>2.9730562526511355E-6</v>
      </c>
      <c r="U810" s="9">
        <f t="shared" si="892"/>
        <v>1.0562909854979754E-5</v>
      </c>
      <c r="V810" s="9">
        <f t="shared" si="883"/>
        <v>5.2699222263232643E-6</v>
      </c>
      <c r="W810" s="6"/>
      <c r="X810" s="6"/>
    </row>
    <row r="811" spans="1:24" x14ac:dyDescent="0.2">
      <c r="A811">
        <f t="shared" si="915"/>
        <v>807</v>
      </c>
      <c r="B811" t="str">
        <f t="shared" si="929"/>
        <v>April</v>
      </c>
      <c r="C811">
        <f t="shared" si="910"/>
        <v>2090</v>
      </c>
      <c r="D811">
        <f t="shared" ref="D811:E811" si="957">D799+1</f>
        <v>109</v>
      </c>
      <c r="E811">
        <f t="shared" si="957"/>
        <v>107</v>
      </c>
      <c r="F811" s="6"/>
      <c r="G811" s="83">
        <f>VLOOKUP(D811,Rates2,5)*VLOOKUP(D811,Mort_Imp_Retirees,C811-'Mort Imp Cume'!$C$4+2)</f>
        <v>9.2497413301836293E-2</v>
      </c>
      <c r="H811" s="9">
        <f t="shared" si="912"/>
        <v>0.90750258669816375</v>
      </c>
      <c r="I811" s="83">
        <f>VLOOKUP(E811,Rates2,6)*VLOOKUP(E811,Mort_Imp_Survivors,C811-'Mort Imp Cume'!$C$4+2)</f>
        <v>3.9781768118624862E-2</v>
      </c>
      <c r="J811" s="9">
        <f t="shared" si="913"/>
        <v>0.96021823188137512</v>
      </c>
      <c r="K811" s="83">
        <f>VLOOKUP(E811,Rates2,7)*VLOOKUP(E811,Mort_Imp_Survivors,C811-'Mort Imp Cume'!$C$4+2)</f>
        <v>5.5882241118952451E-2</v>
      </c>
      <c r="L811" s="9">
        <f t="shared" si="914"/>
        <v>0.94411775888104754</v>
      </c>
      <c r="M811" s="31">
        <f>PRODUCT(H$4:H810)</f>
        <v>3.9076327710335814E-5</v>
      </c>
      <c r="N811" s="9">
        <f>PRODUCT(J$4:J810)</f>
        <v>8.0490746282965778E-3</v>
      </c>
      <c r="O811" s="9">
        <f>PRODUCT(L$4:L810)</f>
        <v>1.7232416168720373E-3</v>
      </c>
      <c r="P811" s="9">
        <f t="shared" si="917"/>
        <v>3.1452827794026649E-7</v>
      </c>
      <c r="Q811" s="9">
        <f t="shared" si="918"/>
        <v>1.1355117966478886E-8</v>
      </c>
      <c r="R811" s="9">
        <f t="shared" si="919"/>
        <v>2.7935679066464481E-8</v>
      </c>
      <c r="S811" s="9">
        <f t="shared" si="906"/>
        <v>4.795153895754196E-7</v>
      </c>
      <c r="T811" s="9">
        <f t="shared" si="901"/>
        <v>2.7232317401884686E-6</v>
      </c>
      <c r="U811" s="9">
        <f t="shared" si="892"/>
        <v>9.8730057646178109E-6</v>
      </c>
      <c r="V811" s="9">
        <f t="shared" si="883"/>
        <v>4.964430863617709E-6</v>
      </c>
      <c r="W811" s="6"/>
      <c r="X811" s="6"/>
    </row>
    <row r="812" spans="1:24" x14ac:dyDescent="0.2">
      <c r="A812">
        <f t="shared" si="915"/>
        <v>808</v>
      </c>
      <c r="B812" t="str">
        <f t="shared" si="929"/>
        <v>May</v>
      </c>
      <c r="C812">
        <f t="shared" si="910"/>
        <v>2090</v>
      </c>
      <c r="D812">
        <f t="shared" ref="D812:E812" si="958">D800+1</f>
        <v>109</v>
      </c>
      <c r="E812">
        <f t="shared" si="958"/>
        <v>107</v>
      </c>
      <c r="F812" s="6"/>
      <c r="G812" s="83">
        <f>VLOOKUP(D812,Rates2,5)*VLOOKUP(D812,Mort_Imp_Retirees,C812-'Mort Imp Cume'!$C$4+2)</f>
        <v>9.2497413301836293E-2</v>
      </c>
      <c r="H812" s="9">
        <f t="shared" si="912"/>
        <v>0.90750258669816375</v>
      </c>
      <c r="I812" s="83">
        <f>VLOOKUP(E812,Rates2,6)*VLOOKUP(E812,Mort_Imp_Survivors,C812-'Mort Imp Cume'!$C$4+2)</f>
        <v>3.9781768118624862E-2</v>
      </c>
      <c r="J812" s="9">
        <f t="shared" si="913"/>
        <v>0.96021823188137512</v>
      </c>
      <c r="K812" s="83">
        <f>VLOOKUP(E812,Rates2,7)*VLOOKUP(E812,Mort_Imp_Survivors,C812-'Mort Imp Cume'!$C$4+2)</f>
        <v>5.5882241118952451E-2</v>
      </c>
      <c r="L812" s="9">
        <f t="shared" si="914"/>
        <v>0.94411775888104754</v>
      </c>
      <c r="M812" s="31">
        <f>PRODUCT(H$4:H811)</f>
        <v>3.5461868475794886E-5</v>
      </c>
      <c r="N812" s="9">
        <f>PRODUCT(J$4:J811)</f>
        <v>7.7288682078641762E-3</v>
      </c>
      <c r="O812" s="9">
        <f>PRODUCT(L$4:L811)</f>
        <v>1.6269430133317806E-3</v>
      </c>
      <c r="P812" s="9">
        <f t="shared" si="917"/>
        <v>2.7408010785403192E-7</v>
      </c>
      <c r="Q812" s="9">
        <f t="shared" si="918"/>
        <v>9.8948558054256834E-9</v>
      </c>
      <c r="R812" s="9">
        <f t="shared" si="919"/>
        <v>2.4343165522835151E-8</v>
      </c>
      <c r="S812" s="9">
        <f t="shared" si="906"/>
        <v>4.3360328764951151E-7</v>
      </c>
      <c r="T812" s="9">
        <f t="shared" si="901"/>
        <v>2.49439986349297E-6</v>
      </c>
      <c r="U812" s="9">
        <f t="shared" si="892"/>
        <v>9.2281619521937504E-6</v>
      </c>
      <c r="V812" s="9">
        <f t="shared" si="883"/>
        <v>4.6766484857281975E-6</v>
      </c>
      <c r="W812" s="6"/>
      <c r="X812" s="6"/>
    </row>
    <row r="813" spans="1:24" x14ac:dyDescent="0.2">
      <c r="A813">
        <f t="shared" si="915"/>
        <v>809</v>
      </c>
      <c r="B813" t="str">
        <f t="shared" si="929"/>
        <v>June</v>
      </c>
      <c r="C813">
        <f t="shared" si="910"/>
        <v>2090</v>
      </c>
      <c r="D813">
        <f t="shared" ref="D813:E813" si="959">D801+1</f>
        <v>109</v>
      </c>
      <c r="E813">
        <f t="shared" si="959"/>
        <v>107</v>
      </c>
      <c r="F813" s="6"/>
      <c r="G813" s="83">
        <f>VLOOKUP(D813,Rates2,5)*VLOOKUP(D813,Mort_Imp_Retirees,C813-'Mort Imp Cume'!$C$4+2)</f>
        <v>9.2497413301836293E-2</v>
      </c>
      <c r="H813" s="9">
        <f t="shared" si="912"/>
        <v>0.90750258669816375</v>
      </c>
      <c r="I813" s="83">
        <f>VLOOKUP(E813,Rates2,6)*VLOOKUP(E813,Mort_Imp_Survivors,C813-'Mort Imp Cume'!$C$4+2)</f>
        <v>3.9781768118624862E-2</v>
      </c>
      <c r="J813" s="9">
        <f t="shared" si="913"/>
        <v>0.96021823188137512</v>
      </c>
      <c r="K813" s="83">
        <f>VLOOKUP(E813,Rates2,7)*VLOOKUP(E813,Mort_Imp_Survivors,C813-'Mort Imp Cume'!$C$4+2)</f>
        <v>5.5882241118952451E-2</v>
      </c>
      <c r="L813" s="9">
        <f t="shared" si="914"/>
        <v>0.94411775888104754</v>
      </c>
      <c r="M813" s="31">
        <f>PRODUCT(H$4:H812)</f>
        <v>3.2181737370933927E-5</v>
      </c>
      <c r="N813" s="9">
        <f>PRODUCT(J$4:J812)</f>
        <v>7.4214001649995113E-3</v>
      </c>
      <c r="O813" s="9">
        <f>PRODUCT(L$4:L812)</f>
        <v>1.536025791573979E-3</v>
      </c>
      <c r="P813" s="9">
        <f t="shared" si="917"/>
        <v>2.3883355103461998E-7</v>
      </c>
      <c r="Q813" s="9">
        <f t="shared" si="918"/>
        <v>8.6223825854736353E-9</v>
      </c>
      <c r="R813" s="9">
        <f t="shared" si="919"/>
        <v>2.1212647319661082E-8</v>
      </c>
      <c r="S813" s="9">
        <f t="shared" si="906"/>
        <v>3.9208712618574672E-7</v>
      </c>
      <c r="T813" s="9">
        <f t="shared" si="901"/>
        <v>2.2847966212978761E-6</v>
      </c>
      <c r="U813" s="9">
        <f t="shared" si="892"/>
        <v>8.6254353584096041E-6</v>
      </c>
      <c r="V813" s="9">
        <f t="shared" ref="V813:V876" si="960">IF(O454=0,0,R453*O813/O454)</f>
        <v>4.4055485230639005E-6</v>
      </c>
      <c r="W813" s="6"/>
      <c r="X813" s="6"/>
    </row>
    <row r="814" spans="1:24" x14ac:dyDescent="0.2">
      <c r="A814">
        <f t="shared" si="915"/>
        <v>810</v>
      </c>
      <c r="B814" t="str">
        <f t="shared" si="929"/>
        <v>July</v>
      </c>
      <c r="C814">
        <f t="shared" si="910"/>
        <v>2090</v>
      </c>
      <c r="D814">
        <f t="shared" ref="D814:E814" si="961">D802+1</f>
        <v>109</v>
      </c>
      <c r="E814">
        <f t="shared" si="961"/>
        <v>107</v>
      </c>
      <c r="F814" s="6"/>
      <c r="G814" s="83">
        <f>VLOOKUP(D814,Rates2,5)*VLOOKUP(D814,Mort_Imp_Retirees,C814-'Mort Imp Cume'!$C$4+2)</f>
        <v>9.2497413301836293E-2</v>
      </c>
      <c r="H814" s="9">
        <f t="shared" si="912"/>
        <v>0.90750258669816375</v>
      </c>
      <c r="I814" s="83">
        <f>VLOOKUP(E814,Rates2,6)*VLOOKUP(E814,Mort_Imp_Survivors,C814-'Mort Imp Cume'!$C$4+2)</f>
        <v>3.9781768118624862E-2</v>
      </c>
      <c r="J814" s="9">
        <f t="shared" si="913"/>
        <v>0.96021823188137512</v>
      </c>
      <c r="K814" s="83">
        <f>VLOOKUP(E814,Rates2,7)*VLOOKUP(E814,Mort_Imp_Survivors,C814-'Mort Imp Cume'!$C$4+2)</f>
        <v>5.5882241118952451E-2</v>
      </c>
      <c r="L814" s="9">
        <f t="shared" si="914"/>
        <v>0.94411775888104754</v>
      </c>
      <c r="M814" s="31">
        <f>PRODUCT(H$4:H813)</f>
        <v>2.9205009908563501E-5</v>
      </c>
      <c r="N814" s="9">
        <f>PRODUCT(J$4:J813)</f>
        <v>7.1261637445199765E-3</v>
      </c>
      <c r="O814" s="9">
        <f>PRODUCT(L$4:L813)</f>
        <v>1.4501892279243122E-3</v>
      </c>
      <c r="P814" s="9">
        <f t="shared" si="917"/>
        <v>2.0811968276875191E-7</v>
      </c>
      <c r="Q814" s="9">
        <f t="shared" si="918"/>
        <v>7.5135487481801294E-9</v>
      </c>
      <c r="R814" s="9">
        <f t="shared" si="919"/>
        <v>1.8484712100660178E-8</v>
      </c>
      <c r="S814" s="9">
        <f t="shared" si="906"/>
        <v>3.545460076051407E-7</v>
      </c>
      <c r="T814" s="9">
        <f t="shared" si="901"/>
        <v>2.0928062405295683E-6</v>
      </c>
      <c r="U814" s="9">
        <f t="shared" si="892"/>
        <v>8.0620751464398012E-6</v>
      </c>
      <c r="V814" s="9">
        <f t="shared" si="960"/>
        <v>4.1501639150987795E-6</v>
      </c>
      <c r="W814" s="6"/>
      <c r="X814" s="6"/>
    </row>
    <row r="815" spans="1:24" x14ac:dyDescent="0.2">
      <c r="A815">
        <f t="shared" si="915"/>
        <v>811</v>
      </c>
      <c r="B815" t="str">
        <f t="shared" si="929"/>
        <v>August</v>
      </c>
      <c r="C815">
        <f t="shared" si="910"/>
        <v>2090</v>
      </c>
      <c r="D815">
        <f t="shared" ref="D815:E815" si="962">D803+1</f>
        <v>109</v>
      </c>
      <c r="E815">
        <f t="shared" si="962"/>
        <v>107</v>
      </c>
      <c r="F815" s="6"/>
      <c r="G815" s="83">
        <f>VLOOKUP(D815,Rates2,5)*VLOOKUP(D815,Mort_Imp_Retirees,C815-'Mort Imp Cume'!$C$4+2)</f>
        <v>9.2497413301836293E-2</v>
      </c>
      <c r="H815" s="9">
        <f t="shared" si="912"/>
        <v>0.90750258669816375</v>
      </c>
      <c r="I815" s="83">
        <f>VLOOKUP(E815,Rates2,6)*VLOOKUP(E815,Mort_Imp_Survivors,C815-'Mort Imp Cume'!$C$4+2)</f>
        <v>3.9781768118624862E-2</v>
      </c>
      <c r="J815" s="9">
        <f t="shared" si="913"/>
        <v>0.96021823188137512</v>
      </c>
      <c r="K815" s="83">
        <f>VLOOKUP(E815,Rates2,7)*VLOOKUP(E815,Mort_Imp_Survivors,C815-'Mort Imp Cume'!$C$4+2)</f>
        <v>5.5882241118952451E-2</v>
      </c>
      <c r="L815" s="9">
        <f t="shared" si="914"/>
        <v>0.94411775888104754</v>
      </c>
      <c r="M815" s="31">
        <f>PRODUCT(H$4:H814)</f>
        <v>2.6503622036566882E-5</v>
      </c>
      <c r="N815" s="9">
        <f>PRODUCT(J$4:J814)</f>
        <v>6.842672350860131E-3</v>
      </c>
      <c r="O815" s="9">
        <f>PRODUCT(L$4:L814)</f>
        <v>1.3691494038213382E-3</v>
      </c>
      <c r="P815" s="9">
        <f t="shared" si="917"/>
        <v>1.8135560170726347E-7</v>
      </c>
      <c r="Q815" s="9">
        <f t="shared" si="918"/>
        <v>6.5473103555376668E-9</v>
      </c>
      <c r="R815" s="9">
        <f t="shared" si="919"/>
        <v>1.6107587907125579E-8</v>
      </c>
      <c r="S815" s="9">
        <f t="shared" si="906"/>
        <v>3.2059933395822372E-7</v>
      </c>
      <c r="T815" s="9">
        <f t="shared" si="901"/>
        <v>1.9169487207625257E-6</v>
      </c>
      <c r="U815" s="9">
        <f t="shared" si="892"/>
        <v>7.5355101471454048E-6</v>
      </c>
      <c r="V815" s="9">
        <f t="shared" si="960"/>
        <v>3.9095836606991794E-6</v>
      </c>
      <c r="W815" s="6"/>
      <c r="X815" s="6"/>
    </row>
    <row r="816" spans="1:24" x14ac:dyDescent="0.2">
      <c r="A816">
        <f t="shared" si="915"/>
        <v>812</v>
      </c>
      <c r="B816" t="str">
        <f t="shared" si="929"/>
        <v>September</v>
      </c>
      <c r="C816">
        <f t="shared" si="910"/>
        <v>2090</v>
      </c>
      <c r="D816">
        <f t="shared" ref="D816:E816" si="963">D804+1</f>
        <v>109</v>
      </c>
      <c r="E816">
        <f t="shared" si="963"/>
        <v>107</v>
      </c>
      <c r="F816" s="6"/>
      <c r="G816" s="83">
        <f>VLOOKUP(D816,Rates2,5)*VLOOKUP(D816,Mort_Imp_Retirees,C816-'Mort Imp Cume'!$C$4+2)</f>
        <v>9.2497413301836293E-2</v>
      </c>
      <c r="H816" s="9">
        <f t="shared" si="912"/>
        <v>0.90750258669816375</v>
      </c>
      <c r="I816" s="83">
        <f>VLOOKUP(E816,Rates2,6)*VLOOKUP(E816,Mort_Imp_Survivors,C816-'Mort Imp Cume'!$C$4+2)</f>
        <v>3.9781768118624862E-2</v>
      </c>
      <c r="J816" s="9">
        <f t="shared" si="913"/>
        <v>0.96021823188137512</v>
      </c>
      <c r="K816" s="83">
        <f>VLOOKUP(E816,Rates2,7)*VLOOKUP(E816,Mort_Imp_Survivors,C816-'Mort Imp Cume'!$C$4+2)</f>
        <v>5.5882241118952451E-2</v>
      </c>
      <c r="L816" s="9">
        <f t="shared" si="914"/>
        <v>0.94411775888104754</v>
      </c>
      <c r="M816" s="31">
        <f>PRODUCT(H$4:H815)</f>
        <v>2.40521055550549E-5</v>
      </c>
      <c r="N816" s="9">
        <f>PRODUCT(J$4:J815)</f>
        <v>6.5704587460864872E-3</v>
      </c>
      <c r="O816" s="9">
        <f>PRODUCT(L$4:L815)</f>
        <v>1.2926382667091242E-3</v>
      </c>
      <c r="P816" s="9">
        <f t="shared" si="917"/>
        <v>1.5803336730600585E-7</v>
      </c>
      <c r="Q816" s="9">
        <f t="shared" si="918"/>
        <v>5.7053297088294976E-9</v>
      </c>
      <c r="R816" s="9">
        <f t="shared" si="919"/>
        <v>1.4036160626841027E-8</v>
      </c>
      <c r="S816" s="9">
        <f t="shared" si="906"/>
        <v>2.8990294836129589E-7</v>
      </c>
      <c r="T816" s="9">
        <f t="shared" si="901"/>
        <v>1.7558684253078449E-6</v>
      </c>
      <c r="U816" s="9">
        <f t="shared" si="892"/>
        <v>7.0433371242895273E-6</v>
      </c>
      <c r="V816" s="9">
        <f t="shared" si="960"/>
        <v>3.6829495684249854E-6</v>
      </c>
      <c r="W816" s="6"/>
      <c r="X816" s="6"/>
    </row>
    <row r="817" spans="1:24" x14ac:dyDescent="0.2">
      <c r="A817">
        <f t="shared" si="915"/>
        <v>813</v>
      </c>
      <c r="B817" t="str">
        <f t="shared" si="929"/>
        <v>October</v>
      </c>
      <c r="C817">
        <f t="shared" si="910"/>
        <v>2090</v>
      </c>
      <c r="D817">
        <f t="shared" ref="D817:E817" si="964">D805+1</f>
        <v>109</v>
      </c>
      <c r="E817">
        <f t="shared" si="964"/>
        <v>107</v>
      </c>
      <c r="F817" s="6"/>
      <c r="G817" s="83">
        <f>VLOOKUP(D817,Rates2,5)*VLOOKUP(D817,Mort_Imp_Retirees,C817-'Mort Imp Cume'!$C$4+2)</f>
        <v>9.2497413301836293E-2</v>
      </c>
      <c r="H817" s="9">
        <f t="shared" si="912"/>
        <v>0.90750258669816375</v>
      </c>
      <c r="I817" s="83">
        <f>VLOOKUP(E817,Rates2,6)*VLOOKUP(E817,Mort_Imp_Survivors,C817-'Mort Imp Cume'!$C$4+2)</f>
        <v>3.9781768118624862E-2</v>
      </c>
      <c r="J817" s="9">
        <f t="shared" si="913"/>
        <v>0.96021823188137512</v>
      </c>
      <c r="K817" s="83">
        <f>VLOOKUP(E817,Rates2,7)*VLOOKUP(E817,Mort_Imp_Survivors,C817-'Mort Imp Cume'!$C$4+2)</f>
        <v>5.5882241118952451E-2</v>
      </c>
      <c r="L817" s="9">
        <f t="shared" si="914"/>
        <v>0.94411775888104754</v>
      </c>
      <c r="M817" s="31">
        <f>PRODUCT(H$4:H816)</f>
        <v>2.1827348006749594E-5</v>
      </c>
      <c r="N817" s="9">
        <f>PRODUCT(J$4:J816)</f>
        <v>6.3090742798166842E-3</v>
      </c>
      <c r="O817" s="9">
        <f>PRODUCT(L$4:L816)</f>
        <v>1.2204027434093003E-3</v>
      </c>
      <c r="P817" s="9">
        <f t="shared" si="917"/>
        <v>1.3771035990599183E-7</v>
      </c>
      <c r="Q817" s="9">
        <f t="shared" si="918"/>
        <v>4.9716273276890356E-9</v>
      </c>
      <c r="R817" s="9">
        <f t="shared" si="919"/>
        <v>1.2231117798545646E-8</v>
      </c>
      <c r="S817" s="9">
        <f t="shared" si="906"/>
        <v>2.6214564587811533E-7</v>
      </c>
      <c r="T817" s="9">
        <f t="shared" si="901"/>
        <v>1.6083236309871986E-6</v>
      </c>
      <c r="U817" s="9">
        <f t="shared" si="892"/>
        <v>6.5833098061964324E-6</v>
      </c>
      <c r="V817" s="9">
        <f t="shared" si="960"/>
        <v>3.469453195212101E-6</v>
      </c>
      <c r="W817" s="6"/>
      <c r="X817" s="6"/>
    </row>
    <row r="818" spans="1:24" x14ac:dyDescent="0.2">
      <c r="A818">
        <f t="shared" si="915"/>
        <v>814</v>
      </c>
      <c r="B818" t="str">
        <f t="shared" si="929"/>
        <v>November</v>
      </c>
      <c r="C818">
        <f t="shared" si="910"/>
        <v>2090</v>
      </c>
      <c r="D818">
        <f t="shared" ref="D818:E818" si="965">D806+1</f>
        <v>109</v>
      </c>
      <c r="E818">
        <f t="shared" si="965"/>
        <v>107</v>
      </c>
      <c r="F818" s="6"/>
      <c r="G818" s="83">
        <f>VLOOKUP(D818,Rates2,5)*VLOOKUP(D818,Mort_Imp_Retirees,C818-'Mort Imp Cume'!$C$4+2)</f>
        <v>9.2497413301836293E-2</v>
      </c>
      <c r="H818" s="9">
        <f t="shared" si="912"/>
        <v>0.90750258669816375</v>
      </c>
      <c r="I818" s="83">
        <f>VLOOKUP(E818,Rates2,6)*VLOOKUP(E818,Mort_Imp_Survivors,C818-'Mort Imp Cume'!$C$4+2)</f>
        <v>3.9781768118624862E-2</v>
      </c>
      <c r="J818" s="9">
        <f t="shared" si="913"/>
        <v>0.96021823188137512</v>
      </c>
      <c r="K818" s="83">
        <f>VLOOKUP(E818,Rates2,7)*VLOOKUP(E818,Mort_Imp_Survivors,C818-'Mort Imp Cume'!$C$4+2)</f>
        <v>5.5882241118952451E-2</v>
      </c>
      <c r="L818" s="9">
        <f t="shared" si="914"/>
        <v>0.94411775888104754</v>
      </c>
      <c r="M818" s="31">
        <f>PRODUCT(H$4:H817)</f>
        <v>1.9808374776886263E-5</v>
      </c>
      <c r="N818" s="9">
        <f>PRODUCT(J$4:J817)</f>
        <v>6.0580881497738362E-3</v>
      </c>
      <c r="O818" s="9">
        <f>PRODUCT(L$4:L817)</f>
        <v>1.1522039030398706E-3</v>
      </c>
      <c r="P818" s="9">
        <f t="shared" si="917"/>
        <v>1.2000088050213363E-7</v>
      </c>
      <c r="Q818" s="9">
        <f t="shared" si="918"/>
        <v>4.3322786844680642E-9</v>
      </c>
      <c r="R818" s="9">
        <f t="shared" si="919"/>
        <v>1.0658202522691495E-8</v>
      </c>
      <c r="S818" s="9">
        <f t="shared" si="906"/>
        <v>2.3704601847377729E-7</v>
      </c>
      <c r="T818" s="9">
        <f t="shared" si="901"/>
        <v>1.4731769560343546E-6</v>
      </c>
      <c r="U818" s="9">
        <f t="shared" si="892"/>
        <v>6.1533286337950031E-6</v>
      </c>
      <c r="V818" s="9">
        <f t="shared" si="960"/>
        <v>3.2683329625159998E-6</v>
      </c>
      <c r="W818" s="6"/>
      <c r="X818" s="6"/>
    </row>
    <row r="819" spans="1:24" x14ac:dyDescent="0.2">
      <c r="A819">
        <f t="shared" si="915"/>
        <v>815</v>
      </c>
      <c r="B819" t="str">
        <f t="shared" si="929"/>
        <v>December</v>
      </c>
      <c r="C819">
        <f t="shared" si="910"/>
        <v>2090</v>
      </c>
      <c r="D819">
        <f t="shared" ref="D819:E819" si="966">D807+1</f>
        <v>109</v>
      </c>
      <c r="E819">
        <f t="shared" si="966"/>
        <v>107</v>
      </c>
      <c r="F819" s="6"/>
      <c r="G819" s="83">
        <f>VLOOKUP(D819,Rates2,5)*VLOOKUP(D819,Mort_Imp_Retirees,C819-'Mort Imp Cume'!$C$4+2)</f>
        <v>9.2497413301836293E-2</v>
      </c>
      <c r="H819" s="9">
        <f t="shared" si="912"/>
        <v>0.90750258669816375</v>
      </c>
      <c r="I819" s="83">
        <f>VLOOKUP(E819,Rates2,6)*VLOOKUP(E819,Mort_Imp_Survivors,C819-'Mort Imp Cume'!$C$4+2)</f>
        <v>3.9781768118624862E-2</v>
      </c>
      <c r="J819" s="9">
        <f t="shared" si="913"/>
        <v>0.96021823188137512</v>
      </c>
      <c r="K819" s="83">
        <f>VLOOKUP(E819,Rates2,7)*VLOOKUP(E819,Mort_Imp_Survivors,C819-'Mort Imp Cume'!$C$4+2)</f>
        <v>5.5882241118952451E-2</v>
      </c>
      <c r="L819" s="9">
        <f t="shared" si="914"/>
        <v>0.94411775888104754</v>
      </c>
      <c r="M819" s="31">
        <f>PRODUCT(H$4:H818)</f>
        <v>1.7976151348310948E-5</v>
      </c>
      <c r="N819" s="9">
        <f>PRODUCT(J$4:J818)</f>
        <v>5.8170866917573441E-3</v>
      </c>
      <c r="O819" s="9">
        <f>PRODUCT(L$4:L818)</f>
        <v>1.0878161667119985E-3</v>
      </c>
      <c r="P819" s="9">
        <f t="shared" si="917"/>
        <v>1.0456883077727545E-7</v>
      </c>
      <c r="Q819" s="9">
        <f t="shared" si="918"/>
        <v>3.7751499384046919E-9</v>
      </c>
      <c r="R819" s="9">
        <f t="shared" si="919"/>
        <v>9.2875633188828227E-9</v>
      </c>
      <c r="S819" s="9">
        <f t="shared" si="906"/>
        <v>2.1434960205441024E-7</v>
      </c>
      <c r="T819" s="9">
        <f t="shared" si="901"/>
        <v>1.349386592335608E-6</v>
      </c>
      <c r="U819" s="9">
        <f t="shared" si="892"/>
        <v>5.7514311782567365E-6</v>
      </c>
      <c r="V819" s="9">
        <f t="shared" si="960"/>
        <v>3.0788714396291427E-6</v>
      </c>
      <c r="W819" s="6"/>
      <c r="X819" s="6"/>
    </row>
    <row r="820" spans="1:24" x14ac:dyDescent="0.2">
      <c r="A820">
        <f t="shared" si="915"/>
        <v>816</v>
      </c>
      <c r="B820" t="str">
        <f t="shared" si="929"/>
        <v>January</v>
      </c>
      <c r="C820">
        <f t="shared" si="910"/>
        <v>2091</v>
      </c>
      <c r="D820">
        <f t="shared" ref="D820:E820" si="967">D808+1</f>
        <v>110</v>
      </c>
      <c r="E820">
        <f t="shared" si="967"/>
        <v>108</v>
      </c>
      <c r="F820" s="6"/>
      <c r="G820" s="83">
        <f>VLOOKUP(D820,Rates2,5)*VLOOKUP(D820,Mort_Imp_Retirees,C820-'Mort Imp Cume'!$C$4+2)</f>
        <v>0.10595952939056896</v>
      </c>
      <c r="H820" s="9">
        <f t="shared" si="912"/>
        <v>0.89404047060943104</v>
      </c>
      <c r="I820" s="83">
        <f>VLOOKUP(E820,Rates2,6)*VLOOKUP(E820,Mort_Imp_Survivors,C820-'Mort Imp Cume'!$C$4+2)</f>
        <v>4.2422030653996808E-2</v>
      </c>
      <c r="J820" s="9">
        <f t="shared" si="913"/>
        <v>0.95757796934600314</v>
      </c>
      <c r="K820" s="83">
        <f>VLOOKUP(E820,Rates2,7)*VLOOKUP(E820,Mort_Imp_Survivors,C820-'Mort Imp Cume'!$C$4+2)</f>
        <v>6.0735254104533482E-2</v>
      </c>
      <c r="L820" s="9">
        <f t="shared" si="914"/>
        <v>0.93926474589546649</v>
      </c>
      <c r="M820" s="31">
        <f>PRODUCT(H$4:H819)</f>
        <v>1.6313403847469867E-5</v>
      </c>
      <c r="N820" s="9">
        <f>PRODUCT(J$4:J819)</f>
        <v>5.5856726978599147E-3</v>
      </c>
      <c r="O820" s="9">
        <f>PRODUCT(L$4:L819)</f>
        <v>1.027026561390704E-3</v>
      </c>
      <c r="P820" s="9">
        <f t="shared" si="917"/>
        <v>9.1121334479975329E-8</v>
      </c>
      <c r="Q820" s="9">
        <f t="shared" si="918"/>
        <v>3.4559599690681229E-9</v>
      </c>
      <c r="R820" s="9">
        <f t="shared" si="919"/>
        <v>9.2455816434643239E-9</v>
      </c>
      <c r="S820" s="9">
        <f t="shared" si="906"/>
        <v>2.1924515490369377E-7</v>
      </c>
      <c r="T820" s="9">
        <f t="shared" si="901"/>
        <v>1.3474552867796331E-6</v>
      </c>
      <c r="U820" s="9">
        <f t="shared" si="892"/>
        <v>6.1534216750078954E-6</v>
      </c>
      <c r="V820" s="9">
        <f t="shared" si="960"/>
        <v>3.2685520411269625E-6</v>
      </c>
      <c r="W820" s="6"/>
      <c r="X820" s="6"/>
    </row>
    <row r="821" spans="1:24" x14ac:dyDescent="0.2">
      <c r="A821">
        <f t="shared" si="915"/>
        <v>817</v>
      </c>
      <c r="B821" t="str">
        <f t="shared" si="929"/>
        <v>February</v>
      </c>
      <c r="C821">
        <f t="shared" si="910"/>
        <v>2091</v>
      </c>
      <c r="D821">
        <f t="shared" ref="D821:E821" si="968">D809+1</f>
        <v>110</v>
      </c>
      <c r="E821">
        <f t="shared" si="968"/>
        <v>108</v>
      </c>
      <c r="F821" s="6"/>
      <c r="G821" s="83">
        <f>VLOOKUP(D821,Rates2,5)*VLOOKUP(D821,Mort_Imp_Retirees,C821-'Mort Imp Cume'!$C$4+2)</f>
        <v>0.10595952939056896</v>
      </c>
      <c r="H821" s="9">
        <f t="shared" si="912"/>
        <v>0.89404047060943104</v>
      </c>
      <c r="I821" s="83">
        <f>VLOOKUP(E821,Rates2,6)*VLOOKUP(E821,Mort_Imp_Survivors,C821-'Mort Imp Cume'!$C$4+2)</f>
        <v>4.2422030653996808E-2</v>
      </c>
      <c r="J821" s="9">
        <f t="shared" si="913"/>
        <v>0.95757796934600314</v>
      </c>
      <c r="K821" s="83">
        <f>VLOOKUP(E821,Rates2,7)*VLOOKUP(E821,Mort_Imp_Survivors,C821-'Mort Imp Cume'!$C$4+2)</f>
        <v>6.0735254104533482E-2</v>
      </c>
      <c r="L821" s="9">
        <f t="shared" si="914"/>
        <v>0.93926474589546649</v>
      </c>
      <c r="M821" s="31">
        <f>PRODUCT(H$4:H820)</f>
        <v>1.4584843253033663E-5</v>
      </c>
      <c r="N821" s="9">
        <f>PRODUCT(J$4:J820)</f>
        <v>5.3487171194481079E-3</v>
      </c>
      <c r="O821" s="9">
        <f>PRODUCT(L$4:L820)</f>
        <v>9.6464984221253435E-4</v>
      </c>
      <c r="P821" s="9">
        <f t="shared" si="917"/>
        <v>7.8010200791968387E-8</v>
      </c>
      <c r="Q821" s="9">
        <f t="shared" si="918"/>
        <v>2.9586938410702931E-9</v>
      </c>
      <c r="R821" s="9">
        <f t="shared" si="919"/>
        <v>7.9152668753297228E-9</v>
      </c>
      <c r="S821" s="9">
        <f t="shared" si="906"/>
        <v>1.9621878862318587E-7</v>
      </c>
      <c r="T821" s="9">
        <f t="shared" si="901"/>
        <v>1.2248986670460333E-6</v>
      </c>
      <c r="U821" s="9">
        <f t="shared" ref="U821:U884" si="969">IF(O582=0,0,R581*O821/O582)</f>
        <v>5.7119123436894754E-6</v>
      </c>
      <c r="V821" s="9">
        <f t="shared" si="960"/>
        <v>3.0622209127193221E-6</v>
      </c>
      <c r="W821" s="6"/>
      <c r="X821" s="6"/>
    </row>
    <row r="822" spans="1:24" x14ac:dyDescent="0.2">
      <c r="A822">
        <f t="shared" si="915"/>
        <v>818</v>
      </c>
      <c r="B822" t="str">
        <f t="shared" si="929"/>
        <v>March</v>
      </c>
      <c r="C822">
        <f t="shared" si="910"/>
        <v>2091</v>
      </c>
      <c r="D822">
        <f t="shared" ref="D822:E822" si="970">D810+1</f>
        <v>110</v>
      </c>
      <c r="E822">
        <f t="shared" si="970"/>
        <v>108</v>
      </c>
      <c r="F822" s="6"/>
      <c r="G822" s="83">
        <f>VLOOKUP(D822,Rates2,5)*VLOOKUP(D822,Mort_Imp_Retirees,C822-'Mort Imp Cume'!$C$4+2)</f>
        <v>0.10595952939056896</v>
      </c>
      <c r="H822" s="9">
        <f t="shared" si="912"/>
        <v>0.89404047060943104</v>
      </c>
      <c r="I822" s="83">
        <f>VLOOKUP(E822,Rates2,6)*VLOOKUP(E822,Mort_Imp_Survivors,C822-'Mort Imp Cume'!$C$4+2)</f>
        <v>4.2422030653996808E-2</v>
      </c>
      <c r="J822" s="9">
        <f t="shared" si="913"/>
        <v>0.95757796934600314</v>
      </c>
      <c r="K822" s="83">
        <f>VLOOKUP(E822,Rates2,7)*VLOOKUP(E822,Mort_Imp_Survivors,C822-'Mort Imp Cume'!$C$4+2)</f>
        <v>6.0735254104533482E-2</v>
      </c>
      <c r="L822" s="9">
        <f t="shared" si="914"/>
        <v>0.93926474589546649</v>
      </c>
      <c r="M822" s="31">
        <f>PRODUCT(H$4:H821)</f>
        <v>1.3039440125707001E-5</v>
      </c>
      <c r="N822" s="9">
        <f>PRODUCT(J$4:J821)</f>
        <v>5.1218136778473228E-3</v>
      </c>
      <c r="O822" s="9">
        <f>PRODUCT(L$4:L821)</f>
        <v>9.0606158892385792E-4</v>
      </c>
      <c r="P822" s="9">
        <f t="shared" si="917"/>
        <v>6.6785582787317329E-8</v>
      </c>
      <c r="Q822" s="9">
        <f t="shared" si="918"/>
        <v>2.5329776165051204E-9</v>
      </c>
      <c r="R822" s="9">
        <f t="shared" si="919"/>
        <v>6.7763664984755301E-9</v>
      </c>
      <c r="S822" s="9">
        <f t="shared" si="906"/>
        <v>1.7561078157308846E-7</v>
      </c>
      <c r="T822" s="9">
        <f t="shared" si="901"/>
        <v>1.1134890777095789E-6</v>
      </c>
      <c r="U822" s="9">
        <f t="shared" si="969"/>
        <v>5.3020814020437388E-6</v>
      </c>
      <c r="V822" s="9">
        <f t="shared" si="960"/>
        <v>2.8689146754605129E-6</v>
      </c>
      <c r="W822" s="6"/>
      <c r="X822" s="6"/>
    </row>
    <row r="823" spans="1:24" x14ac:dyDescent="0.2">
      <c r="A823">
        <f t="shared" si="915"/>
        <v>819</v>
      </c>
      <c r="B823" t="str">
        <f t="shared" si="929"/>
        <v>April</v>
      </c>
      <c r="C823">
        <f t="shared" si="910"/>
        <v>2091</v>
      </c>
      <c r="D823">
        <f t="shared" ref="D823:E823" si="971">D811+1</f>
        <v>110</v>
      </c>
      <c r="E823">
        <f t="shared" si="971"/>
        <v>108</v>
      </c>
      <c r="F823" s="6"/>
      <c r="G823" s="83">
        <f>VLOOKUP(D823,Rates2,5)*VLOOKUP(D823,Mort_Imp_Retirees,C823-'Mort Imp Cume'!$C$4+2)</f>
        <v>0.10595952939056896</v>
      </c>
      <c r="H823" s="9">
        <f t="shared" si="912"/>
        <v>0.89404047060943104</v>
      </c>
      <c r="I823" s="83">
        <f>VLOOKUP(E823,Rates2,6)*VLOOKUP(E823,Mort_Imp_Survivors,C823-'Mort Imp Cume'!$C$4+2)</f>
        <v>4.2422030653996808E-2</v>
      </c>
      <c r="J823" s="9">
        <f t="shared" si="913"/>
        <v>0.95757796934600314</v>
      </c>
      <c r="K823" s="83">
        <f>VLOOKUP(E823,Rates2,7)*VLOOKUP(E823,Mort_Imp_Survivors,C823-'Mort Imp Cume'!$C$4+2)</f>
        <v>6.0735254104533482E-2</v>
      </c>
      <c r="L823" s="9">
        <f t="shared" si="914"/>
        <v>0.93926474589546649</v>
      </c>
      <c r="M823" s="31">
        <f>PRODUCT(H$4:H822)</f>
        <v>1.1657787186470586E-5</v>
      </c>
      <c r="N823" s="9">
        <f>PRODUCT(J$4:J822)</f>
        <v>4.9045359410016236E-3</v>
      </c>
      <c r="O823" s="9">
        <f>PRODUCT(L$4:L822)</f>
        <v>8.5103170808621003E-4</v>
      </c>
      <c r="P823" s="9">
        <f t="shared" si="917"/>
        <v>5.7176036248593185E-8</v>
      </c>
      <c r="Q823" s="9">
        <f t="shared" si="918"/>
        <v>2.1685162272129562E-9</v>
      </c>
      <c r="R823" s="9">
        <f t="shared" si="919"/>
        <v>5.8013385581201489E-9</v>
      </c>
      <c r="S823" s="9">
        <f t="shared" si="906"/>
        <v>1.5716714398810089E-7</v>
      </c>
      <c r="T823" s="9">
        <f t="shared" si="901"/>
        <v>1.0122126503481066E-6</v>
      </c>
      <c r="U823" s="9">
        <f t="shared" si="969"/>
        <v>4.9216559187845975E-6</v>
      </c>
      <c r="V823" s="9">
        <f t="shared" si="960"/>
        <v>2.6878111180305663E-6</v>
      </c>
      <c r="W823" s="6"/>
      <c r="X823" s="6"/>
    </row>
    <row r="824" spans="1:24" x14ac:dyDescent="0.2">
      <c r="A824">
        <f t="shared" si="915"/>
        <v>820</v>
      </c>
      <c r="B824" t="str">
        <f t="shared" si="929"/>
        <v>May</v>
      </c>
      <c r="C824">
        <f t="shared" si="910"/>
        <v>2091</v>
      </c>
      <c r="D824">
        <f t="shared" ref="D824:E824" si="972">D812+1</f>
        <v>110</v>
      </c>
      <c r="E824">
        <f t="shared" si="972"/>
        <v>108</v>
      </c>
      <c r="F824" s="6"/>
      <c r="G824" s="83">
        <f>VLOOKUP(D824,Rates2,5)*VLOOKUP(D824,Mort_Imp_Retirees,C824-'Mort Imp Cume'!$C$4+2)</f>
        <v>0.10595952939056896</v>
      </c>
      <c r="H824" s="9">
        <f t="shared" si="912"/>
        <v>0.89404047060943104</v>
      </c>
      <c r="I824" s="83">
        <f>VLOOKUP(E824,Rates2,6)*VLOOKUP(E824,Mort_Imp_Survivors,C824-'Mort Imp Cume'!$C$4+2)</f>
        <v>4.2422030653996808E-2</v>
      </c>
      <c r="J824" s="9">
        <f t="shared" si="913"/>
        <v>0.95757796934600314</v>
      </c>
      <c r="K824" s="83">
        <f>VLOOKUP(E824,Rates2,7)*VLOOKUP(E824,Mort_Imp_Survivors,C824-'Mort Imp Cume'!$C$4+2)</f>
        <v>6.0735254104533482E-2</v>
      </c>
      <c r="L824" s="9">
        <f t="shared" si="914"/>
        <v>0.93926474589546649</v>
      </c>
      <c r="M824" s="31">
        <f>PRODUCT(H$4:H823)</f>
        <v>1.0422533542456758E-5</v>
      </c>
      <c r="N824" s="9">
        <f>PRODUCT(J$4:J823)</f>
        <v>4.6964755669688238E-3</v>
      </c>
      <c r="O824" s="9">
        <f>PRODUCT(L$4:L823)</f>
        <v>7.9934408104457883E-4</v>
      </c>
      <c r="P824" s="9">
        <f t="shared" si="917"/>
        <v>4.8949174128061184E-8</v>
      </c>
      <c r="Q824" s="9">
        <f t="shared" si="918"/>
        <v>1.8564959267875978E-9</v>
      </c>
      <c r="R824" s="9">
        <f t="shared" si="919"/>
        <v>4.9666040161055352E-9</v>
      </c>
      <c r="S824" s="9">
        <f t="shared" si="906"/>
        <v>1.4066056154471226E-7</v>
      </c>
      <c r="T824" s="9">
        <f t="shared" si="901"/>
        <v>9.2014773205702567E-7</v>
      </c>
      <c r="U824" s="9">
        <f t="shared" si="969"/>
        <v>4.5685260459355791E-6</v>
      </c>
      <c r="V824" s="9">
        <f t="shared" si="960"/>
        <v>2.5181399321501553E-6</v>
      </c>
      <c r="W824" s="6"/>
      <c r="X824" s="6"/>
    </row>
    <row r="825" spans="1:24" x14ac:dyDescent="0.2">
      <c r="A825">
        <f t="shared" si="915"/>
        <v>821</v>
      </c>
      <c r="B825" t="str">
        <f t="shared" si="929"/>
        <v>June</v>
      </c>
      <c r="C825">
        <f t="shared" si="910"/>
        <v>2091</v>
      </c>
      <c r="D825">
        <f t="shared" ref="D825:E825" si="973">D813+1</f>
        <v>110</v>
      </c>
      <c r="E825">
        <f t="shared" si="973"/>
        <v>108</v>
      </c>
      <c r="F825" s="6"/>
      <c r="G825" s="83">
        <f>VLOOKUP(D825,Rates2,5)*VLOOKUP(D825,Mort_Imp_Retirees,C825-'Mort Imp Cume'!$C$4+2)</f>
        <v>0.10595952939056896</v>
      </c>
      <c r="H825" s="9">
        <f t="shared" si="912"/>
        <v>0.89404047060943104</v>
      </c>
      <c r="I825" s="83">
        <f>VLOOKUP(E825,Rates2,6)*VLOOKUP(E825,Mort_Imp_Survivors,C825-'Mort Imp Cume'!$C$4+2)</f>
        <v>4.2422030653996808E-2</v>
      </c>
      <c r="J825" s="9">
        <f t="shared" si="913"/>
        <v>0.95757796934600314</v>
      </c>
      <c r="K825" s="83">
        <f>VLOOKUP(E825,Rates2,7)*VLOOKUP(E825,Mort_Imp_Survivors,C825-'Mort Imp Cume'!$C$4+2)</f>
        <v>6.0735254104533482E-2</v>
      </c>
      <c r="L825" s="9">
        <f t="shared" si="914"/>
        <v>0.93926474589546649</v>
      </c>
      <c r="M825" s="31">
        <f>PRODUCT(H$4:H824)</f>
        <v>9.318166793240621E-6</v>
      </c>
      <c r="N825" s="9">
        <f>PRODUCT(J$4:J824)</f>
        <v>4.4972415365011247E-3</v>
      </c>
      <c r="O825" s="9">
        <f>PRODUCT(L$4:L824)</f>
        <v>7.5079571516538152E-4</v>
      </c>
      <c r="P825" s="9">
        <f t="shared" si="917"/>
        <v>4.1906046746607205E-8</v>
      </c>
      <c r="Q825" s="9">
        <f t="shared" si="918"/>
        <v>1.5893711483121287E-9</v>
      </c>
      <c r="R825" s="9">
        <f t="shared" si="919"/>
        <v>4.2519765405294179E-9</v>
      </c>
      <c r="S825" s="9">
        <f t="shared" si="906"/>
        <v>1.2588759375542094E-7</v>
      </c>
      <c r="T825" s="9">
        <f t="shared" si="901"/>
        <v>8.3645649806738932E-7</v>
      </c>
      <c r="U825" s="9">
        <f t="shared" si="969"/>
        <v>4.240733317567227E-6</v>
      </c>
      <c r="V825" s="9">
        <f t="shared" si="960"/>
        <v>2.3591794361411209E-6</v>
      </c>
      <c r="W825" s="6"/>
      <c r="X825" s="6"/>
    </row>
    <row r="826" spans="1:24" x14ac:dyDescent="0.2">
      <c r="A826">
        <f t="shared" si="915"/>
        <v>822</v>
      </c>
      <c r="B826" t="str">
        <f t="shared" si="929"/>
        <v>July</v>
      </c>
      <c r="C826">
        <f t="shared" si="910"/>
        <v>2091</v>
      </c>
      <c r="D826">
        <f t="shared" ref="D826:E826" si="974">D814+1</f>
        <v>110</v>
      </c>
      <c r="E826">
        <f t="shared" si="974"/>
        <v>108</v>
      </c>
      <c r="F826" s="6"/>
      <c r="G826" s="83">
        <f>VLOOKUP(D826,Rates2,5)*VLOOKUP(D826,Mort_Imp_Retirees,C826-'Mort Imp Cume'!$C$4+2)</f>
        <v>0.10595952939056896</v>
      </c>
      <c r="H826" s="9">
        <f t="shared" si="912"/>
        <v>0.89404047060943104</v>
      </c>
      <c r="I826" s="83">
        <f>VLOOKUP(E826,Rates2,6)*VLOOKUP(E826,Mort_Imp_Survivors,C826-'Mort Imp Cume'!$C$4+2)</f>
        <v>4.2422030653996808E-2</v>
      </c>
      <c r="J826" s="9">
        <f t="shared" si="913"/>
        <v>0.95757796934600314</v>
      </c>
      <c r="K826" s="83">
        <f>VLOOKUP(E826,Rates2,7)*VLOOKUP(E826,Mort_Imp_Survivors,C826-'Mort Imp Cume'!$C$4+2)</f>
        <v>6.0735254104533482E-2</v>
      </c>
      <c r="L826" s="9">
        <f t="shared" si="914"/>
        <v>0.93926474589546649</v>
      </c>
      <c r="M826" s="31">
        <f>PRODUCT(H$4:H825)</f>
        <v>8.3308182250460179E-6</v>
      </c>
      <c r="N826" s="9">
        <f>PRODUCT(J$4:J825)</f>
        <v>4.306459418181246E-3</v>
      </c>
      <c r="O826" s="9">
        <f>PRODUCT(L$4:L825)</f>
        <v>7.051959466242171E-4</v>
      </c>
      <c r="P826" s="9">
        <f t="shared" si="917"/>
        <v>3.5876330606405395E-8</v>
      </c>
      <c r="Q826" s="9">
        <f t="shared" si="918"/>
        <v>1.3606820303980267E-9</v>
      </c>
      <c r="R826" s="9">
        <f t="shared" si="919"/>
        <v>3.6401743409753545E-9</v>
      </c>
      <c r="S826" s="9">
        <f t="shared" si="906"/>
        <v>1.1266616660343944E-7</v>
      </c>
      <c r="T826" s="9">
        <f t="shared" si="901"/>
        <v>7.603773272309703E-7</v>
      </c>
      <c r="U826" s="9">
        <f t="shared" si="969"/>
        <v>3.9364597881025898E-6</v>
      </c>
      <c r="V826" s="9">
        <f t="shared" si="960"/>
        <v>2.2102535053160255E-6</v>
      </c>
      <c r="W826" s="6"/>
      <c r="X826" s="6"/>
    </row>
    <row r="827" spans="1:24" x14ac:dyDescent="0.2">
      <c r="A827">
        <f t="shared" si="915"/>
        <v>823</v>
      </c>
      <c r="B827" t="str">
        <f t="shared" si="929"/>
        <v>August</v>
      </c>
      <c r="C827">
        <f t="shared" si="910"/>
        <v>2091</v>
      </c>
      <c r="D827">
        <f t="shared" ref="D827:E827" si="975">D815+1</f>
        <v>110</v>
      </c>
      <c r="E827">
        <f t="shared" si="975"/>
        <v>108</v>
      </c>
      <c r="F827" s="6"/>
      <c r="G827" s="83">
        <f>VLOOKUP(D827,Rates2,5)*VLOOKUP(D827,Mort_Imp_Retirees,C827-'Mort Imp Cume'!$C$4+2)</f>
        <v>0.10595952939056896</v>
      </c>
      <c r="H827" s="9">
        <f t="shared" si="912"/>
        <v>0.89404047060943104</v>
      </c>
      <c r="I827" s="83">
        <f>VLOOKUP(E827,Rates2,6)*VLOOKUP(E827,Mort_Imp_Survivors,C827-'Mort Imp Cume'!$C$4+2)</f>
        <v>4.2422030653996808E-2</v>
      </c>
      <c r="J827" s="9">
        <f t="shared" si="913"/>
        <v>0.95757796934600314</v>
      </c>
      <c r="K827" s="83">
        <f>VLOOKUP(E827,Rates2,7)*VLOOKUP(E827,Mort_Imp_Survivors,C827-'Mort Imp Cume'!$C$4+2)</f>
        <v>6.0735254104533482E-2</v>
      </c>
      <c r="L827" s="9">
        <f t="shared" si="914"/>
        <v>0.93926474589546649</v>
      </c>
      <c r="M827" s="31">
        <f>PRODUCT(H$4:H826)</f>
        <v>7.4480886464817665E-6</v>
      </c>
      <c r="N827" s="9">
        <f>PRODUCT(J$4:J826)</f>
        <v>4.123770664732968E-3</v>
      </c>
      <c r="O827" s="9">
        <f>PRODUCT(L$4:L826)</f>
        <v>6.6236569161250819E-4</v>
      </c>
      <c r="P827" s="9">
        <f t="shared" si="917"/>
        <v>3.0714209468692185E-8</v>
      </c>
      <c r="Q827" s="9">
        <f t="shared" si="918"/>
        <v>1.1648981987714414E-9</v>
      </c>
      <c r="R827" s="9">
        <f t="shared" si="919"/>
        <v>3.1164022440832834E-9</v>
      </c>
      <c r="S827" s="9">
        <f t="shared" si="906"/>
        <v>1.0083332851508535E-7</v>
      </c>
      <c r="T827" s="9">
        <f t="shared" si="901"/>
        <v>6.9121787098644014E-7</v>
      </c>
      <c r="U827" s="9">
        <f t="shared" si="969"/>
        <v>3.6540179499516579E-6</v>
      </c>
      <c r="V827" s="9">
        <f t="shared" si="960"/>
        <v>2.0707286961404125E-6</v>
      </c>
      <c r="W827" s="6"/>
      <c r="X827" s="6"/>
    </row>
    <row r="828" spans="1:24" x14ac:dyDescent="0.2">
      <c r="A828">
        <f t="shared" si="915"/>
        <v>824</v>
      </c>
      <c r="B828" t="str">
        <f t="shared" si="929"/>
        <v>September</v>
      </c>
      <c r="C828">
        <f t="shared" si="910"/>
        <v>2091</v>
      </c>
      <c r="D828">
        <f t="shared" ref="D828:E828" si="976">D816+1</f>
        <v>110</v>
      </c>
      <c r="E828">
        <f t="shared" si="976"/>
        <v>108</v>
      </c>
      <c r="F828" s="6"/>
      <c r="G828" s="83">
        <f>VLOOKUP(D828,Rates2,5)*VLOOKUP(D828,Mort_Imp_Retirees,C828-'Mort Imp Cume'!$C$4+2)</f>
        <v>0.10595952939056896</v>
      </c>
      <c r="H828" s="9">
        <f t="shared" si="912"/>
        <v>0.89404047060943104</v>
      </c>
      <c r="I828" s="83">
        <f>VLOOKUP(E828,Rates2,6)*VLOOKUP(E828,Mort_Imp_Survivors,C828-'Mort Imp Cume'!$C$4+2)</f>
        <v>4.2422030653996808E-2</v>
      </c>
      <c r="J828" s="9">
        <f t="shared" si="913"/>
        <v>0.95757796934600314</v>
      </c>
      <c r="K828" s="83">
        <f>VLOOKUP(E828,Rates2,7)*VLOOKUP(E828,Mort_Imp_Survivors,C828-'Mort Imp Cume'!$C$4+2)</f>
        <v>6.0735254104533482E-2</v>
      </c>
      <c r="L828" s="9">
        <f t="shared" si="914"/>
        <v>0.93926474589546649</v>
      </c>
      <c r="M828" s="31">
        <f>PRODUCT(H$4:H827)</f>
        <v>6.6588926786413189E-6</v>
      </c>
      <c r="N828" s="9">
        <f>PRODUCT(J$4:J827)</f>
        <v>3.9488319391836127E-3</v>
      </c>
      <c r="O828" s="9">
        <f>PRODUCT(L$4:L827)</f>
        <v>6.2213674302229746E-4</v>
      </c>
      <c r="P828" s="9">
        <f t="shared" si="917"/>
        <v>2.6294848089014761E-8</v>
      </c>
      <c r="Q828" s="9">
        <f t="shared" si="918"/>
        <v>9.9728502558676599E-10</v>
      </c>
      <c r="R828" s="9">
        <f t="shared" si="919"/>
        <v>2.6679939028208981E-9</v>
      </c>
      <c r="S828" s="9">
        <f t="shared" si="906"/>
        <v>9.0243242012644654E-8</v>
      </c>
      <c r="T828" s="9">
        <f t="shared" si="901"/>
        <v>6.2834875273167787E-7</v>
      </c>
      <c r="U828" s="9">
        <f t="shared" si="969"/>
        <v>3.3918413745576783E-6</v>
      </c>
      <c r="V828" s="9">
        <f t="shared" si="960"/>
        <v>1.9400115519356594E-6</v>
      </c>
      <c r="W828" s="6"/>
      <c r="X828" s="6"/>
    </row>
    <row r="829" spans="1:24" x14ac:dyDescent="0.2">
      <c r="A829">
        <f t="shared" si="915"/>
        <v>825</v>
      </c>
      <c r="B829" t="str">
        <f t="shared" si="929"/>
        <v>October</v>
      </c>
      <c r="C829">
        <f t="shared" si="910"/>
        <v>2091</v>
      </c>
      <c r="D829">
        <f t="shared" ref="D829:E829" si="977">D817+1</f>
        <v>110</v>
      </c>
      <c r="E829">
        <f t="shared" si="977"/>
        <v>108</v>
      </c>
      <c r="F829" s="6"/>
      <c r="G829" s="83">
        <f>VLOOKUP(D829,Rates2,5)*VLOOKUP(D829,Mort_Imp_Retirees,C829-'Mort Imp Cume'!$C$4+2)</f>
        <v>0.10595952939056896</v>
      </c>
      <c r="H829" s="9">
        <f t="shared" si="912"/>
        <v>0.89404047060943104</v>
      </c>
      <c r="I829" s="83">
        <f>VLOOKUP(E829,Rates2,6)*VLOOKUP(E829,Mort_Imp_Survivors,C829-'Mort Imp Cume'!$C$4+2)</f>
        <v>4.2422030653996808E-2</v>
      </c>
      <c r="J829" s="9">
        <f t="shared" si="913"/>
        <v>0.95757796934600314</v>
      </c>
      <c r="K829" s="83">
        <f>VLOOKUP(E829,Rates2,7)*VLOOKUP(E829,Mort_Imp_Survivors,C829-'Mort Imp Cume'!$C$4+2)</f>
        <v>6.0735254104533482E-2</v>
      </c>
      <c r="L829" s="9">
        <f t="shared" si="914"/>
        <v>0.93926474589546649</v>
      </c>
      <c r="M829" s="31">
        <f>PRODUCT(H$4:H828)</f>
        <v>5.9533195441501798E-6</v>
      </c>
      <c r="N829" s="9">
        <f>PRODUCT(J$4:J828)</f>
        <v>3.7813144696120836E-3</v>
      </c>
      <c r="O829" s="9">
        <f>PRODUCT(L$4:L828)</f>
        <v>5.8435110984707132E-4</v>
      </c>
      <c r="P829" s="9">
        <f t="shared" si="917"/>
        <v>2.2511373334519488E-8</v>
      </c>
      <c r="Q829" s="9">
        <f t="shared" si="918"/>
        <v>8.5378913222505304E-10</v>
      </c>
      <c r="R829" s="9">
        <f t="shared" si="919"/>
        <v>2.2841054870255891E-9</v>
      </c>
      <c r="S829" s="9">
        <f t="shared" si="906"/>
        <v>8.0765386295210695E-8</v>
      </c>
      <c r="T829" s="9">
        <f t="shared" ref="T829:T892" si="978">IF(O710=0,0,R709*O829/O710)</f>
        <v>5.7119784026417415E-7</v>
      </c>
      <c r="U829" s="9">
        <f t="shared" si="969"/>
        <v>3.1484760249504301E-6</v>
      </c>
      <c r="V829" s="9">
        <f t="shared" si="960"/>
        <v>1.817546078662445E-6</v>
      </c>
      <c r="W829" s="6"/>
      <c r="X829" s="6"/>
    </row>
    <row r="830" spans="1:24" x14ac:dyDescent="0.2">
      <c r="A830">
        <f t="shared" si="915"/>
        <v>826</v>
      </c>
      <c r="B830" t="str">
        <f t="shared" si="929"/>
        <v>November</v>
      </c>
      <c r="C830">
        <f t="shared" si="910"/>
        <v>2091</v>
      </c>
      <c r="D830">
        <f t="shared" ref="D830:E830" si="979">D818+1</f>
        <v>110</v>
      </c>
      <c r="E830">
        <f t="shared" si="979"/>
        <v>108</v>
      </c>
      <c r="F830" s="6"/>
      <c r="G830" s="83">
        <f>VLOOKUP(D830,Rates2,5)*VLOOKUP(D830,Mort_Imp_Retirees,C830-'Mort Imp Cume'!$C$4+2)</f>
        <v>0.10595952939056896</v>
      </c>
      <c r="H830" s="9">
        <f t="shared" si="912"/>
        <v>0.89404047060943104</v>
      </c>
      <c r="I830" s="83">
        <f>VLOOKUP(E830,Rates2,6)*VLOOKUP(E830,Mort_Imp_Survivors,C830-'Mort Imp Cume'!$C$4+2)</f>
        <v>4.2422030653996808E-2</v>
      </c>
      <c r="J830" s="9">
        <f t="shared" si="913"/>
        <v>0.95757796934600314</v>
      </c>
      <c r="K830" s="83">
        <f>VLOOKUP(E830,Rates2,7)*VLOOKUP(E830,Mort_Imp_Survivors,C830-'Mort Imp Cume'!$C$4+2)</f>
        <v>6.0735254104533482E-2</v>
      </c>
      <c r="L830" s="9">
        <f t="shared" si="914"/>
        <v>0.93926474589546649</v>
      </c>
      <c r="M830" s="31">
        <f>PRODUCT(H$4:H829)</f>
        <v>5.3225086069403501E-6</v>
      </c>
      <c r="N830" s="9">
        <f>PRODUCT(J$4:J829)</f>
        <v>3.6209034312697981E-3</v>
      </c>
      <c r="O830" s="9">
        <f>PRODUCT(L$4:L829)</f>
        <v>5.4886039670424321E-4</v>
      </c>
      <c r="P830" s="9">
        <f t="shared" si="917"/>
        <v>1.9272289677833346E-8</v>
      </c>
      <c r="Q830" s="9">
        <f t="shared" si="918"/>
        <v>7.3094036669879626E-10</v>
      </c>
      <c r="R830" s="9">
        <f t="shared" si="919"/>
        <v>1.9554534477549853E-9</v>
      </c>
      <c r="S830" s="9">
        <f t="shared" si="906"/>
        <v>7.2282948594650609E-8</v>
      </c>
      <c r="T830" s="9">
        <f t="shared" si="978"/>
        <v>5.1924503916662022E-7</v>
      </c>
      <c r="U830" s="9">
        <f t="shared" si="969"/>
        <v>2.9225721916256717E-6</v>
      </c>
      <c r="V830" s="9">
        <f t="shared" si="960"/>
        <v>1.7028113800483139E-6</v>
      </c>
      <c r="W830" s="6"/>
      <c r="X830" s="6"/>
    </row>
    <row r="831" spans="1:24" x14ac:dyDescent="0.2">
      <c r="A831">
        <f t="shared" si="915"/>
        <v>827</v>
      </c>
      <c r="B831" t="str">
        <f t="shared" si="929"/>
        <v>December</v>
      </c>
      <c r="C831">
        <f t="shared" si="910"/>
        <v>2091</v>
      </c>
      <c r="D831">
        <f t="shared" ref="D831:E831" si="980">D819+1</f>
        <v>110</v>
      </c>
      <c r="E831">
        <f t="shared" si="980"/>
        <v>108</v>
      </c>
      <c r="F831" s="6"/>
      <c r="G831" s="83">
        <f>VLOOKUP(D831,Rates2,5)*VLOOKUP(D831,Mort_Imp_Retirees,C831-'Mort Imp Cume'!$C$4+2)</f>
        <v>0.10595952939056896</v>
      </c>
      <c r="H831" s="9">
        <f t="shared" si="912"/>
        <v>0.89404047060943104</v>
      </c>
      <c r="I831" s="83">
        <f>VLOOKUP(E831,Rates2,6)*VLOOKUP(E831,Mort_Imp_Survivors,C831-'Mort Imp Cume'!$C$4+2)</f>
        <v>4.2422030653996808E-2</v>
      </c>
      <c r="J831" s="9">
        <f t="shared" si="913"/>
        <v>0.95757796934600314</v>
      </c>
      <c r="K831" s="83">
        <f>VLOOKUP(E831,Rates2,7)*VLOOKUP(E831,Mort_Imp_Survivors,C831-'Mort Imp Cume'!$C$4+2)</f>
        <v>6.0735254104533482E-2</v>
      </c>
      <c r="L831" s="9">
        <f t="shared" si="914"/>
        <v>0.93926474589546649</v>
      </c>
      <c r="M831" s="31">
        <f>PRODUCT(H$4:H830)</f>
        <v>4.7585380997716975E-6</v>
      </c>
      <c r="N831" s="9">
        <f>PRODUCT(J$4:J830)</f>
        <v>3.4672973549133082E-3</v>
      </c>
      <c r="O831" s="9">
        <f>PRODUCT(L$4:L830)</f>
        <v>5.1552522104249591E-4</v>
      </c>
      <c r="P831" s="9">
        <f t="shared" si="917"/>
        <v>1.6499266566592607E-8</v>
      </c>
      <c r="Q831" s="9">
        <f t="shared" si="918"/>
        <v>6.25767885188939E-10</v>
      </c>
      <c r="R831" s="9">
        <f t="shared" si="919"/>
        <v>1.6740900138181838E-9</v>
      </c>
      <c r="S831" s="9">
        <f t="shared" si="906"/>
        <v>6.4691384480466836E-8</v>
      </c>
      <c r="T831" s="9">
        <f t="shared" si="978"/>
        <v>4.7201755975556578E-7</v>
      </c>
      <c r="U831" s="9">
        <f t="shared" si="969"/>
        <v>2.7128770070269657E-6</v>
      </c>
      <c r="V831" s="9">
        <f t="shared" si="960"/>
        <v>1.5953194420005413E-6</v>
      </c>
      <c r="W831" s="6"/>
      <c r="X831" s="6"/>
    </row>
    <row r="832" spans="1:24" x14ac:dyDescent="0.2">
      <c r="A832">
        <f t="shared" si="915"/>
        <v>828</v>
      </c>
      <c r="B832" t="str">
        <f t="shared" si="929"/>
        <v>January</v>
      </c>
      <c r="C832">
        <f t="shared" si="910"/>
        <v>2092</v>
      </c>
      <c r="D832">
        <f t="shared" ref="D832:E832" si="981">D820+1</f>
        <v>111</v>
      </c>
      <c r="E832">
        <f t="shared" si="981"/>
        <v>109</v>
      </c>
      <c r="F832" s="6"/>
      <c r="G832" s="83">
        <f>VLOOKUP(D832,Rates2,5)*VLOOKUP(D832,Mort_Imp_Retirees,C832-'Mort Imp Cume'!$C$4+2)</f>
        <v>0.10598574321955095</v>
      </c>
      <c r="H832" s="9">
        <f t="shared" si="912"/>
        <v>0.89401425678044899</v>
      </c>
      <c r="I832" s="83">
        <f>VLOOKUP(E832,Rates2,6)*VLOOKUP(E832,Mort_Imp_Survivors,C832-'Mort Imp Cume'!$C$4+2)</f>
        <v>4.5059294362279519E-2</v>
      </c>
      <c r="J832" s="9">
        <f t="shared" si="913"/>
        <v>0.95494070563772049</v>
      </c>
      <c r="K832" s="83">
        <f>VLOOKUP(E832,Rates2,7)*VLOOKUP(E832,Mort_Imp_Survivors,C832-'Mort Imp Cume'!$C$4+2)</f>
        <v>6.6207154680968966E-2</v>
      </c>
      <c r="L832" s="9">
        <f t="shared" si="914"/>
        <v>0.93379284531903106</v>
      </c>
      <c r="M832" s="31">
        <f>PRODUCT(H$4:H831)</f>
        <v>4.2543256421327958E-6</v>
      </c>
      <c r="N832" s="9">
        <f>PRODUCT(J$4:J831)</f>
        <v>3.3202075602366534E-3</v>
      </c>
      <c r="O832" s="9">
        <f>PRODUCT(L$4:L831)</f>
        <v>4.8421466574518409E-4</v>
      </c>
      <c r="P832" s="9">
        <f t="shared" si="917"/>
        <v>1.4125244160717964E-8</v>
      </c>
      <c r="Q832" s="9">
        <f t="shared" si="918"/>
        <v>5.6901641397515747E-10</v>
      </c>
      <c r="R832" s="9">
        <f t="shared" si="919"/>
        <v>1.4296173799296127E-9</v>
      </c>
      <c r="S832" s="9">
        <f t="shared" si="906"/>
        <v>6.5555524883266689E-8</v>
      </c>
      <c r="T832" s="9">
        <f t="shared" si="978"/>
        <v>4.6524307361351849E-7</v>
      </c>
      <c r="U832" s="9">
        <f t="shared" si="969"/>
        <v>2.8178813372819583E-6</v>
      </c>
      <c r="V832" s="9">
        <f t="shared" si="960"/>
        <v>1.687691497342399E-6</v>
      </c>
      <c r="W832" s="6"/>
      <c r="X832" s="6"/>
    </row>
    <row r="833" spans="1:24" x14ac:dyDescent="0.2">
      <c r="A833">
        <f t="shared" si="915"/>
        <v>829</v>
      </c>
      <c r="B833" t="str">
        <f t="shared" si="929"/>
        <v>February</v>
      </c>
      <c r="C833">
        <f t="shared" si="910"/>
        <v>2092</v>
      </c>
      <c r="D833">
        <f t="shared" ref="D833:E833" si="982">D821+1</f>
        <v>111</v>
      </c>
      <c r="E833">
        <f t="shared" si="982"/>
        <v>109</v>
      </c>
      <c r="F833" s="6"/>
      <c r="G833" s="83">
        <f>VLOOKUP(D833,Rates2,5)*VLOOKUP(D833,Mort_Imp_Retirees,C833-'Mort Imp Cume'!$C$4+2)</f>
        <v>0.10598574321955095</v>
      </c>
      <c r="H833" s="9">
        <f t="shared" si="912"/>
        <v>0.89401425678044899</v>
      </c>
      <c r="I833" s="83">
        <f>VLOOKUP(E833,Rates2,6)*VLOOKUP(E833,Mort_Imp_Survivors,C833-'Mort Imp Cume'!$C$4+2)</f>
        <v>4.5059294362279519E-2</v>
      </c>
      <c r="J833" s="9">
        <f t="shared" si="913"/>
        <v>0.95494070563772049</v>
      </c>
      <c r="K833" s="83">
        <f>VLOOKUP(E833,Rates2,7)*VLOOKUP(E833,Mort_Imp_Survivors,C833-'Mort Imp Cume'!$C$4+2)</f>
        <v>6.6207154680968966E-2</v>
      </c>
      <c r="L833" s="9">
        <f t="shared" si="914"/>
        <v>0.93379284531903106</v>
      </c>
      <c r="M833" s="31">
        <f>PRODUCT(H$4:H832)</f>
        <v>3.8034277770533577E-6</v>
      </c>
      <c r="N833" s="9">
        <f>PRODUCT(J$4:J832)</f>
        <v>3.1706013504360841E-3</v>
      </c>
      <c r="O833" s="9">
        <f>PRODUCT(L$4:L832)</f>
        <v>4.5215619047139901E-4</v>
      </c>
      <c r="P833" s="9">
        <f t="shared" si="917"/>
        <v>1.2059153246211489E-8</v>
      </c>
      <c r="Q833" s="9">
        <f t="shared" si="918"/>
        <v>4.8578672748318444E-10</v>
      </c>
      <c r="R833" s="9">
        <f t="shared" si="919"/>
        <v>1.2205081110004876E-9</v>
      </c>
      <c r="S833" s="9">
        <f t="shared" ref="S833:S896" si="983">IF(O774=0,0,R773*O833/O774)</f>
        <v>5.7993797003236362E-8</v>
      </c>
      <c r="T833" s="9">
        <f t="shared" si="978"/>
        <v>4.1946304524446404E-7</v>
      </c>
      <c r="U833" s="9">
        <f t="shared" si="969"/>
        <v>2.5959964565098571E-6</v>
      </c>
      <c r="V833" s="9">
        <f t="shared" si="960"/>
        <v>1.571348073215649E-6</v>
      </c>
      <c r="W833" s="6"/>
      <c r="X833" s="6"/>
    </row>
    <row r="834" spans="1:24" x14ac:dyDescent="0.2">
      <c r="A834">
        <f t="shared" si="915"/>
        <v>830</v>
      </c>
      <c r="B834" t="str">
        <f t="shared" si="929"/>
        <v>March</v>
      </c>
      <c r="C834">
        <f t="shared" si="910"/>
        <v>2092</v>
      </c>
      <c r="D834">
        <f t="shared" ref="D834:E834" si="984">D822+1</f>
        <v>111</v>
      </c>
      <c r="E834">
        <f t="shared" si="984"/>
        <v>109</v>
      </c>
      <c r="F834" s="6"/>
      <c r="G834" s="83">
        <f>VLOOKUP(D834,Rates2,5)*VLOOKUP(D834,Mort_Imp_Retirees,C834-'Mort Imp Cume'!$C$4+2)</f>
        <v>0.10598574321955095</v>
      </c>
      <c r="H834" s="9">
        <f t="shared" si="912"/>
        <v>0.89401425678044899</v>
      </c>
      <c r="I834" s="83">
        <f>VLOOKUP(E834,Rates2,6)*VLOOKUP(E834,Mort_Imp_Survivors,C834-'Mort Imp Cume'!$C$4+2)</f>
        <v>4.5059294362279519E-2</v>
      </c>
      <c r="J834" s="9">
        <f t="shared" si="913"/>
        <v>0.95494070563772049</v>
      </c>
      <c r="K834" s="83">
        <f>VLOOKUP(E834,Rates2,7)*VLOOKUP(E834,Mort_Imp_Survivors,C834-'Mort Imp Cume'!$C$4+2)</f>
        <v>6.6207154680968966E-2</v>
      </c>
      <c r="L834" s="9">
        <f t="shared" si="914"/>
        <v>0.93379284531903106</v>
      </c>
      <c r="M834" s="31">
        <f>PRODUCT(H$4:H833)</f>
        <v>3.4003186573204729E-6</v>
      </c>
      <c r="N834" s="9">
        <f>PRODUCT(J$4:J833)</f>
        <v>3.0277362908813438E-3</v>
      </c>
      <c r="O834" s="9">
        <f>PRODUCT(L$4:L833)</f>
        <v>4.2222021562890146E-4</v>
      </c>
      <c r="P834" s="9">
        <f t="shared" si="917"/>
        <v>1.0295268199330119E-8</v>
      </c>
      <c r="Q834" s="9">
        <f t="shared" si="918"/>
        <v>4.1473099686211292E-10</v>
      </c>
      <c r="R834" s="9">
        <f t="shared" si="919"/>
        <v>1.0419851282804924E-9</v>
      </c>
      <c r="S834" s="9">
        <f t="shared" si="983"/>
        <v>5.1304302678401371E-8</v>
      </c>
      <c r="T834" s="9">
        <f t="shared" si="978"/>
        <v>3.7818778248361788E-7</v>
      </c>
      <c r="U834" s="9">
        <f t="shared" si="969"/>
        <v>2.3915831774208606E-6</v>
      </c>
      <c r="V834" s="9">
        <f t="shared" si="960"/>
        <v>1.463024949220085E-6</v>
      </c>
      <c r="W834" s="6"/>
      <c r="X834" s="6"/>
    </row>
    <row r="835" spans="1:24" x14ac:dyDescent="0.2">
      <c r="A835">
        <f t="shared" si="915"/>
        <v>831</v>
      </c>
      <c r="B835" t="str">
        <f t="shared" si="929"/>
        <v>April</v>
      </c>
      <c r="C835">
        <f t="shared" si="910"/>
        <v>2092</v>
      </c>
      <c r="D835">
        <f t="shared" ref="D835:E835" si="985">D823+1</f>
        <v>111</v>
      </c>
      <c r="E835">
        <f t="shared" si="985"/>
        <v>109</v>
      </c>
      <c r="F835" s="6"/>
      <c r="G835" s="83">
        <f>VLOOKUP(D835,Rates2,5)*VLOOKUP(D835,Mort_Imp_Retirees,C835-'Mort Imp Cume'!$C$4+2)</f>
        <v>0.10598574321955095</v>
      </c>
      <c r="H835" s="9">
        <f t="shared" si="912"/>
        <v>0.89401425678044899</v>
      </c>
      <c r="I835" s="83">
        <f>VLOOKUP(E835,Rates2,6)*VLOOKUP(E835,Mort_Imp_Survivors,C835-'Mort Imp Cume'!$C$4+2)</f>
        <v>4.5059294362279519E-2</v>
      </c>
      <c r="J835" s="9">
        <f t="shared" si="913"/>
        <v>0.95494070563772049</v>
      </c>
      <c r="K835" s="83">
        <f>VLOOKUP(E835,Rates2,7)*VLOOKUP(E835,Mort_Imp_Survivors,C835-'Mort Imp Cume'!$C$4+2)</f>
        <v>6.6207154680968966E-2</v>
      </c>
      <c r="L835" s="9">
        <f t="shared" si="914"/>
        <v>0.93379284531903106</v>
      </c>
      <c r="M835" s="31">
        <f>PRODUCT(H$4:H834)</f>
        <v>3.0399333572410568E-6</v>
      </c>
      <c r="N835" s="9">
        <f>PRODUCT(J$4:J834)</f>
        <v>2.8913086300991651E-3</v>
      </c>
      <c r="O835" s="9">
        <f>PRODUCT(L$4:L834)</f>
        <v>3.9426621650332671E-4</v>
      </c>
      <c r="P835" s="9">
        <f t="shared" si="917"/>
        <v>8.7893855507173954E-9</v>
      </c>
      <c r="Q835" s="9">
        <f t="shared" si="918"/>
        <v>3.5406854495462886E-10</v>
      </c>
      <c r="R835" s="9">
        <f t="shared" si="919"/>
        <v>8.8957459419725271E-10</v>
      </c>
      <c r="S835" s="9">
        <f t="shared" si="983"/>
        <v>4.538643112417928E-8</v>
      </c>
      <c r="T835" s="9">
        <f t="shared" si="978"/>
        <v>3.409740153307676E-7</v>
      </c>
      <c r="U835" s="9">
        <f t="shared" si="969"/>
        <v>2.2032657556906589E-6</v>
      </c>
      <c r="V835" s="9">
        <f t="shared" si="960"/>
        <v>1.3621692345096869E-6</v>
      </c>
      <c r="W835" s="6"/>
      <c r="X835" s="6"/>
    </row>
    <row r="836" spans="1:24" x14ac:dyDescent="0.2">
      <c r="A836">
        <f t="shared" si="915"/>
        <v>832</v>
      </c>
      <c r="B836" t="str">
        <f t="shared" si="929"/>
        <v>May</v>
      </c>
      <c r="C836">
        <f t="shared" si="910"/>
        <v>2092</v>
      </c>
      <c r="D836">
        <f t="shared" ref="D836:E836" si="986">D824+1</f>
        <v>111</v>
      </c>
      <c r="E836">
        <f t="shared" si="986"/>
        <v>109</v>
      </c>
      <c r="F836" s="6"/>
      <c r="G836" s="83">
        <f>VLOOKUP(D836,Rates2,5)*VLOOKUP(D836,Mort_Imp_Retirees,C836-'Mort Imp Cume'!$C$4+2)</f>
        <v>0.10598574321955095</v>
      </c>
      <c r="H836" s="9">
        <f t="shared" si="912"/>
        <v>0.89401425678044899</v>
      </c>
      <c r="I836" s="83">
        <f>VLOOKUP(E836,Rates2,6)*VLOOKUP(E836,Mort_Imp_Survivors,C836-'Mort Imp Cume'!$C$4+2)</f>
        <v>4.5059294362279519E-2</v>
      </c>
      <c r="J836" s="9">
        <f t="shared" si="913"/>
        <v>0.95494070563772049</v>
      </c>
      <c r="K836" s="83">
        <f>VLOOKUP(E836,Rates2,7)*VLOOKUP(E836,Mort_Imp_Survivors,C836-'Mort Imp Cume'!$C$4+2)</f>
        <v>6.6207154680968966E-2</v>
      </c>
      <c r="L836" s="9">
        <f t="shared" si="914"/>
        <v>0.93379284531903106</v>
      </c>
      <c r="M836" s="31">
        <f>PRODUCT(H$4:H835)</f>
        <v>2.7177437610359583E-6</v>
      </c>
      <c r="N836" s="9">
        <f>PRODUCT(J$4:J835)</f>
        <v>2.7610283034433278E-3</v>
      </c>
      <c r="O836" s="9">
        <f>PRODUCT(L$4:L835)</f>
        <v>3.6816297212181057E-4</v>
      </c>
      <c r="P836" s="9">
        <f t="shared" si="917"/>
        <v>7.5037674457268015E-9</v>
      </c>
      <c r="Q836" s="9">
        <f t="shared" si="918"/>
        <v>3.0227915317351694E-10</v>
      </c>
      <c r="R836" s="9">
        <f t="shared" si="919"/>
        <v>7.5945705669244927E-10</v>
      </c>
      <c r="S836" s="9">
        <f t="shared" si="983"/>
        <v>4.0151176853575678E-8</v>
      </c>
      <c r="T836" s="9">
        <f t="shared" si="978"/>
        <v>3.0742209165845472E-7</v>
      </c>
      <c r="U836" s="9">
        <f t="shared" si="969"/>
        <v>2.0297767754973949E-6</v>
      </c>
      <c r="V836" s="9">
        <f t="shared" si="960"/>
        <v>1.2682661525586737E-6</v>
      </c>
      <c r="W836" s="6"/>
      <c r="X836" s="6"/>
    </row>
    <row r="837" spans="1:24" x14ac:dyDescent="0.2">
      <c r="A837">
        <f t="shared" si="915"/>
        <v>833</v>
      </c>
      <c r="B837" t="str">
        <f t="shared" si="929"/>
        <v>June</v>
      </c>
      <c r="C837">
        <f t="shared" ref="C837:C900" si="987">C836+IF(B836="December",1,0)</f>
        <v>2092</v>
      </c>
      <c r="D837">
        <f t="shared" ref="D837:E837" si="988">D825+1</f>
        <v>111</v>
      </c>
      <c r="E837">
        <f t="shared" si="988"/>
        <v>109</v>
      </c>
      <c r="F837" s="6"/>
      <c r="G837" s="83">
        <f>VLOOKUP(D837,Rates2,5)*VLOOKUP(D837,Mort_Imp_Retirees,C837-'Mort Imp Cume'!$C$4+2)</f>
        <v>0.10598574321955095</v>
      </c>
      <c r="H837" s="9">
        <f t="shared" ref="H837:H900" si="989">1-G837</f>
        <v>0.89401425678044899</v>
      </c>
      <c r="I837" s="83">
        <f>VLOOKUP(E837,Rates2,6)*VLOOKUP(E837,Mort_Imp_Survivors,C837-'Mort Imp Cume'!$C$4+2)</f>
        <v>4.5059294362279519E-2</v>
      </c>
      <c r="J837" s="9">
        <f t="shared" ref="J837:J900" si="990">1-I837</f>
        <v>0.95494070563772049</v>
      </c>
      <c r="K837" s="83">
        <f>VLOOKUP(E837,Rates2,7)*VLOOKUP(E837,Mort_Imp_Survivors,C837-'Mort Imp Cume'!$C$4+2)</f>
        <v>6.6207154680968966E-2</v>
      </c>
      <c r="L837" s="9">
        <f t="shared" ref="L837:L900" si="991">1-K837</f>
        <v>0.93379284531903106</v>
      </c>
      <c r="M837" s="31">
        <f>PRODUCT(H$4:H836)</f>
        <v>2.4297016686422643E-6</v>
      </c>
      <c r="N837" s="9">
        <f>PRODUCT(J$4:J836)</f>
        <v>2.6366183163758898E-3</v>
      </c>
      <c r="O837" s="9">
        <f>PRODUCT(L$4:L836)</f>
        <v>3.4378794927873658E-4</v>
      </c>
      <c r="P837" s="9">
        <f t="shared" si="917"/>
        <v>6.4061959228712569E-9</v>
      </c>
      <c r="Q837" s="9">
        <f t="shared" si="918"/>
        <v>2.5806496438424719E-10</v>
      </c>
      <c r="R837" s="9">
        <f t="shared" si="919"/>
        <v>6.4837173264872358E-10</v>
      </c>
      <c r="S837" s="9">
        <f t="shared" si="983"/>
        <v>3.5519801024149448E-8</v>
      </c>
      <c r="T837" s="9">
        <f t="shared" si="978"/>
        <v>2.7717168520299098E-7</v>
      </c>
      <c r="U837" s="9">
        <f t="shared" si="969"/>
        <v>1.8699486195468542E-6</v>
      </c>
      <c r="V837" s="9">
        <f t="shared" si="960"/>
        <v>1.1808364136963941E-6</v>
      </c>
      <c r="W837" s="6"/>
      <c r="X837" s="6"/>
    </row>
    <row r="838" spans="1:24" x14ac:dyDescent="0.2">
      <c r="A838">
        <f t="shared" ref="A838:A901" si="992">A837+1</f>
        <v>834</v>
      </c>
      <c r="B838" t="str">
        <f t="shared" si="929"/>
        <v>July</v>
      </c>
      <c r="C838">
        <f t="shared" si="987"/>
        <v>2092</v>
      </c>
      <c r="D838">
        <f t="shared" ref="D838:E838" si="993">D826+1</f>
        <v>111</v>
      </c>
      <c r="E838">
        <f t="shared" si="993"/>
        <v>109</v>
      </c>
      <c r="F838" s="6"/>
      <c r="G838" s="83">
        <f>VLOOKUP(D838,Rates2,5)*VLOOKUP(D838,Mort_Imp_Retirees,C838-'Mort Imp Cume'!$C$4+2)</f>
        <v>0.10598574321955095</v>
      </c>
      <c r="H838" s="9">
        <f t="shared" si="989"/>
        <v>0.89401425678044899</v>
      </c>
      <c r="I838" s="83">
        <f>VLOOKUP(E838,Rates2,6)*VLOOKUP(E838,Mort_Imp_Survivors,C838-'Mort Imp Cume'!$C$4+2)</f>
        <v>4.5059294362279519E-2</v>
      </c>
      <c r="J838" s="9">
        <f t="shared" si="990"/>
        <v>0.95494070563772049</v>
      </c>
      <c r="K838" s="83">
        <f>VLOOKUP(E838,Rates2,7)*VLOOKUP(E838,Mort_Imp_Survivors,C838-'Mort Imp Cume'!$C$4+2)</f>
        <v>6.6207154680968966E-2</v>
      </c>
      <c r="L838" s="9">
        <f t="shared" si="991"/>
        <v>0.93379284531903106</v>
      </c>
      <c r="M838" s="31">
        <f>PRODUCT(H$4:H837)</f>
        <v>2.1721879314894305E-6</v>
      </c>
      <c r="N838" s="9">
        <f>PRODUCT(J$4:J837)</f>
        <v>2.5178141555373306E-3</v>
      </c>
      <c r="O838" s="9">
        <f>PRODUCT(L$4:L837)</f>
        <v>3.2102672734338618E-4</v>
      </c>
      <c r="P838" s="9">
        <f t="shared" ref="P838:P901" si="994">M838*N838</f>
        <v>5.4691655223914415E-9</v>
      </c>
      <c r="Q838" s="9">
        <f t="shared" ref="Q838:Q901" si="995">P838*I838*H838</f>
        <v>2.20317958229868E-10</v>
      </c>
      <c r="R838" s="9">
        <f t="shared" ref="R838:R901" si="996">P838*G838*J838</f>
        <v>5.5353479172180238E-10</v>
      </c>
      <c r="S838" s="9">
        <f t="shared" si="983"/>
        <v>3.1422647196524468E-8</v>
      </c>
      <c r="T838" s="9">
        <f t="shared" si="978"/>
        <v>2.4989792589017109E-7</v>
      </c>
      <c r="U838" s="9">
        <f t="shared" si="969"/>
        <v>1.7227056107627001E-6</v>
      </c>
      <c r="V838" s="9">
        <f t="shared" si="960"/>
        <v>1.0994337687702773E-6</v>
      </c>
      <c r="W838" s="6"/>
      <c r="X838" s="6"/>
    </row>
    <row r="839" spans="1:24" x14ac:dyDescent="0.2">
      <c r="A839">
        <f t="shared" si="992"/>
        <v>835</v>
      </c>
      <c r="B839" t="str">
        <f t="shared" si="929"/>
        <v>August</v>
      </c>
      <c r="C839">
        <f t="shared" si="987"/>
        <v>2092</v>
      </c>
      <c r="D839">
        <f t="shared" ref="D839:E839" si="997">D827+1</f>
        <v>111</v>
      </c>
      <c r="E839">
        <f t="shared" si="997"/>
        <v>109</v>
      </c>
      <c r="F839" s="6"/>
      <c r="G839" s="83">
        <f>VLOOKUP(D839,Rates2,5)*VLOOKUP(D839,Mort_Imp_Retirees,C839-'Mort Imp Cume'!$C$4+2)</f>
        <v>0.10598574321955095</v>
      </c>
      <c r="H839" s="9">
        <f t="shared" si="989"/>
        <v>0.89401425678044899</v>
      </c>
      <c r="I839" s="83">
        <f>VLOOKUP(E839,Rates2,6)*VLOOKUP(E839,Mort_Imp_Survivors,C839-'Mort Imp Cume'!$C$4+2)</f>
        <v>4.5059294362279519E-2</v>
      </c>
      <c r="J839" s="9">
        <f t="shared" si="990"/>
        <v>0.95494070563772049</v>
      </c>
      <c r="K839" s="83">
        <f>VLOOKUP(E839,Rates2,7)*VLOOKUP(E839,Mort_Imp_Survivors,C839-'Mort Imp Cume'!$C$4+2)</f>
        <v>6.6207154680968966E-2</v>
      </c>
      <c r="L839" s="9">
        <f t="shared" si="991"/>
        <v>0.93379284531903106</v>
      </c>
      <c r="M839" s="31">
        <f>PRODUCT(H$4:H838)</f>
        <v>1.9419669791579839E-6</v>
      </c>
      <c r="N839" s="9">
        <f>PRODUCT(J$4:J838)</f>
        <v>2.4043632263534599E-3</v>
      </c>
      <c r="O839" s="9">
        <f>PRODUCT(L$4:L838)</f>
        <v>2.9977246114943739E-4</v>
      </c>
      <c r="P839" s="9">
        <f t="shared" si="994"/>
        <v>4.6691939914801722E-9</v>
      </c>
      <c r="Q839" s="9">
        <f t="shared" si="995"/>
        <v>1.8809218382044281E-10</v>
      </c>
      <c r="R839" s="9">
        <f t="shared" si="996"/>
        <v>4.7256959274703857E-10</v>
      </c>
      <c r="S839" s="9">
        <f t="shared" si="983"/>
        <v>2.7798093693315971E-8</v>
      </c>
      <c r="T839" s="9">
        <f t="shared" si="978"/>
        <v>2.2530791093785067E-7</v>
      </c>
      <c r="U839" s="9">
        <f t="shared" si="969"/>
        <v>1.5870567727537118E-6</v>
      </c>
      <c r="V839" s="9">
        <f t="shared" si="960"/>
        <v>1.0236427314505217E-6</v>
      </c>
      <c r="W839" s="6"/>
      <c r="X839" s="6"/>
    </row>
    <row r="840" spans="1:24" x14ac:dyDescent="0.2">
      <c r="A840">
        <f t="shared" si="992"/>
        <v>836</v>
      </c>
      <c r="B840" t="str">
        <f t="shared" si="929"/>
        <v>September</v>
      </c>
      <c r="C840">
        <f t="shared" si="987"/>
        <v>2092</v>
      </c>
      <c r="D840">
        <f t="shared" ref="D840:E840" si="998">D828+1</f>
        <v>111</v>
      </c>
      <c r="E840">
        <f t="shared" si="998"/>
        <v>109</v>
      </c>
      <c r="F840" s="6"/>
      <c r="G840" s="83">
        <f>VLOOKUP(D840,Rates2,5)*VLOOKUP(D840,Mort_Imp_Retirees,C840-'Mort Imp Cume'!$C$4+2)</f>
        <v>0.10598574321955095</v>
      </c>
      <c r="H840" s="9">
        <f t="shared" si="989"/>
        <v>0.89401425678044899</v>
      </c>
      <c r="I840" s="83">
        <f>VLOOKUP(E840,Rates2,6)*VLOOKUP(E840,Mort_Imp_Survivors,C840-'Mort Imp Cume'!$C$4+2)</f>
        <v>4.5059294362279519E-2</v>
      </c>
      <c r="J840" s="9">
        <f t="shared" si="990"/>
        <v>0.95494070563772049</v>
      </c>
      <c r="K840" s="83">
        <f>VLOOKUP(E840,Rates2,7)*VLOOKUP(E840,Mort_Imp_Survivors,C840-'Mort Imp Cume'!$C$4+2)</f>
        <v>6.6207154680968966E-2</v>
      </c>
      <c r="L840" s="9">
        <f t="shared" si="991"/>
        <v>0.93379284531903106</v>
      </c>
      <c r="M840" s="31">
        <f>PRODUCT(H$4:H839)</f>
        <v>1.7361461655640986E-6</v>
      </c>
      <c r="N840" s="9">
        <f>PRODUCT(J$4:J839)</f>
        <v>2.2960243159833591E-3</v>
      </c>
      <c r="O840" s="9">
        <f>PRODUCT(L$4:L839)</f>
        <v>2.7992537944502183E-4</v>
      </c>
      <c r="P840" s="9">
        <f t="shared" si="994"/>
        <v>3.9862338122364408E-9</v>
      </c>
      <c r="Q840" s="9">
        <f t="shared" si="995"/>
        <v>1.6058005393019769E-10</v>
      </c>
      <c r="R840" s="9">
        <f t="shared" si="996"/>
        <v>4.0344712442454735E-10</v>
      </c>
      <c r="S840" s="9">
        <f t="shared" si="983"/>
        <v>2.4591626801825984E-8</v>
      </c>
      <c r="T840" s="9">
        <f t="shared" si="978"/>
        <v>2.0313755926685375E-7</v>
      </c>
      <c r="U840" s="9">
        <f t="shared" si="969"/>
        <v>1.4620891603344177E-6</v>
      </c>
      <c r="V840" s="9">
        <f t="shared" si="960"/>
        <v>9.5307645755096705E-7</v>
      </c>
      <c r="W840" s="6"/>
      <c r="X840" s="6"/>
    </row>
    <row r="841" spans="1:24" x14ac:dyDescent="0.2">
      <c r="A841">
        <f t="shared" si="992"/>
        <v>837</v>
      </c>
      <c r="B841" t="str">
        <f t="shared" si="929"/>
        <v>October</v>
      </c>
      <c r="C841">
        <f t="shared" si="987"/>
        <v>2092</v>
      </c>
      <c r="D841">
        <f t="shared" ref="D841:E841" si="999">D829+1</f>
        <v>111</v>
      </c>
      <c r="E841">
        <f t="shared" si="999"/>
        <v>109</v>
      </c>
      <c r="F841" s="6"/>
      <c r="G841" s="83">
        <f>VLOOKUP(D841,Rates2,5)*VLOOKUP(D841,Mort_Imp_Retirees,C841-'Mort Imp Cume'!$C$4+2)</f>
        <v>0.10598574321955095</v>
      </c>
      <c r="H841" s="9">
        <f t="shared" si="989"/>
        <v>0.89401425678044899</v>
      </c>
      <c r="I841" s="83">
        <f>VLOOKUP(E841,Rates2,6)*VLOOKUP(E841,Mort_Imp_Survivors,C841-'Mort Imp Cume'!$C$4+2)</f>
        <v>4.5059294362279519E-2</v>
      </c>
      <c r="J841" s="9">
        <f t="shared" si="990"/>
        <v>0.95494070563772049</v>
      </c>
      <c r="K841" s="83">
        <f>VLOOKUP(E841,Rates2,7)*VLOOKUP(E841,Mort_Imp_Survivors,C841-'Mort Imp Cume'!$C$4+2)</f>
        <v>6.6207154680968966E-2</v>
      </c>
      <c r="L841" s="9">
        <f t="shared" si="991"/>
        <v>0.93379284531903106</v>
      </c>
      <c r="M841" s="31">
        <f>PRODUCT(H$4:H840)</f>
        <v>1.552139423869014E-6</v>
      </c>
      <c r="N841" s="9">
        <f>PRODUCT(J$4:J840)</f>
        <v>2.1925670804665135E-3</v>
      </c>
      <c r="O841" s="9">
        <f>PRODUCT(L$4:L840)</f>
        <v>2.6139231654897637E-4</v>
      </c>
      <c r="P841" s="9">
        <f t="shared" si="994"/>
        <v>3.4031698050694602E-9</v>
      </c>
      <c r="Q841" s="9">
        <f t="shared" si="995"/>
        <v>1.3709210662810466E-10</v>
      </c>
      <c r="R841" s="9">
        <f t="shared" si="996"/>
        <v>3.4443515770927953E-10</v>
      </c>
      <c r="S841" s="9">
        <f t="shared" si="983"/>
        <v>2.1755020881367029E-8</v>
      </c>
      <c r="T841" s="9">
        <f t="shared" si="978"/>
        <v>1.8314877543859114E-7</v>
      </c>
      <c r="U841" s="9">
        <f t="shared" si="969"/>
        <v>1.3469617152121522E-6</v>
      </c>
      <c r="V841" s="9">
        <f t="shared" si="960"/>
        <v>8.8737477054200741E-7</v>
      </c>
      <c r="W841" s="6"/>
      <c r="X841" s="6"/>
    </row>
    <row r="842" spans="1:24" x14ac:dyDescent="0.2">
      <c r="A842">
        <f t="shared" si="992"/>
        <v>838</v>
      </c>
      <c r="B842" t="str">
        <f t="shared" si="929"/>
        <v>November</v>
      </c>
      <c r="C842">
        <f t="shared" si="987"/>
        <v>2092</v>
      </c>
      <c r="D842">
        <f t="shared" ref="D842:E842" si="1000">D830+1</f>
        <v>111</v>
      </c>
      <c r="E842">
        <f t="shared" si="1000"/>
        <v>109</v>
      </c>
      <c r="F842" s="6"/>
      <c r="G842" s="83">
        <f>VLOOKUP(D842,Rates2,5)*VLOOKUP(D842,Mort_Imp_Retirees,C842-'Mort Imp Cume'!$C$4+2)</f>
        <v>0.10598574321955095</v>
      </c>
      <c r="H842" s="9">
        <f t="shared" si="989"/>
        <v>0.89401425678044899</v>
      </c>
      <c r="I842" s="83">
        <f>VLOOKUP(E842,Rates2,6)*VLOOKUP(E842,Mort_Imp_Survivors,C842-'Mort Imp Cume'!$C$4+2)</f>
        <v>4.5059294362279519E-2</v>
      </c>
      <c r="J842" s="9">
        <f t="shared" si="990"/>
        <v>0.95494070563772049</v>
      </c>
      <c r="K842" s="83">
        <f>VLOOKUP(E842,Rates2,7)*VLOOKUP(E842,Mort_Imp_Survivors,C842-'Mort Imp Cume'!$C$4+2)</f>
        <v>6.6207154680968966E-2</v>
      </c>
      <c r="L842" s="9">
        <f t="shared" si="991"/>
        <v>0.93379284531903106</v>
      </c>
      <c r="M842" s="31">
        <f>PRODUCT(H$4:H841)</f>
        <v>1.3876347734498909E-6</v>
      </c>
      <c r="N842" s="9">
        <f>PRODUCT(J$4:J841)</f>
        <v>2.0937715549787291E-3</v>
      </c>
      <c r="O842" s="9">
        <f>PRODUCT(L$4:L841)</f>
        <v>2.4408627501480151E-4</v>
      </c>
      <c r="P842" s="9">
        <f t="shared" si="994"/>
        <v>2.9053902173487345E-9</v>
      </c>
      <c r="Q842" s="9">
        <f t="shared" si="995"/>
        <v>1.1703972716251087E-10</v>
      </c>
      <c r="R842" s="9">
        <f t="shared" si="996"/>
        <v>2.9405483565022529E-10</v>
      </c>
      <c r="S842" s="9">
        <f t="shared" si="983"/>
        <v>1.9245613043931415E-8</v>
      </c>
      <c r="T842" s="9">
        <f t="shared" si="978"/>
        <v>1.6512689266188711E-7</v>
      </c>
      <c r="U842" s="9">
        <f t="shared" si="969"/>
        <v>1.2408996054880024E-6</v>
      </c>
      <c r="V842" s="9">
        <f t="shared" si="960"/>
        <v>8.262023231775941E-7</v>
      </c>
      <c r="W842" s="6"/>
      <c r="X842" s="6"/>
    </row>
    <row r="843" spans="1:24" x14ac:dyDescent="0.2">
      <c r="A843">
        <f t="shared" si="992"/>
        <v>839</v>
      </c>
      <c r="B843" t="str">
        <f t="shared" si="929"/>
        <v>December</v>
      </c>
      <c r="C843">
        <f t="shared" si="987"/>
        <v>2092</v>
      </c>
      <c r="D843">
        <f t="shared" ref="D843:E843" si="1001">D831+1</f>
        <v>111</v>
      </c>
      <c r="E843">
        <f t="shared" si="1001"/>
        <v>109</v>
      </c>
      <c r="F843" s="6"/>
      <c r="G843" s="83">
        <f>VLOOKUP(D843,Rates2,5)*VLOOKUP(D843,Mort_Imp_Retirees,C843-'Mort Imp Cume'!$C$4+2)</f>
        <v>0.10598574321955095</v>
      </c>
      <c r="H843" s="9">
        <f t="shared" si="989"/>
        <v>0.89401425678044899</v>
      </c>
      <c r="I843" s="83">
        <f>VLOOKUP(E843,Rates2,6)*VLOOKUP(E843,Mort_Imp_Survivors,C843-'Mort Imp Cume'!$C$4+2)</f>
        <v>4.5059294362279519E-2</v>
      </c>
      <c r="J843" s="9">
        <f t="shared" si="990"/>
        <v>0.95494070563772049</v>
      </c>
      <c r="K843" s="83">
        <f>VLOOKUP(E843,Rates2,7)*VLOOKUP(E843,Mort_Imp_Survivors,C843-'Mort Imp Cume'!$C$4+2)</f>
        <v>6.6207154680968966E-2</v>
      </c>
      <c r="L843" s="9">
        <f t="shared" si="991"/>
        <v>0.93379284531903106</v>
      </c>
      <c r="M843" s="31">
        <f>PRODUCT(H$4:H842)</f>
        <v>1.2405652706685108E-6</v>
      </c>
      <c r="N843" s="9">
        <f>PRODUCT(J$4:J842)</f>
        <v>1.9994276861555749E-3</v>
      </c>
      <c r="O843" s="9">
        <f>PRODUCT(L$4:L842)</f>
        <v>2.2792601724939501E-4</v>
      </c>
      <c r="P843" s="9">
        <f t="shared" si="994"/>
        <v>2.4804205486577052E-9</v>
      </c>
      <c r="Q843" s="9">
        <f t="shared" si="995"/>
        <v>9.9920397105246266E-11</v>
      </c>
      <c r="R843" s="9">
        <f t="shared" si="996"/>
        <v>2.5104361280756509E-10</v>
      </c>
      <c r="S843" s="9">
        <f t="shared" si="983"/>
        <v>1.7025661499317685E-8</v>
      </c>
      <c r="T843" s="9">
        <f t="shared" si="978"/>
        <v>1.4887836740853794E-7</v>
      </c>
      <c r="U843" s="9">
        <f t="shared" si="969"/>
        <v>1.1431890108753013E-6</v>
      </c>
      <c r="V843" s="9">
        <f t="shared" si="960"/>
        <v>7.6924688585310523E-7</v>
      </c>
      <c r="W843" s="6"/>
      <c r="X843" s="6"/>
    </row>
    <row r="844" spans="1:24" x14ac:dyDescent="0.2">
      <c r="A844">
        <f t="shared" si="992"/>
        <v>840</v>
      </c>
      <c r="B844" t="str">
        <f t="shared" si="929"/>
        <v>January</v>
      </c>
      <c r="C844">
        <f t="shared" si="987"/>
        <v>2093</v>
      </c>
      <c r="D844">
        <f t="shared" ref="D844:E844" si="1002">D832+1</f>
        <v>112</v>
      </c>
      <c r="E844">
        <f t="shared" si="1002"/>
        <v>110</v>
      </c>
      <c r="F844" s="6"/>
      <c r="G844" s="83">
        <f>VLOOKUP(D844,Rates2,5)*VLOOKUP(D844,Mort_Imp_Retirees,C844-'Mort Imp Cume'!$C$4+2)</f>
        <v>0.10596310556935264</v>
      </c>
      <c r="H844" s="9">
        <f t="shared" si="989"/>
        <v>0.89403689443064738</v>
      </c>
      <c r="I844" s="83">
        <f>VLOOKUP(E844,Rates2,6)*VLOOKUP(E844,Mort_Imp_Survivors,C844-'Mort Imp Cume'!$C$4+2)</f>
        <v>4.7701098249348317E-2</v>
      </c>
      <c r="J844" s="9">
        <f t="shared" si="990"/>
        <v>0.95229890175065168</v>
      </c>
      <c r="K844" s="83">
        <f>VLOOKUP(E844,Rates2,7)*VLOOKUP(E844,Mort_Imp_Survivors,C844-'Mort Imp Cume'!$C$4+2)</f>
        <v>0.92580571785657384</v>
      </c>
      <c r="L844" s="9">
        <f t="shared" si="991"/>
        <v>7.419428214342616E-2</v>
      </c>
      <c r="M844" s="31">
        <f>PRODUCT(H$4:H843)</f>
        <v>1.1090830384443452E-6</v>
      </c>
      <c r="N844" s="9">
        <f>PRODUCT(J$4:J843)</f>
        <v>1.9093348854889993E-3</v>
      </c>
      <c r="O844" s="9">
        <f>PRODUCT(L$4:L843)</f>
        <v>2.1283568416954711E-4</v>
      </c>
      <c r="P844" s="9">
        <f t="shared" si="994"/>
        <v>2.1176109362059253E-9</v>
      </c>
      <c r="Q844" s="9">
        <f t="shared" si="995"/>
        <v>9.0308783179517539E-11</v>
      </c>
      <c r="R844" s="9">
        <f t="shared" si="996"/>
        <v>2.1368504704566839E-10</v>
      </c>
      <c r="S844" s="9">
        <f t="shared" si="983"/>
        <v>1.7099784706747213E-8</v>
      </c>
      <c r="T844" s="9">
        <f t="shared" si="978"/>
        <v>1.4585170732589111E-7</v>
      </c>
      <c r="U844" s="9">
        <f t="shared" si="969"/>
        <v>1.1802649174565999E-6</v>
      </c>
      <c r="V844" s="9">
        <f t="shared" si="960"/>
        <v>8.1102206254616836E-7</v>
      </c>
      <c r="W844" s="6"/>
      <c r="X844" s="6"/>
    </row>
    <row r="845" spans="1:24" x14ac:dyDescent="0.2">
      <c r="A845">
        <f t="shared" si="992"/>
        <v>841</v>
      </c>
      <c r="B845" t="str">
        <f t="shared" si="929"/>
        <v>February</v>
      </c>
      <c r="C845">
        <f t="shared" si="987"/>
        <v>2093</v>
      </c>
      <c r="D845">
        <f t="shared" ref="D845:E845" si="1003">D833+1</f>
        <v>112</v>
      </c>
      <c r="E845">
        <f t="shared" si="1003"/>
        <v>110</v>
      </c>
      <c r="F845" s="6"/>
      <c r="G845" s="83">
        <f>VLOOKUP(D845,Rates2,5)*VLOOKUP(D845,Mort_Imp_Retirees,C845-'Mort Imp Cume'!$C$4+2)</f>
        <v>0.10596310556935264</v>
      </c>
      <c r="H845" s="9">
        <f t="shared" si="989"/>
        <v>0.89403689443064738</v>
      </c>
      <c r="I845" s="83">
        <f>VLOOKUP(E845,Rates2,6)*VLOOKUP(E845,Mort_Imp_Survivors,C845-'Mort Imp Cume'!$C$4+2)</f>
        <v>4.7701098249348317E-2</v>
      </c>
      <c r="J845" s="9">
        <f t="shared" si="990"/>
        <v>0.95229890175065168</v>
      </c>
      <c r="K845" s="83">
        <f>VLOOKUP(E845,Rates2,7)*VLOOKUP(E845,Mort_Imp_Survivors,C845-'Mort Imp Cume'!$C$4+2)</f>
        <v>0.92580571785657384</v>
      </c>
      <c r="L845" s="9">
        <f t="shared" si="991"/>
        <v>7.419428214342616E-2</v>
      </c>
      <c r="M845" s="31">
        <f>PRODUCT(H$4:H844)</f>
        <v>9.9156115535648861E-7</v>
      </c>
      <c r="N845" s="9">
        <f>PRODUCT(J$4:J844)</f>
        <v>1.8182575145253804E-3</v>
      </c>
      <c r="O845" s="9">
        <f>PRODUCT(L$4:L844)</f>
        <v>1.5791190801464518E-5</v>
      </c>
      <c r="P845" s="9">
        <f t="shared" si="994"/>
        <v>1.8029135218384036E-9</v>
      </c>
      <c r="Q845" s="9">
        <f t="shared" si="995"/>
        <v>7.6888026762292639E-11</v>
      </c>
      <c r="R845" s="9">
        <f t="shared" si="996"/>
        <v>1.8192938756897647E-10</v>
      </c>
      <c r="S845" s="9">
        <f t="shared" si="983"/>
        <v>1.194096830503432E-9</v>
      </c>
      <c r="T845" s="9">
        <f t="shared" si="978"/>
        <v>1.0420982149391398E-8</v>
      </c>
      <c r="U845" s="9">
        <f t="shared" si="969"/>
        <v>8.621816537727332E-8</v>
      </c>
      <c r="V845" s="9">
        <f t="shared" si="960"/>
        <v>5.9971133818888273E-8</v>
      </c>
      <c r="W845" s="6"/>
      <c r="X845" s="6"/>
    </row>
    <row r="846" spans="1:24" x14ac:dyDescent="0.2">
      <c r="A846">
        <f t="shared" si="992"/>
        <v>842</v>
      </c>
      <c r="B846" t="str">
        <f t="shared" si="929"/>
        <v>March</v>
      </c>
      <c r="C846">
        <f t="shared" si="987"/>
        <v>2093</v>
      </c>
      <c r="D846">
        <f t="shared" ref="D846:E846" si="1004">D834+1</f>
        <v>112</v>
      </c>
      <c r="E846">
        <f t="shared" si="1004"/>
        <v>110</v>
      </c>
      <c r="F846" s="6"/>
      <c r="G846" s="83">
        <f>VLOOKUP(D846,Rates2,5)*VLOOKUP(D846,Mort_Imp_Retirees,C846-'Mort Imp Cume'!$C$4+2)</f>
        <v>0.10596310556935264</v>
      </c>
      <c r="H846" s="9">
        <f t="shared" si="989"/>
        <v>0.89403689443064738</v>
      </c>
      <c r="I846" s="83">
        <f>VLOOKUP(E846,Rates2,6)*VLOOKUP(E846,Mort_Imp_Survivors,C846-'Mort Imp Cume'!$C$4+2)</f>
        <v>4.7701098249348317E-2</v>
      </c>
      <c r="J846" s="9">
        <f t="shared" si="990"/>
        <v>0.95229890175065168</v>
      </c>
      <c r="K846" s="83">
        <f>VLOOKUP(E846,Rates2,7)*VLOOKUP(E846,Mort_Imp_Survivors,C846-'Mort Imp Cume'!$C$4+2)</f>
        <v>0.92580571785657384</v>
      </c>
      <c r="L846" s="9">
        <f t="shared" si="991"/>
        <v>7.419428214342616E-2</v>
      </c>
      <c r="M846" s="31">
        <f>PRODUCT(H$4:H845)</f>
        <v>8.8649225597297973E-7</v>
      </c>
      <c r="N846" s="9">
        <f>PRODUCT(J$4:J845)</f>
        <v>1.7315246341823895E-3</v>
      </c>
      <c r="O846" s="9">
        <f>PRODUCT(L$4:L845)</f>
        <v>1.1716160657045343E-6</v>
      </c>
      <c r="P846" s="9">
        <f t="shared" si="994"/>
        <v>1.5349831792291348E-9</v>
      </c>
      <c r="Q846" s="9">
        <f t="shared" si="995"/>
        <v>6.5461724222853287E-11</v>
      </c>
      <c r="R846" s="9">
        <f t="shared" si="996"/>
        <v>1.5489292544718464E-10</v>
      </c>
      <c r="S846" s="9">
        <f t="shared" si="983"/>
        <v>8.338509899810174E-11</v>
      </c>
      <c r="T846" s="9">
        <f t="shared" si="978"/>
        <v>7.445704335519731E-10</v>
      </c>
      <c r="U846" s="9">
        <f t="shared" si="969"/>
        <v>6.2982233319632635E-9</v>
      </c>
      <c r="V846" s="9">
        <f t="shared" si="960"/>
        <v>4.4345734322341823E-9</v>
      </c>
      <c r="W846" s="6"/>
      <c r="X846" s="6"/>
    </row>
    <row r="847" spans="1:24" x14ac:dyDescent="0.2">
      <c r="A847">
        <f t="shared" si="992"/>
        <v>843</v>
      </c>
      <c r="B847" t="str">
        <f t="shared" si="929"/>
        <v>April</v>
      </c>
      <c r="C847">
        <f t="shared" si="987"/>
        <v>2093</v>
      </c>
      <c r="D847">
        <f t="shared" ref="D847:E847" si="1005">D835+1</f>
        <v>112</v>
      </c>
      <c r="E847">
        <f t="shared" si="1005"/>
        <v>110</v>
      </c>
      <c r="F847" s="6"/>
      <c r="G847" s="83">
        <f>VLOOKUP(D847,Rates2,5)*VLOOKUP(D847,Mort_Imp_Retirees,C847-'Mort Imp Cume'!$C$4+2)</f>
        <v>0.10596310556935264</v>
      </c>
      <c r="H847" s="9">
        <f t="shared" si="989"/>
        <v>0.89403689443064738</v>
      </c>
      <c r="I847" s="83">
        <f>VLOOKUP(E847,Rates2,6)*VLOOKUP(E847,Mort_Imp_Survivors,C847-'Mort Imp Cume'!$C$4+2)</f>
        <v>4.7701098249348317E-2</v>
      </c>
      <c r="J847" s="9">
        <f t="shared" si="990"/>
        <v>0.95229890175065168</v>
      </c>
      <c r="K847" s="83">
        <f>VLOOKUP(E847,Rates2,7)*VLOOKUP(E847,Mort_Imp_Survivors,C847-'Mort Imp Cume'!$C$4+2)</f>
        <v>0.92580571785657384</v>
      </c>
      <c r="L847" s="9">
        <f t="shared" si="991"/>
        <v>7.419428214342616E-2</v>
      </c>
      <c r="M847" s="31">
        <f>PRODUCT(H$4:H846)</f>
        <v>7.9255678346690126E-7</v>
      </c>
      <c r="N847" s="9">
        <f>PRODUCT(J$4:J846)</f>
        <v>1.6489290074860883E-3</v>
      </c>
      <c r="O847" s="9">
        <f>PRODUCT(L$4:L846)</f>
        <v>8.6927212942653143E-8</v>
      </c>
      <c r="P847" s="9">
        <f t="shared" si="994"/>
        <v>1.3068698703384441E-9</v>
      </c>
      <c r="Q847" s="9">
        <f t="shared" si="995"/>
        <v>5.5733480473847451E-11</v>
      </c>
      <c r="R847" s="9">
        <f t="shared" si="996"/>
        <v>1.3187434242579899E-10</v>
      </c>
      <c r="S847" s="9">
        <f t="shared" si="983"/>
        <v>5.8228734532289183E-12</v>
      </c>
      <c r="T847" s="9">
        <f t="shared" si="978"/>
        <v>5.3198932938595422E-11</v>
      </c>
      <c r="U847" s="9">
        <f t="shared" si="969"/>
        <v>4.6008421735383651E-10</v>
      </c>
      <c r="V847" s="9">
        <f t="shared" si="960"/>
        <v>3.2791511971853858E-10</v>
      </c>
      <c r="W847" s="6"/>
      <c r="X847" s="6"/>
    </row>
    <row r="848" spans="1:24" x14ac:dyDescent="0.2">
      <c r="A848">
        <f t="shared" si="992"/>
        <v>844</v>
      </c>
      <c r="B848" t="str">
        <f t="shared" ref="B848:B913" si="1006">B836</f>
        <v>May</v>
      </c>
      <c r="C848">
        <f t="shared" si="987"/>
        <v>2093</v>
      </c>
      <c r="D848">
        <f t="shared" ref="D848:E848" si="1007">D836+1</f>
        <v>112</v>
      </c>
      <c r="E848">
        <f t="shared" si="1007"/>
        <v>110</v>
      </c>
      <c r="F848" s="6"/>
      <c r="G848" s="83">
        <f>VLOOKUP(D848,Rates2,5)*VLOOKUP(D848,Mort_Imp_Retirees,C848-'Mort Imp Cume'!$C$4+2)</f>
        <v>0.10596310556935264</v>
      </c>
      <c r="H848" s="9">
        <f t="shared" si="989"/>
        <v>0.89403689443064738</v>
      </c>
      <c r="I848" s="83">
        <f>VLOOKUP(E848,Rates2,6)*VLOOKUP(E848,Mort_Imp_Survivors,C848-'Mort Imp Cume'!$C$4+2)</f>
        <v>4.7701098249348317E-2</v>
      </c>
      <c r="J848" s="9">
        <f t="shared" si="990"/>
        <v>0.95229890175065168</v>
      </c>
      <c r="K848" s="83">
        <f>VLOOKUP(E848,Rates2,7)*VLOOKUP(E848,Mort_Imp_Survivors,C848-'Mort Imp Cume'!$C$4+2)</f>
        <v>0.92580571785657384</v>
      </c>
      <c r="L848" s="9">
        <f t="shared" si="991"/>
        <v>7.419428214342616E-2</v>
      </c>
      <c r="M848" s="31">
        <f>PRODUCT(H$4:H847)</f>
        <v>7.0857500535069149E-7</v>
      </c>
      <c r="N848" s="9">
        <f>PRODUCT(J$4:J847)</f>
        <v>1.570273282893794E-3</v>
      </c>
      <c r="O848" s="9">
        <f>PRODUCT(L$4:L847)</f>
        <v>6.4495021630088933E-9</v>
      </c>
      <c r="P848" s="9">
        <f t="shared" si="994"/>
        <v>1.1126563998285179E-9</v>
      </c>
      <c r="Q848" s="9">
        <f t="shared" si="995"/>
        <v>4.7450947597318629E-11</v>
      </c>
      <c r="R848" s="9">
        <f t="shared" si="996"/>
        <v>1.122765429087774E-10</v>
      </c>
      <c r="S848" s="9">
        <f t="shared" si="983"/>
        <v>4.0661767701552942E-13</v>
      </c>
      <c r="T848" s="9">
        <f t="shared" si="978"/>
        <v>3.8010191356968826E-12</v>
      </c>
      <c r="U848" s="9">
        <f t="shared" si="969"/>
        <v>3.3609079243639457E-11</v>
      </c>
      <c r="V848" s="9">
        <f t="shared" si="960"/>
        <v>2.4247726953491815E-11</v>
      </c>
      <c r="W848" s="6"/>
      <c r="X848" s="6"/>
    </row>
    <row r="849" spans="1:24" x14ac:dyDescent="0.2">
      <c r="A849">
        <f t="shared" si="992"/>
        <v>845</v>
      </c>
      <c r="B849" t="str">
        <f t="shared" si="1006"/>
        <v>June</v>
      </c>
      <c r="C849">
        <f t="shared" si="987"/>
        <v>2093</v>
      </c>
      <c r="D849">
        <f t="shared" ref="D849:E849" si="1008">D837+1</f>
        <v>112</v>
      </c>
      <c r="E849">
        <f t="shared" si="1008"/>
        <v>110</v>
      </c>
      <c r="F849" s="6"/>
      <c r="G849" s="83">
        <f>VLOOKUP(D849,Rates2,5)*VLOOKUP(D849,Mort_Imp_Retirees,C849-'Mort Imp Cume'!$C$4+2)</f>
        <v>0.10596310556935264</v>
      </c>
      <c r="H849" s="9">
        <f t="shared" si="989"/>
        <v>0.89403689443064738</v>
      </c>
      <c r="I849" s="83">
        <f>VLOOKUP(E849,Rates2,6)*VLOOKUP(E849,Mort_Imp_Survivors,C849-'Mort Imp Cume'!$C$4+2)</f>
        <v>4.7701098249348317E-2</v>
      </c>
      <c r="J849" s="9">
        <f t="shared" si="990"/>
        <v>0.95229890175065168</v>
      </c>
      <c r="K849" s="83">
        <f>VLOOKUP(E849,Rates2,7)*VLOOKUP(E849,Mort_Imp_Survivors,C849-'Mort Imp Cume'!$C$4+2)</f>
        <v>0.92580571785657384</v>
      </c>
      <c r="L849" s="9">
        <f t="shared" si="991"/>
        <v>7.419428214342616E-2</v>
      </c>
      <c r="M849" s="31">
        <f>PRODUCT(H$4:H848)</f>
        <v>6.3349219725491151E-7</v>
      </c>
      <c r="N849" s="9">
        <f>PRODUCT(J$4:J848)</f>
        <v>1.4953695227481504E-3</v>
      </c>
      <c r="O849" s="9">
        <f>PRODUCT(L$4:L848)</f>
        <v>4.7851618316691915E-10</v>
      </c>
      <c r="P849" s="9">
        <f t="shared" si="994"/>
        <v>9.4730492467375412E-10</v>
      </c>
      <c r="Q849" s="9">
        <f t="shared" si="995"/>
        <v>4.0399279010397041E-11</v>
      </c>
      <c r="R849" s="9">
        <f t="shared" si="996"/>
        <v>9.5591165466015446E-11</v>
      </c>
      <c r="S849" s="9">
        <f t="shared" si="983"/>
        <v>2.8394560965397871E-14</v>
      </c>
      <c r="T849" s="9">
        <f t="shared" si="978"/>
        <v>2.7157962898635773E-13</v>
      </c>
      <c r="U849" s="9">
        <f t="shared" si="969"/>
        <v>2.4551379182314339E-12</v>
      </c>
      <c r="V849" s="9">
        <f t="shared" si="960"/>
        <v>1.7930013807102102E-12</v>
      </c>
      <c r="W849" s="6"/>
      <c r="X849" s="6"/>
    </row>
    <row r="850" spans="1:24" x14ac:dyDescent="0.2">
      <c r="A850">
        <f t="shared" si="992"/>
        <v>846</v>
      </c>
      <c r="B850" t="str">
        <f t="shared" si="1006"/>
        <v>July</v>
      </c>
      <c r="C850">
        <f t="shared" si="987"/>
        <v>2093</v>
      </c>
      <c r="D850">
        <f t="shared" ref="D850:E850" si="1009">D838+1</f>
        <v>112</v>
      </c>
      <c r="E850">
        <f t="shared" si="1009"/>
        <v>110</v>
      </c>
      <c r="F850" s="6"/>
      <c r="G850" s="83">
        <f>VLOOKUP(D850,Rates2,5)*VLOOKUP(D850,Mort_Imp_Retirees,C850-'Mort Imp Cume'!$C$4+2)</f>
        <v>0.10596310556935264</v>
      </c>
      <c r="H850" s="9">
        <f t="shared" si="989"/>
        <v>0.89403689443064738</v>
      </c>
      <c r="I850" s="83">
        <f>VLOOKUP(E850,Rates2,6)*VLOOKUP(E850,Mort_Imp_Survivors,C850-'Mort Imp Cume'!$C$4+2)</f>
        <v>4.7701098249348317E-2</v>
      </c>
      <c r="J850" s="9">
        <f t="shared" si="990"/>
        <v>0.95229890175065168</v>
      </c>
      <c r="K850" s="83">
        <f>VLOOKUP(E850,Rates2,7)*VLOOKUP(E850,Mort_Imp_Survivors,C850-'Mort Imp Cume'!$C$4+2)</f>
        <v>0.92580571785657384</v>
      </c>
      <c r="L850" s="9">
        <f t="shared" si="991"/>
        <v>7.419428214342616E-2</v>
      </c>
      <c r="M850" s="31">
        <f>PRODUCT(H$4:H849)</f>
        <v>5.6636539667982815E-7</v>
      </c>
      <c r="N850" s="9">
        <f>PRODUCT(J$4:J849)</f>
        <v>1.4240387542244599E-3</v>
      </c>
      <c r="O850" s="9">
        <f>PRODUCT(L$4:L849)</f>
        <v>3.5503164704081789E-11</v>
      </c>
      <c r="P850" s="9">
        <f t="shared" si="994"/>
        <v>8.0652627392378452E-10</v>
      </c>
      <c r="Q850" s="9">
        <f t="shared" si="995"/>
        <v>3.4395556405118754E-11</v>
      </c>
      <c r="R850" s="9">
        <f t="shared" si="996"/>
        <v>8.1385396080242097E-11</v>
      </c>
      <c r="S850" s="9">
        <f t="shared" si="983"/>
        <v>1.9828235170083475E-15</v>
      </c>
      <c r="T850" s="9">
        <f t="shared" si="978"/>
        <v>1.940413669263081E-14</v>
      </c>
      <c r="U850" s="9">
        <f t="shared" si="969"/>
        <v>1.7934743626392337E-13</v>
      </c>
      <c r="V850" s="9">
        <f t="shared" si="960"/>
        <v>1.325837245443644E-13</v>
      </c>
      <c r="W850" s="6"/>
      <c r="X850" s="6"/>
    </row>
    <row r="851" spans="1:24" x14ac:dyDescent="0.2">
      <c r="A851">
        <f t="shared" si="992"/>
        <v>847</v>
      </c>
      <c r="B851" t="str">
        <f t="shared" si="1006"/>
        <v>August</v>
      </c>
      <c r="C851">
        <f t="shared" si="987"/>
        <v>2093</v>
      </c>
      <c r="D851">
        <f t="shared" ref="D851:E851" si="1010">D839+1</f>
        <v>112</v>
      </c>
      <c r="E851">
        <f t="shared" si="1010"/>
        <v>110</v>
      </c>
      <c r="F851" s="6"/>
      <c r="G851" s="83">
        <f>VLOOKUP(D851,Rates2,5)*VLOOKUP(D851,Mort_Imp_Retirees,C851-'Mort Imp Cume'!$C$4+2)</f>
        <v>0.10596310556935264</v>
      </c>
      <c r="H851" s="9">
        <f t="shared" si="989"/>
        <v>0.89403689443064738</v>
      </c>
      <c r="I851" s="83">
        <f>VLOOKUP(E851,Rates2,6)*VLOOKUP(E851,Mort_Imp_Survivors,C851-'Mort Imp Cume'!$C$4+2)</f>
        <v>4.7701098249348317E-2</v>
      </c>
      <c r="J851" s="9">
        <f t="shared" si="990"/>
        <v>0.95229890175065168</v>
      </c>
      <c r="K851" s="83">
        <f>VLOOKUP(E851,Rates2,7)*VLOOKUP(E851,Mort_Imp_Survivors,C851-'Mort Imp Cume'!$C$4+2)</f>
        <v>0.92580571785657384</v>
      </c>
      <c r="L851" s="9">
        <f t="shared" si="991"/>
        <v>7.419428214342616E-2</v>
      </c>
      <c r="M851" s="31">
        <f>PRODUCT(H$4:H850)</f>
        <v>5.0635156036061525E-7</v>
      </c>
      <c r="N851" s="9">
        <f>PRODUCT(J$4:J850)</f>
        <v>1.3561105416983194E-3</v>
      </c>
      <c r="O851" s="9">
        <f>PRODUCT(L$4:L850)</f>
        <v>2.6341318190391734E-12</v>
      </c>
      <c r="P851" s="9">
        <f t="shared" si="994"/>
        <v>6.8666868881042321E-10</v>
      </c>
      <c r="Q851" s="9">
        <f t="shared" si="995"/>
        <v>2.9284044898752728E-11</v>
      </c>
      <c r="R851" s="9">
        <f t="shared" si="996"/>
        <v>6.9290741072643372E-11</v>
      </c>
      <c r="S851" s="9">
        <f t="shared" si="983"/>
        <v>1.3846275363765825E-16</v>
      </c>
      <c r="T851" s="9">
        <f t="shared" si="978"/>
        <v>1.3864092906806904E-15</v>
      </c>
      <c r="U851" s="9">
        <f t="shared" si="969"/>
        <v>1.3101301827317537E-14</v>
      </c>
      <c r="V851" s="9">
        <f t="shared" si="960"/>
        <v>9.8039210695381937E-15</v>
      </c>
      <c r="W851" s="6"/>
      <c r="X851" s="6"/>
    </row>
    <row r="852" spans="1:24" x14ac:dyDescent="0.2">
      <c r="A852">
        <f t="shared" si="992"/>
        <v>848</v>
      </c>
      <c r="B852" t="str">
        <f t="shared" si="1006"/>
        <v>September</v>
      </c>
      <c r="C852">
        <f t="shared" si="987"/>
        <v>2093</v>
      </c>
      <c r="D852">
        <f t="shared" ref="D852:E852" si="1011">D840+1</f>
        <v>112</v>
      </c>
      <c r="E852">
        <f t="shared" si="1011"/>
        <v>110</v>
      </c>
      <c r="F852" s="6"/>
      <c r="G852" s="83">
        <f>VLOOKUP(D852,Rates2,5)*VLOOKUP(D852,Mort_Imp_Retirees,C852-'Mort Imp Cume'!$C$4+2)</f>
        <v>0.10596310556935264</v>
      </c>
      <c r="H852" s="9">
        <f t="shared" si="989"/>
        <v>0.89403689443064738</v>
      </c>
      <c r="I852" s="83">
        <f>VLOOKUP(E852,Rates2,6)*VLOOKUP(E852,Mort_Imp_Survivors,C852-'Mort Imp Cume'!$C$4+2)</f>
        <v>4.7701098249348317E-2</v>
      </c>
      <c r="J852" s="9">
        <f t="shared" si="990"/>
        <v>0.95229890175065168</v>
      </c>
      <c r="K852" s="83">
        <f>VLOOKUP(E852,Rates2,7)*VLOOKUP(E852,Mort_Imp_Survivors,C852-'Mort Imp Cume'!$C$4+2)</f>
        <v>0.92580571785657384</v>
      </c>
      <c r="L852" s="9">
        <f t="shared" si="991"/>
        <v>7.419428214342616E-2</v>
      </c>
      <c r="M852" s="31">
        <f>PRODUCT(H$4:H851)</f>
        <v>4.5269697651491695E-7</v>
      </c>
      <c r="N852" s="9">
        <f>PRODUCT(J$4:J851)</f>
        <v>1.291422579511791E-3</v>
      </c>
      <c r="O852" s="9">
        <f>PRODUCT(L$4:L851)</f>
        <v>1.9543751938476881E-13</v>
      </c>
      <c r="P852" s="9">
        <f t="shared" si="994"/>
        <v>5.8462309714808272E-10</v>
      </c>
      <c r="Q852" s="9">
        <f t="shared" si="995"/>
        <v>2.4932153314564328E-11</v>
      </c>
      <c r="R852" s="9">
        <f t="shared" si="996"/>
        <v>5.8993468480049519E-11</v>
      </c>
      <c r="S852" s="9">
        <f t="shared" si="983"/>
        <v>9.6690068382127923E-18</v>
      </c>
      <c r="T852" s="9">
        <f t="shared" si="978"/>
        <v>9.9057780912031607E-17</v>
      </c>
      <c r="U852" s="9">
        <f t="shared" si="969"/>
        <v>9.5704802447182173E-16</v>
      </c>
      <c r="V852" s="9">
        <f t="shared" si="960"/>
        <v>7.2495224182341369E-16</v>
      </c>
      <c r="W852" s="6"/>
      <c r="X852" s="6"/>
    </row>
    <row r="853" spans="1:24" x14ac:dyDescent="0.2">
      <c r="A853">
        <f t="shared" si="992"/>
        <v>849</v>
      </c>
      <c r="B853" t="str">
        <f t="shared" si="1006"/>
        <v>October</v>
      </c>
      <c r="C853">
        <f t="shared" si="987"/>
        <v>2093</v>
      </c>
      <c r="D853">
        <f t="shared" ref="D853:E853" si="1012">D841+1</f>
        <v>112</v>
      </c>
      <c r="E853">
        <f t="shared" si="1012"/>
        <v>110</v>
      </c>
      <c r="F853" s="6"/>
      <c r="G853" s="83">
        <f>VLOOKUP(D853,Rates2,5)*VLOOKUP(D853,Mort_Imp_Retirees,C853-'Mort Imp Cume'!$C$4+2)</f>
        <v>0.10596310556935264</v>
      </c>
      <c r="H853" s="9">
        <f t="shared" si="989"/>
        <v>0.89403689443064738</v>
      </c>
      <c r="I853" s="83">
        <f>VLOOKUP(E853,Rates2,6)*VLOOKUP(E853,Mort_Imp_Survivors,C853-'Mort Imp Cume'!$C$4+2)</f>
        <v>4.7701098249348317E-2</v>
      </c>
      <c r="J853" s="9">
        <f t="shared" si="990"/>
        <v>0.95229890175065168</v>
      </c>
      <c r="K853" s="83">
        <f>VLOOKUP(E853,Rates2,7)*VLOOKUP(E853,Mort_Imp_Survivors,C853-'Mort Imp Cume'!$C$4+2)</f>
        <v>0.92580571785657384</v>
      </c>
      <c r="L853" s="9">
        <f t="shared" si="991"/>
        <v>7.419428214342616E-2</v>
      </c>
      <c r="M853" s="31">
        <f>PRODUCT(H$4:H852)</f>
        <v>4.0472779900154007E-7</v>
      </c>
      <c r="N853" s="9">
        <f>PRODUCT(J$4:J852)</f>
        <v>1.2298203041650722E-3</v>
      </c>
      <c r="O853" s="9">
        <f>PRODUCT(L$4:L852)</f>
        <v>1.4500346454644858E-14</v>
      </c>
      <c r="P853" s="9">
        <f t="shared" si="994"/>
        <v>4.9774246487213421E-10</v>
      </c>
      <c r="Q853" s="9">
        <f t="shared" si="995"/>
        <v>2.1226994803829737E-11</v>
      </c>
      <c r="R853" s="9">
        <f t="shared" si="996"/>
        <v>5.0226469935687006E-11</v>
      </c>
      <c r="S853" s="9">
        <f t="shared" si="983"/>
        <v>6.7519741433178449E-19</v>
      </c>
      <c r="T853" s="9">
        <f t="shared" si="978"/>
        <v>7.0775953574275276E-18</v>
      </c>
      <c r="U853" s="9">
        <f t="shared" si="969"/>
        <v>6.9912206681292353E-17</v>
      </c>
      <c r="V853" s="9">
        <f t="shared" si="960"/>
        <v>5.3606689527290228E-17</v>
      </c>
      <c r="W853" s="6"/>
      <c r="X853" s="6"/>
    </row>
    <row r="854" spans="1:24" x14ac:dyDescent="0.2">
      <c r="A854">
        <f t="shared" si="992"/>
        <v>850</v>
      </c>
      <c r="B854" t="str">
        <f t="shared" si="1006"/>
        <v>November</v>
      </c>
      <c r="C854">
        <f t="shared" si="987"/>
        <v>2093</v>
      </c>
      <c r="D854">
        <f t="shared" ref="D854:E854" si="1013">D842+1</f>
        <v>112</v>
      </c>
      <c r="E854">
        <f t="shared" si="1013"/>
        <v>110</v>
      </c>
      <c r="F854" s="6"/>
      <c r="G854" s="83">
        <f>VLOOKUP(D854,Rates2,5)*VLOOKUP(D854,Mort_Imp_Retirees,C854-'Mort Imp Cume'!$C$4+2)</f>
        <v>0.10596310556935264</v>
      </c>
      <c r="H854" s="9">
        <f t="shared" si="989"/>
        <v>0.89403689443064738</v>
      </c>
      <c r="I854" s="83">
        <f>VLOOKUP(E854,Rates2,6)*VLOOKUP(E854,Mort_Imp_Survivors,C854-'Mort Imp Cume'!$C$4+2)</f>
        <v>4.7701098249348317E-2</v>
      </c>
      <c r="J854" s="9">
        <f t="shared" si="990"/>
        <v>0.95229890175065168</v>
      </c>
      <c r="K854" s="83">
        <f>VLOOKUP(E854,Rates2,7)*VLOOKUP(E854,Mort_Imp_Survivors,C854-'Mort Imp Cume'!$C$4+2)</f>
        <v>0.92580571785657384</v>
      </c>
      <c r="L854" s="9">
        <f t="shared" si="991"/>
        <v>7.419428214342616E-2</v>
      </c>
      <c r="M854" s="31">
        <f>PRODUCT(H$4:H853)</f>
        <v>3.6184158450908813E-7</v>
      </c>
      <c r="N854" s="9">
        <f>PRODUCT(J$4:J853)</f>
        <v>1.1711565250070507E-3</v>
      </c>
      <c r="O854" s="9">
        <f>PRODUCT(L$4:L853)</f>
        <v>1.0758427960333498E-15</v>
      </c>
      <c r="P854" s="9">
        <f t="shared" si="994"/>
        <v>4.2377313271670873E-10</v>
      </c>
      <c r="Q854" s="9">
        <f t="shared" si="995"/>
        <v>1.8072458592599838E-11</v>
      </c>
      <c r="R854" s="9">
        <f t="shared" si="996"/>
        <v>4.2762331952961882E-11</v>
      </c>
      <c r="S854" s="9">
        <f t="shared" si="983"/>
        <v>4.7149780318553785E-20</v>
      </c>
      <c r="T854" s="9">
        <f t="shared" si="978"/>
        <v>5.0568825166762315E-19</v>
      </c>
      <c r="U854" s="9">
        <f t="shared" si="969"/>
        <v>5.1070756305517551E-18</v>
      </c>
      <c r="V854" s="9">
        <f t="shared" si="960"/>
        <v>3.9639537562465647E-18</v>
      </c>
      <c r="W854" s="6"/>
      <c r="X854" s="6"/>
    </row>
    <row r="855" spans="1:24" x14ac:dyDescent="0.2">
      <c r="A855">
        <f t="shared" si="992"/>
        <v>851</v>
      </c>
      <c r="B855" t="str">
        <f t="shared" si="1006"/>
        <v>December</v>
      </c>
      <c r="C855">
        <f t="shared" si="987"/>
        <v>2093</v>
      </c>
      <c r="D855">
        <f t="shared" ref="D855:E855" si="1014">D843+1</f>
        <v>112</v>
      </c>
      <c r="E855">
        <f t="shared" si="1014"/>
        <v>110</v>
      </c>
      <c r="F855" s="6"/>
      <c r="G855" s="83">
        <f>VLOOKUP(D855,Rates2,5)*VLOOKUP(D855,Mort_Imp_Retirees,C855-'Mort Imp Cume'!$C$4+2)</f>
        <v>0.10596310556935264</v>
      </c>
      <c r="H855" s="9">
        <f t="shared" si="989"/>
        <v>0.89403689443064738</v>
      </c>
      <c r="I855" s="83">
        <f>VLOOKUP(E855,Rates2,6)*VLOOKUP(E855,Mort_Imp_Survivors,C855-'Mort Imp Cume'!$C$4+2)</f>
        <v>4.7701098249348317E-2</v>
      </c>
      <c r="J855" s="9">
        <f t="shared" si="990"/>
        <v>0.95229890175065168</v>
      </c>
      <c r="K855" s="83">
        <f>VLOOKUP(E855,Rates2,7)*VLOOKUP(E855,Mort_Imp_Survivors,C855-'Mort Imp Cume'!$C$4+2)</f>
        <v>0.92580571785657384</v>
      </c>
      <c r="L855" s="9">
        <f t="shared" si="991"/>
        <v>7.419428214342616E-2</v>
      </c>
      <c r="M855" s="31">
        <f>PRODUCT(H$4:H854)</f>
        <v>3.2349972649036978E-7</v>
      </c>
      <c r="N855" s="9">
        <f>PRODUCT(J$4:J854)</f>
        <v>1.115291072542324E-3</v>
      </c>
      <c r="O855" s="9">
        <f>PRODUCT(L$4:L854)</f>
        <v>7.9821383950870838E-17</v>
      </c>
      <c r="P855" s="9">
        <f t="shared" si="994"/>
        <v>3.6079635692459294E-10</v>
      </c>
      <c r="Q855" s="9">
        <f t="shared" si="995"/>
        <v>1.5386716895144695E-11</v>
      </c>
      <c r="R855" s="9">
        <f t="shared" si="996"/>
        <v>3.6407436883316223E-11</v>
      </c>
      <c r="S855" s="9">
        <f t="shared" si="983"/>
        <v>3.2925211751410437E-21</v>
      </c>
      <c r="T855" s="9">
        <f t="shared" si="978"/>
        <v>3.6131001415091264E-20</v>
      </c>
      <c r="U855" s="9">
        <f t="shared" si="969"/>
        <v>3.730710663314662E-19</v>
      </c>
      <c r="V855" s="9">
        <f t="shared" si="960"/>
        <v>2.9311508545331952E-19</v>
      </c>
      <c r="W855" s="6"/>
      <c r="X855" s="6"/>
    </row>
    <row r="856" spans="1:24" x14ac:dyDescent="0.2">
      <c r="A856">
        <f t="shared" si="992"/>
        <v>852</v>
      </c>
      <c r="B856" t="str">
        <f t="shared" si="1006"/>
        <v>January</v>
      </c>
      <c r="C856">
        <f t="shared" si="987"/>
        <v>2094</v>
      </c>
      <c r="D856">
        <f t="shared" ref="D856:E856" si="1015">D844+1</f>
        <v>113</v>
      </c>
      <c r="E856">
        <f t="shared" si="1015"/>
        <v>111</v>
      </c>
      <c r="F856" s="6"/>
      <c r="G856" s="83">
        <f>VLOOKUP(D856,Rates2,5)*VLOOKUP(D856,Mort_Imp_Retirees,C856-'Mort Imp Cume'!$C$4+2)</f>
        <v>0.10587815361142344</v>
      </c>
      <c r="H856" s="9">
        <f t="shared" si="989"/>
        <v>0.8941218463885765</v>
      </c>
      <c r="I856" s="83">
        <f>VLOOKUP(E856,Rates2,6)*VLOOKUP(E856,Mort_Imp_Survivors,C856-'Mort Imp Cume'!$C$4+2)</f>
        <v>5.0294972055683625E-2</v>
      </c>
      <c r="J856" s="9">
        <f t="shared" si="990"/>
        <v>0.94970502794431633</v>
      </c>
      <c r="K856" s="83">
        <f>VLOOKUP(E856,Rates2,7)*VLOOKUP(E856,Mort_Imp_Survivors,C856-'Mort Imp Cume'!$C$4+2)</f>
        <v>0.9369935196677579</v>
      </c>
      <c r="L856" s="9">
        <f t="shared" si="991"/>
        <v>6.3006480332242099E-2</v>
      </c>
      <c r="M856" s="31">
        <f>PRODUCT(H$4:H855)</f>
        <v>2.8922069082061405E-7</v>
      </c>
      <c r="N856" s="9">
        <f>PRODUCT(J$4:J855)</f>
        <v>1.0620904635143616E-3</v>
      </c>
      <c r="O856" s="9">
        <f>PRODUCT(L$4:L855)</f>
        <v>5.9222902819296599E-18</v>
      </c>
      <c r="P856" s="9">
        <f t="shared" si="994"/>
        <v>3.0717853757160982E-10</v>
      </c>
      <c r="Q856" s="9">
        <f t="shared" si="995"/>
        <v>1.3813767621325578E-11</v>
      </c>
      <c r="R856" s="9">
        <f t="shared" si="996"/>
        <v>3.0887728045195006E-11</v>
      </c>
      <c r="S856" s="9">
        <f t="shared" si="983"/>
        <v>2.6142999564146345E-22</v>
      </c>
      <c r="T856" s="9">
        <f t="shared" si="978"/>
        <v>2.8046710434911004E-21</v>
      </c>
      <c r="U856" s="9">
        <f t="shared" si="969"/>
        <v>3.046228999084746E-20</v>
      </c>
      <c r="V856" s="9">
        <f t="shared" si="960"/>
        <v>2.4615038042094335E-20</v>
      </c>
      <c r="W856" s="6"/>
      <c r="X856" s="6"/>
    </row>
    <row r="857" spans="1:24" x14ac:dyDescent="0.2">
      <c r="A857">
        <f t="shared" si="992"/>
        <v>853</v>
      </c>
      <c r="B857" t="str">
        <f t="shared" si="1006"/>
        <v>February</v>
      </c>
      <c r="C857">
        <f t="shared" si="987"/>
        <v>2094</v>
      </c>
      <c r="D857">
        <f t="shared" ref="D857:E857" si="1016">D845+1</f>
        <v>113</v>
      </c>
      <c r="E857">
        <f t="shared" si="1016"/>
        <v>111</v>
      </c>
      <c r="F857" s="6"/>
      <c r="G857" s="83">
        <f>VLOOKUP(D857,Rates2,5)*VLOOKUP(D857,Mort_Imp_Retirees,C857-'Mort Imp Cume'!$C$4+2)</f>
        <v>0.10587815361142344</v>
      </c>
      <c r="H857" s="9">
        <f t="shared" si="989"/>
        <v>0.8941218463885765</v>
      </c>
      <c r="I857" s="83">
        <f>VLOOKUP(E857,Rates2,6)*VLOOKUP(E857,Mort_Imp_Survivors,C857-'Mort Imp Cume'!$C$4+2)</f>
        <v>5.0294972055683625E-2</v>
      </c>
      <c r="J857" s="9">
        <f t="shared" si="990"/>
        <v>0.94970502794431633</v>
      </c>
      <c r="K857" s="83">
        <f>VLOOKUP(E857,Rates2,7)*VLOOKUP(E857,Mort_Imp_Survivors,C857-'Mort Imp Cume'!$C$4+2)</f>
        <v>0.9369935196677579</v>
      </c>
      <c r="L857" s="9">
        <f t="shared" si="991"/>
        <v>6.3006480332242099E-2</v>
      </c>
      <c r="M857" s="31">
        <f>PRODUCT(H$4:H856)</f>
        <v>2.5859853809030704E-7</v>
      </c>
      <c r="N857" s="9">
        <f>PRODUCT(J$4:J856)</f>
        <v>1.0086726533312987E-3</v>
      </c>
      <c r="O857" s="9">
        <f>PRODUCT(L$4:L856)</f>
        <v>3.7314266617022964E-19</v>
      </c>
      <c r="P857" s="9">
        <f t="shared" si="994"/>
        <v>2.6084127356314493E-10</v>
      </c>
      <c r="Q857" s="9">
        <f t="shared" si="995"/>
        <v>1.1729988584283552E-11</v>
      </c>
      <c r="R857" s="9">
        <f t="shared" si="996"/>
        <v>2.6228376449974232E-11</v>
      </c>
      <c r="S857" s="9">
        <f t="shared" si="983"/>
        <v>1.5363364124896449E-23</v>
      </c>
      <c r="T857" s="9">
        <f t="shared" si="978"/>
        <v>1.6971846208637845E-22</v>
      </c>
      <c r="U857" s="9">
        <f t="shared" si="969"/>
        <v>1.8852842795433758E-21</v>
      </c>
      <c r="V857" s="9">
        <f t="shared" si="960"/>
        <v>1.5448184835527158E-21</v>
      </c>
      <c r="W857" s="6"/>
      <c r="X857" s="6"/>
    </row>
    <row r="858" spans="1:24" x14ac:dyDescent="0.2">
      <c r="A858">
        <f t="shared" si="992"/>
        <v>854</v>
      </c>
      <c r="B858" t="str">
        <f t="shared" si="1006"/>
        <v>March</v>
      </c>
      <c r="C858">
        <f t="shared" si="987"/>
        <v>2094</v>
      </c>
      <c r="D858">
        <f t="shared" ref="D858:E858" si="1017">D846+1</f>
        <v>113</v>
      </c>
      <c r="E858">
        <f t="shared" si="1017"/>
        <v>111</v>
      </c>
      <c r="F858" s="6"/>
      <c r="G858" s="83">
        <f>VLOOKUP(D858,Rates2,5)*VLOOKUP(D858,Mort_Imp_Retirees,C858-'Mort Imp Cume'!$C$4+2)</f>
        <v>0.10587815361142344</v>
      </c>
      <c r="H858" s="9">
        <f t="shared" si="989"/>
        <v>0.8941218463885765</v>
      </c>
      <c r="I858" s="83">
        <f>VLOOKUP(E858,Rates2,6)*VLOOKUP(E858,Mort_Imp_Survivors,C858-'Mort Imp Cume'!$C$4+2)</f>
        <v>5.0294972055683625E-2</v>
      </c>
      <c r="J858" s="9">
        <f t="shared" si="990"/>
        <v>0.94970502794431633</v>
      </c>
      <c r="K858" s="83">
        <f>VLOOKUP(E858,Rates2,7)*VLOOKUP(E858,Mort_Imp_Survivors,C858-'Mort Imp Cume'!$C$4+2)</f>
        <v>0.9369935196677579</v>
      </c>
      <c r="L858" s="9">
        <f t="shared" si="991"/>
        <v>6.3006480332242099E-2</v>
      </c>
      <c r="M858" s="31">
        <f>PRODUCT(H$4:H857)</f>
        <v>2.3121860235069196E-7</v>
      </c>
      <c r="N858" s="9">
        <f>PRODUCT(J$4:J857)</f>
        <v>9.5794149041866881E-4</v>
      </c>
      <c r="O858" s="9">
        <f>PRODUCT(L$4:L857)</f>
        <v>2.3510406057174952E-20</v>
      </c>
      <c r="P858" s="9">
        <f t="shared" si="994"/>
        <v>2.2149389254834338E-10</v>
      </c>
      <c r="Q858" s="9">
        <f t="shared" si="995"/>
        <v>9.9605434201027142E-12</v>
      </c>
      <c r="R858" s="9">
        <f t="shared" si="996"/>
        <v>2.2271878663104811E-11</v>
      </c>
      <c r="S858" s="9">
        <f t="shared" si="983"/>
        <v>9.0285338778745635E-25</v>
      </c>
      <c r="T858" s="9">
        <f t="shared" si="978"/>
        <v>1.0270137184113895E-23</v>
      </c>
      <c r="U858" s="9">
        <f t="shared" si="969"/>
        <v>1.1667858246249019E-22</v>
      </c>
      <c r="V858" s="9">
        <f t="shared" si="960"/>
        <v>9.6951471009104448E-23</v>
      </c>
      <c r="W858" s="6"/>
      <c r="X858" s="6"/>
    </row>
    <row r="859" spans="1:24" x14ac:dyDescent="0.2">
      <c r="A859">
        <f t="shared" si="992"/>
        <v>855</v>
      </c>
      <c r="B859" t="str">
        <f t="shared" si="1006"/>
        <v>April</v>
      </c>
      <c r="C859">
        <f t="shared" si="987"/>
        <v>2094</v>
      </c>
      <c r="D859">
        <f t="shared" ref="D859:E859" si="1018">D847+1</f>
        <v>113</v>
      </c>
      <c r="E859">
        <f t="shared" si="1018"/>
        <v>111</v>
      </c>
      <c r="F859" s="6"/>
      <c r="G859" s="83">
        <f>VLOOKUP(D859,Rates2,5)*VLOOKUP(D859,Mort_Imp_Retirees,C859-'Mort Imp Cume'!$C$4+2)</f>
        <v>0.10587815361142344</v>
      </c>
      <c r="H859" s="9">
        <f t="shared" si="989"/>
        <v>0.8941218463885765</v>
      </c>
      <c r="I859" s="83">
        <f>VLOOKUP(E859,Rates2,6)*VLOOKUP(E859,Mort_Imp_Survivors,C859-'Mort Imp Cume'!$C$4+2)</f>
        <v>5.0294972055683625E-2</v>
      </c>
      <c r="J859" s="9">
        <f t="shared" si="990"/>
        <v>0.94970502794431633</v>
      </c>
      <c r="K859" s="83">
        <f>VLOOKUP(E859,Rates2,7)*VLOOKUP(E859,Mort_Imp_Survivors,C859-'Mort Imp Cume'!$C$4+2)</f>
        <v>0.9369935196677579</v>
      </c>
      <c r="L859" s="9">
        <f t="shared" si="991"/>
        <v>6.3006480332242099E-2</v>
      </c>
      <c r="M859" s="31">
        <f>PRODUCT(H$4:H858)</f>
        <v>2.0673760365318675E-7</v>
      </c>
      <c r="N859" s="9">
        <f>PRODUCT(J$4:J858)</f>
        <v>9.0976184992708187E-4</v>
      </c>
      <c r="O859" s="9">
        <f>PRODUCT(L$4:L858)</f>
        <v>1.4813079368444191E-21</v>
      </c>
      <c r="P859" s="9">
        <f t="shared" si="994"/>
        <v>1.8808198474901501E-10</v>
      </c>
      <c r="Q859" s="9">
        <f t="shared" si="995"/>
        <v>8.4580154968506477E-12</v>
      </c>
      <c r="R859" s="9">
        <f t="shared" si="996"/>
        <v>1.8912210602519035E-11</v>
      </c>
      <c r="S859" s="9">
        <f t="shared" si="983"/>
        <v>5.3057665834941687E-26</v>
      </c>
      <c r="T859" s="9">
        <f t="shared" si="978"/>
        <v>6.2147462617730348E-25</v>
      </c>
      <c r="U859" s="9">
        <f t="shared" si="969"/>
        <v>7.2211346337399419E-24</v>
      </c>
      <c r="V859" s="9">
        <f t="shared" si="960"/>
        <v>6.0845904103972175E-24</v>
      </c>
      <c r="W859" s="6"/>
      <c r="X859" s="6"/>
    </row>
    <row r="860" spans="1:24" x14ac:dyDescent="0.2">
      <c r="A860">
        <f t="shared" si="992"/>
        <v>856</v>
      </c>
      <c r="B860" t="str">
        <f t="shared" si="1006"/>
        <v>May</v>
      </c>
      <c r="C860">
        <f t="shared" si="987"/>
        <v>2094</v>
      </c>
      <c r="D860">
        <f t="shared" ref="D860:E860" si="1019">D848+1</f>
        <v>113</v>
      </c>
      <c r="E860">
        <f t="shared" si="1019"/>
        <v>111</v>
      </c>
      <c r="F860" s="6"/>
      <c r="G860" s="83">
        <f>VLOOKUP(D860,Rates2,5)*VLOOKUP(D860,Mort_Imp_Retirees,C860-'Mort Imp Cume'!$C$4+2)</f>
        <v>0.10587815361142344</v>
      </c>
      <c r="H860" s="9">
        <f t="shared" si="989"/>
        <v>0.8941218463885765</v>
      </c>
      <c r="I860" s="83">
        <f>VLOOKUP(E860,Rates2,6)*VLOOKUP(E860,Mort_Imp_Survivors,C860-'Mort Imp Cume'!$C$4+2)</f>
        <v>5.0294972055683625E-2</v>
      </c>
      <c r="J860" s="9">
        <f t="shared" si="990"/>
        <v>0.94970502794431633</v>
      </c>
      <c r="K860" s="83">
        <f>VLOOKUP(E860,Rates2,7)*VLOOKUP(E860,Mort_Imp_Survivors,C860-'Mort Imp Cume'!$C$4+2)</f>
        <v>0.9369935196677579</v>
      </c>
      <c r="L860" s="9">
        <f t="shared" si="991"/>
        <v>6.3006480332242099E-2</v>
      </c>
      <c r="M860" s="31">
        <f>PRODUCT(H$4:H859)</f>
        <v>1.8484860789633706E-7</v>
      </c>
      <c r="N860" s="9">
        <f>PRODUCT(J$4:J859)</f>
        <v>8.6400540310767218E-4</v>
      </c>
      <c r="O860" s="9">
        <f>PRODUCT(L$4:L859)</f>
        <v>9.3331999388782021E-23</v>
      </c>
      <c r="P860" s="9">
        <f t="shared" si="994"/>
        <v>1.5971019597936675E-10</v>
      </c>
      <c r="Q860" s="9">
        <f t="shared" si="995"/>
        <v>7.1821408860670381E-12</v>
      </c>
      <c r="R860" s="9">
        <f t="shared" si="996"/>
        <v>1.6059341705490969E-11</v>
      </c>
      <c r="S860" s="9">
        <f t="shared" si="983"/>
        <v>3.1180210895050146E-27</v>
      </c>
      <c r="T860" s="9">
        <f t="shared" si="978"/>
        <v>3.7607161818602625E-26</v>
      </c>
      <c r="U860" s="9">
        <f t="shared" si="969"/>
        <v>4.4690965812309199E-25</v>
      </c>
      <c r="V860" s="9">
        <f t="shared" si="960"/>
        <v>3.8186362802913118E-25</v>
      </c>
      <c r="W860" s="6"/>
      <c r="X860" s="6"/>
    </row>
    <row r="861" spans="1:24" x14ac:dyDescent="0.2">
      <c r="A861">
        <f t="shared" si="992"/>
        <v>857</v>
      </c>
      <c r="B861" t="str">
        <f t="shared" si="1006"/>
        <v>June</v>
      </c>
      <c r="C861">
        <f t="shared" si="987"/>
        <v>2094</v>
      </c>
      <c r="D861">
        <f t="shared" ref="D861:E861" si="1020">D849+1</f>
        <v>113</v>
      </c>
      <c r="E861">
        <f t="shared" si="1020"/>
        <v>111</v>
      </c>
      <c r="F861" s="6"/>
      <c r="G861" s="83">
        <f>VLOOKUP(D861,Rates2,5)*VLOOKUP(D861,Mort_Imp_Retirees,C861-'Mort Imp Cume'!$C$4+2)</f>
        <v>0.10587815361142344</v>
      </c>
      <c r="H861" s="9">
        <f t="shared" si="989"/>
        <v>0.8941218463885765</v>
      </c>
      <c r="I861" s="83">
        <f>VLOOKUP(E861,Rates2,6)*VLOOKUP(E861,Mort_Imp_Survivors,C861-'Mort Imp Cume'!$C$4+2)</f>
        <v>5.0294972055683625E-2</v>
      </c>
      <c r="J861" s="9">
        <f t="shared" si="990"/>
        <v>0.94970502794431633</v>
      </c>
      <c r="K861" s="83">
        <f>VLOOKUP(E861,Rates2,7)*VLOOKUP(E861,Mort_Imp_Survivors,C861-'Mort Imp Cume'!$C$4+2)</f>
        <v>0.9369935196677579</v>
      </c>
      <c r="L861" s="9">
        <f t="shared" si="991"/>
        <v>6.3006480332242099E-2</v>
      </c>
      <c r="M861" s="31">
        <f>PRODUCT(H$4:H860)</f>
        <v>1.6527717859463088E-7</v>
      </c>
      <c r="N861" s="9">
        <f>PRODUCT(J$4:J860)</f>
        <v>8.2055027550241208E-4</v>
      </c>
      <c r="O861" s="9">
        <f>PRODUCT(L$4:L860)</f>
        <v>5.880520783858126E-24</v>
      </c>
      <c r="P861" s="9">
        <f t="shared" si="994"/>
        <v>1.3561823443008573E-10</v>
      </c>
      <c r="Q861" s="9">
        <f t="shared" si="995"/>
        <v>6.0987293918440875E-12</v>
      </c>
      <c r="R861" s="9">
        <f t="shared" si="996"/>
        <v>1.3636822338440427E-11</v>
      </c>
      <c r="S861" s="9">
        <f t="shared" si="983"/>
        <v>1.832356429859279E-28</v>
      </c>
      <c r="T861" s="9">
        <f t="shared" si="978"/>
        <v>2.2757141812046737E-27</v>
      </c>
      <c r="U861" s="9">
        <f t="shared" si="969"/>
        <v>2.7658844856664377E-26</v>
      </c>
      <c r="V861" s="9">
        <f t="shared" si="960"/>
        <v>2.396543079751053E-26</v>
      </c>
      <c r="W861" s="6"/>
      <c r="X861" s="6"/>
    </row>
    <row r="862" spans="1:24" x14ac:dyDescent="0.2">
      <c r="A862">
        <f t="shared" si="992"/>
        <v>858</v>
      </c>
      <c r="B862" t="str">
        <f t="shared" si="1006"/>
        <v>July</v>
      </c>
      <c r="C862">
        <f t="shared" si="987"/>
        <v>2094</v>
      </c>
      <c r="D862">
        <f t="shared" ref="D862:E862" si="1021">D850+1</f>
        <v>113</v>
      </c>
      <c r="E862">
        <f t="shared" si="1021"/>
        <v>111</v>
      </c>
      <c r="F862" s="6"/>
      <c r="G862" s="83">
        <f>VLOOKUP(D862,Rates2,5)*VLOOKUP(D862,Mort_Imp_Retirees,C862-'Mort Imp Cume'!$C$4+2)</f>
        <v>0.10587815361142344</v>
      </c>
      <c r="H862" s="9">
        <f t="shared" si="989"/>
        <v>0.8941218463885765</v>
      </c>
      <c r="I862" s="83">
        <f>VLOOKUP(E862,Rates2,6)*VLOOKUP(E862,Mort_Imp_Survivors,C862-'Mort Imp Cume'!$C$4+2)</f>
        <v>5.0294972055683625E-2</v>
      </c>
      <c r="J862" s="9">
        <f t="shared" si="990"/>
        <v>0.94970502794431633</v>
      </c>
      <c r="K862" s="83">
        <f>VLOOKUP(E862,Rates2,7)*VLOOKUP(E862,Mort_Imp_Survivors,C862-'Mort Imp Cume'!$C$4+2)</f>
        <v>0.9369935196677579</v>
      </c>
      <c r="L862" s="9">
        <f t="shared" si="991"/>
        <v>6.3006480332242099E-2</v>
      </c>
      <c r="M862" s="31">
        <f>PRODUCT(H$4:H861)</f>
        <v>1.4777793609092588E-7</v>
      </c>
      <c r="N862" s="9">
        <f>PRODUCT(J$4:J861)</f>
        <v>7.7928072232573474E-4</v>
      </c>
      <c r="O862" s="9">
        <f>PRODUCT(L$4:L861)</f>
        <v>3.7051091711149788E-25</v>
      </c>
      <c r="P862" s="9">
        <f t="shared" si="994"/>
        <v>1.1516049678074299E-10</v>
      </c>
      <c r="Q862" s="9">
        <f t="shared" si="995"/>
        <v>5.1787483404980614E-12</v>
      </c>
      <c r="R862" s="9">
        <f t="shared" si="996"/>
        <v>1.1579735141111289E-11</v>
      </c>
      <c r="S862" s="9">
        <f t="shared" si="983"/>
        <v>1.0768144248118766E-29</v>
      </c>
      <c r="T862" s="9">
        <f t="shared" si="978"/>
        <v>1.377098080284882E-28</v>
      </c>
      <c r="U862" s="9">
        <f t="shared" si="969"/>
        <v>1.7117815310098371E-27</v>
      </c>
      <c r="V862" s="9">
        <f t="shared" si="960"/>
        <v>1.504049695108567E-27</v>
      </c>
      <c r="W862" s="6"/>
      <c r="X862" s="6"/>
    </row>
    <row r="863" spans="1:24" x14ac:dyDescent="0.2">
      <c r="A863">
        <f t="shared" si="992"/>
        <v>859</v>
      </c>
      <c r="B863" t="str">
        <f t="shared" si="1006"/>
        <v>August</v>
      </c>
      <c r="C863">
        <f t="shared" si="987"/>
        <v>2094</v>
      </c>
      <c r="D863">
        <f t="shared" ref="D863:E863" si="1022">D851+1</f>
        <v>113</v>
      </c>
      <c r="E863">
        <f t="shared" si="1022"/>
        <v>111</v>
      </c>
      <c r="F863" s="6"/>
      <c r="G863" s="83">
        <f>VLOOKUP(D863,Rates2,5)*VLOOKUP(D863,Mort_Imp_Retirees,C863-'Mort Imp Cume'!$C$4+2)</f>
        <v>0.10587815361142344</v>
      </c>
      <c r="H863" s="9">
        <f t="shared" si="989"/>
        <v>0.8941218463885765</v>
      </c>
      <c r="I863" s="83">
        <f>VLOOKUP(E863,Rates2,6)*VLOOKUP(E863,Mort_Imp_Survivors,C863-'Mort Imp Cume'!$C$4+2)</f>
        <v>5.0294972055683625E-2</v>
      </c>
      <c r="J863" s="9">
        <f t="shared" si="990"/>
        <v>0.94970502794431633</v>
      </c>
      <c r="K863" s="83">
        <f>VLOOKUP(E863,Rates2,7)*VLOOKUP(E863,Mort_Imp_Survivors,C863-'Mort Imp Cume'!$C$4+2)</f>
        <v>0.9369935196677579</v>
      </c>
      <c r="L863" s="9">
        <f t="shared" si="991"/>
        <v>6.3006480332242099E-2</v>
      </c>
      <c r="M863" s="31">
        <f>PRODUCT(H$4:H862)</f>
        <v>1.3213148107311171E-7</v>
      </c>
      <c r="N863" s="9">
        <f>PRODUCT(J$4:J862)</f>
        <v>7.4008682017282889E-4</v>
      </c>
      <c r="O863" s="9">
        <f>PRODUCT(L$4:L862)</f>
        <v>2.3344588811866575E-26</v>
      </c>
      <c r="P863" s="9">
        <f t="shared" si="994"/>
        <v>9.7788767672125566E-11</v>
      </c>
      <c r="Q863" s="9">
        <f t="shared" si="995"/>
        <v>4.3975445787244503E-12</v>
      </c>
      <c r="R863" s="9">
        <f t="shared" si="996"/>
        <v>9.8329554063562658E-12</v>
      </c>
      <c r="S863" s="9">
        <f t="shared" si="983"/>
        <v>6.3280772593571324E-31</v>
      </c>
      <c r="T863" s="9">
        <f t="shared" si="978"/>
        <v>8.3332043118017052E-30</v>
      </c>
      <c r="U863" s="9">
        <f t="shared" si="969"/>
        <v>1.0594065027268675E-28</v>
      </c>
      <c r="V863" s="9">
        <f t="shared" si="960"/>
        <v>9.4392857131162569E-29</v>
      </c>
      <c r="W863" s="6"/>
      <c r="X863" s="6"/>
    </row>
    <row r="864" spans="1:24" x14ac:dyDescent="0.2">
      <c r="A864">
        <f t="shared" si="992"/>
        <v>860</v>
      </c>
      <c r="B864" t="str">
        <f t="shared" si="1006"/>
        <v>September</v>
      </c>
      <c r="C864">
        <f t="shared" si="987"/>
        <v>2094</v>
      </c>
      <c r="D864">
        <f t="shared" ref="D864:E864" si="1023">D852+1</f>
        <v>113</v>
      </c>
      <c r="E864">
        <f t="shared" si="1023"/>
        <v>111</v>
      </c>
      <c r="F864" s="6"/>
      <c r="G864" s="83">
        <f>VLOOKUP(D864,Rates2,5)*VLOOKUP(D864,Mort_Imp_Retirees,C864-'Mort Imp Cume'!$C$4+2)</f>
        <v>0.10587815361142344</v>
      </c>
      <c r="H864" s="9">
        <f t="shared" si="989"/>
        <v>0.8941218463885765</v>
      </c>
      <c r="I864" s="83">
        <f>VLOOKUP(E864,Rates2,6)*VLOOKUP(E864,Mort_Imp_Survivors,C864-'Mort Imp Cume'!$C$4+2)</f>
        <v>5.0294972055683625E-2</v>
      </c>
      <c r="J864" s="9">
        <f t="shared" si="990"/>
        <v>0.94970502794431633</v>
      </c>
      <c r="K864" s="83">
        <f>VLOOKUP(E864,Rates2,7)*VLOOKUP(E864,Mort_Imp_Survivors,C864-'Mort Imp Cume'!$C$4+2)</f>
        <v>0.9369935196677579</v>
      </c>
      <c r="L864" s="9">
        <f t="shared" si="991"/>
        <v>6.3006480332242099E-2</v>
      </c>
      <c r="M864" s="31">
        <f>PRODUCT(H$4:H863)</f>
        <v>1.1814164382314789E-7</v>
      </c>
      <c r="N864" s="9">
        <f>PRODUCT(J$4:J863)</f>
        <v>7.0286417423345664E-4</v>
      </c>
      <c r="O864" s="9">
        <f>PRODUCT(L$4:L863)</f>
        <v>1.4708603758391504E-27</v>
      </c>
      <c r="P864" s="9">
        <f t="shared" si="994"/>
        <v>8.3037528928339993E-11</v>
      </c>
      <c r="Q864" s="9">
        <f t="shared" si="995"/>
        <v>3.7341838317652149E-12</v>
      </c>
      <c r="R864" s="9">
        <f t="shared" si="996"/>
        <v>8.3496738781291343E-12</v>
      </c>
      <c r="S864" s="9">
        <f t="shared" si="983"/>
        <v>3.7187987899947392E-32</v>
      </c>
      <c r="T864" s="9">
        <f t="shared" si="978"/>
        <v>5.0426541940908756E-31</v>
      </c>
      <c r="U864" s="9">
        <f t="shared" si="969"/>
        <v>6.5565734744074837E-30</v>
      </c>
      <c r="V864" s="9">
        <f t="shared" si="960"/>
        <v>5.9240140178618974E-30</v>
      </c>
      <c r="W864" s="6"/>
      <c r="X864" s="6"/>
    </row>
    <row r="865" spans="1:24" x14ac:dyDescent="0.2">
      <c r="A865">
        <f t="shared" si="992"/>
        <v>861</v>
      </c>
      <c r="B865" t="str">
        <f t="shared" si="1006"/>
        <v>October</v>
      </c>
      <c r="C865">
        <f t="shared" si="987"/>
        <v>2094</v>
      </c>
      <c r="D865">
        <f t="shared" ref="D865:E865" si="1024">D853+1</f>
        <v>113</v>
      </c>
      <c r="E865">
        <f t="shared" si="1024"/>
        <v>111</v>
      </c>
      <c r="F865" s="6"/>
      <c r="G865" s="83">
        <f>VLOOKUP(D865,Rates2,5)*VLOOKUP(D865,Mort_Imp_Retirees,C865-'Mort Imp Cume'!$C$4+2)</f>
        <v>0.10587815361142344</v>
      </c>
      <c r="H865" s="9">
        <f t="shared" si="989"/>
        <v>0.8941218463885765</v>
      </c>
      <c r="I865" s="83">
        <f>VLOOKUP(E865,Rates2,6)*VLOOKUP(E865,Mort_Imp_Survivors,C865-'Mort Imp Cume'!$C$4+2)</f>
        <v>5.0294972055683625E-2</v>
      </c>
      <c r="J865" s="9">
        <f t="shared" si="990"/>
        <v>0.94970502794431633</v>
      </c>
      <c r="K865" s="83">
        <f>VLOOKUP(E865,Rates2,7)*VLOOKUP(E865,Mort_Imp_Survivors,C865-'Mort Imp Cume'!$C$4+2)</f>
        <v>0.9369935196677579</v>
      </c>
      <c r="L865" s="9">
        <f t="shared" si="991"/>
        <v>6.3006480332242099E-2</v>
      </c>
      <c r="M865" s="31">
        <f>PRODUCT(H$4:H864)</f>
        <v>1.0563302471053455E-7</v>
      </c>
      <c r="N865" s="9">
        <f>PRODUCT(J$4:J864)</f>
        <v>6.6751364023144371E-4</v>
      </c>
      <c r="O865" s="9">
        <f>PRODUCT(L$4:L864)</f>
        <v>9.2673735341783652E-29</v>
      </c>
      <c r="P865" s="9">
        <f t="shared" si="994"/>
        <v>7.0511484853186965E-11</v>
      </c>
      <c r="Q865" s="9">
        <f t="shared" si="995"/>
        <v>3.17088971806657E-12</v>
      </c>
      <c r="R865" s="9">
        <f t="shared" si="996"/>
        <v>7.0901423824260597E-12</v>
      </c>
      <c r="S865" s="9">
        <f t="shared" si="983"/>
        <v>2.185413337047542E-33</v>
      </c>
      <c r="T865" s="9">
        <f t="shared" si="978"/>
        <v>3.0514506028815318E-32</v>
      </c>
      <c r="U865" s="9">
        <f t="shared" si="969"/>
        <v>4.0578055368409405E-31</v>
      </c>
      <c r="V865" s="9">
        <f t="shared" si="960"/>
        <v>3.7178599261022321E-31</v>
      </c>
      <c r="W865" s="6"/>
      <c r="X865" s="6"/>
    </row>
    <row r="866" spans="1:24" x14ac:dyDescent="0.2">
      <c r="A866">
        <f t="shared" si="992"/>
        <v>862</v>
      </c>
      <c r="B866" t="str">
        <f t="shared" si="1006"/>
        <v>November</v>
      </c>
      <c r="C866">
        <f t="shared" si="987"/>
        <v>2094</v>
      </c>
      <c r="D866">
        <f t="shared" ref="D866:E866" si="1025">D854+1</f>
        <v>113</v>
      </c>
      <c r="E866">
        <f t="shared" si="1025"/>
        <v>111</v>
      </c>
      <c r="F866" s="6"/>
      <c r="G866" s="83">
        <f>VLOOKUP(D866,Rates2,5)*VLOOKUP(D866,Mort_Imp_Retirees,C866-'Mort Imp Cume'!$C$4+2)</f>
        <v>0.10587815361142344</v>
      </c>
      <c r="H866" s="9">
        <f t="shared" si="989"/>
        <v>0.8941218463885765</v>
      </c>
      <c r="I866" s="83">
        <f>VLOOKUP(E866,Rates2,6)*VLOOKUP(E866,Mort_Imp_Survivors,C866-'Mort Imp Cume'!$C$4+2)</f>
        <v>5.0294972055683625E-2</v>
      </c>
      <c r="J866" s="9">
        <f t="shared" si="990"/>
        <v>0.94970502794431633</v>
      </c>
      <c r="K866" s="83">
        <f>VLOOKUP(E866,Rates2,7)*VLOOKUP(E866,Mort_Imp_Survivors,C866-'Mort Imp Cume'!$C$4+2)</f>
        <v>0.9369935196677579</v>
      </c>
      <c r="L866" s="9">
        <f t="shared" si="991"/>
        <v>6.3006480332242099E-2</v>
      </c>
      <c r="M866" s="31">
        <f>PRODUCT(H$4:H865)</f>
        <v>9.444879509379328E-8</v>
      </c>
      <c r="N866" s="9">
        <f>PRODUCT(J$4:J865)</f>
        <v>6.339410603492156E-4</v>
      </c>
      <c r="O866" s="9">
        <f>PRODUCT(L$4:L865)</f>
        <v>5.8390458831275012E-30</v>
      </c>
      <c r="P866" s="9">
        <f t="shared" si="994"/>
        <v>5.9874969310465106E-11</v>
      </c>
      <c r="Q866" s="9">
        <f t="shared" si="995"/>
        <v>2.6925673874463033E-12</v>
      </c>
      <c r="R866" s="9">
        <f t="shared" si="996"/>
        <v>6.0206086772742351E-12</v>
      </c>
      <c r="S866" s="9">
        <f t="shared" si="983"/>
        <v>1.2842941292212344E-34</v>
      </c>
      <c r="T866" s="9">
        <f t="shared" si="978"/>
        <v>1.8465178105485337E-33</v>
      </c>
      <c r="U866" s="9">
        <f t="shared" si="969"/>
        <v>2.51134008321397E-32</v>
      </c>
      <c r="V866" s="9">
        <f t="shared" si="960"/>
        <v>2.3332967120671541E-32</v>
      </c>
      <c r="W866" s="6"/>
      <c r="X866" s="6"/>
    </row>
    <row r="867" spans="1:24" x14ac:dyDescent="0.2">
      <c r="A867">
        <f t="shared" si="992"/>
        <v>863</v>
      </c>
      <c r="B867" t="str">
        <f t="shared" si="1006"/>
        <v>December</v>
      </c>
      <c r="C867">
        <f t="shared" si="987"/>
        <v>2094</v>
      </c>
      <c r="D867">
        <f t="shared" ref="D867:E867" si="1026">D855+1</f>
        <v>113</v>
      </c>
      <c r="E867">
        <f t="shared" si="1026"/>
        <v>111</v>
      </c>
      <c r="F867" s="6"/>
      <c r="G867" s="83">
        <f>VLOOKUP(D867,Rates2,5)*VLOOKUP(D867,Mort_Imp_Retirees,C867-'Mort Imp Cume'!$C$4+2)</f>
        <v>0.10587815361142344</v>
      </c>
      <c r="H867" s="9">
        <f t="shared" si="989"/>
        <v>0.8941218463885765</v>
      </c>
      <c r="I867" s="83">
        <f>VLOOKUP(E867,Rates2,6)*VLOOKUP(E867,Mort_Imp_Survivors,C867-'Mort Imp Cume'!$C$4+2)</f>
        <v>5.0294972055683625E-2</v>
      </c>
      <c r="J867" s="9">
        <f t="shared" si="990"/>
        <v>0.94970502794431633</v>
      </c>
      <c r="K867" s="83">
        <f>VLOOKUP(E867,Rates2,7)*VLOOKUP(E867,Mort_Imp_Survivors,C867-'Mort Imp Cume'!$C$4+2)</f>
        <v>0.9369935196677579</v>
      </c>
      <c r="L867" s="9">
        <f t="shared" si="991"/>
        <v>6.3006480332242099E-2</v>
      </c>
      <c r="M867" s="31">
        <f>PRODUCT(H$4:H866)</f>
        <v>8.4448731058438769E-8</v>
      </c>
      <c r="N867" s="9">
        <f>PRODUCT(J$4:J866)</f>
        <v>6.0205701243400134E-4</v>
      </c>
      <c r="O867" s="9">
        <f>PRODUCT(L$4:L866)</f>
        <v>3.678977295943321E-31</v>
      </c>
      <c r="P867" s="9">
        <f t="shared" si="994"/>
        <v>5.0842950724886106E-11</v>
      </c>
      <c r="Q867" s="9">
        <f t="shared" si="995"/>
        <v>2.2863990174845951E-12</v>
      </c>
      <c r="R867" s="9">
        <f t="shared" si="996"/>
        <v>5.112411978455473E-12</v>
      </c>
      <c r="S867" s="9">
        <f t="shared" si="983"/>
        <v>7.5473659027836672E-36</v>
      </c>
      <c r="T867" s="9">
        <f t="shared" si="978"/>
        <v>1.1173793937392225E-34</v>
      </c>
      <c r="U867" s="9">
        <f t="shared" si="969"/>
        <v>1.5542462437633482E-33</v>
      </c>
      <c r="V867" s="9">
        <f t="shared" si="960"/>
        <v>1.4643568221385669E-33</v>
      </c>
      <c r="W867" s="6"/>
      <c r="X867" s="6"/>
    </row>
    <row r="868" spans="1:24" x14ac:dyDescent="0.2">
      <c r="A868">
        <f t="shared" si="992"/>
        <v>864</v>
      </c>
      <c r="B868" t="str">
        <f t="shared" si="1006"/>
        <v>January</v>
      </c>
      <c r="C868">
        <f t="shared" si="987"/>
        <v>2095</v>
      </c>
      <c r="D868">
        <f t="shared" ref="D868:E868" si="1027">D856+1</f>
        <v>114</v>
      </c>
      <c r="E868">
        <f t="shared" si="1027"/>
        <v>112</v>
      </c>
      <c r="F868" s="6"/>
      <c r="G868" s="83">
        <f>VLOOKUP(D868,Rates2,5)*VLOOKUP(D868,Mort_Imp_Retirees,C868-'Mort Imp Cume'!$C$4+2)</f>
        <v>0.10572828219709987</v>
      </c>
      <c r="H868" s="9">
        <f t="shared" si="989"/>
        <v>0.89427171780290016</v>
      </c>
      <c r="I868" s="83">
        <f>VLOOKUP(E868,Rates2,6)*VLOOKUP(E868,Mort_Imp_Survivors,C868-'Mort Imp Cume'!$C$4+2)</f>
        <v>5.286891518901194E-2</v>
      </c>
      <c r="J868" s="9">
        <f t="shared" si="990"/>
        <v>0.94713108481098807</v>
      </c>
      <c r="K868" s="83">
        <f>VLOOKUP(E868,Rates2,7)*VLOOKUP(E868,Mort_Imp_Survivors,C868-'Mort Imp Cume'!$C$4+2)</f>
        <v>0.94897866695556288</v>
      </c>
      <c r="L868" s="9">
        <f t="shared" si="991"/>
        <v>5.1021333044437123E-2</v>
      </c>
      <c r="M868" s="31">
        <f>PRODUCT(H$4:H867)</f>
        <v>7.55074553391436E-8</v>
      </c>
      <c r="N868" s="9">
        <f>PRODUCT(J$4:J867)</f>
        <v>5.7177657181770481E-4</v>
      </c>
      <c r="O868" s="9">
        <f>PRODUCT(L$4:L867)</f>
        <v>2.3179941063961806E-32</v>
      </c>
      <c r="P868" s="9">
        <f t="shared" si="994"/>
        <v>4.3173393960493976E-11</v>
      </c>
      <c r="Q868" s="9">
        <f t="shared" si="995"/>
        <v>2.0412024744984487E-12</v>
      </c>
      <c r="R868" s="9">
        <f t="shared" si="996"/>
        <v>4.3233207508409666E-12</v>
      </c>
      <c r="S868" s="9">
        <f t="shared" si="983"/>
        <v>5.0620247150566542E-37</v>
      </c>
      <c r="T868" s="9">
        <f t="shared" si="978"/>
        <v>7.3413706973519399E-36</v>
      </c>
      <c r="U868" s="9">
        <f t="shared" si="969"/>
        <v>1.071646525869017E-34</v>
      </c>
      <c r="V868" s="9">
        <f t="shared" si="960"/>
        <v>1.0479997942018344E-34</v>
      </c>
      <c r="W868" s="6"/>
      <c r="X868" s="6"/>
    </row>
    <row r="869" spans="1:24" x14ac:dyDescent="0.2">
      <c r="A869">
        <f t="shared" si="992"/>
        <v>865</v>
      </c>
      <c r="B869" t="str">
        <f t="shared" si="1006"/>
        <v>February</v>
      </c>
      <c r="C869">
        <f t="shared" si="987"/>
        <v>2095</v>
      </c>
      <c r="D869">
        <f t="shared" ref="D869:E869" si="1028">D857+1</f>
        <v>114</v>
      </c>
      <c r="E869">
        <f t="shared" si="1028"/>
        <v>112</v>
      </c>
      <c r="F869" s="6"/>
      <c r="G869" s="83">
        <f>VLOOKUP(D869,Rates2,5)*VLOOKUP(D869,Mort_Imp_Retirees,C869-'Mort Imp Cume'!$C$4+2)</f>
        <v>0.10572828219709987</v>
      </c>
      <c r="H869" s="9">
        <f t="shared" si="989"/>
        <v>0.89427171780290016</v>
      </c>
      <c r="I869" s="83">
        <f>VLOOKUP(E869,Rates2,6)*VLOOKUP(E869,Mort_Imp_Survivors,C869-'Mort Imp Cume'!$C$4+2)</f>
        <v>5.286891518901194E-2</v>
      </c>
      <c r="J869" s="9">
        <f t="shared" si="990"/>
        <v>0.94713108481098807</v>
      </c>
      <c r="K869" s="83">
        <f>VLOOKUP(E869,Rates2,7)*VLOOKUP(E869,Mort_Imp_Survivors,C869-'Mort Imp Cume'!$C$4+2)</f>
        <v>0.94897866695556288</v>
      </c>
      <c r="L869" s="9">
        <f t="shared" si="991"/>
        <v>5.1021333044437123E-2</v>
      </c>
      <c r="M869" s="31">
        <f>PRODUCT(H$4:H868)</f>
        <v>6.7524181793061713E-8</v>
      </c>
      <c r="N869" s="9">
        <f>PRODUCT(J$4:J868)</f>
        <v>5.4154736473521054E-4</v>
      </c>
      <c r="O869" s="9">
        <f>PRODUCT(L$4:L868)</f>
        <v>1.1826714929748196E-33</v>
      </c>
      <c r="P869" s="9">
        <f t="shared" si="994"/>
        <v>3.6567542705933854E-11</v>
      </c>
      <c r="Q869" s="9">
        <f t="shared" si="995"/>
        <v>1.7288832730172013E-12</v>
      </c>
      <c r="R869" s="9">
        <f t="shared" si="996"/>
        <v>3.6618204334940876E-12</v>
      </c>
      <c r="S869" s="9">
        <f t="shared" si="983"/>
        <v>2.3837884716073419E-38</v>
      </c>
      <c r="T869" s="9">
        <f t="shared" si="978"/>
        <v>3.5875073951944483E-37</v>
      </c>
      <c r="U869" s="9">
        <f t="shared" si="969"/>
        <v>5.3598927987931889E-36</v>
      </c>
      <c r="V869" s="9">
        <f t="shared" si="960"/>
        <v>5.3224124259741421E-36</v>
      </c>
      <c r="W869" s="6"/>
      <c r="X869" s="6"/>
    </row>
    <row r="870" spans="1:24" x14ac:dyDescent="0.2">
      <c r="A870">
        <f t="shared" si="992"/>
        <v>866</v>
      </c>
      <c r="B870" t="str">
        <f t="shared" si="1006"/>
        <v>March</v>
      </c>
      <c r="C870">
        <f t="shared" si="987"/>
        <v>2095</v>
      </c>
      <c r="D870">
        <f t="shared" ref="D870:E870" si="1029">D858+1</f>
        <v>114</v>
      </c>
      <c r="E870">
        <f t="shared" si="1029"/>
        <v>112</v>
      </c>
      <c r="F870" s="6"/>
      <c r="G870" s="83">
        <f>VLOOKUP(D870,Rates2,5)*VLOOKUP(D870,Mort_Imp_Retirees,C870-'Mort Imp Cume'!$C$4+2)</f>
        <v>0.10572828219709987</v>
      </c>
      <c r="H870" s="9">
        <f t="shared" si="989"/>
        <v>0.89427171780290016</v>
      </c>
      <c r="I870" s="83">
        <f>VLOOKUP(E870,Rates2,6)*VLOOKUP(E870,Mort_Imp_Survivors,C870-'Mort Imp Cume'!$C$4+2)</f>
        <v>5.286891518901194E-2</v>
      </c>
      <c r="J870" s="9">
        <f t="shared" si="990"/>
        <v>0.94713108481098807</v>
      </c>
      <c r="K870" s="83">
        <f>VLOOKUP(E870,Rates2,7)*VLOOKUP(E870,Mort_Imp_Survivors,C870-'Mort Imp Cume'!$C$4+2)</f>
        <v>0.94897866695556288</v>
      </c>
      <c r="L870" s="9">
        <f t="shared" si="991"/>
        <v>5.1021333044437123E-2</v>
      </c>
      <c r="M870" s="31">
        <f>PRODUCT(H$4:H869)</f>
        <v>6.038496604531661E-8</v>
      </c>
      <c r="N870" s="9">
        <f>PRODUCT(J$4:J869)</f>
        <v>5.129163430381918E-4</v>
      </c>
      <c r="O870" s="9">
        <f>PRODUCT(L$4:L869)</f>
        <v>6.0341476125229948E-35</v>
      </c>
      <c r="P870" s="9">
        <f t="shared" si="994"/>
        <v>3.0972435958449181E-11</v>
      </c>
      <c r="Q870" s="9">
        <f t="shared" si="995"/>
        <v>1.4643512385772103E-12</v>
      </c>
      <c r="R870" s="9">
        <f t="shared" si="996"/>
        <v>3.101534598039375E-12</v>
      </c>
      <c r="S870" s="9">
        <f t="shared" si="983"/>
        <v>1.1225641511520099E-39</v>
      </c>
      <c r="T870" s="9">
        <f t="shared" si="978"/>
        <v>1.7531071296014497E-38</v>
      </c>
      <c r="U870" s="9">
        <f t="shared" si="969"/>
        <v>2.680776741310169E-37</v>
      </c>
      <c r="V870" s="9">
        <f t="shared" si="960"/>
        <v>2.7030610300585842E-37</v>
      </c>
      <c r="W870" s="6"/>
      <c r="X870" s="6"/>
    </row>
    <row r="871" spans="1:24" x14ac:dyDescent="0.2">
      <c r="A871">
        <f t="shared" si="992"/>
        <v>867</v>
      </c>
      <c r="B871" t="str">
        <f t="shared" si="1006"/>
        <v>April</v>
      </c>
      <c r="C871">
        <f t="shared" si="987"/>
        <v>2095</v>
      </c>
      <c r="D871">
        <f t="shared" ref="D871:E871" si="1030">D859+1</f>
        <v>114</v>
      </c>
      <c r="E871">
        <f t="shared" si="1030"/>
        <v>112</v>
      </c>
      <c r="F871" s="6"/>
      <c r="G871" s="83">
        <f>VLOOKUP(D871,Rates2,5)*VLOOKUP(D871,Mort_Imp_Retirees,C871-'Mort Imp Cume'!$C$4+2)</f>
        <v>0.10572828219709987</v>
      </c>
      <c r="H871" s="9">
        <f t="shared" si="989"/>
        <v>0.89427171780290016</v>
      </c>
      <c r="I871" s="83">
        <f>VLOOKUP(E871,Rates2,6)*VLOOKUP(E871,Mort_Imp_Survivors,C871-'Mort Imp Cume'!$C$4+2)</f>
        <v>5.286891518901194E-2</v>
      </c>
      <c r="J871" s="9">
        <f t="shared" si="990"/>
        <v>0.94713108481098807</v>
      </c>
      <c r="K871" s="83">
        <f>VLOOKUP(E871,Rates2,7)*VLOOKUP(E871,Mort_Imp_Survivors,C871-'Mort Imp Cume'!$C$4+2)</f>
        <v>0.94897866695556288</v>
      </c>
      <c r="L871" s="9">
        <f t="shared" si="991"/>
        <v>5.1021333044437123E-2</v>
      </c>
      <c r="M871" s="31">
        <f>PRODUCT(H$4:H870)</f>
        <v>5.400056731481508E-8</v>
      </c>
      <c r="N871" s="9">
        <f>PRODUCT(J$4:J870)</f>
        <v>4.8579901239904748E-4</v>
      </c>
      <c r="O871" s="9">
        <f>PRODUCT(L$4:L870)</f>
        <v>3.0787025497783083E-36</v>
      </c>
      <c r="P871" s="9">
        <f t="shared" si="994"/>
        <v>2.6233422270525449E-11</v>
      </c>
      <c r="Q871" s="9">
        <f t="shared" si="995"/>
        <v>1.2402945782339551E-12</v>
      </c>
      <c r="R871" s="9">
        <f t="shared" si="996"/>
        <v>2.6269766739098073E-12</v>
      </c>
      <c r="S871" s="9">
        <f t="shared" si="983"/>
        <v>5.2863342887212539E-41</v>
      </c>
      <c r="T871" s="9">
        <f t="shared" si="978"/>
        <v>8.5669080765556256E-40</v>
      </c>
      <c r="U871" s="9">
        <f t="shared" si="969"/>
        <v>1.340803670246477E-38</v>
      </c>
      <c r="V871" s="9">
        <f t="shared" si="960"/>
        <v>1.3727870648588614E-38</v>
      </c>
      <c r="W871" s="6"/>
      <c r="X871" s="6"/>
    </row>
    <row r="872" spans="1:24" x14ac:dyDescent="0.2">
      <c r="A872">
        <f t="shared" si="992"/>
        <v>868</v>
      </c>
      <c r="B872" t="str">
        <f t="shared" si="1006"/>
        <v>May</v>
      </c>
      <c r="C872">
        <f t="shared" si="987"/>
        <v>2095</v>
      </c>
      <c r="D872">
        <f t="shared" ref="D872:E872" si="1031">D860+1</f>
        <v>114</v>
      </c>
      <c r="E872">
        <f t="shared" si="1031"/>
        <v>112</v>
      </c>
      <c r="F872" s="6"/>
      <c r="G872" s="83">
        <f>VLOOKUP(D872,Rates2,5)*VLOOKUP(D872,Mort_Imp_Retirees,C872-'Mort Imp Cume'!$C$4+2)</f>
        <v>0.10572828219709987</v>
      </c>
      <c r="H872" s="9">
        <f t="shared" si="989"/>
        <v>0.89427171780290016</v>
      </c>
      <c r="I872" s="83">
        <f>VLOOKUP(E872,Rates2,6)*VLOOKUP(E872,Mort_Imp_Survivors,C872-'Mort Imp Cume'!$C$4+2)</f>
        <v>5.286891518901194E-2</v>
      </c>
      <c r="J872" s="9">
        <f t="shared" si="990"/>
        <v>0.94713108481098807</v>
      </c>
      <c r="K872" s="83">
        <f>VLOOKUP(E872,Rates2,7)*VLOOKUP(E872,Mort_Imp_Survivors,C872-'Mort Imp Cume'!$C$4+2)</f>
        <v>0.94897866695556288</v>
      </c>
      <c r="L872" s="9">
        <f t="shared" si="991"/>
        <v>5.1021333044437123E-2</v>
      </c>
      <c r="M872" s="31">
        <f>PRODUCT(H$4:H871)</f>
        <v>4.8291180094950828E-8</v>
      </c>
      <c r="N872" s="9">
        <f>PRODUCT(J$4:J871)</f>
        <v>4.6011534561361648E-4</v>
      </c>
      <c r="O872" s="9">
        <f>PRODUCT(L$4:L871)</f>
        <v>1.5707950813699683E-37</v>
      </c>
      <c r="P872" s="9">
        <f t="shared" si="994"/>
        <v>2.2219513019477698E-11</v>
      </c>
      <c r="Q872" s="9">
        <f t="shared" si="995"/>
        <v>1.050520257893328E-12</v>
      </c>
      <c r="R872" s="9">
        <f t="shared" si="996"/>
        <v>2.2250296513308876E-12</v>
      </c>
      <c r="S872" s="9">
        <f t="shared" si="983"/>
        <v>2.4894194406111835E-42</v>
      </c>
      <c r="T872" s="9">
        <f t="shared" si="978"/>
        <v>4.1863907089830183E-41</v>
      </c>
      <c r="U872" s="9">
        <f t="shared" si="969"/>
        <v>6.7060954925616515E-40</v>
      </c>
      <c r="V872" s="9">
        <f t="shared" si="960"/>
        <v>6.9718896631903426E-40</v>
      </c>
      <c r="W872" s="6"/>
      <c r="X872" s="6"/>
    </row>
    <row r="873" spans="1:24" x14ac:dyDescent="0.2">
      <c r="A873">
        <f t="shared" si="992"/>
        <v>869</v>
      </c>
      <c r="B873" t="str">
        <f t="shared" si="1006"/>
        <v>June</v>
      </c>
      <c r="C873">
        <f t="shared" si="987"/>
        <v>2095</v>
      </c>
      <c r="D873">
        <f t="shared" ref="D873:E873" si="1032">D861+1</f>
        <v>114</v>
      </c>
      <c r="E873">
        <f t="shared" si="1032"/>
        <v>112</v>
      </c>
      <c r="F873" s="6"/>
      <c r="G873" s="83">
        <f>VLOOKUP(D873,Rates2,5)*VLOOKUP(D873,Mort_Imp_Retirees,C873-'Mort Imp Cume'!$C$4+2)</f>
        <v>0.10572828219709987</v>
      </c>
      <c r="H873" s="9">
        <f t="shared" si="989"/>
        <v>0.89427171780290016</v>
      </c>
      <c r="I873" s="83">
        <f>VLOOKUP(E873,Rates2,6)*VLOOKUP(E873,Mort_Imp_Survivors,C873-'Mort Imp Cume'!$C$4+2)</f>
        <v>5.286891518901194E-2</v>
      </c>
      <c r="J873" s="9">
        <f t="shared" si="990"/>
        <v>0.94713108481098807</v>
      </c>
      <c r="K873" s="83">
        <f>VLOOKUP(E873,Rates2,7)*VLOOKUP(E873,Mort_Imp_Survivors,C873-'Mort Imp Cume'!$C$4+2)</f>
        <v>0.94897866695556288</v>
      </c>
      <c r="L873" s="9">
        <f t="shared" si="991"/>
        <v>5.1021333044437123E-2</v>
      </c>
      <c r="M873" s="31">
        <f>PRODUCT(H$4:H872)</f>
        <v>4.3185436578240898E-8</v>
      </c>
      <c r="N873" s="9">
        <f>PRODUCT(J$4:J872)</f>
        <v>4.3578954642920729E-4</v>
      </c>
      <c r="O873" s="9">
        <f>PRODUCT(L$4:L872)</f>
        <v>8.0144058991140863E-39</v>
      </c>
      <c r="P873" s="9">
        <f t="shared" si="994"/>
        <v>1.8819761818778897E-11</v>
      </c>
      <c r="Q873" s="9">
        <f t="shared" si="995"/>
        <v>8.8978282386403756E-13</v>
      </c>
      <c r="R873" s="9">
        <f t="shared" si="996"/>
        <v>1.8845835208476717E-12</v>
      </c>
      <c r="S873" s="9">
        <f t="shared" si="983"/>
        <v>1.1723074654047239E-43</v>
      </c>
      <c r="T873" s="9">
        <f t="shared" si="978"/>
        <v>2.0457634203197519E-42</v>
      </c>
      <c r="U873" s="9">
        <f t="shared" si="969"/>
        <v>3.3540866387312798E-41</v>
      </c>
      <c r="V873" s="9">
        <f t="shared" si="960"/>
        <v>3.5407709410998652E-41</v>
      </c>
      <c r="W873" s="6"/>
      <c r="X873" s="6"/>
    </row>
    <row r="874" spans="1:24" x14ac:dyDescent="0.2">
      <c r="A874">
        <f t="shared" si="992"/>
        <v>870</v>
      </c>
      <c r="B874" t="str">
        <f t="shared" si="1006"/>
        <v>July</v>
      </c>
      <c r="C874">
        <f t="shared" si="987"/>
        <v>2095</v>
      </c>
      <c r="D874">
        <f t="shared" ref="D874:E874" si="1033">D862+1</f>
        <v>114</v>
      </c>
      <c r="E874">
        <f t="shared" si="1033"/>
        <v>112</v>
      </c>
      <c r="F874" s="6"/>
      <c r="G874" s="83">
        <f>VLOOKUP(D874,Rates2,5)*VLOOKUP(D874,Mort_Imp_Retirees,C874-'Mort Imp Cume'!$C$4+2)</f>
        <v>0.10572828219709987</v>
      </c>
      <c r="H874" s="9">
        <f t="shared" si="989"/>
        <v>0.89427171780290016</v>
      </c>
      <c r="I874" s="83">
        <f>VLOOKUP(E874,Rates2,6)*VLOOKUP(E874,Mort_Imp_Survivors,C874-'Mort Imp Cume'!$C$4+2)</f>
        <v>5.286891518901194E-2</v>
      </c>
      <c r="J874" s="9">
        <f t="shared" si="990"/>
        <v>0.94713108481098807</v>
      </c>
      <c r="K874" s="83">
        <f>VLOOKUP(E874,Rates2,7)*VLOOKUP(E874,Mort_Imp_Survivors,C874-'Mort Imp Cume'!$C$4+2)</f>
        <v>0.94897866695556288</v>
      </c>
      <c r="L874" s="9">
        <f t="shared" si="991"/>
        <v>5.1021333044437123E-2</v>
      </c>
      <c r="M874" s="31">
        <f>PRODUCT(H$4:H873)</f>
        <v>3.8619514552891685E-8</v>
      </c>
      <c r="N874" s="9">
        <f>PRODUCT(J$4:J873)</f>
        <v>4.1274982585878356E-4</v>
      </c>
      <c r="O874" s="9">
        <f>PRODUCT(L$4:L873)</f>
        <v>4.0890567253200131E-40</v>
      </c>
      <c r="P874" s="9">
        <f t="shared" si="994"/>
        <v>1.59401979064568E-11</v>
      </c>
      <c r="Q874" s="9">
        <f t="shared" si="995"/>
        <v>7.5363941598911383E-13</v>
      </c>
      <c r="R874" s="9">
        <f t="shared" si="996"/>
        <v>1.5962281873080688E-12</v>
      </c>
      <c r="S874" s="9">
        <f t="shared" si="983"/>
        <v>5.5205835184858985E-45</v>
      </c>
      <c r="T874" s="9">
        <f t="shared" si="978"/>
        <v>9.9970314833205089E-44</v>
      </c>
      <c r="U874" s="9">
        <f t="shared" si="969"/>
        <v>1.6775629265336278E-42</v>
      </c>
      <c r="V874" s="9">
        <f t="shared" si="960"/>
        <v>1.7982296712940606E-42</v>
      </c>
      <c r="W874" s="6"/>
      <c r="X874" s="6"/>
    </row>
    <row r="875" spans="1:24" x14ac:dyDescent="0.2">
      <c r="A875">
        <f t="shared" si="992"/>
        <v>871</v>
      </c>
      <c r="B875" t="str">
        <f t="shared" si="1006"/>
        <v>August</v>
      </c>
      <c r="C875">
        <f t="shared" si="987"/>
        <v>2095</v>
      </c>
      <c r="D875">
        <f t="shared" ref="D875:E875" si="1034">D863+1</f>
        <v>114</v>
      </c>
      <c r="E875">
        <f t="shared" si="1034"/>
        <v>112</v>
      </c>
      <c r="F875" s="6"/>
      <c r="G875" s="83">
        <f>VLOOKUP(D875,Rates2,5)*VLOOKUP(D875,Mort_Imp_Retirees,C875-'Mort Imp Cume'!$C$4+2)</f>
        <v>0.10572828219709987</v>
      </c>
      <c r="H875" s="9">
        <f t="shared" si="989"/>
        <v>0.89427171780290016</v>
      </c>
      <c r="I875" s="83">
        <f>VLOOKUP(E875,Rates2,6)*VLOOKUP(E875,Mort_Imp_Survivors,C875-'Mort Imp Cume'!$C$4+2)</f>
        <v>5.286891518901194E-2</v>
      </c>
      <c r="J875" s="9">
        <f t="shared" si="990"/>
        <v>0.94713108481098807</v>
      </c>
      <c r="K875" s="83">
        <f>VLOOKUP(E875,Rates2,7)*VLOOKUP(E875,Mort_Imp_Survivors,C875-'Mort Imp Cume'!$C$4+2)</f>
        <v>0.94897866695556288</v>
      </c>
      <c r="L875" s="9">
        <f t="shared" si="991"/>
        <v>5.1021333044437123E-2</v>
      </c>
      <c r="M875" s="31">
        <f>PRODUCT(H$4:H874)</f>
        <v>3.4536339619928549E-8</v>
      </c>
      <c r="N875" s="9">
        <f>PRODUCT(J$4:J874)</f>
        <v>3.909281903211761E-4</v>
      </c>
      <c r="O875" s="9">
        <f>PRODUCT(L$4:L874)</f>
        <v>2.0862912502014783E-41</v>
      </c>
      <c r="P875" s="9">
        <f t="shared" si="994"/>
        <v>1.3501228747936202E-11</v>
      </c>
      <c r="Q875" s="9">
        <f t="shared" si="995"/>
        <v>6.3832696484957223E-13</v>
      </c>
      <c r="R875" s="9">
        <f t="shared" si="996"/>
        <v>1.3519933702968795E-12</v>
      </c>
      <c r="S875" s="9">
        <f t="shared" si="983"/>
        <v>2.599731152787327E-46</v>
      </c>
      <c r="T875" s="9">
        <f t="shared" si="978"/>
        <v>4.8852490706320648E-45</v>
      </c>
      <c r="U875" s="9">
        <f t="shared" si="969"/>
        <v>8.3904134734712108E-44</v>
      </c>
      <c r="V875" s="9">
        <f t="shared" si="960"/>
        <v>9.1325589949568625E-44</v>
      </c>
      <c r="W875" s="6"/>
      <c r="X875" s="6"/>
    </row>
    <row r="876" spans="1:24" x14ac:dyDescent="0.2">
      <c r="A876">
        <f t="shared" si="992"/>
        <v>872</v>
      </c>
      <c r="B876" t="str">
        <f t="shared" si="1006"/>
        <v>September</v>
      </c>
      <c r="C876">
        <f t="shared" si="987"/>
        <v>2095</v>
      </c>
      <c r="D876">
        <f t="shared" ref="D876:E876" si="1035">D864+1</f>
        <v>114</v>
      </c>
      <c r="E876">
        <f t="shared" si="1035"/>
        <v>112</v>
      </c>
      <c r="F876" s="6"/>
      <c r="G876" s="83">
        <f>VLOOKUP(D876,Rates2,5)*VLOOKUP(D876,Mort_Imp_Retirees,C876-'Mort Imp Cume'!$C$4+2)</f>
        <v>0.10572828219709987</v>
      </c>
      <c r="H876" s="9">
        <f t="shared" si="989"/>
        <v>0.89427171780290016</v>
      </c>
      <c r="I876" s="83">
        <f>VLOOKUP(E876,Rates2,6)*VLOOKUP(E876,Mort_Imp_Survivors,C876-'Mort Imp Cume'!$C$4+2)</f>
        <v>5.286891518901194E-2</v>
      </c>
      <c r="J876" s="9">
        <f t="shared" si="990"/>
        <v>0.94713108481098807</v>
      </c>
      <c r="K876" s="83">
        <f>VLOOKUP(E876,Rates2,7)*VLOOKUP(E876,Mort_Imp_Survivors,C876-'Mort Imp Cume'!$C$4+2)</f>
        <v>0.94897866695556288</v>
      </c>
      <c r="L876" s="9">
        <f t="shared" si="991"/>
        <v>5.1021333044437123E-2</v>
      </c>
      <c r="M876" s="31">
        <f>PRODUCT(H$4:H875)</f>
        <v>3.0884871758537867E-8</v>
      </c>
      <c r="N876" s="9">
        <f>PRODUCT(J$4:J875)</f>
        <v>3.7026024098209194E-4</v>
      </c>
      <c r="O876" s="9">
        <f>PRODUCT(L$4:L875)</f>
        <v>1.0644536070422472E-42</v>
      </c>
      <c r="P876" s="9">
        <f t="shared" si="994"/>
        <v>1.1435440060017236E-11</v>
      </c>
      <c r="Q876" s="9">
        <f t="shared" si="995"/>
        <v>5.4065817871175772E-13</v>
      </c>
      <c r="R876" s="9">
        <f t="shared" si="996"/>
        <v>1.1451283017432E-12</v>
      </c>
      <c r="S876" s="9">
        <f t="shared" si="983"/>
        <v>1.224255016546978E-47</v>
      </c>
      <c r="T876" s="9">
        <f t="shared" si="978"/>
        <v>2.3872745146326674E-46</v>
      </c>
      <c r="U876" s="9">
        <f t="shared" si="969"/>
        <v>4.1965065597434114E-45</v>
      </c>
      <c r="V876" s="9">
        <f t="shared" si="960"/>
        <v>4.6380968531315436E-45</v>
      </c>
      <c r="W876" s="6"/>
      <c r="X876" s="6"/>
    </row>
    <row r="877" spans="1:24" x14ac:dyDescent="0.2">
      <c r="A877">
        <f t="shared" si="992"/>
        <v>873</v>
      </c>
      <c r="B877" t="str">
        <f t="shared" si="1006"/>
        <v>October</v>
      </c>
      <c r="C877">
        <f t="shared" si="987"/>
        <v>2095</v>
      </c>
      <c r="D877">
        <f t="shared" ref="D877:E877" si="1036">D865+1</f>
        <v>114</v>
      </c>
      <c r="E877">
        <f t="shared" si="1036"/>
        <v>112</v>
      </c>
      <c r="F877" s="6"/>
      <c r="G877" s="83">
        <f>VLOOKUP(D877,Rates2,5)*VLOOKUP(D877,Mort_Imp_Retirees,C877-'Mort Imp Cume'!$C$4+2)</f>
        <v>0.10572828219709987</v>
      </c>
      <c r="H877" s="9">
        <f t="shared" si="989"/>
        <v>0.89427171780290016</v>
      </c>
      <c r="I877" s="83">
        <f>VLOOKUP(E877,Rates2,6)*VLOOKUP(E877,Mort_Imp_Survivors,C877-'Mort Imp Cume'!$C$4+2)</f>
        <v>5.286891518901194E-2</v>
      </c>
      <c r="J877" s="9">
        <f t="shared" si="990"/>
        <v>0.94713108481098807</v>
      </c>
      <c r="K877" s="83">
        <f>VLOOKUP(E877,Rates2,7)*VLOOKUP(E877,Mort_Imp_Survivors,C877-'Mort Imp Cume'!$C$4+2)</f>
        <v>0.94897866695556288</v>
      </c>
      <c r="L877" s="9">
        <f t="shared" si="991"/>
        <v>5.1021333044437123E-2</v>
      </c>
      <c r="M877" s="31">
        <f>PRODUCT(H$4:H876)</f>
        <v>2.7619467321629935E-8</v>
      </c>
      <c r="N877" s="9">
        <f>PRODUCT(J$4:J876)</f>
        <v>3.5068498370374658E-4</v>
      </c>
      <c r="O877" s="9">
        <f>PRODUCT(L$4:L876)</f>
        <v>5.4309841995254896E-44</v>
      </c>
      <c r="P877" s="9">
        <f t="shared" si="994"/>
        <v>9.6857324475919556E-12</v>
      </c>
      <c r="Q877" s="9">
        <f t="shared" si="995"/>
        <v>4.579334452474537E-13</v>
      </c>
      <c r="R877" s="9">
        <f t="shared" si="996"/>
        <v>9.6991513143686283E-13</v>
      </c>
      <c r="S877" s="9">
        <f t="shared" si="983"/>
        <v>5.7652128526193486E-49</v>
      </c>
      <c r="T877" s="9">
        <f t="shared" si="978"/>
        <v>1.1665893643939173E-47</v>
      </c>
      <c r="U877" s="9">
        <f t="shared" si="969"/>
        <v>2.0989033927411147E-46</v>
      </c>
      <c r="V877" s="9">
        <f t="shared" ref="V877:V903" si="1037">IF(O518=0,0,R517*O877/O518)</f>
        <v>2.3555218675190537E-46</v>
      </c>
      <c r="W877" s="6"/>
      <c r="X877" s="6"/>
    </row>
    <row r="878" spans="1:24" x14ac:dyDescent="0.2">
      <c r="A878">
        <f t="shared" si="992"/>
        <v>874</v>
      </c>
      <c r="B878" t="str">
        <f t="shared" si="1006"/>
        <v>November</v>
      </c>
      <c r="C878">
        <f t="shared" si="987"/>
        <v>2095</v>
      </c>
      <c r="D878">
        <f t="shared" ref="D878:E878" si="1038">D866+1</f>
        <v>114</v>
      </c>
      <c r="E878">
        <f t="shared" si="1038"/>
        <v>112</v>
      </c>
      <c r="F878" s="6"/>
      <c r="G878" s="83">
        <f>VLOOKUP(D878,Rates2,5)*VLOOKUP(D878,Mort_Imp_Retirees,C878-'Mort Imp Cume'!$C$4+2)</f>
        <v>0.10572828219709987</v>
      </c>
      <c r="H878" s="9">
        <f t="shared" si="989"/>
        <v>0.89427171780290016</v>
      </c>
      <c r="I878" s="83">
        <f>VLOOKUP(E878,Rates2,6)*VLOOKUP(E878,Mort_Imp_Survivors,C878-'Mort Imp Cume'!$C$4+2)</f>
        <v>5.286891518901194E-2</v>
      </c>
      <c r="J878" s="9">
        <f t="shared" si="990"/>
        <v>0.94713108481098807</v>
      </c>
      <c r="K878" s="83">
        <f>VLOOKUP(E878,Rates2,7)*VLOOKUP(E878,Mort_Imp_Survivors,C878-'Mort Imp Cume'!$C$4+2)</f>
        <v>0.94897866695556288</v>
      </c>
      <c r="L878" s="9">
        <f t="shared" si="991"/>
        <v>5.1021333044437123E-2</v>
      </c>
      <c r="M878" s="31">
        <f>PRODUCT(H$4:H877)</f>
        <v>2.4699308486515069E-8</v>
      </c>
      <c r="N878" s="9">
        <f>PRODUCT(J$4:J877)</f>
        <v>3.3214464904225319E-4</v>
      </c>
      <c r="O878" s="9">
        <f>PRODUCT(L$4:L877)</f>
        <v>2.7709605360306574E-45</v>
      </c>
      <c r="P878" s="9">
        <f t="shared" si="994"/>
        <v>8.2037431488398943E-12</v>
      </c>
      <c r="Q878" s="9">
        <f t="shared" si="995"/>
        <v>3.8786621294783407E-13</v>
      </c>
      <c r="R878" s="9">
        <f t="shared" si="996"/>
        <v>8.21510882892449E-13</v>
      </c>
      <c r="S878" s="9">
        <f t="shared" si="983"/>
        <v>2.7149310222762641E-50</v>
      </c>
      <c r="T878" s="9">
        <f t="shared" si="978"/>
        <v>5.7007718918593324E-49</v>
      </c>
      <c r="U878" s="9">
        <f t="shared" si="969"/>
        <v>1.0497768535192094E-47</v>
      </c>
      <c r="V878" s="9">
        <f t="shared" si="1037"/>
        <v>1.1962844770294592E-47</v>
      </c>
      <c r="W878" s="6"/>
      <c r="X878" s="6"/>
    </row>
    <row r="879" spans="1:24" x14ac:dyDescent="0.2">
      <c r="A879">
        <f t="shared" si="992"/>
        <v>875</v>
      </c>
      <c r="B879" t="str">
        <f t="shared" si="1006"/>
        <v>December</v>
      </c>
      <c r="C879">
        <f t="shared" si="987"/>
        <v>2095</v>
      </c>
      <c r="D879">
        <f t="shared" ref="D879:E879" si="1039">D867+1</f>
        <v>114</v>
      </c>
      <c r="E879">
        <f t="shared" si="1039"/>
        <v>112</v>
      </c>
      <c r="F879" s="6"/>
      <c r="G879" s="83">
        <f>VLOOKUP(D879,Rates2,5)*VLOOKUP(D879,Mort_Imp_Retirees,C879-'Mort Imp Cume'!$C$4+2)</f>
        <v>0.10572828219709987</v>
      </c>
      <c r="H879" s="9">
        <f t="shared" si="989"/>
        <v>0.89427171780290016</v>
      </c>
      <c r="I879" s="83">
        <f>VLOOKUP(E879,Rates2,6)*VLOOKUP(E879,Mort_Imp_Survivors,C879-'Mort Imp Cume'!$C$4+2)</f>
        <v>5.286891518901194E-2</v>
      </c>
      <c r="J879" s="9">
        <f t="shared" si="990"/>
        <v>0.94713108481098807</v>
      </c>
      <c r="K879" s="83">
        <f>VLOOKUP(E879,Rates2,7)*VLOOKUP(E879,Mort_Imp_Survivors,C879-'Mort Imp Cume'!$C$4+2)</f>
        <v>0.94897866695556288</v>
      </c>
      <c r="L879" s="9">
        <f t="shared" si="991"/>
        <v>5.1021333044437123E-2</v>
      </c>
      <c r="M879" s="31">
        <f>PRODUCT(H$4:H878)</f>
        <v>2.208789302877958E-8</v>
      </c>
      <c r="N879" s="9">
        <f>PRODUCT(J$4:J878)</f>
        <v>3.1458452176155418E-4</v>
      </c>
      <c r="O879" s="9">
        <f>PRODUCT(L$4:L878)</f>
        <v>1.4137810036181219E-46</v>
      </c>
      <c r="P879" s="9">
        <f t="shared" si="994"/>
        <v>6.948509265178991E-12</v>
      </c>
      <c r="Q879" s="9">
        <f t="shared" si="995"/>
        <v>3.2851978973757003E-13</v>
      </c>
      <c r="R879" s="9">
        <f t="shared" si="996"/>
        <v>6.9581359114476568E-13</v>
      </c>
      <c r="S879" s="9">
        <f t="shared" si="983"/>
        <v>1.2785044792178303E-51</v>
      </c>
      <c r="T879" s="9">
        <f t="shared" si="978"/>
        <v>2.7857960268562593E-50</v>
      </c>
      <c r="U879" s="9">
        <f t="shared" si="969"/>
        <v>5.2505105570650719E-49</v>
      </c>
      <c r="V879" s="9">
        <f t="shared" si="1037"/>
        <v>6.0754967708660925E-49</v>
      </c>
      <c r="W879" s="6"/>
      <c r="X879" s="6"/>
    </row>
    <row r="880" spans="1:24" x14ac:dyDescent="0.2">
      <c r="A880">
        <f t="shared" si="992"/>
        <v>876</v>
      </c>
      <c r="B880" t="str">
        <f t="shared" si="1006"/>
        <v>January</v>
      </c>
      <c r="C880">
        <f t="shared" si="987"/>
        <v>2096</v>
      </c>
      <c r="D880">
        <f t="shared" ref="D880:E880" si="1040">D868+1</f>
        <v>115</v>
      </c>
      <c r="E880">
        <f t="shared" si="1040"/>
        <v>113</v>
      </c>
      <c r="F880" s="6"/>
      <c r="G880" s="83">
        <f>VLOOKUP(D880,Rates2,5)*VLOOKUP(D880,Mort_Imp_Retirees,C880-'Mort Imp Cume'!$C$4+2)</f>
        <v>0.10560508908407396</v>
      </c>
      <c r="H880" s="9">
        <f t="shared" si="989"/>
        <v>0.89439491091592604</v>
      </c>
      <c r="I880" s="83">
        <f>VLOOKUP(E880,Rates2,6)*VLOOKUP(E880,Mort_Imp_Survivors,C880-'Mort Imp Cume'!$C$4+2)</f>
        <v>5.4383395361931687E-2</v>
      </c>
      <c r="J880" s="9">
        <f t="shared" si="990"/>
        <v>0.94561660463806829</v>
      </c>
      <c r="K880" s="83">
        <f>VLOOKUP(E880,Rates2,7)*VLOOKUP(E880,Mort_Imp_Survivors,C880-'Mort Imp Cume'!$C$4+2)</f>
        <v>0.96150036962464236</v>
      </c>
      <c r="L880" s="9">
        <f t="shared" si="991"/>
        <v>3.8499630375357641E-2</v>
      </c>
      <c r="M880" s="31">
        <f>PRODUCT(H$4:H879)</f>
        <v>1.9752578041493417E-8</v>
      </c>
      <c r="N880" s="9">
        <f>PRODUCT(J$4:J879)</f>
        <v>2.9795277936076671E-4</v>
      </c>
      <c r="O880" s="9">
        <f>PRODUCT(L$4:L879)</f>
        <v>7.2132991437498758E-48</v>
      </c>
      <c r="P880" s="9">
        <f t="shared" si="994"/>
        <v>5.8853355270034136E-12</v>
      </c>
      <c r="Q880" s="9">
        <f t="shared" si="995"/>
        <v>2.8626408572579328E-13</v>
      </c>
      <c r="R880" s="9">
        <f t="shared" si="996"/>
        <v>5.8772093954200498E-13</v>
      </c>
      <c r="S880" s="9">
        <f t="shared" si="983"/>
        <v>6.9135082217301805E-53</v>
      </c>
      <c r="T880" s="9">
        <f t="shared" si="978"/>
        <v>1.5398636681768274E-51</v>
      </c>
      <c r="U880" s="9">
        <f t="shared" si="969"/>
        <v>2.9062224467368994E-50</v>
      </c>
      <c r="V880" s="9">
        <f t="shared" si="1037"/>
        <v>3.5126141339463057E-50</v>
      </c>
      <c r="W880" s="6"/>
      <c r="X880" s="6"/>
    </row>
    <row r="881" spans="1:24" x14ac:dyDescent="0.2">
      <c r="A881">
        <f t="shared" si="992"/>
        <v>877</v>
      </c>
      <c r="B881" t="str">
        <f t="shared" si="1006"/>
        <v>February</v>
      </c>
      <c r="C881">
        <f t="shared" si="987"/>
        <v>2096</v>
      </c>
      <c r="D881">
        <f t="shared" ref="D881:E881" si="1041">D869+1</f>
        <v>115</v>
      </c>
      <c r="E881">
        <f t="shared" si="1041"/>
        <v>113</v>
      </c>
      <c r="F881" s="6"/>
      <c r="G881" s="83">
        <f>VLOOKUP(D881,Rates2,5)*VLOOKUP(D881,Mort_Imp_Retirees,C881-'Mort Imp Cume'!$C$4+2)</f>
        <v>0.10560508908407396</v>
      </c>
      <c r="H881" s="9">
        <f t="shared" si="989"/>
        <v>0.89439491091592604</v>
      </c>
      <c r="I881" s="83">
        <f>VLOOKUP(E881,Rates2,6)*VLOOKUP(E881,Mort_Imp_Survivors,C881-'Mort Imp Cume'!$C$4+2)</f>
        <v>5.4383395361931687E-2</v>
      </c>
      <c r="J881" s="9">
        <f t="shared" si="990"/>
        <v>0.94561660463806829</v>
      </c>
      <c r="K881" s="83">
        <f>VLOOKUP(E881,Rates2,7)*VLOOKUP(E881,Mort_Imp_Survivors,C881-'Mort Imp Cume'!$C$4+2)</f>
        <v>0.96150036962464236</v>
      </c>
      <c r="L881" s="9">
        <f t="shared" si="991"/>
        <v>3.8499630375357641E-2</v>
      </c>
      <c r="M881" s="31">
        <f>PRODUCT(H$4:H880)</f>
        <v>1.7666605277781383E-8</v>
      </c>
      <c r="N881" s="9">
        <f>PRODUCT(J$4:J880)</f>
        <v>2.8174909556160374E-4</v>
      </c>
      <c r="O881" s="9">
        <f>PRODUCT(L$4:L880)</f>
        <v>2.7770935082125399E-49</v>
      </c>
      <c r="P881" s="9">
        <f t="shared" si="994"/>
        <v>4.9775500586587598E-12</v>
      </c>
      <c r="Q881" s="9">
        <f t="shared" si="995"/>
        <v>2.4210918989385464E-13</v>
      </c>
      <c r="R881" s="9">
        <f t="shared" si="996"/>
        <v>4.9706773448510502E-13</v>
      </c>
      <c r="S881" s="9">
        <f t="shared" si="983"/>
        <v>2.426042172404151E-54</v>
      </c>
      <c r="T881" s="9">
        <f t="shared" si="978"/>
        <v>5.6488676017916177E-53</v>
      </c>
      <c r="U881" s="9">
        <f t="shared" si="969"/>
        <v>1.0945864652781703E-51</v>
      </c>
      <c r="V881" s="9">
        <f t="shared" si="1037"/>
        <v>1.3450725617544882E-51</v>
      </c>
      <c r="W881" s="6"/>
      <c r="X881" s="6"/>
    </row>
    <row r="882" spans="1:24" x14ac:dyDescent="0.2">
      <c r="A882">
        <f t="shared" si="992"/>
        <v>878</v>
      </c>
      <c r="B882" t="str">
        <f t="shared" si="1006"/>
        <v>March</v>
      </c>
      <c r="C882">
        <f t="shared" si="987"/>
        <v>2096</v>
      </c>
      <c r="D882">
        <f t="shared" ref="D882:E882" si="1042">D870+1</f>
        <v>115</v>
      </c>
      <c r="E882">
        <f t="shared" si="1042"/>
        <v>113</v>
      </c>
      <c r="F882" s="6"/>
      <c r="G882" s="83">
        <f>VLOOKUP(D882,Rates2,5)*VLOOKUP(D882,Mort_Imp_Retirees,C882-'Mort Imp Cume'!$C$4+2)</f>
        <v>0.10560508908407396</v>
      </c>
      <c r="H882" s="9">
        <f t="shared" si="989"/>
        <v>0.89439491091592604</v>
      </c>
      <c r="I882" s="83">
        <f>VLOOKUP(E882,Rates2,6)*VLOOKUP(E882,Mort_Imp_Survivors,C882-'Mort Imp Cume'!$C$4+2)</f>
        <v>5.4383395361931687E-2</v>
      </c>
      <c r="J882" s="9">
        <f t="shared" si="990"/>
        <v>0.94561660463806829</v>
      </c>
      <c r="K882" s="83">
        <f>VLOOKUP(E882,Rates2,7)*VLOOKUP(E882,Mort_Imp_Survivors,C882-'Mort Imp Cume'!$C$4+2)</f>
        <v>0.96150036962464236</v>
      </c>
      <c r="L882" s="9">
        <f t="shared" si="991"/>
        <v>3.8499630375357641E-2</v>
      </c>
      <c r="M882" s="31">
        <f>PRODUCT(H$4:H881)</f>
        <v>1.5800921853608108E-8</v>
      </c>
      <c r="N882" s="9">
        <f>PRODUCT(J$4:J881)</f>
        <v>2.6642662310481037E-4</v>
      </c>
      <c r="O882" s="9">
        <f>PRODUCT(L$4:L881)</f>
        <v>1.0691707358398802E-50</v>
      </c>
      <c r="P882" s="9">
        <f t="shared" si="994"/>
        <v>4.2097862513998087E-12</v>
      </c>
      <c r="Q882" s="9">
        <f t="shared" si="995"/>
        <v>2.0476498014915672E-13</v>
      </c>
      <c r="R882" s="9">
        <f t="shared" si="996"/>
        <v>4.2039736215404317E-13</v>
      </c>
      <c r="S882" s="9">
        <f t="shared" si="983"/>
        <v>8.5133053053786612E-56</v>
      </c>
      <c r="T882" s="9">
        <f t="shared" si="978"/>
        <v>2.0722422278039417E-54</v>
      </c>
      <c r="U882" s="9">
        <f t="shared" si="969"/>
        <v>4.1226009086654909E-53</v>
      </c>
      <c r="V882" s="9">
        <f t="shared" si="1037"/>
        <v>5.1506374665530995E-53</v>
      </c>
      <c r="W882" s="6"/>
      <c r="X882" s="6"/>
    </row>
    <row r="883" spans="1:24" x14ac:dyDescent="0.2">
      <c r="A883">
        <f t="shared" si="992"/>
        <v>879</v>
      </c>
      <c r="B883" t="str">
        <f t="shared" si="1006"/>
        <v>April</v>
      </c>
      <c r="C883">
        <f t="shared" si="987"/>
        <v>2096</v>
      </c>
      <c r="D883">
        <f t="shared" ref="D883:E883" si="1043">D871+1</f>
        <v>115</v>
      </c>
      <c r="E883">
        <f t="shared" si="1043"/>
        <v>113</v>
      </c>
      <c r="F883" s="6"/>
      <c r="G883" s="83">
        <f>VLOOKUP(D883,Rates2,5)*VLOOKUP(D883,Mort_Imp_Retirees,C883-'Mort Imp Cume'!$C$4+2)</f>
        <v>0.10560508908407396</v>
      </c>
      <c r="H883" s="9">
        <f t="shared" si="989"/>
        <v>0.89439491091592604</v>
      </c>
      <c r="I883" s="83">
        <f>VLOOKUP(E883,Rates2,6)*VLOOKUP(E883,Mort_Imp_Survivors,C883-'Mort Imp Cume'!$C$4+2)</f>
        <v>5.4383395361931687E-2</v>
      </c>
      <c r="J883" s="9">
        <f t="shared" si="990"/>
        <v>0.94561660463806829</v>
      </c>
      <c r="K883" s="83">
        <f>VLOOKUP(E883,Rates2,7)*VLOOKUP(E883,Mort_Imp_Survivors,C883-'Mort Imp Cume'!$C$4+2)</f>
        <v>0.96150036962464236</v>
      </c>
      <c r="L883" s="9">
        <f t="shared" si="991"/>
        <v>3.8499630375357641E-2</v>
      </c>
      <c r="M883" s="31">
        <f>PRODUCT(H$4:H882)</f>
        <v>1.4132264093647333E-8</v>
      </c>
      <c r="N883" s="9">
        <f>PRODUCT(J$4:J882)</f>
        <v>2.5193743872555711E-4</v>
      </c>
      <c r="O883" s="9">
        <f>PRODUCT(L$4:L882)</f>
        <v>4.1162678137984532E-52</v>
      </c>
      <c r="P883" s="9">
        <f t="shared" si="994"/>
        <v>3.5604464191466658E-12</v>
      </c>
      <c r="Q883" s="9">
        <f t="shared" si="995"/>
        <v>1.7318094002902951E-13</v>
      </c>
      <c r="R883" s="9">
        <f t="shared" si="996"/>
        <v>3.5555303602465817E-13</v>
      </c>
      <c r="S883" s="9">
        <f t="shared" si="983"/>
        <v>2.9874322898008843E-57</v>
      </c>
      <c r="T883" s="9">
        <f t="shared" si="978"/>
        <v>7.6018560770160064E-56</v>
      </c>
      <c r="U883" s="9">
        <f t="shared" si="969"/>
        <v>1.5527177423859645E-54</v>
      </c>
      <c r="V883" s="9">
        <f t="shared" si="1037"/>
        <v>1.9723148821991061E-54</v>
      </c>
      <c r="W883" s="6"/>
      <c r="X883" s="6"/>
    </row>
    <row r="884" spans="1:24" x14ac:dyDescent="0.2">
      <c r="A884">
        <f t="shared" si="992"/>
        <v>880</v>
      </c>
      <c r="B884" t="str">
        <f t="shared" si="1006"/>
        <v>May</v>
      </c>
      <c r="C884">
        <f t="shared" si="987"/>
        <v>2096</v>
      </c>
      <c r="D884">
        <f t="shared" ref="D884:E884" si="1044">D872+1</f>
        <v>115</v>
      </c>
      <c r="E884">
        <f t="shared" si="1044"/>
        <v>113</v>
      </c>
      <c r="F884" s="6"/>
      <c r="G884" s="83">
        <f>VLOOKUP(D884,Rates2,5)*VLOOKUP(D884,Mort_Imp_Retirees,C884-'Mort Imp Cume'!$C$4+2)</f>
        <v>0.10560508908407396</v>
      </c>
      <c r="H884" s="9">
        <f t="shared" si="989"/>
        <v>0.89439491091592604</v>
      </c>
      <c r="I884" s="83">
        <f>VLOOKUP(E884,Rates2,6)*VLOOKUP(E884,Mort_Imp_Survivors,C884-'Mort Imp Cume'!$C$4+2)</f>
        <v>5.4383395361931687E-2</v>
      </c>
      <c r="J884" s="9">
        <f t="shared" si="990"/>
        <v>0.94561660463806829</v>
      </c>
      <c r="K884" s="83">
        <f>VLOOKUP(E884,Rates2,7)*VLOOKUP(E884,Mort_Imp_Survivors,C884-'Mort Imp Cume'!$C$4+2)</f>
        <v>0.96150036962464236</v>
      </c>
      <c r="L884" s="9">
        <f t="shared" si="991"/>
        <v>3.8499630375357641E-2</v>
      </c>
      <c r="M884" s="31">
        <f>PRODUCT(H$4:H883)</f>
        <v>1.2639825085078047E-8</v>
      </c>
      <c r="N884" s="9">
        <f>PRODUCT(J$4:J883)</f>
        <v>2.382362253888727E-4</v>
      </c>
      <c r="O884" s="9">
        <f>PRODUCT(L$4:L883)</f>
        <v>1.5847478935722193E-53</v>
      </c>
      <c r="P884" s="9">
        <f t="shared" si="994"/>
        <v>3.0112642178445806E-12</v>
      </c>
      <c r="Q884" s="9">
        <f t="shared" si="995"/>
        <v>1.4646859031994406E-13</v>
      </c>
      <c r="R884" s="9">
        <f t="shared" si="996"/>
        <v>3.0071064380282546E-13</v>
      </c>
      <c r="S884" s="9">
        <f t="shared" si="983"/>
        <v>1.0483298044657632E-58</v>
      </c>
      <c r="T884" s="9">
        <f t="shared" si="978"/>
        <v>2.7886805432445141E-57</v>
      </c>
      <c r="U884" s="9">
        <f t="shared" si="969"/>
        <v>5.8480858102284706E-56</v>
      </c>
      <c r="V884" s="9">
        <f t="shared" si="1037"/>
        <v>7.5525136836069167E-56</v>
      </c>
      <c r="W884" s="6"/>
      <c r="X884" s="6"/>
    </row>
    <row r="885" spans="1:24" x14ac:dyDescent="0.2">
      <c r="A885">
        <f t="shared" si="992"/>
        <v>881</v>
      </c>
      <c r="B885" t="str">
        <f t="shared" si="1006"/>
        <v>June</v>
      </c>
      <c r="C885">
        <f t="shared" si="987"/>
        <v>2096</v>
      </c>
      <c r="D885">
        <f t="shared" ref="D885:E885" si="1045">D873+1</f>
        <v>115</v>
      </c>
      <c r="E885">
        <f t="shared" si="1045"/>
        <v>113</v>
      </c>
      <c r="F885" s="6"/>
      <c r="G885" s="83">
        <f>VLOOKUP(D885,Rates2,5)*VLOOKUP(D885,Mort_Imp_Retirees,C885-'Mort Imp Cume'!$C$4+2)</f>
        <v>0.10560508908407396</v>
      </c>
      <c r="H885" s="9">
        <f t="shared" si="989"/>
        <v>0.89439491091592604</v>
      </c>
      <c r="I885" s="83">
        <f>VLOOKUP(E885,Rates2,6)*VLOOKUP(E885,Mort_Imp_Survivors,C885-'Mort Imp Cume'!$C$4+2)</f>
        <v>5.4383395361931687E-2</v>
      </c>
      <c r="J885" s="9">
        <f t="shared" si="990"/>
        <v>0.94561660463806829</v>
      </c>
      <c r="K885" s="83">
        <f>VLOOKUP(E885,Rates2,7)*VLOOKUP(E885,Mort_Imp_Survivors,C885-'Mort Imp Cume'!$C$4+2)</f>
        <v>0.96150036962464236</v>
      </c>
      <c r="L885" s="9">
        <f t="shared" si="991"/>
        <v>3.8499630375357641E-2</v>
      </c>
      <c r="M885" s="31">
        <f>PRODUCT(H$4:H884)</f>
        <v>1.1304995230961267E-8</v>
      </c>
      <c r="N885" s="9">
        <f>PRODUCT(J$4:J884)</f>
        <v>2.2528013055401536E-4</v>
      </c>
      <c r="O885" s="9">
        <f>PRODUCT(L$4:L884)</f>
        <v>6.1012208140657051E-55</v>
      </c>
      <c r="P885" s="9">
        <f t="shared" si="994"/>
        <v>2.5467908015434754E-12</v>
      </c>
      <c r="Q885" s="9">
        <f t="shared" si="995"/>
        <v>1.2387649556998321E-13</v>
      </c>
      <c r="R885" s="9">
        <f t="shared" si="996"/>
        <v>2.5432743398101234E-13</v>
      </c>
      <c r="S885" s="9">
        <f t="shared" si="983"/>
        <v>3.6787289964134194E-60</v>
      </c>
      <c r="T885" s="9">
        <f t="shared" si="978"/>
        <v>1.023005315212855E-58</v>
      </c>
      <c r="U885" s="9">
        <f t="shared" ref="U885:U903" si="1046">IF(O646=0,0,R645*O885/O646)</f>
        <v>2.2025965640891324E-57</v>
      </c>
      <c r="V885" s="9">
        <f t="shared" si="1037"/>
        <v>2.8920566110351662E-57</v>
      </c>
      <c r="W885" s="6"/>
      <c r="X885" s="6"/>
    </row>
    <row r="886" spans="1:24" x14ac:dyDescent="0.2">
      <c r="A886">
        <f t="shared" si="992"/>
        <v>882</v>
      </c>
      <c r="B886" t="str">
        <f t="shared" si="1006"/>
        <v>July</v>
      </c>
      <c r="C886">
        <f t="shared" si="987"/>
        <v>2096</v>
      </c>
      <c r="D886">
        <f t="shared" ref="D886:E886" si="1047">D874+1</f>
        <v>115</v>
      </c>
      <c r="E886">
        <f t="shared" si="1047"/>
        <v>113</v>
      </c>
      <c r="F886" s="6"/>
      <c r="G886" s="83">
        <f>VLOOKUP(D886,Rates2,5)*VLOOKUP(D886,Mort_Imp_Retirees,C886-'Mort Imp Cume'!$C$4+2)</f>
        <v>0.10560508908407396</v>
      </c>
      <c r="H886" s="9">
        <f t="shared" si="989"/>
        <v>0.89439491091592604</v>
      </c>
      <c r="I886" s="83">
        <f>VLOOKUP(E886,Rates2,6)*VLOOKUP(E886,Mort_Imp_Survivors,C886-'Mort Imp Cume'!$C$4+2)</f>
        <v>5.4383395361931687E-2</v>
      </c>
      <c r="J886" s="9">
        <f t="shared" si="990"/>
        <v>0.94561660463806829</v>
      </c>
      <c r="K886" s="83">
        <f>VLOOKUP(E886,Rates2,7)*VLOOKUP(E886,Mort_Imp_Survivors,C886-'Mort Imp Cume'!$C$4+2)</f>
        <v>0.96150036962464236</v>
      </c>
      <c r="L886" s="9">
        <f t="shared" si="991"/>
        <v>3.8499630375357641E-2</v>
      </c>
      <c r="M886" s="31">
        <f>PRODUCT(H$4:H885)</f>
        <v>1.0111130202500571E-8</v>
      </c>
      <c r="N886" s="9">
        <f>PRODUCT(J$4:J885)</f>
        <v>2.1302863214690875E-4</v>
      </c>
      <c r="O886" s="9">
        <f>PRODUCT(L$4:L885)</f>
        <v>2.3489474617996828E-56</v>
      </c>
      <c r="P886" s="9">
        <f t="shared" si="994"/>
        <v>2.153960236497993E-12</v>
      </c>
      <c r="Q886" s="9">
        <f t="shared" si="995"/>
        <v>1.0476912572982245E-13</v>
      </c>
      <c r="R886" s="9">
        <f t="shared" si="996"/>
        <v>2.1509861725339576E-13</v>
      </c>
      <c r="S886" s="9">
        <f t="shared" si="983"/>
        <v>1.2909150318347981E-61</v>
      </c>
      <c r="T886" s="9">
        <f t="shared" si="978"/>
        <v>3.7528137724091824E-60</v>
      </c>
      <c r="U886" s="9">
        <f t="shared" si="1046"/>
        <v>8.2957599829536632E-59</v>
      </c>
      <c r="V886" s="9">
        <f t="shared" si="1037"/>
        <v>1.1074447252689715E-58</v>
      </c>
      <c r="W886" s="6"/>
      <c r="X886" s="6"/>
    </row>
    <row r="887" spans="1:24" x14ac:dyDescent="0.2">
      <c r="A887">
        <f t="shared" si="992"/>
        <v>883</v>
      </c>
      <c r="B887" t="str">
        <f t="shared" si="1006"/>
        <v>August</v>
      </c>
      <c r="C887">
        <f t="shared" si="987"/>
        <v>2096</v>
      </c>
      <c r="D887">
        <f t="shared" ref="D887:E887" si="1048">D875+1</f>
        <v>115</v>
      </c>
      <c r="E887">
        <f t="shared" si="1048"/>
        <v>113</v>
      </c>
      <c r="F887" s="6"/>
      <c r="G887" s="83">
        <f>VLOOKUP(D887,Rates2,5)*VLOOKUP(D887,Mort_Imp_Retirees,C887-'Mort Imp Cume'!$C$4+2)</f>
        <v>0.10560508908407396</v>
      </c>
      <c r="H887" s="9">
        <f t="shared" si="989"/>
        <v>0.89439491091592604</v>
      </c>
      <c r="I887" s="83">
        <f>VLOOKUP(E887,Rates2,6)*VLOOKUP(E887,Mort_Imp_Survivors,C887-'Mort Imp Cume'!$C$4+2)</f>
        <v>5.4383395361931687E-2</v>
      </c>
      <c r="J887" s="9">
        <f t="shared" si="990"/>
        <v>0.94561660463806829</v>
      </c>
      <c r="K887" s="83">
        <f>VLOOKUP(E887,Rates2,7)*VLOOKUP(E887,Mort_Imp_Survivors,C887-'Mort Imp Cume'!$C$4+2)</f>
        <v>0.96150036962464236</v>
      </c>
      <c r="L887" s="9">
        <f t="shared" si="991"/>
        <v>3.8499630375357641E-2</v>
      </c>
      <c r="M887" s="31">
        <f>PRODUCT(H$4:H886)</f>
        <v>9.0433433967248269E-9</v>
      </c>
      <c r="N887" s="9">
        <f>PRODUCT(J$4:J886)</f>
        <v>2.014434118214519E-4</v>
      </c>
      <c r="O887" s="9">
        <f>PRODUCT(L$4:L886)</f>
        <v>9.0433609050422301E-58</v>
      </c>
      <c r="P887" s="9">
        <f t="shared" si="994"/>
        <v>1.8217219481092468E-12</v>
      </c>
      <c r="Q887" s="9">
        <f t="shared" si="995"/>
        <v>8.8608978286685554E-14</v>
      </c>
      <c r="R887" s="9">
        <f t="shared" si="996"/>
        <v>1.8192066195964174E-13</v>
      </c>
      <c r="S887" s="9">
        <f t="shared" si="983"/>
        <v>4.5299928889618023E-63</v>
      </c>
      <c r="T887" s="9">
        <f t="shared" si="978"/>
        <v>1.3766899351303642E-61</v>
      </c>
      <c r="U887" s="9">
        <f t="shared" si="1046"/>
        <v>3.1244774833849431E-60</v>
      </c>
      <c r="V887" s="9">
        <f t="shared" si="1037"/>
        <v>4.2406978302097805E-60</v>
      </c>
      <c r="W887" s="6"/>
      <c r="X887" s="6"/>
    </row>
    <row r="888" spans="1:24" x14ac:dyDescent="0.2">
      <c r="A888">
        <f t="shared" si="992"/>
        <v>884</v>
      </c>
      <c r="B888" t="str">
        <f t="shared" si="1006"/>
        <v>September</v>
      </c>
      <c r="C888">
        <f t="shared" si="987"/>
        <v>2096</v>
      </c>
      <c r="D888">
        <f t="shared" ref="D888:E888" si="1049">D876+1</f>
        <v>115</v>
      </c>
      <c r="E888">
        <f t="shared" si="1049"/>
        <v>113</v>
      </c>
      <c r="F888" s="6"/>
      <c r="G888" s="83">
        <f>VLOOKUP(D888,Rates2,5)*VLOOKUP(D888,Mort_Imp_Retirees,C888-'Mort Imp Cume'!$C$4+2)</f>
        <v>0.10560508908407396</v>
      </c>
      <c r="H888" s="9">
        <f t="shared" si="989"/>
        <v>0.89439491091592604</v>
      </c>
      <c r="I888" s="83">
        <f>VLOOKUP(E888,Rates2,6)*VLOOKUP(E888,Mort_Imp_Survivors,C888-'Mort Imp Cume'!$C$4+2)</f>
        <v>5.4383395361931687E-2</v>
      </c>
      <c r="J888" s="9">
        <f t="shared" si="990"/>
        <v>0.94561660463806829</v>
      </c>
      <c r="K888" s="83">
        <f>VLOOKUP(E888,Rates2,7)*VLOOKUP(E888,Mort_Imp_Survivors,C888-'Mort Imp Cume'!$C$4+2)</f>
        <v>0.96150036962464236</v>
      </c>
      <c r="L888" s="9">
        <f t="shared" si="991"/>
        <v>3.8499630375357641E-2</v>
      </c>
      <c r="M888" s="31">
        <f>PRODUCT(H$4:H887)</f>
        <v>8.0883203116958298E-9</v>
      </c>
      <c r="N888" s="9">
        <f>PRODUCT(J$4:J887)</f>
        <v>1.9048823511330946E-4</v>
      </c>
      <c r="O888" s="9">
        <f>PRODUCT(L$4:L887)</f>
        <v>3.4816605219508561E-59</v>
      </c>
      <c r="P888" s="9">
        <f t="shared" si="994"/>
        <v>1.5407298612060718E-12</v>
      </c>
      <c r="Q888" s="9">
        <f t="shared" si="995"/>
        <v>7.4941457975489987E-14</v>
      </c>
      <c r="R888" s="9">
        <f t="shared" si="996"/>
        <v>1.5386025103474618E-13</v>
      </c>
      <c r="S888" s="9">
        <f t="shared" si="983"/>
        <v>1.5896348766562824E-64</v>
      </c>
      <c r="T888" s="9">
        <f t="shared" si="978"/>
        <v>5.0502777180775034E-63</v>
      </c>
      <c r="U888" s="9">
        <f t="shared" si="1046"/>
        <v>1.1767890541962947E-61</v>
      </c>
      <c r="V888" s="9">
        <f t="shared" si="1037"/>
        <v>1.6238750049378928E-61</v>
      </c>
      <c r="W888" s="6"/>
      <c r="X888" s="6"/>
    </row>
    <row r="889" spans="1:24" x14ac:dyDescent="0.2">
      <c r="A889">
        <f t="shared" si="992"/>
        <v>885</v>
      </c>
      <c r="B889" t="str">
        <f t="shared" si="1006"/>
        <v>October</v>
      </c>
      <c r="C889">
        <f t="shared" si="987"/>
        <v>2096</v>
      </c>
      <c r="D889">
        <f t="shared" ref="D889:E889" si="1050">D877+1</f>
        <v>115</v>
      </c>
      <c r="E889">
        <f t="shared" si="1050"/>
        <v>113</v>
      </c>
      <c r="F889" s="6"/>
      <c r="G889" s="83">
        <f>VLOOKUP(D889,Rates2,5)*VLOOKUP(D889,Mort_Imp_Retirees,C889-'Mort Imp Cume'!$C$4+2)</f>
        <v>0.10560508908407396</v>
      </c>
      <c r="H889" s="9">
        <f t="shared" si="989"/>
        <v>0.89439491091592604</v>
      </c>
      <c r="I889" s="83">
        <f>VLOOKUP(E889,Rates2,6)*VLOOKUP(E889,Mort_Imp_Survivors,C889-'Mort Imp Cume'!$C$4+2)</f>
        <v>5.4383395361931687E-2</v>
      </c>
      <c r="J889" s="9">
        <f t="shared" si="990"/>
        <v>0.94561660463806829</v>
      </c>
      <c r="K889" s="83">
        <f>VLOOKUP(E889,Rates2,7)*VLOOKUP(E889,Mort_Imp_Survivors,C889-'Mort Imp Cume'!$C$4+2)</f>
        <v>0.96150036962464236</v>
      </c>
      <c r="L889" s="9">
        <f t="shared" si="991"/>
        <v>3.8499630375357641E-2</v>
      </c>
      <c r="M889" s="31">
        <f>PRODUCT(H$4:H888)</f>
        <v>7.2341525246386667E-9</v>
      </c>
      <c r="N889" s="9">
        <f>PRODUCT(J$4:J888)</f>
        <v>1.8012883811134575E-4</v>
      </c>
      <c r="O889" s="9">
        <f>PRODUCT(L$4:L888)</f>
        <v>1.3404264318758271E-60</v>
      </c>
      <c r="P889" s="9">
        <f t="shared" si="994"/>
        <v>1.3030794889834216E-12</v>
      </c>
      <c r="Q889" s="9">
        <f t="shared" si="995"/>
        <v>6.3382088723801798E-14</v>
      </c>
      <c r="R889" s="9">
        <f t="shared" si="996"/>
        <v>1.3012802720411626E-13</v>
      </c>
      <c r="S889" s="9">
        <f t="shared" si="983"/>
        <v>5.5782406352985799E-66</v>
      </c>
      <c r="T889" s="9">
        <f t="shared" si="978"/>
        <v>1.8526542817569816E-64</v>
      </c>
      <c r="U889" s="9">
        <f t="shared" si="1046"/>
        <v>4.4322050180881234E-63</v>
      </c>
      <c r="V889" s="9">
        <f t="shared" si="1037"/>
        <v>6.2182455276036356E-63</v>
      </c>
      <c r="W889" s="6"/>
      <c r="X889" s="6"/>
    </row>
    <row r="890" spans="1:24" x14ac:dyDescent="0.2">
      <c r="A890">
        <f t="shared" si="992"/>
        <v>886</v>
      </c>
      <c r="B890" t="str">
        <f t="shared" si="1006"/>
        <v>November</v>
      </c>
      <c r="C890">
        <f t="shared" si="987"/>
        <v>2096</v>
      </c>
      <c r="D890">
        <f t="shared" ref="D890:E890" si="1051">D878+1</f>
        <v>115</v>
      </c>
      <c r="E890">
        <f t="shared" si="1051"/>
        <v>113</v>
      </c>
      <c r="F890" s="6"/>
      <c r="G890" s="83">
        <f>VLOOKUP(D890,Rates2,5)*VLOOKUP(D890,Mort_Imp_Retirees,C890-'Mort Imp Cume'!$C$4+2)</f>
        <v>0.10560508908407396</v>
      </c>
      <c r="H890" s="9">
        <f t="shared" si="989"/>
        <v>0.89439491091592604</v>
      </c>
      <c r="I890" s="83">
        <f>VLOOKUP(E890,Rates2,6)*VLOOKUP(E890,Mort_Imp_Survivors,C890-'Mort Imp Cume'!$C$4+2)</f>
        <v>5.4383395361931687E-2</v>
      </c>
      <c r="J890" s="9">
        <f t="shared" si="990"/>
        <v>0.94561660463806829</v>
      </c>
      <c r="K890" s="83">
        <f>VLOOKUP(E890,Rates2,7)*VLOOKUP(E890,Mort_Imp_Survivors,C890-'Mort Imp Cume'!$C$4+2)</f>
        <v>0.96150036962464236</v>
      </c>
      <c r="L890" s="9">
        <f t="shared" si="991"/>
        <v>3.8499630375357641E-2</v>
      </c>
      <c r="M890" s="31">
        <f>PRODUCT(H$4:H889)</f>
        <v>6.4701892028264217E-9</v>
      </c>
      <c r="N890" s="9">
        <f>PRODUCT(J$4:J889)</f>
        <v>1.7033282029225104E-4</v>
      </c>
      <c r="O890" s="9">
        <f>PRODUCT(L$4:L889)</f>
        <v>5.1605922172578853E-62</v>
      </c>
      <c r="P890" s="9">
        <f t="shared" si="994"/>
        <v>1.1020855747418959E-12</v>
      </c>
      <c r="Q890" s="9">
        <f t="shared" si="995"/>
        <v>5.3605698094448047E-14</v>
      </c>
      <c r="R890" s="9">
        <f t="shared" si="996"/>
        <v>1.1005638785946858E-13</v>
      </c>
      <c r="S890" s="9">
        <f t="shared" si="983"/>
        <v>1.957478981006562E-67</v>
      </c>
      <c r="T890" s="9">
        <f t="shared" si="978"/>
        <v>6.7963151321885475E-66</v>
      </c>
      <c r="U890" s="9">
        <f t="shared" si="1046"/>
        <v>1.6693256325180563E-64</v>
      </c>
      <c r="V890" s="9">
        <f t="shared" si="1037"/>
        <v>2.3811301561995198E-64</v>
      </c>
      <c r="W890" s="6"/>
      <c r="X890" s="6"/>
    </row>
    <row r="891" spans="1:24" x14ac:dyDescent="0.2">
      <c r="A891">
        <f t="shared" si="992"/>
        <v>887</v>
      </c>
      <c r="B891" t="str">
        <f t="shared" si="1006"/>
        <v>December</v>
      </c>
      <c r="C891">
        <f t="shared" si="987"/>
        <v>2096</v>
      </c>
      <c r="D891">
        <f t="shared" ref="D891:E891" si="1052">D879+1</f>
        <v>115</v>
      </c>
      <c r="E891">
        <f t="shared" si="1052"/>
        <v>113</v>
      </c>
      <c r="F891" s="6"/>
      <c r="G891" s="83">
        <f>VLOOKUP(D891,Rates2,5)*VLOOKUP(D891,Mort_Imp_Retirees,C891-'Mort Imp Cume'!$C$4+2)</f>
        <v>0.10560508908407396</v>
      </c>
      <c r="H891" s="9">
        <f t="shared" si="989"/>
        <v>0.89439491091592604</v>
      </c>
      <c r="I891" s="83">
        <f>VLOOKUP(E891,Rates2,6)*VLOOKUP(E891,Mort_Imp_Survivors,C891-'Mort Imp Cume'!$C$4+2)</f>
        <v>5.4383395361931687E-2</v>
      </c>
      <c r="J891" s="9">
        <f t="shared" si="990"/>
        <v>0.94561660463806829</v>
      </c>
      <c r="K891" s="83">
        <f>VLOOKUP(E891,Rates2,7)*VLOOKUP(E891,Mort_Imp_Survivors,C891-'Mort Imp Cume'!$C$4+2)</f>
        <v>0.96150036962464236</v>
      </c>
      <c r="L891" s="9">
        <f t="shared" si="991"/>
        <v>3.8499630375357641E-2</v>
      </c>
      <c r="M891" s="31">
        <f>PRODUCT(H$4:H890)</f>
        <v>5.786904295671124E-9</v>
      </c>
      <c r="N891" s="9">
        <f>PRODUCT(J$4:J890)</f>
        <v>1.610695431831847E-4</v>
      </c>
      <c r="O891" s="9">
        <f>PRODUCT(L$4:L890)</f>
        <v>1.9868089288237591E-63</v>
      </c>
      <c r="P891" s="9">
        <f t="shared" si="994"/>
        <v>9.320940313485571E-13</v>
      </c>
      <c r="Q891" s="9">
        <f t="shared" si="995"/>
        <v>4.5337269977251516E-14</v>
      </c>
      <c r="R891" s="9">
        <f t="shared" si="996"/>
        <v>9.3080704971224183E-14</v>
      </c>
      <c r="S891" s="9">
        <f t="shared" si="983"/>
        <v>6.8690546206194466E-69</v>
      </c>
      <c r="T891" s="9">
        <f t="shared" si="978"/>
        <v>2.4931742436160517E-67</v>
      </c>
      <c r="U891" s="9">
        <f t="shared" si="1046"/>
        <v>6.2872724885453433E-66</v>
      </c>
      <c r="V891" s="9">
        <f t="shared" si="1037"/>
        <v>9.1179751516626722E-66</v>
      </c>
      <c r="W891" s="6"/>
      <c r="X891" s="6"/>
    </row>
    <row r="892" spans="1:24" x14ac:dyDescent="0.2">
      <c r="A892">
        <f t="shared" si="992"/>
        <v>888</v>
      </c>
      <c r="B892" t="str">
        <f t="shared" si="1006"/>
        <v>January</v>
      </c>
      <c r="C892">
        <f t="shared" si="987"/>
        <v>2097</v>
      </c>
      <c r="D892">
        <f t="shared" ref="D892:E892" si="1053">D880+1</f>
        <v>116</v>
      </c>
      <c r="E892">
        <f t="shared" si="1053"/>
        <v>114</v>
      </c>
      <c r="F892" s="6"/>
      <c r="G892" s="83">
        <f>VLOOKUP(D892,Rates2,5)*VLOOKUP(D892,Mort_Imp_Retirees,C892-'Mort Imp Cume'!$C$4+2)</f>
        <v>0.10184625677259096</v>
      </c>
      <c r="H892" s="9">
        <f t="shared" si="989"/>
        <v>0.89815374322740904</v>
      </c>
      <c r="I892" s="83">
        <f>VLOOKUP(E892,Rates2,6)*VLOOKUP(E892,Mort_Imp_Survivors,C892-'Mort Imp Cume'!$C$4+2)</f>
        <v>5.4854263983718454E-2</v>
      </c>
      <c r="J892" s="9">
        <f t="shared" si="990"/>
        <v>0.9451457360162816</v>
      </c>
      <c r="K892" s="83">
        <f>VLOOKUP(E892,Rates2,7)*VLOOKUP(E892,Mort_Imp_Survivors,C892-'Mort Imp Cume'!$C$4+2)</f>
        <v>0.97447620559393955</v>
      </c>
      <c r="L892" s="9">
        <f t="shared" si="991"/>
        <v>2.5523794406060452E-2</v>
      </c>
      <c r="M892" s="31">
        <f>PRODUCT(H$4:H891)</f>
        <v>5.1757777520057647E-9</v>
      </c>
      <c r="N892" s="9">
        <f>PRODUCT(J$4:J891)</f>
        <v>1.5231003453548784E-4</v>
      </c>
      <c r="O892" s="9">
        <f>PRODUCT(L$4:L891)</f>
        <v>7.6491409386174977E-65</v>
      </c>
      <c r="P892" s="9">
        <f t="shared" si="994"/>
        <v>7.8832288815600761E-13</v>
      </c>
      <c r="Q892" s="9">
        <f t="shared" si="995"/>
        <v>3.8838747185237371E-14</v>
      </c>
      <c r="R892" s="9">
        <f t="shared" si="996"/>
        <v>7.5883610660767635E-14</v>
      </c>
      <c r="S892" s="9">
        <f t="shared" si="983"/>
        <v>2.4184883581883408E-70</v>
      </c>
      <c r="T892" s="9">
        <f t="shared" si="978"/>
        <v>1.035580878917525E-68</v>
      </c>
      <c r="U892" s="9">
        <f t="shared" si="1046"/>
        <v>2.6015928888934902E-67</v>
      </c>
      <c r="V892" s="9">
        <f t="shared" si="1037"/>
        <v>3.9739605016748329E-67</v>
      </c>
      <c r="W892" s="6"/>
      <c r="X892" s="6"/>
    </row>
    <row r="893" spans="1:24" x14ac:dyDescent="0.2">
      <c r="A893">
        <f t="shared" si="992"/>
        <v>889</v>
      </c>
      <c r="B893" t="str">
        <f t="shared" si="1006"/>
        <v>February</v>
      </c>
      <c r="C893">
        <f t="shared" si="987"/>
        <v>2097</v>
      </c>
      <c r="D893">
        <f t="shared" ref="D893:E893" si="1054">D881+1</f>
        <v>116</v>
      </c>
      <c r="E893">
        <f t="shared" si="1054"/>
        <v>114</v>
      </c>
      <c r="F893" s="6"/>
      <c r="G893" s="83">
        <f>VLOOKUP(D893,Rates2,5)*VLOOKUP(D893,Mort_Imp_Retirees,C893-'Mort Imp Cume'!$C$4+2)</f>
        <v>0.10184625677259096</v>
      </c>
      <c r="H893" s="9">
        <f t="shared" si="989"/>
        <v>0.89815374322740904</v>
      </c>
      <c r="I893" s="83">
        <f>VLOOKUP(E893,Rates2,6)*VLOOKUP(E893,Mort_Imp_Survivors,C893-'Mort Imp Cume'!$C$4+2)</f>
        <v>5.4854263983718454E-2</v>
      </c>
      <c r="J893" s="9">
        <f t="shared" si="990"/>
        <v>0.9451457360162816</v>
      </c>
      <c r="K893" s="83">
        <f>VLOOKUP(E893,Rates2,7)*VLOOKUP(E893,Mort_Imp_Survivors,C893-'Mort Imp Cume'!$C$4+2)</f>
        <v>0.97447620559393955</v>
      </c>
      <c r="L893" s="9">
        <f t="shared" si="991"/>
        <v>2.5523794406060452E-2</v>
      </c>
      <c r="M893" s="31">
        <f>PRODUCT(H$4:H892)</f>
        <v>4.6486441620771222E-9</v>
      </c>
      <c r="N893" s="9">
        <f>PRODUCT(J$4:J892)</f>
        <v>1.4395517969370891E-4</v>
      </c>
      <c r="O893" s="9">
        <f>PRODUCT(L$4:L892)</f>
        <v>1.9523510070025329E-66</v>
      </c>
      <c r="P893" s="9">
        <f t="shared" si="994"/>
        <v>6.6919640568392307E-13</v>
      </c>
      <c r="Q893" s="9">
        <f t="shared" si="995"/>
        <v>3.2969675761188749E-14</v>
      </c>
      <c r="R893" s="9">
        <f t="shared" si="996"/>
        <v>6.4416548431427065E-14</v>
      </c>
      <c r="S893" s="9">
        <f t="shared" si="983"/>
        <v>5.6436431780445795E-72</v>
      </c>
      <c r="T893" s="9">
        <f t="shared" ref="T893:T903" si="1055">IF(O774=0,0,R773*O893/O774)</f>
        <v>2.5040959377582811E-70</v>
      </c>
      <c r="U893" s="9">
        <f t="shared" si="1046"/>
        <v>6.4830343858482317E-69</v>
      </c>
      <c r="V893" s="9">
        <f t="shared" si="1037"/>
        <v>1.0079483187748013E-68</v>
      </c>
      <c r="W893" s="6"/>
      <c r="X893" s="6"/>
    </row>
    <row r="894" spans="1:24" x14ac:dyDescent="0.2">
      <c r="A894">
        <f t="shared" si="992"/>
        <v>890</v>
      </c>
      <c r="B894" t="str">
        <f t="shared" si="1006"/>
        <v>March</v>
      </c>
      <c r="C894">
        <f t="shared" si="987"/>
        <v>2097</v>
      </c>
      <c r="D894">
        <f t="shared" ref="D894:E894" si="1056">D882+1</f>
        <v>116</v>
      </c>
      <c r="E894">
        <f t="shared" si="1056"/>
        <v>114</v>
      </c>
      <c r="F894" s="6"/>
      <c r="G894" s="83">
        <f>VLOOKUP(D894,Rates2,5)*VLOOKUP(D894,Mort_Imp_Retirees,C894-'Mort Imp Cume'!$C$4+2)</f>
        <v>0.10184625677259096</v>
      </c>
      <c r="H894" s="9">
        <f t="shared" si="989"/>
        <v>0.89815374322740904</v>
      </c>
      <c r="I894" s="83">
        <f>VLOOKUP(E894,Rates2,6)*VLOOKUP(E894,Mort_Imp_Survivors,C894-'Mort Imp Cume'!$C$4+2)</f>
        <v>5.4854263983718454E-2</v>
      </c>
      <c r="J894" s="9">
        <f t="shared" si="990"/>
        <v>0.9451457360162816</v>
      </c>
      <c r="K894" s="83">
        <f>VLOOKUP(E894,Rates2,7)*VLOOKUP(E894,Mort_Imp_Survivors,C894-'Mort Imp Cume'!$C$4+2)</f>
        <v>0.97447620559393955</v>
      </c>
      <c r="L894" s="9">
        <f t="shared" si="991"/>
        <v>2.5523794406060452E-2</v>
      </c>
      <c r="M894" s="31">
        <f>PRODUCT(H$4:H893)</f>
        <v>4.1751971551018095E-9</v>
      </c>
      <c r="N894" s="9">
        <f>PRODUCT(J$4:J893)</f>
        <v>1.3605862426496659E-4</v>
      </c>
      <c r="O894" s="9">
        <f>PRODUCT(L$4:L893)</f>
        <v>4.9831405711197737E-68</v>
      </c>
      <c r="P894" s="9">
        <f t="shared" si="994"/>
        <v>5.6807158095815451E-13</v>
      </c>
      <c r="Q894" s="9">
        <f t="shared" si="995"/>
        <v>2.7987502135781709E-14</v>
      </c>
      <c r="R894" s="9">
        <f t="shared" si="996"/>
        <v>5.4682317771730715E-14</v>
      </c>
      <c r="S894" s="9">
        <f t="shared" si="983"/>
        <v>1.3169676096745033E-73</v>
      </c>
      <c r="T894" s="9">
        <f t="shared" si="1055"/>
        <v>6.0550523799280332E-72</v>
      </c>
      <c r="U894" s="9">
        <f t="shared" si="1046"/>
        <v>1.6155385044109129E-70</v>
      </c>
      <c r="V894" s="9">
        <f t="shared" si="1037"/>
        <v>2.5565423030570379E-70</v>
      </c>
      <c r="W894" s="6"/>
      <c r="X894" s="6"/>
    </row>
    <row r="895" spans="1:24" x14ac:dyDescent="0.2">
      <c r="A895">
        <f t="shared" si="992"/>
        <v>891</v>
      </c>
      <c r="B895" t="str">
        <f t="shared" si="1006"/>
        <v>April</v>
      </c>
      <c r="C895">
        <f t="shared" si="987"/>
        <v>2097</v>
      </c>
      <c r="D895">
        <f t="shared" ref="D895:E895" si="1057">D883+1</f>
        <v>116</v>
      </c>
      <c r="E895">
        <f t="shared" si="1057"/>
        <v>114</v>
      </c>
      <c r="F895" s="6"/>
      <c r="G895" s="83">
        <f>VLOOKUP(D895,Rates2,5)*VLOOKUP(D895,Mort_Imp_Retirees,C895-'Mort Imp Cume'!$C$4+2)</f>
        <v>0.10184625677259096</v>
      </c>
      <c r="H895" s="9">
        <f t="shared" si="989"/>
        <v>0.89815374322740904</v>
      </c>
      <c r="I895" s="83">
        <f>VLOOKUP(E895,Rates2,6)*VLOOKUP(E895,Mort_Imp_Survivors,C895-'Mort Imp Cume'!$C$4+2)</f>
        <v>5.4854263983718454E-2</v>
      </c>
      <c r="J895" s="9">
        <f t="shared" si="990"/>
        <v>0.9451457360162816</v>
      </c>
      <c r="K895" s="83">
        <f>VLOOKUP(E895,Rates2,7)*VLOOKUP(E895,Mort_Imp_Survivors,C895-'Mort Imp Cume'!$C$4+2)</f>
        <v>0.97447620559393955</v>
      </c>
      <c r="L895" s="9">
        <f t="shared" si="991"/>
        <v>2.5523794406060452E-2</v>
      </c>
      <c r="M895" s="31">
        <f>PRODUCT(H$4:H894)</f>
        <v>3.7499689535671193E-9</v>
      </c>
      <c r="N895" s="9">
        <f>PRODUCT(J$4:J894)</f>
        <v>1.2859522857227456E-4</v>
      </c>
      <c r="O895" s="9">
        <f>PRODUCT(L$4:L894)</f>
        <v>1.2718865543375977E-69</v>
      </c>
      <c r="P895" s="9">
        <f t="shared" si="994"/>
        <v>4.8222811472289692E-13</v>
      </c>
      <c r="Q895" s="9">
        <f t="shared" si="995"/>
        <v>2.3758203795333389E-14</v>
      </c>
      <c r="R895" s="9">
        <f t="shared" si="996"/>
        <v>4.6419063884983345E-14</v>
      </c>
      <c r="S895" s="9">
        <f t="shared" si="983"/>
        <v>3.0731986949123783E-75</v>
      </c>
      <c r="T895" s="9">
        <f t="shared" si="1055"/>
        <v>1.464147550053303E-73</v>
      </c>
      <c r="U895" s="9">
        <f t="shared" si="1046"/>
        <v>4.0258380627002723E-72</v>
      </c>
      <c r="V895" s="9">
        <f t="shared" si="1037"/>
        <v>6.484368717698569E-72</v>
      </c>
      <c r="W895" s="6"/>
      <c r="X895" s="6"/>
    </row>
    <row r="896" spans="1:24" x14ac:dyDescent="0.2">
      <c r="A896">
        <f t="shared" si="992"/>
        <v>892</v>
      </c>
      <c r="B896" t="str">
        <f t="shared" si="1006"/>
        <v>May</v>
      </c>
      <c r="C896">
        <f t="shared" si="987"/>
        <v>2097</v>
      </c>
      <c r="D896">
        <f t="shared" ref="D896:E896" si="1058">D884+1</f>
        <v>116</v>
      </c>
      <c r="E896">
        <f t="shared" si="1058"/>
        <v>114</v>
      </c>
      <c r="F896" s="6"/>
      <c r="G896" s="83">
        <f>VLOOKUP(D896,Rates2,5)*VLOOKUP(D896,Mort_Imp_Retirees,C896-'Mort Imp Cume'!$C$4+2)</f>
        <v>0.10184625677259096</v>
      </c>
      <c r="H896" s="9">
        <f t="shared" si="989"/>
        <v>0.89815374322740904</v>
      </c>
      <c r="I896" s="83">
        <f>VLOOKUP(E896,Rates2,6)*VLOOKUP(E896,Mort_Imp_Survivors,C896-'Mort Imp Cume'!$C$4+2)</f>
        <v>5.4854263983718454E-2</v>
      </c>
      <c r="J896" s="9">
        <f t="shared" si="990"/>
        <v>0.9451457360162816</v>
      </c>
      <c r="K896" s="83">
        <f>VLOOKUP(E896,Rates2,7)*VLOOKUP(E896,Mort_Imp_Survivors,C896-'Mort Imp Cume'!$C$4+2)</f>
        <v>0.97447620559393955</v>
      </c>
      <c r="L896" s="9">
        <f t="shared" si="991"/>
        <v>2.5523794406060452E-2</v>
      </c>
      <c r="M896" s="31">
        <f>PRODUCT(H$4:H895)</f>
        <v>3.3680486526328784E-9</v>
      </c>
      <c r="N896" s="9">
        <f>PRODUCT(J$4:J895)</f>
        <v>1.2154123195712441E-4</v>
      </c>
      <c r="O896" s="9">
        <f>PRODUCT(L$4:L895)</f>
        <v>3.2463370920745477E-71</v>
      </c>
      <c r="P896" s="9">
        <f t="shared" si="994"/>
        <v>4.0935678253253303E-13</v>
      </c>
      <c r="Q896" s="9">
        <f t="shared" si="995"/>
        <v>2.0168010880075935E-14</v>
      </c>
      <c r="R896" s="9">
        <f t="shared" si="996"/>
        <v>3.9404501852920777E-14</v>
      </c>
      <c r="S896" s="9">
        <f t="shared" si="983"/>
        <v>7.1714369807055652E-77</v>
      </c>
      <c r="T896" s="9">
        <f t="shared" si="1055"/>
        <v>3.5403955470861964E-75</v>
      </c>
      <c r="U896" s="9">
        <f t="shared" si="1046"/>
        <v>1.0032179401998287E-73</v>
      </c>
      <c r="V896" s="9">
        <f t="shared" si="1037"/>
        <v>1.6446838222387002E-73</v>
      </c>
      <c r="W896" s="6"/>
      <c r="X896" s="6"/>
    </row>
    <row r="897" spans="1:24" x14ac:dyDescent="0.2">
      <c r="A897">
        <f t="shared" si="992"/>
        <v>893</v>
      </c>
      <c r="B897" t="str">
        <f t="shared" si="1006"/>
        <v>June</v>
      </c>
      <c r="C897">
        <f t="shared" si="987"/>
        <v>2097</v>
      </c>
      <c r="D897">
        <f t="shared" ref="D897:E897" si="1059">D885+1</f>
        <v>116</v>
      </c>
      <c r="E897">
        <f t="shared" si="1059"/>
        <v>114</v>
      </c>
      <c r="F897" s="6"/>
      <c r="G897" s="83">
        <f>VLOOKUP(D897,Rates2,5)*VLOOKUP(D897,Mort_Imp_Retirees,C897-'Mort Imp Cume'!$C$4+2)</f>
        <v>0.10184625677259096</v>
      </c>
      <c r="H897" s="9">
        <f t="shared" si="989"/>
        <v>0.89815374322740904</v>
      </c>
      <c r="I897" s="83">
        <f>VLOOKUP(E897,Rates2,6)*VLOOKUP(E897,Mort_Imp_Survivors,C897-'Mort Imp Cume'!$C$4+2)</f>
        <v>5.4854263983718454E-2</v>
      </c>
      <c r="J897" s="9">
        <f t="shared" si="990"/>
        <v>0.9451457360162816</v>
      </c>
      <c r="K897" s="83">
        <f>VLOOKUP(E897,Rates2,7)*VLOOKUP(E897,Mort_Imp_Survivors,C897-'Mort Imp Cume'!$C$4+2)</f>
        <v>0.97447620559393955</v>
      </c>
      <c r="L897" s="9">
        <f t="shared" si="991"/>
        <v>2.5523794406060452E-2</v>
      </c>
      <c r="M897" s="31">
        <f>PRODUCT(H$4:H896)</f>
        <v>3.0250255047342513E-9</v>
      </c>
      <c r="N897" s="9">
        <f>PRODUCT(J$4:J896)</f>
        <v>1.1487417713444196E-4</v>
      </c>
      <c r="O897" s="9">
        <f>PRODUCT(L$4:L896)</f>
        <v>8.2858840510878895E-73</v>
      </c>
      <c r="P897" s="9">
        <f t="shared" si="994"/>
        <v>3.4749731566704707E-13</v>
      </c>
      <c r="Q897" s="9">
        <f t="shared" si="995"/>
        <v>1.7120345728272401E-14</v>
      </c>
      <c r="R897" s="9">
        <f t="shared" si="996"/>
        <v>3.344993708025083E-14</v>
      </c>
      <c r="S897" s="9">
        <f t="shared" ref="S897:S903" si="1060">IF(O838=0,0,R837*O897/O838)</f>
        <v>1.6734846482061804E-78</v>
      </c>
      <c r="T897" s="9">
        <f t="shared" si="1055"/>
        <v>8.5608862504133905E-77</v>
      </c>
      <c r="U897" s="9">
        <f t="shared" si="1046"/>
        <v>2.4999670127410145E-75</v>
      </c>
      <c r="V897" s="9">
        <f t="shared" si="1037"/>
        <v>4.1715469815136493E-75</v>
      </c>
      <c r="W897" s="6"/>
      <c r="X897" s="6"/>
    </row>
    <row r="898" spans="1:24" x14ac:dyDescent="0.2">
      <c r="A898">
        <f t="shared" si="992"/>
        <v>894</v>
      </c>
      <c r="B898" t="str">
        <f t="shared" si="1006"/>
        <v>July</v>
      </c>
      <c r="C898">
        <f t="shared" si="987"/>
        <v>2097</v>
      </c>
      <c r="D898">
        <f t="shared" ref="D898:E898" si="1061">D886+1</f>
        <v>116</v>
      </c>
      <c r="E898">
        <f t="shared" si="1061"/>
        <v>114</v>
      </c>
      <c r="F898" s="6"/>
      <c r="G898" s="83">
        <f>VLOOKUP(D898,Rates2,5)*VLOOKUP(D898,Mort_Imp_Retirees,C898-'Mort Imp Cume'!$C$4+2)</f>
        <v>0.10184625677259096</v>
      </c>
      <c r="H898" s="9">
        <f t="shared" si="989"/>
        <v>0.89815374322740904</v>
      </c>
      <c r="I898" s="83">
        <f>VLOOKUP(E898,Rates2,6)*VLOOKUP(E898,Mort_Imp_Survivors,C898-'Mort Imp Cume'!$C$4+2)</f>
        <v>5.4854263983718454E-2</v>
      </c>
      <c r="J898" s="9">
        <f t="shared" si="990"/>
        <v>0.9451457360162816</v>
      </c>
      <c r="K898" s="83">
        <f>VLOOKUP(E898,Rates2,7)*VLOOKUP(E898,Mort_Imp_Survivors,C898-'Mort Imp Cume'!$C$4+2)</f>
        <v>0.97447620559393955</v>
      </c>
      <c r="L898" s="9">
        <f t="shared" si="991"/>
        <v>2.5523794406060452E-2</v>
      </c>
      <c r="M898" s="31">
        <f>PRODUCT(H$4:H897)</f>
        <v>2.7169379804354502E-9</v>
      </c>
      <c r="N898" s="9">
        <f>PRODUCT(J$4:J897)</f>
        <v>1.0857283869699685E-4</v>
      </c>
      <c r="O898" s="9">
        <f>PRODUCT(L$4:L897)</f>
        <v>2.1148720099242257E-74</v>
      </c>
      <c r="P898" s="9">
        <f t="shared" si="994"/>
        <v>2.9498566909956253E-13</v>
      </c>
      <c r="Q898" s="9">
        <f t="shared" si="995"/>
        <v>1.4533224897510146E-14</v>
      </c>
      <c r="R898" s="9">
        <f t="shared" si="996"/>
        <v>2.8395189332657522E-14</v>
      </c>
      <c r="S898" s="9">
        <f t="shared" si="1060"/>
        <v>3.9051460332378594E-80</v>
      </c>
      <c r="T898" s="9">
        <f t="shared" si="1055"/>
        <v>2.0700730304791752E-78</v>
      </c>
      <c r="U898" s="9">
        <f t="shared" si="1046"/>
        <v>6.2297879796172109E-77</v>
      </c>
      <c r="V898" s="9">
        <f t="shared" si="1037"/>
        <v>1.0580638043419655E-76</v>
      </c>
      <c r="W898" s="6"/>
      <c r="X898" s="6"/>
    </row>
    <row r="899" spans="1:24" x14ac:dyDescent="0.2">
      <c r="A899">
        <f t="shared" si="992"/>
        <v>895</v>
      </c>
      <c r="B899" t="str">
        <f t="shared" si="1006"/>
        <v>August</v>
      </c>
      <c r="C899">
        <f t="shared" si="987"/>
        <v>2097</v>
      </c>
      <c r="D899">
        <f t="shared" ref="D899:E899" si="1062">D887+1</f>
        <v>116</v>
      </c>
      <c r="E899">
        <f t="shared" si="1062"/>
        <v>114</v>
      </c>
      <c r="F899" s="6"/>
      <c r="G899" s="83">
        <f>VLOOKUP(D899,Rates2,5)*VLOOKUP(D899,Mort_Imp_Retirees,C899-'Mort Imp Cume'!$C$4+2)</f>
        <v>0.10184625677259096</v>
      </c>
      <c r="H899" s="9">
        <f t="shared" si="989"/>
        <v>0.89815374322740904</v>
      </c>
      <c r="I899" s="83">
        <f>VLOOKUP(E899,Rates2,6)*VLOOKUP(E899,Mort_Imp_Survivors,C899-'Mort Imp Cume'!$C$4+2)</f>
        <v>5.4854263983718454E-2</v>
      </c>
      <c r="J899" s="9">
        <f t="shared" si="990"/>
        <v>0.9451457360162816</v>
      </c>
      <c r="K899" s="83">
        <f>VLOOKUP(E899,Rates2,7)*VLOOKUP(E899,Mort_Imp_Survivors,C899-'Mort Imp Cume'!$C$4+2)</f>
        <v>0.97447620559393955</v>
      </c>
      <c r="L899" s="9">
        <f t="shared" si="991"/>
        <v>2.5523794406060452E-2</v>
      </c>
      <c r="M899" s="31">
        <f>PRODUCT(H$4:H898)</f>
        <v>2.4402280172448167E-9</v>
      </c>
      <c r="N899" s="9">
        <f>PRODUCT(J$4:J898)</f>
        <v>1.0261715554165011E-4</v>
      </c>
      <c r="O899" s="9">
        <f>PRODUCT(L$4:L898)</f>
        <v>5.3979558376437776E-76</v>
      </c>
      <c r="P899" s="9">
        <f t="shared" si="994"/>
        <v>2.504092580027038E-13</v>
      </c>
      <c r="Q899" s="9">
        <f t="shared" si="995"/>
        <v>1.2337053776478982E-14</v>
      </c>
      <c r="R899" s="9">
        <f t="shared" si="996"/>
        <v>2.4104283822808952E-14</v>
      </c>
      <c r="S899" s="9">
        <f t="shared" si="1060"/>
        <v>9.1128206985705833E-82</v>
      </c>
      <c r="T899" s="9">
        <f t="shared" si="1055"/>
        <v>5.0055592682478545E-80</v>
      </c>
      <c r="U899" s="9">
        <f t="shared" si="1046"/>
        <v>1.5524308150142645E-78</v>
      </c>
      <c r="V899" s="9">
        <f t="shared" si="1037"/>
        <v>2.6836543349977612E-78</v>
      </c>
      <c r="W899" s="6"/>
      <c r="X899" s="6"/>
    </row>
    <row r="900" spans="1:24" x14ac:dyDescent="0.2">
      <c r="A900">
        <f t="shared" si="992"/>
        <v>896</v>
      </c>
      <c r="B900" t="str">
        <f t="shared" si="1006"/>
        <v>September</v>
      </c>
      <c r="C900">
        <f t="shared" si="987"/>
        <v>2097</v>
      </c>
      <c r="D900">
        <f t="shared" ref="D900:E900" si="1063">D888+1</f>
        <v>116</v>
      </c>
      <c r="E900">
        <f t="shared" si="1063"/>
        <v>114</v>
      </c>
      <c r="F900" s="6"/>
      <c r="G900" s="83">
        <f>VLOOKUP(D900,Rates2,5)*VLOOKUP(D900,Mort_Imp_Retirees,C900-'Mort Imp Cume'!$C$4+2)</f>
        <v>0.10184625677259096</v>
      </c>
      <c r="H900" s="9">
        <f t="shared" si="989"/>
        <v>0.89815374322740904</v>
      </c>
      <c r="I900" s="83">
        <f>VLOOKUP(E900,Rates2,6)*VLOOKUP(E900,Mort_Imp_Survivors,C900-'Mort Imp Cume'!$C$4+2)</f>
        <v>5.4854263983718454E-2</v>
      </c>
      <c r="J900" s="9">
        <f t="shared" si="990"/>
        <v>0.9451457360162816</v>
      </c>
      <c r="K900" s="83">
        <f>VLOOKUP(E900,Rates2,7)*VLOOKUP(E900,Mort_Imp_Survivors,C900-'Mort Imp Cume'!$C$4+2)</f>
        <v>0.97447620559393955</v>
      </c>
      <c r="L900" s="9">
        <f t="shared" si="991"/>
        <v>2.5523794406060452E-2</v>
      </c>
      <c r="M900" s="31">
        <f>PRODUCT(H$4:H899)</f>
        <v>2.1916999280168304E-9</v>
      </c>
      <c r="N900" s="9">
        <f>PRODUCT(J$4:J899)</f>
        <v>9.6988167002310147E-5</v>
      </c>
      <c r="O900" s="9">
        <f>PRODUCT(L$4:L899)</f>
        <v>1.377763150130136E-77</v>
      </c>
      <c r="P900" s="9">
        <f t="shared" si="994"/>
        <v>2.1256895863744747E-13</v>
      </c>
      <c r="Q900" s="9">
        <f t="shared" si="995"/>
        <v>1.0472754461386606E-14</v>
      </c>
      <c r="R900" s="9">
        <f t="shared" si="996"/>
        <v>2.0461793432815674E-14</v>
      </c>
      <c r="S900" s="9">
        <f t="shared" si="1060"/>
        <v>2.1265146137298963E-83</v>
      </c>
      <c r="T900" s="9">
        <f t="shared" si="1055"/>
        <v>1.2103738959461825E-81</v>
      </c>
      <c r="U900" s="9">
        <f t="shared" si="1046"/>
        <v>3.8685769777255531E-80</v>
      </c>
      <c r="V900" s="9">
        <f t="shared" si="1037"/>
        <v>6.8067734291613579E-80</v>
      </c>
      <c r="W900" s="6"/>
      <c r="X900" s="6"/>
    </row>
    <row r="901" spans="1:24" x14ac:dyDescent="0.2">
      <c r="A901">
        <f t="shared" si="992"/>
        <v>897</v>
      </c>
      <c r="B901" t="str">
        <f t="shared" si="1006"/>
        <v>October</v>
      </c>
      <c r="C901">
        <f t="shared" ref="C901:C906" si="1064">C900+IF(B900="December",1,0)</f>
        <v>2097</v>
      </c>
      <c r="D901">
        <f t="shared" ref="D901:E901" si="1065">D889+1</f>
        <v>116</v>
      </c>
      <c r="E901">
        <f t="shared" si="1065"/>
        <v>114</v>
      </c>
      <c r="F901" s="6"/>
      <c r="G901" s="83">
        <f>VLOOKUP(D901,Rates2,5)*VLOOKUP(D901,Mort_Imp_Retirees,C901-'Mort Imp Cume'!$C$4+2)</f>
        <v>0.10184625677259096</v>
      </c>
      <c r="H901" s="9">
        <f t="shared" ref="H901:H906" si="1066">1-G901</f>
        <v>0.89815374322740904</v>
      </c>
      <c r="I901" s="83">
        <f>VLOOKUP(E901,Rates2,6)*VLOOKUP(E901,Mort_Imp_Survivors,C901-'Mort Imp Cume'!$C$4+2)</f>
        <v>5.4854263983718454E-2</v>
      </c>
      <c r="J901" s="9">
        <f t="shared" ref="J901:J906" si="1067">1-I901</f>
        <v>0.9451457360162816</v>
      </c>
      <c r="K901" s="83">
        <f>VLOOKUP(E901,Rates2,7)*VLOOKUP(E901,Mort_Imp_Survivors,C901-'Mort Imp Cume'!$C$4+2)</f>
        <v>0.97447620559393955</v>
      </c>
      <c r="L901" s="9">
        <f t="shared" ref="L901:L906" si="1068">1-K901</f>
        <v>2.5523794406060452E-2</v>
      </c>
      <c r="M901" s="31">
        <f>PRODUCT(H$4:H900)</f>
        <v>1.9684834943795593E-9</v>
      </c>
      <c r="N901" s="9">
        <f>PRODUCT(J$4:J900)</f>
        <v>9.1667952486268462E-5</v>
      </c>
      <c r="O901" s="9">
        <f>PRODUCT(L$4:L900)</f>
        <v>3.516574338416779E-79</v>
      </c>
      <c r="P901" s="9">
        <f t="shared" si="994"/>
        <v>1.8044685143278916E-13</v>
      </c>
      <c r="Q901" s="9">
        <f t="shared" si="995"/>
        <v>8.8901765361191075E-15</v>
      </c>
      <c r="R901" s="9">
        <f t="shared" si="996"/>
        <v>1.7369733677423486E-14</v>
      </c>
      <c r="S901" s="9">
        <f t="shared" si="1060"/>
        <v>4.9623103010422809E-85</v>
      </c>
      <c r="T901" s="9">
        <f t="shared" si="1055"/>
        <v>2.9267558118450772E-83</v>
      </c>
      <c r="U901" s="9">
        <f t="shared" si="1046"/>
        <v>9.6402929443594327E-82</v>
      </c>
      <c r="V901" s="9">
        <f t="shared" si="1037"/>
        <v>1.7264579834934569E-81</v>
      </c>
      <c r="W901" s="6"/>
      <c r="X901" s="6"/>
    </row>
    <row r="902" spans="1:24" x14ac:dyDescent="0.2">
      <c r="A902">
        <f t="shared" ref="A902:A965" si="1069">A901+1</f>
        <v>898</v>
      </c>
      <c r="B902" t="str">
        <f t="shared" si="1006"/>
        <v>November</v>
      </c>
      <c r="C902">
        <f t="shared" si="1064"/>
        <v>2097</v>
      </c>
      <c r="D902">
        <f t="shared" ref="D902:E902" si="1070">D890+1</f>
        <v>116</v>
      </c>
      <c r="E902">
        <f t="shared" si="1070"/>
        <v>114</v>
      </c>
      <c r="F902" s="6"/>
      <c r="G902" s="83">
        <f>VLOOKUP(D902,Rates2,5)*VLOOKUP(D902,Mort_Imp_Retirees,C902-'Mort Imp Cume'!$C$4+2)</f>
        <v>0.10184625677259096</v>
      </c>
      <c r="H902" s="9">
        <f t="shared" si="1066"/>
        <v>0.89815374322740904</v>
      </c>
      <c r="I902" s="83">
        <f>VLOOKUP(E902,Rates2,6)*VLOOKUP(E902,Mort_Imp_Survivors,C902-'Mort Imp Cume'!$C$4+2)</f>
        <v>5.4854263983718454E-2</v>
      </c>
      <c r="J902" s="9">
        <f t="shared" si="1067"/>
        <v>0.9451457360162816</v>
      </c>
      <c r="K902" s="83">
        <f>VLOOKUP(E902,Rates2,7)*VLOOKUP(E902,Mort_Imp_Survivors,C902-'Mort Imp Cume'!$C$4+2)</f>
        <v>0.97447620559393955</v>
      </c>
      <c r="L902" s="9">
        <f t="shared" si="1068"/>
        <v>2.5523794406060452E-2</v>
      </c>
      <c r="M902" s="31">
        <f>PRODUCT(H$4:H901)</f>
        <v>1.7680008189583716E-9</v>
      </c>
      <c r="N902" s="9">
        <f>PRODUCT(J$4:J901)</f>
        <v>8.6639574421739743E-5</v>
      </c>
      <c r="O902" s="9">
        <f>PRODUCT(L$4:L901)</f>
        <v>8.9756320427377922E-81</v>
      </c>
      <c r="P902" s="9">
        <f t="shared" ref="P902:P907" si="1071">M902*N902</f>
        <v>1.5317883853184066E-13</v>
      </c>
      <c r="Q902" s="9">
        <f t="shared" ref="Q902:Q907" si="1072">P902*I902*H902</f>
        <v>7.5467480054811083E-15</v>
      </c>
      <c r="R902" s="9">
        <f t="shared" ref="R902:R907" si="1073">P902*G902*J902</f>
        <v>1.4744926881177228E-14</v>
      </c>
      <c r="S902" s="9">
        <f t="shared" si="1060"/>
        <v>1.1579757489011109E-86</v>
      </c>
      <c r="T902" s="9">
        <f t="shared" si="1055"/>
        <v>7.0770690039318307E-85</v>
      </c>
      <c r="U902" s="9">
        <f t="shared" si="1046"/>
        <v>2.4023109424516489E-83</v>
      </c>
      <c r="V902" s="9">
        <f t="shared" si="1037"/>
        <v>4.3789575189893338E-83</v>
      </c>
      <c r="W902" s="6"/>
      <c r="X902" s="6"/>
    </row>
    <row r="903" spans="1:24" x14ac:dyDescent="0.2">
      <c r="A903">
        <f t="shared" si="1069"/>
        <v>899</v>
      </c>
      <c r="B903" t="str">
        <f t="shared" si="1006"/>
        <v>December</v>
      </c>
      <c r="C903">
        <f t="shared" si="1064"/>
        <v>2097</v>
      </c>
      <c r="D903">
        <f t="shared" ref="D903:E903" si="1074">D891+1</f>
        <v>116</v>
      </c>
      <c r="E903">
        <f t="shared" si="1074"/>
        <v>114</v>
      </c>
      <c r="F903" s="6"/>
      <c r="G903" s="83">
        <f>VLOOKUP(D903,Rates2,5)*VLOOKUP(D903,Mort_Imp_Retirees,C903-'Mort Imp Cume'!$C$4+2)</f>
        <v>0.10184625677259096</v>
      </c>
      <c r="H903" s="9">
        <f t="shared" si="1066"/>
        <v>0.89815374322740904</v>
      </c>
      <c r="I903" s="83">
        <f>VLOOKUP(E903,Rates2,6)*VLOOKUP(E903,Mort_Imp_Survivors,C903-'Mort Imp Cume'!$C$4+2)</f>
        <v>5.4854263983718454E-2</v>
      </c>
      <c r="J903" s="9">
        <f t="shared" si="1067"/>
        <v>0.9451457360162816</v>
      </c>
      <c r="K903" s="83">
        <f>VLOOKUP(E903,Rates2,7)*VLOOKUP(E903,Mort_Imp_Survivors,C903-'Mort Imp Cume'!$C$4+2)</f>
        <v>0.97447620559393955</v>
      </c>
      <c r="L903" s="9">
        <f t="shared" si="1068"/>
        <v>2.5523794406060452E-2</v>
      </c>
      <c r="M903" s="31">
        <f>PRODUCT(H$4:H902)</f>
        <v>1.5879365535765862E-9</v>
      </c>
      <c r="N903" s="9">
        <f>PRODUCT(J$4:J902)</f>
        <v>8.1887024334972619E-5</v>
      </c>
      <c r="O903" s="9">
        <f>PRODUCT(L$4:L902)</f>
        <v>2.2909218692328779E-82</v>
      </c>
      <c r="P903" s="9">
        <f t="shared" si="1071"/>
        <v>1.3003139920511846E-13</v>
      </c>
      <c r="Q903" s="9">
        <f t="shared" si="1072"/>
        <v>6.4063300910664864E-15</v>
      </c>
      <c r="R903" s="9">
        <f t="shared" si="1073"/>
        <v>1.2516764664840416E-14</v>
      </c>
      <c r="S903" s="9">
        <f t="shared" si="1060"/>
        <v>2.7021845747160248E-88</v>
      </c>
      <c r="T903" s="9">
        <f t="shared" si="1055"/>
        <v>1.7112772266039604E-86</v>
      </c>
      <c r="U903" s="9">
        <f t="shared" si="1046"/>
        <v>5.986434123456402E-85</v>
      </c>
      <c r="V903" s="9">
        <f t="shared" si="1037"/>
        <v>1.110671046526855E-84</v>
      </c>
      <c r="W903" s="6"/>
      <c r="X903" s="6"/>
    </row>
    <row r="904" spans="1:24" x14ac:dyDescent="0.2">
      <c r="A904">
        <f t="shared" si="1069"/>
        <v>900</v>
      </c>
      <c r="B904" t="str">
        <f t="shared" si="1006"/>
        <v>January</v>
      </c>
      <c r="C904">
        <f t="shared" si="1064"/>
        <v>2098</v>
      </c>
      <c r="D904">
        <f t="shared" ref="D904:E904" si="1075">D892+1</f>
        <v>117</v>
      </c>
      <c r="E904">
        <f t="shared" si="1075"/>
        <v>115</v>
      </c>
      <c r="F904" s="6"/>
      <c r="G904" s="83">
        <f>VLOOKUP(D904,Rates2,5)*VLOOKUP(D904,Mort_Imp_Retirees,C904-'Mort Imp Cume'!$C$4+2)</f>
        <v>0.10184625677259096</v>
      </c>
      <c r="H904" s="9">
        <f t="shared" si="1066"/>
        <v>0.89815374322740904</v>
      </c>
      <c r="I904" s="83">
        <f>VLOOKUP(E904,Rates2,6)*VLOOKUP(E904,Mort_Imp_Survivors,C904-'Mort Imp Cume'!$C$4+2)</f>
        <v>5.6047067153322416E-2</v>
      </c>
      <c r="J904" s="9">
        <f t="shared" si="1067"/>
        <v>0.94395293284667758</v>
      </c>
      <c r="K904" s="83">
        <f>VLOOKUP(E904,Rates2,7)*VLOOKUP(E904,Mort_Imp_Survivors,C904-'Mort Imp Cume'!$C$4+2)</f>
        <v>1</v>
      </c>
      <c r="L904" s="9">
        <f t="shared" si="1068"/>
        <v>0</v>
      </c>
      <c r="M904" s="31">
        <f>PRODUCT(H$4:H903)</f>
        <v>1.4262111596024421E-9</v>
      </c>
      <c r="N904" s="9">
        <f>PRODUCT(J$4:J903)</f>
        <v>7.7395171885260853E-5</v>
      </c>
      <c r="O904" s="9">
        <f>PRODUCT(L$4:L903)</f>
        <v>5.8473018790647683E-84</v>
      </c>
      <c r="P904" s="9">
        <f t="shared" si="1071"/>
        <v>1.103818578421082E-13</v>
      </c>
      <c r="Q904" s="9">
        <f t="shared" si="1072"/>
        <v>5.556499444972066E-15</v>
      </c>
      <c r="R904" s="9">
        <f t="shared" si="1073"/>
        <v>1.0611899082809925E-14</v>
      </c>
      <c r="S904" s="9">
        <f t="shared" ref="S904:S918" si="1076">IF(O845=0,0,R844*O904/O845)</f>
        <v>7.9125190292951175E-89</v>
      </c>
      <c r="T904" s="9">
        <f t="shared" ref="T904:T918" si="1077">IF(O785=0,0,R784*O904/O785)</f>
        <v>4.6978777848039246E-88</v>
      </c>
      <c r="U904" s="9">
        <f t="shared" ref="U904:U918" si="1078">IF(O665=0,0,R664*O904/O665)</f>
        <v>1.6299342690123818E-86</v>
      </c>
      <c r="V904" s="9">
        <f t="shared" ref="V904:V918" si="1079">IF(O545=0,0,R544*O904/O545)</f>
        <v>3.2054544343350801E-86</v>
      </c>
      <c r="W904" s="6"/>
      <c r="X904" s="6"/>
    </row>
    <row r="905" spans="1:24" x14ac:dyDescent="0.2">
      <c r="A905">
        <f t="shared" si="1069"/>
        <v>901</v>
      </c>
      <c r="B905" t="str">
        <f t="shared" si="1006"/>
        <v>February</v>
      </c>
      <c r="C905">
        <f t="shared" si="1064"/>
        <v>2098</v>
      </c>
      <c r="D905">
        <f t="shared" ref="D905:E905" si="1080">D893+1</f>
        <v>117</v>
      </c>
      <c r="E905">
        <f t="shared" si="1080"/>
        <v>115</v>
      </c>
      <c r="F905" s="6"/>
      <c r="G905" s="83">
        <f>VLOOKUP(D905,Rates2,5)*VLOOKUP(D905,Mort_Imp_Retirees,C905-'Mort Imp Cume'!$C$4+2)</f>
        <v>0.10184625677259096</v>
      </c>
      <c r="H905" s="9">
        <f t="shared" si="1066"/>
        <v>0.89815374322740904</v>
      </c>
      <c r="I905" s="83">
        <f>VLOOKUP(E905,Rates2,6)*VLOOKUP(E905,Mort_Imp_Survivors,C905-'Mort Imp Cume'!$C$4+2)</f>
        <v>5.6047067153322416E-2</v>
      </c>
      <c r="J905" s="9">
        <f t="shared" si="1067"/>
        <v>0.94395293284667758</v>
      </c>
      <c r="K905" s="83">
        <f>VLOOKUP(E905,Rates2,7)*VLOOKUP(E905,Mort_Imp_Survivors,C905-'Mort Imp Cume'!$C$4+2)</f>
        <v>1</v>
      </c>
      <c r="L905" s="9">
        <f t="shared" si="1068"/>
        <v>0</v>
      </c>
      <c r="M905" s="31">
        <f>PRODUCT(H$4:H904)</f>
        <v>1.2809568916296371E-9</v>
      </c>
      <c r="N905" s="9">
        <f>PRODUCT(J$4:J904)</f>
        <v>7.3057399489264709E-5</v>
      </c>
      <c r="O905" s="9">
        <f>PRODUCT(L$4:L904)</f>
        <v>0</v>
      </c>
      <c r="P905" s="9">
        <f t="shared" si="1071"/>
        <v>9.358337936031316E-14</v>
      </c>
      <c r="Q905" s="9">
        <f t="shared" si="1072"/>
        <v>4.7108827993998812E-15</v>
      </c>
      <c r="R905" s="9">
        <f t="shared" si="1073"/>
        <v>8.9969257359348049E-15</v>
      </c>
      <c r="S905" s="9">
        <f t="shared" si="1076"/>
        <v>0</v>
      </c>
      <c r="T905" s="9">
        <f t="shared" si="1077"/>
        <v>0</v>
      </c>
      <c r="U905" s="9">
        <f t="shared" si="1078"/>
        <v>0</v>
      </c>
      <c r="V905" s="9">
        <f t="shared" si="1079"/>
        <v>0</v>
      </c>
      <c r="W905" s="6"/>
      <c r="X905" s="6"/>
    </row>
    <row r="906" spans="1:24" x14ac:dyDescent="0.2">
      <c r="A906">
        <f t="shared" si="1069"/>
        <v>902</v>
      </c>
      <c r="B906" t="str">
        <f t="shared" si="1006"/>
        <v>March</v>
      </c>
      <c r="C906">
        <f t="shared" si="1064"/>
        <v>2098</v>
      </c>
      <c r="D906">
        <f t="shared" ref="D906:E906" si="1081">D894+1</f>
        <v>117</v>
      </c>
      <c r="E906">
        <f t="shared" si="1081"/>
        <v>115</v>
      </c>
      <c r="F906" s="6"/>
      <c r="G906" s="83">
        <f>VLOOKUP(D906,Rates2,5)*VLOOKUP(D906,Mort_Imp_Retirees,C906-'Mort Imp Cume'!$C$4+2)</f>
        <v>0.10184625677259096</v>
      </c>
      <c r="H906" s="9">
        <f t="shared" si="1066"/>
        <v>0.89815374322740904</v>
      </c>
      <c r="I906" s="83">
        <f>VLOOKUP(E906,Rates2,6)*VLOOKUP(E906,Mort_Imp_Survivors,C906-'Mort Imp Cume'!$C$4+2)</f>
        <v>5.6047067153322416E-2</v>
      </c>
      <c r="J906" s="9">
        <f t="shared" si="1067"/>
        <v>0.94395293284667758</v>
      </c>
      <c r="K906" s="83">
        <f>VLOOKUP(E906,Rates2,7)*VLOOKUP(E906,Mort_Imp_Survivors,C906-'Mort Imp Cume'!$C$4+2)</f>
        <v>1</v>
      </c>
      <c r="L906" s="9">
        <f t="shared" si="1068"/>
        <v>0</v>
      </c>
      <c r="M906" s="31">
        <f>PRODUCT(H$4:H905)</f>
        <v>1.1504962271301052E-9</v>
      </c>
      <c r="N906" s="9">
        <f>PRODUCT(J$4:J905)</f>
        <v>6.8962746514042783E-5</v>
      </c>
      <c r="O906" s="9">
        <f>PRODUCT(L$4:L905)</f>
        <v>0</v>
      </c>
      <c r="P906" s="9">
        <f t="shared" si="1071"/>
        <v>7.9341379676936036E-14</v>
      </c>
      <c r="Q906" s="9">
        <f t="shared" si="1072"/>
        <v>3.9939564413639971E-15</v>
      </c>
      <c r="R906" s="9">
        <f t="shared" si="1073"/>
        <v>7.6277273338423698E-15</v>
      </c>
      <c r="S906" s="9">
        <f t="shared" si="1076"/>
        <v>0</v>
      </c>
      <c r="T906" s="9">
        <f t="shared" si="1077"/>
        <v>0</v>
      </c>
      <c r="U906" s="9">
        <f t="shared" si="1078"/>
        <v>0</v>
      </c>
      <c r="V906" s="9">
        <f t="shared" si="1079"/>
        <v>0</v>
      </c>
      <c r="W906" s="6"/>
      <c r="X906" s="6"/>
    </row>
    <row r="907" spans="1:24" x14ac:dyDescent="0.2">
      <c r="A907">
        <f t="shared" si="1069"/>
        <v>903</v>
      </c>
      <c r="B907" t="str">
        <f t="shared" si="1006"/>
        <v>April</v>
      </c>
      <c r="C907">
        <f t="shared" ref="C907:C921" si="1082">C906+IF(B906="December",1,0)</f>
        <v>2098</v>
      </c>
      <c r="D907">
        <f t="shared" ref="D907:E907" si="1083">D895+1</f>
        <v>117</v>
      </c>
      <c r="E907">
        <f t="shared" si="1083"/>
        <v>115</v>
      </c>
      <c r="F907" s="6"/>
      <c r="G907" s="83">
        <f>VLOOKUP(D907,Rates2,5)*VLOOKUP(D907,Mort_Imp_Retirees,C907-'Mort Imp Cume'!$C$4+2)</f>
        <v>0.10184625677259096</v>
      </c>
      <c r="H907" s="9">
        <f t="shared" ref="H907:H921" si="1084">1-G907</f>
        <v>0.89815374322740904</v>
      </c>
      <c r="I907" s="83">
        <f>VLOOKUP(E907,Rates2,6)*VLOOKUP(E907,Mort_Imp_Survivors,C907-'Mort Imp Cume'!$C$4+2)</f>
        <v>5.6047067153322416E-2</v>
      </c>
      <c r="J907" s="9">
        <f t="shared" ref="J907:J921" si="1085">1-I907</f>
        <v>0.94395293284667758</v>
      </c>
      <c r="K907" s="83">
        <f>VLOOKUP(E907,Rates2,7)*VLOOKUP(E907,Mort_Imp_Survivors,C907-'Mort Imp Cume'!$C$4+2)</f>
        <v>1</v>
      </c>
      <c r="L907" s="9">
        <f t="shared" ref="L907:L921" si="1086">1-K907</f>
        <v>0</v>
      </c>
      <c r="M907" s="31">
        <f>PRODUCT(H$4:H906)</f>
        <v>1.0333224929659155E-9</v>
      </c>
      <c r="N907" s="9">
        <f>PRODUCT(J$4:J906)</f>
        <v>6.5097586829092674E-5</v>
      </c>
      <c r="O907" s="9">
        <f>PRODUCT(L$4:L906)</f>
        <v>0</v>
      </c>
      <c r="P907" s="9">
        <f t="shared" si="1071"/>
        <v>6.7266800708303183E-14</v>
      </c>
      <c r="Q907" s="9">
        <f t="shared" si="1072"/>
        <v>3.3861356214476503E-15</v>
      </c>
      <c r="R907" s="9">
        <f t="shared" si="1073"/>
        <v>6.4669005821687752E-15</v>
      </c>
      <c r="S907" s="9">
        <f t="shared" si="1076"/>
        <v>0</v>
      </c>
      <c r="T907" s="9">
        <f t="shared" si="1077"/>
        <v>0</v>
      </c>
      <c r="U907" s="9">
        <f t="shared" si="1078"/>
        <v>0</v>
      </c>
      <c r="V907" s="9">
        <f t="shared" si="1079"/>
        <v>0</v>
      </c>
      <c r="W907" s="6"/>
      <c r="X907" s="6"/>
    </row>
    <row r="908" spans="1:24" x14ac:dyDescent="0.2">
      <c r="A908">
        <f t="shared" si="1069"/>
        <v>904</v>
      </c>
      <c r="B908" t="str">
        <f t="shared" si="1006"/>
        <v>May</v>
      </c>
      <c r="C908">
        <f t="shared" si="1082"/>
        <v>2098</v>
      </c>
      <c r="D908">
        <f t="shared" ref="D908:E908" si="1087">D896+1</f>
        <v>117</v>
      </c>
      <c r="E908">
        <f t="shared" si="1087"/>
        <v>115</v>
      </c>
      <c r="F908" s="6"/>
      <c r="G908" s="83">
        <f>VLOOKUP(D908,Rates2,5)*VLOOKUP(D908,Mort_Imp_Retirees,C908-'Mort Imp Cume'!$C$4+2)</f>
        <v>0.10184625677259096</v>
      </c>
      <c r="H908" s="9">
        <f t="shared" si="1084"/>
        <v>0.89815374322740904</v>
      </c>
      <c r="I908" s="83">
        <f>VLOOKUP(E908,Rates2,6)*VLOOKUP(E908,Mort_Imp_Survivors,C908-'Mort Imp Cume'!$C$4+2)</f>
        <v>5.6047067153322416E-2</v>
      </c>
      <c r="J908" s="9">
        <f t="shared" si="1085"/>
        <v>0.94395293284667758</v>
      </c>
      <c r="K908" s="83">
        <f>VLOOKUP(E908,Rates2,7)*VLOOKUP(E908,Mort_Imp_Survivors,C908-'Mort Imp Cume'!$C$4+2)</f>
        <v>1</v>
      </c>
      <c r="L908" s="9">
        <f t="shared" si="1086"/>
        <v>0</v>
      </c>
      <c r="M908" s="31">
        <f>PRODUCT(H$4:H907)</f>
        <v>9.2808246501841499E-10</v>
      </c>
      <c r="N908" s="9">
        <f>PRODUCT(J$4:J907)</f>
        <v>6.1449058008563286E-5</v>
      </c>
      <c r="O908" s="9">
        <f>PRODUCT(L$4:L907)</f>
        <v>0</v>
      </c>
      <c r="P908" s="9">
        <f t="shared" ref="P908:P922" si="1088">M908*N908</f>
        <v>5.7029793229646993E-14</v>
      </c>
      <c r="Q908" s="9">
        <f t="shared" ref="Q908:Q922" si="1089">P908*I908*H908</f>
        <v>2.8708160980646251E-15</v>
      </c>
      <c r="R908" s="9">
        <f t="shared" ref="R908:R922" si="1090">P908*G908*J908</f>
        <v>5.4827344121369057E-15</v>
      </c>
      <c r="S908" s="9">
        <f t="shared" si="1076"/>
        <v>0</v>
      </c>
      <c r="T908" s="9">
        <f t="shared" si="1077"/>
        <v>0</v>
      </c>
      <c r="U908" s="9">
        <f t="shared" si="1078"/>
        <v>0</v>
      </c>
      <c r="V908" s="9">
        <f t="shared" si="1079"/>
        <v>0</v>
      </c>
      <c r="W908" s="6"/>
      <c r="X908" s="6"/>
    </row>
    <row r="909" spans="1:24" x14ac:dyDescent="0.2">
      <c r="A909">
        <f t="shared" si="1069"/>
        <v>905</v>
      </c>
      <c r="B909" t="str">
        <f t="shared" si="1006"/>
        <v>June</v>
      </c>
      <c r="C909">
        <f t="shared" si="1082"/>
        <v>2098</v>
      </c>
      <c r="D909">
        <f t="shared" ref="D909:E909" si="1091">D897+1</f>
        <v>117</v>
      </c>
      <c r="E909">
        <f t="shared" si="1091"/>
        <v>115</v>
      </c>
      <c r="F909" s="6"/>
      <c r="G909" s="83">
        <f>VLOOKUP(D909,Rates2,5)*VLOOKUP(D909,Mort_Imp_Retirees,C909-'Mort Imp Cume'!$C$4+2)</f>
        <v>0.10184625677259096</v>
      </c>
      <c r="H909" s="9">
        <f t="shared" si="1084"/>
        <v>0.89815374322740904</v>
      </c>
      <c r="I909" s="83">
        <f>VLOOKUP(E909,Rates2,6)*VLOOKUP(E909,Mort_Imp_Survivors,C909-'Mort Imp Cume'!$C$4+2)</f>
        <v>5.6047067153322416E-2</v>
      </c>
      <c r="J909" s="9">
        <f t="shared" si="1085"/>
        <v>0.94395293284667758</v>
      </c>
      <c r="K909" s="83">
        <f>VLOOKUP(E909,Rates2,7)*VLOOKUP(E909,Mort_Imp_Survivors,C909-'Mort Imp Cume'!$C$4+2)</f>
        <v>1</v>
      </c>
      <c r="L909" s="9">
        <f t="shared" si="1086"/>
        <v>0</v>
      </c>
      <c r="M909" s="31">
        <f>PRODUCT(H$4:H908)</f>
        <v>8.335607399800103E-10</v>
      </c>
      <c r="N909" s="9">
        <f>PRODUCT(J$4:J908)</f>
        <v>5.8005018527848937E-5</v>
      </c>
      <c r="O909" s="9">
        <f>PRODUCT(L$4:L908)</f>
        <v>0</v>
      </c>
      <c r="P909" s="9">
        <f t="shared" si="1088"/>
        <v>4.8350706166627968E-14</v>
      </c>
      <c r="Q909" s="9">
        <f t="shared" si="1089"/>
        <v>2.433920548457989E-15</v>
      </c>
      <c r="R909" s="9">
        <f t="shared" si="1090"/>
        <v>4.6483437084089199E-15</v>
      </c>
      <c r="S909" s="9">
        <f t="shared" si="1076"/>
        <v>0</v>
      </c>
      <c r="T909" s="9">
        <f t="shared" si="1077"/>
        <v>0</v>
      </c>
      <c r="U909" s="9">
        <f t="shared" si="1078"/>
        <v>0</v>
      </c>
      <c r="V909" s="9">
        <f t="shared" si="1079"/>
        <v>0</v>
      </c>
      <c r="W909" s="6"/>
      <c r="X909" s="6"/>
    </row>
    <row r="910" spans="1:24" x14ac:dyDescent="0.2">
      <c r="A910">
        <f t="shared" si="1069"/>
        <v>906</v>
      </c>
      <c r="B910" t="str">
        <f t="shared" si="1006"/>
        <v>July</v>
      </c>
      <c r="C910">
        <f t="shared" si="1082"/>
        <v>2098</v>
      </c>
      <c r="D910">
        <f t="shared" ref="D910:E910" si="1092">D898+1</f>
        <v>117</v>
      </c>
      <c r="E910">
        <f t="shared" si="1092"/>
        <v>115</v>
      </c>
      <c r="F910" s="6"/>
      <c r="G910" s="83">
        <f>VLOOKUP(D910,Rates2,5)*VLOOKUP(D910,Mort_Imp_Retirees,C910-'Mort Imp Cume'!$C$4+2)</f>
        <v>0.10184625677259096</v>
      </c>
      <c r="H910" s="9">
        <f t="shared" si="1084"/>
        <v>0.89815374322740904</v>
      </c>
      <c r="I910" s="83">
        <f>VLOOKUP(E910,Rates2,6)*VLOOKUP(E910,Mort_Imp_Survivors,C910-'Mort Imp Cume'!$C$4+2)</f>
        <v>5.6047067153322416E-2</v>
      </c>
      <c r="J910" s="9">
        <f t="shared" si="1085"/>
        <v>0.94395293284667758</v>
      </c>
      <c r="K910" s="83">
        <f>VLOOKUP(E910,Rates2,7)*VLOOKUP(E910,Mort_Imp_Survivors,C910-'Mort Imp Cume'!$C$4+2)</f>
        <v>1</v>
      </c>
      <c r="L910" s="9">
        <f t="shared" si="1086"/>
        <v>0</v>
      </c>
      <c r="M910" s="31">
        <f>PRODUCT(H$4:H909)</f>
        <v>7.4866569882045527E-10</v>
      </c>
      <c r="N910" s="9">
        <f>PRODUCT(J$4:J909)</f>
        <v>5.4754007359188879E-5</v>
      </c>
      <c r="O910" s="9">
        <f>PRODUCT(L$4:L909)</f>
        <v>0</v>
      </c>
      <c r="P910" s="9">
        <f t="shared" si="1088"/>
        <v>4.0992447182787495E-14</v>
      </c>
      <c r="Q910" s="9">
        <f t="shared" si="1089"/>
        <v>2.0635140092044598E-15</v>
      </c>
      <c r="R910" s="9">
        <f t="shared" si="1090"/>
        <v>3.9409348706867956E-15</v>
      </c>
      <c r="S910" s="9">
        <f t="shared" si="1076"/>
        <v>0</v>
      </c>
      <c r="T910" s="9">
        <f t="shared" si="1077"/>
        <v>0</v>
      </c>
      <c r="U910" s="9">
        <f t="shared" si="1078"/>
        <v>0</v>
      </c>
      <c r="V910" s="9">
        <f t="shared" si="1079"/>
        <v>0</v>
      </c>
      <c r="W910" s="6"/>
      <c r="X910" s="6"/>
    </row>
    <row r="911" spans="1:24" x14ac:dyDescent="0.2">
      <c r="A911">
        <f t="shared" si="1069"/>
        <v>907</v>
      </c>
      <c r="B911" t="str">
        <f t="shared" si="1006"/>
        <v>August</v>
      </c>
      <c r="C911">
        <f t="shared" si="1082"/>
        <v>2098</v>
      </c>
      <c r="D911">
        <f t="shared" ref="D911:E911" si="1093">D899+1</f>
        <v>117</v>
      </c>
      <c r="E911">
        <f t="shared" si="1093"/>
        <v>115</v>
      </c>
      <c r="F911" s="6"/>
      <c r="G911" s="83">
        <f>VLOOKUP(D911,Rates2,5)*VLOOKUP(D911,Mort_Imp_Retirees,C911-'Mort Imp Cume'!$C$4+2)</f>
        <v>0.10184625677259096</v>
      </c>
      <c r="H911" s="9">
        <f t="shared" si="1084"/>
        <v>0.89815374322740904</v>
      </c>
      <c r="I911" s="83">
        <f>VLOOKUP(E911,Rates2,6)*VLOOKUP(E911,Mort_Imp_Survivors,C911-'Mort Imp Cume'!$C$4+2)</f>
        <v>5.6047067153322416E-2</v>
      </c>
      <c r="J911" s="9">
        <f t="shared" si="1085"/>
        <v>0.94395293284667758</v>
      </c>
      <c r="K911" s="83">
        <f>VLOOKUP(E911,Rates2,7)*VLOOKUP(E911,Mort_Imp_Survivors,C911-'Mort Imp Cume'!$C$4+2)</f>
        <v>1</v>
      </c>
      <c r="L911" s="9">
        <f t="shared" si="1086"/>
        <v>0</v>
      </c>
      <c r="M911" s="31">
        <f>PRODUCT(H$4:H910)</f>
        <v>6.7241689982155593E-10</v>
      </c>
      <c r="N911" s="9">
        <f>PRODUCT(J$4:J910)</f>
        <v>5.1685205831814907E-5</v>
      </c>
      <c r="O911" s="9">
        <f>PRODUCT(L$4:L910)</f>
        <v>0</v>
      </c>
      <c r="P911" s="9">
        <f t="shared" si="1088"/>
        <v>3.475400587206798E-14</v>
      </c>
      <c r="Q911" s="9">
        <f t="shared" si="1089"/>
        <v>1.7494778409594252E-15</v>
      </c>
      <c r="R911" s="9">
        <f t="shared" si="1090"/>
        <v>3.3411831459234388E-15</v>
      </c>
      <c r="S911" s="9">
        <f t="shared" si="1076"/>
        <v>0</v>
      </c>
      <c r="T911" s="9">
        <f t="shared" si="1077"/>
        <v>0</v>
      </c>
      <c r="U911" s="9">
        <f t="shared" si="1078"/>
        <v>0</v>
      </c>
      <c r="V911" s="9">
        <f t="shared" si="1079"/>
        <v>0</v>
      </c>
      <c r="X911" s="6"/>
    </row>
    <row r="912" spans="1:24" x14ac:dyDescent="0.2">
      <c r="A912">
        <f t="shared" si="1069"/>
        <v>908</v>
      </c>
      <c r="B912" t="str">
        <f t="shared" ref="B912" si="1094">B900</f>
        <v>September</v>
      </c>
      <c r="C912">
        <f t="shared" si="1082"/>
        <v>2098</v>
      </c>
      <c r="D912">
        <f t="shared" ref="D912:E912" si="1095">D900+1</f>
        <v>117</v>
      </c>
      <c r="E912">
        <f t="shared" si="1095"/>
        <v>115</v>
      </c>
      <c r="F912" s="6"/>
      <c r="G912" s="83">
        <f>VLOOKUP(D912,Rates2,5)*VLOOKUP(D912,Mort_Imp_Retirees,C912-'Mort Imp Cume'!$C$4+2)</f>
        <v>0.10184625677259096</v>
      </c>
      <c r="H912" s="9">
        <f t="shared" si="1084"/>
        <v>0.89815374322740904</v>
      </c>
      <c r="I912" s="83">
        <f>VLOOKUP(E912,Rates2,6)*VLOOKUP(E912,Mort_Imp_Survivors,C912-'Mort Imp Cume'!$C$4+2)</f>
        <v>5.6047067153322416E-2</v>
      </c>
      <c r="J912" s="9">
        <f t="shared" si="1085"/>
        <v>0.94395293284667758</v>
      </c>
      <c r="K912" s="83">
        <f>VLOOKUP(E912,Rates2,7)*VLOOKUP(E912,Mort_Imp_Survivors,C912-'Mort Imp Cume'!$C$4+2)</f>
        <v>1</v>
      </c>
      <c r="L912" s="9">
        <f t="shared" si="1086"/>
        <v>0</v>
      </c>
      <c r="M912" s="31">
        <f>PRODUCT(H$4:H911)</f>
        <v>6.0393375558410013E-10</v>
      </c>
      <c r="N912" s="9">
        <f>PRODUCT(J$4:J911)</f>
        <v>4.8788401629725884E-5</v>
      </c>
      <c r="O912" s="9">
        <f>PRODUCT(L$4:L911)</f>
        <v>0</v>
      </c>
      <c r="P912" s="9">
        <f t="shared" si="1088"/>
        <v>2.9464962625185783E-14</v>
      </c>
      <c r="Q912" s="9">
        <f t="shared" si="1089"/>
        <v>1.4832333109228679E-15</v>
      </c>
      <c r="R912" s="9">
        <f t="shared" si="1090"/>
        <v>2.8327047213184126E-15</v>
      </c>
      <c r="S912" s="9">
        <f t="shared" si="1076"/>
        <v>0</v>
      </c>
      <c r="T912" s="9">
        <f t="shared" si="1077"/>
        <v>0</v>
      </c>
      <c r="U912" s="9">
        <f t="shared" si="1078"/>
        <v>0</v>
      </c>
      <c r="V912" s="9">
        <f t="shared" si="1079"/>
        <v>0</v>
      </c>
      <c r="W912" s="6"/>
      <c r="X912" s="6"/>
    </row>
    <row r="913" spans="1:24" x14ac:dyDescent="0.2">
      <c r="A913">
        <f t="shared" si="1069"/>
        <v>909</v>
      </c>
      <c r="B913" t="str">
        <f t="shared" si="1006"/>
        <v>October</v>
      </c>
      <c r="C913">
        <f t="shared" si="1082"/>
        <v>2098</v>
      </c>
      <c r="D913">
        <f t="shared" ref="D913:E913" si="1096">D901+1</f>
        <v>117</v>
      </c>
      <c r="E913">
        <f t="shared" si="1096"/>
        <v>115</v>
      </c>
      <c r="F913" s="6"/>
      <c r="G913" s="83">
        <f>VLOOKUP(D913,Rates2,5)*VLOOKUP(D913,Mort_Imp_Retirees,C913-'Mort Imp Cume'!$C$4+2)</f>
        <v>0.10184625677259096</v>
      </c>
      <c r="H913" s="9">
        <f t="shared" si="1084"/>
        <v>0.89815374322740904</v>
      </c>
      <c r="I913" s="83">
        <f>VLOOKUP(E913,Rates2,6)*VLOOKUP(E913,Mort_Imp_Survivors,C913-'Mort Imp Cume'!$C$4+2)</f>
        <v>5.6047067153322416E-2</v>
      </c>
      <c r="J913" s="9">
        <f t="shared" si="1085"/>
        <v>0.94395293284667758</v>
      </c>
      <c r="K913" s="83">
        <f>VLOOKUP(E913,Rates2,7)*VLOOKUP(E913,Mort_Imp_Survivors,C913-'Mort Imp Cume'!$C$4+2)</f>
        <v>1</v>
      </c>
      <c r="L913" s="9">
        <f t="shared" si="1086"/>
        <v>0</v>
      </c>
      <c r="M913" s="31">
        <f>PRODUCT(H$4:H912)</f>
        <v>5.4242536323924669E-10</v>
      </c>
      <c r="N913" s="9">
        <f>PRODUCT(J$4:J912)</f>
        <v>4.605395480728137E-5</v>
      </c>
      <c r="O913" s="9">
        <f>PRODUCT(L$4:L912)</f>
        <v>0</v>
      </c>
      <c r="P913" s="9">
        <f t="shared" si="1088"/>
        <v>2.4980833164943447E-14</v>
      </c>
      <c r="Q913" s="9">
        <f t="shared" si="1089"/>
        <v>1.2575072419463905E-15</v>
      </c>
      <c r="R913" s="9">
        <f t="shared" si="1090"/>
        <v>2.4016091569149478E-15</v>
      </c>
      <c r="S913" s="9">
        <f t="shared" si="1076"/>
        <v>0</v>
      </c>
      <c r="T913" s="9">
        <f t="shared" si="1077"/>
        <v>0</v>
      </c>
      <c r="U913" s="9">
        <f t="shared" si="1078"/>
        <v>0</v>
      </c>
      <c r="V913" s="9">
        <f t="shared" si="1079"/>
        <v>0</v>
      </c>
      <c r="X913" s="6"/>
    </row>
    <row r="914" spans="1:24" x14ac:dyDescent="0.2">
      <c r="A914">
        <f t="shared" si="1069"/>
        <v>910</v>
      </c>
      <c r="B914" t="str">
        <f t="shared" ref="B914:B977" si="1097">B902</f>
        <v>November</v>
      </c>
      <c r="C914">
        <f t="shared" si="1082"/>
        <v>2098</v>
      </c>
      <c r="D914">
        <f t="shared" ref="D914:E914" si="1098">D902+1</f>
        <v>117</v>
      </c>
      <c r="E914">
        <f t="shared" si="1098"/>
        <v>115</v>
      </c>
      <c r="F914" s="6"/>
      <c r="G914" s="83">
        <f>VLOOKUP(D914,Rates2,5)*VLOOKUP(D914,Mort_Imp_Retirees,C914-'Mort Imp Cume'!$C$4+2)</f>
        <v>0.10184625677259096</v>
      </c>
      <c r="H914" s="9">
        <f t="shared" si="1084"/>
        <v>0.89815374322740904</v>
      </c>
      <c r="I914" s="83">
        <f>VLOOKUP(E914,Rates2,6)*VLOOKUP(E914,Mort_Imp_Survivors,C914-'Mort Imp Cume'!$C$4+2)</f>
        <v>5.6047067153322416E-2</v>
      </c>
      <c r="J914" s="9">
        <f t="shared" si="1085"/>
        <v>0.94395293284667758</v>
      </c>
      <c r="K914" s="83">
        <f>VLOOKUP(E914,Rates2,7)*VLOOKUP(E914,Mort_Imp_Survivors,C914-'Mort Imp Cume'!$C$4+2)</f>
        <v>1</v>
      </c>
      <c r="L914" s="9">
        <f t="shared" si="1086"/>
        <v>0</v>
      </c>
      <c r="M914" s="31">
        <f>PRODUCT(H$4:H913)</f>
        <v>4.8718137041481647E-10</v>
      </c>
      <c r="N914" s="9">
        <f>PRODUCT(J$4:J913)</f>
        <v>4.3472765709521593E-5</v>
      </c>
      <c r="O914" s="9">
        <f>PRODUCT(L$4:L913)</f>
        <v>0</v>
      </c>
      <c r="P914" s="9">
        <f t="shared" si="1088"/>
        <v>2.1179121574086971E-14</v>
      </c>
      <c r="Q914" s="9">
        <f t="shared" si="1089"/>
        <v>1.0661333263636845E-15</v>
      </c>
      <c r="R914" s="9">
        <f t="shared" si="1090"/>
        <v>2.0361199313048348E-15</v>
      </c>
      <c r="S914" s="9">
        <f t="shared" si="1076"/>
        <v>0</v>
      </c>
      <c r="T914" s="9">
        <f t="shared" si="1077"/>
        <v>0</v>
      </c>
      <c r="U914" s="9">
        <f t="shared" si="1078"/>
        <v>0</v>
      </c>
      <c r="V914" s="9">
        <f t="shared" si="1079"/>
        <v>0</v>
      </c>
      <c r="W914" s="14"/>
      <c r="X914" s="6"/>
    </row>
    <row r="915" spans="1:24" x14ac:dyDescent="0.2">
      <c r="A915">
        <f t="shared" si="1069"/>
        <v>911</v>
      </c>
      <c r="B915" t="str">
        <f t="shared" si="1097"/>
        <v>December</v>
      </c>
      <c r="C915">
        <f t="shared" si="1082"/>
        <v>2098</v>
      </c>
      <c r="D915">
        <f t="shared" ref="D915:E915" si="1099">D903+1</f>
        <v>117</v>
      </c>
      <c r="E915">
        <f t="shared" si="1099"/>
        <v>115</v>
      </c>
      <c r="F915" s="6"/>
      <c r="G915" s="83">
        <f>VLOOKUP(D915,Rates2,5)*VLOOKUP(D915,Mort_Imp_Retirees,C915-'Mort Imp Cume'!$C$4+2)</f>
        <v>0.10184625677259096</v>
      </c>
      <c r="H915" s="9">
        <f t="shared" si="1084"/>
        <v>0.89815374322740904</v>
      </c>
      <c r="I915" s="83">
        <f>VLOOKUP(E915,Rates2,6)*VLOOKUP(E915,Mort_Imp_Survivors,C915-'Mort Imp Cume'!$C$4+2)</f>
        <v>5.6047067153322416E-2</v>
      </c>
      <c r="J915" s="9">
        <f t="shared" si="1085"/>
        <v>0.94395293284667758</v>
      </c>
      <c r="K915" s="83">
        <f>VLOOKUP(E915,Rates2,7)*VLOOKUP(E915,Mort_Imp_Survivors,C915-'Mort Imp Cume'!$C$4+2)</f>
        <v>1</v>
      </c>
      <c r="L915" s="9">
        <f t="shared" si="1086"/>
        <v>0</v>
      </c>
      <c r="M915" s="31">
        <f>PRODUCT(H$4:H914)</f>
        <v>4.3756377146872631E-10</v>
      </c>
      <c r="N915" s="9">
        <f>PRODUCT(J$4:J914)</f>
        <v>4.1036244690459387E-5</v>
      </c>
      <c r="O915" s="9">
        <f>PRODUCT(L$4:L914)</f>
        <v>0</v>
      </c>
      <c r="P915" s="9">
        <f t="shared" si="1088"/>
        <v>1.7955973993670905E-14</v>
      </c>
      <c r="Q915" s="9">
        <f t="shared" si="1089"/>
        <v>9.0388367690350947E-16</v>
      </c>
      <c r="R915" s="9">
        <f t="shared" si="1090"/>
        <v>1.7262527346382979E-15</v>
      </c>
      <c r="S915" s="9">
        <f t="shared" si="1076"/>
        <v>0</v>
      </c>
      <c r="T915" s="9">
        <f t="shared" si="1077"/>
        <v>0</v>
      </c>
      <c r="U915" s="9">
        <f t="shared" si="1078"/>
        <v>0</v>
      </c>
      <c r="V915" s="9">
        <f t="shared" si="1079"/>
        <v>0</v>
      </c>
    </row>
    <row r="916" spans="1:24" x14ac:dyDescent="0.2">
      <c r="A916">
        <f t="shared" si="1069"/>
        <v>912</v>
      </c>
      <c r="B916" t="str">
        <f t="shared" si="1097"/>
        <v>January</v>
      </c>
      <c r="C916">
        <f t="shared" si="1082"/>
        <v>2099</v>
      </c>
      <c r="D916">
        <f t="shared" ref="D916:E916" si="1100">D904+1</f>
        <v>118</v>
      </c>
      <c r="E916">
        <f t="shared" si="1100"/>
        <v>116</v>
      </c>
      <c r="F916" s="6"/>
      <c r="G916" s="83">
        <f>VLOOKUP(D916,Rates2,5)*VLOOKUP(D916,Mort_Imp_Retirees,C916-'Mort Imp Cume'!$C$4+2)</f>
        <v>0.10184625677259096</v>
      </c>
      <c r="H916" s="9">
        <f t="shared" si="1084"/>
        <v>0.89815374322740904</v>
      </c>
      <c r="I916" s="83">
        <f>VLOOKUP(E916,Rates2,6)*VLOOKUP(E916,Mort_Imp_Survivors,C916-'Mort Imp Cume'!$C$4+2)</f>
        <v>5.6086368231755501E-2</v>
      </c>
      <c r="J916" s="9">
        <f t="shared" si="1085"/>
        <v>0.9439136317682445</v>
      </c>
      <c r="K916" s="83">
        <f>VLOOKUP(E916,Rates2,7)*VLOOKUP(E916,Mort_Imp_Survivors,C916-'Mort Imp Cume'!$C$4+2)</f>
        <v>1</v>
      </c>
      <c r="L916" s="9">
        <f t="shared" si="1086"/>
        <v>0</v>
      </c>
      <c r="M916" s="31">
        <f>PRODUCT(H$4:H915)</f>
        <v>3.9299953924533909E-10</v>
      </c>
      <c r="N916" s="9">
        <f>PRODUCT(J$4:J915)</f>
        <v>3.8736283528573039E-5</v>
      </c>
      <c r="O916" s="9">
        <f>PRODUCT(L$4:L915)</f>
        <v>0</v>
      </c>
      <c r="P916" s="9">
        <f t="shared" si="1088"/>
        <v>1.5223341578806023E-14</v>
      </c>
      <c r="Q916" s="9">
        <f t="shared" si="1089"/>
        <v>7.6686337281394434E-16</v>
      </c>
      <c r="R916" s="9">
        <f t="shared" si="1090"/>
        <v>1.463481786679174E-15</v>
      </c>
      <c r="S916" s="9">
        <f t="shared" si="1076"/>
        <v>0</v>
      </c>
      <c r="T916" s="9">
        <f t="shared" si="1077"/>
        <v>0</v>
      </c>
      <c r="U916" s="9">
        <f t="shared" si="1078"/>
        <v>0</v>
      </c>
      <c r="V916" s="9">
        <f t="shared" si="1079"/>
        <v>0</v>
      </c>
      <c r="X916" s="6"/>
    </row>
    <row r="917" spans="1:24" x14ac:dyDescent="0.2">
      <c r="A917">
        <f t="shared" si="1069"/>
        <v>913</v>
      </c>
      <c r="B917" t="str">
        <f t="shared" si="1097"/>
        <v>February</v>
      </c>
      <c r="C917">
        <f t="shared" si="1082"/>
        <v>2099</v>
      </c>
      <c r="D917">
        <f t="shared" ref="D917:E917" si="1101">D905+1</f>
        <v>118</v>
      </c>
      <c r="E917">
        <f t="shared" si="1101"/>
        <v>116</v>
      </c>
      <c r="F917" s="6"/>
      <c r="G917" s="83">
        <f>VLOOKUP(D917,Rates2,5)*VLOOKUP(D917,Mort_Imp_Retirees,C917-'Mort Imp Cume'!$C$4+2)</f>
        <v>0.10184625677259096</v>
      </c>
      <c r="H917" s="9">
        <f t="shared" si="1084"/>
        <v>0.89815374322740904</v>
      </c>
      <c r="I917" s="83">
        <f>VLOOKUP(E917,Rates2,6)*VLOOKUP(E917,Mort_Imp_Survivors,C917-'Mort Imp Cume'!$C$4+2)</f>
        <v>5.6086368231755501E-2</v>
      </c>
      <c r="J917" s="9">
        <f t="shared" si="1085"/>
        <v>0.9439136317682445</v>
      </c>
      <c r="K917" s="83">
        <f>VLOOKUP(E917,Rates2,7)*VLOOKUP(E917,Mort_Imp_Survivors,C917-'Mort Imp Cume'!$C$4+2)</f>
        <v>1</v>
      </c>
      <c r="L917" s="9">
        <f t="shared" si="1086"/>
        <v>0</v>
      </c>
      <c r="M917" s="31">
        <f>PRODUCT(H$4:H916)</f>
        <v>3.5297400725984836E-10</v>
      </c>
      <c r="N917" s="9">
        <f>PRODUCT(J$4:J916)</f>
        <v>3.6563706066659806E-5</v>
      </c>
      <c r="O917" s="9">
        <f>PRODUCT(L$4:L916)</f>
        <v>0</v>
      </c>
      <c r="P917" s="9">
        <f t="shared" si="1088"/>
        <v>1.290603785062014E-14</v>
      </c>
      <c r="Q917" s="9">
        <f t="shared" si="1089"/>
        <v>6.5013109405426816E-16</v>
      </c>
      <c r="R917" s="9">
        <f t="shared" si="1090"/>
        <v>1.2407099476024494E-15</v>
      </c>
      <c r="S917" s="9">
        <f t="shared" si="1076"/>
        <v>0</v>
      </c>
      <c r="T917" s="9">
        <f t="shared" si="1077"/>
        <v>0</v>
      </c>
      <c r="U917" s="9">
        <f t="shared" si="1078"/>
        <v>0</v>
      </c>
      <c r="V917" s="9">
        <f t="shared" si="1079"/>
        <v>0</v>
      </c>
    </row>
    <row r="918" spans="1:24" x14ac:dyDescent="0.2">
      <c r="A918">
        <f t="shared" si="1069"/>
        <v>914</v>
      </c>
      <c r="B918" t="str">
        <f t="shared" si="1097"/>
        <v>March</v>
      </c>
      <c r="C918">
        <f t="shared" si="1082"/>
        <v>2099</v>
      </c>
      <c r="D918">
        <f t="shared" ref="D918:E918" si="1102">D906+1</f>
        <v>118</v>
      </c>
      <c r="E918">
        <f t="shared" si="1102"/>
        <v>116</v>
      </c>
      <c r="F918" s="6"/>
      <c r="G918" s="83">
        <f>VLOOKUP(D918,Rates2,5)*VLOOKUP(D918,Mort_Imp_Retirees,C918-'Mort Imp Cume'!$C$4+2)</f>
        <v>0.10184625677259096</v>
      </c>
      <c r="H918" s="9">
        <f t="shared" si="1084"/>
        <v>0.89815374322740904</v>
      </c>
      <c r="I918" s="83">
        <f>VLOOKUP(E918,Rates2,6)*VLOOKUP(E918,Mort_Imp_Survivors,C918-'Mort Imp Cume'!$C$4+2)</f>
        <v>5.6086368231755501E-2</v>
      </c>
      <c r="J918" s="9">
        <f t="shared" si="1085"/>
        <v>0.9439136317682445</v>
      </c>
      <c r="K918" s="83">
        <f>VLOOKUP(E918,Rates2,7)*VLOOKUP(E918,Mort_Imp_Survivors,C918-'Mort Imp Cume'!$C$4+2)</f>
        <v>1</v>
      </c>
      <c r="L918" s="9">
        <f t="shared" si="1086"/>
        <v>0</v>
      </c>
      <c r="M918" s="31">
        <f>PRODUCT(H$4:H917)</f>
        <v>3.1702492588241144E-10</v>
      </c>
      <c r="N918" s="9">
        <f>PRODUCT(J$4:J917)</f>
        <v>3.4512980584287452E-5</v>
      </c>
      <c r="O918" s="9">
        <f>PRODUCT(L$4:L917)</f>
        <v>0</v>
      </c>
      <c r="P918" s="9">
        <f t="shared" si="1088"/>
        <v>1.0941475111714835E-14</v>
      </c>
      <c r="Q918" s="9">
        <f t="shared" si="1089"/>
        <v>5.5116785393628076E-16</v>
      </c>
      <c r="R918" s="9">
        <f t="shared" si="1090"/>
        <v>1.0518485355206768E-15</v>
      </c>
      <c r="S918" s="9">
        <f t="shared" si="1076"/>
        <v>0</v>
      </c>
      <c r="T918" s="9">
        <f t="shared" si="1077"/>
        <v>0</v>
      </c>
      <c r="U918" s="9">
        <f t="shared" si="1078"/>
        <v>0</v>
      </c>
      <c r="V918" s="9">
        <f t="shared" si="1079"/>
        <v>0</v>
      </c>
      <c r="X918" s="14"/>
    </row>
    <row r="919" spans="1:24" x14ac:dyDescent="0.2">
      <c r="A919">
        <f t="shared" si="1069"/>
        <v>915</v>
      </c>
      <c r="B919" t="str">
        <f t="shared" si="1097"/>
        <v>April</v>
      </c>
      <c r="C919">
        <f t="shared" si="1082"/>
        <v>2099</v>
      </c>
      <c r="D919">
        <f t="shared" ref="D919:E919" si="1103">D907+1</f>
        <v>118</v>
      </c>
      <c r="E919">
        <f t="shared" si="1103"/>
        <v>116</v>
      </c>
      <c r="F919" s="6"/>
      <c r="G919" s="83">
        <f>VLOOKUP(D919,Rates2,5)*VLOOKUP(D919,Mort_Imp_Retirees,C919-'Mort Imp Cume'!$C$4+2)</f>
        <v>0.10184625677259096</v>
      </c>
      <c r="H919" s="9">
        <f t="shared" si="1084"/>
        <v>0.89815374322740904</v>
      </c>
      <c r="I919" s="83">
        <f>VLOOKUP(E919,Rates2,6)*VLOOKUP(E919,Mort_Imp_Survivors,C919-'Mort Imp Cume'!$C$4+2)</f>
        <v>5.6086368231755501E-2</v>
      </c>
      <c r="J919" s="9">
        <f t="shared" si="1085"/>
        <v>0.9439136317682445</v>
      </c>
      <c r="K919" s="83">
        <f>VLOOKUP(E919,Rates2,7)*VLOOKUP(E919,Mort_Imp_Survivors,C919-'Mort Imp Cume'!$C$4+2)</f>
        <v>1</v>
      </c>
      <c r="L919" s="9">
        <f t="shared" si="1086"/>
        <v>0</v>
      </c>
      <c r="M919" s="31">
        <f>PRODUCT(H$4:H918)</f>
        <v>2.8473712387767975E-10</v>
      </c>
      <c r="N919" s="9">
        <f>PRODUCT(J$4:J918)</f>
        <v>3.2577272846461675E-5</v>
      </c>
      <c r="O919" s="9">
        <f>PRODUCT(L$4:L918)</f>
        <v>0</v>
      </c>
      <c r="P919" s="9">
        <f t="shared" si="1088"/>
        <v>9.2759589740799314E-15</v>
      </c>
      <c r="Q919" s="9">
        <f t="shared" si="1089"/>
        <v>4.6726884160899315E-16</v>
      </c>
      <c r="R919" s="9">
        <f t="shared" si="1090"/>
        <v>8.9173569037225336E-16</v>
      </c>
      <c r="S919" s="9">
        <f t="shared" ref="S919:S982" si="1104">IF(O860=0,0,R859*O919/O860)</f>
        <v>0</v>
      </c>
      <c r="T919" s="9">
        <f t="shared" ref="T919:T982" si="1105">IF(O800=0,0,R799*O919/O800)</f>
        <v>0</v>
      </c>
      <c r="U919" s="9">
        <f t="shared" ref="U919:U982" si="1106">IF(O680=0,0,R679*O919/O680)</f>
        <v>0</v>
      </c>
      <c r="V919" s="9">
        <f t="shared" ref="V919:V982" si="1107">IF(O560=0,0,R559*O919/O560)</f>
        <v>0</v>
      </c>
    </row>
    <row r="920" spans="1:24" x14ac:dyDescent="0.2">
      <c r="A920">
        <f t="shared" si="1069"/>
        <v>916</v>
      </c>
      <c r="B920" t="str">
        <f t="shared" si="1097"/>
        <v>May</v>
      </c>
      <c r="C920">
        <f t="shared" si="1082"/>
        <v>2099</v>
      </c>
      <c r="D920">
        <f t="shared" ref="D920:E920" si="1108">D908+1</f>
        <v>118</v>
      </c>
      <c r="E920">
        <f t="shared" si="1108"/>
        <v>116</v>
      </c>
      <c r="F920" s="6"/>
      <c r="G920" s="83">
        <f>VLOOKUP(D920,Rates2,5)*VLOOKUP(D920,Mort_Imp_Retirees,C920-'Mort Imp Cume'!$C$4+2)</f>
        <v>0.10184625677259096</v>
      </c>
      <c r="H920" s="9">
        <f t="shared" si="1084"/>
        <v>0.89815374322740904</v>
      </c>
      <c r="I920" s="83">
        <f>VLOOKUP(E920,Rates2,6)*VLOOKUP(E920,Mort_Imp_Survivors,C920-'Mort Imp Cume'!$C$4+2)</f>
        <v>5.6086368231755501E-2</v>
      </c>
      <c r="J920" s="9">
        <f t="shared" si="1085"/>
        <v>0.9439136317682445</v>
      </c>
      <c r="K920" s="83">
        <f>VLOOKUP(E920,Rates2,7)*VLOOKUP(E920,Mort_Imp_Survivors,C920-'Mort Imp Cume'!$C$4+2)</f>
        <v>1</v>
      </c>
      <c r="L920" s="9">
        <f t="shared" si="1086"/>
        <v>0</v>
      </c>
      <c r="M920" s="31">
        <f>PRODUCT(H$4:H919)</f>
        <v>2.5573771364654453E-10</v>
      </c>
      <c r="N920" s="9">
        <f>PRODUCT(J$4:J919)</f>
        <v>3.0750131925608657E-5</v>
      </c>
      <c r="O920" s="9">
        <f>PRODUCT(L$4:L919)</f>
        <v>0</v>
      </c>
      <c r="P920" s="9">
        <f t="shared" si="1088"/>
        <v>7.8639684329847745E-15</v>
      </c>
      <c r="Q920" s="9">
        <f t="shared" si="1089"/>
        <v>3.9614097371479174E-16</v>
      </c>
      <c r="R920" s="9">
        <f t="shared" si="1090"/>
        <v>7.5599529269682348E-16</v>
      </c>
      <c r="S920" s="9">
        <f t="shared" si="1104"/>
        <v>0</v>
      </c>
      <c r="T920" s="9">
        <f t="shared" si="1105"/>
        <v>0</v>
      </c>
      <c r="U920" s="9">
        <f t="shared" si="1106"/>
        <v>0</v>
      </c>
      <c r="V920" s="9">
        <f t="shared" si="1107"/>
        <v>0</v>
      </c>
    </row>
    <row r="921" spans="1:24" x14ac:dyDescent="0.2">
      <c r="A921">
        <f t="shared" si="1069"/>
        <v>917</v>
      </c>
      <c r="B921" t="str">
        <f t="shared" si="1097"/>
        <v>June</v>
      </c>
      <c r="C921">
        <f t="shared" si="1082"/>
        <v>2099</v>
      </c>
      <c r="D921">
        <f t="shared" ref="D921:E921" si="1109">D909+1</f>
        <v>118</v>
      </c>
      <c r="E921">
        <f t="shared" si="1109"/>
        <v>116</v>
      </c>
      <c r="F921" s="6"/>
      <c r="G921" s="83">
        <f>VLOOKUP(D921,Rates2,5)*VLOOKUP(D921,Mort_Imp_Retirees,C921-'Mort Imp Cume'!$C$4+2)</f>
        <v>0.10184625677259096</v>
      </c>
      <c r="H921" s="9">
        <f t="shared" si="1084"/>
        <v>0.89815374322740904</v>
      </c>
      <c r="I921" s="83">
        <f>VLOOKUP(E921,Rates2,6)*VLOOKUP(E921,Mort_Imp_Survivors,C921-'Mort Imp Cume'!$C$4+2)</f>
        <v>5.6086368231755501E-2</v>
      </c>
      <c r="J921" s="9">
        <f t="shared" si="1085"/>
        <v>0.9439136317682445</v>
      </c>
      <c r="K921" s="83">
        <f>VLOOKUP(E921,Rates2,7)*VLOOKUP(E921,Mort_Imp_Survivors,C921-'Mort Imp Cume'!$C$4+2)</f>
        <v>1</v>
      </c>
      <c r="L921" s="9">
        <f t="shared" si="1086"/>
        <v>0</v>
      </c>
      <c r="M921" s="31">
        <f>PRODUCT(H$4:H920)</f>
        <v>2.2969178479606322E-10</v>
      </c>
      <c r="N921" s="9">
        <f>PRODUCT(J$4:J920)</f>
        <v>2.902546870325391E-5</v>
      </c>
      <c r="O921" s="9">
        <f>PRODUCT(L$4:L920)</f>
        <v>0</v>
      </c>
      <c r="P921" s="9">
        <f t="shared" si="1088"/>
        <v>6.6669117109926653E-15</v>
      </c>
      <c r="Q921" s="9">
        <f t="shared" si="1089"/>
        <v>3.3584022104991782E-16</v>
      </c>
      <c r="R921" s="9">
        <f t="shared" si="1090"/>
        <v>6.4091735785653284E-16</v>
      </c>
      <c r="S921" s="9">
        <f t="shared" si="1104"/>
        <v>0</v>
      </c>
      <c r="T921" s="9">
        <f t="shared" si="1105"/>
        <v>0</v>
      </c>
      <c r="U921" s="9">
        <f t="shared" si="1106"/>
        <v>0</v>
      </c>
      <c r="V921" s="9">
        <f t="shared" si="1107"/>
        <v>0</v>
      </c>
    </row>
    <row r="922" spans="1:24" x14ac:dyDescent="0.2">
      <c r="A922">
        <f t="shared" si="1069"/>
        <v>918</v>
      </c>
      <c r="B922" t="str">
        <f t="shared" si="1097"/>
        <v>July</v>
      </c>
      <c r="C922">
        <f t="shared" ref="C922:C985" si="1110">C921+IF(B921="December",1,0)</f>
        <v>2099</v>
      </c>
      <c r="D922">
        <f t="shared" ref="D922:E922" si="1111">D910+1</f>
        <v>118</v>
      </c>
      <c r="E922">
        <f t="shared" si="1111"/>
        <v>116</v>
      </c>
      <c r="F922" s="6"/>
      <c r="G922" s="83">
        <f>VLOOKUP(D922,Rates2,5)*VLOOKUP(D922,Mort_Imp_Retirees,C922-'Mort Imp Cume'!$C$4+2)</f>
        <v>0.10184625677259096</v>
      </c>
      <c r="H922" s="9">
        <f t="shared" ref="H922:H985" si="1112">1-G922</f>
        <v>0.89815374322740904</v>
      </c>
      <c r="I922" s="83">
        <f>VLOOKUP(E922,Rates2,6)*VLOOKUP(E922,Mort_Imp_Survivors,C922-'Mort Imp Cume'!$C$4+2)</f>
        <v>5.6086368231755501E-2</v>
      </c>
      <c r="J922" s="9">
        <f t="shared" ref="J922:J985" si="1113">1-I922</f>
        <v>0.9439136317682445</v>
      </c>
      <c r="K922" s="83">
        <f>VLOOKUP(E922,Rates2,7)*VLOOKUP(E922,Mort_Imp_Survivors,C922-'Mort Imp Cume'!$C$4+2)</f>
        <v>1</v>
      </c>
      <c r="L922" s="9">
        <f t="shared" ref="L922:L985" si="1114">1-K922</f>
        <v>0</v>
      </c>
      <c r="M922" s="31">
        <f>PRODUCT(H$4:H921)</f>
        <v>2.0629853630316866E-10</v>
      </c>
      <c r="N922" s="9">
        <f>PRODUCT(J$4:J921)</f>
        <v>2.7397535577463918E-5</v>
      </c>
      <c r="O922" s="9">
        <f>PRODUCT(L$4:L921)</f>
        <v>0</v>
      </c>
      <c r="P922" s="9">
        <f t="shared" si="1088"/>
        <v>5.652071487944795E-15</v>
      </c>
      <c r="Q922" s="9">
        <f t="shared" si="1089"/>
        <v>2.8471847538816256E-16</v>
      </c>
      <c r="R922" s="9">
        <f t="shared" si="1090"/>
        <v>5.4335663670135045E-16</v>
      </c>
      <c r="S922" s="9">
        <f t="shared" si="1104"/>
        <v>0</v>
      </c>
      <c r="T922" s="9">
        <f t="shared" si="1105"/>
        <v>0</v>
      </c>
      <c r="U922" s="9">
        <f t="shared" si="1106"/>
        <v>0</v>
      </c>
      <c r="V922" s="9">
        <f t="shared" si="1107"/>
        <v>0</v>
      </c>
    </row>
    <row r="923" spans="1:24" x14ac:dyDescent="0.2">
      <c r="A923">
        <f t="shared" si="1069"/>
        <v>919</v>
      </c>
      <c r="B923" t="str">
        <f t="shared" si="1097"/>
        <v>August</v>
      </c>
      <c r="C923">
        <f t="shared" si="1110"/>
        <v>2099</v>
      </c>
      <c r="D923">
        <f t="shared" ref="D923:E923" si="1115">D911+1</f>
        <v>118</v>
      </c>
      <c r="E923">
        <f t="shared" si="1115"/>
        <v>116</v>
      </c>
      <c r="F923" s="6"/>
      <c r="G923" s="83">
        <f>VLOOKUP(D923,Rates2,5)*VLOOKUP(D923,Mort_Imp_Retirees,C923-'Mort Imp Cume'!$C$4+2)</f>
        <v>0.10184625677259096</v>
      </c>
      <c r="H923" s="9">
        <f t="shared" si="1112"/>
        <v>0.89815374322740904</v>
      </c>
      <c r="I923" s="83">
        <f>VLOOKUP(E923,Rates2,6)*VLOOKUP(E923,Mort_Imp_Survivors,C923-'Mort Imp Cume'!$C$4+2)</f>
        <v>5.6086368231755501E-2</v>
      </c>
      <c r="J923" s="9">
        <f t="shared" si="1113"/>
        <v>0.9439136317682445</v>
      </c>
      <c r="K923" s="83">
        <f>VLOOKUP(E923,Rates2,7)*VLOOKUP(E923,Mort_Imp_Survivors,C923-'Mort Imp Cume'!$C$4+2)</f>
        <v>1</v>
      </c>
      <c r="L923" s="9">
        <f t="shared" si="1114"/>
        <v>0</v>
      </c>
      <c r="M923" s="31">
        <f>PRODUCT(H$4:H922)</f>
        <v>1.8528780260302645E-10</v>
      </c>
      <c r="N923" s="9">
        <f>PRODUCT(J$4:J922)</f>
        <v>2.5860907308423654E-5</v>
      </c>
      <c r="O923" s="9">
        <f>PRODUCT(L$4:L922)</f>
        <v>0</v>
      </c>
      <c r="P923" s="9">
        <f t="shared" ref="P923:P986" si="1116">M923*N923</f>
        <v>4.791710688498366E-15</v>
      </c>
      <c r="Q923" s="9">
        <f t="shared" ref="Q923:Q986" si="1117">P923*I923*H923</f>
        <v>2.4137850425994874E-16</v>
      </c>
      <c r="R923" s="9">
        <f t="shared" ref="R923:R986" si="1118">P923*G923*J923</f>
        <v>4.6064665128556393E-16</v>
      </c>
      <c r="S923" s="9">
        <f t="shared" si="1104"/>
        <v>0</v>
      </c>
      <c r="T923" s="9">
        <f t="shared" si="1105"/>
        <v>0</v>
      </c>
      <c r="U923" s="9">
        <f t="shared" si="1106"/>
        <v>0</v>
      </c>
      <c r="V923" s="9">
        <f t="shared" si="1107"/>
        <v>0</v>
      </c>
    </row>
    <row r="924" spans="1:24" x14ac:dyDescent="0.2">
      <c r="A924">
        <f t="shared" si="1069"/>
        <v>920</v>
      </c>
      <c r="B924" t="str">
        <f t="shared" si="1097"/>
        <v>September</v>
      </c>
      <c r="C924">
        <f t="shared" si="1110"/>
        <v>2099</v>
      </c>
      <c r="D924">
        <f t="shared" ref="D924:E924" si="1119">D912+1</f>
        <v>118</v>
      </c>
      <c r="E924">
        <f t="shared" si="1119"/>
        <v>116</v>
      </c>
      <c r="F924" s="6"/>
      <c r="G924" s="83">
        <f>VLOOKUP(D924,Rates2,5)*VLOOKUP(D924,Mort_Imp_Retirees,C924-'Mort Imp Cume'!$C$4+2)</f>
        <v>0.10184625677259096</v>
      </c>
      <c r="H924" s="9">
        <f t="shared" si="1112"/>
        <v>0.89815374322740904</v>
      </c>
      <c r="I924" s="83">
        <f>VLOOKUP(E924,Rates2,6)*VLOOKUP(E924,Mort_Imp_Survivors,C924-'Mort Imp Cume'!$C$4+2)</f>
        <v>5.6086368231755501E-2</v>
      </c>
      <c r="J924" s="9">
        <f t="shared" si="1113"/>
        <v>0.9439136317682445</v>
      </c>
      <c r="K924" s="83">
        <f>VLOOKUP(E924,Rates2,7)*VLOOKUP(E924,Mort_Imp_Survivors,C924-'Mort Imp Cume'!$C$4+2)</f>
        <v>1</v>
      </c>
      <c r="L924" s="9">
        <f t="shared" si="1114"/>
        <v>0</v>
      </c>
      <c r="M924" s="31">
        <f>PRODUCT(H$4:H923)</f>
        <v>1.6641693348228948E-10</v>
      </c>
      <c r="N924" s="9">
        <f>PRODUCT(J$4:J923)</f>
        <v>2.4410462938316108E-5</v>
      </c>
      <c r="O924" s="9">
        <f>PRODUCT(L$4:L923)</f>
        <v>0</v>
      </c>
      <c r="P924" s="9">
        <f t="shared" si="1116"/>
        <v>4.0623143870776446E-15</v>
      </c>
      <c r="Q924" s="9">
        <f t="shared" si="1117"/>
        <v>2.0463576253468681E-16</v>
      </c>
      <c r="R924" s="9">
        <f t="shared" si="1118"/>
        <v>3.9052681610519215E-16</v>
      </c>
      <c r="S924" s="9">
        <f t="shared" si="1104"/>
        <v>0</v>
      </c>
      <c r="T924" s="9">
        <f t="shared" si="1105"/>
        <v>0</v>
      </c>
      <c r="U924" s="9">
        <f t="shared" si="1106"/>
        <v>0</v>
      </c>
      <c r="V924" s="9">
        <f t="shared" si="1107"/>
        <v>0</v>
      </c>
    </row>
    <row r="925" spans="1:24" x14ac:dyDescent="0.2">
      <c r="A925">
        <f t="shared" si="1069"/>
        <v>921</v>
      </c>
      <c r="B925" t="str">
        <f t="shared" si="1097"/>
        <v>October</v>
      </c>
      <c r="C925">
        <f t="shared" si="1110"/>
        <v>2099</v>
      </c>
      <c r="D925">
        <f t="shared" ref="D925:E925" si="1120">D913+1</f>
        <v>118</v>
      </c>
      <c r="E925">
        <f t="shared" si="1120"/>
        <v>116</v>
      </c>
      <c r="F925" s="6"/>
      <c r="G925" s="83">
        <f>VLOOKUP(D925,Rates2,5)*VLOOKUP(D925,Mort_Imp_Retirees,C925-'Mort Imp Cume'!$C$4+2)</f>
        <v>0.10184625677259096</v>
      </c>
      <c r="H925" s="9">
        <f t="shared" si="1112"/>
        <v>0.89815374322740904</v>
      </c>
      <c r="I925" s="83">
        <f>VLOOKUP(E925,Rates2,6)*VLOOKUP(E925,Mort_Imp_Survivors,C925-'Mort Imp Cume'!$C$4+2)</f>
        <v>5.6086368231755501E-2</v>
      </c>
      <c r="J925" s="9">
        <f t="shared" si="1113"/>
        <v>0.9439136317682445</v>
      </c>
      <c r="K925" s="83">
        <f>VLOOKUP(E925,Rates2,7)*VLOOKUP(E925,Mort_Imp_Survivors,C925-'Mort Imp Cume'!$C$4+2)</f>
        <v>1</v>
      </c>
      <c r="L925" s="9">
        <f t="shared" si="1114"/>
        <v>0</v>
      </c>
      <c r="M925" s="31">
        <f>PRODUCT(H$4:H924)</f>
        <v>1.4946799174354504E-10</v>
      </c>
      <c r="N925" s="9">
        <f>PRODUCT(J$4:J924)</f>
        <v>2.3041368725250089E-5</v>
      </c>
      <c r="O925" s="9">
        <f>PRODUCT(L$4:L924)</f>
        <v>0</v>
      </c>
      <c r="P925" s="9">
        <f t="shared" si="1116"/>
        <v>3.4439471103856571E-15</v>
      </c>
      <c r="Q925" s="9">
        <f t="shared" si="1117"/>
        <v>1.734860170608036E-16</v>
      </c>
      <c r="R925" s="9">
        <f t="shared" si="1118"/>
        <v>3.3108065297258362E-16</v>
      </c>
      <c r="S925" s="9">
        <f t="shared" si="1104"/>
        <v>0</v>
      </c>
      <c r="T925" s="9">
        <f t="shared" si="1105"/>
        <v>0</v>
      </c>
      <c r="U925" s="9">
        <f t="shared" si="1106"/>
        <v>0</v>
      </c>
      <c r="V925" s="9">
        <f t="shared" si="1107"/>
        <v>0</v>
      </c>
    </row>
    <row r="926" spans="1:24" x14ac:dyDescent="0.2">
      <c r="A926">
        <f t="shared" si="1069"/>
        <v>922</v>
      </c>
      <c r="B926" t="str">
        <f t="shared" si="1097"/>
        <v>November</v>
      </c>
      <c r="C926">
        <f t="shared" si="1110"/>
        <v>2099</v>
      </c>
      <c r="D926">
        <f t="shared" ref="D926:E926" si="1121">D914+1</f>
        <v>118</v>
      </c>
      <c r="E926">
        <f t="shared" si="1121"/>
        <v>116</v>
      </c>
      <c r="F926" s="6"/>
      <c r="G926" s="83">
        <f>VLOOKUP(D926,Rates2,5)*VLOOKUP(D926,Mort_Imp_Retirees,C926-'Mort Imp Cume'!$C$4+2)</f>
        <v>0.10184625677259096</v>
      </c>
      <c r="H926" s="9">
        <f t="shared" si="1112"/>
        <v>0.89815374322740904</v>
      </c>
      <c r="I926" s="83">
        <f>VLOOKUP(E926,Rates2,6)*VLOOKUP(E926,Mort_Imp_Survivors,C926-'Mort Imp Cume'!$C$4+2)</f>
        <v>5.6086368231755501E-2</v>
      </c>
      <c r="J926" s="9">
        <f t="shared" si="1113"/>
        <v>0.9439136317682445</v>
      </c>
      <c r="K926" s="83">
        <f>VLOOKUP(E926,Rates2,7)*VLOOKUP(E926,Mort_Imp_Survivors,C926-'Mort Imp Cume'!$C$4+2)</f>
        <v>1</v>
      </c>
      <c r="L926" s="9">
        <f t="shared" si="1114"/>
        <v>0</v>
      </c>
      <c r="M926" s="31">
        <f>PRODUCT(H$4:H925)</f>
        <v>1.3424523627714843E-10</v>
      </c>
      <c r="N926" s="9">
        <f>PRODUCT(J$4:J925)</f>
        <v>2.1749062034362057E-5</v>
      </c>
      <c r="O926" s="9">
        <f>PRODUCT(L$4:L925)</f>
        <v>0</v>
      </c>
      <c r="P926" s="9">
        <f t="shared" si="1116"/>
        <v>2.919707971609293E-15</v>
      </c>
      <c r="Q926" s="9">
        <f t="shared" si="1117"/>
        <v>1.4707789949725811E-16</v>
      </c>
      <c r="R926" s="9">
        <f t="shared" si="1118"/>
        <v>2.8068341084988811E-16</v>
      </c>
      <c r="S926" s="9">
        <f t="shared" si="1104"/>
        <v>0</v>
      </c>
      <c r="T926" s="9">
        <f t="shared" si="1105"/>
        <v>0</v>
      </c>
      <c r="U926" s="9">
        <f t="shared" si="1106"/>
        <v>0</v>
      </c>
      <c r="V926" s="9">
        <f t="shared" si="1107"/>
        <v>0</v>
      </c>
    </row>
    <row r="927" spans="1:24" x14ac:dyDescent="0.2">
      <c r="A927">
        <f t="shared" si="1069"/>
        <v>923</v>
      </c>
      <c r="B927" t="str">
        <f t="shared" si="1097"/>
        <v>December</v>
      </c>
      <c r="C927">
        <f t="shared" si="1110"/>
        <v>2099</v>
      </c>
      <c r="D927">
        <f t="shared" ref="D927:E927" si="1122">D915+1</f>
        <v>118</v>
      </c>
      <c r="E927">
        <f t="shared" si="1122"/>
        <v>116</v>
      </c>
      <c r="F927" s="6"/>
      <c r="G927" s="83">
        <f>VLOOKUP(D927,Rates2,5)*VLOOKUP(D927,Mort_Imp_Retirees,C927-'Mort Imp Cume'!$C$4+2)</f>
        <v>0.10184625677259096</v>
      </c>
      <c r="H927" s="9">
        <f t="shared" si="1112"/>
        <v>0.89815374322740904</v>
      </c>
      <c r="I927" s="83">
        <f>VLOOKUP(E927,Rates2,6)*VLOOKUP(E927,Mort_Imp_Survivors,C927-'Mort Imp Cume'!$C$4+2)</f>
        <v>5.6086368231755501E-2</v>
      </c>
      <c r="J927" s="9">
        <f t="shared" si="1113"/>
        <v>0.9439136317682445</v>
      </c>
      <c r="K927" s="83">
        <f>VLOOKUP(E927,Rates2,7)*VLOOKUP(E927,Mort_Imp_Survivors,C927-'Mort Imp Cume'!$C$4+2)</f>
        <v>1</v>
      </c>
      <c r="L927" s="9">
        <f t="shared" si="1114"/>
        <v>0</v>
      </c>
      <c r="M927" s="31">
        <f>PRODUCT(H$4:H926)</f>
        <v>1.2057286147276882E-10</v>
      </c>
      <c r="N927" s="9">
        <f>PRODUCT(J$4:J926)</f>
        <v>2.0529236132407535E-5</v>
      </c>
      <c r="O927" s="9">
        <f>PRODUCT(L$4:L926)</f>
        <v>0</v>
      </c>
      <c r="P927" s="9">
        <f t="shared" si="1116"/>
        <v>2.4752687443345338E-15</v>
      </c>
      <c r="Q927" s="9">
        <f t="shared" si="1117"/>
        <v>1.2468963716507463E-16</v>
      </c>
      <c r="R927" s="9">
        <f t="shared" si="1118"/>
        <v>2.3795765901443663E-16</v>
      </c>
      <c r="S927" s="9">
        <f t="shared" si="1104"/>
        <v>0</v>
      </c>
      <c r="T927" s="9">
        <f t="shared" si="1105"/>
        <v>0</v>
      </c>
      <c r="U927" s="9">
        <f t="shared" si="1106"/>
        <v>0</v>
      </c>
      <c r="V927" s="9">
        <f t="shared" si="1107"/>
        <v>0</v>
      </c>
    </row>
    <row r="928" spans="1:24" x14ac:dyDescent="0.2">
      <c r="A928">
        <f t="shared" si="1069"/>
        <v>924</v>
      </c>
      <c r="B928" t="str">
        <f t="shared" si="1097"/>
        <v>January</v>
      </c>
      <c r="C928">
        <f t="shared" si="1110"/>
        <v>2100</v>
      </c>
      <c r="D928">
        <f t="shared" ref="D928:E928" si="1123">D916+1</f>
        <v>119</v>
      </c>
      <c r="E928">
        <f t="shared" si="1123"/>
        <v>117</v>
      </c>
      <c r="F928" s="6"/>
      <c r="G928" s="83">
        <f>VLOOKUP(D928,Rates2,5)*VLOOKUP(D928,Mort_Imp_Retirees,C928-'Mort Imp Cume'!$C$4+2)</f>
        <v>0.10184625677259096</v>
      </c>
      <c r="H928" s="9">
        <f t="shared" si="1112"/>
        <v>0.89815374322740904</v>
      </c>
      <c r="I928" s="83">
        <f>VLOOKUP(E928,Rates2,6)*VLOOKUP(E928,Mort_Imp_Survivors,C928-'Mort Imp Cume'!$C$4+2)</f>
        <v>5.610209370443564E-2</v>
      </c>
      <c r="J928" s="9">
        <f t="shared" si="1113"/>
        <v>0.94389790629556436</v>
      </c>
      <c r="K928" s="83">
        <f>VLOOKUP(E928,Rates2,7)*VLOOKUP(E928,Mort_Imp_Survivors,C928-'Mort Imp Cume'!$C$4+2)</f>
        <v>1</v>
      </c>
      <c r="L928" s="9">
        <f t="shared" si="1114"/>
        <v>0</v>
      </c>
      <c r="M928" s="31">
        <f>PRODUCT(H$4:H927)</f>
        <v>1.0829296686340717E-10</v>
      </c>
      <c r="N928" s="9">
        <f>PRODUCT(J$4:J927)</f>
        <v>1.9377825835168666E-5</v>
      </c>
      <c r="O928" s="9">
        <f>PRODUCT(L$4:L927)</f>
        <v>0</v>
      </c>
      <c r="P928" s="9">
        <f t="shared" si="1116"/>
        <v>2.0984822510527957E-15</v>
      </c>
      <c r="Q928" s="9">
        <f t="shared" si="1117"/>
        <v>1.0573896467585216E-16</v>
      </c>
      <c r="R928" s="9">
        <f t="shared" si="1118"/>
        <v>2.017322789636409E-16</v>
      </c>
      <c r="S928" s="9">
        <f t="shared" si="1104"/>
        <v>0</v>
      </c>
      <c r="T928" s="9">
        <f t="shared" si="1105"/>
        <v>0</v>
      </c>
      <c r="U928" s="9">
        <f t="shared" si="1106"/>
        <v>0</v>
      </c>
      <c r="V928" s="9">
        <f t="shared" si="1107"/>
        <v>0</v>
      </c>
    </row>
    <row r="929" spans="1:22" x14ac:dyDescent="0.2">
      <c r="A929">
        <f t="shared" si="1069"/>
        <v>925</v>
      </c>
      <c r="B929" t="str">
        <f t="shared" si="1097"/>
        <v>February</v>
      </c>
      <c r="C929">
        <f t="shared" si="1110"/>
        <v>2100</v>
      </c>
      <c r="D929">
        <f t="shared" ref="D929:E929" si="1124">D917+1</f>
        <v>119</v>
      </c>
      <c r="E929">
        <f t="shared" si="1124"/>
        <v>117</v>
      </c>
      <c r="F929" s="6"/>
      <c r="G929" s="83">
        <f>VLOOKUP(D929,Rates2,5)*VLOOKUP(D929,Mort_Imp_Retirees,C929-'Mort Imp Cume'!$C$4+2)</f>
        <v>0.10184625677259096</v>
      </c>
      <c r="H929" s="9">
        <f t="shared" si="1112"/>
        <v>0.89815374322740904</v>
      </c>
      <c r="I929" s="83">
        <f>VLOOKUP(E929,Rates2,6)*VLOOKUP(E929,Mort_Imp_Survivors,C929-'Mort Imp Cume'!$C$4+2)</f>
        <v>5.610209370443564E-2</v>
      </c>
      <c r="J929" s="9">
        <f t="shared" si="1113"/>
        <v>0.94389790629556436</v>
      </c>
      <c r="K929" s="83">
        <f>VLOOKUP(E929,Rates2,7)*VLOOKUP(E929,Mort_Imp_Survivors,C929-'Mort Imp Cume'!$C$4+2)</f>
        <v>1</v>
      </c>
      <c r="L929" s="9">
        <f t="shared" si="1114"/>
        <v>0</v>
      </c>
      <c r="M929" s="31">
        <f>PRODUCT(H$4:H928)</f>
        <v>9.7263733553570913E-11</v>
      </c>
      <c r="N929" s="9">
        <f>PRODUCT(J$4:J928)</f>
        <v>1.8290689234375799E-5</v>
      </c>
      <c r="O929" s="9">
        <f>PRODUCT(L$4:L928)</f>
        <v>0</v>
      </c>
      <c r="P929" s="9">
        <f t="shared" si="1116"/>
        <v>1.7790207242034956E-15</v>
      </c>
      <c r="Q929" s="9">
        <f t="shared" si="1117"/>
        <v>8.9641839677122734E-17</v>
      </c>
      <c r="R929" s="9">
        <f t="shared" si="1118"/>
        <v>1.7102165378671518E-16</v>
      </c>
      <c r="S929" s="9">
        <f t="shared" si="1104"/>
        <v>0</v>
      </c>
      <c r="T929" s="9">
        <f t="shared" si="1105"/>
        <v>0</v>
      </c>
      <c r="U929" s="9">
        <f t="shared" si="1106"/>
        <v>0</v>
      </c>
      <c r="V929" s="9">
        <f t="shared" si="1107"/>
        <v>0</v>
      </c>
    </row>
    <row r="930" spans="1:22" x14ac:dyDescent="0.2">
      <c r="A930">
        <f t="shared" si="1069"/>
        <v>926</v>
      </c>
      <c r="B930" t="str">
        <f t="shared" si="1097"/>
        <v>March</v>
      </c>
      <c r="C930">
        <f t="shared" si="1110"/>
        <v>2100</v>
      </c>
      <c r="D930">
        <f t="shared" ref="D930:E930" si="1125">D918+1</f>
        <v>119</v>
      </c>
      <c r="E930">
        <f t="shared" si="1125"/>
        <v>117</v>
      </c>
      <c r="F930" s="6"/>
      <c r="G930" s="83">
        <f>VLOOKUP(D930,Rates2,5)*VLOOKUP(D930,Mort_Imp_Retirees,C930-'Mort Imp Cume'!$C$4+2)</f>
        <v>0.10184625677259096</v>
      </c>
      <c r="H930" s="9">
        <f t="shared" si="1112"/>
        <v>0.89815374322740904</v>
      </c>
      <c r="I930" s="83">
        <f>VLOOKUP(E930,Rates2,6)*VLOOKUP(E930,Mort_Imp_Survivors,C930-'Mort Imp Cume'!$C$4+2)</f>
        <v>5.610209370443564E-2</v>
      </c>
      <c r="J930" s="9">
        <f t="shared" si="1113"/>
        <v>0.94389790629556436</v>
      </c>
      <c r="K930" s="83">
        <f>VLOOKUP(E930,Rates2,7)*VLOOKUP(E930,Mort_Imp_Survivors,C930-'Mort Imp Cume'!$C$4+2)</f>
        <v>1</v>
      </c>
      <c r="L930" s="9">
        <f t="shared" si="1114"/>
        <v>0</v>
      </c>
      <c r="M930" s="31">
        <f>PRODUCT(H$4:H929)</f>
        <v>8.7357786371413062E-11</v>
      </c>
      <c r="N930" s="9">
        <f>PRODUCT(J$4:J929)</f>
        <v>1.7264543273030135E-5</v>
      </c>
      <c r="O930" s="9">
        <f>PRODUCT(L$4:L929)</f>
        <v>0</v>
      </c>
      <c r="P930" s="9">
        <f t="shared" si="1116"/>
        <v>1.5081922830453831E-15</v>
      </c>
      <c r="Q930" s="9">
        <f t="shared" si="1117"/>
        <v>7.5995253455835094E-17</v>
      </c>
      <c r="R930" s="9">
        <f t="shared" si="1118"/>
        <v>1.4498624718959655E-16</v>
      </c>
      <c r="S930" s="9">
        <f t="shared" si="1104"/>
        <v>0</v>
      </c>
      <c r="T930" s="9">
        <f t="shared" si="1105"/>
        <v>0</v>
      </c>
      <c r="U930" s="9">
        <f t="shared" si="1106"/>
        <v>0</v>
      </c>
      <c r="V930" s="9">
        <f t="shared" si="1107"/>
        <v>0</v>
      </c>
    </row>
    <row r="931" spans="1:22" x14ac:dyDescent="0.2">
      <c r="A931">
        <f t="shared" si="1069"/>
        <v>927</v>
      </c>
      <c r="B931" t="str">
        <f t="shared" si="1097"/>
        <v>April</v>
      </c>
      <c r="C931">
        <f t="shared" si="1110"/>
        <v>2100</v>
      </c>
      <c r="D931">
        <f t="shared" ref="D931:E931" si="1126">D919+1</f>
        <v>119</v>
      </c>
      <c r="E931">
        <f t="shared" si="1126"/>
        <v>117</v>
      </c>
      <c r="F931" s="6"/>
      <c r="G931" s="83">
        <f>VLOOKUP(D931,Rates2,5)*VLOOKUP(D931,Mort_Imp_Retirees,C931-'Mort Imp Cume'!$C$4+2)</f>
        <v>0.10184625677259096</v>
      </c>
      <c r="H931" s="9">
        <f t="shared" si="1112"/>
        <v>0.89815374322740904</v>
      </c>
      <c r="I931" s="83">
        <f>VLOOKUP(E931,Rates2,6)*VLOOKUP(E931,Mort_Imp_Survivors,C931-'Mort Imp Cume'!$C$4+2)</f>
        <v>5.610209370443564E-2</v>
      </c>
      <c r="J931" s="9">
        <f t="shared" si="1113"/>
        <v>0.94389790629556436</v>
      </c>
      <c r="K931" s="83">
        <f>VLOOKUP(E931,Rates2,7)*VLOOKUP(E931,Mort_Imp_Survivors,C931-'Mort Imp Cume'!$C$4+2)</f>
        <v>1</v>
      </c>
      <c r="L931" s="9">
        <f t="shared" si="1114"/>
        <v>0</v>
      </c>
      <c r="M931" s="31">
        <f>PRODUCT(H$4:H930)</f>
        <v>7.8460722829544976E-11</v>
      </c>
      <c r="N931" s="9">
        <f>PRODUCT(J$4:J930)</f>
        <v>1.6295966248562315E-5</v>
      </c>
      <c r="O931" s="9">
        <f>PRODUCT(L$4:L930)</f>
        <v>0</v>
      </c>
      <c r="P931" s="9">
        <f t="shared" si="1116"/>
        <v>1.2785932910680675E-15</v>
      </c>
      <c r="Q931" s="9">
        <f t="shared" si="1117"/>
        <v>6.4426149313962685E-17</v>
      </c>
      <c r="R931" s="9">
        <f t="shared" si="1118"/>
        <v>1.2291432931842972E-16</v>
      </c>
      <c r="S931" s="9">
        <f t="shared" si="1104"/>
        <v>0</v>
      </c>
      <c r="T931" s="9">
        <f t="shared" si="1105"/>
        <v>0</v>
      </c>
      <c r="U931" s="9">
        <f t="shared" si="1106"/>
        <v>0</v>
      </c>
      <c r="V931" s="9">
        <f t="shared" si="1107"/>
        <v>0</v>
      </c>
    </row>
    <row r="932" spans="1:22" x14ac:dyDescent="0.2">
      <c r="A932">
        <f t="shared" si="1069"/>
        <v>928</v>
      </c>
      <c r="B932" t="str">
        <f t="shared" si="1097"/>
        <v>May</v>
      </c>
      <c r="C932">
        <f t="shared" si="1110"/>
        <v>2100</v>
      </c>
      <c r="D932">
        <f t="shared" ref="D932:E932" si="1127">D920+1</f>
        <v>119</v>
      </c>
      <c r="E932">
        <f t="shared" si="1127"/>
        <v>117</v>
      </c>
      <c r="F932" s="6"/>
      <c r="G932" s="83">
        <f>VLOOKUP(D932,Rates2,5)*VLOOKUP(D932,Mort_Imp_Retirees,C932-'Mort Imp Cume'!$C$4+2)</f>
        <v>0.10184625677259096</v>
      </c>
      <c r="H932" s="9">
        <f t="shared" si="1112"/>
        <v>0.89815374322740904</v>
      </c>
      <c r="I932" s="83">
        <f>VLOOKUP(E932,Rates2,6)*VLOOKUP(E932,Mort_Imp_Survivors,C932-'Mort Imp Cume'!$C$4+2)</f>
        <v>5.610209370443564E-2</v>
      </c>
      <c r="J932" s="9">
        <f t="shared" si="1113"/>
        <v>0.94389790629556436</v>
      </c>
      <c r="K932" s="83">
        <f>VLOOKUP(E932,Rates2,7)*VLOOKUP(E932,Mort_Imp_Survivors,C932-'Mort Imp Cume'!$C$4+2)</f>
        <v>1</v>
      </c>
      <c r="L932" s="9">
        <f t="shared" si="1114"/>
        <v>0</v>
      </c>
      <c r="M932" s="31">
        <f>PRODUCT(H$4:H931)</f>
        <v>7.0469791905684052E-11</v>
      </c>
      <c r="N932" s="9">
        <f>PRODUCT(J$4:J931)</f>
        <v>1.5381728423081152E-5</v>
      </c>
      <c r="O932" s="9">
        <f>PRODUCT(L$4:L931)</f>
        <v>0</v>
      </c>
      <c r="P932" s="9">
        <f t="shared" si="1116"/>
        <v>1.0839472011242744E-15</v>
      </c>
      <c r="Q932" s="9">
        <f t="shared" si="1117"/>
        <v>5.4618262676592368E-17</v>
      </c>
      <c r="R932" s="9">
        <f t="shared" si="1118"/>
        <v>1.0420252020209173E-16</v>
      </c>
      <c r="S932" s="9">
        <f t="shared" si="1104"/>
        <v>0</v>
      </c>
      <c r="T932" s="9">
        <f t="shared" si="1105"/>
        <v>0</v>
      </c>
      <c r="U932" s="9">
        <f t="shared" si="1106"/>
        <v>0</v>
      </c>
      <c r="V932" s="9">
        <f t="shared" si="1107"/>
        <v>0</v>
      </c>
    </row>
    <row r="933" spans="1:22" x14ac:dyDescent="0.2">
      <c r="A933">
        <f t="shared" si="1069"/>
        <v>929</v>
      </c>
      <c r="B933" t="str">
        <f t="shared" si="1097"/>
        <v>June</v>
      </c>
      <c r="C933">
        <f t="shared" si="1110"/>
        <v>2100</v>
      </c>
      <c r="D933">
        <f t="shared" ref="D933:E933" si="1128">D921+1</f>
        <v>119</v>
      </c>
      <c r="E933">
        <f t="shared" si="1128"/>
        <v>117</v>
      </c>
      <c r="F933" s="6"/>
      <c r="G933" s="83">
        <f>VLOOKUP(D933,Rates2,5)*VLOOKUP(D933,Mort_Imp_Retirees,C933-'Mort Imp Cume'!$C$4+2)</f>
        <v>0.10184625677259096</v>
      </c>
      <c r="H933" s="9">
        <f t="shared" si="1112"/>
        <v>0.89815374322740904</v>
      </c>
      <c r="I933" s="83">
        <f>VLOOKUP(E933,Rates2,6)*VLOOKUP(E933,Mort_Imp_Survivors,C933-'Mort Imp Cume'!$C$4+2)</f>
        <v>5.610209370443564E-2</v>
      </c>
      <c r="J933" s="9">
        <f t="shared" si="1113"/>
        <v>0.94389790629556436</v>
      </c>
      <c r="K933" s="83">
        <f>VLOOKUP(E933,Rates2,7)*VLOOKUP(E933,Mort_Imp_Survivors,C933-'Mort Imp Cume'!$C$4+2)</f>
        <v>1</v>
      </c>
      <c r="L933" s="9">
        <f t="shared" si="1114"/>
        <v>0</v>
      </c>
      <c r="M933" s="31">
        <f>PRODUCT(H$4:H932)</f>
        <v>6.3292707384546703E-11</v>
      </c>
      <c r="N933" s="9">
        <f>PRODUCT(J$4:J932)</f>
        <v>1.4518781253753272E-5</v>
      </c>
      <c r="O933" s="9">
        <f>PRODUCT(L$4:L932)</f>
        <v>0</v>
      </c>
      <c r="P933" s="9">
        <f t="shared" si="1116"/>
        <v>9.1893297347404796E-16</v>
      </c>
      <c r="Q933" s="9">
        <f t="shared" si="1117"/>
        <v>4.6303475367923665E-17</v>
      </c>
      <c r="R933" s="9">
        <f t="shared" si="1118"/>
        <v>8.8339295155225356E-17</v>
      </c>
      <c r="S933" s="9">
        <f t="shared" si="1104"/>
        <v>0</v>
      </c>
      <c r="T933" s="9">
        <f t="shared" si="1105"/>
        <v>0</v>
      </c>
      <c r="U933" s="9">
        <f t="shared" si="1106"/>
        <v>0</v>
      </c>
      <c r="V933" s="9">
        <f t="shared" si="1107"/>
        <v>0</v>
      </c>
    </row>
    <row r="934" spans="1:22" x14ac:dyDescent="0.2">
      <c r="A934">
        <f t="shared" si="1069"/>
        <v>930</v>
      </c>
      <c r="B934" t="str">
        <f t="shared" si="1097"/>
        <v>July</v>
      </c>
      <c r="C934">
        <f t="shared" si="1110"/>
        <v>2100</v>
      </c>
      <c r="D934">
        <f t="shared" ref="D934:E934" si="1129">D922+1</f>
        <v>119</v>
      </c>
      <c r="E934">
        <f t="shared" si="1129"/>
        <v>117</v>
      </c>
      <c r="F934" s="6"/>
      <c r="G934" s="83">
        <f>VLOOKUP(D934,Rates2,5)*VLOOKUP(D934,Mort_Imp_Retirees,C934-'Mort Imp Cume'!$C$4+2)</f>
        <v>0.10184625677259096</v>
      </c>
      <c r="H934" s="9">
        <f t="shared" si="1112"/>
        <v>0.89815374322740904</v>
      </c>
      <c r="I934" s="83">
        <f>VLOOKUP(E934,Rates2,6)*VLOOKUP(E934,Mort_Imp_Survivors,C934-'Mort Imp Cume'!$C$4+2)</f>
        <v>5.610209370443564E-2</v>
      </c>
      <c r="J934" s="9">
        <f t="shared" si="1113"/>
        <v>0.94389790629556436</v>
      </c>
      <c r="K934" s="83">
        <f>VLOOKUP(E934,Rates2,7)*VLOOKUP(E934,Mort_Imp_Survivors,C934-'Mort Imp Cume'!$C$4+2)</f>
        <v>1</v>
      </c>
      <c r="L934" s="9">
        <f t="shared" si="1114"/>
        <v>0</v>
      </c>
      <c r="M934" s="31">
        <f>PRODUCT(H$4:H933)</f>
        <v>5.6846582056427696E-11</v>
      </c>
      <c r="N934" s="9">
        <f>PRODUCT(J$4:J933)</f>
        <v>1.3704247227381003E-5</v>
      </c>
      <c r="O934" s="9">
        <f>PRODUCT(L$4:L933)</f>
        <v>0</v>
      </c>
      <c r="P934" s="9">
        <f t="shared" si="1116"/>
        <v>7.7903961453288588E-16</v>
      </c>
      <c r="Q934" s="9">
        <f t="shared" si="1117"/>
        <v>3.9254486065276623E-17</v>
      </c>
      <c r="R934" s="9">
        <f t="shared" si="1118"/>
        <v>7.4891001229021822E-17</v>
      </c>
      <c r="S934" s="9">
        <f t="shared" si="1104"/>
        <v>0</v>
      </c>
      <c r="T934" s="9">
        <f t="shared" si="1105"/>
        <v>0</v>
      </c>
      <c r="U934" s="9">
        <f t="shared" si="1106"/>
        <v>0</v>
      </c>
      <c r="V934" s="9">
        <f t="shared" si="1107"/>
        <v>0</v>
      </c>
    </row>
    <row r="935" spans="1:22" x14ac:dyDescent="0.2">
      <c r="A935">
        <f t="shared" si="1069"/>
        <v>931</v>
      </c>
      <c r="B935" t="str">
        <f t="shared" si="1097"/>
        <v>August</v>
      </c>
      <c r="C935">
        <f t="shared" si="1110"/>
        <v>2100</v>
      </c>
      <c r="D935">
        <f t="shared" ref="D935:E935" si="1130">D923+1</f>
        <v>119</v>
      </c>
      <c r="E935">
        <f t="shared" si="1130"/>
        <v>117</v>
      </c>
      <c r="F935" s="6"/>
      <c r="G935" s="83">
        <f>VLOOKUP(D935,Rates2,5)*VLOOKUP(D935,Mort_Imp_Retirees,C935-'Mort Imp Cume'!$C$4+2)</f>
        <v>0.10184625677259096</v>
      </c>
      <c r="H935" s="9">
        <f t="shared" si="1112"/>
        <v>0.89815374322740904</v>
      </c>
      <c r="I935" s="83">
        <f>VLOOKUP(E935,Rates2,6)*VLOOKUP(E935,Mort_Imp_Survivors,C935-'Mort Imp Cume'!$C$4+2)</f>
        <v>5.610209370443564E-2</v>
      </c>
      <c r="J935" s="9">
        <f t="shared" si="1113"/>
        <v>0.94389790629556436</v>
      </c>
      <c r="K935" s="83">
        <f>VLOOKUP(E935,Rates2,7)*VLOOKUP(E935,Mort_Imp_Survivors,C935-'Mort Imp Cume'!$C$4+2)</f>
        <v>1</v>
      </c>
      <c r="L935" s="9">
        <f t="shared" si="1114"/>
        <v>0</v>
      </c>
      <c r="M935" s="31">
        <f>PRODUCT(H$4:H934)</f>
        <v>5.1056970463664601E-11</v>
      </c>
      <c r="N935" s="9">
        <f>PRODUCT(J$4:J934)</f>
        <v>1.2935410265281721E-5</v>
      </c>
      <c r="O935" s="9">
        <f>PRODUCT(L$4:L934)</f>
        <v>0</v>
      </c>
      <c r="P935" s="9">
        <f t="shared" si="1116"/>
        <v>6.6044285984987269E-16</v>
      </c>
      <c r="Q935" s="9">
        <f t="shared" si="1117"/>
        <v>3.3278596563325181E-17</v>
      </c>
      <c r="R935" s="9">
        <f t="shared" si="1118"/>
        <v>6.3490002441496605E-17</v>
      </c>
      <c r="S935" s="9">
        <f t="shared" si="1104"/>
        <v>0</v>
      </c>
      <c r="T935" s="9">
        <f t="shared" si="1105"/>
        <v>0</v>
      </c>
      <c r="U935" s="9">
        <f t="shared" si="1106"/>
        <v>0</v>
      </c>
      <c r="V935" s="9">
        <f t="shared" si="1107"/>
        <v>0</v>
      </c>
    </row>
    <row r="936" spans="1:22" x14ac:dyDescent="0.2">
      <c r="A936">
        <f t="shared" si="1069"/>
        <v>932</v>
      </c>
      <c r="B936" t="str">
        <f t="shared" si="1097"/>
        <v>September</v>
      </c>
      <c r="C936">
        <f t="shared" si="1110"/>
        <v>2100</v>
      </c>
      <c r="D936">
        <f t="shared" ref="D936:E936" si="1131">D924+1</f>
        <v>119</v>
      </c>
      <c r="E936">
        <f t="shared" si="1131"/>
        <v>117</v>
      </c>
      <c r="F936" s="6"/>
      <c r="G936" s="83">
        <f>VLOOKUP(D936,Rates2,5)*VLOOKUP(D936,Mort_Imp_Retirees,C936-'Mort Imp Cume'!$C$4+2)</f>
        <v>0.10184625677259096</v>
      </c>
      <c r="H936" s="9">
        <f t="shared" si="1112"/>
        <v>0.89815374322740904</v>
      </c>
      <c r="I936" s="83">
        <f>VLOOKUP(E936,Rates2,6)*VLOOKUP(E936,Mort_Imp_Survivors,C936-'Mort Imp Cume'!$C$4+2)</f>
        <v>5.610209370443564E-2</v>
      </c>
      <c r="J936" s="9">
        <f t="shared" si="1113"/>
        <v>0.94389790629556436</v>
      </c>
      <c r="K936" s="83">
        <f>VLOOKUP(E936,Rates2,7)*VLOOKUP(E936,Mort_Imp_Survivors,C936-'Mort Imp Cume'!$C$4+2)</f>
        <v>1</v>
      </c>
      <c r="L936" s="9">
        <f t="shared" si="1114"/>
        <v>0</v>
      </c>
      <c r="M936" s="31">
        <f>PRODUCT(H$4:H935)</f>
        <v>4.5857009139791626E-11</v>
      </c>
      <c r="N936" s="9">
        <f>PRODUCT(J$4:J935)</f>
        <v>1.2209706666473567E-5</v>
      </c>
      <c r="O936" s="9">
        <f>PRODUCT(L$4:L935)</f>
        <v>0</v>
      </c>
      <c r="P936" s="9">
        <f t="shared" si="1116"/>
        <v>5.5990063019865309E-16</v>
      </c>
      <c r="Q936" s="9">
        <f t="shared" si="1117"/>
        <v>2.8212443983674773E-17</v>
      </c>
      <c r="R936" s="9">
        <f t="shared" si="1118"/>
        <v>5.3824629713444887E-17</v>
      </c>
      <c r="S936" s="9">
        <f t="shared" si="1104"/>
        <v>0</v>
      </c>
      <c r="T936" s="9">
        <f t="shared" si="1105"/>
        <v>0</v>
      </c>
      <c r="U936" s="9">
        <f t="shared" si="1106"/>
        <v>0</v>
      </c>
      <c r="V936" s="9">
        <f t="shared" si="1107"/>
        <v>0</v>
      </c>
    </row>
    <row r="937" spans="1:22" x14ac:dyDescent="0.2">
      <c r="A937">
        <f t="shared" si="1069"/>
        <v>933</v>
      </c>
      <c r="B937" t="str">
        <f t="shared" si="1097"/>
        <v>October</v>
      </c>
      <c r="C937">
        <f t="shared" si="1110"/>
        <v>2100</v>
      </c>
      <c r="D937">
        <f t="shared" ref="D937:E937" si="1132">D925+1</f>
        <v>119</v>
      </c>
      <c r="E937">
        <f t="shared" si="1132"/>
        <v>117</v>
      </c>
      <c r="F937" s="6"/>
      <c r="G937" s="83">
        <f>VLOOKUP(D937,Rates2,5)*VLOOKUP(D937,Mort_Imp_Retirees,C937-'Mort Imp Cume'!$C$4+2)</f>
        <v>0.10184625677259096</v>
      </c>
      <c r="H937" s="9">
        <f t="shared" si="1112"/>
        <v>0.89815374322740904</v>
      </c>
      <c r="I937" s="83">
        <f>VLOOKUP(E937,Rates2,6)*VLOOKUP(E937,Mort_Imp_Survivors,C937-'Mort Imp Cume'!$C$4+2)</f>
        <v>5.610209370443564E-2</v>
      </c>
      <c r="J937" s="9">
        <f t="shared" si="1113"/>
        <v>0.94389790629556436</v>
      </c>
      <c r="K937" s="83">
        <f>VLOOKUP(E937,Rates2,7)*VLOOKUP(E937,Mort_Imp_Survivors,C937-'Mort Imp Cume'!$C$4+2)</f>
        <v>1</v>
      </c>
      <c r="L937" s="9">
        <f t="shared" si="1114"/>
        <v>0</v>
      </c>
      <c r="M937" s="31">
        <f>PRODUCT(H$4:H936)</f>
        <v>4.118664441211736E-11</v>
      </c>
      <c r="N937" s="9">
        <f>PRODUCT(J$4:J936)</f>
        <v>1.1524716558967395E-5</v>
      </c>
      <c r="O937" s="9">
        <f>PRODUCT(L$4:L936)</f>
        <v>0</v>
      </c>
      <c r="P937" s="9">
        <f t="shared" si="1116"/>
        <v>4.7466440286463084E-16</v>
      </c>
      <c r="Q937" s="9">
        <f t="shared" si="1117"/>
        <v>2.3917534924208853E-17</v>
      </c>
      <c r="R937" s="9">
        <f t="shared" si="1118"/>
        <v>4.5630660771497096E-17</v>
      </c>
      <c r="S937" s="9">
        <f t="shared" si="1104"/>
        <v>0</v>
      </c>
      <c r="T937" s="9">
        <f t="shared" si="1105"/>
        <v>0</v>
      </c>
      <c r="U937" s="9">
        <f t="shared" si="1106"/>
        <v>0</v>
      </c>
      <c r="V937" s="9">
        <f t="shared" si="1107"/>
        <v>0</v>
      </c>
    </row>
    <row r="938" spans="1:22" x14ac:dyDescent="0.2">
      <c r="A938">
        <f t="shared" si="1069"/>
        <v>934</v>
      </c>
      <c r="B938" t="str">
        <f t="shared" si="1097"/>
        <v>November</v>
      </c>
      <c r="C938">
        <f t="shared" si="1110"/>
        <v>2100</v>
      </c>
      <c r="D938">
        <f t="shared" ref="D938:E938" si="1133">D926+1</f>
        <v>119</v>
      </c>
      <c r="E938">
        <f t="shared" si="1133"/>
        <v>117</v>
      </c>
      <c r="F938" s="6"/>
      <c r="G938" s="83">
        <f>VLOOKUP(D938,Rates2,5)*VLOOKUP(D938,Mort_Imp_Retirees,C938-'Mort Imp Cume'!$C$4+2)</f>
        <v>0.10184625677259096</v>
      </c>
      <c r="H938" s="9">
        <f t="shared" si="1112"/>
        <v>0.89815374322740904</v>
      </c>
      <c r="I938" s="83">
        <f>VLOOKUP(E938,Rates2,6)*VLOOKUP(E938,Mort_Imp_Survivors,C938-'Mort Imp Cume'!$C$4+2)</f>
        <v>5.610209370443564E-2</v>
      </c>
      <c r="J938" s="9">
        <f t="shared" si="1113"/>
        <v>0.94389790629556436</v>
      </c>
      <c r="K938" s="83">
        <f>VLOOKUP(E938,Rates2,7)*VLOOKUP(E938,Mort_Imp_Survivors,C938-'Mort Imp Cume'!$C$4+2)</f>
        <v>1</v>
      </c>
      <c r="L938" s="9">
        <f t="shared" si="1114"/>
        <v>0</v>
      </c>
      <c r="M938" s="31">
        <f>PRODUCT(H$4:H937)</f>
        <v>3.6991938849719456E-11</v>
      </c>
      <c r="N938" s="9">
        <f>PRODUCT(J$4:J937)</f>
        <v>1.0878155830659145E-5</v>
      </c>
      <c r="O938" s="9">
        <f>PRODUCT(L$4:L937)</f>
        <v>0</v>
      </c>
      <c r="P938" s="9">
        <f t="shared" si="1116"/>
        <v>4.0240407528546223E-16</v>
      </c>
      <c r="Q938" s="9">
        <f t="shared" si="1117"/>
        <v>2.0276459465254697E-17</v>
      </c>
      <c r="R938" s="9">
        <f t="shared" si="1118"/>
        <v>3.8684097104403127E-17</v>
      </c>
      <c r="S938" s="9">
        <f t="shared" si="1104"/>
        <v>0</v>
      </c>
      <c r="T938" s="9">
        <f t="shared" si="1105"/>
        <v>0</v>
      </c>
      <c r="U938" s="9">
        <f t="shared" si="1106"/>
        <v>0</v>
      </c>
      <c r="V938" s="9">
        <f t="shared" si="1107"/>
        <v>0</v>
      </c>
    </row>
    <row r="939" spans="1:22" x14ac:dyDescent="0.2">
      <c r="A939">
        <f t="shared" si="1069"/>
        <v>935</v>
      </c>
      <c r="B939" t="str">
        <f t="shared" si="1097"/>
        <v>December</v>
      </c>
      <c r="C939">
        <f t="shared" si="1110"/>
        <v>2100</v>
      </c>
      <c r="D939">
        <f t="shared" ref="D939:E939" si="1134">D927+1</f>
        <v>119</v>
      </c>
      <c r="E939">
        <f t="shared" si="1134"/>
        <v>117</v>
      </c>
      <c r="F939" s="6"/>
      <c r="G939" s="83">
        <f>VLOOKUP(D939,Rates2,5)*VLOOKUP(D939,Mort_Imp_Retirees,C939-'Mort Imp Cume'!$C$4+2)</f>
        <v>0.10184625677259096</v>
      </c>
      <c r="H939" s="9">
        <f t="shared" si="1112"/>
        <v>0.89815374322740904</v>
      </c>
      <c r="I939" s="83">
        <f>VLOOKUP(E939,Rates2,6)*VLOOKUP(E939,Mort_Imp_Survivors,C939-'Mort Imp Cume'!$C$4+2)</f>
        <v>5.610209370443564E-2</v>
      </c>
      <c r="J939" s="9">
        <f t="shared" si="1113"/>
        <v>0.94389790629556436</v>
      </c>
      <c r="K939" s="83">
        <f>VLOOKUP(E939,Rates2,7)*VLOOKUP(E939,Mort_Imp_Survivors,C939-'Mort Imp Cume'!$C$4+2)</f>
        <v>1</v>
      </c>
      <c r="L939" s="9">
        <f t="shared" si="1114"/>
        <v>0</v>
      </c>
      <c r="M939" s="31">
        <f>PRODUCT(H$4:H938)</f>
        <v>3.3224448347114943E-11</v>
      </c>
      <c r="N939" s="9">
        <f>PRODUCT(J$4:J938)</f>
        <v>1.0267868512916052E-5</v>
      </c>
      <c r="O939" s="9">
        <f>PRODUCT(L$4:L938)</f>
        <v>0</v>
      </c>
      <c r="P939" s="9">
        <f t="shared" si="1116"/>
        <v>3.411442670423473E-16</v>
      </c>
      <c r="Q939" s="9">
        <f t="shared" si="1117"/>
        <v>1.7189681534863118E-17</v>
      </c>
      <c r="R939" s="9">
        <f t="shared" si="1118"/>
        <v>3.2795040516214575E-17</v>
      </c>
      <c r="S939" s="9">
        <f t="shared" si="1104"/>
        <v>0</v>
      </c>
      <c r="T939" s="9">
        <f t="shared" si="1105"/>
        <v>0</v>
      </c>
      <c r="U939" s="9">
        <f t="shared" si="1106"/>
        <v>0</v>
      </c>
      <c r="V939" s="9">
        <f t="shared" si="1107"/>
        <v>0</v>
      </c>
    </row>
    <row r="940" spans="1:22" x14ac:dyDescent="0.2">
      <c r="A940">
        <f t="shared" si="1069"/>
        <v>936</v>
      </c>
      <c r="B940" t="str">
        <f t="shared" si="1097"/>
        <v>January</v>
      </c>
      <c r="C940">
        <f t="shared" si="1110"/>
        <v>2101</v>
      </c>
      <c r="D940">
        <f t="shared" ref="D940:E940" si="1135">D928+1</f>
        <v>120</v>
      </c>
      <c r="E940">
        <f t="shared" si="1135"/>
        <v>118</v>
      </c>
      <c r="F940" s="6"/>
      <c r="G940" s="83">
        <f>VLOOKUP(D940,Rates2,5)*VLOOKUP(D940,Mort_Imp_Retirees,C940-'Mort Imp Cume'!$C$4+2)</f>
        <v>1</v>
      </c>
      <c r="H940" s="9">
        <f t="shared" si="1112"/>
        <v>0</v>
      </c>
      <c r="I940" s="83">
        <f>VLOOKUP(E940,Rates2,6)*VLOOKUP(E940,Mort_Imp_Survivors,C940-'Mort Imp Cume'!$C$4+2)</f>
        <v>5.6125687318306472E-2</v>
      </c>
      <c r="J940" s="9">
        <f t="shared" si="1113"/>
        <v>0.94387431268169353</v>
      </c>
      <c r="K940" s="83">
        <f>VLOOKUP(E940,Rates2,7)*VLOOKUP(E940,Mort_Imp_Survivors,C940-'Mort Imp Cume'!$C$4+2)</f>
        <v>1</v>
      </c>
      <c r="L940" s="9">
        <f t="shared" si="1114"/>
        <v>0</v>
      </c>
      <c r="M940" s="31">
        <f>PRODUCT(H$4:H939)</f>
        <v>2.984066264962699E-11</v>
      </c>
      <c r="N940" s="9">
        <f>PRODUCT(J$4:J939)</f>
        <v>9.6918195914596116E-6</v>
      </c>
      <c r="O940" s="9">
        <f>PRODUCT(L$4:L939)</f>
        <v>0</v>
      </c>
      <c r="P940" s="9">
        <f t="shared" si="1116"/>
        <v>2.8921031888979193E-16</v>
      </c>
      <c r="Q940" s="9">
        <f t="shared" si="1117"/>
        <v>0</v>
      </c>
      <c r="R940" s="9">
        <f t="shared" si="1118"/>
        <v>2.7297819096255578E-16</v>
      </c>
      <c r="S940" s="9">
        <f t="shared" si="1104"/>
        <v>0</v>
      </c>
      <c r="T940" s="9">
        <f t="shared" si="1105"/>
        <v>0</v>
      </c>
      <c r="U940" s="9">
        <f t="shared" si="1106"/>
        <v>0</v>
      </c>
      <c r="V940" s="9">
        <f t="shared" si="1107"/>
        <v>0</v>
      </c>
    </row>
    <row r="941" spans="1:22" x14ac:dyDescent="0.2">
      <c r="A941">
        <f t="shared" si="1069"/>
        <v>937</v>
      </c>
      <c r="B941" t="str">
        <f t="shared" si="1097"/>
        <v>February</v>
      </c>
      <c r="C941">
        <f t="shared" si="1110"/>
        <v>2101</v>
      </c>
      <c r="D941">
        <f t="shared" ref="D941:E941" si="1136">D929+1</f>
        <v>120</v>
      </c>
      <c r="E941">
        <f t="shared" si="1136"/>
        <v>118</v>
      </c>
      <c r="F941" s="6"/>
      <c r="G941" s="83">
        <f>VLOOKUP(D941,Rates2,5)*VLOOKUP(D941,Mort_Imp_Retirees,C941-'Mort Imp Cume'!$C$4+2)</f>
        <v>1</v>
      </c>
      <c r="H941" s="9">
        <f t="shared" si="1112"/>
        <v>0</v>
      </c>
      <c r="I941" s="83">
        <f>VLOOKUP(E941,Rates2,6)*VLOOKUP(E941,Mort_Imp_Survivors,C941-'Mort Imp Cume'!$C$4+2)</f>
        <v>5.6125687318306472E-2</v>
      </c>
      <c r="J941" s="9">
        <f t="shared" si="1113"/>
        <v>0.94387431268169353</v>
      </c>
      <c r="K941" s="83">
        <f>VLOOKUP(E941,Rates2,7)*VLOOKUP(E941,Mort_Imp_Survivors,C941-'Mort Imp Cume'!$C$4+2)</f>
        <v>1</v>
      </c>
      <c r="L941" s="9">
        <f t="shared" si="1114"/>
        <v>0</v>
      </c>
      <c r="M941" s="31">
        <f>PRODUCT(H$4:H940)</f>
        <v>0</v>
      </c>
      <c r="N941" s="9">
        <f>PRODUCT(J$4:J940)</f>
        <v>9.1478595555239128E-6</v>
      </c>
      <c r="O941" s="9">
        <f>PRODUCT(L$4:L940)</f>
        <v>0</v>
      </c>
      <c r="P941" s="9">
        <f t="shared" si="1116"/>
        <v>0</v>
      </c>
      <c r="Q941" s="9">
        <f t="shared" si="1117"/>
        <v>0</v>
      </c>
      <c r="R941" s="9">
        <f t="shared" si="1118"/>
        <v>0</v>
      </c>
      <c r="S941" s="9">
        <f t="shared" si="1104"/>
        <v>0</v>
      </c>
      <c r="T941" s="9">
        <f t="shared" si="1105"/>
        <v>0</v>
      </c>
      <c r="U941" s="9">
        <f t="shared" si="1106"/>
        <v>0</v>
      </c>
      <c r="V941" s="9">
        <f t="shared" si="1107"/>
        <v>0</v>
      </c>
    </row>
    <row r="942" spans="1:22" x14ac:dyDescent="0.2">
      <c r="A942">
        <f t="shared" si="1069"/>
        <v>938</v>
      </c>
      <c r="B942" t="str">
        <f t="shared" si="1097"/>
        <v>March</v>
      </c>
      <c r="C942">
        <f t="shared" si="1110"/>
        <v>2101</v>
      </c>
      <c r="D942">
        <f t="shared" ref="D942:E942" si="1137">D930+1</f>
        <v>120</v>
      </c>
      <c r="E942">
        <f t="shared" si="1137"/>
        <v>118</v>
      </c>
      <c r="F942" s="6"/>
      <c r="G942" s="83">
        <f>VLOOKUP(D942,Rates2,5)*VLOOKUP(D942,Mort_Imp_Retirees,C942-'Mort Imp Cume'!$C$4+2)</f>
        <v>1</v>
      </c>
      <c r="H942" s="9">
        <f t="shared" si="1112"/>
        <v>0</v>
      </c>
      <c r="I942" s="83">
        <f>VLOOKUP(E942,Rates2,6)*VLOOKUP(E942,Mort_Imp_Survivors,C942-'Mort Imp Cume'!$C$4+2)</f>
        <v>5.6125687318306472E-2</v>
      </c>
      <c r="J942" s="9">
        <f t="shared" si="1113"/>
        <v>0.94387431268169353</v>
      </c>
      <c r="K942" s="83">
        <f>VLOOKUP(E942,Rates2,7)*VLOOKUP(E942,Mort_Imp_Survivors,C942-'Mort Imp Cume'!$C$4+2)</f>
        <v>1</v>
      </c>
      <c r="L942" s="9">
        <f t="shared" si="1114"/>
        <v>0</v>
      </c>
      <c r="M942" s="31">
        <f>PRODUCT(H$4:H941)</f>
        <v>0</v>
      </c>
      <c r="N942" s="9">
        <f>PRODUCT(J$4:J941)</f>
        <v>8.6344296504787952E-6</v>
      </c>
      <c r="O942" s="9">
        <f>PRODUCT(L$4:L941)</f>
        <v>0</v>
      </c>
      <c r="P942" s="9">
        <f t="shared" si="1116"/>
        <v>0</v>
      </c>
      <c r="Q942" s="9">
        <f t="shared" si="1117"/>
        <v>0</v>
      </c>
      <c r="R942" s="9">
        <f t="shared" si="1118"/>
        <v>0</v>
      </c>
      <c r="S942" s="9">
        <f t="shared" si="1104"/>
        <v>0</v>
      </c>
      <c r="T942" s="9">
        <f t="shared" si="1105"/>
        <v>0</v>
      </c>
      <c r="U942" s="9">
        <f t="shared" si="1106"/>
        <v>0</v>
      </c>
      <c r="V942" s="9">
        <f t="shared" si="1107"/>
        <v>0</v>
      </c>
    </row>
    <row r="943" spans="1:22" x14ac:dyDescent="0.2">
      <c r="A943">
        <f t="shared" si="1069"/>
        <v>939</v>
      </c>
      <c r="B943" t="str">
        <f t="shared" si="1097"/>
        <v>April</v>
      </c>
      <c r="C943">
        <f t="shared" si="1110"/>
        <v>2101</v>
      </c>
      <c r="D943">
        <f t="shared" ref="D943:E943" si="1138">D931+1</f>
        <v>120</v>
      </c>
      <c r="E943">
        <f t="shared" si="1138"/>
        <v>118</v>
      </c>
      <c r="F943" s="6"/>
      <c r="G943" s="83">
        <f>VLOOKUP(D943,Rates2,5)*VLOOKUP(D943,Mort_Imp_Retirees,C943-'Mort Imp Cume'!$C$4+2)</f>
        <v>1</v>
      </c>
      <c r="H943" s="9">
        <f t="shared" si="1112"/>
        <v>0</v>
      </c>
      <c r="I943" s="83">
        <f>VLOOKUP(E943,Rates2,6)*VLOOKUP(E943,Mort_Imp_Survivors,C943-'Mort Imp Cume'!$C$4+2)</f>
        <v>5.6125687318306472E-2</v>
      </c>
      <c r="J943" s="9">
        <f t="shared" si="1113"/>
        <v>0.94387431268169353</v>
      </c>
      <c r="K943" s="83">
        <f>VLOOKUP(E943,Rates2,7)*VLOOKUP(E943,Mort_Imp_Survivors,C943-'Mort Imp Cume'!$C$4+2)</f>
        <v>1</v>
      </c>
      <c r="L943" s="9">
        <f t="shared" si="1114"/>
        <v>0</v>
      </c>
      <c r="M943" s="31">
        <f>PRODUCT(H$4:H942)</f>
        <v>0</v>
      </c>
      <c r="N943" s="9">
        <f>PRODUCT(J$4:J942)</f>
        <v>8.1498163517441074E-6</v>
      </c>
      <c r="O943" s="9">
        <f>PRODUCT(L$4:L942)</f>
        <v>0</v>
      </c>
      <c r="P943" s="9">
        <f t="shared" si="1116"/>
        <v>0</v>
      </c>
      <c r="Q943" s="9">
        <f t="shared" si="1117"/>
        <v>0</v>
      </c>
      <c r="R943" s="9">
        <f t="shared" si="1118"/>
        <v>0</v>
      </c>
      <c r="S943" s="9">
        <f t="shared" si="1104"/>
        <v>0</v>
      </c>
      <c r="T943" s="9">
        <f t="shared" si="1105"/>
        <v>0</v>
      </c>
      <c r="U943" s="9">
        <f t="shared" si="1106"/>
        <v>0</v>
      </c>
      <c r="V943" s="9">
        <f t="shared" si="1107"/>
        <v>0</v>
      </c>
    </row>
    <row r="944" spans="1:22" x14ac:dyDescent="0.2">
      <c r="A944">
        <f t="shared" si="1069"/>
        <v>940</v>
      </c>
      <c r="B944" t="str">
        <f t="shared" si="1097"/>
        <v>May</v>
      </c>
      <c r="C944">
        <f t="shared" si="1110"/>
        <v>2101</v>
      </c>
      <c r="D944">
        <f t="shared" ref="D944:E944" si="1139">D932+1</f>
        <v>120</v>
      </c>
      <c r="E944">
        <f t="shared" si="1139"/>
        <v>118</v>
      </c>
      <c r="F944" s="6"/>
      <c r="G944" s="83">
        <f>VLOOKUP(D944,Rates2,5)*VLOOKUP(D944,Mort_Imp_Retirees,C944-'Mort Imp Cume'!$C$4+2)</f>
        <v>1</v>
      </c>
      <c r="H944" s="9">
        <f t="shared" si="1112"/>
        <v>0</v>
      </c>
      <c r="I944" s="83">
        <f>VLOOKUP(E944,Rates2,6)*VLOOKUP(E944,Mort_Imp_Survivors,C944-'Mort Imp Cume'!$C$4+2)</f>
        <v>5.6125687318306472E-2</v>
      </c>
      <c r="J944" s="9">
        <f t="shared" si="1113"/>
        <v>0.94387431268169353</v>
      </c>
      <c r="K944" s="83">
        <f>VLOOKUP(E944,Rates2,7)*VLOOKUP(E944,Mort_Imp_Survivors,C944-'Mort Imp Cume'!$C$4+2)</f>
        <v>1</v>
      </c>
      <c r="L944" s="9">
        <f t="shared" si="1114"/>
        <v>0</v>
      </c>
      <c r="M944" s="31">
        <f>PRODUCT(H$4:H943)</f>
        <v>0</v>
      </c>
      <c r="N944" s="9">
        <f>PRODUCT(J$4:J943)</f>
        <v>7.6924023074844963E-6</v>
      </c>
      <c r="O944" s="9">
        <f>PRODUCT(L$4:L943)</f>
        <v>0</v>
      </c>
      <c r="P944" s="9">
        <f t="shared" si="1116"/>
        <v>0</v>
      </c>
      <c r="Q944" s="9">
        <f t="shared" si="1117"/>
        <v>0</v>
      </c>
      <c r="R944" s="9">
        <f t="shared" si="1118"/>
        <v>0</v>
      </c>
      <c r="S944" s="9">
        <f t="shared" si="1104"/>
        <v>0</v>
      </c>
      <c r="T944" s="9">
        <f t="shared" si="1105"/>
        <v>0</v>
      </c>
      <c r="U944" s="9">
        <f t="shared" si="1106"/>
        <v>0</v>
      </c>
      <c r="V944" s="9">
        <f t="shared" si="1107"/>
        <v>0</v>
      </c>
    </row>
    <row r="945" spans="1:22" x14ac:dyDescent="0.2">
      <c r="A945">
        <f t="shared" si="1069"/>
        <v>941</v>
      </c>
      <c r="B945" t="str">
        <f t="shared" si="1097"/>
        <v>June</v>
      </c>
      <c r="C945">
        <f t="shared" si="1110"/>
        <v>2101</v>
      </c>
      <c r="D945">
        <f t="shared" ref="D945:E945" si="1140">D933+1</f>
        <v>120</v>
      </c>
      <c r="E945">
        <f t="shared" si="1140"/>
        <v>118</v>
      </c>
      <c r="F945" s="6"/>
      <c r="G945" s="83">
        <f>VLOOKUP(D945,Rates2,5)*VLOOKUP(D945,Mort_Imp_Retirees,C945-'Mort Imp Cume'!$C$4+2)</f>
        <v>1</v>
      </c>
      <c r="H945" s="9">
        <f t="shared" si="1112"/>
        <v>0</v>
      </c>
      <c r="I945" s="83">
        <f>VLOOKUP(E945,Rates2,6)*VLOOKUP(E945,Mort_Imp_Survivors,C945-'Mort Imp Cume'!$C$4+2)</f>
        <v>5.6125687318306472E-2</v>
      </c>
      <c r="J945" s="9">
        <f t="shared" si="1113"/>
        <v>0.94387431268169353</v>
      </c>
      <c r="K945" s="83">
        <f>VLOOKUP(E945,Rates2,7)*VLOOKUP(E945,Mort_Imp_Survivors,C945-'Mort Imp Cume'!$C$4+2)</f>
        <v>1</v>
      </c>
      <c r="L945" s="9">
        <f t="shared" si="1114"/>
        <v>0</v>
      </c>
      <c r="M945" s="31">
        <f>PRODUCT(H$4:H944)</f>
        <v>0</v>
      </c>
      <c r="N945" s="9">
        <f>PRODUCT(J$4:J944)</f>
        <v>7.2606609408480019E-6</v>
      </c>
      <c r="O945" s="9">
        <f>PRODUCT(L$4:L944)</f>
        <v>0</v>
      </c>
      <c r="P945" s="9">
        <f t="shared" si="1116"/>
        <v>0</v>
      </c>
      <c r="Q945" s="9">
        <f t="shared" si="1117"/>
        <v>0</v>
      </c>
      <c r="R945" s="9">
        <f t="shared" si="1118"/>
        <v>0</v>
      </c>
      <c r="S945" s="9">
        <f t="shared" si="1104"/>
        <v>0</v>
      </c>
      <c r="T945" s="9">
        <f t="shared" si="1105"/>
        <v>0</v>
      </c>
      <c r="U945" s="9">
        <f t="shared" si="1106"/>
        <v>0</v>
      </c>
      <c r="V945" s="9">
        <f t="shared" si="1107"/>
        <v>0</v>
      </c>
    </row>
    <row r="946" spans="1:22" x14ac:dyDescent="0.2">
      <c r="A946">
        <f t="shared" si="1069"/>
        <v>942</v>
      </c>
      <c r="B946" t="str">
        <f t="shared" si="1097"/>
        <v>July</v>
      </c>
      <c r="C946">
        <f t="shared" si="1110"/>
        <v>2101</v>
      </c>
      <c r="D946">
        <f t="shared" ref="D946:E946" si="1141">D934+1</f>
        <v>120</v>
      </c>
      <c r="E946">
        <f t="shared" si="1141"/>
        <v>118</v>
      </c>
      <c r="F946" s="6"/>
      <c r="G946" s="83">
        <f>VLOOKUP(D946,Rates2,5)*VLOOKUP(D946,Mort_Imp_Retirees,C946-'Mort Imp Cume'!$C$4+2)</f>
        <v>1</v>
      </c>
      <c r="H946" s="9">
        <f t="shared" si="1112"/>
        <v>0</v>
      </c>
      <c r="I946" s="83">
        <f>VLOOKUP(E946,Rates2,6)*VLOOKUP(E946,Mort_Imp_Survivors,C946-'Mort Imp Cume'!$C$4+2)</f>
        <v>5.6125687318306472E-2</v>
      </c>
      <c r="J946" s="9">
        <f t="shared" si="1113"/>
        <v>0.94387431268169353</v>
      </c>
      <c r="K946" s="83">
        <f>VLOOKUP(E946,Rates2,7)*VLOOKUP(E946,Mort_Imp_Survivors,C946-'Mort Imp Cume'!$C$4+2)</f>
        <v>1</v>
      </c>
      <c r="L946" s="9">
        <f t="shared" si="1114"/>
        <v>0</v>
      </c>
      <c r="M946" s="31">
        <f>PRODUCT(H$4:H945)</f>
        <v>0</v>
      </c>
      <c r="N946" s="9">
        <f>PRODUCT(J$4:J945)</f>
        <v>6.8531513551577257E-6</v>
      </c>
      <c r="O946" s="9">
        <f>PRODUCT(L$4:L945)</f>
        <v>0</v>
      </c>
      <c r="P946" s="9">
        <f t="shared" si="1116"/>
        <v>0</v>
      </c>
      <c r="Q946" s="9">
        <f t="shared" si="1117"/>
        <v>0</v>
      </c>
      <c r="R946" s="9">
        <f t="shared" si="1118"/>
        <v>0</v>
      </c>
      <c r="S946" s="9">
        <f t="shared" si="1104"/>
        <v>0</v>
      </c>
      <c r="T946" s="9">
        <f t="shared" si="1105"/>
        <v>0</v>
      </c>
      <c r="U946" s="9">
        <f t="shared" si="1106"/>
        <v>0</v>
      </c>
      <c r="V946" s="9">
        <f t="shared" si="1107"/>
        <v>0</v>
      </c>
    </row>
    <row r="947" spans="1:22" x14ac:dyDescent="0.2">
      <c r="A947">
        <f t="shared" si="1069"/>
        <v>943</v>
      </c>
      <c r="B947" t="str">
        <f t="shared" si="1097"/>
        <v>August</v>
      </c>
      <c r="C947">
        <f t="shared" si="1110"/>
        <v>2101</v>
      </c>
      <c r="D947">
        <f t="shared" ref="D947:E947" si="1142">D935+1</f>
        <v>120</v>
      </c>
      <c r="E947">
        <f t="shared" si="1142"/>
        <v>118</v>
      </c>
      <c r="F947" s="6"/>
      <c r="G947" s="83">
        <f>VLOOKUP(D947,Rates2,5)*VLOOKUP(D947,Mort_Imp_Retirees,C947-'Mort Imp Cume'!$C$4+2)</f>
        <v>1</v>
      </c>
      <c r="H947" s="9">
        <f t="shared" si="1112"/>
        <v>0</v>
      </c>
      <c r="I947" s="83">
        <f>VLOOKUP(E947,Rates2,6)*VLOOKUP(E947,Mort_Imp_Survivors,C947-'Mort Imp Cume'!$C$4+2)</f>
        <v>5.6125687318306472E-2</v>
      </c>
      <c r="J947" s="9">
        <f t="shared" si="1113"/>
        <v>0.94387431268169353</v>
      </c>
      <c r="K947" s="83">
        <f>VLOOKUP(E947,Rates2,7)*VLOOKUP(E947,Mort_Imp_Survivors,C947-'Mort Imp Cume'!$C$4+2)</f>
        <v>1</v>
      </c>
      <c r="L947" s="9">
        <f t="shared" si="1114"/>
        <v>0</v>
      </c>
      <c r="M947" s="31">
        <f>PRODUCT(H$4:H946)</f>
        <v>0</v>
      </c>
      <c r="N947" s="9">
        <f>PRODUCT(J$4:J946)</f>
        <v>6.4685135250531147E-6</v>
      </c>
      <c r="O947" s="9">
        <f>PRODUCT(L$4:L946)</f>
        <v>0</v>
      </c>
      <c r="P947" s="9">
        <f t="shared" si="1116"/>
        <v>0</v>
      </c>
      <c r="Q947" s="9">
        <f t="shared" si="1117"/>
        <v>0</v>
      </c>
      <c r="R947" s="9">
        <f t="shared" si="1118"/>
        <v>0</v>
      </c>
      <c r="S947" s="9">
        <f t="shared" si="1104"/>
        <v>0</v>
      </c>
      <c r="T947" s="9">
        <f t="shared" si="1105"/>
        <v>0</v>
      </c>
      <c r="U947" s="9">
        <f t="shared" si="1106"/>
        <v>0</v>
      </c>
      <c r="V947" s="9">
        <f t="shared" si="1107"/>
        <v>0</v>
      </c>
    </row>
    <row r="948" spans="1:22" x14ac:dyDescent="0.2">
      <c r="A948">
        <f t="shared" si="1069"/>
        <v>944</v>
      </c>
      <c r="B948" t="str">
        <f t="shared" si="1097"/>
        <v>September</v>
      </c>
      <c r="C948">
        <f t="shared" si="1110"/>
        <v>2101</v>
      </c>
      <c r="D948">
        <f t="shared" ref="D948:E948" si="1143">D936+1</f>
        <v>120</v>
      </c>
      <c r="E948">
        <f t="shared" si="1143"/>
        <v>118</v>
      </c>
      <c r="F948" s="6"/>
      <c r="G948" s="83">
        <f>VLOOKUP(D948,Rates2,5)*VLOOKUP(D948,Mort_Imp_Retirees,C948-'Mort Imp Cume'!$C$4+2)</f>
        <v>1</v>
      </c>
      <c r="H948" s="9">
        <f t="shared" si="1112"/>
        <v>0</v>
      </c>
      <c r="I948" s="83">
        <f>VLOOKUP(E948,Rates2,6)*VLOOKUP(E948,Mort_Imp_Survivors,C948-'Mort Imp Cume'!$C$4+2)</f>
        <v>5.6125687318306472E-2</v>
      </c>
      <c r="J948" s="9">
        <f t="shared" si="1113"/>
        <v>0.94387431268169353</v>
      </c>
      <c r="K948" s="83">
        <f>VLOOKUP(E948,Rates2,7)*VLOOKUP(E948,Mort_Imp_Survivors,C948-'Mort Imp Cume'!$C$4+2)</f>
        <v>1</v>
      </c>
      <c r="L948" s="9">
        <f t="shared" si="1114"/>
        <v>0</v>
      </c>
      <c r="M948" s="31">
        <f>PRODUCT(H$4:H947)</f>
        <v>0</v>
      </c>
      <c r="N948" s="9">
        <f>PRODUCT(J$4:J947)</f>
        <v>6.1054637575317469E-6</v>
      </c>
      <c r="O948" s="9">
        <f>PRODUCT(L$4:L947)</f>
        <v>0</v>
      </c>
      <c r="P948" s="9">
        <f t="shared" si="1116"/>
        <v>0</v>
      </c>
      <c r="Q948" s="9">
        <f t="shared" si="1117"/>
        <v>0</v>
      </c>
      <c r="R948" s="9">
        <f t="shared" si="1118"/>
        <v>0</v>
      </c>
      <c r="S948" s="9">
        <f t="shared" si="1104"/>
        <v>0</v>
      </c>
      <c r="T948" s="9">
        <f t="shared" si="1105"/>
        <v>0</v>
      </c>
      <c r="U948" s="9">
        <f t="shared" si="1106"/>
        <v>0</v>
      </c>
      <c r="V948" s="9">
        <f t="shared" si="1107"/>
        <v>0</v>
      </c>
    </row>
    <row r="949" spans="1:22" x14ac:dyDescent="0.2">
      <c r="A949">
        <f t="shared" si="1069"/>
        <v>945</v>
      </c>
      <c r="B949" t="str">
        <f t="shared" si="1097"/>
        <v>October</v>
      </c>
      <c r="C949">
        <f t="shared" si="1110"/>
        <v>2101</v>
      </c>
      <c r="D949">
        <f t="shared" ref="D949:E949" si="1144">D937+1</f>
        <v>120</v>
      </c>
      <c r="E949">
        <f t="shared" si="1144"/>
        <v>118</v>
      </c>
      <c r="F949" s="6"/>
      <c r="G949" s="83">
        <f>VLOOKUP(D949,Rates2,5)*VLOOKUP(D949,Mort_Imp_Retirees,C949-'Mort Imp Cume'!$C$4+2)</f>
        <v>1</v>
      </c>
      <c r="H949" s="9">
        <f t="shared" si="1112"/>
        <v>0</v>
      </c>
      <c r="I949" s="83">
        <f>VLOOKUP(E949,Rates2,6)*VLOOKUP(E949,Mort_Imp_Survivors,C949-'Mort Imp Cume'!$C$4+2)</f>
        <v>5.6125687318306472E-2</v>
      </c>
      <c r="J949" s="9">
        <f t="shared" si="1113"/>
        <v>0.94387431268169353</v>
      </c>
      <c r="K949" s="83">
        <f>VLOOKUP(E949,Rates2,7)*VLOOKUP(E949,Mort_Imp_Survivors,C949-'Mort Imp Cume'!$C$4+2)</f>
        <v>1</v>
      </c>
      <c r="L949" s="9">
        <f t="shared" si="1114"/>
        <v>0</v>
      </c>
      <c r="M949" s="31">
        <f>PRODUCT(H$4:H948)</f>
        <v>0</v>
      </c>
      <c r="N949" s="9">
        <f>PRODUCT(J$4:J948)</f>
        <v>5.7627904077432678E-6</v>
      </c>
      <c r="O949" s="9">
        <f>PRODUCT(L$4:L948)</f>
        <v>0</v>
      </c>
      <c r="P949" s="9">
        <f t="shared" si="1116"/>
        <v>0</v>
      </c>
      <c r="Q949" s="9">
        <f t="shared" si="1117"/>
        <v>0</v>
      </c>
      <c r="R949" s="9">
        <f t="shared" si="1118"/>
        <v>0</v>
      </c>
      <c r="S949" s="9">
        <f t="shared" si="1104"/>
        <v>0</v>
      </c>
      <c r="T949" s="9">
        <f t="shared" si="1105"/>
        <v>0</v>
      </c>
      <c r="U949" s="9">
        <f t="shared" si="1106"/>
        <v>0</v>
      </c>
      <c r="V949" s="9">
        <f t="shared" si="1107"/>
        <v>0</v>
      </c>
    </row>
    <row r="950" spans="1:22" x14ac:dyDescent="0.2">
      <c r="A950">
        <f t="shared" si="1069"/>
        <v>946</v>
      </c>
      <c r="B950" t="str">
        <f t="shared" si="1097"/>
        <v>November</v>
      </c>
      <c r="C950">
        <f t="shared" si="1110"/>
        <v>2101</v>
      </c>
      <c r="D950">
        <f t="shared" ref="D950:E950" si="1145">D938+1</f>
        <v>120</v>
      </c>
      <c r="E950">
        <f t="shared" si="1145"/>
        <v>118</v>
      </c>
      <c r="F950" s="6"/>
      <c r="G950" s="83">
        <f>VLOOKUP(D950,Rates2,5)*VLOOKUP(D950,Mort_Imp_Retirees,C950-'Mort Imp Cume'!$C$4+2)</f>
        <v>1</v>
      </c>
      <c r="H950" s="9">
        <f t="shared" si="1112"/>
        <v>0</v>
      </c>
      <c r="I950" s="83">
        <f>VLOOKUP(E950,Rates2,6)*VLOOKUP(E950,Mort_Imp_Survivors,C950-'Mort Imp Cume'!$C$4+2)</f>
        <v>5.6125687318306472E-2</v>
      </c>
      <c r="J950" s="9">
        <f t="shared" si="1113"/>
        <v>0.94387431268169353</v>
      </c>
      <c r="K950" s="83">
        <f>VLOOKUP(E950,Rates2,7)*VLOOKUP(E950,Mort_Imp_Survivors,C950-'Mort Imp Cume'!$C$4+2)</f>
        <v>1</v>
      </c>
      <c r="L950" s="9">
        <f t="shared" si="1114"/>
        <v>0</v>
      </c>
      <c r="M950" s="31">
        <f>PRODUCT(H$4:H949)</f>
        <v>0</v>
      </c>
      <c r="N950" s="9">
        <f>PRODUCT(J$4:J949)</f>
        <v>5.4393498352373329E-6</v>
      </c>
      <c r="O950" s="9">
        <f>PRODUCT(L$4:L949)</f>
        <v>0</v>
      </c>
      <c r="P950" s="9">
        <f t="shared" si="1116"/>
        <v>0</v>
      </c>
      <c r="Q950" s="9">
        <f t="shared" si="1117"/>
        <v>0</v>
      </c>
      <c r="R950" s="9">
        <f t="shared" si="1118"/>
        <v>0</v>
      </c>
      <c r="S950" s="9">
        <f t="shared" si="1104"/>
        <v>0</v>
      </c>
      <c r="T950" s="9">
        <f t="shared" si="1105"/>
        <v>0</v>
      </c>
      <c r="U950" s="9">
        <f t="shared" si="1106"/>
        <v>0</v>
      </c>
      <c r="V950" s="9">
        <f t="shared" si="1107"/>
        <v>0</v>
      </c>
    </row>
    <row r="951" spans="1:22" x14ac:dyDescent="0.2">
      <c r="A951">
        <f t="shared" si="1069"/>
        <v>947</v>
      </c>
      <c r="B951" t="str">
        <f t="shared" si="1097"/>
        <v>December</v>
      </c>
      <c r="C951">
        <f t="shared" si="1110"/>
        <v>2101</v>
      </c>
      <c r="D951">
        <f t="shared" ref="D951:E951" si="1146">D939+1</f>
        <v>120</v>
      </c>
      <c r="E951">
        <f t="shared" si="1146"/>
        <v>118</v>
      </c>
      <c r="F951" s="6"/>
      <c r="G951" s="83">
        <f>VLOOKUP(D951,Rates2,5)*VLOOKUP(D951,Mort_Imp_Retirees,C951-'Mort Imp Cume'!$C$4+2)</f>
        <v>1</v>
      </c>
      <c r="H951" s="9">
        <f t="shared" si="1112"/>
        <v>0</v>
      </c>
      <c r="I951" s="83">
        <f>VLOOKUP(E951,Rates2,6)*VLOOKUP(E951,Mort_Imp_Survivors,C951-'Mort Imp Cume'!$C$4+2)</f>
        <v>5.6125687318306472E-2</v>
      </c>
      <c r="J951" s="9">
        <f t="shared" si="1113"/>
        <v>0.94387431268169353</v>
      </c>
      <c r="K951" s="83">
        <f>VLOOKUP(E951,Rates2,7)*VLOOKUP(E951,Mort_Imp_Survivors,C951-'Mort Imp Cume'!$C$4+2)</f>
        <v>1</v>
      </c>
      <c r="L951" s="9">
        <f t="shared" si="1114"/>
        <v>0</v>
      </c>
      <c r="M951" s="31">
        <f>PRODUCT(H$4:H950)</f>
        <v>0</v>
      </c>
      <c r="N951" s="9">
        <f>PRODUCT(J$4:J950)</f>
        <v>5.1340625871699203E-6</v>
      </c>
      <c r="O951" s="9">
        <f>PRODUCT(L$4:L950)</f>
        <v>0</v>
      </c>
      <c r="P951" s="9">
        <f t="shared" si="1116"/>
        <v>0</v>
      </c>
      <c r="Q951" s="9">
        <f t="shared" si="1117"/>
        <v>0</v>
      </c>
      <c r="R951" s="9">
        <f t="shared" si="1118"/>
        <v>0</v>
      </c>
      <c r="S951" s="9">
        <f t="shared" si="1104"/>
        <v>0</v>
      </c>
      <c r="T951" s="9">
        <f t="shared" si="1105"/>
        <v>0</v>
      </c>
      <c r="U951" s="9">
        <f t="shared" si="1106"/>
        <v>0</v>
      </c>
      <c r="V951" s="9">
        <f t="shared" si="1107"/>
        <v>0</v>
      </c>
    </row>
    <row r="952" spans="1:22" x14ac:dyDescent="0.2">
      <c r="A952">
        <f t="shared" si="1069"/>
        <v>948</v>
      </c>
      <c r="B952" t="str">
        <f t="shared" si="1097"/>
        <v>January</v>
      </c>
      <c r="C952">
        <f t="shared" si="1110"/>
        <v>2102</v>
      </c>
      <c r="D952">
        <f t="shared" ref="D952:E952" si="1147">D940+1</f>
        <v>121</v>
      </c>
      <c r="E952">
        <f t="shared" si="1147"/>
        <v>119</v>
      </c>
      <c r="F952" s="6"/>
      <c r="G952" s="83">
        <f>VLOOKUP(D952,Rates2,5)*VLOOKUP(D952,Mort_Imp_Retirees,C952-'Mort Imp Cume'!$C$4+2)</f>
        <v>1</v>
      </c>
      <c r="H952" s="9">
        <f t="shared" si="1112"/>
        <v>0</v>
      </c>
      <c r="I952" s="83">
        <f>VLOOKUP(E952,Rates2,6)*VLOOKUP(E952,Mort_Imp_Survivors,C952-'Mort Imp Cume'!$C$4+2)</f>
        <v>5.6125687318306472E-2</v>
      </c>
      <c r="J952" s="9">
        <f t="shared" si="1113"/>
        <v>0.94387431268169353</v>
      </c>
      <c r="K952" s="83">
        <f>VLOOKUP(E952,Rates2,7)*VLOOKUP(E952,Mort_Imp_Survivors,C952-'Mort Imp Cume'!$C$4+2)</f>
        <v>1</v>
      </c>
      <c r="L952" s="9">
        <f t="shared" si="1114"/>
        <v>0</v>
      </c>
      <c r="M952" s="31">
        <f>PRODUCT(H$4:H951)</f>
        <v>0</v>
      </c>
      <c r="N952" s="9">
        <f>PRODUCT(J$4:J951)</f>
        <v>4.8459097957298058E-6</v>
      </c>
      <c r="O952" s="9">
        <f>PRODUCT(L$4:L951)</f>
        <v>0</v>
      </c>
      <c r="P952" s="9">
        <f t="shared" si="1116"/>
        <v>0</v>
      </c>
      <c r="Q952" s="9">
        <f t="shared" si="1117"/>
        <v>0</v>
      </c>
      <c r="R952" s="9">
        <f t="shared" si="1118"/>
        <v>0</v>
      </c>
      <c r="S952" s="9">
        <f t="shared" si="1104"/>
        <v>0</v>
      </c>
      <c r="T952" s="9">
        <f t="shared" si="1105"/>
        <v>0</v>
      </c>
      <c r="U952" s="9">
        <f t="shared" si="1106"/>
        <v>0</v>
      </c>
      <c r="V952" s="9">
        <f t="shared" si="1107"/>
        <v>0</v>
      </c>
    </row>
    <row r="953" spans="1:22" x14ac:dyDescent="0.2">
      <c r="A953">
        <f t="shared" si="1069"/>
        <v>949</v>
      </c>
      <c r="B953" t="str">
        <f t="shared" si="1097"/>
        <v>February</v>
      </c>
      <c r="C953">
        <f t="shared" si="1110"/>
        <v>2102</v>
      </c>
      <c r="D953">
        <f t="shared" ref="D953:E953" si="1148">D941+1</f>
        <v>121</v>
      </c>
      <c r="E953">
        <f t="shared" si="1148"/>
        <v>119</v>
      </c>
      <c r="F953" s="6"/>
      <c r="G953" s="83">
        <f>VLOOKUP(D953,Rates2,5)*VLOOKUP(D953,Mort_Imp_Retirees,C953-'Mort Imp Cume'!$C$4+2)</f>
        <v>1</v>
      </c>
      <c r="H953" s="9">
        <f t="shared" si="1112"/>
        <v>0</v>
      </c>
      <c r="I953" s="83">
        <f>VLOOKUP(E953,Rates2,6)*VLOOKUP(E953,Mort_Imp_Survivors,C953-'Mort Imp Cume'!$C$4+2)</f>
        <v>5.6125687318306472E-2</v>
      </c>
      <c r="J953" s="9">
        <f t="shared" si="1113"/>
        <v>0.94387431268169353</v>
      </c>
      <c r="K953" s="83">
        <f>VLOOKUP(E953,Rates2,7)*VLOOKUP(E953,Mort_Imp_Survivors,C953-'Mort Imp Cume'!$C$4+2)</f>
        <v>1</v>
      </c>
      <c r="L953" s="9">
        <f t="shared" si="1114"/>
        <v>0</v>
      </c>
      <c r="M953" s="31">
        <f>PRODUCT(H$4:H952)</f>
        <v>0</v>
      </c>
      <c r="N953" s="9">
        <f>PRODUCT(J$4:J952)</f>
        <v>4.5739297777619564E-6</v>
      </c>
      <c r="O953" s="9">
        <f>PRODUCT(L$4:L952)</f>
        <v>0</v>
      </c>
      <c r="P953" s="9">
        <f t="shared" si="1116"/>
        <v>0</v>
      </c>
      <c r="Q953" s="9">
        <f t="shared" si="1117"/>
        <v>0</v>
      </c>
      <c r="R953" s="9">
        <f t="shared" si="1118"/>
        <v>0</v>
      </c>
      <c r="S953" s="9">
        <f t="shared" si="1104"/>
        <v>0</v>
      </c>
      <c r="T953" s="9">
        <f t="shared" si="1105"/>
        <v>0</v>
      </c>
      <c r="U953" s="9">
        <f t="shared" si="1106"/>
        <v>0</v>
      </c>
      <c r="V953" s="9">
        <f t="shared" si="1107"/>
        <v>0</v>
      </c>
    </row>
    <row r="954" spans="1:22" x14ac:dyDescent="0.2">
      <c r="A954">
        <f t="shared" si="1069"/>
        <v>950</v>
      </c>
      <c r="B954" t="str">
        <f t="shared" si="1097"/>
        <v>March</v>
      </c>
      <c r="C954">
        <f t="shared" si="1110"/>
        <v>2102</v>
      </c>
      <c r="D954">
        <f t="shared" ref="D954:E954" si="1149">D942+1</f>
        <v>121</v>
      </c>
      <c r="E954">
        <f t="shared" si="1149"/>
        <v>119</v>
      </c>
      <c r="F954" s="6"/>
      <c r="G954" s="83">
        <f>VLOOKUP(D954,Rates2,5)*VLOOKUP(D954,Mort_Imp_Retirees,C954-'Mort Imp Cume'!$C$4+2)</f>
        <v>1</v>
      </c>
      <c r="H954" s="9">
        <f t="shared" si="1112"/>
        <v>0</v>
      </c>
      <c r="I954" s="83">
        <f>VLOOKUP(E954,Rates2,6)*VLOOKUP(E954,Mort_Imp_Survivors,C954-'Mort Imp Cume'!$C$4+2)</f>
        <v>5.6125687318306472E-2</v>
      </c>
      <c r="J954" s="9">
        <f t="shared" si="1113"/>
        <v>0.94387431268169353</v>
      </c>
      <c r="K954" s="83">
        <f>VLOOKUP(E954,Rates2,7)*VLOOKUP(E954,Mort_Imp_Survivors,C954-'Mort Imp Cume'!$C$4+2)</f>
        <v>1</v>
      </c>
      <c r="L954" s="9">
        <f t="shared" si="1114"/>
        <v>0</v>
      </c>
      <c r="M954" s="31">
        <f>PRODUCT(H$4:H953)</f>
        <v>0</v>
      </c>
      <c r="N954" s="9">
        <f>PRODUCT(J$4:J953)</f>
        <v>4.3172148252393976E-6</v>
      </c>
      <c r="O954" s="9">
        <f>PRODUCT(L$4:L953)</f>
        <v>0</v>
      </c>
      <c r="P954" s="9">
        <f t="shared" si="1116"/>
        <v>0</v>
      </c>
      <c r="Q954" s="9">
        <f t="shared" si="1117"/>
        <v>0</v>
      </c>
      <c r="R954" s="9">
        <f t="shared" si="1118"/>
        <v>0</v>
      </c>
      <c r="S954" s="9">
        <f t="shared" si="1104"/>
        <v>0</v>
      </c>
      <c r="T954" s="9">
        <f t="shared" si="1105"/>
        <v>0</v>
      </c>
      <c r="U954" s="9">
        <f t="shared" si="1106"/>
        <v>0</v>
      </c>
      <c r="V954" s="9">
        <f t="shared" si="1107"/>
        <v>0</v>
      </c>
    </row>
    <row r="955" spans="1:22" x14ac:dyDescent="0.2">
      <c r="A955">
        <f t="shared" si="1069"/>
        <v>951</v>
      </c>
      <c r="B955" t="str">
        <f t="shared" si="1097"/>
        <v>April</v>
      </c>
      <c r="C955">
        <f t="shared" si="1110"/>
        <v>2102</v>
      </c>
      <c r="D955">
        <f t="shared" ref="D955:E955" si="1150">D943+1</f>
        <v>121</v>
      </c>
      <c r="E955">
        <f t="shared" si="1150"/>
        <v>119</v>
      </c>
      <c r="F955" s="6"/>
      <c r="G955" s="83">
        <f>VLOOKUP(D955,Rates2,5)*VLOOKUP(D955,Mort_Imp_Retirees,C955-'Mort Imp Cume'!$C$4+2)</f>
        <v>1</v>
      </c>
      <c r="H955" s="9">
        <f t="shared" si="1112"/>
        <v>0</v>
      </c>
      <c r="I955" s="83">
        <f>VLOOKUP(E955,Rates2,6)*VLOOKUP(E955,Mort_Imp_Survivors,C955-'Mort Imp Cume'!$C$4+2)</f>
        <v>5.6125687318306472E-2</v>
      </c>
      <c r="J955" s="9">
        <f t="shared" si="1113"/>
        <v>0.94387431268169353</v>
      </c>
      <c r="K955" s="83">
        <f>VLOOKUP(E955,Rates2,7)*VLOOKUP(E955,Mort_Imp_Survivors,C955-'Mort Imp Cume'!$C$4+2)</f>
        <v>1</v>
      </c>
      <c r="L955" s="9">
        <f t="shared" si="1114"/>
        <v>0</v>
      </c>
      <c r="M955" s="31">
        <f>PRODUCT(H$4:H954)</f>
        <v>0</v>
      </c>
      <c r="N955" s="9">
        <f>PRODUCT(J$4:J954)</f>
        <v>4.0749081758720537E-6</v>
      </c>
      <c r="O955" s="9">
        <f>PRODUCT(L$4:L954)</f>
        <v>0</v>
      </c>
      <c r="P955" s="9">
        <f t="shared" si="1116"/>
        <v>0</v>
      </c>
      <c r="Q955" s="9">
        <f t="shared" si="1117"/>
        <v>0</v>
      </c>
      <c r="R955" s="9">
        <f t="shared" si="1118"/>
        <v>0</v>
      </c>
      <c r="S955" s="9">
        <f t="shared" si="1104"/>
        <v>0</v>
      </c>
      <c r="T955" s="9">
        <f t="shared" si="1105"/>
        <v>0</v>
      </c>
      <c r="U955" s="9">
        <f t="shared" si="1106"/>
        <v>0</v>
      </c>
      <c r="V955" s="9">
        <f t="shared" si="1107"/>
        <v>0</v>
      </c>
    </row>
    <row r="956" spans="1:22" x14ac:dyDescent="0.2">
      <c r="A956">
        <f t="shared" si="1069"/>
        <v>952</v>
      </c>
      <c r="B956" t="str">
        <f t="shared" si="1097"/>
        <v>May</v>
      </c>
      <c r="C956">
        <f t="shared" si="1110"/>
        <v>2102</v>
      </c>
      <c r="D956">
        <f t="shared" ref="D956:E956" si="1151">D944+1</f>
        <v>121</v>
      </c>
      <c r="E956">
        <f t="shared" si="1151"/>
        <v>119</v>
      </c>
      <c r="F956" s="6"/>
      <c r="G956" s="83">
        <f>VLOOKUP(D956,Rates2,5)*VLOOKUP(D956,Mort_Imp_Retirees,C956-'Mort Imp Cume'!$C$4+2)</f>
        <v>1</v>
      </c>
      <c r="H956" s="9">
        <f t="shared" si="1112"/>
        <v>0</v>
      </c>
      <c r="I956" s="83">
        <f>VLOOKUP(E956,Rates2,6)*VLOOKUP(E956,Mort_Imp_Survivors,C956-'Mort Imp Cume'!$C$4+2)</f>
        <v>5.6125687318306472E-2</v>
      </c>
      <c r="J956" s="9">
        <f t="shared" si="1113"/>
        <v>0.94387431268169353</v>
      </c>
      <c r="K956" s="83">
        <f>VLOOKUP(E956,Rates2,7)*VLOOKUP(E956,Mort_Imp_Survivors,C956-'Mort Imp Cume'!$C$4+2)</f>
        <v>1</v>
      </c>
      <c r="L956" s="9">
        <f t="shared" si="1114"/>
        <v>0</v>
      </c>
      <c r="M956" s="31">
        <f>PRODUCT(H$4:H955)</f>
        <v>0</v>
      </c>
      <c r="N956" s="9">
        <f>PRODUCT(J$4:J955)</f>
        <v>3.8462011537422482E-6</v>
      </c>
      <c r="O956" s="9">
        <f>PRODUCT(L$4:L955)</f>
        <v>0</v>
      </c>
      <c r="P956" s="9">
        <f t="shared" si="1116"/>
        <v>0</v>
      </c>
      <c r="Q956" s="9">
        <f t="shared" si="1117"/>
        <v>0</v>
      </c>
      <c r="R956" s="9">
        <f t="shared" si="1118"/>
        <v>0</v>
      </c>
      <c r="S956" s="9">
        <f t="shared" si="1104"/>
        <v>0</v>
      </c>
      <c r="T956" s="9">
        <f t="shared" si="1105"/>
        <v>0</v>
      </c>
      <c r="U956" s="9">
        <f t="shared" si="1106"/>
        <v>0</v>
      </c>
      <c r="V956" s="9">
        <f t="shared" si="1107"/>
        <v>0</v>
      </c>
    </row>
    <row r="957" spans="1:22" x14ac:dyDescent="0.2">
      <c r="A957">
        <f t="shared" si="1069"/>
        <v>953</v>
      </c>
      <c r="B957" t="str">
        <f t="shared" si="1097"/>
        <v>June</v>
      </c>
      <c r="C957">
        <f t="shared" si="1110"/>
        <v>2102</v>
      </c>
      <c r="D957">
        <f t="shared" ref="D957:E957" si="1152">D945+1</f>
        <v>121</v>
      </c>
      <c r="E957">
        <f t="shared" si="1152"/>
        <v>119</v>
      </c>
      <c r="F957" s="6"/>
      <c r="G957" s="83">
        <f>VLOOKUP(D957,Rates2,5)*VLOOKUP(D957,Mort_Imp_Retirees,C957-'Mort Imp Cume'!$C$4+2)</f>
        <v>1</v>
      </c>
      <c r="H957" s="9">
        <f t="shared" si="1112"/>
        <v>0</v>
      </c>
      <c r="I957" s="83">
        <f>VLOOKUP(E957,Rates2,6)*VLOOKUP(E957,Mort_Imp_Survivors,C957-'Mort Imp Cume'!$C$4+2)</f>
        <v>5.6125687318306472E-2</v>
      </c>
      <c r="J957" s="9">
        <f t="shared" si="1113"/>
        <v>0.94387431268169353</v>
      </c>
      <c r="K957" s="83">
        <f>VLOOKUP(E957,Rates2,7)*VLOOKUP(E957,Mort_Imp_Survivors,C957-'Mort Imp Cume'!$C$4+2)</f>
        <v>1</v>
      </c>
      <c r="L957" s="9">
        <f t="shared" si="1114"/>
        <v>0</v>
      </c>
      <c r="M957" s="31">
        <f>PRODUCT(H$4:H956)</f>
        <v>0</v>
      </c>
      <c r="N957" s="9">
        <f>PRODUCT(J$4:J956)</f>
        <v>3.630330470424001E-6</v>
      </c>
      <c r="O957" s="9">
        <f>PRODUCT(L$4:L956)</f>
        <v>0</v>
      </c>
      <c r="P957" s="9">
        <f t="shared" si="1116"/>
        <v>0</v>
      </c>
      <c r="Q957" s="9">
        <f t="shared" si="1117"/>
        <v>0</v>
      </c>
      <c r="R957" s="9">
        <f t="shared" si="1118"/>
        <v>0</v>
      </c>
      <c r="S957" s="9">
        <f t="shared" si="1104"/>
        <v>0</v>
      </c>
      <c r="T957" s="9">
        <f t="shared" si="1105"/>
        <v>0</v>
      </c>
      <c r="U957" s="9">
        <f t="shared" si="1106"/>
        <v>0</v>
      </c>
      <c r="V957" s="9">
        <f t="shared" si="1107"/>
        <v>0</v>
      </c>
    </row>
    <row r="958" spans="1:22" x14ac:dyDescent="0.2">
      <c r="A958">
        <f t="shared" si="1069"/>
        <v>954</v>
      </c>
      <c r="B958" t="str">
        <f t="shared" si="1097"/>
        <v>July</v>
      </c>
      <c r="C958">
        <f t="shared" si="1110"/>
        <v>2102</v>
      </c>
      <c r="D958">
        <f t="shared" ref="D958:E958" si="1153">D946+1</f>
        <v>121</v>
      </c>
      <c r="E958">
        <f t="shared" si="1153"/>
        <v>119</v>
      </c>
      <c r="F958" s="6"/>
      <c r="G958" s="83">
        <f>VLOOKUP(D958,Rates2,5)*VLOOKUP(D958,Mort_Imp_Retirees,C958-'Mort Imp Cume'!$C$4+2)</f>
        <v>1</v>
      </c>
      <c r="H958" s="9">
        <f t="shared" si="1112"/>
        <v>0</v>
      </c>
      <c r="I958" s="83">
        <f>VLOOKUP(E958,Rates2,6)*VLOOKUP(E958,Mort_Imp_Survivors,C958-'Mort Imp Cume'!$C$4+2)</f>
        <v>5.6125687318306472E-2</v>
      </c>
      <c r="J958" s="9">
        <f t="shared" si="1113"/>
        <v>0.94387431268169353</v>
      </c>
      <c r="K958" s="83">
        <f>VLOOKUP(E958,Rates2,7)*VLOOKUP(E958,Mort_Imp_Survivors,C958-'Mort Imp Cume'!$C$4+2)</f>
        <v>1</v>
      </c>
      <c r="L958" s="9">
        <f t="shared" si="1114"/>
        <v>0</v>
      </c>
      <c r="M958" s="31">
        <f>PRODUCT(H$4:H957)</f>
        <v>0</v>
      </c>
      <c r="N958" s="9">
        <f>PRODUCT(J$4:J957)</f>
        <v>3.4265756775788629E-6</v>
      </c>
      <c r="O958" s="9">
        <f>PRODUCT(L$4:L957)</f>
        <v>0</v>
      </c>
      <c r="P958" s="9">
        <f t="shared" si="1116"/>
        <v>0</v>
      </c>
      <c r="Q958" s="9">
        <f t="shared" si="1117"/>
        <v>0</v>
      </c>
      <c r="R958" s="9">
        <f t="shared" si="1118"/>
        <v>0</v>
      </c>
      <c r="S958" s="9">
        <f t="shared" si="1104"/>
        <v>0</v>
      </c>
      <c r="T958" s="9">
        <f t="shared" si="1105"/>
        <v>0</v>
      </c>
      <c r="U958" s="9">
        <f t="shared" si="1106"/>
        <v>0</v>
      </c>
      <c r="V958" s="9">
        <f t="shared" si="1107"/>
        <v>0</v>
      </c>
    </row>
    <row r="959" spans="1:22" x14ac:dyDescent="0.2">
      <c r="A959">
        <f t="shared" si="1069"/>
        <v>955</v>
      </c>
      <c r="B959" t="str">
        <f t="shared" si="1097"/>
        <v>August</v>
      </c>
      <c r="C959">
        <f t="shared" si="1110"/>
        <v>2102</v>
      </c>
      <c r="D959">
        <f t="shared" ref="D959:E959" si="1154">D947+1</f>
        <v>121</v>
      </c>
      <c r="E959">
        <f t="shared" si="1154"/>
        <v>119</v>
      </c>
      <c r="F959" s="6"/>
      <c r="G959" s="83">
        <f>VLOOKUP(D959,Rates2,5)*VLOOKUP(D959,Mort_Imp_Retirees,C959-'Mort Imp Cume'!$C$4+2)</f>
        <v>1</v>
      </c>
      <c r="H959" s="9">
        <f t="shared" si="1112"/>
        <v>0</v>
      </c>
      <c r="I959" s="83">
        <f>VLOOKUP(E959,Rates2,6)*VLOOKUP(E959,Mort_Imp_Survivors,C959-'Mort Imp Cume'!$C$4+2)</f>
        <v>5.6125687318306472E-2</v>
      </c>
      <c r="J959" s="9">
        <f t="shared" si="1113"/>
        <v>0.94387431268169353</v>
      </c>
      <c r="K959" s="83">
        <f>VLOOKUP(E959,Rates2,7)*VLOOKUP(E959,Mort_Imp_Survivors,C959-'Mort Imp Cume'!$C$4+2)</f>
        <v>1</v>
      </c>
      <c r="L959" s="9">
        <f t="shared" si="1114"/>
        <v>0</v>
      </c>
      <c r="M959" s="31">
        <f>PRODUCT(H$4:H958)</f>
        <v>0</v>
      </c>
      <c r="N959" s="9">
        <f>PRODUCT(J$4:J958)</f>
        <v>3.2342567625265574E-6</v>
      </c>
      <c r="O959" s="9">
        <f>PRODUCT(L$4:L958)</f>
        <v>0</v>
      </c>
      <c r="P959" s="9">
        <f t="shared" si="1116"/>
        <v>0</v>
      </c>
      <c r="Q959" s="9">
        <f t="shared" si="1117"/>
        <v>0</v>
      </c>
      <c r="R959" s="9">
        <f t="shared" si="1118"/>
        <v>0</v>
      </c>
      <c r="S959" s="9">
        <f t="shared" si="1104"/>
        <v>0</v>
      </c>
      <c r="T959" s="9">
        <f t="shared" si="1105"/>
        <v>0</v>
      </c>
      <c r="U959" s="9">
        <f t="shared" si="1106"/>
        <v>0</v>
      </c>
      <c r="V959" s="9">
        <f t="shared" si="1107"/>
        <v>0</v>
      </c>
    </row>
    <row r="960" spans="1:22" x14ac:dyDescent="0.2">
      <c r="A960">
        <f t="shared" si="1069"/>
        <v>956</v>
      </c>
      <c r="B960" t="str">
        <f t="shared" si="1097"/>
        <v>September</v>
      </c>
      <c r="C960">
        <f t="shared" si="1110"/>
        <v>2102</v>
      </c>
      <c r="D960">
        <f t="shared" ref="D960:E960" si="1155">D948+1</f>
        <v>121</v>
      </c>
      <c r="E960">
        <f t="shared" si="1155"/>
        <v>119</v>
      </c>
      <c r="F960" s="6"/>
      <c r="G960" s="83">
        <f>VLOOKUP(D960,Rates2,5)*VLOOKUP(D960,Mort_Imp_Retirees,C960-'Mort Imp Cume'!$C$4+2)</f>
        <v>1</v>
      </c>
      <c r="H960" s="9">
        <f t="shared" si="1112"/>
        <v>0</v>
      </c>
      <c r="I960" s="83">
        <f>VLOOKUP(E960,Rates2,6)*VLOOKUP(E960,Mort_Imp_Survivors,C960-'Mort Imp Cume'!$C$4+2)</f>
        <v>5.6125687318306472E-2</v>
      </c>
      <c r="J960" s="9">
        <f t="shared" si="1113"/>
        <v>0.94387431268169353</v>
      </c>
      <c r="K960" s="83">
        <f>VLOOKUP(E960,Rates2,7)*VLOOKUP(E960,Mort_Imp_Survivors,C960-'Mort Imp Cume'!$C$4+2)</f>
        <v>1</v>
      </c>
      <c r="L960" s="9">
        <f t="shared" si="1114"/>
        <v>0</v>
      </c>
      <c r="M960" s="31">
        <f>PRODUCT(H$4:H959)</f>
        <v>0</v>
      </c>
      <c r="N960" s="9">
        <f>PRODUCT(J$4:J959)</f>
        <v>3.0527318787658735E-6</v>
      </c>
      <c r="O960" s="9">
        <f>PRODUCT(L$4:L959)</f>
        <v>0</v>
      </c>
      <c r="P960" s="9">
        <f t="shared" si="1116"/>
        <v>0</v>
      </c>
      <c r="Q960" s="9">
        <f t="shared" si="1117"/>
        <v>0</v>
      </c>
      <c r="R960" s="9">
        <f t="shared" si="1118"/>
        <v>0</v>
      </c>
      <c r="S960" s="9">
        <f t="shared" si="1104"/>
        <v>0</v>
      </c>
      <c r="T960" s="9">
        <f t="shared" si="1105"/>
        <v>0</v>
      </c>
      <c r="U960" s="9">
        <f t="shared" si="1106"/>
        <v>0</v>
      </c>
      <c r="V960" s="9">
        <f t="shared" si="1107"/>
        <v>0</v>
      </c>
    </row>
    <row r="961" spans="1:22" x14ac:dyDescent="0.2">
      <c r="A961">
        <f t="shared" si="1069"/>
        <v>957</v>
      </c>
      <c r="B961" t="str">
        <f t="shared" si="1097"/>
        <v>October</v>
      </c>
      <c r="C961">
        <f t="shared" si="1110"/>
        <v>2102</v>
      </c>
      <c r="D961">
        <f t="shared" ref="D961:E961" si="1156">D949+1</f>
        <v>121</v>
      </c>
      <c r="E961">
        <f t="shared" si="1156"/>
        <v>119</v>
      </c>
      <c r="F961" s="6"/>
      <c r="G961" s="83">
        <f>VLOOKUP(D961,Rates2,5)*VLOOKUP(D961,Mort_Imp_Retirees,C961-'Mort Imp Cume'!$C$4+2)</f>
        <v>1</v>
      </c>
      <c r="H961" s="9">
        <f t="shared" si="1112"/>
        <v>0</v>
      </c>
      <c r="I961" s="83">
        <f>VLOOKUP(E961,Rates2,6)*VLOOKUP(E961,Mort_Imp_Survivors,C961-'Mort Imp Cume'!$C$4+2)</f>
        <v>5.6125687318306472E-2</v>
      </c>
      <c r="J961" s="9">
        <f t="shared" si="1113"/>
        <v>0.94387431268169353</v>
      </c>
      <c r="K961" s="83">
        <f>VLOOKUP(E961,Rates2,7)*VLOOKUP(E961,Mort_Imp_Survivors,C961-'Mort Imp Cume'!$C$4+2)</f>
        <v>1</v>
      </c>
      <c r="L961" s="9">
        <f t="shared" si="1114"/>
        <v>0</v>
      </c>
      <c r="M961" s="31">
        <f>PRODUCT(H$4:H960)</f>
        <v>0</v>
      </c>
      <c r="N961" s="9">
        <f>PRODUCT(J$4:J960)</f>
        <v>2.8813952038716339E-6</v>
      </c>
      <c r="O961" s="9">
        <f>PRODUCT(L$4:L960)</f>
        <v>0</v>
      </c>
      <c r="P961" s="9">
        <f t="shared" si="1116"/>
        <v>0</v>
      </c>
      <c r="Q961" s="9">
        <f t="shared" si="1117"/>
        <v>0</v>
      </c>
      <c r="R961" s="9">
        <f t="shared" si="1118"/>
        <v>0</v>
      </c>
      <c r="S961" s="9">
        <f t="shared" si="1104"/>
        <v>0</v>
      </c>
      <c r="T961" s="9">
        <f t="shared" si="1105"/>
        <v>0</v>
      </c>
      <c r="U961" s="9">
        <f t="shared" si="1106"/>
        <v>0</v>
      </c>
      <c r="V961" s="9">
        <f t="shared" si="1107"/>
        <v>0</v>
      </c>
    </row>
    <row r="962" spans="1:22" x14ac:dyDescent="0.2">
      <c r="A962">
        <f t="shared" si="1069"/>
        <v>958</v>
      </c>
      <c r="B962" t="str">
        <f t="shared" si="1097"/>
        <v>November</v>
      </c>
      <c r="C962">
        <f t="shared" si="1110"/>
        <v>2102</v>
      </c>
      <c r="D962">
        <f t="shared" ref="D962:E962" si="1157">D950+1</f>
        <v>121</v>
      </c>
      <c r="E962">
        <f t="shared" si="1157"/>
        <v>119</v>
      </c>
      <c r="F962" s="6"/>
      <c r="G962" s="83">
        <f>VLOOKUP(D962,Rates2,5)*VLOOKUP(D962,Mort_Imp_Retirees,C962-'Mort Imp Cume'!$C$4+2)</f>
        <v>1</v>
      </c>
      <c r="H962" s="9">
        <f t="shared" si="1112"/>
        <v>0</v>
      </c>
      <c r="I962" s="83">
        <f>VLOOKUP(E962,Rates2,6)*VLOOKUP(E962,Mort_Imp_Survivors,C962-'Mort Imp Cume'!$C$4+2)</f>
        <v>5.6125687318306472E-2</v>
      </c>
      <c r="J962" s="9">
        <f t="shared" si="1113"/>
        <v>0.94387431268169353</v>
      </c>
      <c r="K962" s="83">
        <f>VLOOKUP(E962,Rates2,7)*VLOOKUP(E962,Mort_Imp_Survivors,C962-'Mort Imp Cume'!$C$4+2)</f>
        <v>1</v>
      </c>
      <c r="L962" s="9">
        <f t="shared" si="1114"/>
        <v>0</v>
      </c>
      <c r="M962" s="31">
        <f>PRODUCT(H$4:H961)</f>
        <v>0</v>
      </c>
      <c r="N962" s="9">
        <f>PRODUCT(J$4:J961)</f>
        <v>2.7196749176186665E-6</v>
      </c>
      <c r="O962" s="9">
        <f>PRODUCT(L$4:L961)</f>
        <v>0</v>
      </c>
      <c r="P962" s="9">
        <f t="shared" si="1116"/>
        <v>0</v>
      </c>
      <c r="Q962" s="9">
        <f t="shared" si="1117"/>
        <v>0</v>
      </c>
      <c r="R962" s="9">
        <f t="shared" si="1118"/>
        <v>0</v>
      </c>
      <c r="S962" s="9">
        <f t="shared" si="1104"/>
        <v>0</v>
      </c>
      <c r="T962" s="9">
        <f t="shared" si="1105"/>
        <v>0</v>
      </c>
      <c r="U962" s="9">
        <f t="shared" si="1106"/>
        <v>0</v>
      </c>
      <c r="V962" s="9">
        <f t="shared" si="1107"/>
        <v>0</v>
      </c>
    </row>
    <row r="963" spans="1:22" x14ac:dyDescent="0.2">
      <c r="A963">
        <f t="shared" si="1069"/>
        <v>959</v>
      </c>
      <c r="B963" t="str">
        <f t="shared" si="1097"/>
        <v>December</v>
      </c>
      <c r="C963">
        <f t="shared" si="1110"/>
        <v>2102</v>
      </c>
      <c r="D963">
        <f t="shared" ref="D963:E963" si="1158">D951+1</f>
        <v>121</v>
      </c>
      <c r="E963">
        <f t="shared" si="1158"/>
        <v>119</v>
      </c>
      <c r="F963" s="6"/>
      <c r="G963" s="83">
        <f>VLOOKUP(D963,Rates2,5)*VLOOKUP(D963,Mort_Imp_Retirees,C963-'Mort Imp Cume'!$C$4+2)</f>
        <v>1</v>
      </c>
      <c r="H963" s="9">
        <f t="shared" si="1112"/>
        <v>0</v>
      </c>
      <c r="I963" s="83">
        <f>VLOOKUP(E963,Rates2,6)*VLOOKUP(E963,Mort_Imp_Survivors,C963-'Mort Imp Cume'!$C$4+2)</f>
        <v>5.6125687318306472E-2</v>
      </c>
      <c r="J963" s="9">
        <f t="shared" si="1113"/>
        <v>0.94387431268169353</v>
      </c>
      <c r="K963" s="83">
        <f>VLOOKUP(E963,Rates2,7)*VLOOKUP(E963,Mort_Imp_Survivors,C963-'Mort Imp Cume'!$C$4+2)</f>
        <v>1</v>
      </c>
      <c r="L963" s="9">
        <f t="shared" si="1114"/>
        <v>0</v>
      </c>
      <c r="M963" s="31">
        <f>PRODUCT(H$4:H962)</f>
        <v>0</v>
      </c>
      <c r="N963" s="9">
        <f>PRODUCT(J$4:J962)</f>
        <v>2.5670312935849602E-6</v>
      </c>
      <c r="O963" s="9">
        <f>PRODUCT(L$4:L962)</f>
        <v>0</v>
      </c>
      <c r="P963" s="9">
        <f t="shared" si="1116"/>
        <v>0</v>
      </c>
      <c r="Q963" s="9">
        <f t="shared" si="1117"/>
        <v>0</v>
      </c>
      <c r="R963" s="9">
        <f t="shared" si="1118"/>
        <v>0</v>
      </c>
      <c r="S963" s="9">
        <f t="shared" si="1104"/>
        <v>0</v>
      </c>
      <c r="T963" s="9">
        <f t="shared" si="1105"/>
        <v>0</v>
      </c>
      <c r="U963" s="9">
        <f t="shared" si="1106"/>
        <v>0</v>
      </c>
      <c r="V963" s="9">
        <f t="shared" si="1107"/>
        <v>0</v>
      </c>
    </row>
    <row r="964" spans="1:22" x14ac:dyDescent="0.2">
      <c r="A964">
        <f t="shared" si="1069"/>
        <v>960</v>
      </c>
      <c r="B964" t="str">
        <f t="shared" si="1097"/>
        <v>January</v>
      </c>
      <c r="C964">
        <f t="shared" si="1110"/>
        <v>2103</v>
      </c>
      <c r="D964">
        <f t="shared" ref="D964:E964" si="1159">D952+1</f>
        <v>122</v>
      </c>
      <c r="E964">
        <f t="shared" si="1159"/>
        <v>120</v>
      </c>
      <c r="F964" s="6"/>
      <c r="G964" s="83">
        <f>VLOOKUP(D964,Rates2,5)*VLOOKUP(D964,Mort_Imp_Retirees,C964-'Mort Imp Cume'!$C$4+2)</f>
        <v>1</v>
      </c>
      <c r="H964" s="9">
        <f t="shared" si="1112"/>
        <v>0</v>
      </c>
      <c r="I964" s="83">
        <f>VLOOKUP(E964,Rates2,6)*VLOOKUP(E964,Mort_Imp_Survivors,C964-'Mort Imp Cume'!$C$4+2)</f>
        <v>1</v>
      </c>
      <c r="J964" s="9">
        <f t="shared" si="1113"/>
        <v>0</v>
      </c>
      <c r="K964" s="83">
        <f>VLOOKUP(E964,Rates2,7)*VLOOKUP(E964,Mort_Imp_Survivors,C964-'Mort Imp Cume'!$C$4+2)</f>
        <v>1</v>
      </c>
      <c r="L964" s="9">
        <f t="shared" si="1114"/>
        <v>0</v>
      </c>
      <c r="M964" s="31">
        <f>PRODUCT(H$4:H963)</f>
        <v>0</v>
      </c>
      <c r="N964" s="9">
        <f>PRODUCT(J$4:J963)</f>
        <v>2.4229548978649029E-6</v>
      </c>
      <c r="O964" s="9">
        <f>PRODUCT(L$4:L963)</f>
        <v>0</v>
      </c>
      <c r="P964" s="9">
        <f t="shared" si="1116"/>
        <v>0</v>
      </c>
      <c r="Q964" s="9">
        <f t="shared" si="1117"/>
        <v>0</v>
      </c>
      <c r="R964" s="9">
        <f t="shared" si="1118"/>
        <v>0</v>
      </c>
      <c r="S964" s="9">
        <f t="shared" si="1104"/>
        <v>0</v>
      </c>
      <c r="T964" s="9">
        <f t="shared" si="1105"/>
        <v>0</v>
      </c>
      <c r="U964" s="9">
        <f t="shared" si="1106"/>
        <v>0</v>
      </c>
      <c r="V964" s="9">
        <f t="shared" si="1107"/>
        <v>0</v>
      </c>
    </row>
    <row r="965" spans="1:22" x14ac:dyDescent="0.2">
      <c r="A965">
        <f t="shared" si="1069"/>
        <v>961</v>
      </c>
      <c r="B965" t="str">
        <f t="shared" si="1097"/>
        <v>February</v>
      </c>
      <c r="C965">
        <f t="shared" si="1110"/>
        <v>2103</v>
      </c>
      <c r="D965">
        <f t="shared" ref="D965:E965" si="1160">D953+1</f>
        <v>122</v>
      </c>
      <c r="E965">
        <f t="shared" si="1160"/>
        <v>120</v>
      </c>
      <c r="F965" s="6"/>
      <c r="G965" s="83">
        <f>VLOOKUP(D965,Rates2,5)*VLOOKUP(D965,Mort_Imp_Retirees,C965-'Mort Imp Cume'!$C$4+2)</f>
        <v>1</v>
      </c>
      <c r="H965" s="9">
        <f t="shared" si="1112"/>
        <v>0</v>
      </c>
      <c r="I965" s="83">
        <f>VLOOKUP(E965,Rates2,6)*VLOOKUP(E965,Mort_Imp_Survivors,C965-'Mort Imp Cume'!$C$4+2)</f>
        <v>1</v>
      </c>
      <c r="J965" s="9">
        <f t="shared" si="1113"/>
        <v>0</v>
      </c>
      <c r="K965" s="83">
        <f>VLOOKUP(E965,Rates2,7)*VLOOKUP(E965,Mort_Imp_Survivors,C965-'Mort Imp Cume'!$C$4+2)</f>
        <v>1</v>
      </c>
      <c r="L965" s="9">
        <f t="shared" si="1114"/>
        <v>0</v>
      </c>
      <c r="M965" s="31">
        <f>PRODUCT(H$4:H964)</f>
        <v>0</v>
      </c>
      <c r="N965" s="9">
        <f>PRODUCT(J$4:J964)</f>
        <v>0</v>
      </c>
      <c r="O965" s="9">
        <f>PRODUCT(L$4:L964)</f>
        <v>0</v>
      </c>
      <c r="P965" s="9">
        <f t="shared" si="1116"/>
        <v>0</v>
      </c>
      <c r="Q965" s="9">
        <f t="shared" si="1117"/>
        <v>0</v>
      </c>
      <c r="R965" s="9">
        <f t="shared" si="1118"/>
        <v>0</v>
      </c>
      <c r="S965" s="9">
        <f t="shared" si="1104"/>
        <v>0</v>
      </c>
      <c r="T965" s="9">
        <f t="shared" si="1105"/>
        <v>0</v>
      </c>
      <c r="U965" s="9">
        <f t="shared" si="1106"/>
        <v>0</v>
      </c>
      <c r="V965" s="9">
        <f t="shared" si="1107"/>
        <v>0</v>
      </c>
    </row>
    <row r="966" spans="1:22" x14ac:dyDescent="0.2">
      <c r="A966">
        <f t="shared" ref="A966:A1029" si="1161">A965+1</f>
        <v>962</v>
      </c>
      <c r="B966" t="str">
        <f t="shared" si="1097"/>
        <v>March</v>
      </c>
      <c r="C966">
        <f t="shared" si="1110"/>
        <v>2103</v>
      </c>
      <c r="D966">
        <f t="shared" ref="D966:E966" si="1162">D954+1</f>
        <v>122</v>
      </c>
      <c r="E966">
        <f t="shared" si="1162"/>
        <v>120</v>
      </c>
      <c r="F966" s="6"/>
      <c r="G966" s="83">
        <f>VLOOKUP(D966,Rates2,5)*VLOOKUP(D966,Mort_Imp_Retirees,C966-'Mort Imp Cume'!$C$4+2)</f>
        <v>1</v>
      </c>
      <c r="H966" s="9">
        <f t="shared" si="1112"/>
        <v>0</v>
      </c>
      <c r="I966" s="83">
        <f>VLOOKUP(E966,Rates2,6)*VLOOKUP(E966,Mort_Imp_Survivors,C966-'Mort Imp Cume'!$C$4+2)</f>
        <v>1</v>
      </c>
      <c r="J966" s="9">
        <f t="shared" si="1113"/>
        <v>0</v>
      </c>
      <c r="K966" s="83">
        <f>VLOOKUP(E966,Rates2,7)*VLOOKUP(E966,Mort_Imp_Survivors,C966-'Mort Imp Cume'!$C$4+2)</f>
        <v>1</v>
      </c>
      <c r="L966" s="9">
        <f t="shared" si="1114"/>
        <v>0</v>
      </c>
      <c r="M966" s="31">
        <f>PRODUCT(H$4:H965)</f>
        <v>0</v>
      </c>
      <c r="N966" s="9">
        <f>PRODUCT(J$4:J965)</f>
        <v>0</v>
      </c>
      <c r="O966" s="9">
        <f>PRODUCT(L$4:L965)</f>
        <v>0</v>
      </c>
      <c r="P966" s="9">
        <f t="shared" si="1116"/>
        <v>0</v>
      </c>
      <c r="Q966" s="9">
        <f t="shared" si="1117"/>
        <v>0</v>
      </c>
      <c r="R966" s="9">
        <f t="shared" si="1118"/>
        <v>0</v>
      </c>
      <c r="S966" s="9">
        <f t="shared" si="1104"/>
        <v>0</v>
      </c>
      <c r="T966" s="9">
        <f t="shared" si="1105"/>
        <v>0</v>
      </c>
      <c r="U966" s="9">
        <f t="shared" si="1106"/>
        <v>0</v>
      </c>
      <c r="V966" s="9">
        <f t="shared" si="1107"/>
        <v>0</v>
      </c>
    </row>
    <row r="967" spans="1:22" x14ac:dyDescent="0.2">
      <c r="A967">
        <f t="shared" si="1161"/>
        <v>963</v>
      </c>
      <c r="B967" t="str">
        <f t="shared" si="1097"/>
        <v>April</v>
      </c>
      <c r="C967">
        <f t="shared" si="1110"/>
        <v>2103</v>
      </c>
      <c r="D967">
        <f t="shared" ref="D967:E967" si="1163">D955+1</f>
        <v>122</v>
      </c>
      <c r="E967">
        <f t="shared" si="1163"/>
        <v>120</v>
      </c>
      <c r="F967" s="6"/>
      <c r="G967" s="83">
        <f>VLOOKUP(D967,Rates2,5)*VLOOKUP(D967,Mort_Imp_Retirees,C967-'Mort Imp Cume'!$C$4+2)</f>
        <v>1</v>
      </c>
      <c r="H967" s="9">
        <f t="shared" si="1112"/>
        <v>0</v>
      </c>
      <c r="I967" s="83">
        <f>VLOOKUP(E967,Rates2,6)*VLOOKUP(E967,Mort_Imp_Survivors,C967-'Mort Imp Cume'!$C$4+2)</f>
        <v>1</v>
      </c>
      <c r="J967" s="9">
        <f t="shared" si="1113"/>
        <v>0</v>
      </c>
      <c r="K967" s="83">
        <f>VLOOKUP(E967,Rates2,7)*VLOOKUP(E967,Mort_Imp_Survivors,C967-'Mort Imp Cume'!$C$4+2)</f>
        <v>1</v>
      </c>
      <c r="L967" s="9">
        <f t="shared" si="1114"/>
        <v>0</v>
      </c>
      <c r="M967" s="31">
        <f>PRODUCT(H$4:H966)</f>
        <v>0</v>
      </c>
      <c r="N967" s="9">
        <f>PRODUCT(J$4:J966)</f>
        <v>0</v>
      </c>
      <c r="O967" s="9">
        <f>PRODUCT(L$4:L966)</f>
        <v>0</v>
      </c>
      <c r="P967" s="9">
        <f t="shared" si="1116"/>
        <v>0</v>
      </c>
      <c r="Q967" s="9">
        <f t="shared" si="1117"/>
        <v>0</v>
      </c>
      <c r="R967" s="9">
        <f t="shared" si="1118"/>
        <v>0</v>
      </c>
      <c r="S967" s="9">
        <f t="shared" si="1104"/>
        <v>0</v>
      </c>
      <c r="T967" s="9">
        <f t="shared" si="1105"/>
        <v>0</v>
      </c>
      <c r="U967" s="9">
        <f t="shared" si="1106"/>
        <v>0</v>
      </c>
      <c r="V967" s="9">
        <f t="shared" si="1107"/>
        <v>0</v>
      </c>
    </row>
    <row r="968" spans="1:22" x14ac:dyDescent="0.2">
      <c r="A968">
        <f t="shared" si="1161"/>
        <v>964</v>
      </c>
      <c r="B968" t="str">
        <f t="shared" si="1097"/>
        <v>May</v>
      </c>
      <c r="C968">
        <f t="shared" si="1110"/>
        <v>2103</v>
      </c>
      <c r="D968">
        <f t="shared" ref="D968:E968" si="1164">D956+1</f>
        <v>122</v>
      </c>
      <c r="E968">
        <f t="shared" si="1164"/>
        <v>120</v>
      </c>
      <c r="F968" s="6"/>
      <c r="G968" s="83">
        <f>VLOOKUP(D968,Rates2,5)*VLOOKUP(D968,Mort_Imp_Retirees,C968-'Mort Imp Cume'!$C$4+2)</f>
        <v>1</v>
      </c>
      <c r="H968" s="9">
        <f t="shared" si="1112"/>
        <v>0</v>
      </c>
      <c r="I968" s="83">
        <f>VLOOKUP(E968,Rates2,6)*VLOOKUP(E968,Mort_Imp_Survivors,C968-'Mort Imp Cume'!$C$4+2)</f>
        <v>1</v>
      </c>
      <c r="J968" s="9">
        <f t="shared" si="1113"/>
        <v>0</v>
      </c>
      <c r="K968" s="83">
        <f>VLOOKUP(E968,Rates2,7)*VLOOKUP(E968,Mort_Imp_Survivors,C968-'Mort Imp Cume'!$C$4+2)</f>
        <v>1</v>
      </c>
      <c r="L968" s="9">
        <f t="shared" si="1114"/>
        <v>0</v>
      </c>
      <c r="M968" s="31">
        <f>PRODUCT(H$4:H967)</f>
        <v>0</v>
      </c>
      <c r="N968" s="9">
        <f>PRODUCT(J$4:J967)</f>
        <v>0</v>
      </c>
      <c r="O968" s="9">
        <f>PRODUCT(L$4:L967)</f>
        <v>0</v>
      </c>
      <c r="P968" s="9">
        <f t="shared" si="1116"/>
        <v>0</v>
      </c>
      <c r="Q968" s="9">
        <f t="shared" si="1117"/>
        <v>0</v>
      </c>
      <c r="R968" s="9">
        <f t="shared" si="1118"/>
        <v>0</v>
      </c>
      <c r="S968" s="9">
        <f t="shared" si="1104"/>
        <v>0</v>
      </c>
      <c r="T968" s="9">
        <f t="shared" si="1105"/>
        <v>0</v>
      </c>
      <c r="U968" s="9">
        <f t="shared" si="1106"/>
        <v>0</v>
      </c>
      <c r="V968" s="9">
        <f t="shared" si="1107"/>
        <v>0</v>
      </c>
    </row>
    <row r="969" spans="1:22" x14ac:dyDescent="0.2">
      <c r="A969">
        <f t="shared" si="1161"/>
        <v>965</v>
      </c>
      <c r="B969" t="str">
        <f t="shared" si="1097"/>
        <v>June</v>
      </c>
      <c r="C969">
        <f t="shared" si="1110"/>
        <v>2103</v>
      </c>
      <c r="D969">
        <f t="shared" ref="D969:E969" si="1165">D957+1</f>
        <v>122</v>
      </c>
      <c r="E969">
        <f t="shared" si="1165"/>
        <v>120</v>
      </c>
      <c r="F969" s="6"/>
      <c r="G969" s="83">
        <f>VLOOKUP(D969,Rates2,5)*VLOOKUP(D969,Mort_Imp_Retirees,C969-'Mort Imp Cume'!$C$4+2)</f>
        <v>1</v>
      </c>
      <c r="H969" s="9">
        <f t="shared" si="1112"/>
        <v>0</v>
      </c>
      <c r="I969" s="83">
        <f>VLOOKUP(E969,Rates2,6)*VLOOKUP(E969,Mort_Imp_Survivors,C969-'Mort Imp Cume'!$C$4+2)</f>
        <v>1</v>
      </c>
      <c r="J969" s="9">
        <f t="shared" si="1113"/>
        <v>0</v>
      </c>
      <c r="K969" s="83">
        <f>VLOOKUP(E969,Rates2,7)*VLOOKUP(E969,Mort_Imp_Survivors,C969-'Mort Imp Cume'!$C$4+2)</f>
        <v>1</v>
      </c>
      <c r="L969" s="9">
        <f t="shared" si="1114"/>
        <v>0</v>
      </c>
      <c r="M969" s="31">
        <f>PRODUCT(H$4:H968)</f>
        <v>0</v>
      </c>
      <c r="N969" s="9">
        <f>PRODUCT(J$4:J968)</f>
        <v>0</v>
      </c>
      <c r="O969" s="9">
        <f>PRODUCT(L$4:L968)</f>
        <v>0</v>
      </c>
      <c r="P969" s="9">
        <f t="shared" si="1116"/>
        <v>0</v>
      </c>
      <c r="Q969" s="9">
        <f t="shared" si="1117"/>
        <v>0</v>
      </c>
      <c r="R969" s="9">
        <f t="shared" si="1118"/>
        <v>0</v>
      </c>
      <c r="S969" s="9">
        <f t="shared" si="1104"/>
        <v>0</v>
      </c>
      <c r="T969" s="9">
        <f t="shared" si="1105"/>
        <v>0</v>
      </c>
      <c r="U969" s="9">
        <f t="shared" si="1106"/>
        <v>0</v>
      </c>
      <c r="V969" s="9">
        <f t="shared" si="1107"/>
        <v>0</v>
      </c>
    </row>
    <row r="970" spans="1:22" x14ac:dyDescent="0.2">
      <c r="A970">
        <f t="shared" si="1161"/>
        <v>966</v>
      </c>
      <c r="B970" t="str">
        <f t="shared" si="1097"/>
        <v>July</v>
      </c>
      <c r="C970">
        <f t="shared" si="1110"/>
        <v>2103</v>
      </c>
      <c r="D970">
        <f t="shared" ref="D970:E970" si="1166">D958+1</f>
        <v>122</v>
      </c>
      <c r="E970">
        <f t="shared" si="1166"/>
        <v>120</v>
      </c>
      <c r="F970" s="6"/>
      <c r="G970" s="83">
        <f>VLOOKUP(D970,Rates2,5)*VLOOKUP(D970,Mort_Imp_Retirees,C970-'Mort Imp Cume'!$C$4+2)</f>
        <v>1</v>
      </c>
      <c r="H970" s="9">
        <f t="shared" si="1112"/>
        <v>0</v>
      </c>
      <c r="I970" s="83">
        <f>VLOOKUP(E970,Rates2,6)*VLOOKUP(E970,Mort_Imp_Survivors,C970-'Mort Imp Cume'!$C$4+2)</f>
        <v>1</v>
      </c>
      <c r="J970" s="9">
        <f t="shared" si="1113"/>
        <v>0</v>
      </c>
      <c r="K970" s="83">
        <f>VLOOKUP(E970,Rates2,7)*VLOOKUP(E970,Mort_Imp_Survivors,C970-'Mort Imp Cume'!$C$4+2)</f>
        <v>1</v>
      </c>
      <c r="L970" s="9">
        <f t="shared" si="1114"/>
        <v>0</v>
      </c>
      <c r="M970" s="31">
        <f>PRODUCT(H$4:H969)</f>
        <v>0</v>
      </c>
      <c r="N970" s="9">
        <f>PRODUCT(J$4:J969)</f>
        <v>0</v>
      </c>
      <c r="O970" s="9">
        <f>PRODUCT(L$4:L969)</f>
        <v>0</v>
      </c>
      <c r="P970" s="9">
        <f t="shared" si="1116"/>
        <v>0</v>
      </c>
      <c r="Q970" s="9">
        <f t="shared" si="1117"/>
        <v>0</v>
      </c>
      <c r="R970" s="9">
        <f t="shared" si="1118"/>
        <v>0</v>
      </c>
      <c r="S970" s="9">
        <f t="shared" si="1104"/>
        <v>0</v>
      </c>
      <c r="T970" s="9">
        <f t="shared" si="1105"/>
        <v>0</v>
      </c>
      <c r="U970" s="9">
        <f t="shared" si="1106"/>
        <v>0</v>
      </c>
      <c r="V970" s="9">
        <f t="shared" si="1107"/>
        <v>0</v>
      </c>
    </row>
    <row r="971" spans="1:22" x14ac:dyDescent="0.2">
      <c r="A971">
        <f t="shared" si="1161"/>
        <v>967</v>
      </c>
      <c r="B971" t="str">
        <f t="shared" si="1097"/>
        <v>August</v>
      </c>
      <c r="C971">
        <f t="shared" si="1110"/>
        <v>2103</v>
      </c>
      <c r="D971">
        <f t="shared" ref="D971:E971" si="1167">D959+1</f>
        <v>122</v>
      </c>
      <c r="E971">
        <f t="shared" si="1167"/>
        <v>120</v>
      </c>
      <c r="F971" s="6"/>
      <c r="G971" s="83">
        <f>VLOOKUP(D971,Rates2,5)*VLOOKUP(D971,Mort_Imp_Retirees,C971-'Mort Imp Cume'!$C$4+2)</f>
        <v>1</v>
      </c>
      <c r="H971" s="9">
        <f t="shared" si="1112"/>
        <v>0</v>
      </c>
      <c r="I971" s="83">
        <f>VLOOKUP(E971,Rates2,6)*VLOOKUP(E971,Mort_Imp_Survivors,C971-'Mort Imp Cume'!$C$4+2)</f>
        <v>1</v>
      </c>
      <c r="J971" s="9">
        <f t="shared" si="1113"/>
        <v>0</v>
      </c>
      <c r="K971" s="83">
        <f>VLOOKUP(E971,Rates2,7)*VLOOKUP(E971,Mort_Imp_Survivors,C971-'Mort Imp Cume'!$C$4+2)</f>
        <v>1</v>
      </c>
      <c r="L971" s="9">
        <f t="shared" si="1114"/>
        <v>0</v>
      </c>
      <c r="M971" s="31">
        <f>PRODUCT(H$4:H970)</f>
        <v>0</v>
      </c>
      <c r="N971" s="9">
        <f>PRODUCT(J$4:J970)</f>
        <v>0</v>
      </c>
      <c r="O971" s="9">
        <f>PRODUCT(L$4:L970)</f>
        <v>0</v>
      </c>
      <c r="P971" s="9">
        <f t="shared" si="1116"/>
        <v>0</v>
      </c>
      <c r="Q971" s="9">
        <f t="shared" si="1117"/>
        <v>0</v>
      </c>
      <c r="R971" s="9">
        <f t="shared" si="1118"/>
        <v>0</v>
      </c>
      <c r="S971" s="9">
        <f t="shared" si="1104"/>
        <v>0</v>
      </c>
      <c r="T971" s="9">
        <f t="shared" si="1105"/>
        <v>0</v>
      </c>
      <c r="U971" s="9">
        <f t="shared" si="1106"/>
        <v>0</v>
      </c>
      <c r="V971" s="9">
        <f t="shared" si="1107"/>
        <v>0</v>
      </c>
    </row>
    <row r="972" spans="1:22" x14ac:dyDescent="0.2">
      <c r="A972">
        <f t="shared" si="1161"/>
        <v>968</v>
      </c>
      <c r="B972" t="str">
        <f t="shared" si="1097"/>
        <v>September</v>
      </c>
      <c r="C972">
        <f t="shared" si="1110"/>
        <v>2103</v>
      </c>
      <c r="D972">
        <f t="shared" ref="D972:E972" si="1168">D960+1</f>
        <v>122</v>
      </c>
      <c r="E972">
        <f t="shared" si="1168"/>
        <v>120</v>
      </c>
      <c r="F972" s="6"/>
      <c r="G972" s="83">
        <f>VLOOKUP(D972,Rates2,5)*VLOOKUP(D972,Mort_Imp_Retirees,C972-'Mort Imp Cume'!$C$4+2)</f>
        <v>1</v>
      </c>
      <c r="H972" s="9">
        <f t="shared" si="1112"/>
        <v>0</v>
      </c>
      <c r="I972" s="83">
        <f>VLOOKUP(E972,Rates2,6)*VLOOKUP(E972,Mort_Imp_Survivors,C972-'Mort Imp Cume'!$C$4+2)</f>
        <v>1</v>
      </c>
      <c r="J972" s="9">
        <f t="shared" si="1113"/>
        <v>0</v>
      </c>
      <c r="K972" s="83">
        <f>VLOOKUP(E972,Rates2,7)*VLOOKUP(E972,Mort_Imp_Survivors,C972-'Mort Imp Cume'!$C$4+2)</f>
        <v>1</v>
      </c>
      <c r="L972" s="9">
        <f t="shared" si="1114"/>
        <v>0</v>
      </c>
      <c r="M972" s="31">
        <f>PRODUCT(H$4:H971)</f>
        <v>0</v>
      </c>
      <c r="N972" s="9">
        <f>PRODUCT(J$4:J971)</f>
        <v>0</v>
      </c>
      <c r="O972" s="9">
        <f>PRODUCT(L$4:L971)</f>
        <v>0</v>
      </c>
      <c r="P972" s="9">
        <f t="shared" si="1116"/>
        <v>0</v>
      </c>
      <c r="Q972" s="9">
        <f t="shared" si="1117"/>
        <v>0</v>
      </c>
      <c r="R972" s="9">
        <f t="shared" si="1118"/>
        <v>0</v>
      </c>
      <c r="S972" s="9">
        <f t="shared" si="1104"/>
        <v>0</v>
      </c>
      <c r="T972" s="9">
        <f t="shared" si="1105"/>
        <v>0</v>
      </c>
      <c r="U972" s="9">
        <f t="shared" si="1106"/>
        <v>0</v>
      </c>
      <c r="V972" s="9">
        <f t="shared" si="1107"/>
        <v>0</v>
      </c>
    </row>
    <row r="973" spans="1:22" x14ac:dyDescent="0.2">
      <c r="A973">
        <f t="shared" si="1161"/>
        <v>969</v>
      </c>
      <c r="B973" t="str">
        <f t="shared" si="1097"/>
        <v>October</v>
      </c>
      <c r="C973">
        <f t="shared" si="1110"/>
        <v>2103</v>
      </c>
      <c r="D973">
        <f t="shared" ref="D973:E973" si="1169">D961+1</f>
        <v>122</v>
      </c>
      <c r="E973">
        <f t="shared" si="1169"/>
        <v>120</v>
      </c>
      <c r="F973" s="6"/>
      <c r="G973" s="83">
        <f>VLOOKUP(D973,Rates2,5)*VLOOKUP(D973,Mort_Imp_Retirees,C973-'Mort Imp Cume'!$C$4+2)</f>
        <v>1</v>
      </c>
      <c r="H973" s="9">
        <f t="shared" si="1112"/>
        <v>0</v>
      </c>
      <c r="I973" s="83">
        <f>VLOOKUP(E973,Rates2,6)*VLOOKUP(E973,Mort_Imp_Survivors,C973-'Mort Imp Cume'!$C$4+2)</f>
        <v>1</v>
      </c>
      <c r="J973" s="9">
        <f t="shared" si="1113"/>
        <v>0</v>
      </c>
      <c r="K973" s="83">
        <f>VLOOKUP(E973,Rates2,7)*VLOOKUP(E973,Mort_Imp_Survivors,C973-'Mort Imp Cume'!$C$4+2)</f>
        <v>1</v>
      </c>
      <c r="L973" s="9">
        <f t="shared" si="1114"/>
        <v>0</v>
      </c>
      <c r="M973" s="31">
        <f>PRODUCT(H$4:H972)</f>
        <v>0</v>
      </c>
      <c r="N973" s="9">
        <f>PRODUCT(J$4:J972)</f>
        <v>0</v>
      </c>
      <c r="O973" s="9">
        <f>PRODUCT(L$4:L972)</f>
        <v>0</v>
      </c>
      <c r="P973" s="9">
        <f t="shared" si="1116"/>
        <v>0</v>
      </c>
      <c r="Q973" s="9">
        <f t="shared" si="1117"/>
        <v>0</v>
      </c>
      <c r="R973" s="9">
        <f t="shared" si="1118"/>
        <v>0</v>
      </c>
      <c r="S973" s="9">
        <f t="shared" si="1104"/>
        <v>0</v>
      </c>
      <c r="T973" s="9">
        <f t="shared" si="1105"/>
        <v>0</v>
      </c>
      <c r="U973" s="9">
        <f t="shared" si="1106"/>
        <v>0</v>
      </c>
      <c r="V973" s="9">
        <f t="shared" si="1107"/>
        <v>0</v>
      </c>
    </row>
    <row r="974" spans="1:22" x14ac:dyDescent="0.2">
      <c r="A974">
        <f t="shared" si="1161"/>
        <v>970</v>
      </c>
      <c r="B974" t="str">
        <f t="shared" si="1097"/>
        <v>November</v>
      </c>
      <c r="C974">
        <f t="shared" si="1110"/>
        <v>2103</v>
      </c>
      <c r="D974">
        <f t="shared" ref="D974:E974" si="1170">D962+1</f>
        <v>122</v>
      </c>
      <c r="E974">
        <f t="shared" si="1170"/>
        <v>120</v>
      </c>
      <c r="F974" s="6"/>
      <c r="G974" s="83">
        <f>VLOOKUP(D974,Rates2,5)*VLOOKUP(D974,Mort_Imp_Retirees,C974-'Mort Imp Cume'!$C$4+2)</f>
        <v>1</v>
      </c>
      <c r="H974" s="9">
        <f t="shared" si="1112"/>
        <v>0</v>
      </c>
      <c r="I974" s="83">
        <f>VLOOKUP(E974,Rates2,6)*VLOOKUP(E974,Mort_Imp_Survivors,C974-'Mort Imp Cume'!$C$4+2)</f>
        <v>1</v>
      </c>
      <c r="J974" s="9">
        <f t="shared" si="1113"/>
        <v>0</v>
      </c>
      <c r="K974" s="83">
        <f>VLOOKUP(E974,Rates2,7)*VLOOKUP(E974,Mort_Imp_Survivors,C974-'Mort Imp Cume'!$C$4+2)</f>
        <v>1</v>
      </c>
      <c r="L974" s="9">
        <f t="shared" si="1114"/>
        <v>0</v>
      </c>
      <c r="M974" s="31">
        <f>PRODUCT(H$4:H973)</f>
        <v>0</v>
      </c>
      <c r="N974" s="9">
        <f>PRODUCT(J$4:J973)</f>
        <v>0</v>
      </c>
      <c r="O974" s="9">
        <f>PRODUCT(L$4:L973)</f>
        <v>0</v>
      </c>
      <c r="P974" s="9">
        <f t="shared" si="1116"/>
        <v>0</v>
      </c>
      <c r="Q974" s="9">
        <f t="shared" si="1117"/>
        <v>0</v>
      </c>
      <c r="R974" s="9">
        <f t="shared" si="1118"/>
        <v>0</v>
      </c>
      <c r="S974" s="9">
        <f t="shared" si="1104"/>
        <v>0</v>
      </c>
      <c r="T974" s="9">
        <f t="shared" si="1105"/>
        <v>0</v>
      </c>
      <c r="U974" s="9">
        <f t="shared" si="1106"/>
        <v>0</v>
      </c>
      <c r="V974" s="9">
        <f t="shared" si="1107"/>
        <v>0</v>
      </c>
    </row>
    <row r="975" spans="1:22" x14ac:dyDescent="0.2">
      <c r="A975">
        <f t="shared" si="1161"/>
        <v>971</v>
      </c>
      <c r="B975" t="str">
        <f t="shared" si="1097"/>
        <v>December</v>
      </c>
      <c r="C975">
        <f t="shared" si="1110"/>
        <v>2103</v>
      </c>
      <c r="D975">
        <f t="shared" ref="D975:E975" si="1171">D963+1</f>
        <v>122</v>
      </c>
      <c r="E975">
        <f t="shared" si="1171"/>
        <v>120</v>
      </c>
      <c r="F975" s="6"/>
      <c r="G975" s="83">
        <f>VLOOKUP(D975,Rates2,5)*VLOOKUP(D975,Mort_Imp_Retirees,C975-'Mort Imp Cume'!$C$4+2)</f>
        <v>1</v>
      </c>
      <c r="H975" s="9">
        <f t="shared" si="1112"/>
        <v>0</v>
      </c>
      <c r="I975" s="83">
        <f>VLOOKUP(E975,Rates2,6)*VLOOKUP(E975,Mort_Imp_Survivors,C975-'Mort Imp Cume'!$C$4+2)</f>
        <v>1</v>
      </c>
      <c r="J975" s="9">
        <f t="shared" si="1113"/>
        <v>0</v>
      </c>
      <c r="K975" s="83">
        <f>VLOOKUP(E975,Rates2,7)*VLOOKUP(E975,Mort_Imp_Survivors,C975-'Mort Imp Cume'!$C$4+2)</f>
        <v>1</v>
      </c>
      <c r="L975" s="9">
        <f t="shared" si="1114"/>
        <v>0</v>
      </c>
      <c r="M975" s="31">
        <f>PRODUCT(H$4:H974)</f>
        <v>0</v>
      </c>
      <c r="N975" s="9">
        <f>PRODUCT(J$4:J974)</f>
        <v>0</v>
      </c>
      <c r="O975" s="9">
        <f>PRODUCT(L$4:L974)</f>
        <v>0</v>
      </c>
      <c r="P975" s="9">
        <f t="shared" si="1116"/>
        <v>0</v>
      </c>
      <c r="Q975" s="9">
        <f t="shared" si="1117"/>
        <v>0</v>
      </c>
      <c r="R975" s="9">
        <f t="shared" si="1118"/>
        <v>0</v>
      </c>
      <c r="S975" s="9">
        <f t="shared" si="1104"/>
        <v>0</v>
      </c>
      <c r="T975" s="9">
        <f t="shared" si="1105"/>
        <v>0</v>
      </c>
      <c r="U975" s="9">
        <f t="shared" si="1106"/>
        <v>0</v>
      </c>
      <c r="V975" s="9">
        <f t="shared" si="1107"/>
        <v>0</v>
      </c>
    </row>
    <row r="976" spans="1:22" x14ac:dyDescent="0.2">
      <c r="A976">
        <f t="shared" si="1161"/>
        <v>972</v>
      </c>
      <c r="B976" t="str">
        <f t="shared" si="1097"/>
        <v>January</v>
      </c>
      <c r="C976">
        <f t="shared" si="1110"/>
        <v>2104</v>
      </c>
      <c r="D976">
        <f t="shared" ref="D976:E976" si="1172">D964+1</f>
        <v>123</v>
      </c>
      <c r="E976">
        <f t="shared" si="1172"/>
        <v>121</v>
      </c>
      <c r="F976" s="6"/>
      <c r="G976" s="83">
        <f>VLOOKUP(D976,Rates2,5)*VLOOKUP(D976,Mort_Imp_Retirees,C976-'Mort Imp Cume'!$C$4+2)</f>
        <v>1</v>
      </c>
      <c r="H976" s="9">
        <f t="shared" si="1112"/>
        <v>0</v>
      </c>
      <c r="I976" s="83">
        <f>VLOOKUP(E976,Rates2,6)*VLOOKUP(E976,Mort_Imp_Survivors,C976-'Mort Imp Cume'!$C$4+2)</f>
        <v>1</v>
      </c>
      <c r="J976" s="9">
        <f t="shared" si="1113"/>
        <v>0</v>
      </c>
      <c r="K976" s="83">
        <f>VLOOKUP(E976,Rates2,7)*VLOOKUP(E976,Mort_Imp_Survivors,C976-'Mort Imp Cume'!$C$4+2)</f>
        <v>1</v>
      </c>
      <c r="L976" s="9">
        <f t="shared" si="1114"/>
        <v>0</v>
      </c>
      <c r="M976" s="31">
        <f>PRODUCT(H$4:H975)</f>
        <v>0</v>
      </c>
      <c r="N976" s="9">
        <f>PRODUCT(J$4:J975)</f>
        <v>0</v>
      </c>
      <c r="O976" s="9">
        <f>PRODUCT(L$4:L975)</f>
        <v>0</v>
      </c>
      <c r="P976" s="9">
        <f t="shared" si="1116"/>
        <v>0</v>
      </c>
      <c r="Q976" s="9">
        <f t="shared" si="1117"/>
        <v>0</v>
      </c>
      <c r="R976" s="9">
        <f t="shared" si="1118"/>
        <v>0</v>
      </c>
      <c r="S976" s="9">
        <f t="shared" si="1104"/>
        <v>0</v>
      </c>
      <c r="T976" s="9">
        <f t="shared" si="1105"/>
        <v>0</v>
      </c>
      <c r="U976" s="9">
        <f t="shared" si="1106"/>
        <v>0</v>
      </c>
      <c r="V976" s="9">
        <f t="shared" si="1107"/>
        <v>0</v>
      </c>
    </row>
    <row r="977" spans="1:22" x14ac:dyDescent="0.2">
      <c r="A977">
        <f t="shared" si="1161"/>
        <v>973</v>
      </c>
      <c r="B977" t="str">
        <f t="shared" si="1097"/>
        <v>February</v>
      </c>
      <c r="C977">
        <f t="shared" si="1110"/>
        <v>2104</v>
      </c>
      <c r="D977">
        <f t="shared" ref="D977:E977" si="1173">D965+1</f>
        <v>123</v>
      </c>
      <c r="E977">
        <f t="shared" si="1173"/>
        <v>121</v>
      </c>
      <c r="F977" s="6"/>
      <c r="G977" s="83">
        <f>VLOOKUP(D977,Rates2,5)*VLOOKUP(D977,Mort_Imp_Retirees,C977-'Mort Imp Cume'!$C$4+2)</f>
        <v>1</v>
      </c>
      <c r="H977" s="9">
        <f t="shared" si="1112"/>
        <v>0</v>
      </c>
      <c r="I977" s="83">
        <f>VLOOKUP(E977,Rates2,6)*VLOOKUP(E977,Mort_Imp_Survivors,C977-'Mort Imp Cume'!$C$4+2)</f>
        <v>1</v>
      </c>
      <c r="J977" s="9">
        <f t="shared" si="1113"/>
        <v>0</v>
      </c>
      <c r="K977" s="83">
        <f>VLOOKUP(E977,Rates2,7)*VLOOKUP(E977,Mort_Imp_Survivors,C977-'Mort Imp Cume'!$C$4+2)</f>
        <v>1</v>
      </c>
      <c r="L977" s="9">
        <f t="shared" si="1114"/>
        <v>0</v>
      </c>
      <c r="M977" s="31">
        <f>PRODUCT(H$4:H976)</f>
        <v>0</v>
      </c>
      <c r="N977" s="9">
        <f>PRODUCT(J$4:J976)</f>
        <v>0</v>
      </c>
      <c r="O977" s="9">
        <f>PRODUCT(L$4:L976)</f>
        <v>0</v>
      </c>
      <c r="P977" s="9">
        <f t="shared" si="1116"/>
        <v>0</v>
      </c>
      <c r="Q977" s="9">
        <f t="shared" si="1117"/>
        <v>0</v>
      </c>
      <c r="R977" s="9">
        <f t="shared" si="1118"/>
        <v>0</v>
      </c>
      <c r="S977" s="9">
        <f t="shared" si="1104"/>
        <v>0</v>
      </c>
      <c r="T977" s="9">
        <f t="shared" si="1105"/>
        <v>0</v>
      </c>
      <c r="U977" s="9">
        <f t="shared" si="1106"/>
        <v>0</v>
      </c>
      <c r="V977" s="9">
        <f t="shared" si="1107"/>
        <v>0</v>
      </c>
    </row>
    <row r="978" spans="1:22" x14ac:dyDescent="0.2">
      <c r="A978">
        <f t="shared" si="1161"/>
        <v>974</v>
      </c>
      <c r="B978" t="str">
        <f t="shared" ref="B978:B1041" si="1174">B966</f>
        <v>March</v>
      </c>
      <c r="C978">
        <f t="shared" si="1110"/>
        <v>2104</v>
      </c>
      <c r="D978">
        <f t="shared" ref="D978:E978" si="1175">D966+1</f>
        <v>123</v>
      </c>
      <c r="E978">
        <f t="shared" si="1175"/>
        <v>121</v>
      </c>
      <c r="F978" s="6"/>
      <c r="G978" s="83">
        <f>VLOOKUP(D978,Rates2,5)*VLOOKUP(D978,Mort_Imp_Retirees,C978-'Mort Imp Cume'!$C$4+2)</f>
        <v>1</v>
      </c>
      <c r="H978" s="9">
        <f t="shared" si="1112"/>
        <v>0</v>
      </c>
      <c r="I978" s="83">
        <f>VLOOKUP(E978,Rates2,6)*VLOOKUP(E978,Mort_Imp_Survivors,C978-'Mort Imp Cume'!$C$4+2)</f>
        <v>1</v>
      </c>
      <c r="J978" s="9">
        <f t="shared" si="1113"/>
        <v>0</v>
      </c>
      <c r="K978" s="83">
        <f>VLOOKUP(E978,Rates2,7)*VLOOKUP(E978,Mort_Imp_Survivors,C978-'Mort Imp Cume'!$C$4+2)</f>
        <v>1</v>
      </c>
      <c r="L978" s="9">
        <f t="shared" si="1114"/>
        <v>0</v>
      </c>
      <c r="M978" s="31">
        <f>PRODUCT(H$4:H977)</f>
        <v>0</v>
      </c>
      <c r="N978" s="9">
        <f>PRODUCT(J$4:J977)</f>
        <v>0</v>
      </c>
      <c r="O978" s="9">
        <f>PRODUCT(L$4:L977)</f>
        <v>0</v>
      </c>
      <c r="P978" s="9">
        <f t="shared" si="1116"/>
        <v>0</v>
      </c>
      <c r="Q978" s="9">
        <f t="shared" si="1117"/>
        <v>0</v>
      </c>
      <c r="R978" s="9">
        <f t="shared" si="1118"/>
        <v>0</v>
      </c>
      <c r="S978" s="9">
        <f t="shared" si="1104"/>
        <v>0</v>
      </c>
      <c r="T978" s="9">
        <f t="shared" si="1105"/>
        <v>0</v>
      </c>
      <c r="U978" s="9">
        <f t="shared" si="1106"/>
        <v>0</v>
      </c>
      <c r="V978" s="9">
        <f t="shared" si="1107"/>
        <v>0</v>
      </c>
    </row>
    <row r="979" spans="1:22" x14ac:dyDescent="0.2">
      <c r="A979">
        <f t="shared" si="1161"/>
        <v>975</v>
      </c>
      <c r="B979" t="str">
        <f t="shared" si="1174"/>
        <v>April</v>
      </c>
      <c r="C979">
        <f t="shared" si="1110"/>
        <v>2104</v>
      </c>
      <c r="D979">
        <f t="shared" ref="D979:E979" si="1176">D967+1</f>
        <v>123</v>
      </c>
      <c r="E979">
        <f t="shared" si="1176"/>
        <v>121</v>
      </c>
      <c r="F979" s="6"/>
      <c r="G979" s="83">
        <f>VLOOKUP(D979,Rates2,5)*VLOOKUP(D979,Mort_Imp_Retirees,C979-'Mort Imp Cume'!$C$4+2)</f>
        <v>1</v>
      </c>
      <c r="H979" s="9">
        <f t="shared" si="1112"/>
        <v>0</v>
      </c>
      <c r="I979" s="83">
        <f>VLOOKUP(E979,Rates2,6)*VLOOKUP(E979,Mort_Imp_Survivors,C979-'Mort Imp Cume'!$C$4+2)</f>
        <v>1</v>
      </c>
      <c r="J979" s="9">
        <f t="shared" si="1113"/>
        <v>0</v>
      </c>
      <c r="K979" s="83">
        <f>VLOOKUP(E979,Rates2,7)*VLOOKUP(E979,Mort_Imp_Survivors,C979-'Mort Imp Cume'!$C$4+2)</f>
        <v>1</v>
      </c>
      <c r="L979" s="9">
        <f t="shared" si="1114"/>
        <v>0</v>
      </c>
      <c r="M979" s="31">
        <f>PRODUCT(H$4:H978)</f>
        <v>0</v>
      </c>
      <c r="N979" s="9">
        <f>PRODUCT(J$4:J978)</f>
        <v>0</v>
      </c>
      <c r="O979" s="9">
        <f>PRODUCT(L$4:L978)</f>
        <v>0</v>
      </c>
      <c r="P979" s="9">
        <f t="shared" si="1116"/>
        <v>0</v>
      </c>
      <c r="Q979" s="9">
        <f t="shared" si="1117"/>
        <v>0</v>
      </c>
      <c r="R979" s="9">
        <f t="shared" si="1118"/>
        <v>0</v>
      </c>
      <c r="S979" s="9">
        <f t="shared" si="1104"/>
        <v>0</v>
      </c>
      <c r="T979" s="9">
        <f t="shared" si="1105"/>
        <v>0</v>
      </c>
      <c r="U979" s="9">
        <f t="shared" si="1106"/>
        <v>0</v>
      </c>
      <c r="V979" s="9">
        <f t="shared" si="1107"/>
        <v>0</v>
      </c>
    </row>
    <row r="980" spans="1:22" x14ac:dyDescent="0.2">
      <c r="A980">
        <f t="shared" si="1161"/>
        <v>976</v>
      </c>
      <c r="B980" t="str">
        <f t="shared" si="1174"/>
        <v>May</v>
      </c>
      <c r="C980">
        <f t="shared" si="1110"/>
        <v>2104</v>
      </c>
      <c r="D980">
        <f t="shared" ref="D980:E980" si="1177">D968+1</f>
        <v>123</v>
      </c>
      <c r="E980">
        <f t="shared" si="1177"/>
        <v>121</v>
      </c>
      <c r="F980" s="6"/>
      <c r="G980" s="83">
        <f>VLOOKUP(D980,Rates2,5)*VLOOKUP(D980,Mort_Imp_Retirees,C980-'Mort Imp Cume'!$C$4+2)</f>
        <v>1</v>
      </c>
      <c r="H980" s="9">
        <f t="shared" si="1112"/>
        <v>0</v>
      </c>
      <c r="I980" s="83">
        <f>VLOOKUP(E980,Rates2,6)*VLOOKUP(E980,Mort_Imp_Survivors,C980-'Mort Imp Cume'!$C$4+2)</f>
        <v>1</v>
      </c>
      <c r="J980" s="9">
        <f t="shared" si="1113"/>
        <v>0</v>
      </c>
      <c r="K980" s="83">
        <f>VLOOKUP(E980,Rates2,7)*VLOOKUP(E980,Mort_Imp_Survivors,C980-'Mort Imp Cume'!$C$4+2)</f>
        <v>1</v>
      </c>
      <c r="L980" s="9">
        <f t="shared" si="1114"/>
        <v>0</v>
      </c>
      <c r="M980" s="31">
        <f>PRODUCT(H$4:H979)</f>
        <v>0</v>
      </c>
      <c r="N980" s="9">
        <f>PRODUCT(J$4:J979)</f>
        <v>0</v>
      </c>
      <c r="O980" s="9">
        <f>PRODUCT(L$4:L979)</f>
        <v>0</v>
      </c>
      <c r="P980" s="9">
        <f t="shared" si="1116"/>
        <v>0</v>
      </c>
      <c r="Q980" s="9">
        <f t="shared" si="1117"/>
        <v>0</v>
      </c>
      <c r="R980" s="9">
        <f t="shared" si="1118"/>
        <v>0</v>
      </c>
      <c r="S980" s="9">
        <f t="shared" si="1104"/>
        <v>0</v>
      </c>
      <c r="T980" s="9">
        <f t="shared" si="1105"/>
        <v>0</v>
      </c>
      <c r="U980" s="9">
        <f t="shared" si="1106"/>
        <v>0</v>
      </c>
      <c r="V980" s="9">
        <f t="shared" si="1107"/>
        <v>0</v>
      </c>
    </row>
    <row r="981" spans="1:22" x14ac:dyDescent="0.2">
      <c r="A981">
        <f t="shared" si="1161"/>
        <v>977</v>
      </c>
      <c r="B981" t="str">
        <f t="shared" si="1174"/>
        <v>June</v>
      </c>
      <c r="C981">
        <f t="shared" si="1110"/>
        <v>2104</v>
      </c>
      <c r="D981">
        <f t="shared" ref="D981:E981" si="1178">D969+1</f>
        <v>123</v>
      </c>
      <c r="E981">
        <f t="shared" si="1178"/>
        <v>121</v>
      </c>
      <c r="F981" s="6"/>
      <c r="G981" s="83">
        <f>VLOOKUP(D981,Rates2,5)*VLOOKUP(D981,Mort_Imp_Retirees,C981-'Mort Imp Cume'!$C$4+2)</f>
        <v>1</v>
      </c>
      <c r="H981" s="9">
        <f t="shared" si="1112"/>
        <v>0</v>
      </c>
      <c r="I981" s="83">
        <f>VLOOKUP(E981,Rates2,6)*VLOOKUP(E981,Mort_Imp_Survivors,C981-'Mort Imp Cume'!$C$4+2)</f>
        <v>1</v>
      </c>
      <c r="J981" s="9">
        <f t="shared" si="1113"/>
        <v>0</v>
      </c>
      <c r="K981" s="83">
        <f>VLOOKUP(E981,Rates2,7)*VLOOKUP(E981,Mort_Imp_Survivors,C981-'Mort Imp Cume'!$C$4+2)</f>
        <v>1</v>
      </c>
      <c r="L981" s="9">
        <f t="shared" si="1114"/>
        <v>0</v>
      </c>
      <c r="M981" s="31">
        <f>PRODUCT(H$4:H980)</f>
        <v>0</v>
      </c>
      <c r="N981" s="9">
        <f>PRODUCT(J$4:J980)</f>
        <v>0</v>
      </c>
      <c r="O981" s="9">
        <f>PRODUCT(L$4:L980)</f>
        <v>0</v>
      </c>
      <c r="P981" s="9">
        <f t="shared" si="1116"/>
        <v>0</v>
      </c>
      <c r="Q981" s="9">
        <f t="shared" si="1117"/>
        <v>0</v>
      </c>
      <c r="R981" s="9">
        <f t="shared" si="1118"/>
        <v>0</v>
      </c>
      <c r="S981" s="9">
        <f t="shared" si="1104"/>
        <v>0</v>
      </c>
      <c r="T981" s="9">
        <f t="shared" si="1105"/>
        <v>0</v>
      </c>
      <c r="U981" s="9">
        <f t="shared" si="1106"/>
        <v>0</v>
      </c>
      <c r="V981" s="9">
        <f t="shared" si="1107"/>
        <v>0</v>
      </c>
    </row>
    <row r="982" spans="1:22" x14ac:dyDescent="0.2">
      <c r="A982">
        <f t="shared" si="1161"/>
        <v>978</v>
      </c>
      <c r="B982" t="str">
        <f t="shared" si="1174"/>
        <v>July</v>
      </c>
      <c r="C982">
        <f t="shared" si="1110"/>
        <v>2104</v>
      </c>
      <c r="D982">
        <f t="shared" ref="D982:E982" si="1179">D970+1</f>
        <v>123</v>
      </c>
      <c r="E982">
        <f t="shared" si="1179"/>
        <v>121</v>
      </c>
      <c r="F982" s="6"/>
      <c r="G982" s="83">
        <f>VLOOKUP(D982,Rates2,5)*VLOOKUP(D982,Mort_Imp_Retirees,C982-'Mort Imp Cume'!$C$4+2)</f>
        <v>1</v>
      </c>
      <c r="H982" s="9">
        <f t="shared" si="1112"/>
        <v>0</v>
      </c>
      <c r="I982" s="83">
        <f>VLOOKUP(E982,Rates2,6)*VLOOKUP(E982,Mort_Imp_Survivors,C982-'Mort Imp Cume'!$C$4+2)</f>
        <v>1</v>
      </c>
      <c r="J982" s="9">
        <f t="shared" si="1113"/>
        <v>0</v>
      </c>
      <c r="K982" s="83">
        <f>VLOOKUP(E982,Rates2,7)*VLOOKUP(E982,Mort_Imp_Survivors,C982-'Mort Imp Cume'!$C$4+2)</f>
        <v>1</v>
      </c>
      <c r="L982" s="9">
        <f t="shared" si="1114"/>
        <v>0</v>
      </c>
      <c r="M982" s="31">
        <f>PRODUCT(H$4:H981)</f>
        <v>0</v>
      </c>
      <c r="N982" s="9">
        <f>PRODUCT(J$4:J981)</f>
        <v>0</v>
      </c>
      <c r="O982" s="9">
        <f>PRODUCT(L$4:L981)</f>
        <v>0</v>
      </c>
      <c r="P982" s="9">
        <f t="shared" si="1116"/>
        <v>0</v>
      </c>
      <c r="Q982" s="9">
        <f t="shared" si="1117"/>
        <v>0</v>
      </c>
      <c r="R982" s="9">
        <f t="shared" si="1118"/>
        <v>0</v>
      </c>
      <c r="S982" s="9">
        <f t="shared" si="1104"/>
        <v>0</v>
      </c>
      <c r="T982" s="9">
        <f t="shared" si="1105"/>
        <v>0</v>
      </c>
      <c r="U982" s="9">
        <f t="shared" si="1106"/>
        <v>0</v>
      </c>
      <c r="V982" s="9">
        <f t="shared" si="1107"/>
        <v>0</v>
      </c>
    </row>
    <row r="983" spans="1:22" x14ac:dyDescent="0.2">
      <c r="A983">
        <f t="shared" si="1161"/>
        <v>979</v>
      </c>
      <c r="B983" t="str">
        <f t="shared" si="1174"/>
        <v>August</v>
      </c>
      <c r="C983">
        <f t="shared" si="1110"/>
        <v>2104</v>
      </c>
      <c r="D983">
        <f t="shared" ref="D983:E983" si="1180">D971+1</f>
        <v>123</v>
      </c>
      <c r="E983">
        <f t="shared" si="1180"/>
        <v>121</v>
      </c>
      <c r="F983" s="6"/>
      <c r="G983" s="83">
        <f>VLOOKUP(D983,Rates2,5)*VLOOKUP(D983,Mort_Imp_Retirees,C983-'Mort Imp Cume'!$C$4+2)</f>
        <v>1</v>
      </c>
      <c r="H983" s="9">
        <f t="shared" si="1112"/>
        <v>0</v>
      </c>
      <c r="I983" s="83">
        <f>VLOOKUP(E983,Rates2,6)*VLOOKUP(E983,Mort_Imp_Survivors,C983-'Mort Imp Cume'!$C$4+2)</f>
        <v>1</v>
      </c>
      <c r="J983" s="9">
        <f t="shared" si="1113"/>
        <v>0</v>
      </c>
      <c r="K983" s="83">
        <f>VLOOKUP(E983,Rates2,7)*VLOOKUP(E983,Mort_Imp_Survivors,C983-'Mort Imp Cume'!$C$4+2)</f>
        <v>1</v>
      </c>
      <c r="L983" s="9">
        <f t="shared" si="1114"/>
        <v>0</v>
      </c>
      <c r="M983" s="31">
        <f>PRODUCT(H$4:H982)</f>
        <v>0</v>
      </c>
      <c r="N983" s="9">
        <f>PRODUCT(J$4:J982)</f>
        <v>0</v>
      </c>
      <c r="O983" s="9">
        <f>PRODUCT(L$4:L982)</f>
        <v>0</v>
      </c>
      <c r="P983" s="9">
        <f t="shared" si="1116"/>
        <v>0</v>
      </c>
      <c r="Q983" s="9">
        <f t="shared" si="1117"/>
        <v>0</v>
      </c>
      <c r="R983" s="9">
        <f t="shared" si="1118"/>
        <v>0</v>
      </c>
      <c r="S983" s="9">
        <f t="shared" ref="S983:S1011" si="1181">IF(O924=0,0,R923*O983/O924)</f>
        <v>0</v>
      </c>
      <c r="T983" s="9">
        <f t="shared" ref="T983:T1011" si="1182">IF(O864=0,0,R863*O983/O864)</f>
        <v>0</v>
      </c>
      <c r="U983" s="9">
        <f t="shared" ref="U983:U1011" si="1183">IF(O744=0,0,R743*O983/O744)</f>
        <v>0</v>
      </c>
      <c r="V983" s="9">
        <f t="shared" ref="V983:V1011" si="1184">IF(O624=0,0,R623*O983/O624)</f>
        <v>0</v>
      </c>
    </row>
    <row r="984" spans="1:22" x14ac:dyDescent="0.2">
      <c r="A984">
        <f t="shared" si="1161"/>
        <v>980</v>
      </c>
      <c r="B984" t="str">
        <f t="shared" si="1174"/>
        <v>September</v>
      </c>
      <c r="C984">
        <f t="shared" si="1110"/>
        <v>2104</v>
      </c>
      <c r="D984">
        <f t="shared" ref="D984:E984" si="1185">D972+1</f>
        <v>123</v>
      </c>
      <c r="E984">
        <f t="shared" si="1185"/>
        <v>121</v>
      </c>
      <c r="F984" s="6"/>
      <c r="G984" s="83">
        <f>VLOOKUP(D984,Rates2,5)*VLOOKUP(D984,Mort_Imp_Retirees,C984-'Mort Imp Cume'!$C$4+2)</f>
        <v>1</v>
      </c>
      <c r="H984" s="9">
        <f t="shared" si="1112"/>
        <v>0</v>
      </c>
      <c r="I984" s="83">
        <f>VLOOKUP(E984,Rates2,6)*VLOOKUP(E984,Mort_Imp_Survivors,C984-'Mort Imp Cume'!$C$4+2)</f>
        <v>1</v>
      </c>
      <c r="J984" s="9">
        <f t="shared" si="1113"/>
        <v>0</v>
      </c>
      <c r="K984" s="83">
        <f>VLOOKUP(E984,Rates2,7)*VLOOKUP(E984,Mort_Imp_Survivors,C984-'Mort Imp Cume'!$C$4+2)</f>
        <v>1</v>
      </c>
      <c r="L984" s="9">
        <f t="shared" si="1114"/>
        <v>0</v>
      </c>
      <c r="M984" s="31">
        <f>PRODUCT(H$4:H983)</f>
        <v>0</v>
      </c>
      <c r="N984" s="9">
        <f>PRODUCT(J$4:J983)</f>
        <v>0</v>
      </c>
      <c r="O984" s="9">
        <f>PRODUCT(L$4:L983)</f>
        <v>0</v>
      </c>
      <c r="P984" s="9">
        <f t="shared" si="1116"/>
        <v>0</v>
      </c>
      <c r="Q984" s="9">
        <f t="shared" si="1117"/>
        <v>0</v>
      </c>
      <c r="R984" s="9">
        <f t="shared" si="1118"/>
        <v>0</v>
      </c>
      <c r="S984" s="9">
        <f t="shared" si="1181"/>
        <v>0</v>
      </c>
      <c r="T984" s="9">
        <f t="shared" si="1182"/>
        <v>0</v>
      </c>
      <c r="U984" s="9">
        <f t="shared" si="1183"/>
        <v>0</v>
      </c>
      <c r="V984" s="9">
        <f t="shared" si="1184"/>
        <v>0</v>
      </c>
    </row>
    <row r="985" spans="1:22" x14ac:dyDescent="0.2">
      <c r="A985">
        <f t="shared" si="1161"/>
        <v>981</v>
      </c>
      <c r="B985" t="str">
        <f t="shared" si="1174"/>
        <v>October</v>
      </c>
      <c r="C985">
        <f t="shared" si="1110"/>
        <v>2104</v>
      </c>
      <c r="D985">
        <f t="shared" ref="D985:E985" si="1186">D973+1</f>
        <v>123</v>
      </c>
      <c r="E985">
        <f t="shared" si="1186"/>
        <v>121</v>
      </c>
      <c r="F985" s="6"/>
      <c r="G985" s="83">
        <f>VLOOKUP(D985,Rates2,5)*VLOOKUP(D985,Mort_Imp_Retirees,C985-'Mort Imp Cume'!$C$4+2)</f>
        <v>1</v>
      </c>
      <c r="H985" s="9">
        <f t="shared" si="1112"/>
        <v>0</v>
      </c>
      <c r="I985" s="83">
        <f>VLOOKUP(E985,Rates2,6)*VLOOKUP(E985,Mort_Imp_Survivors,C985-'Mort Imp Cume'!$C$4+2)</f>
        <v>1</v>
      </c>
      <c r="J985" s="9">
        <f t="shared" si="1113"/>
        <v>0</v>
      </c>
      <c r="K985" s="83">
        <f>VLOOKUP(E985,Rates2,7)*VLOOKUP(E985,Mort_Imp_Survivors,C985-'Mort Imp Cume'!$C$4+2)</f>
        <v>1</v>
      </c>
      <c r="L985" s="9">
        <f t="shared" si="1114"/>
        <v>0</v>
      </c>
      <c r="M985" s="31">
        <f>PRODUCT(H$4:H984)</f>
        <v>0</v>
      </c>
      <c r="N985" s="9">
        <f>PRODUCT(J$4:J984)</f>
        <v>0</v>
      </c>
      <c r="O985" s="9">
        <f>PRODUCT(L$4:L984)</f>
        <v>0</v>
      </c>
      <c r="P985" s="9">
        <f t="shared" si="1116"/>
        <v>0</v>
      </c>
      <c r="Q985" s="9">
        <f t="shared" si="1117"/>
        <v>0</v>
      </c>
      <c r="R985" s="9">
        <f t="shared" si="1118"/>
        <v>0</v>
      </c>
      <c r="S985" s="9">
        <f t="shared" si="1181"/>
        <v>0</v>
      </c>
      <c r="T985" s="9">
        <f t="shared" si="1182"/>
        <v>0</v>
      </c>
      <c r="U985" s="9">
        <f t="shared" si="1183"/>
        <v>0</v>
      </c>
      <c r="V985" s="9">
        <f t="shared" si="1184"/>
        <v>0</v>
      </c>
    </row>
    <row r="986" spans="1:22" x14ac:dyDescent="0.2">
      <c r="A986">
        <f t="shared" si="1161"/>
        <v>982</v>
      </c>
      <c r="B986" t="str">
        <f t="shared" si="1174"/>
        <v>November</v>
      </c>
      <c r="C986">
        <f t="shared" ref="C986:C1011" si="1187">C985+IF(B985="December",1,0)</f>
        <v>2104</v>
      </c>
      <c r="D986">
        <f t="shared" ref="D986:E986" si="1188">D974+1</f>
        <v>123</v>
      </c>
      <c r="E986">
        <f t="shared" si="1188"/>
        <v>121</v>
      </c>
      <c r="F986" s="6"/>
      <c r="G986" s="83">
        <f>VLOOKUP(D986,Rates2,5)*VLOOKUP(D986,Mort_Imp_Retirees,C986-'Mort Imp Cume'!$C$4+2)</f>
        <v>1</v>
      </c>
      <c r="H986" s="9">
        <f t="shared" ref="H986:H1011" si="1189">1-G986</f>
        <v>0</v>
      </c>
      <c r="I986" s="83">
        <f>VLOOKUP(E986,Rates2,6)*VLOOKUP(E986,Mort_Imp_Survivors,C986-'Mort Imp Cume'!$C$4+2)</f>
        <v>1</v>
      </c>
      <c r="J986" s="9">
        <f t="shared" ref="J986:J1011" si="1190">1-I986</f>
        <v>0</v>
      </c>
      <c r="K986" s="83">
        <f>VLOOKUP(E986,Rates2,7)*VLOOKUP(E986,Mort_Imp_Survivors,C986-'Mort Imp Cume'!$C$4+2)</f>
        <v>1</v>
      </c>
      <c r="L986" s="9">
        <f t="shared" ref="L986:L1011" si="1191">1-K986</f>
        <v>0</v>
      </c>
      <c r="M986" s="31">
        <f>PRODUCT(H$4:H985)</f>
        <v>0</v>
      </c>
      <c r="N986" s="9">
        <f>PRODUCT(J$4:J985)</f>
        <v>0</v>
      </c>
      <c r="O986" s="9">
        <f>PRODUCT(L$4:L985)</f>
        <v>0</v>
      </c>
      <c r="P986" s="9">
        <f t="shared" si="1116"/>
        <v>0</v>
      </c>
      <c r="Q986" s="9">
        <f t="shared" si="1117"/>
        <v>0</v>
      </c>
      <c r="R986" s="9">
        <f t="shared" si="1118"/>
        <v>0</v>
      </c>
      <c r="S986" s="9">
        <f t="shared" si="1181"/>
        <v>0</v>
      </c>
      <c r="T986" s="9">
        <f t="shared" si="1182"/>
        <v>0</v>
      </c>
      <c r="U986" s="9">
        <f t="shared" si="1183"/>
        <v>0</v>
      </c>
      <c r="V986" s="9">
        <f t="shared" si="1184"/>
        <v>0</v>
      </c>
    </row>
    <row r="987" spans="1:22" x14ac:dyDescent="0.2">
      <c r="A987">
        <f t="shared" si="1161"/>
        <v>983</v>
      </c>
      <c r="B987" t="str">
        <f t="shared" si="1174"/>
        <v>December</v>
      </c>
      <c r="C987">
        <f t="shared" si="1187"/>
        <v>2104</v>
      </c>
      <c r="D987">
        <f t="shared" ref="D987:E987" si="1192">D975+1</f>
        <v>123</v>
      </c>
      <c r="E987">
        <f t="shared" si="1192"/>
        <v>121</v>
      </c>
      <c r="F987" s="6"/>
      <c r="G987" s="83">
        <f>VLOOKUP(D987,Rates2,5)*VLOOKUP(D987,Mort_Imp_Retirees,C987-'Mort Imp Cume'!$C$4+2)</f>
        <v>1</v>
      </c>
      <c r="H987" s="9">
        <f t="shared" si="1189"/>
        <v>0</v>
      </c>
      <c r="I987" s="83">
        <f>VLOOKUP(E987,Rates2,6)*VLOOKUP(E987,Mort_Imp_Survivors,C987-'Mort Imp Cume'!$C$4+2)</f>
        <v>1</v>
      </c>
      <c r="J987" s="9">
        <f t="shared" si="1190"/>
        <v>0</v>
      </c>
      <c r="K987" s="83">
        <f>VLOOKUP(E987,Rates2,7)*VLOOKUP(E987,Mort_Imp_Survivors,C987-'Mort Imp Cume'!$C$4+2)</f>
        <v>1</v>
      </c>
      <c r="L987" s="9">
        <f t="shared" si="1191"/>
        <v>0</v>
      </c>
      <c r="M987" s="31">
        <f>PRODUCT(H$4:H986)</f>
        <v>0</v>
      </c>
      <c r="N987" s="9">
        <f>PRODUCT(J$4:J986)</f>
        <v>0</v>
      </c>
      <c r="O987" s="9">
        <f>PRODUCT(L$4:L986)</f>
        <v>0</v>
      </c>
      <c r="P987" s="9">
        <f t="shared" ref="P987:P1011" si="1193">M987*N987</f>
        <v>0</v>
      </c>
      <c r="Q987" s="9">
        <f t="shared" ref="Q987:Q1011" si="1194">P987*I987*H987</f>
        <v>0</v>
      </c>
      <c r="R987" s="9">
        <f t="shared" ref="R987:R1011" si="1195">P987*G987*J987</f>
        <v>0</v>
      </c>
      <c r="S987" s="9">
        <f t="shared" si="1181"/>
        <v>0</v>
      </c>
      <c r="T987" s="9">
        <f t="shared" si="1182"/>
        <v>0</v>
      </c>
      <c r="U987" s="9">
        <f t="shared" si="1183"/>
        <v>0</v>
      </c>
      <c r="V987" s="9">
        <f t="shared" si="1184"/>
        <v>0</v>
      </c>
    </row>
    <row r="988" spans="1:22" x14ac:dyDescent="0.2">
      <c r="A988">
        <f t="shared" si="1161"/>
        <v>984</v>
      </c>
      <c r="B988" t="str">
        <f t="shared" si="1174"/>
        <v>January</v>
      </c>
      <c r="C988">
        <f t="shared" si="1187"/>
        <v>2105</v>
      </c>
      <c r="D988">
        <f t="shared" ref="D988:E988" si="1196">D976+1</f>
        <v>124</v>
      </c>
      <c r="E988">
        <f t="shared" si="1196"/>
        <v>122</v>
      </c>
      <c r="F988" s="6"/>
      <c r="G988" s="83">
        <f>VLOOKUP(D988,Rates2,5)*VLOOKUP(D988,Mort_Imp_Retirees,C988-'Mort Imp Cume'!$C$4+2)</f>
        <v>1</v>
      </c>
      <c r="H988" s="9">
        <f t="shared" si="1189"/>
        <v>0</v>
      </c>
      <c r="I988" s="83">
        <f>VLOOKUP(E988,Rates2,6)*VLOOKUP(E988,Mort_Imp_Survivors,C988-'Mort Imp Cume'!$C$4+2)</f>
        <v>1</v>
      </c>
      <c r="J988" s="9">
        <f t="shared" si="1190"/>
        <v>0</v>
      </c>
      <c r="K988" s="83">
        <f>VLOOKUP(E988,Rates2,7)*VLOOKUP(E988,Mort_Imp_Survivors,C988-'Mort Imp Cume'!$C$4+2)</f>
        <v>1</v>
      </c>
      <c r="L988" s="9">
        <f t="shared" si="1191"/>
        <v>0</v>
      </c>
      <c r="M988" s="31">
        <f>PRODUCT(H$4:H987)</f>
        <v>0</v>
      </c>
      <c r="N988" s="9">
        <f>PRODUCT(J$4:J987)</f>
        <v>0</v>
      </c>
      <c r="O988" s="9">
        <f>PRODUCT(L$4:L987)</f>
        <v>0</v>
      </c>
      <c r="P988" s="9">
        <f t="shared" si="1193"/>
        <v>0</v>
      </c>
      <c r="Q988" s="9">
        <f t="shared" si="1194"/>
        <v>0</v>
      </c>
      <c r="R988" s="9">
        <f t="shared" si="1195"/>
        <v>0</v>
      </c>
      <c r="S988" s="9">
        <f t="shared" si="1181"/>
        <v>0</v>
      </c>
      <c r="T988" s="9">
        <f t="shared" si="1182"/>
        <v>0</v>
      </c>
      <c r="U988" s="9">
        <f t="shared" si="1183"/>
        <v>0</v>
      </c>
      <c r="V988" s="9">
        <f t="shared" si="1184"/>
        <v>0</v>
      </c>
    </row>
    <row r="989" spans="1:22" x14ac:dyDescent="0.2">
      <c r="A989">
        <f t="shared" si="1161"/>
        <v>985</v>
      </c>
      <c r="B989" t="str">
        <f t="shared" si="1174"/>
        <v>February</v>
      </c>
      <c r="C989">
        <f t="shared" si="1187"/>
        <v>2105</v>
      </c>
      <c r="D989">
        <f t="shared" ref="D989:E989" si="1197">D977+1</f>
        <v>124</v>
      </c>
      <c r="E989">
        <f t="shared" si="1197"/>
        <v>122</v>
      </c>
      <c r="F989" s="6"/>
      <c r="G989" s="83">
        <f>VLOOKUP(D989,Rates2,5)*VLOOKUP(D989,Mort_Imp_Retirees,C989-'Mort Imp Cume'!$C$4+2)</f>
        <v>1</v>
      </c>
      <c r="H989" s="9">
        <f t="shared" si="1189"/>
        <v>0</v>
      </c>
      <c r="I989" s="83">
        <f>VLOOKUP(E989,Rates2,6)*VLOOKUP(E989,Mort_Imp_Survivors,C989-'Mort Imp Cume'!$C$4+2)</f>
        <v>1</v>
      </c>
      <c r="J989" s="9">
        <f t="shared" si="1190"/>
        <v>0</v>
      </c>
      <c r="K989" s="83">
        <f>VLOOKUP(E989,Rates2,7)*VLOOKUP(E989,Mort_Imp_Survivors,C989-'Mort Imp Cume'!$C$4+2)</f>
        <v>1</v>
      </c>
      <c r="L989" s="9">
        <f t="shared" si="1191"/>
        <v>0</v>
      </c>
      <c r="M989" s="31">
        <f>PRODUCT(H$4:H988)</f>
        <v>0</v>
      </c>
      <c r="N989" s="9">
        <f>PRODUCT(J$4:J988)</f>
        <v>0</v>
      </c>
      <c r="O989" s="9">
        <f>PRODUCT(L$4:L988)</f>
        <v>0</v>
      </c>
      <c r="P989" s="9">
        <f t="shared" si="1193"/>
        <v>0</v>
      </c>
      <c r="Q989" s="9">
        <f t="shared" si="1194"/>
        <v>0</v>
      </c>
      <c r="R989" s="9">
        <f t="shared" si="1195"/>
        <v>0</v>
      </c>
      <c r="S989" s="9">
        <f t="shared" si="1181"/>
        <v>0</v>
      </c>
      <c r="T989" s="9">
        <f t="shared" si="1182"/>
        <v>0</v>
      </c>
      <c r="U989" s="9">
        <f t="shared" si="1183"/>
        <v>0</v>
      </c>
      <c r="V989" s="9">
        <f t="shared" si="1184"/>
        <v>0</v>
      </c>
    </row>
    <row r="990" spans="1:22" x14ac:dyDescent="0.2">
      <c r="A990">
        <f t="shared" si="1161"/>
        <v>986</v>
      </c>
      <c r="B990" t="str">
        <f t="shared" si="1174"/>
        <v>March</v>
      </c>
      <c r="C990">
        <f t="shared" si="1187"/>
        <v>2105</v>
      </c>
      <c r="D990">
        <f t="shared" ref="D990:E990" si="1198">D978+1</f>
        <v>124</v>
      </c>
      <c r="E990">
        <f t="shared" si="1198"/>
        <v>122</v>
      </c>
      <c r="F990" s="6"/>
      <c r="G990" s="83">
        <f>VLOOKUP(D990,Rates2,5)*VLOOKUP(D990,Mort_Imp_Retirees,C990-'Mort Imp Cume'!$C$4+2)</f>
        <v>1</v>
      </c>
      <c r="H990" s="9">
        <f t="shared" si="1189"/>
        <v>0</v>
      </c>
      <c r="I990" s="83">
        <f>VLOOKUP(E990,Rates2,6)*VLOOKUP(E990,Mort_Imp_Survivors,C990-'Mort Imp Cume'!$C$4+2)</f>
        <v>1</v>
      </c>
      <c r="J990" s="9">
        <f t="shared" si="1190"/>
        <v>0</v>
      </c>
      <c r="K990" s="83">
        <f>VLOOKUP(E990,Rates2,7)*VLOOKUP(E990,Mort_Imp_Survivors,C990-'Mort Imp Cume'!$C$4+2)</f>
        <v>1</v>
      </c>
      <c r="L990" s="9">
        <f t="shared" si="1191"/>
        <v>0</v>
      </c>
      <c r="M990" s="31">
        <f>PRODUCT(H$4:H989)</f>
        <v>0</v>
      </c>
      <c r="N990" s="9">
        <f>PRODUCT(J$4:J989)</f>
        <v>0</v>
      </c>
      <c r="O990" s="9">
        <f>PRODUCT(L$4:L989)</f>
        <v>0</v>
      </c>
      <c r="P990" s="9">
        <f t="shared" si="1193"/>
        <v>0</v>
      </c>
      <c r="Q990" s="9">
        <f t="shared" si="1194"/>
        <v>0</v>
      </c>
      <c r="R990" s="9">
        <f t="shared" si="1195"/>
        <v>0</v>
      </c>
      <c r="S990" s="9">
        <f t="shared" si="1181"/>
        <v>0</v>
      </c>
      <c r="T990" s="9">
        <f t="shared" si="1182"/>
        <v>0</v>
      </c>
      <c r="U990" s="9">
        <f t="shared" si="1183"/>
        <v>0</v>
      </c>
      <c r="V990" s="9">
        <f t="shared" si="1184"/>
        <v>0</v>
      </c>
    </row>
    <row r="991" spans="1:22" x14ac:dyDescent="0.2">
      <c r="A991">
        <f t="shared" si="1161"/>
        <v>987</v>
      </c>
      <c r="B991" t="str">
        <f t="shared" si="1174"/>
        <v>April</v>
      </c>
      <c r="C991">
        <f t="shared" si="1187"/>
        <v>2105</v>
      </c>
      <c r="D991">
        <f t="shared" ref="D991:E991" si="1199">D979+1</f>
        <v>124</v>
      </c>
      <c r="E991">
        <f t="shared" si="1199"/>
        <v>122</v>
      </c>
      <c r="F991" s="6"/>
      <c r="G991" s="83">
        <f>VLOOKUP(D991,Rates2,5)*VLOOKUP(D991,Mort_Imp_Retirees,C991-'Mort Imp Cume'!$C$4+2)</f>
        <v>1</v>
      </c>
      <c r="H991" s="9">
        <f t="shared" si="1189"/>
        <v>0</v>
      </c>
      <c r="I991" s="83">
        <f>VLOOKUP(E991,Rates2,6)*VLOOKUP(E991,Mort_Imp_Survivors,C991-'Mort Imp Cume'!$C$4+2)</f>
        <v>1</v>
      </c>
      <c r="J991" s="9">
        <f t="shared" si="1190"/>
        <v>0</v>
      </c>
      <c r="K991" s="83">
        <f>VLOOKUP(E991,Rates2,7)*VLOOKUP(E991,Mort_Imp_Survivors,C991-'Mort Imp Cume'!$C$4+2)</f>
        <v>1</v>
      </c>
      <c r="L991" s="9">
        <f t="shared" si="1191"/>
        <v>0</v>
      </c>
      <c r="M991" s="31">
        <f>PRODUCT(H$4:H990)</f>
        <v>0</v>
      </c>
      <c r="N991" s="9">
        <f>PRODUCT(J$4:J990)</f>
        <v>0</v>
      </c>
      <c r="O991" s="9">
        <f>PRODUCT(L$4:L990)</f>
        <v>0</v>
      </c>
      <c r="P991" s="9">
        <f t="shared" si="1193"/>
        <v>0</v>
      </c>
      <c r="Q991" s="9">
        <f t="shared" si="1194"/>
        <v>0</v>
      </c>
      <c r="R991" s="9">
        <f t="shared" si="1195"/>
        <v>0</v>
      </c>
      <c r="S991" s="9">
        <f t="shared" si="1181"/>
        <v>0</v>
      </c>
      <c r="T991" s="9">
        <f t="shared" si="1182"/>
        <v>0</v>
      </c>
      <c r="U991" s="9">
        <f t="shared" si="1183"/>
        <v>0</v>
      </c>
      <c r="V991" s="9">
        <f t="shared" si="1184"/>
        <v>0</v>
      </c>
    </row>
    <row r="992" spans="1:22" x14ac:dyDescent="0.2">
      <c r="A992">
        <f t="shared" si="1161"/>
        <v>988</v>
      </c>
      <c r="B992" t="str">
        <f t="shared" si="1174"/>
        <v>May</v>
      </c>
      <c r="C992">
        <f t="shared" si="1187"/>
        <v>2105</v>
      </c>
      <c r="D992">
        <f t="shared" ref="D992:E992" si="1200">D980+1</f>
        <v>124</v>
      </c>
      <c r="E992">
        <f t="shared" si="1200"/>
        <v>122</v>
      </c>
      <c r="F992" s="6"/>
      <c r="G992" s="83">
        <f>VLOOKUP(D992,Rates2,5)*VLOOKUP(D992,Mort_Imp_Retirees,C992-'Mort Imp Cume'!$C$4+2)</f>
        <v>1</v>
      </c>
      <c r="H992" s="9">
        <f t="shared" si="1189"/>
        <v>0</v>
      </c>
      <c r="I992" s="83">
        <f>VLOOKUP(E992,Rates2,6)*VLOOKUP(E992,Mort_Imp_Survivors,C992-'Mort Imp Cume'!$C$4+2)</f>
        <v>1</v>
      </c>
      <c r="J992" s="9">
        <f t="shared" si="1190"/>
        <v>0</v>
      </c>
      <c r="K992" s="83">
        <f>VLOOKUP(E992,Rates2,7)*VLOOKUP(E992,Mort_Imp_Survivors,C992-'Mort Imp Cume'!$C$4+2)</f>
        <v>1</v>
      </c>
      <c r="L992" s="9">
        <f t="shared" si="1191"/>
        <v>0</v>
      </c>
      <c r="M992" s="31">
        <f>PRODUCT(H$4:H991)</f>
        <v>0</v>
      </c>
      <c r="N992" s="9">
        <f>PRODUCT(J$4:J991)</f>
        <v>0</v>
      </c>
      <c r="O992" s="9">
        <f>PRODUCT(L$4:L991)</f>
        <v>0</v>
      </c>
      <c r="P992" s="9">
        <f t="shared" si="1193"/>
        <v>0</v>
      </c>
      <c r="Q992" s="9">
        <f t="shared" si="1194"/>
        <v>0</v>
      </c>
      <c r="R992" s="9">
        <f t="shared" si="1195"/>
        <v>0</v>
      </c>
      <c r="S992" s="9">
        <f t="shared" si="1181"/>
        <v>0</v>
      </c>
      <c r="T992" s="9">
        <f t="shared" si="1182"/>
        <v>0</v>
      </c>
      <c r="U992" s="9">
        <f t="shared" si="1183"/>
        <v>0</v>
      </c>
      <c r="V992" s="9">
        <f t="shared" si="1184"/>
        <v>0</v>
      </c>
    </row>
    <row r="993" spans="1:22" x14ac:dyDescent="0.2">
      <c r="A993">
        <f t="shared" si="1161"/>
        <v>989</v>
      </c>
      <c r="B993" t="str">
        <f t="shared" si="1174"/>
        <v>June</v>
      </c>
      <c r="C993">
        <f t="shared" si="1187"/>
        <v>2105</v>
      </c>
      <c r="D993">
        <f t="shared" ref="D993:E993" si="1201">D981+1</f>
        <v>124</v>
      </c>
      <c r="E993">
        <f t="shared" si="1201"/>
        <v>122</v>
      </c>
      <c r="F993" s="6"/>
      <c r="G993" s="83">
        <f>VLOOKUP(D993,Rates2,5)*VLOOKUP(D993,Mort_Imp_Retirees,C993-'Mort Imp Cume'!$C$4+2)</f>
        <v>1</v>
      </c>
      <c r="H993" s="9">
        <f t="shared" si="1189"/>
        <v>0</v>
      </c>
      <c r="I993" s="83">
        <f>VLOOKUP(E993,Rates2,6)*VLOOKUP(E993,Mort_Imp_Survivors,C993-'Mort Imp Cume'!$C$4+2)</f>
        <v>1</v>
      </c>
      <c r="J993" s="9">
        <f t="shared" si="1190"/>
        <v>0</v>
      </c>
      <c r="K993" s="83">
        <f>VLOOKUP(E993,Rates2,7)*VLOOKUP(E993,Mort_Imp_Survivors,C993-'Mort Imp Cume'!$C$4+2)</f>
        <v>1</v>
      </c>
      <c r="L993" s="9">
        <f t="shared" si="1191"/>
        <v>0</v>
      </c>
      <c r="M993" s="31">
        <f>PRODUCT(H$4:H992)</f>
        <v>0</v>
      </c>
      <c r="N993" s="9">
        <f>PRODUCT(J$4:J992)</f>
        <v>0</v>
      </c>
      <c r="O993" s="9">
        <f>PRODUCT(L$4:L992)</f>
        <v>0</v>
      </c>
      <c r="P993" s="9">
        <f t="shared" si="1193"/>
        <v>0</v>
      </c>
      <c r="Q993" s="9">
        <f t="shared" si="1194"/>
        <v>0</v>
      </c>
      <c r="R993" s="9">
        <f t="shared" si="1195"/>
        <v>0</v>
      </c>
      <c r="S993" s="9">
        <f t="shared" si="1181"/>
        <v>0</v>
      </c>
      <c r="T993" s="9">
        <f t="shared" si="1182"/>
        <v>0</v>
      </c>
      <c r="U993" s="9">
        <f t="shared" si="1183"/>
        <v>0</v>
      </c>
      <c r="V993" s="9">
        <f t="shared" si="1184"/>
        <v>0</v>
      </c>
    </row>
    <row r="994" spans="1:22" x14ac:dyDescent="0.2">
      <c r="A994">
        <f t="shared" si="1161"/>
        <v>990</v>
      </c>
      <c r="B994" t="str">
        <f t="shared" si="1174"/>
        <v>July</v>
      </c>
      <c r="C994">
        <f t="shared" si="1187"/>
        <v>2105</v>
      </c>
      <c r="D994">
        <f t="shared" ref="D994:E994" si="1202">D982+1</f>
        <v>124</v>
      </c>
      <c r="E994">
        <f t="shared" si="1202"/>
        <v>122</v>
      </c>
      <c r="F994" s="6"/>
      <c r="G994" s="83">
        <f>VLOOKUP(D994,Rates2,5)*VLOOKUP(D994,Mort_Imp_Retirees,C994-'Mort Imp Cume'!$C$4+2)</f>
        <v>1</v>
      </c>
      <c r="H994" s="9">
        <f t="shared" si="1189"/>
        <v>0</v>
      </c>
      <c r="I994" s="83">
        <f>VLOOKUP(E994,Rates2,6)*VLOOKUP(E994,Mort_Imp_Survivors,C994-'Mort Imp Cume'!$C$4+2)</f>
        <v>1</v>
      </c>
      <c r="J994" s="9">
        <f t="shared" si="1190"/>
        <v>0</v>
      </c>
      <c r="K994" s="83">
        <f>VLOOKUP(E994,Rates2,7)*VLOOKUP(E994,Mort_Imp_Survivors,C994-'Mort Imp Cume'!$C$4+2)</f>
        <v>1</v>
      </c>
      <c r="L994" s="9">
        <f t="shared" si="1191"/>
        <v>0</v>
      </c>
      <c r="M994" s="31">
        <f>PRODUCT(H$4:H993)</f>
        <v>0</v>
      </c>
      <c r="N994" s="9">
        <f>PRODUCT(J$4:J993)</f>
        <v>0</v>
      </c>
      <c r="O994" s="9">
        <f>PRODUCT(L$4:L993)</f>
        <v>0</v>
      </c>
      <c r="P994" s="9">
        <f t="shared" si="1193"/>
        <v>0</v>
      </c>
      <c r="Q994" s="9">
        <f t="shared" si="1194"/>
        <v>0</v>
      </c>
      <c r="R994" s="9">
        <f t="shared" si="1195"/>
        <v>0</v>
      </c>
      <c r="S994" s="9">
        <f t="shared" si="1181"/>
        <v>0</v>
      </c>
      <c r="T994" s="9">
        <f t="shared" si="1182"/>
        <v>0</v>
      </c>
      <c r="U994" s="9">
        <f t="shared" si="1183"/>
        <v>0</v>
      </c>
      <c r="V994" s="9">
        <f t="shared" si="1184"/>
        <v>0</v>
      </c>
    </row>
    <row r="995" spans="1:22" x14ac:dyDescent="0.2">
      <c r="A995">
        <f t="shared" si="1161"/>
        <v>991</v>
      </c>
      <c r="B995" t="str">
        <f t="shared" si="1174"/>
        <v>August</v>
      </c>
      <c r="C995">
        <f t="shared" si="1187"/>
        <v>2105</v>
      </c>
      <c r="D995">
        <f t="shared" ref="D995:E995" si="1203">D983+1</f>
        <v>124</v>
      </c>
      <c r="E995">
        <f t="shared" si="1203"/>
        <v>122</v>
      </c>
      <c r="F995" s="6"/>
      <c r="G995" s="83">
        <f>VLOOKUP(D995,Rates2,5)*VLOOKUP(D995,Mort_Imp_Retirees,C995-'Mort Imp Cume'!$C$4+2)</f>
        <v>1</v>
      </c>
      <c r="H995" s="9">
        <f t="shared" si="1189"/>
        <v>0</v>
      </c>
      <c r="I995" s="83">
        <f>VLOOKUP(E995,Rates2,6)*VLOOKUP(E995,Mort_Imp_Survivors,C995-'Mort Imp Cume'!$C$4+2)</f>
        <v>1</v>
      </c>
      <c r="J995" s="9">
        <f t="shared" si="1190"/>
        <v>0</v>
      </c>
      <c r="K995" s="83">
        <f>VLOOKUP(E995,Rates2,7)*VLOOKUP(E995,Mort_Imp_Survivors,C995-'Mort Imp Cume'!$C$4+2)</f>
        <v>1</v>
      </c>
      <c r="L995" s="9">
        <f t="shared" si="1191"/>
        <v>0</v>
      </c>
      <c r="M995" s="31">
        <f>PRODUCT(H$4:H994)</f>
        <v>0</v>
      </c>
      <c r="N995" s="9">
        <f>PRODUCT(J$4:J994)</f>
        <v>0</v>
      </c>
      <c r="O995" s="9">
        <f>PRODUCT(L$4:L994)</f>
        <v>0</v>
      </c>
      <c r="P995" s="9">
        <f t="shared" si="1193"/>
        <v>0</v>
      </c>
      <c r="Q995" s="9">
        <f t="shared" si="1194"/>
        <v>0</v>
      </c>
      <c r="R995" s="9">
        <f t="shared" si="1195"/>
        <v>0</v>
      </c>
      <c r="S995" s="9">
        <f t="shared" si="1181"/>
        <v>0</v>
      </c>
      <c r="T995" s="9">
        <f t="shared" si="1182"/>
        <v>0</v>
      </c>
      <c r="U995" s="9">
        <f t="shared" si="1183"/>
        <v>0</v>
      </c>
      <c r="V995" s="9">
        <f t="shared" si="1184"/>
        <v>0</v>
      </c>
    </row>
    <row r="996" spans="1:22" x14ac:dyDescent="0.2">
      <c r="A996">
        <f t="shared" si="1161"/>
        <v>992</v>
      </c>
      <c r="B996" t="str">
        <f t="shared" si="1174"/>
        <v>September</v>
      </c>
      <c r="C996">
        <f t="shared" si="1187"/>
        <v>2105</v>
      </c>
      <c r="D996">
        <f t="shared" ref="D996:E996" si="1204">D984+1</f>
        <v>124</v>
      </c>
      <c r="E996">
        <f t="shared" si="1204"/>
        <v>122</v>
      </c>
      <c r="F996" s="6"/>
      <c r="G996" s="83">
        <f>VLOOKUP(D996,Rates2,5)*VLOOKUP(D996,Mort_Imp_Retirees,C996-'Mort Imp Cume'!$C$4+2)</f>
        <v>1</v>
      </c>
      <c r="H996" s="9">
        <f t="shared" si="1189"/>
        <v>0</v>
      </c>
      <c r="I996" s="83">
        <f>VLOOKUP(E996,Rates2,6)*VLOOKUP(E996,Mort_Imp_Survivors,C996-'Mort Imp Cume'!$C$4+2)</f>
        <v>1</v>
      </c>
      <c r="J996" s="9">
        <f t="shared" si="1190"/>
        <v>0</v>
      </c>
      <c r="K996" s="83">
        <f>VLOOKUP(E996,Rates2,7)*VLOOKUP(E996,Mort_Imp_Survivors,C996-'Mort Imp Cume'!$C$4+2)</f>
        <v>1</v>
      </c>
      <c r="L996" s="9">
        <f t="shared" si="1191"/>
        <v>0</v>
      </c>
      <c r="M996" s="31">
        <f>PRODUCT(H$4:H995)</f>
        <v>0</v>
      </c>
      <c r="N996" s="9">
        <f>PRODUCT(J$4:J995)</f>
        <v>0</v>
      </c>
      <c r="O996" s="9">
        <f>PRODUCT(L$4:L995)</f>
        <v>0</v>
      </c>
      <c r="P996" s="9">
        <f t="shared" si="1193"/>
        <v>0</v>
      </c>
      <c r="Q996" s="9">
        <f t="shared" si="1194"/>
        <v>0</v>
      </c>
      <c r="R996" s="9">
        <f t="shared" si="1195"/>
        <v>0</v>
      </c>
      <c r="S996" s="9">
        <f t="shared" si="1181"/>
        <v>0</v>
      </c>
      <c r="T996" s="9">
        <f t="shared" si="1182"/>
        <v>0</v>
      </c>
      <c r="U996" s="9">
        <f t="shared" si="1183"/>
        <v>0</v>
      </c>
      <c r="V996" s="9">
        <f t="shared" si="1184"/>
        <v>0</v>
      </c>
    </row>
    <row r="997" spans="1:22" x14ac:dyDescent="0.2">
      <c r="A997">
        <f t="shared" si="1161"/>
        <v>993</v>
      </c>
      <c r="B997" t="str">
        <f t="shared" si="1174"/>
        <v>October</v>
      </c>
      <c r="C997">
        <f t="shared" si="1187"/>
        <v>2105</v>
      </c>
      <c r="D997">
        <f t="shared" ref="D997:E997" si="1205">D985+1</f>
        <v>124</v>
      </c>
      <c r="E997">
        <f t="shared" si="1205"/>
        <v>122</v>
      </c>
      <c r="F997" s="6"/>
      <c r="G997" s="83">
        <f>VLOOKUP(D997,Rates2,5)*VLOOKUP(D997,Mort_Imp_Retirees,C997-'Mort Imp Cume'!$C$4+2)</f>
        <v>1</v>
      </c>
      <c r="H997" s="9">
        <f t="shared" si="1189"/>
        <v>0</v>
      </c>
      <c r="I997" s="83">
        <f>VLOOKUP(E997,Rates2,6)*VLOOKUP(E997,Mort_Imp_Survivors,C997-'Mort Imp Cume'!$C$4+2)</f>
        <v>1</v>
      </c>
      <c r="J997" s="9">
        <f t="shared" si="1190"/>
        <v>0</v>
      </c>
      <c r="K997" s="83">
        <f>VLOOKUP(E997,Rates2,7)*VLOOKUP(E997,Mort_Imp_Survivors,C997-'Mort Imp Cume'!$C$4+2)</f>
        <v>1</v>
      </c>
      <c r="L997" s="9">
        <f t="shared" si="1191"/>
        <v>0</v>
      </c>
      <c r="M997" s="31">
        <f>PRODUCT(H$4:H996)</f>
        <v>0</v>
      </c>
      <c r="N997" s="9">
        <f>PRODUCT(J$4:J996)</f>
        <v>0</v>
      </c>
      <c r="O997" s="9">
        <f>PRODUCT(L$4:L996)</f>
        <v>0</v>
      </c>
      <c r="P997" s="9">
        <f t="shared" si="1193"/>
        <v>0</v>
      </c>
      <c r="Q997" s="9">
        <f t="shared" si="1194"/>
        <v>0</v>
      </c>
      <c r="R997" s="9">
        <f t="shared" si="1195"/>
        <v>0</v>
      </c>
      <c r="S997" s="9">
        <f t="shared" si="1181"/>
        <v>0</v>
      </c>
      <c r="T997" s="9">
        <f t="shared" si="1182"/>
        <v>0</v>
      </c>
      <c r="U997" s="9">
        <f t="shared" si="1183"/>
        <v>0</v>
      </c>
      <c r="V997" s="9">
        <f t="shared" si="1184"/>
        <v>0</v>
      </c>
    </row>
    <row r="998" spans="1:22" x14ac:dyDescent="0.2">
      <c r="A998">
        <f t="shared" si="1161"/>
        <v>994</v>
      </c>
      <c r="B998" t="str">
        <f t="shared" si="1174"/>
        <v>November</v>
      </c>
      <c r="C998">
        <f t="shared" si="1187"/>
        <v>2105</v>
      </c>
      <c r="D998">
        <f t="shared" ref="D998:E998" si="1206">D986+1</f>
        <v>124</v>
      </c>
      <c r="E998">
        <f t="shared" si="1206"/>
        <v>122</v>
      </c>
      <c r="F998" s="6"/>
      <c r="G998" s="83">
        <f>VLOOKUP(D998,Rates2,5)*VLOOKUP(D998,Mort_Imp_Retirees,C998-'Mort Imp Cume'!$C$4+2)</f>
        <v>1</v>
      </c>
      <c r="H998" s="9">
        <f t="shared" si="1189"/>
        <v>0</v>
      </c>
      <c r="I998" s="83">
        <f>VLOOKUP(E998,Rates2,6)*VLOOKUP(E998,Mort_Imp_Survivors,C998-'Mort Imp Cume'!$C$4+2)</f>
        <v>1</v>
      </c>
      <c r="J998" s="9">
        <f t="shared" si="1190"/>
        <v>0</v>
      </c>
      <c r="K998" s="83">
        <f>VLOOKUP(E998,Rates2,7)*VLOOKUP(E998,Mort_Imp_Survivors,C998-'Mort Imp Cume'!$C$4+2)</f>
        <v>1</v>
      </c>
      <c r="L998" s="9">
        <f t="shared" si="1191"/>
        <v>0</v>
      </c>
      <c r="M998" s="31">
        <f>PRODUCT(H$4:H997)</f>
        <v>0</v>
      </c>
      <c r="N998" s="9">
        <f>PRODUCT(J$4:J997)</f>
        <v>0</v>
      </c>
      <c r="O998" s="9">
        <f>PRODUCT(L$4:L997)</f>
        <v>0</v>
      </c>
      <c r="P998" s="9">
        <f t="shared" si="1193"/>
        <v>0</v>
      </c>
      <c r="Q998" s="9">
        <f t="shared" si="1194"/>
        <v>0</v>
      </c>
      <c r="R998" s="9">
        <f t="shared" si="1195"/>
        <v>0</v>
      </c>
      <c r="S998" s="9">
        <f t="shared" si="1181"/>
        <v>0</v>
      </c>
      <c r="T998" s="9">
        <f t="shared" si="1182"/>
        <v>0</v>
      </c>
      <c r="U998" s="9">
        <f t="shared" si="1183"/>
        <v>0</v>
      </c>
      <c r="V998" s="9">
        <f t="shared" si="1184"/>
        <v>0</v>
      </c>
    </row>
    <row r="999" spans="1:22" x14ac:dyDescent="0.2">
      <c r="A999">
        <f t="shared" si="1161"/>
        <v>995</v>
      </c>
      <c r="B999" t="str">
        <f t="shared" si="1174"/>
        <v>December</v>
      </c>
      <c r="C999">
        <f t="shared" si="1187"/>
        <v>2105</v>
      </c>
      <c r="D999">
        <f t="shared" ref="D999:E999" si="1207">D987+1</f>
        <v>124</v>
      </c>
      <c r="E999">
        <f t="shared" si="1207"/>
        <v>122</v>
      </c>
      <c r="F999" s="6"/>
      <c r="G999" s="83">
        <f>VLOOKUP(D999,Rates2,5)*VLOOKUP(D999,Mort_Imp_Retirees,C999-'Mort Imp Cume'!$C$4+2)</f>
        <v>1</v>
      </c>
      <c r="H999" s="9">
        <f t="shared" si="1189"/>
        <v>0</v>
      </c>
      <c r="I999" s="83">
        <f>VLOOKUP(E999,Rates2,6)*VLOOKUP(E999,Mort_Imp_Survivors,C999-'Mort Imp Cume'!$C$4+2)</f>
        <v>1</v>
      </c>
      <c r="J999" s="9">
        <f t="shared" si="1190"/>
        <v>0</v>
      </c>
      <c r="K999" s="83">
        <f>VLOOKUP(E999,Rates2,7)*VLOOKUP(E999,Mort_Imp_Survivors,C999-'Mort Imp Cume'!$C$4+2)</f>
        <v>1</v>
      </c>
      <c r="L999" s="9">
        <f t="shared" si="1191"/>
        <v>0</v>
      </c>
      <c r="M999" s="31">
        <f>PRODUCT(H$4:H998)</f>
        <v>0</v>
      </c>
      <c r="N999" s="9">
        <f>PRODUCT(J$4:J998)</f>
        <v>0</v>
      </c>
      <c r="O999" s="9">
        <f>PRODUCT(L$4:L998)</f>
        <v>0</v>
      </c>
      <c r="P999" s="9">
        <f t="shared" si="1193"/>
        <v>0</v>
      </c>
      <c r="Q999" s="9">
        <f t="shared" si="1194"/>
        <v>0</v>
      </c>
      <c r="R999" s="9">
        <f t="shared" si="1195"/>
        <v>0</v>
      </c>
      <c r="S999" s="9">
        <f t="shared" si="1181"/>
        <v>0</v>
      </c>
      <c r="T999" s="9">
        <f t="shared" si="1182"/>
        <v>0</v>
      </c>
      <c r="U999" s="9">
        <f t="shared" si="1183"/>
        <v>0</v>
      </c>
      <c r="V999" s="9">
        <f t="shared" si="1184"/>
        <v>0</v>
      </c>
    </row>
    <row r="1000" spans="1:22" x14ac:dyDescent="0.2">
      <c r="A1000">
        <f t="shared" si="1161"/>
        <v>996</v>
      </c>
      <c r="B1000" t="str">
        <f t="shared" si="1174"/>
        <v>January</v>
      </c>
      <c r="C1000">
        <f t="shared" si="1187"/>
        <v>2106</v>
      </c>
      <c r="D1000">
        <f t="shared" ref="D1000:E1000" si="1208">D988+1</f>
        <v>125</v>
      </c>
      <c r="E1000">
        <f t="shared" si="1208"/>
        <v>123</v>
      </c>
      <c r="F1000" s="6"/>
      <c r="G1000" s="83">
        <f>VLOOKUP(D1000,Rates2,5)*VLOOKUP(D1000,Mort_Imp_Retirees,C1000-'Mort Imp Cume'!$C$4+2)</f>
        <v>1</v>
      </c>
      <c r="H1000" s="9">
        <f t="shared" si="1189"/>
        <v>0</v>
      </c>
      <c r="I1000" s="83">
        <f>VLOOKUP(E1000,Rates2,6)*VLOOKUP(E1000,Mort_Imp_Survivors,C1000-'Mort Imp Cume'!$C$4+2)</f>
        <v>1</v>
      </c>
      <c r="J1000" s="9">
        <f t="shared" si="1190"/>
        <v>0</v>
      </c>
      <c r="K1000" s="83">
        <f>VLOOKUP(E1000,Rates2,7)*VLOOKUP(E1000,Mort_Imp_Survivors,C1000-'Mort Imp Cume'!$C$4+2)</f>
        <v>1</v>
      </c>
      <c r="L1000" s="9">
        <f t="shared" si="1191"/>
        <v>0</v>
      </c>
      <c r="M1000" s="31">
        <f>PRODUCT(H$4:H999)</f>
        <v>0</v>
      </c>
      <c r="N1000" s="9">
        <f>PRODUCT(J$4:J999)</f>
        <v>0</v>
      </c>
      <c r="O1000" s="9">
        <f>PRODUCT(L$4:L999)</f>
        <v>0</v>
      </c>
      <c r="P1000" s="9">
        <f t="shared" si="1193"/>
        <v>0</v>
      </c>
      <c r="Q1000" s="9">
        <f t="shared" si="1194"/>
        <v>0</v>
      </c>
      <c r="R1000" s="9">
        <f t="shared" si="1195"/>
        <v>0</v>
      </c>
      <c r="S1000" s="9">
        <f t="shared" si="1181"/>
        <v>0</v>
      </c>
      <c r="T1000" s="9">
        <f t="shared" si="1182"/>
        <v>0</v>
      </c>
      <c r="U1000" s="9">
        <f t="shared" si="1183"/>
        <v>0</v>
      </c>
      <c r="V1000" s="9">
        <f t="shared" si="1184"/>
        <v>0</v>
      </c>
    </row>
    <row r="1001" spans="1:22" x14ac:dyDescent="0.2">
      <c r="A1001">
        <f t="shared" si="1161"/>
        <v>997</v>
      </c>
      <c r="B1001" t="str">
        <f t="shared" si="1174"/>
        <v>February</v>
      </c>
      <c r="C1001">
        <f t="shared" si="1187"/>
        <v>2106</v>
      </c>
      <c r="D1001">
        <f t="shared" ref="D1001:E1001" si="1209">D989+1</f>
        <v>125</v>
      </c>
      <c r="E1001">
        <f t="shared" si="1209"/>
        <v>123</v>
      </c>
      <c r="F1001" s="6"/>
      <c r="G1001" s="83">
        <f>VLOOKUP(D1001,Rates2,5)*VLOOKUP(D1001,Mort_Imp_Retirees,C1001-'Mort Imp Cume'!$C$4+2)</f>
        <v>1</v>
      </c>
      <c r="H1001" s="9">
        <f t="shared" si="1189"/>
        <v>0</v>
      </c>
      <c r="I1001" s="83">
        <f>VLOOKUP(E1001,Rates2,6)*VLOOKUP(E1001,Mort_Imp_Survivors,C1001-'Mort Imp Cume'!$C$4+2)</f>
        <v>1</v>
      </c>
      <c r="J1001" s="9">
        <f t="shared" si="1190"/>
        <v>0</v>
      </c>
      <c r="K1001" s="83">
        <f>VLOOKUP(E1001,Rates2,7)*VLOOKUP(E1001,Mort_Imp_Survivors,C1001-'Mort Imp Cume'!$C$4+2)</f>
        <v>1</v>
      </c>
      <c r="L1001" s="9">
        <f t="shared" si="1191"/>
        <v>0</v>
      </c>
      <c r="M1001" s="31">
        <f>PRODUCT(H$4:H1000)</f>
        <v>0</v>
      </c>
      <c r="N1001" s="9">
        <f>PRODUCT(J$4:J1000)</f>
        <v>0</v>
      </c>
      <c r="O1001" s="9">
        <f>PRODUCT(L$4:L1000)</f>
        <v>0</v>
      </c>
      <c r="P1001" s="9">
        <f t="shared" si="1193"/>
        <v>0</v>
      </c>
      <c r="Q1001" s="9">
        <f t="shared" si="1194"/>
        <v>0</v>
      </c>
      <c r="R1001" s="9">
        <f t="shared" si="1195"/>
        <v>0</v>
      </c>
      <c r="S1001" s="9">
        <f t="shared" si="1181"/>
        <v>0</v>
      </c>
      <c r="T1001" s="9">
        <f t="shared" si="1182"/>
        <v>0</v>
      </c>
      <c r="U1001" s="9">
        <f t="shared" si="1183"/>
        <v>0</v>
      </c>
      <c r="V1001" s="9">
        <f t="shared" si="1184"/>
        <v>0</v>
      </c>
    </row>
    <row r="1002" spans="1:22" x14ac:dyDescent="0.2">
      <c r="A1002">
        <f t="shared" si="1161"/>
        <v>998</v>
      </c>
      <c r="B1002" t="str">
        <f t="shared" si="1174"/>
        <v>March</v>
      </c>
      <c r="C1002">
        <f t="shared" si="1187"/>
        <v>2106</v>
      </c>
      <c r="D1002">
        <f t="shared" ref="D1002:E1002" si="1210">D990+1</f>
        <v>125</v>
      </c>
      <c r="E1002">
        <f t="shared" si="1210"/>
        <v>123</v>
      </c>
      <c r="F1002" s="6"/>
      <c r="G1002" s="83">
        <f>VLOOKUP(D1002,Rates2,5)*VLOOKUP(D1002,Mort_Imp_Retirees,C1002-'Mort Imp Cume'!$C$4+2)</f>
        <v>1</v>
      </c>
      <c r="H1002" s="9">
        <f t="shared" si="1189"/>
        <v>0</v>
      </c>
      <c r="I1002" s="83">
        <f>VLOOKUP(E1002,Rates2,6)*VLOOKUP(E1002,Mort_Imp_Survivors,C1002-'Mort Imp Cume'!$C$4+2)</f>
        <v>1</v>
      </c>
      <c r="J1002" s="9">
        <f t="shared" si="1190"/>
        <v>0</v>
      </c>
      <c r="K1002" s="83">
        <f>VLOOKUP(E1002,Rates2,7)*VLOOKUP(E1002,Mort_Imp_Survivors,C1002-'Mort Imp Cume'!$C$4+2)</f>
        <v>1</v>
      </c>
      <c r="L1002" s="9">
        <f t="shared" si="1191"/>
        <v>0</v>
      </c>
      <c r="M1002" s="31">
        <f>PRODUCT(H$4:H1001)</f>
        <v>0</v>
      </c>
      <c r="N1002" s="9">
        <f>PRODUCT(J$4:J1001)</f>
        <v>0</v>
      </c>
      <c r="O1002" s="9">
        <f>PRODUCT(L$4:L1001)</f>
        <v>0</v>
      </c>
      <c r="P1002" s="9">
        <f t="shared" si="1193"/>
        <v>0</v>
      </c>
      <c r="Q1002" s="9">
        <f t="shared" si="1194"/>
        <v>0</v>
      </c>
      <c r="R1002" s="9">
        <f t="shared" si="1195"/>
        <v>0</v>
      </c>
      <c r="S1002" s="9">
        <f t="shared" si="1181"/>
        <v>0</v>
      </c>
      <c r="T1002" s="9">
        <f t="shared" si="1182"/>
        <v>0</v>
      </c>
      <c r="U1002" s="9">
        <f t="shared" si="1183"/>
        <v>0</v>
      </c>
      <c r="V1002" s="9">
        <f t="shared" si="1184"/>
        <v>0</v>
      </c>
    </row>
    <row r="1003" spans="1:22" x14ac:dyDescent="0.2">
      <c r="A1003">
        <f t="shared" si="1161"/>
        <v>999</v>
      </c>
      <c r="B1003" t="str">
        <f t="shared" si="1174"/>
        <v>April</v>
      </c>
      <c r="C1003">
        <f t="shared" si="1187"/>
        <v>2106</v>
      </c>
      <c r="D1003">
        <f t="shared" ref="D1003:E1003" si="1211">D991+1</f>
        <v>125</v>
      </c>
      <c r="E1003">
        <f t="shared" si="1211"/>
        <v>123</v>
      </c>
      <c r="F1003" s="6"/>
      <c r="G1003" s="83">
        <f>VLOOKUP(D1003,Rates2,5)*VLOOKUP(D1003,Mort_Imp_Retirees,C1003-'Mort Imp Cume'!$C$4+2)</f>
        <v>1</v>
      </c>
      <c r="H1003" s="9">
        <f t="shared" si="1189"/>
        <v>0</v>
      </c>
      <c r="I1003" s="83">
        <f>VLOOKUP(E1003,Rates2,6)*VLOOKUP(E1003,Mort_Imp_Survivors,C1003-'Mort Imp Cume'!$C$4+2)</f>
        <v>1</v>
      </c>
      <c r="J1003" s="9">
        <f t="shared" si="1190"/>
        <v>0</v>
      </c>
      <c r="K1003" s="83">
        <f>VLOOKUP(E1003,Rates2,7)*VLOOKUP(E1003,Mort_Imp_Survivors,C1003-'Mort Imp Cume'!$C$4+2)</f>
        <v>1</v>
      </c>
      <c r="L1003" s="9">
        <f t="shared" si="1191"/>
        <v>0</v>
      </c>
      <c r="M1003" s="31">
        <f>PRODUCT(H$4:H1002)</f>
        <v>0</v>
      </c>
      <c r="N1003" s="9">
        <f>PRODUCT(J$4:J1002)</f>
        <v>0</v>
      </c>
      <c r="O1003" s="9">
        <f>PRODUCT(L$4:L1002)</f>
        <v>0</v>
      </c>
      <c r="P1003" s="9">
        <f t="shared" si="1193"/>
        <v>0</v>
      </c>
      <c r="Q1003" s="9">
        <f t="shared" si="1194"/>
        <v>0</v>
      </c>
      <c r="R1003" s="9">
        <f t="shared" si="1195"/>
        <v>0</v>
      </c>
      <c r="S1003" s="9">
        <f t="shared" si="1181"/>
        <v>0</v>
      </c>
      <c r="T1003" s="9">
        <f t="shared" si="1182"/>
        <v>0</v>
      </c>
      <c r="U1003" s="9">
        <f t="shared" si="1183"/>
        <v>0</v>
      </c>
      <c r="V1003" s="9">
        <f t="shared" si="1184"/>
        <v>0</v>
      </c>
    </row>
    <row r="1004" spans="1:22" x14ac:dyDescent="0.2">
      <c r="A1004">
        <f t="shared" si="1161"/>
        <v>1000</v>
      </c>
      <c r="B1004" t="str">
        <f t="shared" si="1174"/>
        <v>May</v>
      </c>
      <c r="C1004">
        <f t="shared" si="1187"/>
        <v>2106</v>
      </c>
      <c r="D1004">
        <f t="shared" ref="D1004:E1004" si="1212">D992+1</f>
        <v>125</v>
      </c>
      <c r="E1004">
        <f t="shared" si="1212"/>
        <v>123</v>
      </c>
      <c r="F1004" s="6"/>
      <c r="G1004" s="83">
        <f>VLOOKUP(D1004,Rates2,5)*VLOOKUP(D1004,Mort_Imp_Retirees,C1004-'Mort Imp Cume'!$C$4+2)</f>
        <v>1</v>
      </c>
      <c r="H1004" s="9">
        <f t="shared" si="1189"/>
        <v>0</v>
      </c>
      <c r="I1004" s="83">
        <f>VLOOKUP(E1004,Rates2,6)*VLOOKUP(E1004,Mort_Imp_Survivors,C1004-'Mort Imp Cume'!$C$4+2)</f>
        <v>1</v>
      </c>
      <c r="J1004" s="9">
        <f t="shared" si="1190"/>
        <v>0</v>
      </c>
      <c r="K1004" s="83">
        <f>VLOOKUP(E1004,Rates2,7)*VLOOKUP(E1004,Mort_Imp_Survivors,C1004-'Mort Imp Cume'!$C$4+2)</f>
        <v>1</v>
      </c>
      <c r="L1004" s="9">
        <f t="shared" si="1191"/>
        <v>0</v>
      </c>
      <c r="M1004" s="31">
        <f>PRODUCT(H$4:H1003)</f>
        <v>0</v>
      </c>
      <c r="N1004" s="9">
        <f>PRODUCT(J$4:J1003)</f>
        <v>0</v>
      </c>
      <c r="O1004" s="9">
        <f>PRODUCT(L$4:L1003)</f>
        <v>0</v>
      </c>
      <c r="P1004" s="9">
        <f t="shared" si="1193"/>
        <v>0</v>
      </c>
      <c r="Q1004" s="9">
        <f t="shared" si="1194"/>
        <v>0</v>
      </c>
      <c r="R1004" s="9">
        <f t="shared" si="1195"/>
        <v>0</v>
      </c>
      <c r="S1004" s="9">
        <f t="shared" si="1181"/>
        <v>0</v>
      </c>
      <c r="T1004" s="9">
        <f t="shared" si="1182"/>
        <v>0</v>
      </c>
      <c r="U1004" s="9">
        <f t="shared" si="1183"/>
        <v>0</v>
      </c>
      <c r="V1004" s="9">
        <f t="shared" si="1184"/>
        <v>0</v>
      </c>
    </row>
    <row r="1005" spans="1:22" x14ac:dyDescent="0.2">
      <c r="A1005">
        <f t="shared" si="1161"/>
        <v>1001</v>
      </c>
      <c r="B1005" t="str">
        <f t="shared" si="1174"/>
        <v>June</v>
      </c>
      <c r="C1005">
        <f t="shared" si="1187"/>
        <v>2106</v>
      </c>
      <c r="D1005">
        <f t="shared" ref="D1005:E1005" si="1213">D993+1</f>
        <v>125</v>
      </c>
      <c r="E1005">
        <f t="shared" si="1213"/>
        <v>123</v>
      </c>
      <c r="F1005" s="6"/>
      <c r="G1005" s="83">
        <f>VLOOKUP(D1005,Rates2,5)*VLOOKUP(D1005,Mort_Imp_Retirees,C1005-'Mort Imp Cume'!$C$4+2)</f>
        <v>1</v>
      </c>
      <c r="H1005" s="9">
        <f t="shared" si="1189"/>
        <v>0</v>
      </c>
      <c r="I1005" s="83">
        <f>VLOOKUP(E1005,Rates2,6)*VLOOKUP(E1005,Mort_Imp_Survivors,C1005-'Mort Imp Cume'!$C$4+2)</f>
        <v>1</v>
      </c>
      <c r="J1005" s="9">
        <f t="shared" si="1190"/>
        <v>0</v>
      </c>
      <c r="K1005" s="83">
        <f>VLOOKUP(E1005,Rates2,7)*VLOOKUP(E1005,Mort_Imp_Survivors,C1005-'Mort Imp Cume'!$C$4+2)</f>
        <v>1</v>
      </c>
      <c r="L1005" s="9">
        <f t="shared" si="1191"/>
        <v>0</v>
      </c>
      <c r="M1005" s="31">
        <f>PRODUCT(H$4:H1004)</f>
        <v>0</v>
      </c>
      <c r="N1005" s="9">
        <f>PRODUCT(J$4:J1004)</f>
        <v>0</v>
      </c>
      <c r="O1005" s="9">
        <f>PRODUCT(L$4:L1004)</f>
        <v>0</v>
      </c>
      <c r="P1005" s="9">
        <f t="shared" si="1193"/>
        <v>0</v>
      </c>
      <c r="Q1005" s="9">
        <f t="shared" si="1194"/>
        <v>0</v>
      </c>
      <c r="R1005" s="9">
        <f t="shared" si="1195"/>
        <v>0</v>
      </c>
      <c r="S1005" s="9">
        <f t="shared" si="1181"/>
        <v>0</v>
      </c>
      <c r="T1005" s="9">
        <f t="shared" si="1182"/>
        <v>0</v>
      </c>
      <c r="U1005" s="9">
        <f t="shared" si="1183"/>
        <v>0</v>
      </c>
      <c r="V1005" s="9">
        <f t="shared" si="1184"/>
        <v>0</v>
      </c>
    </row>
    <row r="1006" spans="1:22" x14ac:dyDescent="0.2">
      <c r="A1006">
        <f t="shared" si="1161"/>
        <v>1002</v>
      </c>
      <c r="B1006" t="str">
        <f t="shared" si="1174"/>
        <v>July</v>
      </c>
      <c r="C1006">
        <f t="shared" si="1187"/>
        <v>2106</v>
      </c>
      <c r="D1006">
        <f t="shared" ref="D1006:E1006" si="1214">D994+1</f>
        <v>125</v>
      </c>
      <c r="E1006">
        <f t="shared" si="1214"/>
        <v>123</v>
      </c>
      <c r="F1006" s="6"/>
      <c r="G1006" s="83">
        <f>VLOOKUP(D1006,Rates2,5)*VLOOKUP(D1006,Mort_Imp_Retirees,C1006-'Mort Imp Cume'!$C$4+2)</f>
        <v>1</v>
      </c>
      <c r="H1006" s="9">
        <f t="shared" si="1189"/>
        <v>0</v>
      </c>
      <c r="I1006" s="83">
        <f>VLOOKUP(E1006,Rates2,6)*VLOOKUP(E1006,Mort_Imp_Survivors,C1006-'Mort Imp Cume'!$C$4+2)</f>
        <v>1</v>
      </c>
      <c r="J1006" s="9">
        <f t="shared" si="1190"/>
        <v>0</v>
      </c>
      <c r="K1006" s="83">
        <f>VLOOKUP(E1006,Rates2,7)*VLOOKUP(E1006,Mort_Imp_Survivors,C1006-'Mort Imp Cume'!$C$4+2)</f>
        <v>1</v>
      </c>
      <c r="L1006" s="9">
        <f t="shared" si="1191"/>
        <v>0</v>
      </c>
      <c r="M1006" s="31">
        <f>PRODUCT(H$4:H1005)</f>
        <v>0</v>
      </c>
      <c r="N1006" s="9">
        <f>PRODUCT(J$4:J1005)</f>
        <v>0</v>
      </c>
      <c r="O1006" s="9">
        <f>PRODUCT(L$4:L1005)</f>
        <v>0</v>
      </c>
      <c r="P1006" s="9">
        <f t="shared" si="1193"/>
        <v>0</v>
      </c>
      <c r="Q1006" s="9">
        <f t="shared" si="1194"/>
        <v>0</v>
      </c>
      <c r="R1006" s="9">
        <f t="shared" si="1195"/>
        <v>0</v>
      </c>
      <c r="S1006" s="9">
        <f t="shared" si="1181"/>
        <v>0</v>
      </c>
      <c r="T1006" s="9">
        <f t="shared" si="1182"/>
        <v>0</v>
      </c>
      <c r="U1006" s="9">
        <f t="shared" si="1183"/>
        <v>0</v>
      </c>
      <c r="V1006" s="9">
        <f t="shared" si="1184"/>
        <v>0</v>
      </c>
    </row>
    <row r="1007" spans="1:22" x14ac:dyDescent="0.2">
      <c r="A1007">
        <f t="shared" si="1161"/>
        <v>1003</v>
      </c>
      <c r="B1007" t="str">
        <f t="shared" si="1174"/>
        <v>August</v>
      </c>
      <c r="C1007">
        <f t="shared" si="1187"/>
        <v>2106</v>
      </c>
      <c r="D1007">
        <f t="shared" ref="D1007:E1007" si="1215">D995+1</f>
        <v>125</v>
      </c>
      <c r="E1007">
        <f t="shared" si="1215"/>
        <v>123</v>
      </c>
      <c r="F1007" s="6"/>
      <c r="G1007" s="83">
        <f>VLOOKUP(D1007,Rates2,5)*VLOOKUP(D1007,Mort_Imp_Retirees,C1007-'Mort Imp Cume'!$C$4+2)</f>
        <v>1</v>
      </c>
      <c r="H1007" s="9">
        <f t="shared" si="1189"/>
        <v>0</v>
      </c>
      <c r="I1007" s="83">
        <f>VLOOKUP(E1007,Rates2,6)*VLOOKUP(E1007,Mort_Imp_Survivors,C1007-'Mort Imp Cume'!$C$4+2)</f>
        <v>1</v>
      </c>
      <c r="J1007" s="9">
        <f t="shared" si="1190"/>
        <v>0</v>
      </c>
      <c r="K1007" s="83">
        <f>VLOOKUP(E1007,Rates2,7)*VLOOKUP(E1007,Mort_Imp_Survivors,C1007-'Mort Imp Cume'!$C$4+2)</f>
        <v>1</v>
      </c>
      <c r="L1007" s="9">
        <f t="shared" si="1191"/>
        <v>0</v>
      </c>
      <c r="M1007" s="31">
        <f>PRODUCT(H$4:H1006)</f>
        <v>0</v>
      </c>
      <c r="N1007" s="9">
        <f>PRODUCT(J$4:J1006)</f>
        <v>0</v>
      </c>
      <c r="O1007" s="9">
        <f>PRODUCT(L$4:L1006)</f>
        <v>0</v>
      </c>
      <c r="P1007" s="9">
        <f t="shared" si="1193"/>
        <v>0</v>
      </c>
      <c r="Q1007" s="9">
        <f t="shared" si="1194"/>
        <v>0</v>
      </c>
      <c r="R1007" s="9">
        <f t="shared" si="1195"/>
        <v>0</v>
      </c>
      <c r="S1007" s="9">
        <f t="shared" si="1181"/>
        <v>0</v>
      </c>
      <c r="T1007" s="9">
        <f t="shared" si="1182"/>
        <v>0</v>
      </c>
      <c r="U1007" s="9">
        <f t="shared" si="1183"/>
        <v>0</v>
      </c>
      <c r="V1007" s="9">
        <f t="shared" si="1184"/>
        <v>0</v>
      </c>
    </row>
    <row r="1008" spans="1:22" x14ac:dyDescent="0.2">
      <c r="A1008">
        <f t="shared" si="1161"/>
        <v>1004</v>
      </c>
      <c r="B1008" t="str">
        <f t="shared" si="1174"/>
        <v>September</v>
      </c>
      <c r="C1008">
        <f t="shared" si="1187"/>
        <v>2106</v>
      </c>
      <c r="D1008">
        <f t="shared" ref="D1008:E1008" si="1216">D996+1</f>
        <v>125</v>
      </c>
      <c r="E1008">
        <f t="shared" si="1216"/>
        <v>123</v>
      </c>
      <c r="F1008" s="6"/>
      <c r="G1008" s="83">
        <f>VLOOKUP(D1008,Rates2,5)*VLOOKUP(D1008,Mort_Imp_Retirees,C1008-'Mort Imp Cume'!$C$4+2)</f>
        <v>1</v>
      </c>
      <c r="H1008" s="9">
        <f t="shared" si="1189"/>
        <v>0</v>
      </c>
      <c r="I1008" s="83">
        <f>VLOOKUP(E1008,Rates2,6)*VLOOKUP(E1008,Mort_Imp_Survivors,C1008-'Mort Imp Cume'!$C$4+2)</f>
        <v>1</v>
      </c>
      <c r="J1008" s="9">
        <f t="shared" si="1190"/>
        <v>0</v>
      </c>
      <c r="K1008" s="83">
        <f>VLOOKUP(E1008,Rates2,7)*VLOOKUP(E1008,Mort_Imp_Survivors,C1008-'Mort Imp Cume'!$C$4+2)</f>
        <v>1</v>
      </c>
      <c r="L1008" s="9">
        <f t="shared" si="1191"/>
        <v>0</v>
      </c>
      <c r="M1008" s="31">
        <f>PRODUCT(H$4:H1007)</f>
        <v>0</v>
      </c>
      <c r="N1008" s="9">
        <f>PRODUCT(J$4:J1007)</f>
        <v>0</v>
      </c>
      <c r="O1008" s="9">
        <f>PRODUCT(L$4:L1007)</f>
        <v>0</v>
      </c>
      <c r="P1008" s="9">
        <f t="shared" si="1193"/>
        <v>0</v>
      </c>
      <c r="Q1008" s="9">
        <f t="shared" si="1194"/>
        <v>0</v>
      </c>
      <c r="R1008" s="9">
        <f t="shared" si="1195"/>
        <v>0</v>
      </c>
      <c r="S1008" s="9">
        <f t="shared" si="1181"/>
        <v>0</v>
      </c>
      <c r="T1008" s="9">
        <f t="shared" si="1182"/>
        <v>0</v>
      </c>
      <c r="U1008" s="9">
        <f t="shared" si="1183"/>
        <v>0</v>
      </c>
      <c r="V1008" s="9">
        <f t="shared" si="1184"/>
        <v>0</v>
      </c>
    </row>
    <row r="1009" spans="1:22" x14ac:dyDescent="0.2">
      <c r="A1009">
        <f t="shared" si="1161"/>
        <v>1005</v>
      </c>
      <c r="B1009" t="str">
        <f t="shared" si="1174"/>
        <v>October</v>
      </c>
      <c r="C1009">
        <f t="shared" si="1187"/>
        <v>2106</v>
      </c>
      <c r="D1009">
        <f t="shared" ref="D1009:E1009" si="1217">D997+1</f>
        <v>125</v>
      </c>
      <c r="E1009">
        <f t="shared" si="1217"/>
        <v>123</v>
      </c>
      <c r="F1009" s="6"/>
      <c r="G1009" s="83">
        <f>VLOOKUP(D1009,Rates2,5)*VLOOKUP(D1009,Mort_Imp_Retirees,C1009-'Mort Imp Cume'!$C$4+2)</f>
        <v>1</v>
      </c>
      <c r="H1009" s="9">
        <f t="shared" si="1189"/>
        <v>0</v>
      </c>
      <c r="I1009" s="83">
        <f>VLOOKUP(E1009,Rates2,6)*VLOOKUP(E1009,Mort_Imp_Survivors,C1009-'Mort Imp Cume'!$C$4+2)</f>
        <v>1</v>
      </c>
      <c r="J1009" s="9">
        <f t="shared" si="1190"/>
        <v>0</v>
      </c>
      <c r="K1009" s="83">
        <f>VLOOKUP(E1009,Rates2,7)*VLOOKUP(E1009,Mort_Imp_Survivors,C1009-'Mort Imp Cume'!$C$4+2)</f>
        <v>1</v>
      </c>
      <c r="L1009" s="9">
        <f t="shared" si="1191"/>
        <v>0</v>
      </c>
      <c r="M1009" s="31">
        <f>PRODUCT(H$4:H1008)</f>
        <v>0</v>
      </c>
      <c r="N1009" s="9">
        <f>PRODUCT(J$4:J1008)</f>
        <v>0</v>
      </c>
      <c r="O1009" s="9">
        <f>PRODUCT(L$4:L1008)</f>
        <v>0</v>
      </c>
      <c r="P1009" s="9">
        <f t="shared" si="1193"/>
        <v>0</v>
      </c>
      <c r="Q1009" s="9">
        <f t="shared" si="1194"/>
        <v>0</v>
      </c>
      <c r="R1009" s="9">
        <f t="shared" si="1195"/>
        <v>0</v>
      </c>
      <c r="S1009" s="9">
        <f t="shared" si="1181"/>
        <v>0</v>
      </c>
      <c r="T1009" s="9">
        <f t="shared" si="1182"/>
        <v>0</v>
      </c>
      <c r="U1009" s="9">
        <f t="shared" si="1183"/>
        <v>0</v>
      </c>
      <c r="V1009" s="9">
        <f t="shared" si="1184"/>
        <v>0</v>
      </c>
    </row>
    <row r="1010" spans="1:22" x14ac:dyDescent="0.2">
      <c r="A1010">
        <f t="shared" si="1161"/>
        <v>1006</v>
      </c>
      <c r="B1010" t="str">
        <f t="shared" si="1174"/>
        <v>November</v>
      </c>
      <c r="C1010">
        <f t="shared" si="1187"/>
        <v>2106</v>
      </c>
      <c r="D1010">
        <f t="shared" ref="D1010:E1010" si="1218">D998+1</f>
        <v>125</v>
      </c>
      <c r="E1010">
        <f t="shared" si="1218"/>
        <v>123</v>
      </c>
      <c r="F1010" s="6"/>
      <c r="G1010" s="83">
        <f>VLOOKUP(D1010,Rates2,5)*VLOOKUP(D1010,Mort_Imp_Retirees,C1010-'Mort Imp Cume'!$C$4+2)</f>
        <v>1</v>
      </c>
      <c r="H1010" s="9">
        <f t="shared" si="1189"/>
        <v>0</v>
      </c>
      <c r="I1010" s="83">
        <f>VLOOKUP(E1010,Rates2,6)*VLOOKUP(E1010,Mort_Imp_Survivors,C1010-'Mort Imp Cume'!$C$4+2)</f>
        <v>1</v>
      </c>
      <c r="J1010" s="9">
        <f t="shared" si="1190"/>
        <v>0</v>
      </c>
      <c r="K1010" s="83">
        <f>VLOOKUP(E1010,Rates2,7)*VLOOKUP(E1010,Mort_Imp_Survivors,C1010-'Mort Imp Cume'!$C$4+2)</f>
        <v>1</v>
      </c>
      <c r="L1010" s="9">
        <f t="shared" si="1191"/>
        <v>0</v>
      </c>
      <c r="M1010" s="31">
        <f>PRODUCT(H$4:H1009)</f>
        <v>0</v>
      </c>
      <c r="N1010" s="9">
        <f>PRODUCT(J$4:J1009)</f>
        <v>0</v>
      </c>
      <c r="O1010" s="9">
        <f>PRODUCT(L$4:L1009)</f>
        <v>0</v>
      </c>
      <c r="P1010" s="9">
        <f t="shared" si="1193"/>
        <v>0</v>
      </c>
      <c r="Q1010" s="9">
        <f t="shared" si="1194"/>
        <v>0</v>
      </c>
      <c r="R1010" s="9">
        <f t="shared" si="1195"/>
        <v>0</v>
      </c>
      <c r="S1010" s="9">
        <f t="shared" si="1181"/>
        <v>0</v>
      </c>
      <c r="T1010" s="9">
        <f t="shared" si="1182"/>
        <v>0</v>
      </c>
      <c r="U1010" s="9">
        <f t="shared" si="1183"/>
        <v>0</v>
      </c>
      <c r="V1010" s="9">
        <f t="shared" si="1184"/>
        <v>0</v>
      </c>
    </row>
    <row r="1011" spans="1:22" x14ac:dyDescent="0.2">
      <c r="A1011">
        <f t="shared" si="1161"/>
        <v>1007</v>
      </c>
      <c r="B1011" t="str">
        <f t="shared" si="1174"/>
        <v>December</v>
      </c>
      <c r="C1011">
        <f t="shared" si="1187"/>
        <v>2106</v>
      </c>
      <c r="D1011">
        <f t="shared" ref="D1011:E1011" si="1219">D999+1</f>
        <v>125</v>
      </c>
      <c r="E1011">
        <f t="shared" si="1219"/>
        <v>123</v>
      </c>
      <c r="F1011" s="6"/>
      <c r="G1011" s="83">
        <f>VLOOKUP(D1011,Rates2,5)*VLOOKUP(D1011,Mort_Imp_Retirees,C1011-'Mort Imp Cume'!$C$4+2)</f>
        <v>1</v>
      </c>
      <c r="H1011" s="9">
        <f t="shared" si="1189"/>
        <v>0</v>
      </c>
      <c r="I1011" s="83">
        <f>VLOOKUP(E1011,Rates2,6)*VLOOKUP(E1011,Mort_Imp_Survivors,C1011-'Mort Imp Cume'!$C$4+2)</f>
        <v>1</v>
      </c>
      <c r="J1011" s="9">
        <f t="shared" si="1190"/>
        <v>0</v>
      </c>
      <c r="K1011" s="83">
        <f>VLOOKUP(E1011,Rates2,7)*VLOOKUP(E1011,Mort_Imp_Survivors,C1011-'Mort Imp Cume'!$C$4+2)</f>
        <v>1</v>
      </c>
      <c r="L1011" s="9">
        <f t="shared" si="1191"/>
        <v>0</v>
      </c>
      <c r="M1011" s="31">
        <f>PRODUCT(H$4:H1010)</f>
        <v>0</v>
      </c>
      <c r="N1011" s="9">
        <f>PRODUCT(J$4:J1010)</f>
        <v>0</v>
      </c>
      <c r="O1011" s="9">
        <f>PRODUCT(L$4:L1010)</f>
        <v>0</v>
      </c>
      <c r="P1011" s="9">
        <f t="shared" si="1193"/>
        <v>0</v>
      </c>
      <c r="Q1011" s="9">
        <f t="shared" si="1194"/>
        <v>0</v>
      </c>
      <c r="R1011" s="9">
        <f t="shared" si="1195"/>
        <v>0</v>
      </c>
      <c r="S1011" s="9">
        <f t="shared" si="1181"/>
        <v>0</v>
      </c>
      <c r="T1011" s="9">
        <f t="shared" si="1182"/>
        <v>0</v>
      </c>
      <c r="U1011" s="9">
        <f t="shared" si="1183"/>
        <v>0</v>
      </c>
      <c r="V1011" s="9">
        <f t="shared" si="1184"/>
        <v>0</v>
      </c>
    </row>
    <row r="1012" spans="1:22" x14ac:dyDescent="0.2">
      <c r="A1012">
        <f t="shared" si="1161"/>
        <v>1008</v>
      </c>
      <c r="B1012" t="str">
        <f t="shared" si="1174"/>
        <v>January</v>
      </c>
      <c r="C1012">
        <f t="shared" ref="C1012:C1022" si="1220">C1011+IF(B1011="December",1,0)</f>
        <v>2107</v>
      </c>
      <c r="D1012">
        <f t="shared" ref="D1012:E1012" si="1221">D1000+1</f>
        <v>126</v>
      </c>
      <c r="E1012">
        <f t="shared" si="1221"/>
        <v>124</v>
      </c>
      <c r="F1012" s="6"/>
      <c r="G1012" s="83">
        <f>VLOOKUP(D1012,Rates2,5)*VLOOKUP(D1012,Mort_Imp_Retirees,C1012-'Mort Imp Cume'!$C$4+2)</f>
        <v>1</v>
      </c>
      <c r="H1012" s="9">
        <f t="shared" ref="H1012:H1022" si="1222">1-G1012</f>
        <v>0</v>
      </c>
      <c r="I1012" s="83">
        <f>VLOOKUP(E1012,Rates2,6)*VLOOKUP(E1012,Mort_Imp_Survivors,C1012-'Mort Imp Cume'!$C$4+2)</f>
        <v>1</v>
      </c>
      <c r="J1012" s="9">
        <f t="shared" ref="J1012:J1022" si="1223">1-I1012</f>
        <v>0</v>
      </c>
      <c r="K1012" s="83">
        <f>VLOOKUP(E1012,Rates2,7)*VLOOKUP(E1012,Mort_Imp_Survivors,C1012-'Mort Imp Cume'!$C$4+2)</f>
        <v>1</v>
      </c>
      <c r="L1012" s="9">
        <f t="shared" ref="L1012:L1022" si="1224">1-K1012</f>
        <v>0</v>
      </c>
      <c r="M1012" s="31">
        <f>PRODUCT(H$4:H1011)</f>
        <v>0</v>
      </c>
      <c r="N1012" s="9">
        <f>PRODUCT(J$4:J1011)</f>
        <v>0</v>
      </c>
      <c r="O1012" s="9">
        <f>PRODUCT(L$4:L1011)</f>
        <v>0</v>
      </c>
      <c r="P1012" s="9">
        <f t="shared" ref="P1012:P1022" si="1225">M1012*N1012</f>
        <v>0</v>
      </c>
      <c r="Q1012" s="9">
        <f t="shared" ref="Q1012:Q1022" si="1226">P1012*I1012*H1012</f>
        <v>0</v>
      </c>
      <c r="R1012" s="9">
        <f t="shared" ref="R1012:R1022" si="1227">P1012*G1012*J1012</f>
        <v>0</v>
      </c>
      <c r="S1012" s="9">
        <f t="shared" ref="S1012:S1022" si="1228">IF(O953=0,0,R952*O1012/O953)</f>
        <v>0</v>
      </c>
      <c r="T1012" s="9">
        <f t="shared" ref="T1012:T1022" si="1229">IF(O893=0,0,R892*O1012/O893)</f>
        <v>0</v>
      </c>
      <c r="U1012" s="9">
        <f t="shared" ref="U1012:U1022" si="1230">IF(O773=0,0,R772*O1012/O773)</f>
        <v>0</v>
      </c>
      <c r="V1012" s="9">
        <f t="shared" ref="V1012:V1022" si="1231">IF(O653=0,0,R652*O1012/O653)</f>
        <v>0</v>
      </c>
    </row>
    <row r="1013" spans="1:22" x14ac:dyDescent="0.2">
      <c r="A1013">
        <f t="shared" si="1161"/>
        <v>1009</v>
      </c>
      <c r="B1013" t="str">
        <f t="shared" si="1174"/>
        <v>February</v>
      </c>
      <c r="C1013">
        <f t="shared" si="1220"/>
        <v>2107</v>
      </c>
      <c r="D1013">
        <f t="shared" ref="D1013:E1013" si="1232">D1001+1</f>
        <v>126</v>
      </c>
      <c r="E1013">
        <f t="shared" si="1232"/>
        <v>124</v>
      </c>
      <c r="F1013" s="6"/>
      <c r="G1013" s="83">
        <f>VLOOKUP(D1013,Rates2,5)*VLOOKUP(D1013,Mort_Imp_Retirees,C1013-'Mort Imp Cume'!$C$4+2)</f>
        <v>1</v>
      </c>
      <c r="H1013" s="9">
        <f t="shared" si="1222"/>
        <v>0</v>
      </c>
      <c r="I1013" s="83">
        <f>VLOOKUP(E1013,Rates2,6)*VLOOKUP(E1013,Mort_Imp_Survivors,C1013-'Mort Imp Cume'!$C$4+2)</f>
        <v>1</v>
      </c>
      <c r="J1013" s="9">
        <f t="shared" si="1223"/>
        <v>0</v>
      </c>
      <c r="K1013" s="83">
        <f>VLOOKUP(E1013,Rates2,7)*VLOOKUP(E1013,Mort_Imp_Survivors,C1013-'Mort Imp Cume'!$C$4+2)</f>
        <v>1</v>
      </c>
      <c r="L1013" s="9">
        <f t="shared" si="1224"/>
        <v>0</v>
      </c>
      <c r="M1013" s="31">
        <f>PRODUCT(H$4:H1012)</f>
        <v>0</v>
      </c>
      <c r="N1013" s="9">
        <f>PRODUCT(J$4:J1012)</f>
        <v>0</v>
      </c>
      <c r="O1013" s="9">
        <f>PRODUCT(L$4:L1012)</f>
        <v>0</v>
      </c>
      <c r="P1013" s="9">
        <f t="shared" si="1225"/>
        <v>0</v>
      </c>
      <c r="Q1013" s="9">
        <f t="shared" si="1226"/>
        <v>0</v>
      </c>
      <c r="R1013" s="9">
        <f t="shared" si="1227"/>
        <v>0</v>
      </c>
      <c r="S1013" s="9">
        <f t="shared" si="1228"/>
        <v>0</v>
      </c>
      <c r="T1013" s="9">
        <f t="shared" si="1229"/>
        <v>0</v>
      </c>
      <c r="U1013" s="9">
        <f t="shared" si="1230"/>
        <v>0</v>
      </c>
      <c r="V1013" s="9">
        <f t="shared" si="1231"/>
        <v>0</v>
      </c>
    </row>
    <row r="1014" spans="1:22" x14ac:dyDescent="0.2">
      <c r="A1014">
        <f t="shared" si="1161"/>
        <v>1010</v>
      </c>
      <c r="B1014" t="str">
        <f t="shared" si="1174"/>
        <v>March</v>
      </c>
      <c r="C1014">
        <f t="shared" si="1220"/>
        <v>2107</v>
      </c>
      <c r="D1014">
        <f t="shared" ref="D1014:E1014" si="1233">D1002+1</f>
        <v>126</v>
      </c>
      <c r="E1014">
        <f t="shared" si="1233"/>
        <v>124</v>
      </c>
      <c r="F1014" s="6"/>
      <c r="G1014" s="83">
        <f>VLOOKUP(D1014,Rates2,5)*VLOOKUP(D1014,Mort_Imp_Retirees,C1014-'Mort Imp Cume'!$C$4+2)</f>
        <v>1</v>
      </c>
      <c r="H1014" s="9">
        <f t="shared" si="1222"/>
        <v>0</v>
      </c>
      <c r="I1014" s="83">
        <f>VLOOKUP(E1014,Rates2,6)*VLOOKUP(E1014,Mort_Imp_Survivors,C1014-'Mort Imp Cume'!$C$4+2)</f>
        <v>1</v>
      </c>
      <c r="J1014" s="9">
        <f t="shared" si="1223"/>
        <v>0</v>
      </c>
      <c r="K1014" s="83">
        <f>VLOOKUP(E1014,Rates2,7)*VLOOKUP(E1014,Mort_Imp_Survivors,C1014-'Mort Imp Cume'!$C$4+2)</f>
        <v>1</v>
      </c>
      <c r="L1014" s="9">
        <f t="shared" si="1224"/>
        <v>0</v>
      </c>
      <c r="M1014" s="31">
        <f>PRODUCT(H$4:H1013)</f>
        <v>0</v>
      </c>
      <c r="N1014" s="9">
        <f>PRODUCT(J$4:J1013)</f>
        <v>0</v>
      </c>
      <c r="O1014" s="9">
        <f>PRODUCT(L$4:L1013)</f>
        <v>0</v>
      </c>
      <c r="P1014" s="9">
        <f t="shared" si="1225"/>
        <v>0</v>
      </c>
      <c r="Q1014" s="9">
        <f t="shared" si="1226"/>
        <v>0</v>
      </c>
      <c r="R1014" s="9">
        <f t="shared" si="1227"/>
        <v>0</v>
      </c>
      <c r="S1014" s="9">
        <f t="shared" si="1228"/>
        <v>0</v>
      </c>
      <c r="T1014" s="9">
        <f t="shared" si="1229"/>
        <v>0</v>
      </c>
      <c r="U1014" s="9">
        <f t="shared" si="1230"/>
        <v>0</v>
      </c>
      <c r="V1014" s="9">
        <f t="shared" si="1231"/>
        <v>0</v>
      </c>
    </row>
    <row r="1015" spans="1:22" x14ac:dyDescent="0.2">
      <c r="A1015">
        <f t="shared" si="1161"/>
        <v>1011</v>
      </c>
      <c r="B1015" t="str">
        <f t="shared" si="1174"/>
        <v>April</v>
      </c>
      <c r="C1015">
        <f t="shared" si="1220"/>
        <v>2107</v>
      </c>
      <c r="D1015">
        <f t="shared" ref="D1015:E1015" si="1234">D1003+1</f>
        <v>126</v>
      </c>
      <c r="E1015">
        <f t="shared" si="1234"/>
        <v>124</v>
      </c>
      <c r="F1015" s="6"/>
      <c r="G1015" s="83">
        <f>VLOOKUP(D1015,Rates2,5)*VLOOKUP(D1015,Mort_Imp_Retirees,C1015-'Mort Imp Cume'!$C$4+2)</f>
        <v>1</v>
      </c>
      <c r="H1015" s="9">
        <f t="shared" si="1222"/>
        <v>0</v>
      </c>
      <c r="I1015" s="83">
        <f>VLOOKUP(E1015,Rates2,6)*VLOOKUP(E1015,Mort_Imp_Survivors,C1015-'Mort Imp Cume'!$C$4+2)</f>
        <v>1</v>
      </c>
      <c r="J1015" s="9">
        <f t="shared" si="1223"/>
        <v>0</v>
      </c>
      <c r="K1015" s="83">
        <f>VLOOKUP(E1015,Rates2,7)*VLOOKUP(E1015,Mort_Imp_Survivors,C1015-'Mort Imp Cume'!$C$4+2)</f>
        <v>1</v>
      </c>
      <c r="L1015" s="9">
        <f t="shared" si="1224"/>
        <v>0</v>
      </c>
      <c r="M1015" s="31">
        <f>PRODUCT(H$4:H1014)</f>
        <v>0</v>
      </c>
      <c r="N1015" s="9">
        <f>PRODUCT(J$4:J1014)</f>
        <v>0</v>
      </c>
      <c r="O1015" s="9">
        <f>PRODUCT(L$4:L1014)</f>
        <v>0</v>
      </c>
      <c r="P1015" s="9">
        <f t="shared" si="1225"/>
        <v>0</v>
      </c>
      <c r="Q1015" s="9">
        <f t="shared" si="1226"/>
        <v>0</v>
      </c>
      <c r="R1015" s="9">
        <f t="shared" si="1227"/>
        <v>0</v>
      </c>
      <c r="S1015" s="9">
        <f t="shared" si="1228"/>
        <v>0</v>
      </c>
      <c r="T1015" s="9">
        <f t="shared" si="1229"/>
        <v>0</v>
      </c>
      <c r="U1015" s="9">
        <f t="shared" si="1230"/>
        <v>0</v>
      </c>
      <c r="V1015" s="9">
        <f t="shared" si="1231"/>
        <v>0</v>
      </c>
    </row>
    <row r="1016" spans="1:22" x14ac:dyDescent="0.2">
      <c r="A1016">
        <f t="shared" si="1161"/>
        <v>1012</v>
      </c>
      <c r="B1016" t="str">
        <f t="shared" si="1174"/>
        <v>May</v>
      </c>
      <c r="C1016">
        <f t="shared" si="1220"/>
        <v>2107</v>
      </c>
      <c r="D1016">
        <f t="shared" ref="D1016:E1016" si="1235">D1004+1</f>
        <v>126</v>
      </c>
      <c r="E1016">
        <f t="shared" si="1235"/>
        <v>124</v>
      </c>
      <c r="F1016" s="6"/>
      <c r="G1016" s="83">
        <f>VLOOKUP(D1016,Rates2,5)*VLOOKUP(D1016,Mort_Imp_Retirees,C1016-'Mort Imp Cume'!$C$4+2)</f>
        <v>1</v>
      </c>
      <c r="H1016" s="9">
        <f t="shared" si="1222"/>
        <v>0</v>
      </c>
      <c r="I1016" s="83">
        <f>VLOOKUP(E1016,Rates2,6)*VLOOKUP(E1016,Mort_Imp_Survivors,C1016-'Mort Imp Cume'!$C$4+2)</f>
        <v>1</v>
      </c>
      <c r="J1016" s="9">
        <f t="shared" si="1223"/>
        <v>0</v>
      </c>
      <c r="K1016" s="83">
        <f>VLOOKUP(E1016,Rates2,7)*VLOOKUP(E1016,Mort_Imp_Survivors,C1016-'Mort Imp Cume'!$C$4+2)</f>
        <v>1</v>
      </c>
      <c r="L1016" s="9">
        <f t="shared" si="1224"/>
        <v>0</v>
      </c>
      <c r="M1016" s="31">
        <f>PRODUCT(H$4:H1015)</f>
        <v>0</v>
      </c>
      <c r="N1016" s="9">
        <f>PRODUCT(J$4:J1015)</f>
        <v>0</v>
      </c>
      <c r="O1016" s="9">
        <f>PRODUCT(L$4:L1015)</f>
        <v>0</v>
      </c>
      <c r="P1016" s="9">
        <f t="shared" si="1225"/>
        <v>0</v>
      </c>
      <c r="Q1016" s="9">
        <f t="shared" si="1226"/>
        <v>0</v>
      </c>
      <c r="R1016" s="9">
        <f t="shared" si="1227"/>
        <v>0</v>
      </c>
      <c r="S1016" s="9">
        <f t="shared" si="1228"/>
        <v>0</v>
      </c>
      <c r="T1016" s="9">
        <f t="shared" si="1229"/>
        <v>0</v>
      </c>
      <c r="U1016" s="9">
        <f t="shared" si="1230"/>
        <v>0</v>
      </c>
      <c r="V1016" s="9">
        <f t="shared" si="1231"/>
        <v>0</v>
      </c>
    </row>
    <row r="1017" spans="1:22" x14ac:dyDescent="0.2">
      <c r="A1017">
        <f t="shared" si="1161"/>
        <v>1013</v>
      </c>
      <c r="B1017" t="str">
        <f t="shared" si="1174"/>
        <v>June</v>
      </c>
      <c r="C1017">
        <f t="shared" si="1220"/>
        <v>2107</v>
      </c>
      <c r="D1017">
        <f t="shared" ref="D1017:E1017" si="1236">D1005+1</f>
        <v>126</v>
      </c>
      <c r="E1017">
        <f t="shared" si="1236"/>
        <v>124</v>
      </c>
      <c r="F1017" s="6"/>
      <c r="G1017" s="83">
        <f>VLOOKUP(D1017,Rates2,5)*VLOOKUP(D1017,Mort_Imp_Retirees,C1017-'Mort Imp Cume'!$C$4+2)</f>
        <v>1</v>
      </c>
      <c r="H1017" s="9">
        <f t="shared" si="1222"/>
        <v>0</v>
      </c>
      <c r="I1017" s="83">
        <f>VLOOKUP(E1017,Rates2,6)*VLOOKUP(E1017,Mort_Imp_Survivors,C1017-'Mort Imp Cume'!$C$4+2)</f>
        <v>1</v>
      </c>
      <c r="J1017" s="9">
        <f t="shared" si="1223"/>
        <v>0</v>
      </c>
      <c r="K1017" s="83">
        <f>VLOOKUP(E1017,Rates2,7)*VLOOKUP(E1017,Mort_Imp_Survivors,C1017-'Mort Imp Cume'!$C$4+2)</f>
        <v>1</v>
      </c>
      <c r="L1017" s="9">
        <f t="shared" si="1224"/>
        <v>0</v>
      </c>
      <c r="M1017" s="31">
        <f>PRODUCT(H$4:H1016)</f>
        <v>0</v>
      </c>
      <c r="N1017" s="9">
        <f>PRODUCT(J$4:J1016)</f>
        <v>0</v>
      </c>
      <c r="O1017" s="9">
        <f>PRODUCT(L$4:L1016)</f>
        <v>0</v>
      </c>
      <c r="P1017" s="9">
        <f t="shared" si="1225"/>
        <v>0</v>
      </c>
      <c r="Q1017" s="9">
        <f t="shared" si="1226"/>
        <v>0</v>
      </c>
      <c r="R1017" s="9">
        <f t="shared" si="1227"/>
        <v>0</v>
      </c>
      <c r="S1017" s="9">
        <f t="shared" si="1228"/>
        <v>0</v>
      </c>
      <c r="T1017" s="9">
        <f t="shared" si="1229"/>
        <v>0</v>
      </c>
      <c r="U1017" s="9">
        <f t="shared" si="1230"/>
        <v>0</v>
      </c>
      <c r="V1017" s="9">
        <f t="shared" si="1231"/>
        <v>0</v>
      </c>
    </row>
    <row r="1018" spans="1:22" x14ac:dyDescent="0.2">
      <c r="A1018">
        <f t="shared" si="1161"/>
        <v>1014</v>
      </c>
      <c r="B1018" t="str">
        <f t="shared" si="1174"/>
        <v>July</v>
      </c>
      <c r="C1018">
        <f t="shared" si="1220"/>
        <v>2107</v>
      </c>
      <c r="D1018">
        <f t="shared" ref="D1018:E1018" si="1237">D1006+1</f>
        <v>126</v>
      </c>
      <c r="E1018">
        <f t="shared" si="1237"/>
        <v>124</v>
      </c>
      <c r="F1018" s="6"/>
      <c r="G1018" s="83">
        <f>VLOOKUP(D1018,Rates2,5)*VLOOKUP(D1018,Mort_Imp_Retirees,C1018-'Mort Imp Cume'!$C$4+2)</f>
        <v>1</v>
      </c>
      <c r="H1018" s="9">
        <f t="shared" si="1222"/>
        <v>0</v>
      </c>
      <c r="I1018" s="83">
        <f>VLOOKUP(E1018,Rates2,6)*VLOOKUP(E1018,Mort_Imp_Survivors,C1018-'Mort Imp Cume'!$C$4+2)</f>
        <v>1</v>
      </c>
      <c r="J1018" s="9">
        <f t="shared" si="1223"/>
        <v>0</v>
      </c>
      <c r="K1018" s="83">
        <f>VLOOKUP(E1018,Rates2,7)*VLOOKUP(E1018,Mort_Imp_Survivors,C1018-'Mort Imp Cume'!$C$4+2)</f>
        <v>1</v>
      </c>
      <c r="L1018" s="9">
        <f t="shared" si="1224"/>
        <v>0</v>
      </c>
      <c r="M1018" s="31">
        <f>PRODUCT(H$4:H1017)</f>
        <v>0</v>
      </c>
      <c r="N1018" s="9">
        <f>PRODUCT(J$4:J1017)</f>
        <v>0</v>
      </c>
      <c r="O1018" s="9">
        <f>PRODUCT(L$4:L1017)</f>
        <v>0</v>
      </c>
      <c r="P1018" s="9">
        <f t="shared" si="1225"/>
        <v>0</v>
      </c>
      <c r="Q1018" s="9">
        <f t="shared" si="1226"/>
        <v>0</v>
      </c>
      <c r="R1018" s="9">
        <f t="shared" si="1227"/>
        <v>0</v>
      </c>
      <c r="S1018" s="9">
        <f t="shared" si="1228"/>
        <v>0</v>
      </c>
      <c r="T1018" s="9">
        <f t="shared" si="1229"/>
        <v>0</v>
      </c>
      <c r="U1018" s="9">
        <f t="shared" si="1230"/>
        <v>0</v>
      </c>
      <c r="V1018" s="9">
        <f t="shared" si="1231"/>
        <v>0</v>
      </c>
    </row>
    <row r="1019" spans="1:22" x14ac:dyDescent="0.2">
      <c r="A1019">
        <f t="shared" si="1161"/>
        <v>1015</v>
      </c>
      <c r="B1019" t="str">
        <f t="shared" si="1174"/>
        <v>August</v>
      </c>
      <c r="C1019">
        <f t="shared" si="1220"/>
        <v>2107</v>
      </c>
      <c r="D1019">
        <f t="shared" ref="D1019:E1019" si="1238">D1007+1</f>
        <v>126</v>
      </c>
      <c r="E1019">
        <f t="shared" si="1238"/>
        <v>124</v>
      </c>
      <c r="F1019" s="6"/>
      <c r="G1019" s="83">
        <f>VLOOKUP(D1019,Rates2,5)*VLOOKUP(D1019,Mort_Imp_Retirees,C1019-'Mort Imp Cume'!$C$4+2)</f>
        <v>1</v>
      </c>
      <c r="H1019" s="9">
        <f t="shared" si="1222"/>
        <v>0</v>
      </c>
      <c r="I1019" s="83">
        <f>VLOOKUP(E1019,Rates2,6)*VLOOKUP(E1019,Mort_Imp_Survivors,C1019-'Mort Imp Cume'!$C$4+2)</f>
        <v>1</v>
      </c>
      <c r="J1019" s="9">
        <f t="shared" si="1223"/>
        <v>0</v>
      </c>
      <c r="K1019" s="83">
        <f>VLOOKUP(E1019,Rates2,7)*VLOOKUP(E1019,Mort_Imp_Survivors,C1019-'Mort Imp Cume'!$C$4+2)</f>
        <v>1</v>
      </c>
      <c r="L1019" s="9">
        <f t="shared" si="1224"/>
        <v>0</v>
      </c>
      <c r="M1019" s="31">
        <f>PRODUCT(H$4:H1018)</f>
        <v>0</v>
      </c>
      <c r="N1019" s="9">
        <f>PRODUCT(J$4:J1018)</f>
        <v>0</v>
      </c>
      <c r="O1019" s="9">
        <f>PRODUCT(L$4:L1018)</f>
        <v>0</v>
      </c>
      <c r="P1019" s="9">
        <f t="shared" si="1225"/>
        <v>0</v>
      </c>
      <c r="Q1019" s="9">
        <f t="shared" si="1226"/>
        <v>0</v>
      </c>
      <c r="R1019" s="9">
        <f t="shared" si="1227"/>
        <v>0</v>
      </c>
      <c r="S1019" s="9">
        <f t="shared" si="1228"/>
        <v>0</v>
      </c>
      <c r="T1019" s="9">
        <f t="shared" si="1229"/>
        <v>0</v>
      </c>
      <c r="U1019" s="9">
        <f t="shared" si="1230"/>
        <v>0</v>
      </c>
      <c r="V1019" s="9">
        <f t="shared" si="1231"/>
        <v>0</v>
      </c>
    </row>
    <row r="1020" spans="1:22" x14ac:dyDescent="0.2">
      <c r="A1020">
        <f t="shared" si="1161"/>
        <v>1016</v>
      </c>
      <c r="B1020" t="str">
        <f t="shared" si="1174"/>
        <v>September</v>
      </c>
      <c r="C1020">
        <f t="shared" si="1220"/>
        <v>2107</v>
      </c>
      <c r="D1020">
        <f t="shared" ref="D1020:E1020" si="1239">D1008+1</f>
        <v>126</v>
      </c>
      <c r="E1020">
        <f t="shared" si="1239"/>
        <v>124</v>
      </c>
      <c r="F1020" s="6"/>
      <c r="G1020" s="83">
        <f>VLOOKUP(D1020,Rates2,5)*VLOOKUP(D1020,Mort_Imp_Retirees,C1020-'Mort Imp Cume'!$C$4+2)</f>
        <v>1</v>
      </c>
      <c r="H1020" s="9">
        <f t="shared" si="1222"/>
        <v>0</v>
      </c>
      <c r="I1020" s="83">
        <f>VLOOKUP(E1020,Rates2,6)*VLOOKUP(E1020,Mort_Imp_Survivors,C1020-'Mort Imp Cume'!$C$4+2)</f>
        <v>1</v>
      </c>
      <c r="J1020" s="9">
        <f t="shared" si="1223"/>
        <v>0</v>
      </c>
      <c r="K1020" s="83">
        <f>VLOOKUP(E1020,Rates2,7)*VLOOKUP(E1020,Mort_Imp_Survivors,C1020-'Mort Imp Cume'!$C$4+2)</f>
        <v>1</v>
      </c>
      <c r="L1020" s="9">
        <f t="shared" si="1224"/>
        <v>0</v>
      </c>
      <c r="M1020" s="31">
        <f>PRODUCT(H$4:H1019)</f>
        <v>0</v>
      </c>
      <c r="N1020" s="9">
        <f>PRODUCT(J$4:J1019)</f>
        <v>0</v>
      </c>
      <c r="O1020" s="9">
        <f>PRODUCT(L$4:L1019)</f>
        <v>0</v>
      </c>
      <c r="P1020" s="9">
        <f t="shared" si="1225"/>
        <v>0</v>
      </c>
      <c r="Q1020" s="9">
        <f t="shared" si="1226"/>
        <v>0</v>
      </c>
      <c r="R1020" s="9">
        <f t="shared" si="1227"/>
        <v>0</v>
      </c>
      <c r="S1020" s="9">
        <f t="shared" si="1228"/>
        <v>0</v>
      </c>
      <c r="T1020" s="9">
        <f t="shared" si="1229"/>
        <v>0</v>
      </c>
      <c r="U1020" s="9">
        <f t="shared" si="1230"/>
        <v>0</v>
      </c>
      <c r="V1020" s="9">
        <f t="shared" si="1231"/>
        <v>0</v>
      </c>
    </row>
    <row r="1021" spans="1:22" x14ac:dyDescent="0.2">
      <c r="A1021">
        <f t="shared" si="1161"/>
        <v>1017</v>
      </c>
      <c r="B1021" t="str">
        <f t="shared" si="1174"/>
        <v>October</v>
      </c>
      <c r="C1021">
        <f t="shared" si="1220"/>
        <v>2107</v>
      </c>
      <c r="D1021">
        <f t="shared" ref="D1021:E1022" si="1240">D1009+1</f>
        <v>126</v>
      </c>
      <c r="E1021">
        <f t="shared" si="1240"/>
        <v>124</v>
      </c>
      <c r="F1021" s="6"/>
      <c r="G1021" s="83">
        <f>VLOOKUP(D1021,Rates2,5)*VLOOKUP(D1021,Mort_Imp_Retirees,C1021-'Mort Imp Cume'!$C$4+2)</f>
        <v>1</v>
      </c>
      <c r="H1021" s="9">
        <f t="shared" si="1222"/>
        <v>0</v>
      </c>
      <c r="I1021" s="83">
        <f>VLOOKUP(E1021,Rates2,6)*VLOOKUP(E1021,Mort_Imp_Survivors,C1021-'Mort Imp Cume'!$C$4+2)</f>
        <v>1</v>
      </c>
      <c r="J1021" s="9">
        <f t="shared" si="1223"/>
        <v>0</v>
      </c>
      <c r="K1021" s="83">
        <f>VLOOKUP(E1021,Rates2,7)*VLOOKUP(E1021,Mort_Imp_Survivors,C1021-'Mort Imp Cume'!$C$4+2)</f>
        <v>1</v>
      </c>
      <c r="L1021" s="9">
        <f t="shared" si="1224"/>
        <v>0</v>
      </c>
      <c r="M1021" s="31">
        <f>PRODUCT(H$4:H1020)</f>
        <v>0</v>
      </c>
      <c r="N1021" s="9">
        <f>PRODUCT(J$4:J1020)</f>
        <v>0</v>
      </c>
      <c r="O1021" s="9">
        <f>PRODUCT(L$4:L1020)</f>
        <v>0</v>
      </c>
      <c r="P1021" s="9">
        <f t="shared" si="1225"/>
        <v>0</v>
      </c>
      <c r="Q1021" s="9">
        <f t="shared" si="1226"/>
        <v>0</v>
      </c>
      <c r="R1021" s="9">
        <f t="shared" si="1227"/>
        <v>0</v>
      </c>
      <c r="S1021" s="9">
        <f t="shared" si="1228"/>
        <v>0</v>
      </c>
      <c r="T1021" s="9">
        <f t="shared" si="1229"/>
        <v>0</v>
      </c>
      <c r="U1021" s="9">
        <f t="shared" si="1230"/>
        <v>0</v>
      </c>
      <c r="V1021" s="9">
        <f t="shared" si="1231"/>
        <v>0</v>
      </c>
    </row>
    <row r="1022" spans="1:22" x14ac:dyDescent="0.2">
      <c r="A1022">
        <f t="shared" si="1161"/>
        <v>1018</v>
      </c>
      <c r="B1022" t="str">
        <f t="shared" si="1174"/>
        <v>November</v>
      </c>
      <c r="C1022">
        <f t="shared" si="1220"/>
        <v>2107</v>
      </c>
      <c r="D1022">
        <f t="shared" si="1240"/>
        <v>126</v>
      </c>
      <c r="E1022">
        <f t="shared" si="1240"/>
        <v>124</v>
      </c>
      <c r="F1022" s="6"/>
      <c r="G1022" s="83">
        <f>VLOOKUP(D1022,Rates2,5)*VLOOKUP(D1022,Mort_Imp_Retirees,C1022-'Mort Imp Cume'!$C$4+2)</f>
        <v>1</v>
      </c>
      <c r="H1022" s="9">
        <f t="shared" si="1222"/>
        <v>0</v>
      </c>
      <c r="I1022" s="83">
        <f>VLOOKUP(E1022,Rates2,6)*VLOOKUP(E1022,Mort_Imp_Survivors,C1022-'Mort Imp Cume'!$C$4+2)</f>
        <v>1</v>
      </c>
      <c r="J1022" s="9">
        <f t="shared" si="1223"/>
        <v>0</v>
      </c>
      <c r="K1022" s="83">
        <f>VLOOKUP(E1022,Rates2,7)*VLOOKUP(E1022,Mort_Imp_Survivors,C1022-'Mort Imp Cume'!$C$4+2)</f>
        <v>1</v>
      </c>
      <c r="L1022" s="9">
        <f t="shared" si="1224"/>
        <v>0</v>
      </c>
      <c r="M1022" s="31">
        <f>PRODUCT(H$4:H1021)</f>
        <v>0</v>
      </c>
      <c r="N1022" s="9">
        <f>PRODUCT(J$4:J1021)</f>
        <v>0</v>
      </c>
      <c r="O1022" s="9">
        <f>PRODUCT(L$4:L1021)</f>
        <v>0</v>
      </c>
      <c r="P1022" s="9">
        <f t="shared" si="1225"/>
        <v>0</v>
      </c>
      <c r="Q1022" s="9">
        <f t="shared" si="1226"/>
        <v>0</v>
      </c>
      <c r="R1022" s="9">
        <f t="shared" si="1227"/>
        <v>0</v>
      </c>
      <c r="S1022" s="9">
        <f t="shared" si="1228"/>
        <v>0</v>
      </c>
      <c r="T1022" s="9">
        <f t="shared" si="1229"/>
        <v>0</v>
      </c>
      <c r="U1022" s="9">
        <f t="shared" si="1230"/>
        <v>0</v>
      </c>
      <c r="V1022" s="9">
        <f t="shared" si="1231"/>
        <v>0</v>
      </c>
    </row>
    <row r="1023" spans="1:22" x14ac:dyDescent="0.2">
      <c r="A1023">
        <f t="shared" si="1161"/>
        <v>1019</v>
      </c>
      <c r="B1023" t="str">
        <f t="shared" si="1174"/>
        <v>December</v>
      </c>
      <c r="C1023">
        <f t="shared" ref="C1023:C1028" si="1241">C1022+IF(B1022="December",1,0)</f>
        <v>2107</v>
      </c>
      <c r="D1023">
        <f t="shared" ref="D1023:E1023" si="1242">D1011+1</f>
        <v>126</v>
      </c>
      <c r="E1023">
        <f t="shared" si="1242"/>
        <v>124</v>
      </c>
      <c r="F1023" s="6"/>
      <c r="G1023" s="83">
        <f>VLOOKUP(D1023,Rates2,5)*VLOOKUP(D1023,Mort_Imp_Retirees,C1023-'Mort Imp Cume'!$C$4+2)</f>
        <v>1</v>
      </c>
      <c r="H1023" s="9">
        <f t="shared" ref="H1023:H1028" si="1243">1-G1023</f>
        <v>0</v>
      </c>
      <c r="I1023" s="83">
        <f>VLOOKUP(E1023,Rates2,6)*VLOOKUP(E1023,Mort_Imp_Survivors,C1023-'Mort Imp Cume'!$C$4+2)</f>
        <v>1</v>
      </c>
      <c r="J1023" s="9">
        <f t="shared" ref="J1023:J1028" si="1244">1-I1023</f>
        <v>0</v>
      </c>
      <c r="K1023" s="83">
        <f>VLOOKUP(E1023,Rates2,7)*VLOOKUP(E1023,Mort_Imp_Survivors,C1023-'Mort Imp Cume'!$C$4+2)</f>
        <v>1</v>
      </c>
      <c r="L1023" s="9">
        <f t="shared" ref="L1023:L1028" si="1245">1-K1023</f>
        <v>0</v>
      </c>
      <c r="M1023" s="31">
        <f>PRODUCT(H$4:H1022)</f>
        <v>0</v>
      </c>
      <c r="N1023" s="9">
        <f>PRODUCT(J$4:J1022)</f>
        <v>0</v>
      </c>
      <c r="O1023" s="9">
        <f>PRODUCT(L$4:L1022)</f>
        <v>0</v>
      </c>
      <c r="P1023" s="9">
        <f t="shared" ref="P1023:P1028" si="1246">M1023*N1023</f>
        <v>0</v>
      </c>
      <c r="Q1023" s="9">
        <f t="shared" ref="Q1023:Q1028" si="1247">P1023*I1023*H1023</f>
        <v>0</v>
      </c>
      <c r="R1023" s="9">
        <f t="shared" ref="R1023:R1028" si="1248">P1023*G1023*J1023</f>
        <v>0</v>
      </c>
      <c r="S1023" s="9">
        <f t="shared" ref="S1023:S1028" si="1249">IF(O964=0,0,R963*O1023/O964)</f>
        <v>0</v>
      </c>
      <c r="T1023" s="9">
        <f t="shared" ref="T1023:T1028" si="1250">IF(O904=0,0,R903*O1023/O904)</f>
        <v>0</v>
      </c>
      <c r="U1023" s="9">
        <f t="shared" ref="U1023:U1028" si="1251">IF(O784=0,0,R783*O1023/O784)</f>
        <v>0</v>
      </c>
      <c r="V1023" s="9">
        <f t="shared" ref="V1023:V1028" si="1252">IF(O664=0,0,R663*O1023/O664)</f>
        <v>0</v>
      </c>
    </row>
    <row r="1024" spans="1:22" x14ac:dyDescent="0.2">
      <c r="A1024">
        <f t="shared" si="1161"/>
        <v>1020</v>
      </c>
      <c r="B1024" t="str">
        <f t="shared" si="1174"/>
        <v>January</v>
      </c>
      <c r="C1024">
        <f t="shared" si="1241"/>
        <v>2108</v>
      </c>
      <c r="D1024">
        <f t="shared" ref="D1024:E1024" si="1253">D1012+1</f>
        <v>127</v>
      </c>
      <c r="E1024">
        <f t="shared" si="1253"/>
        <v>125</v>
      </c>
      <c r="F1024" s="6"/>
      <c r="G1024" s="83">
        <f>VLOOKUP(D1024,Rates2,5)*VLOOKUP(D1024,Mort_Imp_Retirees,C1024-'Mort Imp Cume'!$C$4+2)</f>
        <v>1</v>
      </c>
      <c r="H1024" s="9">
        <f t="shared" si="1243"/>
        <v>0</v>
      </c>
      <c r="I1024" s="83">
        <f>VLOOKUP(E1024,Rates2,6)*VLOOKUP(E1024,Mort_Imp_Survivors,C1024-'Mort Imp Cume'!$C$4+2)</f>
        <v>1</v>
      </c>
      <c r="J1024" s="9">
        <f t="shared" si="1244"/>
        <v>0</v>
      </c>
      <c r="K1024" s="83">
        <f>VLOOKUP(E1024,Rates2,7)*VLOOKUP(E1024,Mort_Imp_Survivors,C1024-'Mort Imp Cume'!$C$4+2)</f>
        <v>1</v>
      </c>
      <c r="L1024" s="9">
        <f t="shared" si="1245"/>
        <v>0</v>
      </c>
      <c r="M1024" s="31">
        <f>PRODUCT(H$4:H1023)</f>
        <v>0</v>
      </c>
      <c r="N1024" s="9">
        <f>PRODUCT(J$4:J1023)</f>
        <v>0</v>
      </c>
      <c r="O1024" s="9">
        <f>PRODUCT(L$4:L1023)</f>
        <v>0</v>
      </c>
      <c r="P1024" s="9">
        <f t="shared" si="1246"/>
        <v>0</v>
      </c>
      <c r="Q1024" s="9">
        <f t="shared" si="1247"/>
        <v>0</v>
      </c>
      <c r="R1024" s="9">
        <f t="shared" si="1248"/>
        <v>0</v>
      </c>
      <c r="S1024" s="9">
        <f t="shared" si="1249"/>
        <v>0</v>
      </c>
      <c r="T1024" s="9">
        <f t="shared" si="1250"/>
        <v>0</v>
      </c>
      <c r="U1024" s="9">
        <f t="shared" si="1251"/>
        <v>0</v>
      </c>
      <c r="V1024" s="9">
        <f t="shared" si="1252"/>
        <v>0</v>
      </c>
    </row>
    <row r="1025" spans="1:22" x14ac:dyDescent="0.2">
      <c r="A1025">
        <f t="shared" si="1161"/>
        <v>1021</v>
      </c>
      <c r="B1025" t="str">
        <f t="shared" si="1174"/>
        <v>February</v>
      </c>
      <c r="C1025">
        <f t="shared" si="1241"/>
        <v>2108</v>
      </c>
      <c r="D1025">
        <f t="shared" ref="D1025:E1025" si="1254">D1013+1</f>
        <v>127</v>
      </c>
      <c r="E1025">
        <f t="shared" si="1254"/>
        <v>125</v>
      </c>
      <c r="F1025" s="6"/>
      <c r="G1025" s="83">
        <f>VLOOKUP(D1025,Rates2,5)*VLOOKUP(D1025,Mort_Imp_Retirees,C1025-'Mort Imp Cume'!$C$4+2)</f>
        <v>1</v>
      </c>
      <c r="H1025" s="9">
        <f t="shared" si="1243"/>
        <v>0</v>
      </c>
      <c r="I1025" s="83">
        <f>VLOOKUP(E1025,Rates2,6)*VLOOKUP(E1025,Mort_Imp_Survivors,C1025-'Mort Imp Cume'!$C$4+2)</f>
        <v>1</v>
      </c>
      <c r="J1025" s="9">
        <f t="shared" si="1244"/>
        <v>0</v>
      </c>
      <c r="K1025" s="83">
        <f>VLOOKUP(E1025,Rates2,7)*VLOOKUP(E1025,Mort_Imp_Survivors,C1025-'Mort Imp Cume'!$C$4+2)</f>
        <v>1</v>
      </c>
      <c r="L1025" s="9">
        <f t="shared" si="1245"/>
        <v>0</v>
      </c>
      <c r="M1025" s="31">
        <f>PRODUCT(H$4:H1024)</f>
        <v>0</v>
      </c>
      <c r="N1025" s="9">
        <f>PRODUCT(J$4:J1024)</f>
        <v>0</v>
      </c>
      <c r="O1025" s="9">
        <f>PRODUCT(L$4:L1024)</f>
        <v>0</v>
      </c>
      <c r="P1025" s="9">
        <f t="shared" si="1246"/>
        <v>0</v>
      </c>
      <c r="Q1025" s="9">
        <f t="shared" si="1247"/>
        <v>0</v>
      </c>
      <c r="R1025" s="9">
        <f t="shared" si="1248"/>
        <v>0</v>
      </c>
      <c r="S1025" s="9">
        <f t="shared" si="1249"/>
        <v>0</v>
      </c>
      <c r="T1025" s="9">
        <f t="shared" si="1250"/>
        <v>0</v>
      </c>
      <c r="U1025" s="9">
        <f t="shared" si="1251"/>
        <v>0</v>
      </c>
      <c r="V1025" s="9">
        <f t="shared" si="1252"/>
        <v>0</v>
      </c>
    </row>
    <row r="1026" spans="1:22" x14ac:dyDescent="0.2">
      <c r="A1026">
        <f t="shared" si="1161"/>
        <v>1022</v>
      </c>
      <c r="B1026" t="str">
        <f t="shared" si="1174"/>
        <v>March</v>
      </c>
      <c r="C1026">
        <f t="shared" si="1241"/>
        <v>2108</v>
      </c>
      <c r="D1026">
        <f t="shared" ref="D1026:E1026" si="1255">D1014+1</f>
        <v>127</v>
      </c>
      <c r="E1026">
        <f t="shared" si="1255"/>
        <v>125</v>
      </c>
      <c r="F1026" s="6"/>
      <c r="G1026" s="83">
        <f>VLOOKUP(D1026,Rates2,5)*VLOOKUP(D1026,Mort_Imp_Retirees,C1026-'Mort Imp Cume'!$C$4+2)</f>
        <v>1</v>
      </c>
      <c r="H1026" s="9">
        <f t="shared" si="1243"/>
        <v>0</v>
      </c>
      <c r="I1026" s="83">
        <f>VLOOKUP(E1026,Rates2,6)*VLOOKUP(E1026,Mort_Imp_Survivors,C1026-'Mort Imp Cume'!$C$4+2)</f>
        <v>1</v>
      </c>
      <c r="J1026" s="9">
        <f t="shared" si="1244"/>
        <v>0</v>
      </c>
      <c r="K1026" s="83">
        <f>VLOOKUP(E1026,Rates2,7)*VLOOKUP(E1026,Mort_Imp_Survivors,C1026-'Mort Imp Cume'!$C$4+2)</f>
        <v>1</v>
      </c>
      <c r="L1026" s="9">
        <f t="shared" si="1245"/>
        <v>0</v>
      </c>
      <c r="M1026" s="31">
        <f>PRODUCT(H$4:H1025)</f>
        <v>0</v>
      </c>
      <c r="N1026" s="9">
        <f>PRODUCT(J$4:J1025)</f>
        <v>0</v>
      </c>
      <c r="O1026" s="9">
        <f>PRODUCT(L$4:L1025)</f>
        <v>0</v>
      </c>
      <c r="P1026" s="9">
        <f t="shared" si="1246"/>
        <v>0</v>
      </c>
      <c r="Q1026" s="9">
        <f t="shared" si="1247"/>
        <v>0</v>
      </c>
      <c r="R1026" s="9">
        <f t="shared" si="1248"/>
        <v>0</v>
      </c>
      <c r="S1026" s="9">
        <f t="shared" si="1249"/>
        <v>0</v>
      </c>
      <c r="T1026" s="9">
        <f t="shared" si="1250"/>
        <v>0</v>
      </c>
      <c r="U1026" s="9">
        <f t="shared" si="1251"/>
        <v>0</v>
      </c>
      <c r="V1026" s="9">
        <f t="shared" si="1252"/>
        <v>0</v>
      </c>
    </row>
    <row r="1027" spans="1:22" x14ac:dyDescent="0.2">
      <c r="A1027">
        <f t="shared" si="1161"/>
        <v>1023</v>
      </c>
      <c r="B1027" t="str">
        <f t="shared" si="1174"/>
        <v>April</v>
      </c>
      <c r="C1027">
        <f t="shared" si="1241"/>
        <v>2108</v>
      </c>
      <c r="D1027">
        <f t="shared" ref="D1027:E1027" si="1256">D1015+1</f>
        <v>127</v>
      </c>
      <c r="E1027">
        <f t="shared" si="1256"/>
        <v>125</v>
      </c>
      <c r="F1027" s="6"/>
      <c r="G1027" s="83">
        <f>VLOOKUP(D1027,Rates2,5)*VLOOKUP(D1027,Mort_Imp_Retirees,C1027-'Mort Imp Cume'!$C$4+2)</f>
        <v>1</v>
      </c>
      <c r="H1027" s="9">
        <f t="shared" si="1243"/>
        <v>0</v>
      </c>
      <c r="I1027" s="83">
        <f>VLOOKUP(E1027,Rates2,6)*VLOOKUP(E1027,Mort_Imp_Survivors,C1027-'Mort Imp Cume'!$C$4+2)</f>
        <v>1</v>
      </c>
      <c r="J1027" s="9">
        <f t="shared" si="1244"/>
        <v>0</v>
      </c>
      <c r="K1027" s="83">
        <f>VLOOKUP(E1027,Rates2,7)*VLOOKUP(E1027,Mort_Imp_Survivors,C1027-'Mort Imp Cume'!$C$4+2)</f>
        <v>1</v>
      </c>
      <c r="L1027" s="9">
        <f t="shared" si="1245"/>
        <v>0</v>
      </c>
      <c r="M1027" s="31">
        <f>PRODUCT(H$4:H1026)</f>
        <v>0</v>
      </c>
      <c r="N1027" s="9">
        <f>PRODUCT(J$4:J1026)</f>
        <v>0</v>
      </c>
      <c r="O1027" s="9">
        <f>PRODUCT(L$4:L1026)</f>
        <v>0</v>
      </c>
      <c r="P1027" s="9">
        <f t="shared" si="1246"/>
        <v>0</v>
      </c>
      <c r="Q1027" s="9">
        <f t="shared" si="1247"/>
        <v>0</v>
      </c>
      <c r="R1027" s="9">
        <f t="shared" si="1248"/>
        <v>0</v>
      </c>
      <c r="S1027" s="9">
        <f t="shared" si="1249"/>
        <v>0</v>
      </c>
      <c r="T1027" s="9">
        <f t="shared" si="1250"/>
        <v>0</v>
      </c>
      <c r="U1027" s="9">
        <f t="shared" si="1251"/>
        <v>0</v>
      </c>
      <c r="V1027" s="9">
        <f t="shared" si="1252"/>
        <v>0</v>
      </c>
    </row>
    <row r="1028" spans="1:22" x14ac:dyDescent="0.2">
      <c r="A1028">
        <f t="shared" si="1161"/>
        <v>1024</v>
      </c>
      <c r="B1028" t="str">
        <f t="shared" si="1174"/>
        <v>May</v>
      </c>
      <c r="C1028">
        <f t="shared" si="1241"/>
        <v>2108</v>
      </c>
      <c r="D1028">
        <f t="shared" ref="D1028:E1028" si="1257">D1016+1</f>
        <v>127</v>
      </c>
      <c r="E1028">
        <f t="shared" si="1257"/>
        <v>125</v>
      </c>
      <c r="F1028" s="6"/>
      <c r="G1028" s="83">
        <f>VLOOKUP(D1028,Rates2,5)*VLOOKUP(D1028,Mort_Imp_Retirees,C1028-'Mort Imp Cume'!$C$4+2)</f>
        <v>1</v>
      </c>
      <c r="H1028" s="9">
        <f t="shared" si="1243"/>
        <v>0</v>
      </c>
      <c r="I1028" s="83">
        <f>VLOOKUP(E1028,Rates2,6)*VLOOKUP(E1028,Mort_Imp_Survivors,C1028-'Mort Imp Cume'!$C$4+2)</f>
        <v>1</v>
      </c>
      <c r="J1028" s="9">
        <f t="shared" si="1244"/>
        <v>0</v>
      </c>
      <c r="K1028" s="83">
        <f>VLOOKUP(E1028,Rates2,7)*VLOOKUP(E1028,Mort_Imp_Survivors,C1028-'Mort Imp Cume'!$C$4+2)</f>
        <v>1</v>
      </c>
      <c r="L1028" s="9">
        <f t="shared" si="1245"/>
        <v>0</v>
      </c>
      <c r="M1028" s="31">
        <f>PRODUCT(H$4:H1027)</f>
        <v>0</v>
      </c>
      <c r="N1028" s="9">
        <f>PRODUCT(J$4:J1027)</f>
        <v>0</v>
      </c>
      <c r="O1028" s="9">
        <f>PRODUCT(L$4:L1027)</f>
        <v>0</v>
      </c>
      <c r="P1028" s="9">
        <f t="shared" si="1246"/>
        <v>0</v>
      </c>
      <c r="Q1028" s="9">
        <f t="shared" si="1247"/>
        <v>0</v>
      </c>
      <c r="R1028" s="9">
        <f t="shared" si="1248"/>
        <v>0</v>
      </c>
      <c r="S1028" s="9">
        <f t="shared" si="1249"/>
        <v>0</v>
      </c>
      <c r="T1028" s="9">
        <f t="shared" si="1250"/>
        <v>0</v>
      </c>
      <c r="U1028" s="9">
        <f t="shared" si="1251"/>
        <v>0</v>
      </c>
      <c r="V1028" s="9">
        <f t="shared" si="1252"/>
        <v>0</v>
      </c>
    </row>
    <row r="1029" spans="1:22" x14ac:dyDescent="0.2">
      <c r="A1029">
        <f t="shared" si="1161"/>
        <v>1025</v>
      </c>
      <c r="B1029" t="str">
        <f t="shared" si="1174"/>
        <v>June</v>
      </c>
      <c r="C1029">
        <f t="shared" ref="C1029:C1071" si="1258">C1028+IF(B1028="December",1,0)</f>
        <v>2108</v>
      </c>
      <c r="D1029">
        <f t="shared" ref="D1029:E1029" si="1259">D1017+1</f>
        <v>127</v>
      </c>
      <c r="E1029">
        <f t="shared" si="1259"/>
        <v>125</v>
      </c>
      <c r="F1029" s="6"/>
      <c r="G1029" s="83">
        <f>VLOOKUP(D1029,Rates2,5)*VLOOKUP(D1029,Mort_Imp_Retirees,C1029-'Mort Imp Cume'!$C$4+2)</f>
        <v>1</v>
      </c>
      <c r="H1029" s="9">
        <f t="shared" ref="H1029:H1071" si="1260">1-G1029</f>
        <v>0</v>
      </c>
      <c r="I1029" s="83">
        <f>VLOOKUP(E1029,Rates2,6)*VLOOKUP(E1029,Mort_Imp_Survivors,C1029-'Mort Imp Cume'!$C$4+2)</f>
        <v>1</v>
      </c>
      <c r="J1029" s="9">
        <f t="shared" ref="J1029:J1071" si="1261">1-I1029</f>
        <v>0</v>
      </c>
      <c r="K1029" s="83">
        <f>VLOOKUP(E1029,Rates2,7)*VLOOKUP(E1029,Mort_Imp_Survivors,C1029-'Mort Imp Cume'!$C$4+2)</f>
        <v>1</v>
      </c>
      <c r="L1029" s="9">
        <f t="shared" ref="L1029:L1071" si="1262">1-K1029</f>
        <v>0</v>
      </c>
      <c r="M1029" s="31">
        <f>PRODUCT(H$4:H1028)</f>
        <v>0</v>
      </c>
      <c r="N1029" s="9">
        <f>PRODUCT(J$4:J1028)</f>
        <v>0</v>
      </c>
      <c r="O1029" s="9">
        <f>PRODUCT(L$4:L1028)</f>
        <v>0</v>
      </c>
      <c r="P1029" s="9">
        <f t="shared" ref="P1029:P1071" si="1263">M1029*N1029</f>
        <v>0</v>
      </c>
      <c r="Q1029" s="9">
        <f t="shared" ref="Q1029:Q1071" si="1264">P1029*I1029*H1029</f>
        <v>0</v>
      </c>
      <c r="R1029" s="9">
        <f t="shared" ref="R1029:R1071" si="1265">P1029*G1029*J1029</f>
        <v>0</v>
      </c>
      <c r="S1029" s="9">
        <f t="shared" ref="S1029:S1058" si="1266">IF(O970=0,0,R969*O1029/O970)</f>
        <v>0</v>
      </c>
      <c r="T1029" s="9">
        <f t="shared" ref="T1029:T1058" si="1267">IF(O910=0,0,R909*O1029/O910)</f>
        <v>0</v>
      </c>
      <c r="U1029" s="9">
        <f t="shared" ref="U1029:U1058" si="1268">IF(O790=0,0,R789*O1029/O790)</f>
        <v>0</v>
      </c>
      <c r="V1029" s="9">
        <f t="shared" ref="V1029:V1058" si="1269">IF(O670=0,0,R669*O1029/O670)</f>
        <v>0</v>
      </c>
    </row>
    <row r="1030" spans="1:22" x14ac:dyDescent="0.2">
      <c r="A1030">
        <f t="shared" ref="A1030:A1093" si="1270">A1029+1</f>
        <v>1026</v>
      </c>
      <c r="B1030" t="str">
        <f t="shared" si="1174"/>
        <v>July</v>
      </c>
      <c r="C1030">
        <f t="shared" si="1258"/>
        <v>2108</v>
      </c>
      <c r="D1030">
        <f t="shared" ref="D1030:E1030" si="1271">D1018+1</f>
        <v>127</v>
      </c>
      <c r="E1030">
        <f t="shared" si="1271"/>
        <v>125</v>
      </c>
      <c r="F1030" s="6"/>
      <c r="G1030" s="83">
        <f>VLOOKUP(D1030,Rates2,5)*VLOOKUP(D1030,Mort_Imp_Retirees,C1030-'Mort Imp Cume'!$C$4+2)</f>
        <v>1</v>
      </c>
      <c r="H1030" s="9">
        <f t="shared" si="1260"/>
        <v>0</v>
      </c>
      <c r="I1030" s="83">
        <f>VLOOKUP(E1030,Rates2,6)*VLOOKUP(E1030,Mort_Imp_Survivors,C1030-'Mort Imp Cume'!$C$4+2)</f>
        <v>1</v>
      </c>
      <c r="J1030" s="9">
        <f t="shared" si="1261"/>
        <v>0</v>
      </c>
      <c r="K1030" s="83">
        <f>VLOOKUP(E1030,Rates2,7)*VLOOKUP(E1030,Mort_Imp_Survivors,C1030-'Mort Imp Cume'!$C$4+2)</f>
        <v>1</v>
      </c>
      <c r="L1030" s="9">
        <f t="shared" si="1262"/>
        <v>0</v>
      </c>
      <c r="M1030" s="31">
        <f>PRODUCT(H$4:H1029)</f>
        <v>0</v>
      </c>
      <c r="N1030" s="9">
        <f>PRODUCT(J$4:J1029)</f>
        <v>0</v>
      </c>
      <c r="O1030" s="9">
        <f>PRODUCT(L$4:L1029)</f>
        <v>0</v>
      </c>
      <c r="P1030" s="9">
        <f t="shared" si="1263"/>
        <v>0</v>
      </c>
      <c r="Q1030" s="9">
        <f t="shared" si="1264"/>
        <v>0</v>
      </c>
      <c r="R1030" s="9">
        <f t="shared" si="1265"/>
        <v>0</v>
      </c>
      <c r="S1030" s="9">
        <f t="shared" si="1266"/>
        <v>0</v>
      </c>
      <c r="T1030" s="9">
        <f t="shared" si="1267"/>
        <v>0</v>
      </c>
      <c r="U1030" s="9">
        <f t="shared" si="1268"/>
        <v>0</v>
      </c>
      <c r="V1030" s="9">
        <f t="shared" si="1269"/>
        <v>0</v>
      </c>
    </row>
    <row r="1031" spans="1:22" x14ac:dyDescent="0.2">
      <c r="A1031">
        <f t="shared" si="1270"/>
        <v>1027</v>
      </c>
      <c r="B1031" t="str">
        <f t="shared" si="1174"/>
        <v>August</v>
      </c>
      <c r="C1031">
        <f t="shared" si="1258"/>
        <v>2108</v>
      </c>
      <c r="D1031">
        <f t="shared" ref="D1031:E1031" si="1272">D1019+1</f>
        <v>127</v>
      </c>
      <c r="E1031">
        <f t="shared" si="1272"/>
        <v>125</v>
      </c>
      <c r="F1031" s="6"/>
      <c r="G1031" s="83">
        <f>VLOOKUP(D1031,Rates2,5)*VLOOKUP(D1031,Mort_Imp_Retirees,C1031-'Mort Imp Cume'!$C$4+2)</f>
        <v>1</v>
      </c>
      <c r="H1031" s="9">
        <f t="shared" si="1260"/>
        <v>0</v>
      </c>
      <c r="I1031" s="83">
        <f>VLOOKUP(E1031,Rates2,6)*VLOOKUP(E1031,Mort_Imp_Survivors,C1031-'Mort Imp Cume'!$C$4+2)</f>
        <v>1</v>
      </c>
      <c r="J1031" s="9">
        <f t="shared" si="1261"/>
        <v>0</v>
      </c>
      <c r="K1031" s="83">
        <f>VLOOKUP(E1031,Rates2,7)*VLOOKUP(E1031,Mort_Imp_Survivors,C1031-'Mort Imp Cume'!$C$4+2)</f>
        <v>1</v>
      </c>
      <c r="L1031" s="9">
        <f t="shared" si="1262"/>
        <v>0</v>
      </c>
      <c r="M1031" s="31">
        <f>PRODUCT(H$4:H1030)</f>
        <v>0</v>
      </c>
      <c r="N1031" s="9">
        <f>PRODUCT(J$4:J1030)</f>
        <v>0</v>
      </c>
      <c r="O1031" s="9">
        <f>PRODUCT(L$4:L1030)</f>
        <v>0</v>
      </c>
      <c r="P1031" s="9">
        <f t="shared" si="1263"/>
        <v>0</v>
      </c>
      <c r="Q1031" s="9">
        <f t="shared" si="1264"/>
        <v>0</v>
      </c>
      <c r="R1031" s="9">
        <f t="shared" si="1265"/>
        <v>0</v>
      </c>
      <c r="S1031" s="9">
        <f t="shared" si="1266"/>
        <v>0</v>
      </c>
      <c r="T1031" s="9">
        <f t="shared" si="1267"/>
        <v>0</v>
      </c>
      <c r="U1031" s="9">
        <f t="shared" si="1268"/>
        <v>0</v>
      </c>
      <c r="V1031" s="9">
        <f t="shared" si="1269"/>
        <v>0</v>
      </c>
    </row>
    <row r="1032" spans="1:22" x14ac:dyDescent="0.2">
      <c r="A1032">
        <f t="shared" si="1270"/>
        <v>1028</v>
      </c>
      <c r="B1032" t="str">
        <f t="shared" si="1174"/>
        <v>September</v>
      </c>
      <c r="C1032">
        <f t="shared" si="1258"/>
        <v>2108</v>
      </c>
      <c r="D1032">
        <f t="shared" ref="D1032:E1032" si="1273">D1020+1</f>
        <v>127</v>
      </c>
      <c r="E1032">
        <f t="shared" si="1273"/>
        <v>125</v>
      </c>
      <c r="F1032" s="6"/>
      <c r="G1032" s="83">
        <f>VLOOKUP(D1032,Rates2,5)*VLOOKUP(D1032,Mort_Imp_Retirees,C1032-'Mort Imp Cume'!$C$4+2)</f>
        <v>1</v>
      </c>
      <c r="H1032" s="9">
        <f t="shared" si="1260"/>
        <v>0</v>
      </c>
      <c r="I1032" s="83">
        <f>VLOOKUP(E1032,Rates2,6)*VLOOKUP(E1032,Mort_Imp_Survivors,C1032-'Mort Imp Cume'!$C$4+2)</f>
        <v>1</v>
      </c>
      <c r="J1032" s="9">
        <f t="shared" si="1261"/>
        <v>0</v>
      </c>
      <c r="K1032" s="83">
        <f>VLOOKUP(E1032,Rates2,7)*VLOOKUP(E1032,Mort_Imp_Survivors,C1032-'Mort Imp Cume'!$C$4+2)</f>
        <v>1</v>
      </c>
      <c r="L1032" s="9">
        <f t="shared" si="1262"/>
        <v>0</v>
      </c>
      <c r="M1032" s="31">
        <f>PRODUCT(H$4:H1031)</f>
        <v>0</v>
      </c>
      <c r="N1032" s="9">
        <f>PRODUCT(J$4:J1031)</f>
        <v>0</v>
      </c>
      <c r="O1032" s="9">
        <f>PRODUCT(L$4:L1031)</f>
        <v>0</v>
      </c>
      <c r="P1032" s="9">
        <f t="shared" si="1263"/>
        <v>0</v>
      </c>
      <c r="Q1032" s="9">
        <f t="shared" si="1264"/>
        <v>0</v>
      </c>
      <c r="R1032" s="9">
        <f t="shared" si="1265"/>
        <v>0</v>
      </c>
      <c r="S1032" s="9">
        <f t="shared" si="1266"/>
        <v>0</v>
      </c>
      <c r="T1032" s="9">
        <f t="shared" si="1267"/>
        <v>0</v>
      </c>
      <c r="U1032" s="9">
        <f t="shared" si="1268"/>
        <v>0</v>
      </c>
      <c r="V1032" s="9">
        <f t="shared" si="1269"/>
        <v>0</v>
      </c>
    </row>
    <row r="1033" spans="1:22" x14ac:dyDescent="0.2">
      <c r="A1033">
        <f t="shared" si="1270"/>
        <v>1029</v>
      </c>
      <c r="B1033" t="str">
        <f t="shared" si="1174"/>
        <v>October</v>
      </c>
      <c r="C1033">
        <f t="shared" si="1258"/>
        <v>2108</v>
      </c>
      <c r="D1033">
        <f t="shared" ref="D1033:E1033" si="1274">D1021+1</f>
        <v>127</v>
      </c>
      <c r="E1033">
        <f t="shared" si="1274"/>
        <v>125</v>
      </c>
      <c r="F1033" s="6"/>
      <c r="G1033" s="83">
        <f>VLOOKUP(D1033,Rates2,5)*VLOOKUP(D1033,Mort_Imp_Retirees,C1033-'Mort Imp Cume'!$C$4+2)</f>
        <v>1</v>
      </c>
      <c r="H1033" s="9">
        <f t="shared" si="1260"/>
        <v>0</v>
      </c>
      <c r="I1033" s="83">
        <f>VLOOKUP(E1033,Rates2,6)*VLOOKUP(E1033,Mort_Imp_Survivors,C1033-'Mort Imp Cume'!$C$4+2)</f>
        <v>1</v>
      </c>
      <c r="J1033" s="9">
        <f t="shared" si="1261"/>
        <v>0</v>
      </c>
      <c r="K1033" s="83">
        <f>VLOOKUP(E1033,Rates2,7)*VLOOKUP(E1033,Mort_Imp_Survivors,C1033-'Mort Imp Cume'!$C$4+2)</f>
        <v>1</v>
      </c>
      <c r="L1033" s="9">
        <f t="shared" si="1262"/>
        <v>0</v>
      </c>
      <c r="M1033" s="31">
        <f>PRODUCT(H$4:H1032)</f>
        <v>0</v>
      </c>
      <c r="N1033" s="9">
        <f>PRODUCT(J$4:J1032)</f>
        <v>0</v>
      </c>
      <c r="O1033" s="9">
        <f>PRODUCT(L$4:L1032)</f>
        <v>0</v>
      </c>
      <c r="P1033" s="9">
        <f t="shared" si="1263"/>
        <v>0</v>
      </c>
      <c r="Q1033" s="9">
        <f t="shared" si="1264"/>
        <v>0</v>
      </c>
      <c r="R1033" s="9">
        <f t="shared" si="1265"/>
        <v>0</v>
      </c>
      <c r="S1033" s="9">
        <f t="shared" si="1266"/>
        <v>0</v>
      </c>
      <c r="T1033" s="9">
        <f t="shared" si="1267"/>
        <v>0</v>
      </c>
      <c r="U1033" s="9">
        <f t="shared" si="1268"/>
        <v>0</v>
      </c>
      <c r="V1033" s="9">
        <f t="shared" si="1269"/>
        <v>0</v>
      </c>
    </row>
    <row r="1034" spans="1:22" x14ac:dyDescent="0.2">
      <c r="A1034">
        <f t="shared" si="1270"/>
        <v>1030</v>
      </c>
      <c r="B1034" t="str">
        <f t="shared" si="1174"/>
        <v>November</v>
      </c>
      <c r="C1034">
        <f t="shared" si="1258"/>
        <v>2108</v>
      </c>
      <c r="D1034">
        <f t="shared" ref="D1034:E1034" si="1275">D1022+1</f>
        <v>127</v>
      </c>
      <c r="E1034">
        <f t="shared" si="1275"/>
        <v>125</v>
      </c>
      <c r="F1034" s="6"/>
      <c r="G1034" s="83">
        <f>VLOOKUP(D1034,Rates2,5)*VLOOKUP(D1034,Mort_Imp_Retirees,C1034-'Mort Imp Cume'!$C$4+2)</f>
        <v>1</v>
      </c>
      <c r="H1034" s="9">
        <f t="shared" si="1260"/>
        <v>0</v>
      </c>
      <c r="I1034" s="83">
        <f>VLOOKUP(E1034,Rates2,6)*VLOOKUP(E1034,Mort_Imp_Survivors,C1034-'Mort Imp Cume'!$C$4+2)</f>
        <v>1</v>
      </c>
      <c r="J1034" s="9">
        <f t="shared" si="1261"/>
        <v>0</v>
      </c>
      <c r="K1034" s="83">
        <f>VLOOKUP(E1034,Rates2,7)*VLOOKUP(E1034,Mort_Imp_Survivors,C1034-'Mort Imp Cume'!$C$4+2)</f>
        <v>1</v>
      </c>
      <c r="L1034" s="9">
        <f t="shared" si="1262"/>
        <v>0</v>
      </c>
      <c r="M1034" s="31">
        <f>PRODUCT(H$4:H1033)</f>
        <v>0</v>
      </c>
      <c r="N1034" s="9">
        <f>PRODUCT(J$4:J1033)</f>
        <v>0</v>
      </c>
      <c r="O1034" s="9">
        <f>PRODUCT(L$4:L1033)</f>
        <v>0</v>
      </c>
      <c r="P1034" s="9">
        <f t="shared" si="1263"/>
        <v>0</v>
      </c>
      <c r="Q1034" s="9">
        <f t="shared" si="1264"/>
        <v>0</v>
      </c>
      <c r="R1034" s="9">
        <f t="shared" si="1265"/>
        <v>0</v>
      </c>
      <c r="S1034" s="9">
        <f t="shared" si="1266"/>
        <v>0</v>
      </c>
      <c r="T1034" s="9">
        <f t="shared" si="1267"/>
        <v>0</v>
      </c>
      <c r="U1034" s="9">
        <f t="shared" si="1268"/>
        <v>0</v>
      </c>
      <c r="V1034" s="9">
        <f t="shared" si="1269"/>
        <v>0</v>
      </c>
    </row>
    <row r="1035" spans="1:22" x14ac:dyDescent="0.2">
      <c r="A1035">
        <f t="shared" si="1270"/>
        <v>1031</v>
      </c>
      <c r="B1035" t="str">
        <f t="shared" si="1174"/>
        <v>December</v>
      </c>
      <c r="C1035">
        <f t="shared" si="1258"/>
        <v>2108</v>
      </c>
      <c r="D1035">
        <f t="shared" ref="D1035:E1035" si="1276">D1023+1</f>
        <v>127</v>
      </c>
      <c r="E1035">
        <f t="shared" si="1276"/>
        <v>125</v>
      </c>
      <c r="F1035" s="6"/>
      <c r="G1035" s="83">
        <f>VLOOKUP(D1035,Rates2,5)*VLOOKUP(D1035,Mort_Imp_Retirees,C1035-'Mort Imp Cume'!$C$4+2)</f>
        <v>1</v>
      </c>
      <c r="H1035" s="9">
        <f t="shared" si="1260"/>
        <v>0</v>
      </c>
      <c r="I1035" s="83">
        <f>VLOOKUP(E1035,Rates2,6)*VLOOKUP(E1035,Mort_Imp_Survivors,C1035-'Mort Imp Cume'!$C$4+2)</f>
        <v>1</v>
      </c>
      <c r="J1035" s="9">
        <f t="shared" si="1261"/>
        <v>0</v>
      </c>
      <c r="K1035" s="83">
        <f>VLOOKUP(E1035,Rates2,7)*VLOOKUP(E1035,Mort_Imp_Survivors,C1035-'Mort Imp Cume'!$C$4+2)</f>
        <v>1</v>
      </c>
      <c r="L1035" s="9">
        <f t="shared" si="1262"/>
        <v>0</v>
      </c>
      <c r="M1035" s="31">
        <f>PRODUCT(H$4:H1034)</f>
        <v>0</v>
      </c>
      <c r="N1035" s="9">
        <f>PRODUCT(J$4:J1034)</f>
        <v>0</v>
      </c>
      <c r="O1035" s="9">
        <f>PRODUCT(L$4:L1034)</f>
        <v>0</v>
      </c>
      <c r="P1035" s="9">
        <f t="shared" si="1263"/>
        <v>0</v>
      </c>
      <c r="Q1035" s="9">
        <f t="shared" si="1264"/>
        <v>0</v>
      </c>
      <c r="R1035" s="9">
        <f t="shared" si="1265"/>
        <v>0</v>
      </c>
      <c r="S1035" s="9">
        <f t="shared" si="1266"/>
        <v>0</v>
      </c>
      <c r="T1035" s="9">
        <f t="shared" si="1267"/>
        <v>0</v>
      </c>
      <c r="U1035" s="9">
        <f t="shared" si="1268"/>
        <v>0</v>
      </c>
      <c r="V1035" s="9">
        <f t="shared" si="1269"/>
        <v>0</v>
      </c>
    </row>
    <row r="1036" spans="1:22" x14ac:dyDescent="0.2">
      <c r="A1036">
        <f t="shared" si="1270"/>
        <v>1032</v>
      </c>
      <c r="B1036" t="str">
        <f t="shared" si="1174"/>
        <v>January</v>
      </c>
      <c r="C1036">
        <f t="shared" si="1258"/>
        <v>2109</v>
      </c>
      <c r="D1036">
        <f t="shared" ref="D1036:E1036" si="1277">D1024+1</f>
        <v>128</v>
      </c>
      <c r="E1036">
        <f t="shared" si="1277"/>
        <v>126</v>
      </c>
      <c r="F1036" s="6"/>
      <c r="G1036" s="83">
        <f>VLOOKUP(D1036,Rates2,5)*VLOOKUP(D1036,Mort_Imp_Retirees,C1036-'Mort Imp Cume'!$C$4+2)</f>
        <v>1</v>
      </c>
      <c r="H1036" s="9">
        <f t="shared" si="1260"/>
        <v>0</v>
      </c>
      <c r="I1036" s="83">
        <f>VLOOKUP(E1036,Rates2,6)*VLOOKUP(E1036,Mort_Imp_Survivors,C1036-'Mort Imp Cume'!$C$4+2)</f>
        <v>1</v>
      </c>
      <c r="J1036" s="9">
        <f t="shared" si="1261"/>
        <v>0</v>
      </c>
      <c r="K1036" s="83">
        <f>VLOOKUP(E1036,Rates2,7)*VLOOKUP(E1036,Mort_Imp_Survivors,C1036-'Mort Imp Cume'!$C$4+2)</f>
        <v>1</v>
      </c>
      <c r="L1036" s="9">
        <f t="shared" si="1262"/>
        <v>0</v>
      </c>
      <c r="M1036" s="31">
        <f>PRODUCT(H$4:H1035)</f>
        <v>0</v>
      </c>
      <c r="N1036" s="9">
        <f>PRODUCT(J$4:J1035)</f>
        <v>0</v>
      </c>
      <c r="O1036" s="9">
        <f>PRODUCT(L$4:L1035)</f>
        <v>0</v>
      </c>
      <c r="P1036" s="9">
        <f t="shared" si="1263"/>
        <v>0</v>
      </c>
      <c r="Q1036" s="9">
        <f t="shared" si="1264"/>
        <v>0</v>
      </c>
      <c r="R1036" s="9">
        <f t="shared" si="1265"/>
        <v>0</v>
      </c>
      <c r="S1036" s="9">
        <f t="shared" si="1266"/>
        <v>0</v>
      </c>
      <c r="T1036" s="9">
        <f t="shared" si="1267"/>
        <v>0</v>
      </c>
      <c r="U1036" s="9">
        <f t="shared" si="1268"/>
        <v>0</v>
      </c>
      <c r="V1036" s="9">
        <f t="shared" si="1269"/>
        <v>0</v>
      </c>
    </row>
    <row r="1037" spans="1:22" x14ac:dyDescent="0.2">
      <c r="A1037">
        <f t="shared" si="1270"/>
        <v>1033</v>
      </c>
      <c r="B1037" t="str">
        <f t="shared" si="1174"/>
        <v>February</v>
      </c>
      <c r="C1037">
        <f t="shared" si="1258"/>
        <v>2109</v>
      </c>
      <c r="D1037">
        <f t="shared" ref="D1037:E1037" si="1278">D1025+1</f>
        <v>128</v>
      </c>
      <c r="E1037">
        <f t="shared" si="1278"/>
        <v>126</v>
      </c>
      <c r="F1037" s="6"/>
      <c r="G1037" s="83">
        <f>VLOOKUP(D1037,Rates2,5)*VLOOKUP(D1037,Mort_Imp_Retirees,C1037-'Mort Imp Cume'!$C$4+2)</f>
        <v>1</v>
      </c>
      <c r="H1037" s="9">
        <f t="shared" si="1260"/>
        <v>0</v>
      </c>
      <c r="I1037" s="83">
        <f>VLOOKUP(E1037,Rates2,6)*VLOOKUP(E1037,Mort_Imp_Survivors,C1037-'Mort Imp Cume'!$C$4+2)</f>
        <v>1</v>
      </c>
      <c r="J1037" s="9">
        <f t="shared" si="1261"/>
        <v>0</v>
      </c>
      <c r="K1037" s="83">
        <f>VLOOKUP(E1037,Rates2,7)*VLOOKUP(E1037,Mort_Imp_Survivors,C1037-'Mort Imp Cume'!$C$4+2)</f>
        <v>1</v>
      </c>
      <c r="L1037" s="9">
        <f t="shared" si="1262"/>
        <v>0</v>
      </c>
      <c r="M1037" s="31">
        <f>PRODUCT(H$4:H1036)</f>
        <v>0</v>
      </c>
      <c r="N1037" s="9">
        <f>PRODUCT(J$4:J1036)</f>
        <v>0</v>
      </c>
      <c r="O1037" s="9">
        <f>PRODUCT(L$4:L1036)</f>
        <v>0</v>
      </c>
      <c r="P1037" s="9">
        <f t="shared" si="1263"/>
        <v>0</v>
      </c>
      <c r="Q1037" s="9">
        <f t="shared" si="1264"/>
        <v>0</v>
      </c>
      <c r="R1037" s="9">
        <f t="shared" si="1265"/>
        <v>0</v>
      </c>
      <c r="S1037" s="9">
        <f t="shared" si="1266"/>
        <v>0</v>
      </c>
      <c r="T1037" s="9">
        <f t="shared" si="1267"/>
        <v>0</v>
      </c>
      <c r="U1037" s="9">
        <f t="shared" si="1268"/>
        <v>0</v>
      </c>
      <c r="V1037" s="9">
        <f t="shared" si="1269"/>
        <v>0</v>
      </c>
    </row>
    <row r="1038" spans="1:22" x14ac:dyDescent="0.2">
      <c r="A1038">
        <f t="shared" si="1270"/>
        <v>1034</v>
      </c>
      <c r="B1038" t="str">
        <f t="shared" si="1174"/>
        <v>March</v>
      </c>
      <c r="C1038">
        <f t="shared" si="1258"/>
        <v>2109</v>
      </c>
      <c r="D1038">
        <f t="shared" ref="D1038:E1038" si="1279">D1026+1</f>
        <v>128</v>
      </c>
      <c r="E1038">
        <f t="shared" si="1279"/>
        <v>126</v>
      </c>
      <c r="F1038" s="6"/>
      <c r="G1038" s="83">
        <f>VLOOKUP(D1038,Rates2,5)*VLOOKUP(D1038,Mort_Imp_Retirees,C1038-'Mort Imp Cume'!$C$4+2)</f>
        <v>1</v>
      </c>
      <c r="H1038" s="9">
        <f t="shared" si="1260"/>
        <v>0</v>
      </c>
      <c r="I1038" s="83">
        <f>VLOOKUP(E1038,Rates2,6)*VLOOKUP(E1038,Mort_Imp_Survivors,C1038-'Mort Imp Cume'!$C$4+2)</f>
        <v>1</v>
      </c>
      <c r="J1038" s="9">
        <f t="shared" si="1261"/>
        <v>0</v>
      </c>
      <c r="K1038" s="83">
        <f>VLOOKUP(E1038,Rates2,7)*VLOOKUP(E1038,Mort_Imp_Survivors,C1038-'Mort Imp Cume'!$C$4+2)</f>
        <v>1</v>
      </c>
      <c r="L1038" s="9">
        <f t="shared" si="1262"/>
        <v>0</v>
      </c>
      <c r="M1038" s="31">
        <f>PRODUCT(H$4:H1037)</f>
        <v>0</v>
      </c>
      <c r="N1038" s="9">
        <f>PRODUCT(J$4:J1037)</f>
        <v>0</v>
      </c>
      <c r="O1038" s="9">
        <f>PRODUCT(L$4:L1037)</f>
        <v>0</v>
      </c>
      <c r="P1038" s="9">
        <f t="shared" si="1263"/>
        <v>0</v>
      </c>
      <c r="Q1038" s="9">
        <f t="shared" si="1264"/>
        <v>0</v>
      </c>
      <c r="R1038" s="9">
        <f t="shared" si="1265"/>
        <v>0</v>
      </c>
      <c r="S1038" s="9">
        <f t="shared" si="1266"/>
        <v>0</v>
      </c>
      <c r="T1038" s="9">
        <f t="shared" si="1267"/>
        <v>0</v>
      </c>
      <c r="U1038" s="9">
        <f t="shared" si="1268"/>
        <v>0</v>
      </c>
      <c r="V1038" s="9">
        <f t="shared" si="1269"/>
        <v>0</v>
      </c>
    </row>
    <row r="1039" spans="1:22" x14ac:dyDescent="0.2">
      <c r="A1039">
        <f t="shared" si="1270"/>
        <v>1035</v>
      </c>
      <c r="B1039" t="str">
        <f t="shared" si="1174"/>
        <v>April</v>
      </c>
      <c r="C1039">
        <f t="shared" si="1258"/>
        <v>2109</v>
      </c>
      <c r="D1039">
        <f t="shared" ref="D1039:E1039" si="1280">D1027+1</f>
        <v>128</v>
      </c>
      <c r="E1039">
        <f t="shared" si="1280"/>
        <v>126</v>
      </c>
      <c r="F1039" s="6"/>
      <c r="G1039" s="83">
        <f>VLOOKUP(D1039,Rates2,5)*VLOOKUP(D1039,Mort_Imp_Retirees,C1039-'Mort Imp Cume'!$C$4+2)</f>
        <v>1</v>
      </c>
      <c r="H1039" s="9">
        <f t="shared" si="1260"/>
        <v>0</v>
      </c>
      <c r="I1039" s="83">
        <f>VLOOKUP(E1039,Rates2,6)*VLOOKUP(E1039,Mort_Imp_Survivors,C1039-'Mort Imp Cume'!$C$4+2)</f>
        <v>1</v>
      </c>
      <c r="J1039" s="9">
        <f t="shared" si="1261"/>
        <v>0</v>
      </c>
      <c r="K1039" s="83">
        <f>VLOOKUP(E1039,Rates2,7)*VLOOKUP(E1039,Mort_Imp_Survivors,C1039-'Mort Imp Cume'!$C$4+2)</f>
        <v>1</v>
      </c>
      <c r="L1039" s="9">
        <f t="shared" si="1262"/>
        <v>0</v>
      </c>
      <c r="M1039" s="31">
        <f>PRODUCT(H$4:H1038)</f>
        <v>0</v>
      </c>
      <c r="N1039" s="9">
        <f>PRODUCT(J$4:J1038)</f>
        <v>0</v>
      </c>
      <c r="O1039" s="9">
        <f>PRODUCT(L$4:L1038)</f>
        <v>0</v>
      </c>
      <c r="P1039" s="9">
        <f t="shared" si="1263"/>
        <v>0</v>
      </c>
      <c r="Q1039" s="9">
        <f t="shared" si="1264"/>
        <v>0</v>
      </c>
      <c r="R1039" s="9">
        <f t="shared" si="1265"/>
        <v>0</v>
      </c>
      <c r="S1039" s="9">
        <f t="shared" si="1266"/>
        <v>0</v>
      </c>
      <c r="T1039" s="9">
        <f t="shared" si="1267"/>
        <v>0</v>
      </c>
      <c r="U1039" s="9">
        <f t="shared" si="1268"/>
        <v>0</v>
      </c>
      <c r="V1039" s="9">
        <f t="shared" si="1269"/>
        <v>0</v>
      </c>
    </row>
    <row r="1040" spans="1:22" x14ac:dyDescent="0.2">
      <c r="A1040">
        <f t="shared" si="1270"/>
        <v>1036</v>
      </c>
      <c r="B1040" t="str">
        <f t="shared" si="1174"/>
        <v>May</v>
      </c>
      <c r="C1040">
        <f t="shared" si="1258"/>
        <v>2109</v>
      </c>
      <c r="D1040">
        <f t="shared" ref="D1040:E1040" si="1281">D1028+1</f>
        <v>128</v>
      </c>
      <c r="E1040">
        <f t="shared" si="1281"/>
        <v>126</v>
      </c>
      <c r="F1040" s="6"/>
      <c r="G1040" s="83">
        <f>VLOOKUP(D1040,Rates2,5)*VLOOKUP(D1040,Mort_Imp_Retirees,C1040-'Mort Imp Cume'!$C$4+2)</f>
        <v>1</v>
      </c>
      <c r="H1040" s="9">
        <f t="shared" si="1260"/>
        <v>0</v>
      </c>
      <c r="I1040" s="83">
        <f>VLOOKUP(E1040,Rates2,6)*VLOOKUP(E1040,Mort_Imp_Survivors,C1040-'Mort Imp Cume'!$C$4+2)</f>
        <v>1</v>
      </c>
      <c r="J1040" s="9">
        <f t="shared" si="1261"/>
        <v>0</v>
      </c>
      <c r="K1040" s="83">
        <f>VLOOKUP(E1040,Rates2,7)*VLOOKUP(E1040,Mort_Imp_Survivors,C1040-'Mort Imp Cume'!$C$4+2)</f>
        <v>1</v>
      </c>
      <c r="L1040" s="9">
        <f t="shared" si="1262"/>
        <v>0</v>
      </c>
      <c r="M1040" s="31">
        <f>PRODUCT(H$4:H1039)</f>
        <v>0</v>
      </c>
      <c r="N1040" s="9">
        <f>PRODUCT(J$4:J1039)</f>
        <v>0</v>
      </c>
      <c r="O1040" s="9">
        <f>PRODUCT(L$4:L1039)</f>
        <v>0</v>
      </c>
      <c r="P1040" s="9">
        <f t="shared" si="1263"/>
        <v>0</v>
      </c>
      <c r="Q1040" s="9">
        <f t="shared" si="1264"/>
        <v>0</v>
      </c>
      <c r="R1040" s="9">
        <f t="shared" si="1265"/>
        <v>0</v>
      </c>
      <c r="S1040" s="9">
        <f t="shared" si="1266"/>
        <v>0</v>
      </c>
      <c r="T1040" s="9">
        <f t="shared" si="1267"/>
        <v>0</v>
      </c>
      <c r="U1040" s="9">
        <f t="shared" si="1268"/>
        <v>0</v>
      </c>
      <c r="V1040" s="9">
        <f t="shared" si="1269"/>
        <v>0</v>
      </c>
    </row>
    <row r="1041" spans="1:22" x14ac:dyDescent="0.2">
      <c r="A1041">
        <f t="shared" si="1270"/>
        <v>1037</v>
      </c>
      <c r="B1041" t="str">
        <f t="shared" si="1174"/>
        <v>June</v>
      </c>
      <c r="C1041">
        <f t="shared" si="1258"/>
        <v>2109</v>
      </c>
      <c r="D1041">
        <f t="shared" ref="D1041:E1041" si="1282">D1029+1</f>
        <v>128</v>
      </c>
      <c r="E1041">
        <f t="shared" si="1282"/>
        <v>126</v>
      </c>
      <c r="F1041" s="6"/>
      <c r="G1041" s="83">
        <f>VLOOKUP(D1041,Rates2,5)*VLOOKUP(D1041,Mort_Imp_Retirees,C1041-'Mort Imp Cume'!$C$4+2)</f>
        <v>1</v>
      </c>
      <c r="H1041" s="9">
        <f t="shared" si="1260"/>
        <v>0</v>
      </c>
      <c r="I1041" s="83">
        <f>VLOOKUP(E1041,Rates2,6)*VLOOKUP(E1041,Mort_Imp_Survivors,C1041-'Mort Imp Cume'!$C$4+2)</f>
        <v>1</v>
      </c>
      <c r="J1041" s="9">
        <f t="shared" si="1261"/>
        <v>0</v>
      </c>
      <c r="K1041" s="83">
        <f>VLOOKUP(E1041,Rates2,7)*VLOOKUP(E1041,Mort_Imp_Survivors,C1041-'Mort Imp Cume'!$C$4+2)</f>
        <v>1</v>
      </c>
      <c r="L1041" s="9">
        <f t="shared" si="1262"/>
        <v>0</v>
      </c>
      <c r="M1041" s="31">
        <f>PRODUCT(H$4:H1040)</f>
        <v>0</v>
      </c>
      <c r="N1041" s="9">
        <f>PRODUCT(J$4:J1040)</f>
        <v>0</v>
      </c>
      <c r="O1041" s="9">
        <f>PRODUCT(L$4:L1040)</f>
        <v>0</v>
      </c>
      <c r="P1041" s="9">
        <f t="shared" si="1263"/>
        <v>0</v>
      </c>
      <c r="Q1041" s="9">
        <f t="shared" si="1264"/>
        <v>0</v>
      </c>
      <c r="R1041" s="9">
        <f t="shared" si="1265"/>
        <v>0</v>
      </c>
      <c r="S1041" s="9">
        <f t="shared" si="1266"/>
        <v>0</v>
      </c>
      <c r="T1041" s="9">
        <f t="shared" si="1267"/>
        <v>0</v>
      </c>
      <c r="U1041" s="9">
        <f t="shared" si="1268"/>
        <v>0</v>
      </c>
      <c r="V1041" s="9">
        <f t="shared" si="1269"/>
        <v>0</v>
      </c>
    </row>
    <row r="1042" spans="1:22" x14ac:dyDescent="0.2">
      <c r="A1042">
        <f t="shared" si="1270"/>
        <v>1038</v>
      </c>
      <c r="B1042" t="str">
        <f t="shared" ref="B1042:B1071" si="1283">B1030</f>
        <v>July</v>
      </c>
      <c r="C1042">
        <f t="shared" si="1258"/>
        <v>2109</v>
      </c>
      <c r="D1042">
        <f t="shared" ref="D1042:E1042" si="1284">D1030+1</f>
        <v>128</v>
      </c>
      <c r="E1042">
        <f t="shared" si="1284"/>
        <v>126</v>
      </c>
      <c r="F1042" s="6"/>
      <c r="G1042" s="83">
        <f>VLOOKUP(D1042,Rates2,5)*VLOOKUP(D1042,Mort_Imp_Retirees,C1042-'Mort Imp Cume'!$C$4+2)</f>
        <v>1</v>
      </c>
      <c r="H1042" s="9">
        <f t="shared" si="1260"/>
        <v>0</v>
      </c>
      <c r="I1042" s="83">
        <f>VLOOKUP(E1042,Rates2,6)*VLOOKUP(E1042,Mort_Imp_Survivors,C1042-'Mort Imp Cume'!$C$4+2)</f>
        <v>1</v>
      </c>
      <c r="J1042" s="9">
        <f t="shared" si="1261"/>
        <v>0</v>
      </c>
      <c r="K1042" s="83">
        <f>VLOOKUP(E1042,Rates2,7)*VLOOKUP(E1042,Mort_Imp_Survivors,C1042-'Mort Imp Cume'!$C$4+2)</f>
        <v>1</v>
      </c>
      <c r="L1042" s="9">
        <f t="shared" si="1262"/>
        <v>0</v>
      </c>
      <c r="M1042" s="31">
        <f>PRODUCT(H$4:H1041)</f>
        <v>0</v>
      </c>
      <c r="N1042" s="9">
        <f>PRODUCT(J$4:J1041)</f>
        <v>0</v>
      </c>
      <c r="O1042" s="9">
        <f>PRODUCT(L$4:L1041)</f>
        <v>0</v>
      </c>
      <c r="P1042" s="9">
        <f t="shared" si="1263"/>
        <v>0</v>
      </c>
      <c r="Q1042" s="9">
        <f t="shared" si="1264"/>
        <v>0</v>
      </c>
      <c r="R1042" s="9">
        <f t="shared" si="1265"/>
        <v>0</v>
      </c>
      <c r="S1042" s="9">
        <f t="shared" si="1266"/>
        <v>0</v>
      </c>
      <c r="T1042" s="9">
        <f t="shared" si="1267"/>
        <v>0</v>
      </c>
      <c r="U1042" s="9">
        <f t="shared" si="1268"/>
        <v>0</v>
      </c>
      <c r="V1042" s="9">
        <f t="shared" si="1269"/>
        <v>0</v>
      </c>
    </row>
    <row r="1043" spans="1:22" x14ac:dyDescent="0.2">
      <c r="A1043">
        <f t="shared" si="1270"/>
        <v>1039</v>
      </c>
      <c r="B1043" t="str">
        <f t="shared" si="1283"/>
        <v>August</v>
      </c>
      <c r="C1043">
        <f t="shared" si="1258"/>
        <v>2109</v>
      </c>
      <c r="D1043">
        <f t="shared" ref="D1043:E1043" si="1285">D1031+1</f>
        <v>128</v>
      </c>
      <c r="E1043">
        <f t="shared" si="1285"/>
        <v>126</v>
      </c>
      <c r="F1043" s="6"/>
      <c r="G1043" s="83">
        <f>VLOOKUP(D1043,Rates2,5)*VLOOKUP(D1043,Mort_Imp_Retirees,C1043-'Mort Imp Cume'!$C$4+2)</f>
        <v>1</v>
      </c>
      <c r="H1043" s="9">
        <f t="shared" si="1260"/>
        <v>0</v>
      </c>
      <c r="I1043" s="83">
        <f>VLOOKUP(E1043,Rates2,6)*VLOOKUP(E1043,Mort_Imp_Survivors,C1043-'Mort Imp Cume'!$C$4+2)</f>
        <v>1</v>
      </c>
      <c r="J1043" s="9">
        <f t="shared" si="1261"/>
        <v>0</v>
      </c>
      <c r="K1043" s="83">
        <f>VLOOKUP(E1043,Rates2,7)*VLOOKUP(E1043,Mort_Imp_Survivors,C1043-'Mort Imp Cume'!$C$4+2)</f>
        <v>1</v>
      </c>
      <c r="L1043" s="9">
        <f t="shared" si="1262"/>
        <v>0</v>
      </c>
      <c r="M1043" s="31">
        <f>PRODUCT(H$4:H1042)</f>
        <v>0</v>
      </c>
      <c r="N1043" s="9">
        <f>PRODUCT(J$4:J1042)</f>
        <v>0</v>
      </c>
      <c r="O1043" s="9">
        <f>PRODUCT(L$4:L1042)</f>
        <v>0</v>
      </c>
      <c r="P1043" s="9">
        <f t="shared" si="1263"/>
        <v>0</v>
      </c>
      <c r="Q1043" s="9">
        <f t="shared" si="1264"/>
        <v>0</v>
      </c>
      <c r="R1043" s="9">
        <f t="shared" si="1265"/>
        <v>0</v>
      </c>
      <c r="S1043" s="9">
        <f t="shared" si="1266"/>
        <v>0</v>
      </c>
      <c r="T1043" s="9">
        <f t="shared" si="1267"/>
        <v>0</v>
      </c>
      <c r="U1043" s="9">
        <f t="shared" si="1268"/>
        <v>0</v>
      </c>
      <c r="V1043" s="9">
        <f t="shared" si="1269"/>
        <v>0</v>
      </c>
    </row>
    <row r="1044" spans="1:22" x14ac:dyDescent="0.2">
      <c r="A1044">
        <f t="shared" si="1270"/>
        <v>1040</v>
      </c>
      <c r="B1044" t="str">
        <f t="shared" si="1283"/>
        <v>September</v>
      </c>
      <c r="C1044">
        <f t="shared" si="1258"/>
        <v>2109</v>
      </c>
      <c r="D1044">
        <f t="shared" ref="D1044:E1044" si="1286">D1032+1</f>
        <v>128</v>
      </c>
      <c r="E1044">
        <f t="shared" si="1286"/>
        <v>126</v>
      </c>
      <c r="F1044" s="6"/>
      <c r="G1044" s="83">
        <f>VLOOKUP(D1044,Rates2,5)*VLOOKUP(D1044,Mort_Imp_Retirees,C1044-'Mort Imp Cume'!$C$4+2)</f>
        <v>1</v>
      </c>
      <c r="H1044" s="9">
        <f t="shared" si="1260"/>
        <v>0</v>
      </c>
      <c r="I1044" s="83">
        <f>VLOOKUP(E1044,Rates2,6)*VLOOKUP(E1044,Mort_Imp_Survivors,C1044-'Mort Imp Cume'!$C$4+2)</f>
        <v>1</v>
      </c>
      <c r="J1044" s="9">
        <f t="shared" si="1261"/>
        <v>0</v>
      </c>
      <c r="K1044" s="83">
        <f>VLOOKUP(E1044,Rates2,7)*VLOOKUP(E1044,Mort_Imp_Survivors,C1044-'Mort Imp Cume'!$C$4+2)</f>
        <v>1</v>
      </c>
      <c r="L1044" s="9">
        <f t="shared" si="1262"/>
        <v>0</v>
      </c>
      <c r="M1044" s="31">
        <f>PRODUCT(H$4:H1043)</f>
        <v>0</v>
      </c>
      <c r="N1044" s="9">
        <f>PRODUCT(J$4:J1043)</f>
        <v>0</v>
      </c>
      <c r="O1044" s="9">
        <f>PRODUCT(L$4:L1043)</f>
        <v>0</v>
      </c>
      <c r="P1044" s="9">
        <f t="shared" si="1263"/>
        <v>0</v>
      </c>
      <c r="Q1044" s="9">
        <f t="shared" si="1264"/>
        <v>0</v>
      </c>
      <c r="R1044" s="9">
        <f t="shared" si="1265"/>
        <v>0</v>
      </c>
      <c r="S1044" s="9">
        <f t="shared" si="1266"/>
        <v>0</v>
      </c>
      <c r="T1044" s="9">
        <f t="shared" si="1267"/>
        <v>0</v>
      </c>
      <c r="U1044" s="9">
        <f t="shared" si="1268"/>
        <v>0</v>
      </c>
      <c r="V1044" s="9">
        <f t="shared" si="1269"/>
        <v>0</v>
      </c>
    </row>
    <row r="1045" spans="1:22" x14ac:dyDescent="0.2">
      <c r="A1045">
        <f t="shared" si="1270"/>
        <v>1041</v>
      </c>
      <c r="B1045" t="str">
        <f t="shared" si="1283"/>
        <v>October</v>
      </c>
      <c r="C1045">
        <f t="shared" si="1258"/>
        <v>2109</v>
      </c>
      <c r="D1045">
        <f t="shared" ref="D1045:E1045" si="1287">D1033+1</f>
        <v>128</v>
      </c>
      <c r="E1045">
        <f t="shared" si="1287"/>
        <v>126</v>
      </c>
      <c r="F1045" s="6"/>
      <c r="G1045" s="83">
        <f>VLOOKUP(D1045,Rates2,5)*VLOOKUP(D1045,Mort_Imp_Retirees,C1045-'Mort Imp Cume'!$C$4+2)</f>
        <v>1</v>
      </c>
      <c r="H1045" s="9">
        <f t="shared" si="1260"/>
        <v>0</v>
      </c>
      <c r="I1045" s="83">
        <f>VLOOKUP(E1045,Rates2,6)*VLOOKUP(E1045,Mort_Imp_Survivors,C1045-'Mort Imp Cume'!$C$4+2)</f>
        <v>1</v>
      </c>
      <c r="J1045" s="9">
        <f t="shared" si="1261"/>
        <v>0</v>
      </c>
      <c r="K1045" s="83">
        <f>VLOOKUP(E1045,Rates2,7)*VLOOKUP(E1045,Mort_Imp_Survivors,C1045-'Mort Imp Cume'!$C$4+2)</f>
        <v>1</v>
      </c>
      <c r="L1045" s="9">
        <f t="shared" si="1262"/>
        <v>0</v>
      </c>
      <c r="M1045" s="31">
        <f>PRODUCT(H$4:H1044)</f>
        <v>0</v>
      </c>
      <c r="N1045" s="9">
        <f>PRODUCT(J$4:J1044)</f>
        <v>0</v>
      </c>
      <c r="O1045" s="9">
        <f>PRODUCT(L$4:L1044)</f>
        <v>0</v>
      </c>
      <c r="P1045" s="9">
        <f t="shared" si="1263"/>
        <v>0</v>
      </c>
      <c r="Q1045" s="9">
        <f t="shared" si="1264"/>
        <v>0</v>
      </c>
      <c r="R1045" s="9">
        <f t="shared" si="1265"/>
        <v>0</v>
      </c>
      <c r="S1045" s="9">
        <f t="shared" si="1266"/>
        <v>0</v>
      </c>
      <c r="T1045" s="9">
        <f t="shared" si="1267"/>
        <v>0</v>
      </c>
      <c r="U1045" s="9">
        <f t="shared" si="1268"/>
        <v>0</v>
      </c>
      <c r="V1045" s="9">
        <f t="shared" si="1269"/>
        <v>0</v>
      </c>
    </row>
    <row r="1046" spans="1:22" x14ac:dyDescent="0.2">
      <c r="A1046">
        <f t="shared" si="1270"/>
        <v>1042</v>
      </c>
      <c r="B1046" t="str">
        <f t="shared" si="1283"/>
        <v>November</v>
      </c>
      <c r="C1046">
        <f t="shared" si="1258"/>
        <v>2109</v>
      </c>
      <c r="D1046">
        <f t="shared" ref="D1046:E1046" si="1288">D1034+1</f>
        <v>128</v>
      </c>
      <c r="E1046">
        <f t="shared" si="1288"/>
        <v>126</v>
      </c>
      <c r="F1046" s="6"/>
      <c r="G1046" s="83">
        <f>VLOOKUP(D1046,Rates2,5)*VLOOKUP(D1046,Mort_Imp_Retirees,C1046-'Mort Imp Cume'!$C$4+2)</f>
        <v>1</v>
      </c>
      <c r="H1046" s="9">
        <f t="shared" si="1260"/>
        <v>0</v>
      </c>
      <c r="I1046" s="83">
        <f>VLOOKUP(E1046,Rates2,6)*VLOOKUP(E1046,Mort_Imp_Survivors,C1046-'Mort Imp Cume'!$C$4+2)</f>
        <v>1</v>
      </c>
      <c r="J1046" s="9">
        <f t="shared" si="1261"/>
        <v>0</v>
      </c>
      <c r="K1046" s="83">
        <f>VLOOKUP(E1046,Rates2,7)*VLOOKUP(E1046,Mort_Imp_Survivors,C1046-'Mort Imp Cume'!$C$4+2)</f>
        <v>1</v>
      </c>
      <c r="L1046" s="9">
        <f t="shared" si="1262"/>
        <v>0</v>
      </c>
      <c r="M1046" s="31">
        <f>PRODUCT(H$4:H1045)</f>
        <v>0</v>
      </c>
      <c r="N1046" s="9">
        <f>PRODUCT(J$4:J1045)</f>
        <v>0</v>
      </c>
      <c r="O1046" s="9">
        <f>PRODUCT(L$4:L1045)</f>
        <v>0</v>
      </c>
      <c r="P1046" s="9">
        <f t="shared" si="1263"/>
        <v>0</v>
      </c>
      <c r="Q1046" s="9">
        <f t="shared" si="1264"/>
        <v>0</v>
      </c>
      <c r="R1046" s="9">
        <f t="shared" si="1265"/>
        <v>0</v>
      </c>
      <c r="S1046" s="9">
        <f t="shared" si="1266"/>
        <v>0</v>
      </c>
      <c r="T1046" s="9">
        <f t="shared" si="1267"/>
        <v>0</v>
      </c>
      <c r="U1046" s="9">
        <f t="shared" si="1268"/>
        <v>0</v>
      </c>
      <c r="V1046" s="9">
        <f t="shared" si="1269"/>
        <v>0</v>
      </c>
    </row>
    <row r="1047" spans="1:22" x14ac:dyDescent="0.2">
      <c r="A1047">
        <f t="shared" si="1270"/>
        <v>1043</v>
      </c>
      <c r="B1047" t="str">
        <f t="shared" si="1283"/>
        <v>December</v>
      </c>
      <c r="C1047">
        <f t="shared" si="1258"/>
        <v>2109</v>
      </c>
      <c r="D1047">
        <f t="shared" ref="D1047:E1047" si="1289">D1035+1</f>
        <v>128</v>
      </c>
      <c r="E1047">
        <f t="shared" si="1289"/>
        <v>126</v>
      </c>
      <c r="F1047" s="6"/>
      <c r="G1047" s="83">
        <f>VLOOKUP(D1047,Rates2,5)*VLOOKUP(D1047,Mort_Imp_Retirees,C1047-'Mort Imp Cume'!$C$4+2)</f>
        <v>1</v>
      </c>
      <c r="H1047" s="9">
        <f t="shared" si="1260"/>
        <v>0</v>
      </c>
      <c r="I1047" s="83">
        <f>VLOOKUP(E1047,Rates2,6)*VLOOKUP(E1047,Mort_Imp_Survivors,C1047-'Mort Imp Cume'!$C$4+2)</f>
        <v>1</v>
      </c>
      <c r="J1047" s="9">
        <f t="shared" si="1261"/>
        <v>0</v>
      </c>
      <c r="K1047" s="83">
        <f>VLOOKUP(E1047,Rates2,7)*VLOOKUP(E1047,Mort_Imp_Survivors,C1047-'Mort Imp Cume'!$C$4+2)</f>
        <v>1</v>
      </c>
      <c r="L1047" s="9">
        <f t="shared" si="1262"/>
        <v>0</v>
      </c>
      <c r="M1047" s="31">
        <f>PRODUCT(H$4:H1046)</f>
        <v>0</v>
      </c>
      <c r="N1047" s="9">
        <f>PRODUCT(J$4:J1046)</f>
        <v>0</v>
      </c>
      <c r="O1047" s="9">
        <f>PRODUCT(L$4:L1046)</f>
        <v>0</v>
      </c>
      <c r="P1047" s="9">
        <f t="shared" si="1263"/>
        <v>0</v>
      </c>
      <c r="Q1047" s="9">
        <f t="shared" si="1264"/>
        <v>0</v>
      </c>
      <c r="R1047" s="9">
        <f t="shared" si="1265"/>
        <v>0</v>
      </c>
      <c r="S1047" s="9">
        <f t="shared" si="1266"/>
        <v>0</v>
      </c>
      <c r="T1047" s="9">
        <f t="shared" si="1267"/>
        <v>0</v>
      </c>
      <c r="U1047" s="9">
        <f t="shared" si="1268"/>
        <v>0</v>
      </c>
      <c r="V1047" s="9">
        <f t="shared" si="1269"/>
        <v>0</v>
      </c>
    </row>
    <row r="1048" spans="1:22" x14ac:dyDescent="0.2">
      <c r="A1048">
        <f t="shared" si="1270"/>
        <v>1044</v>
      </c>
      <c r="B1048" t="str">
        <f t="shared" si="1283"/>
        <v>January</v>
      </c>
      <c r="C1048">
        <f t="shared" si="1258"/>
        <v>2110</v>
      </c>
      <c r="D1048">
        <f t="shared" ref="D1048:E1048" si="1290">D1036+1</f>
        <v>129</v>
      </c>
      <c r="E1048">
        <f t="shared" si="1290"/>
        <v>127</v>
      </c>
      <c r="F1048" s="6"/>
      <c r="G1048" s="83">
        <f>VLOOKUP(D1048,Rates2,5)*VLOOKUP(D1048,Mort_Imp_Retirees,C1048-'Mort Imp Cume'!$C$4+2)</f>
        <v>1</v>
      </c>
      <c r="H1048" s="9">
        <f t="shared" si="1260"/>
        <v>0</v>
      </c>
      <c r="I1048" s="83">
        <f>VLOOKUP(E1048,Rates2,6)*VLOOKUP(E1048,Mort_Imp_Survivors,C1048-'Mort Imp Cume'!$C$4+2)</f>
        <v>1</v>
      </c>
      <c r="J1048" s="9">
        <f t="shared" si="1261"/>
        <v>0</v>
      </c>
      <c r="K1048" s="83">
        <f>VLOOKUP(E1048,Rates2,7)*VLOOKUP(E1048,Mort_Imp_Survivors,C1048-'Mort Imp Cume'!$C$4+2)</f>
        <v>1</v>
      </c>
      <c r="L1048" s="9">
        <f t="shared" si="1262"/>
        <v>0</v>
      </c>
      <c r="M1048" s="31">
        <f>PRODUCT(H$4:H1047)</f>
        <v>0</v>
      </c>
      <c r="N1048" s="9">
        <f>PRODUCT(J$4:J1047)</f>
        <v>0</v>
      </c>
      <c r="O1048" s="9">
        <f>PRODUCT(L$4:L1047)</f>
        <v>0</v>
      </c>
      <c r="P1048" s="9">
        <f t="shared" si="1263"/>
        <v>0</v>
      </c>
      <c r="Q1048" s="9">
        <f t="shared" si="1264"/>
        <v>0</v>
      </c>
      <c r="R1048" s="9">
        <f t="shared" si="1265"/>
        <v>0</v>
      </c>
      <c r="S1048" s="9">
        <f t="shared" si="1266"/>
        <v>0</v>
      </c>
      <c r="T1048" s="9">
        <f t="shared" si="1267"/>
        <v>0</v>
      </c>
      <c r="U1048" s="9">
        <f t="shared" si="1268"/>
        <v>0</v>
      </c>
      <c r="V1048" s="9">
        <f t="shared" si="1269"/>
        <v>0</v>
      </c>
    </row>
    <row r="1049" spans="1:22" x14ac:dyDescent="0.2">
      <c r="A1049">
        <f t="shared" si="1270"/>
        <v>1045</v>
      </c>
      <c r="B1049" t="str">
        <f t="shared" si="1283"/>
        <v>February</v>
      </c>
      <c r="C1049">
        <f t="shared" si="1258"/>
        <v>2110</v>
      </c>
      <c r="D1049">
        <f t="shared" ref="D1049:E1049" si="1291">D1037+1</f>
        <v>129</v>
      </c>
      <c r="E1049">
        <f t="shared" si="1291"/>
        <v>127</v>
      </c>
      <c r="F1049" s="6"/>
      <c r="G1049" s="83">
        <f>VLOOKUP(D1049,Rates2,5)*VLOOKUP(D1049,Mort_Imp_Retirees,C1049-'Mort Imp Cume'!$C$4+2)</f>
        <v>1</v>
      </c>
      <c r="H1049" s="9">
        <f t="shared" si="1260"/>
        <v>0</v>
      </c>
      <c r="I1049" s="83">
        <f>VLOOKUP(E1049,Rates2,6)*VLOOKUP(E1049,Mort_Imp_Survivors,C1049-'Mort Imp Cume'!$C$4+2)</f>
        <v>1</v>
      </c>
      <c r="J1049" s="9">
        <f t="shared" si="1261"/>
        <v>0</v>
      </c>
      <c r="K1049" s="83">
        <f>VLOOKUP(E1049,Rates2,7)*VLOOKUP(E1049,Mort_Imp_Survivors,C1049-'Mort Imp Cume'!$C$4+2)</f>
        <v>1</v>
      </c>
      <c r="L1049" s="9">
        <f t="shared" si="1262"/>
        <v>0</v>
      </c>
      <c r="M1049" s="31">
        <f>PRODUCT(H$4:H1048)</f>
        <v>0</v>
      </c>
      <c r="N1049" s="9">
        <f>PRODUCT(J$4:J1048)</f>
        <v>0</v>
      </c>
      <c r="O1049" s="9">
        <f>PRODUCT(L$4:L1048)</f>
        <v>0</v>
      </c>
      <c r="P1049" s="9">
        <f t="shared" si="1263"/>
        <v>0</v>
      </c>
      <c r="Q1049" s="9">
        <f t="shared" si="1264"/>
        <v>0</v>
      </c>
      <c r="R1049" s="9">
        <f t="shared" si="1265"/>
        <v>0</v>
      </c>
      <c r="S1049" s="9">
        <f t="shared" si="1266"/>
        <v>0</v>
      </c>
      <c r="T1049" s="9">
        <f t="shared" si="1267"/>
        <v>0</v>
      </c>
      <c r="U1049" s="9">
        <f t="shared" si="1268"/>
        <v>0</v>
      </c>
      <c r="V1049" s="9">
        <f t="shared" si="1269"/>
        <v>0</v>
      </c>
    </row>
    <row r="1050" spans="1:22" x14ac:dyDescent="0.2">
      <c r="A1050">
        <f t="shared" si="1270"/>
        <v>1046</v>
      </c>
      <c r="B1050" t="str">
        <f t="shared" si="1283"/>
        <v>March</v>
      </c>
      <c r="C1050">
        <f t="shared" si="1258"/>
        <v>2110</v>
      </c>
      <c r="D1050">
        <f t="shared" ref="D1050:E1050" si="1292">D1038+1</f>
        <v>129</v>
      </c>
      <c r="E1050">
        <f t="shared" si="1292"/>
        <v>127</v>
      </c>
      <c r="F1050" s="6"/>
      <c r="G1050" s="83">
        <f>VLOOKUP(D1050,Rates2,5)*VLOOKUP(D1050,Mort_Imp_Retirees,C1050-'Mort Imp Cume'!$C$4+2)</f>
        <v>1</v>
      </c>
      <c r="H1050" s="9">
        <f t="shared" si="1260"/>
        <v>0</v>
      </c>
      <c r="I1050" s="83">
        <f>VLOOKUP(E1050,Rates2,6)*VLOOKUP(E1050,Mort_Imp_Survivors,C1050-'Mort Imp Cume'!$C$4+2)</f>
        <v>1</v>
      </c>
      <c r="J1050" s="9">
        <f t="shared" si="1261"/>
        <v>0</v>
      </c>
      <c r="K1050" s="83">
        <f>VLOOKUP(E1050,Rates2,7)*VLOOKUP(E1050,Mort_Imp_Survivors,C1050-'Mort Imp Cume'!$C$4+2)</f>
        <v>1</v>
      </c>
      <c r="L1050" s="9">
        <f t="shared" si="1262"/>
        <v>0</v>
      </c>
      <c r="M1050" s="31">
        <f>PRODUCT(H$4:H1049)</f>
        <v>0</v>
      </c>
      <c r="N1050" s="9">
        <f>PRODUCT(J$4:J1049)</f>
        <v>0</v>
      </c>
      <c r="O1050" s="9">
        <f>PRODUCT(L$4:L1049)</f>
        <v>0</v>
      </c>
      <c r="P1050" s="9">
        <f t="shared" si="1263"/>
        <v>0</v>
      </c>
      <c r="Q1050" s="9">
        <f t="shared" si="1264"/>
        <v>0</v>
      </c>
      <c r="R1050" s="9">
        <f t="shared" si="1265"/>
        <v>0</v>
      </c>
      <c r="S1050" s="9">
        <f t="shared" si="1266"/>
        <v>0</v>
      </c>
      <c r="T1050" s="9">
        <f t="shared" si="1267"/>
        <v>0</v>
      </c>
      <c r="U1050" s="9">
        <f t="shared" si="1268"/>
        <v>0</v>
      </c>
      <c r="V1050" s="9">
        <f t="shared" si="1269"/>
        <v>0</v>
      </c>
    </row>
    <row r="1051" spans="1:22" x14ac:dyDescent="0.2">
      <c r="A1051">
        <f t="shared" si="1270"/>
        <v>1047</v>
      </c>
      <c r="B1051" t="str">
        <f t="shared" si="1283"/>
        <v>April</v>
      </c>
      <c r="C1051">
        <f t="shared" si="1258"/>
        <v>2110</v>
      </c>
      <c r="D1051">
        <f t="shared" ref="D1051:E1051" si="1293">D1039+1</f>
        <v>129</v>
      </c>
      <c r="E1051">
        <f t="shared" si="1293"/>
        <v>127</v>
      </c>
      <c r="F1051" s="6"/>
      <c r="G1051" s="83">
        <f>VLOOKUP(D1051,Rates2,5)*VLOOKUP(D1051,Mort_Imp_Retirees,C1051-'Mort Imp Cume'!$C$4+2)</f>
        <v>1</v>
      </c>
      <c r="H1051" s="9">
        <f t="shared" si="1260"/>
        <v>0</v>
      </c>
      <c r="I1051" s="83">
        <f>VLOOKUP(E1051,Rates2,6)*VLOOKUP(E1051,Mort_Imp_Survivors,C1051-'Mort Imp Cume'!$C$4+2)</f>
        <v>1</v>
      </c>
      <c r="J1051" s="9">
        <f t="shared" si="1261"/>
        <v>0</v>
      </c>
      <c r="K1051" s="83">
        <f>VLOOKUP(E1051,Rates2,7)*VLOOKUP(E1051,Mort_Imp_Survivors,C1051-'Mort Imp Cume'!$C$4+2)</f>
        <v>1</v>
      </c>
      <c r="L1051" s="9">
        <f t="shared" si="1262"/>
        <v>0</v>
      </c>
      <c r="M1051" s="31">
        <f>PRODUCT(H$4:H1050)</f>
        <v>0</v>
      </c>
      <c r="N1051" s="9">
        <f>PRODUCT(J$4:J1050)</f>
        <v>0</v>
      </c>
      <c r="O1051" s="9">
        <f>PRODUCT(L$4:L1050)</f>
        <v>0</v>
      </c>
      <c r="P1051" s="9">
        <f t="shared" si="1263"/>
        <v>0</v>
      </c>
      <c r="Q1051" s="9">
        <f t="shared" si="1264"/>
        <v>0</v>
      </c>
      <c r="R1051" s="9">
        <f t="shared" si="1265"/>
        <v>0</v>
      </c>
      <c r="S1051" s="9">
        <f t="shared" si="1266"/>
        <v>0</v>
      </c>
      <c r="T1051" s="9">
        <f t="shared" si="1267"/>
        <v>0</v>
      </c>
      <c r="U1051" s="9">
        <f t="shared" si="1268"/>
        <v>0</v>
      </c>
      <c r="V1051" s="9">
        <f t="shared" si="1269"/>
        <v>0</v>
      </c>
    </row>
    <row r="1052" spans="1:22" x14ac:dyDescent="0.2">
      <c r="A1052">
        <f t="shared" si="1270"/>
        <v>1048</v>
      </c>
      <c r="B1052" t="str">
        <f t="shared" si="1283"/>
        <v>May</v>
      </c>
      <c r="C1052">
        <f t="shared" si="1258"/>
        <v>2110</v>
      </c>
      <c r="D1052">
        <f t="shared" ref="D1052:E1052" si="1294">D1040+1</f>
        <v>129</v>
      </c>
      <c r="E1052">
        <f t="shared" si="1294"/>
        <v>127</v>
      </c>
      <c r="F1052" s="6"/>
      <c r="G1052" s="83">
        <f>VLOOKUP(D1052,Rates2,5)*VLOOKUP(D1052,Mort_Imp_Retirees,C1052-'Mort Imp Cume'!$C$4+2)</f>
        <v>1</v>
      </c>
      <c r="H1052" s="9">
        <f t="shared" si="1260"/>
        <v>0</v>
      </c>
      <c r="I1052" s="83">
        <f>VLOOKUP(E1052,Rates2,6)*VLOOKUP(E1052,Mort_Imp_Survivors,C1052-'Mort Imp Cume'!$C$4+2)</f>
        <v>1</v>
      </c>
      <c r="J1052" s="9">
        <f t="shared" si="1261"/>
        <v>0</v>
      </c>
      <c r="K1052" s="83">
        <f>VLOOKUP(E1052,Rates2,7)*VLOOKUP(E1052,Mort_Imp_Survivors,C1052-'Mort Imp Cume'!$C$4+2)</f>
        <v>1</v>
      </c>
      <c r="L1052" s="9">
        <f t="shared" si="1262"/>
        <v>0</v>
      </c>
      <c r="M1052" s="31">
        <f>PRODUCT(H$4:H1051)</f>
        <v>0</v>
      </c>
      <c r="N1052" s="9">
        <f>PRODUCT(J$4:J1051)</f>
        <v>0</v>
      </c>
      <c r="O1052" s="9">
        <f>PRODUCT(L$4:L1051)</f>
        <v>0</v>
      </c>
      <c r="P1052" s="9">
        <f t="shared" si="1263"/>
        <v>0</v>
      </c>
      <c r="Q1052" s="9">
        <f t="shared" si="1264"/>
        <v>0</v>
      </c>
      <c r="R1052" s="9">
        <f t="shared" si="1265"/>
        <v>0</v>
      </c>
      <c r="S1052" s="9">
        <f t="shared" si="1266"/>
        <v>0</v>
      </c>
      <c r="T1052" s="9">
        <f t="shared" si="1267"/>
        <v>0</v>
      </c>
      <c r="U1052" s="9">
        <f t="shared" si="1268"/>
        <v>0</v>
      </c>
      <c r="V1052" s="9">
        <f t="shared" si="1269"/>
        <v>0</v>
      </c>
    </row>
    <row r="1053" spans="1:22" x14ac:dyDescent="0.2">
      <c r="A1053">
        <f t="shared" si="1270"/>
        <v>1049</v>
      </c>
      <c r="B1053" t="str">
        <f t="shared" si="1283"/>
        <v>June</v>
      </c>
      <c r="C1053">
        <f t="shared" si="1258"/>
        <v>2110</v>
      </c>
      <c r="D1053">
        <f t="shared" ref="D1053:E1053" si="1295">D1041+1</f>
        <v>129</v>
      </c>
      <c r="E1053">
        <f t="shared" si="1295"/>
        <v>127</v>
      </c>
      <c r="F1053" s="6"/>
      <c r="G1053" s="83">
        <f>VLOOKUP(D1053,Rates2,5)*VLOOKUP(D1053,Mort_Imp_Retirees,C1053-'Mort Imp Cume'!$C$4+2)</f>
        <v>1</v>
      </c>
      <c r="H1053" s="9">
        <f t="shared" si="1260"/>
        <v>0</v>
      </c>
      <c r="I1053" s="83">
        <f>VLOOKUP(E1053,Rates2,6)*VLOOKUP(E1053,Mort_Imp_Survivors,C1053-'Mort Imp Cume'!$C$4+2)</f>
        <v>1</v>
      </c>
      <c r="J1053" s="9">
        <f t="shared" si="1261"/>
        <v>0</v>
      </c>
      <c r="K1053" s="83">
        <f>VLOOKUP(E1053,Rates2,7)*VLOOKUP(E1053,Mort_Imp_Survivors,C1053-'Mort Imp Cume'!$C$4+2)</f>
        <v>1</v>
      </c>
      <c r="L1053" s="9">
        <f t="shared" si="1262"/>
        <v>0</v>
      </c>
      <c r="M1053" s="31">
        <f>PRODUCT(H$4:H1052)</f>
        <v>0</v>
      </c>
      <c r="N1053" s="9">
        <f>PRODUCT(J$4:J1052)</f>
        <v>0</v>
      </c>
      <c r="O1053" s="9">
        <f>PRODUCT(L$4:L1052)</f>
        <v>0</v>
      </c>
      <c r="P1053" s="9">
        <f t="shared" si="1263"/>
        <v>0</v>
      </c>
      <c r="Q1053" s="9">
        <f t="shared" si="1264"/>
        <v>0</v>
      </c>
      <c r="R1053" s="9">
        <f t="shared" si="1265"/>
        <v>0</v>
      </c>
      <c r="S1053" s="9">
        <f t="shared" si="1266"/>
        <v>0</v>
      </c>
      <c r="T1053" s="9">
        <f t="shared" si="1267"/>
        <v>0</v>
      </c>
      <c r="U1053" s="9">
        <f t="shared" si="1268"/>
        <v>0</v>
      </c>
      <c r="V1053" s="9">
        <f t="shared" si="1269"/>
        <v>0</v>
      </c>
    </row>
    <row r="1054" spans="1:22" x14ac:dyDescent="0.2">
      <c r="A1054">
        <f t="shared" si="1270"/>
        <v>1050</v>
      </c>
      <c r="B1054" t="str">
        <f t="shared" si="1283"/>
        <v>July</v>
      </c>
      <c r="C1054">
        <f t="shared" si="1258"/>
        <v>2110</v>
      </c>
      <c r="D1054">
        <f t="shared" ref="D1054:E1054" si="1296">D1042+1</f>
        <v>129</v>
      </c>
      <c r="E1054">
        <f t="shared" si="1296"/>
        <v>127</v>
      </c>
      <c r="F1054" s="6"/>
      <c r="G1054" s="83">
        <f>VLOOKUP(D1054,Rates2,5)*VLOOKUP(D1054,Mort_Imp_Retirees,C1054-'Mort Imp Cume'!$C$4+2)</f>
        <v>1</v>
      </c>
      <c r="H1054" s="9">
        <f t="shared" si="1260"/>
        <v>0</v>
      </c>
      <c r="I1054" s="83">
        <f>VLOOKUP(E1054,Rates2,6)*VLOOKUP(E1054,Mort_Imp_Survivors,C1054-'Mort Imp Cume'!$C$4+2)</f>
        <v>1</v>
      </c>
      <c r="J1054" s="9">
        <f t="shared" si="1261"/>
        <v>0</v>
      </c>
      <c r="K1054" s="83">
        <f>VLOOKUP(E1054,Rates2,7)*VLOOKUP(E1054,Mort_Imp_Survivors,C1054-'Mort Imp Cume'!$C$4+2)</f>
        <v>1</v>
      </c>
      <c r="L1054" s="9">
        <f t="shared" si="1262"/>
        <v>0</v>
      </c>
      <c r="M1054" s="31">
        <f>PRODUCT(H$4:H1053)</f>
        <v>0</v>
      </c>
      <c r="N1054" s="9">
        <f>PRODUCT(J$4:J1053)</f>
        <v>0</v>
      </c>
      <c r="O1054" s="9">
        <f>PRODUCT(L$4:L1053)</f>
        <v>0</v>
      </c>
      <c r="P1054" s="9">
        <f t="shared" si="1263"/>
        <v>0</v>
      </c>
      <c r="Q1054" s="9">
        <f t="shared" si="1264"/>
        <v>0</v>
      </c>
      <c r="R1054" s="9">
        <f t="shared" si="1265"/>
        <v>0</v>
      </c>
      <c r="S1054" s="9">
        <f t="shared" si="1266"/>
        <v>0</v>
      </c>
      <c r="T1054" s="9">
        <f t="shared" si="1267"/>
        <v>0</v>
      </c>
      <c r="U1054" s="9">
        <f t="shared" si="1268"/>
        <v>0</v>
      </c>
      <c r="V1054" s="9">
        <f t="shared" si="1269"/>
        <v>0</v>
      </c>
    </row>
    <row r="1055" spans="1:22" x14ac:dyDescent="0.2">
      <c r="A1055">
        <f t="shared" si="1270"/>
        <v>1051</v>
      </c>
      <c r="B1055" t="str">
        <f t="shared" si="1283"/>
        <v>August</v>
      </c>
      <c r="C1055">
        <f t="shared" si="1258"/>
        <v>2110</v>
      </c>
      <c r="D1055">
        <f t="shared" ref="D1055:E1055" si="1297">D1043+1</f>
        <v>129</v>
      </c>
      <c r="E1055">
        <f t="shared" si="1297"/>
        <v>127</v>
      </c>
      <c r="F1055" s="6"/>
      <c r="G1055" s="83">
        <f>VLOOKUP(D1055,Rates2,5)*VLOOKUP(D1055,Mort_Imp_Retirees,C1055-'Mort Imp Cume'!$C$4+2)</f>
        <v>1</v>
      </c>
      <c r="H1055" s="9">
        <f t="shared" si="1260"/>
        <v>0</v>
      </c>
      <c r="I1055" s="83">
        <f>VLOOKUP(E1055,Rates2,6)*VLOOKUP(E1055,Mort_Imp_Survivors,C1055-'Mort Imp Cume'!$C$4+2)</f>
        <v>1</v>
      </c>
      <c r="J1055" s="9">
        <f t="shared" si="1261"/>
        <v>0</v>
      </c>
      <c r="K1055" s="83">
        <f>VLOOKUP(E1055,Rates2,7)*VLOOKUP(E1055,Mort_Imp_Survivors,C1055-'Mort Imp Cume'!$C$4+2)</f>
        <v>1</v>
      </c>
      <c r="L1055" s="9">
        <f t="shared" si="1262"/>
        <v>0</v>
      </c>
      <c r="M1055" s="31">
        <f>PRODUCT(H$4:H1054)</f>
        <v>0</v>
      </c>
      <c r="N1055" s="9">
        <f>PRODUCT(J$4:J1054)</f>
        <v>0</v>
      </c>
      <c r="O1055" s="9">
        <f>PRODUCT(L$4:L1054)</f>
        <v>0</v>
      </c>
      <c r="P1055" s="9">
        <f t="shared" si="1263"/>
        <v>0</v>
      </c>
      <c r="Q1055" s="9">
        <f t="shared" si="1264"/>
        <v>0</v>
      </c>
      <c r="R1055" s="9">
        <f t="shared" si="1265"/>
        <v>0</v>
      </c>
      <c r="S1055" s="9">
        <f t="shared" si="1266"/>
        <v>0</v>
      </c>
      <c r="T1055" s="9">
        <f t="shared" si="1267"/>
        <v>0</v>
      </c>
      <c r="U1055" s="9">
        <f t="shared" si="1268"/>
        <v>0</v>
      </c>
      <c r="V1055" s="9">
        <f t="shared" si="1269"/>
        <v>0</v>
      </c>
    </row>
    <row r="1056" spans="1:22" x14ac:dyDescent="0.2">
      <c r="A1056">
        <f t="shared" si="1270"/>
        <v>1052</v>
      </c>
      <c r="B1056" t="str">
        <f t="shared" si="1283"/>
        <v>September</v>
      </c>
      <c r="C1056">
        <f t="shared" si="1258"/>
        <v>2110</v>
      </c>
      <c r="D1056">
        <f t="shared" ref="D1056:E1056" si="1298">D1044+1</f>
        <v>129</v>
      </c>
      <c r="E1056">
        <f t="shared" si="1298"/>
        <v>127</v>
      </c>
      <c r="F1056" s="6"/>
      <c r="G1056" s="83">
        <f>VLOOKUP(D1056,Rates2,5)*VLOOKUP(D1056,Mort_Imp_Retirees,C1056-'Mort Imp Cume'!$C$4+2)</f>
        <v>1</v>
      </c>
      <c r="H1056" s="9">
        <f t="shared" si="1260"/>
        <v>0</v>
      </c>
      <c r="I1056" s="83">
        <f>VLOOKUP(E1056,Rates2,6)*VLOOKUP(E1056,Mort_Imp_Survivors,C1056-'Mort Imp Cume'!$C$4+2)</f>
        <v>1</v>
      </c>
      <c r="J1056" s="9">
        <f t="shared" si="1261"/>
        <v>0</v>
      </c>
      <c r="K1056" s="83">
        <f>VLOOKUP(E1056,Rates2,7)*VLOOKUP(E1056,Mort_Imp_Survivors,C1056-'Mort Imp Cume'!$C$4+2)</f>
        <v>1</v>
      </c>
      <c r="L1056" s="9">
        <f t="shared" si="1262"/>
        <v>0</v>
      </c>
      <c r="M1056" s="31">
        <f>PRODUCT(H$4:H1055)</f>
        <v>0</v>
      </c>
      <c r="N1056" s="9">
        <f>PRODUCT(J$4:J1055)</f>
        <v>0</v>
      </c>
      <c r="O1056" s="9">
        <f>PRODUCT(L$4:L1055)</f>
        <v>0</v>
      </c>
      <c r="P1056" s="9">
        <f t="shared" si="1263"/>
        <v>0</v>
      </c>
      <c r="Q1056" s="9">
        <f t="shared" si="1264"/>
        <v>0</v>
      </c>
      <c r="R1056" s="9">
        <f t="shared" si="1265"/>
        <v>0</v>
      </c>
      <c r="S1056" s="9">
        <f t="shared" si="1266"/>
        <v>0</v>
      </c>
      <c r="T1056" s="9">
        <f t="shared" si="1267"/>
        <v>0</v>
      </c>
      <c r="U1056" s="9">
        <f t="shared" si="1268"/>
        <v>0</v>
      </c>
      <c r="V1056" s="9">
        <f t="shared" si="1269"/>
        <v>0</v>
      </c>
    </row>
    <row r="1057" spans="1:22" x14ac:dyDescent="0.2">
      <c r="A1057">
        <f t="shared" si="1270"/>
        <v>1053</v>
      </c>
      <c r="B1057" t="str">
        <f t="shared" si="1283"/>
        <v>October</v>
      </c>
      <c r="C1057">
        <f t="shared" si="1258"/>
        <v>2110</v>
      </c>
      <c r="D1057">
        <f t="shared" ref="D1057:E1057" si="1299">D1045+1</f>
        <v>129</v>
      </c>
      <c r="E1057">
        <f t="shared" si="1299"/>
        <v>127</v>
      </c>
      <c r="F1057" s="6"/>
      <c r="G1057" s="83">
        <f>VLOOKUP(D1057,Rates2,5)*VLOOKUP(D1057,Mort_Imp_Retirees,C1057-'Mort Imp Cume'!$C$4+2)</f>
        <v>1</v>
      </c>
      <c r="H1057" s="9">
        <f t="shared" si="1260"/>
        <v>0</v>
      </c>
      <c r="I1057" s="83">
        <f>VLOOKUP(E1057,Rates2,6)*VLOOKUP(E1057,Mort_Imp_Survivors,C1057-'Mort Imp Cume'!$C$4+2)</f>
        <v>1</v>
      </c>
      <c r="J1057" s="9">
        <f t="shared" si="1261"/>
        <v>0</v>
      </c>
      <c r="K1057" s="83">
        <f>VLOOKUP(E1057,Rates2,7)*VLOOKUP(E1057,Mort_Imp_Survivors,C1057-'Mort Imp Cume'!$C$4+2)</f>
        <v>1</v>
      </c>
      <c r="L1057" s="9">
        <f t="shared" si="1262"/>
        <v>0</v>
      </c>
      <c r="M1057" s="31">
        <f>PRODUCT(H$4:H1056)</f>
        <v>0</v>
      </c>
      <c r="N1057" s="9">
        <f>PRODUCT(J$4:J1056)</f>
        <v>0</v>
      </c>
      <c r="O1057" s="9">
        <f>PRODUCT(L$4:L1056)</f>
        <v>0</v>
      </c>
      <c r="P1057" s="9">
        <f t="shared" si="1263"/>
        <v>0</v>
      </c>
      <c r="Q1057" s="9">
        <f t="shared" si="1264"/>
        <v>0</v>
      </c>
      <c r="R1057" s="9">
        <f t="shared" si="1265"/>
        <v>0</v>
      </c>
      <c r="S1057" s="9">
        <f t="shared" si="1266"/>
        <v>0</v>
      </c>
      <c r="T1057" s="9">
        <f t="shared" si="1267"/>
        <v>0</v>
      </c>
      <c r="U1057" s="9">
        <f t="shared" si="1268"/>
        <v>0</v>
      </c>
      <c r="V1057" s="9">
        <f t="shared" si="1269"/>
        <v>0</v>
      </c>
    </row>
    <row r="1058" spans="1:22" x14ac:dyDescent="0.2">
      <c r="A1058">
        <f t="shared" si="1270"/>
        <v>1054</v>
      </c>
      <c r="B1058" t="str">
        <f t="shared" si="1283"/>
        <v>November</v>
      </c>
      <c r="C1058">
        <f t="shared" si="1258"/>
        <v>2110</v>
      </c>
      <c r="D1058">
        <f t="shared" ref="D1058:E1058" si="1300">D1046+1</f>
        <v>129</v>
      </c>
      <c r="E1058">
        <f t="shared" si="1300"/>
        <v>127</v>
      </c>
      <c r="F1058" s="6"/>
      <c r="G1058" s="83">
        <f>VLOOKUP(D1058,Rates2,5)*VLOOKUP(D1058,Mort_Imp_Retirees,C1058-'Mort Imp Cume'!$C$4+2)</f>
        <v>1</v>
      </c>
      <c r="H1058" s="9">
        <f t="shared" si="1260"/>
        <v>0</v>
      </c>
      <c r="I1058" s="83">
        <f>VLOOKUP(E1058,Rates2,6)*VLOOKUP(E1058,Mort_Imp_Survivors,C1058-'Mort Imp Cume'!$C$4+2)</f>
        <v>1</v>
      </c>
      <c r="J1058" s="9">
        <f t="shared" si="1261"/>
        <v>0</v>
      </c>
      <c r="K1058" s="83">
        <f>VLOOKUP(E1058,Rates2,7)*VLOOKUP(E1058,Mort_Imp_Survivors,C1058-'Mort Imp Cume'!$C$4+2)</f>
        <v>1</v>
      </c>
      <c r="L1058" s="9">
        <f t="shared" si="1262"/>
        <v>0</v>
      </c>
      <c r="M1058" s="31">
        <f>PRODUCT(H$4:H1057)</f>
        <v>0</v>
      </c>
      <c r="N1058" s="9">
        <f>PRODUCT(J$4:J1057)</f>
        <v>0</v>
      </c>
      <c r="O1058" s="9">
        <f>PRODUCT(L$4:L1057)</f>
        <v>0</v>
      </c>
      <c r="P1058" s="9">
        <f t="shared" si="1263"/>
        <v>0</v>
      </c>
      <c r="Q1058" s="9">
        <f t="shared" si="1264"/>
        <v>0</v>
      </c>
      <c r="R1058" s="9">
        <f t="shared" si="1265"/>
        <v>0</v>
      </c>
      <c r="S1058" s="9">
        <f t="shared" si="1266"/>
        <v>0</v>
      </c>
      <c r="T1058" s="9">
        <f t="shared" si="1267"/>
        <v>0</v>
      </c>
      <c r="U1058" s="9">
        <f t="shared" si="1268"/>
        <v>0</v>
      </c>
      <c r="V1058" s="9">
        <f t="shared" si="1269"/>
        <v>0</v>
      </c>
    </row>
    <row r="1059" spans="1:22" x14ac:dyDescent="0.2">
      <c r="A1059">
        <f>A1058+1</f>
        <v>1055</v>
      </c>
      <c r="B1059" t="str">
        <f t="shared" ref="B1059:B1070" si="1301">B1047</f>
        <v>December</v>
      </c>
      <c r="C1059">
        <f>C1058+IF(B1058="December",1,0)</f>
        <v>2110</v>
      </c>
      <c r="D1059">
        <f t="shared" ref="D1059:E1070" si="1302">D1047+1</f>
        <v>129</v>
      </c>
      <c r="E1059">
        <f t="shared" si="1302"/>
        <v>127</v>
      </c>
      <c r="F1059" s="6"/>
      <c r="G1059" s="83">
        <f>VLOOKUP(D1059,Rates2,5)*VLOOKUP(D1059,Mort_Imp_Retirees,C1059-'Mort Imp Cume'!$C$4+2)</f>
        <v>1</v>
      </c>
      <c r="H1059" s="9">
        <f t="shared" si="1260"/>
        <v>0</v>
      </c>
      <c r="I1059" s="83">
        <f>VLOOKUP(E1059,Rates2,6)*VLOOKUP(E1059,Mort_Imp_Survivors,C1059-'Mort Imp Cume'!$C$4+2)</f>
        <v>1</v>
      </c>
      <c r="J1059" s="9">
        <f t="shared" si="1261"/>
        <v>0</v>
      </c>
      <c r="K1059" s="83">
        <f>VLOOKUP(E1059,Rates2,7)*VLOOKUP(E1059,Mort_Imp_Survivors,C1059-'Mort Imp Cume'!$C$4+2)</f>
        <v>1</v>
      </c>
      <c r="L1059" s="9">
        <f t="shared" si="1262"/>
        <v>0</v>
      </c>
      <c r="M1059" s="31">
        <f>PRODUCT(H$4:H1058)</f>
        <v>0</v>
      </c>
      <c r="N1059" s="9">
        <f>PRODUCT(J$4:J1058)</f>
        <v>0</v>
      </c>
      <c r="O1059" s="9">
        <f>PRODUCT(L$4:L1058)</f>
        <v>0</v>
      </c>
      <c r="P1059" s="9">
        <f t="shared" si="1263"/>
        <v>0</v>
      </c>
      <c r="Q1059" s="9">
        <f t="shared" si="1264"/>
        <v>0</v>
      </c>
      <c r="R1059" s="9">
        <f t="shared" si="1265"/>
        <v>0</v>
      </c>
      <c r="S1059" s="9">
        <f t="shared" ref="S1059:S1083" si="1303">IF(O1000=0,0,R999*O1059/O1000)</f>
        <v>0</v>
      </c>
      <c r="T1059" s="9">
        <f t="shared" ref="T1059:T1083" si="1304">IF(O940=0,0,R939*O1059/O940)</f>
        <v>0</v>
      </c>
      <c r="U1059" s="9">
        <f t="shared" ref="U1059:U1083" si="1305">IF(O820=0,0,R819*O1059/O820)</f>
        <v>0</v>
      </c>
      <c r="V1059" s="9">
        <f t="shared" ref="V1059:V1083" si="1306">IF(O700=0,0,R699*O1059/O700)</f>
        <v>0</v>
      </c>
    </row>
    <row r="1060" spans="1:22" x14ac:dyDescent="0.2">
      <c r="A1060">
        <f t="shared" si="1270"/>
        <v>1056</v>
      </c>
      <c r="B1060" t="str">
        <f t="shared" si="1301"/>
        <v>January</v>
      </c>
      <c r="C1060">
        <f t="shared" si="1258"/>
        <v>2111</v>
      </c>
      <c r="D1060">
        <f t="shared" si="1302"/>
        <v>130</v>
      </c>
      <c r="E1060">
        <f t="shared" si="1302"/>
        <v>128</v>
      </c>
      <c r="F1060" s="6"/>
      <c r="G1060" s="83">
        <f>VLOOKUP(D1060,Rates2,5)*VLOOKUP(D1060,Mort_Imp_Retirees,C1060-'Mort Imp Cume'!$C$4+2)</f>
        <v>1</v>
      </c>
      <c r="H1060" s="9">
        <f t="shared" si="1260"/>
        <v>0</v>
      </c>
      <c r="I1060" s="83">
        <f>VLOOKUP(E1060,Rates2,6)*VLOOKUP(E1060,Mort_Imp_Survivors,C1060-'Mort Imp Cume'!$C$4+2)</f>
        <v>1</v>
      </c>
      <c r="J1060" s="9">
        <f t="shared" si="1261"/>
        <v>0</v>
      </c>
      <c r="K1060" s="83">
        <f>VLOOKUP(E1060,Rates2,7)*VLOOKUP(E1060,Mort_Imp_Survivors,C1060-'Mort Imp Cume'!$C$4+2)</f>
        <v>1</v>
      </c>
      <c r="L1060" s="9">
        <f t="shared" si="1262"/>
        <v>0</v>
      </c>
      <c r="M1060" s="31">
        <f>PRODUCT(H$4:H1059)</f>
        <v>0</v>
      </c>
      <c r="N1060" s="9">
        <f>PRODUCT(J$4:J1059)</f>
        <v>0</v>
      </c>
      <c r="O1060" s="9">
        <f>PRODUCT(L$4:L1059)</f>
        <v>0</v>
      </c>
      <c r="P1060" s="9">
        <f t="shared" si="1263"/>
        <v>0</v>
      </c>
      <c r="Q1060" s="9">
        <f t="shared" si="1264"/>
        <v>0</v>
      </c>
      <c r="R1060" s="9">
        <f t="shared" si="1265"/>
        <v>0</v>
      </c>
      <c r="S1060" s="9">
        <f t="shared" si="1303"/>
        <v>0</v>
      </c>
      <c r="T1060" s="9">
        <f t="shared" si="1304"/>
        <v>0</v>
      </c>
      <c r="U1060" s="9">
        <f t="shared" si="1305"/>
        <v>0</v>
      </c>
      <c r="V1060" s="9">
        <f t="shared" si="1306"/>
        <v>0</v>
      </c>
    </row>
    <row r="1061" spans="1:22" x14ac:dyDescent="0.2">
      <c r="A1061">
        <f t="shared" si="1270"/>
        <v>1057</v>
      </c>
      <c r="B1061" t="str">
        <f t="shared" si="1301"/>
        <v>February</v>
      </c>
      <c r="C1061">
        <f t="shared" si="1258"/>
        <v>2111</v>
      </c>
      <c r="D1061">
        <f t="shared" si="1302"/>
        <v>130</v>
      </c>
      <c r="E1061">
        <f t="shared" si="1302"/>
        <v>128</v>
      </c>
      <c r="F1061" s="6"/>
      <c r="G1061" s="83">
        <f>VLOOKUP(D1061,Rates2,5)*VLOOKUP(D1061,Mort_Imp_Retirees,C1061-'Mort Imp Cume'!$C$4+2)</f>
        <v>1</v>
      </c>
      <c r="H1061" s="9">
        <f t="shared" si="1260"/>
        <v>0</v>
      </c>
      <c r="I1061" s="83">
        <f>VLOOKUP(E1061,Rates2,6)*VLOOKUP(E1061,Mort_Imp_Survivors,C1061-'Mort Imp Cume'!$C$4+2)</f>
        <v>1</v>
      </c>
      <c r="J1061" s="9">
        <f t="shared" si="1261"/>
        <v>0</v>
      </c>
      <c r="K1061" s="83">
        <f>VLOOKUP(E1061,Rates2,7)*VLOOKUP(E1061,Mort_Imp_Survivors,C1061-'Mort Imp Cume'!$C$4+2)</f>
        <v>1</v>
      </c>
      <c r="L1061" s="9">
        <f t="shared" si="1262"/>
        <v>0</v>
      </c>
      <c r="M1061" s="31">
        <f>PRODUCT(H$4:H1060)</f>
        <v>0</v>
      </c>
      <c r="N1061" s="9">
        <f>PRODUCT(J$4:J1060)</f>
        <v>0</v>
      </c>
      <c r="O1061" s="9">
        <f>PRODUCT(L$4:L1060)</f>
        <v>0</v>
      </c>
      <c r="P1061" s="9">
        <f t="shared" si="1263"/>
        <v>0</v>
      </c>
      <c r="Q1061" s="9">
        <f t="shared" si="1264"/>
        <v>0</v>
      </c>
      <c r="R1061" s="9">
        <f t="shared" si="1265"/>
        <v>0</v>
      </c>
      <c r="S1061" s="9">
        <f t="shared" si="1303"/>
        <v>0</v>
      </c>
      <c r="T1061" s="9">
        <f t="shared" si="1304"/>
        <v>0</v>
      </c>
      <c r="U1061" s="9">
        <f t="shared" si="1305"/>
        <v>0</v>
      </c>
      <c r="V1061" s="9">
        <f t="shared" si="1306"/>
        <v>0</v>
      </c>
    </row>
    <row r="1062" spans="1:22" x14ac:dyDescent="0.2">
      <c r="A1062">
        <f t="shared" si="1270"/>
        <v>1058</v>
      </c>
      <c r="B1062" t="str">
        <f t="shared" si="1301"/>
        <v>March</v>
      </c>
      <c r="C1062">
        <f t="shared" si="1258"/>
        <v>2111</v>
      </c>
      <c r="D1062">
        <f t="shared" si="1302"/>
        <v>130</v>
      </c>
      <c r="E1062">
        <f t="shared" si="1302"/>
        <v>128</v>
      </c>
      <c r="F1062" s="6"/>
      <c r="G1062" s="83">
        <f>VLOOKUP(D1062,Rates2,5)*VLOOKUP(D1062,Mort_Imp_Retirees,C1062-'Mort Imp Cume'!$C$4+2)</f>
        <v>1</v>
      </c>
      <c r="H1062" s="9">
        <f t="shared" si="1260"/>
        <v>0</v>
      </c>
      <c r="I1062" s="83">
        <f>VLOOKUP(E1062,Rates2,6)*VLOOKUP(E1062,Mort_Imp_Survivors,C1062-'Mort Imp Cume'!$C$4+2)</f>
        <v>1</v>
      </c>
      <c r="J1062" s="9">
        <f t="shared" si="1261"/>
        <v>0</v>
      </c>
      <c r="K1062" s="83">
        <f>VLOOKUP(E1062,Rates2,7)*VLOOKUP(E1062,Mort_Imp_Survivors,C1062-'Mort Imp Cume'!$C$4+2)</f>
        <v>1</v>
      </c>
      <c r="L1062" s="9">
        <f t="shared" si="1262"/>
        <v>0</v>
      </c>
      <c r="M1062" s="31">
        <f>PRODUCT(H$4:H1061)</f>
        <v>0</v>
      </c>
      <c r="N1062" s="9">
        <f>PRODUCT(J$4:J1061)</f>
        <v>0</v>
      </c>
      <c r="O1062" s="9">
        <f>PRODUCT(L$4:L1061)</f>
        <v>0</v>
      </c>
      <c r="P1062" s="9">
        <f t="shared" si="1263"/>
        <v>0</v>
      </c>
      <c r="Q1062" s="9">
        <f t="shared" si="1264"/>
        <v>0</v>
      </c>
      <c r="R1062" s="9">
        <f t="shared" si="1265"/>
        <v>0</v>
      </c>
      <c r="S1062" s="9">
        <f t="shared" si="1303"/>
        <v>0</v>
      </c>
      <c r="T1062" s="9">
        <f t="shared" si="1304"/>
        <v>0</v>
      </c>
      <c r="U1062" s="9">
        <f t="shared" si="1305"/>
        <v>0</v>
      </c>
      <c r="V1062" s="9">
        <f t="shared" si="1306"/>
        <v>0</v>
      </c>
    </row>
    <row r="1063" spans="1:22" x14ac:dyDescent="0.2">
      <c r="A1063">
        <f t="shared" si="1270"/>
        <v>1059</v>
      </c>
      <c r="B1063" t="str">
        <f t="shared" si="1301"/>
        <v>April</v>
      </c>
      <c r="C1063">
        <f t="shared" si="1258"/>
        <v>2111</v>
      </c>
      <c r="D1063">
        <f t="shared" si="1302"/>
        <v>130</v>
      </c>
      <c r="E1063">
        <f t="shared" si="1302"/>
        <v>128</v>
      </c>
      <c r="F1063" s="6"/>
      <c r="G1063" s="83">
        <f>VLOOKUP(D1063,Rates2,5)*VLOOKUP(D1063,Mort_Imp_Retirees,C1063-'Mort Imp Cume'!$C$4+2)</f>
        <v>1</v>
      </c>
      <c r="H1063" s="9">
        <f t="shared" si="1260"/>
        <v>0</v>
      </c>
      <c r="I1063" s="83">
        <f>VLOOKUP(E1063,Rates2,6)*VLOOKUP(E1063,Mort_Imp_Survivors,C1063-'Mort Imp Cume'!$C$4+2)</f>
        <v>1</v>
      </c>
      <c r="J1063" s="9">
        <f t="shared" si="1261"/>
        <v>0</v>
      </c>
      <c r="K1063" s="83">
        <f>VLOOKUP(E1063,Rates2,7)*VLOOKUP(E1063,Mort_Imp_Survivors,C1063-'Mort Imp Cume'!$C$4+2)</f>
        <v>1</v>
      </c>
      <c r="L1063" s="9">
        <f t="shared" si="1262"/>
        <v>0</v>
      </c>
      <c r="M1063" s="31">
        <f>PRODUCT(H$4:H1062)</f>
        <v>0</v>
      </c>
      <c r="N1063" s="9">
        <f>PRODUCT(J$4:J1062)</f>
        <v>0</v>
      </c>
      <c r="O1063" s="9">
        <f>PRODUCT(L$4:L1062)</f>
        <v>0</v>
      </c>
      <c r="P1063" s="9">
        <f t="shared" si="1263"/>
        <v>0</v>
      </c>
      <c r="Q1063" s="9">
        <f t="shared" si="1264"/>
        <v>0</v>
      </c>
      <c r="R1063" s="9">
        <f t="shared" si="1265"/>
        <v>0</v>
      </c>
      <c r="S1063" s="9">
        <f t="shared" si="1303"/>
        <v>0</v>
      </c>
      <c r="T1063" s="9">
        <f t="shared" si="1304"/>
        <v>0</v>
      </c>
      <c r="U1063" s="9">
        <f t="shared" si="1305"/>
        <v>0</v>
      </c>
      <c r="V1063" s="9">
        <f t="shared" si="1306"/>
        <v>0</v>
      </c>
    </row>
    <row r="1064" spans="1:22" x14ac:dyDescent="0.2">
      <c r="A1064">
        <f t="shared" si="1270"/>
        <v>1060</v>
      </c>
      <c r="B1064" t="str">
        <f t="shared" si="1301"/>
        <v>May</v>
      </c>
      <c r="C1064">
        <f t="shared" si="1258"/>
        <v>2111</v>
      </c>
      <c r="D1064">
        <f t="shared" si="1302"/>
        <v>130</v>
      </c>
      <c r="E1064">
        <f t="shared" si="1302"/>
        <v>128</v>
      </c>
      <c r="F1064" s="6"/>
      <c r="G1064" s="83">
        <f>VLOOKUP(D1064,Rates2,5)*VLOOKUP(D1064,Mort_Imp_Retirees,C1064-'Mort Imp Cume'!$C$4+2)</f>
        <v>1</v>
      </c>
      <c r="H1064" s="9">
        <f t="shared" si="1260"/>
        <v>0</v>
      </c>
      <c r="I1064" s="83">
        <f>VLOOKUP(E1064,Rates2,6)*VLOOKUP(E1064,Mort_Imp_Survivors,C1064-'Mort Imp Cume'!$C$4+2)</f>
        <v>1</v>
      </c>
      <c r="J1064" s="9">
        <f t="shared" si="1261"/>
        <v>0</v>
      </c>
      <c r="K1064" s="83">
        <f>VLOOKUP(E1064,Rates2,7)*VLOOKUP(E1064,Mort_Imp_Survivors,C1064-'Mort Imp Cume'!$C$4+2)</f>
        <v>1</v>
      </c>
      <c r="L1064" s="9">
        <f t="shared" si="1262"/>
        <v>0</v>
      </c>
      <c r="M1064" s="31">
        <f>PRODUCT(H$4:H1063)</f>
        <v>0</v>
      </c>
      <c r="N1064" s="9">
        <f>PRODUCT(J$4:J1063)</f>
        <v>0</v>
      </c>
      <c r="O1064" s="9">
        <f>PRODUCT(L$4:L1063)</f>
        <v>0</v>
      </c>
      <c r="P1064" s="9">
        <f t="shared" si="1263"/>
        <v>0</v>
      </c>
      <c r="Q1064" s="9">
        <f t="shared" si="1264"/>
        <v>0</v>
      </c>
      <c r="R1064" s="9">
        <f t="shared" si="1265"/>
        <v>0</v>
      </c>
      <c r="S1064" s="9">
        <f t="shared" si="1303"/>
        <v>0</v>
      </c>
      <c r="T1064" s="9">
        <f t="shared" si="1304"/>
        <v>0</v>
      </c>
      <c r="U1064" s="9">
        <f t="shared" si="1305"/>
        <v>0</v>
      </c>
      <c r="V1064" s="9">
        <f t="shared" si="1306"/>
        <v>0</v>
      </c>
    </row>
    <row r="1065" spans="1:22" x14ac:dyDescent="0.2">
      <c r="A1065">
        <f t="shared" si="1270"/>
        <v>1061</v>
      </c>
      <c r="B1065" t="str">
        <f t="shared" si="1301"/>
        <v>June</v>
      </c>
      <c r="C1065">
        <f t="shared" si="1258"/>
        <v>2111</v>
      </c>
      <c r="D1065">
        <f t="shared" si="1302"/>
        <v>130</v>
      </c>
      <c r="E1065">
        <f t="shared" si="1302"/>
        <v>128</v>
      </c>
      <c r="F1065" s="6"/>
      <c r="G1065" s="83">
        <f>VLOOKUP(D1065,Rates2,5)*VLOOKUP(D1065,Mort_Imp_Retirees,C1065-'Mort Imp Cume'!$C$4+2)</f>
        <v>1</v>
      </c>
      <c r="H1065" s="9">
        <f t="shared" si="1260"/>
        <v>0</v>
      </c>
      <c r="I1065" s="83">
        <f>VLOOKUP(E1065,Rates2,6)*VLOOKUP(E1065,Mort_Imp_Survivors,C1065-'Mort Imp Cume'!$C$4+2)</f>
        <v>1</v>
      </c>
      <c r="J1065" s="9">
        <f t="shared" si="1261"/>
        <v>0</v>
      </c>
      <c r="K1065" s="83">
        <f>VLOOKUP(E1065,Rates2,7)*VLOOKUP(E1065,Mort_Imp_Survivors,C1065-'Mort Imp Cume'!$C$4+2)</f>
        <v>1</v>
      </c>
      <c r="L1065" s="9">
        <f t="shared" si="1262"/>
        <v>0</v>
      </c>
      <c r="M1065" s="31">
        <f>PRODUCT(H$4:H1064)</f>
        <v>0</v>
      </c>
      <c r="N1065" s="9">
        <f>PRODUCT(J$4:J1064)</f>
        <v>0</v>
      </c>
      <c r="O1065" s="9">
        <f>PRODUCT(L$4:L1064)</f>
        <v>0</v>
      </c>
      <c r="P1065" s="9">
        <f t="shared" si="1263"/>
        <v>0</v>
      </c>
      <c r="Q1065" s="9">
        <f t="shared" si="1264"/>
        <v>0</v>
      </c>
      <c r="R1065" s="9">
        <f t="shared" si="1265"/>
        <v>0</v>
      </c>
      <c r="S1065" s="9">
        <f t="shared" si="1303"/>
        <v>0</v>
      </c>
      <c r="T1065" s="9">
        <f t="shared" si="1304"/>
        <v>0</v>
      </c>
      <c r="U1065" s="9">
        <f t="shared" si="1305"/>
        <v>0</v>
      </c>
      <c r="V1065" s="9">
        <f t="shared" si="1306"/>
        <v>0</v>
      </c>
    </row>
    <row r="1066" spans="1:22" x14ac:dyDescent="0.2">
      <c r="A1066">
        <f t="shared" si="1270"/>
        <v>1062</v>
      </c>
      <c r="B1066" t="str">
        <f t="shared" si="1301"/>
        <v>July</v>
      </c>
      <c r="C1066">
        <f t="shared" si="1258"/>
        <v>2111</v>
      </c>
      <c r="D1066">
        <f t="shared" si="1302"/>
        <v>130</v>
      </c>
      <c r="E1066">
        <f t="shared" si="1302"/>
        <v>128</v>
      </c>
      <c r="F1066" s="6"/>
      <c r="G1066" s="83">
        <f>VLOOKUP(D1066,Rates2,5)*VLOOKUP(D1066,Mort_Imp_Retirees,C1066-'Mort Imp Cume'!$C$4+2)</f>
        <v>1</v>
      </c>
      <c r="H1066" s="9">
        <f t="shared" si="1260"/>
        <v>0</v>
      </c>
      <c r="I1066" s="83">
        <f>VLOOKUP(E1066,Rates2,6)*VLOOKUP(E1066,Mort_Imp_Survivors,C1066-'Mort Imp Cume'!$C$4+2)</f>
        <v>1</v>
      </c>
      <c r="J1066" s="9">
        <f t="shared" si="1261"/>
        <v>0</v>
      </c>
      <c r="K1066" s="83">
        <f>VLOOKUP(E1066,Rates2,7)*VLOOKUP(E1066,Mort_Imp_Survivors,C1066-'Mort Imp Cume'!$C$4+2)</f>
        <v>1</v>
      </c>
      <c r="L1066" s="9">
        <f t="shared" si="1262"/>
        <v>0</v>
      </c>
      <c r="M1066" s="31">
        <f>PRODUCT(H$4:H1065)</f>
        <v>0</v>
      </c>
      <c r="N1066" s="9">
        <f>PRODUCT(J$4:J1065)</f>
        <v>0</v>
      </c>
      <c r="O1066" s="9">
        <f>PRODUCT(L$4:L1065)</f>
        <v>0</v>
      </c>
      <c r="P1066" s="9">
        <f t="shared" si="1263"/>
        <v>0</v>
      </c>
      <c r="Q1066" s="9">
        <f t="shared" si="1264"/>
        <v>0</v>
      </c>
      <c r="R1066" s="9">
        <f t="shared" si="1265"/>
        <v>0</v>
      </c>
      <c r="S1066" s="9">
        <f t="shared" si="1303"/>
        <v>0</v>
      </c>
      <c r="T1066" s="9">
        <f t="shared" si="1304"/>
        <v>0</v>
      </c>
      <c r="U1066" s="9">
        <f t="shared" si="1305"/>
        <v>0</v>
      </c>
      <c r="V1066" s="9">
        <f t="shared" si="1306"/>
        <v>0</v>
      </c>
    </row>
    <row r="1067" spans="1:22" x14ac:dyDescent="0.2">
      <c r="A1067">
        <f t="shared" si="1270"/>
        <v>1063</v>
      </c>
      <c r="B1067" t="str">
        <f t="shared" si="1301"/>
        <v>August</v>
      </c>
      <c r="C1067">
        <f t="shared" si="1258"/>
        <v>2111</v>
      </c>
      <c r="D1067">
        <f t="shared" si="1302"/>
        <v>130</v>
      </c>
      <c r="E1067">
        <f t="shared" si="1302"/>
        <v>128</v>
      </c>
      <c r="F1067" s="6"/>
      <c r="G1067" s="83">
        <f>VLOOKUP(D1067,Rates2,5)*VLOOKUP(D1067,Mort_Imp_Retirees,C1067-'Mort Imp Cume'!$C$4+2)</f>
        <v>1</v>
      </c>
      <c r="H1067" s="9">
        <f t="shared" si="1260"/>
        <v>0</v>
      </c>
      <c r="I1067" s="83">
        <f>VLOOKUP(E1067,Rates2,6)*VLOOKUP(E1067,Mort_Imp_Survivors,C1067-'Mort Imp Cume'!$C$4+2)</f>
        <v>1</v>
      </c>
      <c r="J1067" s="9">
        <f t="shared" si="1261"/>
        <v>0</v>
      </c>
      <c r="K1067" s="83">
        <f>VLOOKUP(E1067,Rates2,7)*VLOOKUP(E1067,Mort_Imp_Survivors,C1067-'Mort Imp Cume'!$C$4+2)</f>
        <v>1</v>
      </c>
      <c r="L1067" s="9">
        <f t="shared" si="1262"/>
        <v>0</v>
      </c>
      <c r="M1067" s="31">
        <f>PRODUCT(H$4:H1066)</f>
        <v>0</v>
      </c>
      <c r="N1067" s="9">
        <f>PRODUCT(J$4:J1066)</f>
        <v>0</v>
      </c>
      <c r="O1067" s="9">
        <f>PRODUCT(L$4:L1066)</f>
        <v>0</v>
      </c>
      <c r="P1067" s="9">
        <f t="shared" si="1263"/>
        <v>0</v>
      </c>
      <c r="Q1067" s="9">
        <f t="shared" si="1264"/>
        <v>0</v>
      </c>
      <c r="R1067" s="9">
        <f t="shared" si="1265"/>
        <v>0</v>
      </c>
      <c r="S1067" s="9">
        <f t="shared" si="1303"/>
        <v>0</v>
      </c>
      <c r="T1067" s="9">
        <f t="shared" si="1304"/>
        <v>0</v>
      </c>
      <c r="U1067" s="9">
        <f t="shared" si="1305"/>
        <v>0</v>
      </c>
      <c r="V1067" s="9">
        <f t="shared" si="1306"/>
        <v>0</v>
      </c>
    </row>
    <row r="1068" spans="1:22" x14ac:dyDescent="0.2">
      <c r="A1068">
        <f t="shared" si="1270"/>
        <v>1064</v>
      </c>
      <c r="B1068" t="str">
        <f t="shared" si="1301"/>
        <v>September</v>
      </c>
      <c r="C1068">
        <f t="shared" si="1258"/>
        <v>2111</v>
      </c>
      <c r="D1068">
        <f t="shared" si="1302"/>
        <v>130</v>
      </c>
      <c r="E1068">
        <f t="shared" si="1302"/>
        <v>128</v>
      </c>
      <c r="F1068" s="6"/>
      <c r="G1068" s="83">
        <f>VLOOKUP(D1068,Rates2,5)*VLOOKUP(D1068,Mort_Imp_Retirees,C1068-'Mort Imp Cume'!$C$4+2)</f>
        <v>1</v>
      </c>
      <c r="H1068" s="9">
        <f t="shared" si="1260"/>
        <v>0</v>
      </c>
      <c r="I1068" s="83">
        <f>VLOOKUP(E1068,Rates2,6)*VLOOKUP(E1068,Mort_Imp_Survivors,C1068-'Mort Imp Cume'!$C$4+2)</f>
        <v>1</v>
      </c>
      <c r="J1068" s="9">
        <f t="shared" si="1261"/>
        <v>0</v>
      </c>
      <c r="K1068" s="83">
        <f>VLOOKUP(E1068,Rates2,7)*VLOOKUP(E1068,Mort_Imp_Survivors,C1068-'Mort Imp Cume'!$C$4+2)</f>
        <v>1</v>
      </c>
      <c r="L1068" s="9">
        <f t="shared" si="1262"/>
        <v>0</v>
      </c>
      <c r="M1068" s="31">
        <f>PRODUCT(H$4:H1067)</f>
        <v>0</v>
      </c>
      <c r="N1068" s="9">
        <f>PRODUCT(J$4:J1067)</f>
        <v>0</v>
      </c>
      <c r="O1068" s="9">
        <f>PRODUCT(L$4:L1067)</f>
        <v>0</v>
      </c>
      <c r="P1068" s="9">
        <f t="shared" si="1263"/>
        <v>0</v>
      </c>
      <c r="Q1068" s="9">
        <f t="shared" si="1264"/>
        <v>0</v>
      </c>
      <c r="R1068" s="9">
        <f t="shared" si="1265"/>
        <v>0</v>
      </c>
      <c r="S1068" s="9">
        <f t="shared" si="1303"/>
        <v>0</v>
      </c>
      <c r="T1068" s="9">
        <f t="shared" si="1304"/>
        <v>0</v>
      </c>
      <c r="U1068" s="9">
        <f t="shared" si="1305"/>
        <v>0</v>
      </c>
      <c r="V1068" s="9">
        <f t="shared" si="1306"/>
        <v>0</v>
      </c>
    </row>
    <row r="1069" spans="1:22" x14ac:dyDescent="0.2">
      <c r="A1069">
        <f t="shared" si="1270"/>
        <v>1065</v>
      </c>
      <c r="B1069" t="str">
        <f t="shared" si="1301"/>
        <v>October</v>
      </c>
      <c r="C1069">
        <f t="shared" si="1258"/>
        <v>2111</v>
      </c>
      <c r="D1069">
        <f t="shared" si="1302"/>
        <v>130</v>
      </c>
      <c r="E1069">
        <f t="shared" si="1302"/>
        <v>128</v>
      </c>
      <c r="F1069" s="6"/>
      <c r="G1069" s="83">
        <f>VLOOKUP(D1069,Rates2,5)*VLOOKUP(D1069,Mort_Imp_Retirees,C1069-'Mort Imp Cume'!$C$4+2)</f>
        <v>1</v>
      </c>
      <c r="H1069" s="9">
        <f t="shared" si="1260"/>
        <v>0</v>
      </c>
      <c r="I1069" s="83">
        <f>VLOOKUP(E1069,Rates2,6)*VLOOKUP(E1069,Mort_Imp_Survivors,C1069-'Mort Imp Cume'!$C$4+2)</f>
        <v>1</v>
      </c>
      <c r="J1069" s="9">
        <f t="shared" si="1261"/>
        <v>0</v>
      </c>
      <c r="K1069" s="83">
        <f>VLOOKUP(E1069,Rates2,7)*VLOOKUP(E1069,Mort_Imp_Survivors,C1069-'Mort Imp Cume'!$C$4+2)</f>
        <v>1</v>
      </c>
      <c r="L1069" s="9">
        <f t="shared" si="1262"/>
        <v>0</v>
      </c>
      <c r="M1069" s="31">
        <f>PRODUCT(H$4:H1068)</f>
        <v>0</v>
      </c>
      <c r="N1069" s="9">
        <f>PRODUCT(J$4:J1068)</f>
        <v>0</v>
      </c>
      <c r="O1069" s="9">
        <f>PRODUCT(L$4:L1068)</f>
        <v>0</v>
      </c>
      <c r="P1069" s="9">
        <f t="shared" si="1263"/>
        <v>0</v>
      </c>
      <c r="Q1069" s="9">
        <f t="shared" si="1264"/>
        <v>0</v>
      </c>
      <c r="R1069" s="9">
        <f t="shared" si="1265"/>
        <v>0</v>
      </c>
      <c r="S1069" s="9">
        <f t="shared" si="1303"/>
        <v>0</v>
      </c>
      <c r="T1069" s="9">
        <f t="shared" si="1304"/>
        <v>0</v>
      </c>
      <c r="U1069" s="9">
        <f t="shared" si="1305"/>
        <v>0</v>
      </c>
      <c r="V1069" s="9">
        <f t="shared" si="1306"/>
        <v>0</v>
      </c>
    </row>
    <row r="1070" spans="1:22" x14ac:dyDescent="0.2">
      <c r="A1070">
        <f t="shared" si="1270"/>
        <v>1066</v>
      </c>
      <c r="B1070" t="str">
        <f t="shared" si="1301"/>
        <v>November</v>
      </c>
      <c r="C1070">
        <f t="shared" si="1258"/>
        <v>2111</v>
      </c>
      <c r="D1070">
        <f t="shared" si="1302"/>
        <v>130</v>
      </c>
      <c r="E1070">
        <f t="shared" si="1302"/>
        <v>128</v>
      </c>
      <c r="F1070" s="6"/>
      <c r="G1070" s="83">
        <f>VLOOKUP(D1070,Rates2,5)*VLOOKUP(D1070,Mort_Imp_Retirees,C1070-'Mort Imp Cume'!$C$4+2)</f>
        <v>1</v>
      </c>
      <c r="H1070" s="9">
        <f t="shared" si="1260"/>
        <v>0</v>
      </c>
      <c r="I1070" s="83">
        <f>VLOOKUP(E1070,Rates2,6)*VLOOKUP(E1070,Mort_Imp_Survivors,C1070-'Mort Imp Cume'!$C$4+2)</f>
        <v>1</v>
      </c>
      <c r="J1070" s="9">
        <f t="shared" si="1261"/>
        <v>0</v>
      </c>
      <c r="K1070" s="83">
        <f>VLOOKUP(E1070,Rates2,7)*VLOOKUP(E1070,Mort_Imp_Survivors,C1070-'Mort Imp Cume'!$C$4+2)</f>
        <v>1</v>
      </c>
      <c r="L1070" s="9">
        <f t="shared" si="1262"/>
        <v>0</v>
      </c>
      <c r="M1070" s="31">
        <f>PRODUCT(H$4:H1069)</f>
        <v>0</v>
      </c>
      <c r="N1070" s="9">
        <f>PRODUCT(J$4:J1069)</f>
        <v>0</v>
      </c>
      <c r="O1070" s="9">
        <f>PRODUCT(L$4:L1069)</f>
        <v>0</v>
      </c>
      <c r="P1070" s="9">
        <f t="shared" si="1263"/>
        <v>0</v>
      </c>
      <c r="Q1070" s="9">
        <f t="shared" si="1264"/>
        <v>0</v>
      </c>
      <c r="R1070" s="9">
        <f t="shared" si="1265"/>
        <v>0</v>
      </c>
      <c r="S1070" s="9">
        <f t="shared" si="1303"/>
        <v>0</v>
      </c>
      <c r="T1070" s="9">
        <f t="shared" si="1304"/>
        <v>0</v>
      </c>
      <c r="U1070" s="9">
        <f t="shared" si="1305"/>
        <v>0</v>
      </c>
      <c r="V1070" s="9">
        <f t="shared" si="1306"/>
        <v>0</v>
      </c>
    </row>
    <row r="1071" spans="1:22" x14ac:dyDescent="0.2">
      <c r="A1071">
        <f t="shared" si="1270"/>
        <v>1067</v>
      </c>
      <c r="B1071" t="str">
        <f t="shared" si="1283"/>
        <v>December</v>
      </c>
      <c r="C1071">
        <f t="shared" si="1258"/>
        <v>2111</v>
      </c>
      <c r="D1071">
        <f t="shared" ref="D1071:E1071" si="1307">D1059+1</f>
        <v>130</v>
      </c>
      <c r="E1071">
        <f t="shared" si="1307"/>
        <v>128</v>
      </c>
      <c r="F1071" s="6"/>
      <c r="G1071" s="83">
        <f>VLOOKUP(D1071,Rates2,5)*VLOOKUP(D1071,Mort_Imp_Retirees,C1071-'Mort Imp Cume'!$C$4+2)</f>
        <v>1</v>
      </c>
      <c r="H1071" s="9">
        <f t="shared" si="1260"/>
        <v>0</v>
      </c>
      <c r="I1071" s="83">
        <f>VLOOKUP(E1071,Rates2,6)*VLOOKUP(E1071,Mort_Imp_Survivors,C1071-'Mort Imp Cume'!$C$4+2)</f>
        <v>1</v>
      </c>
      <c r="J1071" s="9">
        <f t="shared" si="1261"/>
        <v>0</v>
      </c>
      <c r="K1071" s="83">
        <f>VLOOKUP(E1071,Rates2,7)*VLOOKUP(E1071,Mort_Imp_Survivors,C1071-'Mort Imp Cume'!$C$4+2)</f>
        <v>1</v>
      </c>
      <c r="L1071" s="9">
        <f t="shared" si="1262"/>
        <v>0</v>
      </c>
      <c r="M1071" s="31">
        <f>PRODUCT(H$4:H1070)</f>
        <v>0</v>
      </c>
      <c r="N1071" s="9">
        <f>PRODUCT(J$4:J1070)</f>
        <v>0</v>
      </c>
      <c r="O1071" s="9">
        <f>PRODUCT(L$4:L1070)</f>
        <v>0</v>
      </c>
      <c r="P1071" s="9">
        <f t="shared" si="1263"/>
        <v>0</v>
      </c>
      <c r="Q1071" s="9">
        <f t="shared" si="1264"/>
        <v>0</v>
      </c>
      <c r="R1071" s="9">
        <f t="shared" si="1265"/>
        <v>0</v>
      </c>
      <c r="S1071" s="9">
        <f t="shared" si="1303"/>
        <v>0</v>
      </c>
      <c r="T1071" s="9">
        <f t="shared" si="1304"/>
        <v>0</v>
      </c>
      <c r="U1071" s="9">
        <f t="shared" si="1305"/>
        <v>0</v>
      </c>
      <c r="V1071" s="9">
        <f t="shared" si="1306"/>
        <v>0</v>
      </c>
    </row>
    <row r="1072" spans="1:22" x14ac:dyDescent="0.2">
      <c r="A1072">
        <f t="shared" si="1270"/>
        <v>1068</v>
      </c>
      <c r="B1072" t="str">
        <f t="shared" ref="B1072:B1082" si="1308">B1060</f>
        <v>January</v>
      </c>
      <c r="C1072">
        <f t="shared" ref="C1072:C1135" si="1309">C1071+IF(B1071="December",1,0)</f>
        <v>2112</v>
      </c>
      <c r="D1072">
        <f t="shared" ref="D1072:E1082" si="1310">D1060+1</f>
        <v>131</v>
      </c>
      <c r="E1072">
        <f t="shared" si="1310"/>
        <v>129</v>
      </c>
      <c r="F1072" s="6"/>
      <c r="G1072" s="83">
        <f>VLOOKUP(D1072,Rates2,5)*VLOOKUP(D1072,Mort_Imp_Retirees,C1072-'Mort Imp Cume'!$C$4+2)</f>
        <v>1</v>
      </c>
      <c r="H1072" s="9">
        <f t="shared" ref="H1072:H1135" si="1311">1-G1072</f>
        <v>0</v>
      </c>
      <c r="I1072" s="83">
        <f>VLOOKUP(E1072,Rates2,6)*VLOOKUP(E1072,Mort_Imp_Survivors,C1072-'Mort Imp Cume'!$C$4+2)</f>
        <v>1</v>
      </c>
      <c r="J1072" s="9">
        <f t="shared" ref="J1072:J1135" si="1312">1-I1072</f>
        <v>0</v>
      </c>
      <c r="K1072" s="83">
        <f>VLOOKUP(E1072,Rates2,7)*VLOOKUP(E1072,Mort_Imp_Survivors,C1072-'Mort Imp Cume'!$C$4+2)</f>
        <v>1</v>
      </c>
      <c r="L1072" s="9">
        <f t="shared" ref="L1072:L1135" si="1313">1-K1072</f>
        <v>0</v>
      </c>
      <c r="M1072" s="31">
        <f>PRODUCT(H$4:H1071)</f>
        <v>0</v>
      </c>
      <c r="N1072" s="9">
        <f>PRODUCT(J$4:J1071)</f>
        <v>0</v>
      </c>
      <c r="O1072" s="9">
        <f>PRODUCT(L$4:L1071)</f>
        <v>0</v>
      </c>
      <c r="P1072" s="9">
        <f t="shared" ref="P1072:P1135" si="1314">M1072*N1072</f>
        <v>0</v>
      </c>
      <c r="Q1072" s="9">
        <f t="shared" ref="Q1072:Q1135" si="1315">P1072*I1072*H1072</f>
        <v>0</v>
      </c>
      <c r="R1072" s="9">
        <f t="shared" ref="R1072:R1135" si="1316">P1072*G1072*J1072</f>
        <v>0</v>
      </c>
      <c r="S1072" s="9">
        <f t="shared" si="1303"/>
        <v>0</v>
      </c>
      <c r="T1072" s="9">
        <f t="shared" si="1304"/>
        <v>0</v>
      </c>
      <c r="U1072" s="9">
        <f t="shared" si="1305"/>
        <v>0</v>
      </c>
      <c r="V1072" s="9">
        <f t="shared" si="1306"/>
        <v>0</v>
      </c>
    </row>
    <row r="1073" spans="1:24" x14ac:dyDescent="0.2">
      <c r="A1073">
        <f t="shared" si="1270"/>
        <v>1069</v>
      </c>
      <c r="B1073" t="str">
        <f t="shared" si="1308"/>
        <v>February</v>
      </c>
      <c r="C1073">
        <f t="shared" si="1309"/>
        <v>2112</v>
      </c>
      <c r="D1073">
        <f t="shared" si="1310"/>
        <v>131</v>
      </c>
      <c r="E1073">
        <f t="shared" si="1310"/>
        <v>129</v>
      </c>
      <c r="F1073" s="6"/>
      <c r="G1073" s="83">
        <f>VLOOKUP(D1073,Rates2,5)*VLOOKUP(D1073,Mort_Imp_Retirees,C1073-'Mort Imp Cume'!$C$4+2)</f>
        <v>1</v>
      </c>
      <c r="H1073" s="9">
        <f t="shared" si="1311"/>
        <v>0</v>
      </c>
      <c r="I1073" s="83">
        <f>VLOOKUP(E1073,Rates2,6)*VLOOKUP(E1073,Mort_Imp_Survivors,C1073-'Mort Imp Cume'!$C$4+2)</f>
        <v>1</v>
      </c>
      <c r="J1073" s="9">
        <f t="shared" si="1312"/>
        <v>0</v>
      </c>
      <c r="K1073" s="83">
        <f>VLOOKUP(E1073,Rates2,7)*VLOOKUP(E1073,Mort_Imp_Survivors,C1073-'Mort Imp Cume'!$C$4+2)</f>
        <v>1</v>
      </c>
      <c r="L1073" s="9">
        <f t="shared" si="1313"/>
        <v>0</v>
      </c>
      <c r="M1073" s="31">
        <f>PRODUCT(H$4:H1072)</f>
        <v>0</v>
      </c>
      <c r="N1073" s="9">
        <f>PRODUCT(J$4:J1072)</f>
        <v>0</v>
      </c>
      <c r="O1073" s="9">
        <f>PRODUCT(L$4:L1072)</f>
        <v>0</v>
      </c>
      <c r="P1073" s="9">
        <f t="shared" si="1314"/>
        <v>0</v>
      </c>
      <c r="Q1073" s="9">
        <f t="shared" si="1315"/>
        <v>0</v>
      </c>
      <c r="R1073" s="9">
        <f t="shared" si="1316"/>
        <v>0</v>
      </c>
      <c r="S1073" s="9">
        <f t="shared" si="1303"/>
        <v>0</v>
      </c>
      <c r="T1073" s="9">
        <f t="shared" si="1304"/>
        <v>0</v>
      </c>
      <c r="U1073" s="9">
        <f t="shared" si="1305"/>
        <v>0</v>
      </c>
      <c r="V1073" s="9">
        <f t="shared" si="1306"/>
        <v>0</v>
      </c>
    </row>
    <row r="1074" spans="1:24" x14ac:dyDescent="0.2">
      <c r="A1074">
        <f t="shared" si="1270"/>
        <v>1070</v>
      </c>
      <c r="B1074" t="str">
        <f t="shared" si="1308"/>
        <v>March</v>
      </c>
      <c r="C1074">
        <f t="shared" si="1309"/>
        <v>2112</v>
      </c>
      <c r="D1074">
        <f t="shared" si="1310"/>
        <v>131</v>
      </c>
      <c r="E1074">
        <f t="shared" si="1310"/>
        <v>129</v>
      </c>
      <c r="F1074" s="6"/>
      <c r="G1074" s="83">
        <f>VLOOKUP(D1074,Rates2,5)*VLOOKUP(D1074,Mort_Imp_Retirees,C1074-'Mort Imp Cume'!$C$4+2)</f>
        <v>1</v>
      </c>
      <c r="H1074" s="9">
        <f t="shared" si="1311"/>
        <v>0</v>
      </c>
      <c r="I1074" s="83">
        <f>VLOOKUP(E1074,Rates2,6)*VLOOKUP(E1074,Mort_Imp_Survivors,C1074-'Mort Imp Cume'!$C$4+2)</f>
        <v>1</v>
      </c>
      <c r="J1074" s="9">
        <f t="shared" si="1312"/>
        <v>0</v>
      </c>
      <c r="K1074" s="83">
        <f>VLOOKUP(E1074,Rates2,7)*VLOOKUP(E1074,Mort_Imp_Survivors,C1074-'Mort Imp Cume'!$C$4+2)</f>
        <v>1</v>
      </c>
      <c r="L1074" s="9">
        <f t="shared" si="1313"/>
        <v>0</v>
      </c>
      <c r="M1074" s="31">
        <f>PRODUCT(H$4:H1073)</f>
        <v>0</v>
      </c>
      <c r="N1074" s="9">
        <f>PRODUCT(J$4:J1073)</f>
        <v>0</v>
      </c>
      <c r="O1074" s="9">
        <f>PRODUCT(L$4:L1073)</f>
        <v>0</v>
      </c>
      <c r="P1074" s="9">
        <f t="shared" si="1314"/>
        <v>0</v>
      </c>
      <c r="Q1074" s="9">
        <f t="shared" si="1315"/>
        <v>0</v>
      </c>
      <c r="R1074" s="9">
        <f t="shared" si="1316"/>
        <v>0</v>
      </c>
      <c r="S1074" s="9">
        <f t="shared" si="1303"/>
        <v>0</v>
      </c>
      <c r="T1074" s="9">
        <f t="shared" si="1304"/>
        <v>0</v>
      </c>
      <c r="U1074" s="9">
        <f t="shared" si="1305"/>
        <v>0</v>
      </c>
      <c r="V1074" s="9">
        <f t="shared" si="1306"/>
        <v>0</v>
      </c>
    </row>
    <row r="1075" spans="1:24" x14ac:dyDescent="0.2">
      <c r="A1075">
        <f t="shared" si="1270"/>
        <v>1071</v>
      </c>
      <c r="B1075" t="str">
        <f t="shared" si="1308"/>
        <v>April</v>
      </c>
      <c r="C1075">
        <f t="shared" si="1309"/>
        <v>2112</v>
      </c>
      <c r="D1075">
        <f t="shared" si="1310"/>
        <v>131</v>
      </c>
      <c r="E1075">
        <f t="shared" si="1310"/>
        <v>129</v>
      </c>
      <c r="F1075" s="6"/>
      <c r="G1075" s="83">
        <f>VLOOKUP(D1075,Rates2,5)*VLOOKUP(D1075,Mort_Imp_Retirees,C1075-'Mort Imp Cume'!$C$4+2)</f>
        <v>1</v>
      </c>
      <c r="H1075" s="9">
        <f t="shared" si="1311"/>
        <v>0</v>
      </c>
      <c r="I1075" s="83">
        <f>VLOOKUP(E1075,Rates2,6)*VLOOKUP(E1075,Mort_Imp_Survivors,C1075-'Mort Imp Cume'!$C$4+2)</f>
        <v>1</v>
      </c>
      <c r="J1075" s="9">
        <f t="shared" si="1312"/>
        <v>0</v>
      </c>
      <c r="K1075" s="83">
        <f>VLOOKUP(E1075,Rates2,7)*VLOOKUP(E1075,Mort_Imp_Survivors,C1075-'Mort Imp Cume'!$C$4+2)</f>
        <v>1</v>
      </c>
      <c r="L1075" s="9">
        <f t="shared" si="1313"/>
        <v>0</v>
      </c>
      <c r="M1075" s="31">
        <f>PRODUCT(H$4:H1074)</f>
        <v>0</v>
      </c>
      <c r="N1075" s="9">
        <f>PRODUCT(J$4:J1074)</f>
        <v>0</v>
      </c>
      <c r="O1075" s="9">
        <f>PRODUCT(L$4:L1074)</f>
        <v>0</v>
      </c>
      <c r="P1075" s="9">
        <f t="shared" si="1314"/>
        <v>0</v>
      </c>
      <c r="Q1075" s="9">
        <f t="shared" si="1315"/>
        <v>0</v>
      </c>
      <c r="R1075" s="9">
        <f t="shared" si="1316"/>
        <v>0</v>
      </c>
      <c r="S1075" s="9">
        <f t="shared" si="1303"/>
        <v>0</v>
      </c>
      <c r="T1075" s="9">
        <f t="shared" si="1304"/>
        <v>0</v>
      </c>
      <c r="U1075" s="9">
        <f t="shared" si="1305"/>
        <v>0</v>
      </c>
      <c r="V1075" s="9">
        <f t="shared" si="1306"/>
        <v>0</v>
      </c>
    </row>
    <row r="1076" spans="1:24" x14ac:dyDescent="0.2">
      <c r="A1076">
        <f t="shared" si="1270"/>
        <v>1072</v>
      </c>
      <c r="B1076" t="str">
        <f t="shared" si="1308"/>
        <v>May</v>
      </c>
      <c r="C1076">
        <f t="shared" si="1309"/>
        <v>2112</v>
      </c>
      <c r="D1076">
        <f t="shared" si="1310"/>
        <v>131</v>
      </c>
      <c r="E1076">
        <f t="shared" si="1310"/>
        <v>129</v>
      </c>
      <c r="F1076" s="6"/>
      <c r="G1076" s="83">
        <f>VLOOKUP(D1076,Rates2,5)*VLOOKUP(D1076,Mort_Imp_Retirees,C1076-'Mort Imp Cume'!$C$4+2)</f>
        <v>1</v>
      </c>
      <c r="H1076" s="9">
        <f t="shared" si="1311"/>
        <v>0</v>
      </c>
      <c r="I1076" s="83">
        <f>VLOOKUP(E1076,Rates2,6)*VLOOKUP(E1076,Mort_Imp_Survivors,C1076-'Mort Imp Cume'!$C$4+2)</f>
        <v>1</v>
      </c>
      <c r="J1076" s="9">
        <f t="shared" si="1312"/>
        <v>0</v>
      </c>
      <c r="K1076" s="83">
        <f>VLOOKUP(E1076,Rates2,7)*VLOOKUP(E1076,Mort_Imp_Survivors,C1076-'Mort Imp Cume'!$C$4+2)</f>
        <v>1</v>
      </c>
      <c r="L1076" s="9">
        <f t="shared" si="1313"/>
        <v>0</v>
      </c>
      <c r="M1076" s="31">
        <f>PRODUCT(H$4:H1075)</f>
        <v>0</v>
      </c>
      <c r="N1076" s="9">
        <f>PRODUCT(J$4:J1075)</f>
        <v>0</v>
      </c>
      <c r="O1076" s="9">
        <f>PRODUCT(L$4:L1075)</f>
        <v>0</v>
      </c>
      <c r="P1076" s="9">
        <f t="shared" si="1314"/>
        <v>0</v>
      </c>
      <c r="Q1076" s="9">
        <f t="shared" si="1315"/>
        <v>0</v>
      </c>
      <c r="R1076" s="9">
        <f t="shared" si="1316"/>
        <v>0</v>
      </c>
      <c r="S1076" s="9">
        <f t="shared" si="1303"/>
        <v>0</v>
      </c>
      <c r="T1076" s="9">
        <f t="shared" si="1304"/>
        <v>0</v>
      </c>
      <c r="U1076" s="9">
        <f t="shared" si="1305"/>
        <v>0</v>
      </c>
      <c r="V1076" s="9">
        <f t="shared" si="1306"/>
        <v>0</v>
      </c>
    </row>
    <row r="1077" spans="1:24" x14ac:dyDescent="0.2">
      <c r="A1077">
        <f t="shared" si="1270"/>
        <v>1073</v>
      </c>
      <c r="B1077" t="str">
        <f t="shared" si="1308"/>
        <v>June</v>
      </c>
      <c r="C1077">
        <f t="shared" si="1309"/>
        <v>2112</v>
      </c>
      <c r="D1077">
        <f t="shared" si="1310"/>
        <v>131</v>
      </c>
      <c r="E1077">
        <f t="shared" si="1310"/>
        <v>129</v>
      </c>
      <c r="F1077" s="6"/>
      <c r="G1077" s="83">
        <f>VLOOKUP(D1077,Rates2,5)*VLOOKUP(D1077,Mort_Imp_Retirees,C1077-'Mort Imp Cume'!$C$4+2)</f>
        <v>1</v>
      </c>
      <c r="H1077" s="9">
        <f t="shared" si="1311"/>
        <v>0</v>
      </c>
      <c r="I1077" s="83">
        <f>VLOOKUP(E1077,Rates2,6)*VLOOKUP(E1077,Mort_Imp_Survivors,C1077-'Mort Imp Cume'!$C$4+2)</f>
        <v>1</v>
      </c>
      <c r="J1077" s="9">
        <f t="shared" si="1312"/>
        <v>0</v>
      </c>
      <c r="K1077" s="83">
        <f>VLOOKUP(E1077,Rates2,7)*VLOOKUP(E1077,Mort_Imp_Survivors,C1077-'Mort Imp Cume'!$C$4+2)</f>
        <v>1</v>
      </c>
      <c r="L1077" s="9">
        <f t="shared" si="1313"/>
        <v>0</v>
      </c>
      <c r="M1077" s="31">
        <f>PRODUCT(H$4:H1076)</f>
        <v>0</v>
      </c>
      <c r="N1077" s="9">
        <f>PRODUCT(J$4:J1076)</f>
        <v>0</v>
      </c>
      <c r="O1077" s="9">
        <f>PRODUCT(L$4:L1076)</f>
        <v>0</v>
      </c>
      <c r="P1077" s="9">
        <f t="shared" si="1314"/>
        <v>0</v>
      </c>
      <c r="Q1077" s="9">
        <f t="shared" si="1315"/>
        <v>0</v>
      </c>
      <c r="R1077" s="9">
        <f t="shared" si="1316"/>
        <v>0</v>
      </c>
      <c r="S1077" s="9">
        <f t="shared" si="1303"/>
        <v>0</v>
      </c>
      <c r="T1077" s="9">
        <f t="shared" si="1304"/>
        <v>0</v>
      </c>
      <c r="U1077" s="9">
        <f t="shared" si="1305"/>
        <v>0</v>
      </c>
      <c r="V1077" s="9">
        <f t="shared" si="1306"/>
        <v>0</v>
      </c>
    </row>
    <row r="1078" spans="1:24" x14ac:dyDescent="0.2">
      <c r="A1078">
        <f t="shared" si="1270"/>
        <v>1074</v>
      </c>
      <c r="B1078" t="str">
        <f t="shared" si="1308"/>
        <v>July</v>
      </c>
      <c r="C1078">
        <f t="shared" si="1309"/>
        <v>2112</v>
      </c>
      <c r="D1078">
        <f t="shared" si="1310"/>
        <v>131</v>
      </c>
      <c r="E1078">
        <f t="shared" si="1310"/>
        <v>129</v>
      </c>
      <c r="F1078" s="6"/>
      <c r="G1078" s="83">
        <f>VLOOKUP(D1078,Rates2,5)*VLOOKUP(D1078,Mort_Imp_Retirees,C1078-'Mort Imp Cume'!$C$4+2)</f>
        <v>1</v>
      </c>
      <c r="H1078" s="9">
        <f t="shared" si="1311"/>
        <v>0</v>
      </c>
      <c r="I1078" s="83">
        <f>VLOOKUP(E1078,Rates2,6)*VLOOKUP(E1078,Mort_Imp_Survivors,C1078-'Mort Imp Cume'!$C$4+2)</f>
        <v>1</v>
      </c>
      <c r="J1078" s="9">
        <f t="shared" si="1312"/>
        <v>0</v>
      </c>
      <c r="K1078" s="83">
        <f>VLOOKUP(E1078,Rates2,7)*VLOOKUP(E1078,Mort_Imp_Survivors,C1078-'Mort Imp Cume'!$C$4+2)</f>
        <v>1</v>
      </c>
      <c r="L1078" s="9">
        <f t="shared" si="1313"/>
        <v>0</v>
      </c>
      <c r="M1078" s="31">
        <f>PRODUCT(H$4:H1077)</f>
        <v>0</v>
      </c>
      <c r="N1078" s="9">
        <f>PRODUCT(J$4:J1077)</f>
        <v>0</v>
      </c>
      <c r="O1078" s="9">
        <f>PRODUCT(L$4:L1077)</f>
        <v>0</v>
      </c>
      <c r="P1078" s="9">
        <f t="shared" si="1314"/>
        <v>0</v>
      </c>
      <c r="Q1078" s="9">
        <f t="shared" si="1315"/>
        <v>0</v>
      </c>
      <c r="R1078" s="9">
        <f t="shared" si="1316"/>
        <v>0</v>
      </c>
      <c r="S1078" s="9">
        <f t="shared" si="1303"/>
        <v>0</v>
      </c>
      <c r="T1078" s="9">
        <f t="shared" si="1304"/>
        <v>0</v>
      </c>
      <c r="U1078" s="9">
        <f t="shared" si="1305"/>
        <v>0</v>
      </c>
      <c r="V1078" s="9">
        <f t="shared" si="1306"/>
        <v>0</v>
      </c>
    </row>
    <row r="1079" spans="1:24" x14ac:dyDescent="0.2">
      <c r="A1079">
        <f t="shared" si="1270"/>
        <v>1075</v>
      </c>
      <c r="B1079" t="str">
        <f t="shared" si="1308"/>
        <v>August</v>
      </c>
      <c r="C1079">
        <f t="shared" si="1309"/>
        <v>2112</v>
      </c>
      <c r="D1079">
        <f t="shared" si="1310"/>
        <v>131</v>
      </c>
      <c r="E1079">
        <f t="shared" si="1310"/>
        <v>129</v>
      </c>
      <c r="F1079" s="6"/>
      <c r="G1079" s="83">
        <f>VLOOKUP(D1079,Rates2,5)*VLOOKUP(D1079,Mort_Imp_Retirees,C1079-'Mort Imp Cume'!$C$4+2)</f>
        <v>1</v>
      </c>
      <c r="H1079" s="9">
        <f t="shared" si="1311"/>
        <v>0</v>
      </c>
      <c r="I1079" s="83">
        <f>VLOOKUP(E1079,Rates2,6)*VLOOKUP(E1079,Mort_Imp_Survivors,C1079-'Mort Imp Cume'!$C$4+2)</f>
        <v>1</v>
      </c>
      <c r="J1079" s="9">
        <f t="shared" si="1312"/>
        <v>0</v>
      </c>
      <c r="K1079" s="83">
        <f>VLOOKUP(E1079,Rates2,7)*VLOOKUP(E1079,Mort_Imp_Survivors,C1079-'Mort Imp Cume'!$C$4+2)</f>
        <v>1</v>
      </c>
      <c r="L1079" s="9">
        <f t="shared" si="1313"/>
        <v>0</v>
      </c>
      <c r="M1079" s="31">
        <f>PRODUCT(H$4:H1078)</f>
        <v>0</v>
      </c>
      <c r="N1079" s="9">
        <f>PRODUCT(J$4:J1078)</f>
        <v>0</v>
      </c>
      <c r="O1079" s="9">
        <f>PRODUCT(L$4:L1078)</f>
        <v>0</v>
      </c>
      <c r="P1079" s="9">
        <f t="shared" si="1314"/>
        <v>0</v>
      </c>
      <c r="Q1079" s="9">
        <f t="shared" si="1315"/>
        <v>0</v>
      </c>
      <c r="R1079" s="9">
        <f t="shared" si="1316"/>
        <v>0</v>
      </c>
      <c r="S1079" s="9">
        <f t="shared" si="1303"/>
        <v>0</v>
      </c>
      <c r="T1079" s="9">
        <f t="shared" si="1304"/>
        <v>0</v>
      </c>
      <c r="U1079" s="9">
        <f t="shared" si="1305"/>
        <v>0</v>
      </c>
      <c r="V1079" s="9">
        <f t="shared" si="1306"/>
        <v>0</v>
      </c>
    </row>
    <row r="1080" spans="1:24" x14ac:dyDescent="0.2">
      <c r="A1080">
        <f t="shared" si="1270"/>
        <v>1076</v>
      </c>
      <c r="B1080" t="str">
        <f t="shared" si="1308"/>
        <v>September</v>
      </c>
      <c r="C1080">
        <f t="shared" si="1309"/>
        <v>2112</v>
      </c>
      <c r="D1080">
        <f t="shared" si="1310"/>
        <v>131</v>
      </c>
      <c r="E1080">
        <f t="shared" si="1310"/>
        <v>129</v>
      </c>
      <c r="F1080" s="6"/>
      <c r="G1080" s="83">
        <f>VLOOKUP(D1080,Rates2,5)*VLOOKUP(D1080,Mort_Imp_Retirees,C1080-'Mort Imp Cume'!$C$4+2)</f>
        <v>1</v>
      </c>
      <c r="H1080" s="9">
        <f t="shared" si="1311"/>
        <v>0</v>
      </c>
      <c r="I1080" s="83">
        <f>VLOOKUP(E1080,Rates2,6)*VLOOKUP(E1080,Mort_Imp_Survivors,C1080-'Mort Imp Cume'!$C$4+2)</f>
        <v>1</v>
      </c>
      <c r="J1080" s="9">
        <f t="shared" si="1312"/>
        <v>0</v>
      </c>
      <c r="K1080" s="83">
        <f>VLOOKUP(E1080,Rates2,7)*VLOOKUP(E1080,Mort_Imp_Survivors,C1080-'Mort Imp Cume'!$C$4+2)</f>
        <v>1</v>
      </c>
      <c r="L1080" s="9">
        <f t="shared" si="1313"/>
        <v>0</v>
      </c>
      <c r="M1080" s="31">
        <f>PRODUCT(H$4:H1079)</f>
        <v>0</v>
      </c>
      <c r="N1080" s="9">
        <f>PRODUCT(J$4:J1079)</f>
        <v>0</v>
      </c>
      <c r="O1080" s="9">
        <f>PRODUCT(L$4:L1079)</f>
        <v>0</v>
      </c>
      <c r="P1080" s="9">
        <f t="shared" si="1314"/>
        <v>0</v>
      </c>
      <c r="Q1080" s="9">
        <f t="shared" si="1315"/>
        <v>0</v>
      </c>
      <c r="R1080" s="9">
        <f t="shared" si="1316"/>
        <v>0</v>
      </c>
      <c r="S1080" s="9">
        <f t="shared" si="1303"/>
        <v>0</v>
      </c>
      <c r="T1080" s="9">
        <f t="shared" si="1304"/>
        <v>0</v>
      </c>
      <c r="U1080" s="9">
        <f t="shared" si="1305"/>
        <v>0</v>
      </c>
      <c r="V1080" s="9">
        <f t="shared" si="1306"/>
        <v>0</v>
      </c>
    </row>
    <row r="1081" spans="1:24" x14ac:dyDescent="0.2">
      <c r="A1081">
        <f t="shared" si="1270"/>
        <v>1077</v>
      </c>
      <c r="B1081" t="str">
        <f t="shared" si="1308"/>
        <v>October</v>
      </c>
      <c r="C1081">
        <f t="shared" si="1309"/>
        <v>2112</v>
      </c>
      <c r="D1081">
        <f t="shared" si="1310"/>
        <v>131</v>
      </c>
      <c r="E1081">
        <f t="shared" si="1310"/>
        <v>129</v>
      </c>
      <c r="F1081" s="6"/>
      <c r="G1081" s="83">
        <f>VLOOKUP(D1081,Rates2,5)*VLOOKUP(D1081,Mort_Imp_Retirees,C1081-'Mort Imp Cume'!$C$4+2)</f>
        <v>1</v>
      </c>
      <c r="H1081" s="9">
        <f t="shared" si="1311"/>
        <v>0</v>
      </c>
      <c r="I1081" s="83">
        <f>VLOOKUP(E1081,Rates2,6)*VLOOKUP(E1081,Mort_Imp_Survivors,C1081-'Mort Imp Cume'!$C$4+2)</f>
        <v>1</v>
      </c>
      <c r="J1081" s="9">
        <f t="shared" si="1312"/>
        <v>0</v>
      </c>
      <c r="K1081" s="83">
        <f>VLOOKUP(E1081,Rates2,7)*VLOOKUP(E1081,Mort_Imp_Survivors,C1081-'Mort Imp Cume'!$C$4+2)</f>
        <v>1</v>
      </c>
      <c r="L1081" s="9">
        <f t="shared" si="1313"/>
        <v>0</v>
      </c>
      <c r="M1081" s="31">
        <f>PRODUCT(H$4:H1080)</f>
        <v>0</v>
      </c>
      <c r="N1081" s="9">
        <f>PRODUCT(J$4:J1080)</f>
        <v>0</v>
      </c>
      <c r="O1081" s="9">
        <f>PRODUCT(L$4:L1080)</f>
        <v>0</v>
      </c>
      <c r="P1081" s="9">
        <f t="shared" si="1314"/>
        <v>0</v>
      </c>
      <c r="Q1081" s="9">
        <f t="shared" si="1315"/>
        <v>0</v>
      </c>
      <c r="R1081" s="9">
        <f t="shared" si="1316"/>
        <v>0</v>
      </c>
      <c r="S1081" s="9">
        <f t="shared" si="1303"/>
        <v>0</v>
      </c>
      <c r="T1081" s="9">
        <f t="shared" si="1304"/>
        <v>0</v>
      </c>
      <c r="U1081" s="9">
        <f t="shared" si="1305"/>
        <v>0</v>
      </c>
      <c r="V1081" s="9">
        <f t="shared" si="1306"/>
        <v>0</v>
      </c>
    </row>
    <row r="1082" spans="1:24" x14ac:dyDescent="0.2">
      <c r="A1082">
        <f t="shared" si="1270"/>
        <v>1078</v>
      </c>
      <c r="B1082" t="str">
        <f t="shared" si="1308"/>
        <v>November</v>
      </c>
      <c r="C1082">
        <f t="shared" si="1309"/>
        <v>2112</v>
      </c>
      <c r="D1082">
        <f t="shared" si="1310"/>
        <v>131</v>
      </c>
      <c r="E1082">
        <f t="shared" si="1310"/>
        <v>129</v>
      </c>
      <c r="F1082" s="6"/>
      <c r="G1082" s="83">
        <f>VLOOKUP(D1082,Rates2,5)*VLOOKUP(D1082,Mort_Imp_Retirees,C1082-'Mort Imp Cume'!$C$4+2)</f>
        <v>1</v>
      </c>
      <c r="H1082" s="9">
        <f t="shared" si="1311"/>
        <v>0</v>
      </c>
      <c r="I1082" s="83">
        <f>VLOOKUP(E1082,Rates2,6)*VLOOKUP(E1082,Mort_Imp_Survivors,C1082-'Mort Imp Cume'!$C$4+2)</f>
        <v>1</v>
      </c>
      <c r="J1082" s="9">
        <f t="shared" si="1312"/>
        <v>0</v>
      </c>
      <c r="K1082" s="83">
        <f>VLOOKUP(E1082,Rates2,7)*VLOOKUP(E1082,Mort_Imp_Survivors,C1082-'Mort Imp Cume'!$C$4+2)</f>
        <v>1</v>
      </c>
      <c r="L1082" s="9">
        <f t="shared" si="1313"/>
        <v>0</v>
      </c>
      <c r="M1082" s="31">
        <f>PRODUCT(H$4:H1081)</f>
        <v>0</v>
      </c>
      <c r="N1082" s="9">
        <f>PRODUCT(J$4:J1081)</f>
        <v>0</v>
      </c>
      <c r="O1082" s="9">
        <f>PRODUCT(L$4:L1081)</f>
        <v>0</v>
      </c>
      <c r="P1082" s="9">
        <f t="shared" si="1314"/>
        <v>0</v>
      </c>
      <c r="Q1082" s="9">
        <f t="shared" si="1315"/>
        <v>0</v>
      </c>
      <c r="R1082" s="9">
        <f t="shared" si="1316"/>
        <v>0</v>
      </c>
      <c r="S1082" s="9">
        <f t="shared" si="1303"/>
        <v>0</v>
      </c>
      <c r="T1082" s="9">
        <f t="shared" si="1304"/>
        <v>0</v>
      </c>
      <c r="U1082" s="9">
        <f t="shared" si="1305"/>
        <v>0</v>
      </c>
      <c r="V1082" s="9">
        <f t="shared" si="1306"/>
        <v>0</v>
      </c>
    </row>
    <row r="1083" spans="1:24" x14ac:dyDescent="0.2">
      <c r="A1083">
        <f t="shared" si="1270"/>
        <v>1079</v>
      </c>
      <c r="B1083" t="str">
        <f t="shared" ref="B1083:B1146" si="1317">B1071</f>
        <v>December</v>
      </c>
      <c r="C1083">
        <f t="shared" si="1309"/>
        <v>2112</v>
      </c>
      <c r="D1083">
        <f t="shared" ref="D1083:E1083" si="1318">D1071+1</f>
        <v>131</v>
      </c>
      <c r="E1083">
        <f t="shared" si="1318"/>
        <v>129</v>
      </c>
      <c r="F1083" s="6"/>
      <c r="G1083" s="83">
        <f>VLOOKUP(D1083,Rates2,5)*VLOOKUP(D1083,Mort_Imp_Retirees,C1083-'Mort Imp Cume'!$C$4+2)</f>
        <v>1</v>
      </c>
      <c r="H1083" s="9">
        <f t="shared" si="1311"/>
        <v>0</v>
      </c>
      <c r="I1083" s="83">
        <f>VLOOKUP(E1083,Rates2,6)*VLOOKUP(E1083,Mort_Imp_Survivors,C1083-'Mort Imp Cume'!$C$4+2)</f>
        <v>1</v>
      </c>
      <c r="J1083" s="9">
        <f t="shared" si="1312"/>
        <v>0</v>
      </c>
      <c r="K1083" s="83">
        <f>VLOOKUP(E1083,Rates2,7)*VLOOKUP(E1083,Mort_Imp_Survivors,C1083-'Mort Imp Cume'!$C$4+2)</f>
        <v>1</v>
      </c>
      <c r="L1083" s="9">
        <f t="shared" si="1313"/>
        <v>0</v>
      </c>
      <c r="M1083" s="31">
        <f>PRODUCT(H$4:H1082)</f>
        <v>0</v>
      </c>
      <c r="N1083" s="9">
        <f>PRODUCT(J$4:J1082)</f>
        <v>0</v>
      </c>
      <c r="O1083" s="9">
        <f>PRODUCT(L$4:L1082)</f>
        <v>0</v>
      </c>
      <c r="P1083" s="9">
        <f t="shared" si="1314"/>
        <v>0</v>
      </c>
      <c r="Q1083" s="9">
        <f t="shared" si="1315"/>
        <v>0</v>
      </c>
      <c r="R1083" s="9">
        <f t="shared" si="1316"/>
        <v>0</v>
      </c>
      <c r="S1083" s="9">
        <f t="shared" si="1303"/>
        <v>0</v>
      </c>
      <c r="T1083" s="9">
        <f t="shared" si="1304"/>
        <v>0</v>
      </c>
      <c r="U1083" s="9">
        <f t="shared" si="1305"/>
        <v>0</v>
      </c>
      <c r="V1083" s="9">
        <f t="shared" si="1306"/>
        <v>0</v>
      </c>
    </row>
    <row r="1084" spans="1:24" x14ac:dyDescent="0.2">
      <c r="A1084">
        <f t="shared" si="1270"/>
        <v>1080</v>
      </c>
      <c r="B1084" t="str">
        <f t="shared" si="1317"/>
        <v>January</v>
      </c>
      <c r="C1084">
        <f t="shared" si="1309"/>
        <v>2113</v>
      </c>
      <c r="D1084">
        <f t="shared" ref="D1084:E1084" si="1319">D1072+1</f>
        <v>132</v>
      </c>
      <c r="E1084">
        <f t="shared" si="1319"/>
        <v>130</v>
      </c>
      <c r="F1084" s="6"/>
      <c r="G1084" s="83">
        <f>VLOOKUP(D1084,Rates2,5)*VLOOKUP(D1084,Mort_Imp_Retirees,C1084-'Mort Imp Cume'!$C$4+2)</f>
        <v>1</v>
      </c>
      <c r="H1084" s="9">
        <f t="shared" si="1311"/>
        <v>0</v>
      </c>
      <c r="I1084" s="83">
        <f>VLOOKUP(E1084,Rates2,6)*VLOOKUP(E1084,Mort_Imp_Survivors,C1084-'Mort Imp Cume'!$C$4+2)</f>
        <v>1</v>
      </c>
      <c r="J1084" s="9">
        <f t="shared" si="1312"/>
        <v>0</v>
      </c>
      <c r="K1084" s="83">
        <f>VLOOKUP(E1084,Rates2,7)*VLOOKUP(E1084,Mort_Imp_Survivors,C1084-'Mort Imp Cume'!$C$4+2)</f>
        <v>1</v>
      </c>
      <c r="L1084" s="9">
        <f t="shared" si="1313"/>
        <v>0</v>
      </c>
      <c r="M1084" s="31">
        <f>PRODUCT(H$4:H1083)</f>
        <v>0</v>
      </c>
      <c r="N1084" s="9">
        <f>PRODUCT(J$4:J1083)</f>
        <v>0</v>
      </c>
      <c r="O1084" s="9">
        <f>PRODUCT(L$4:L1083)</f>
        <v>0</v>
      </c>
      <c r="P1084" s="9">
        <f t="shared" si="1314"/>
        <v>0</v>
      </c>
      <c r="Q1084" s="9">
        <f t="shared" si="1315"/>
        <v>0</v>
      </c>
      <c r="R1084" s="9">
        <f t="shared" si="1316"/>
        <v>0</v>
      </c>
      <c r="S1084" s="9">
        <f t="shared" ref="S1084:S1147" si="1320">IF(O1025=0,0,R1024*O1084/O1025)</f>
        <v>0</v>
      </c>
      <c r="T1084" s="9">
        <f t="shared" ref="T1084:T1147" si="1321">IF(O965=0,0,R964*O1084/O965)</f>
        <v>0</v>
      </c>
      <c r="U1084" s="9">
        <f t="shared" ref="U1084:U1147" si="1322">IF(O845=0,0,R844*O1084/O845)</f>
        <v>0</v>
      </c>
      <c r="V1084" s="9">
        <f t="shared" ref="V1084:V1147" si="1323">IF(O725=0,0,R724*O1084/O725)</f>
        <v>0</v>
      </c>
      <c r="X1084" s="6"/>
    </row>
    <row r="1085" spans="1:24" x14ac:dyDescent="0.2">
      <c r="A1085">
        <f t="shared" si="1270"/>
        <v>1081</v>
      </c>
      <c r="B1085" t="str">
        <f t="shared" si="1317"/>
        <v>February</v>
      </c>
      <c r="C1085">
        <f t="shared" si="1309"/>
        <v>2113</v>
      </c>
      <c r="D1085">
        <f t="shared" ref="D1085:E1085" si="1324">D1073+1</f>
        <v>132</v>
      </c>
      <c r="E1085">
        <f t="shared" si="1324"/>
        <v>130</v>
      </c>
      <c r="F1085" s="6"/>
      <c r="G1085" s="83">
        <f>VLOOKUP(D1085,Rates2,5)*VLOOKUP(D1085,Mort_Imp_Retirees,C1085-'Mort Imp Cume'!$C$4+2)</f>
        <v>1</v>
      </c>
      <c r="H1085" s="9">
        <f t="shared" si="1311"/>
        <v>0</v>
      </c>
      <c r="I1085" s="83">
        <f>VLOOKUP(E1085,Rates2,6)*VLOOKUP(E1085,Mort_Imp_Survivors,C1085-'Mort Imp Cume'!$C$4+2)</f>
        <v>1</v>
      </c>
      <c r="J1085" s="9">
        <f t="shared" si="1312"/>
        <v>0</v>
      </c>
      <c r="K1085" s="83">
        <f>VLOOKUP(E1085,Rates2,7)*VLOOKUP(E1085,Mort_Imp_Survivors,C1085-'Mort Imp Cume'!$C$4+2)</f>
        <v>1</v>
      </c>
      <c r="L1085" s="9">
        <f t="shared" si="1313"/>
        <v>0</v>
      </c>
      <c r="M1085" s="31">
        <f>PRODUCT(H$4:H1084)</f>
        <v>0</v>
      </c>
      <c r="N1085" s="9">
        <f>PRODUCT(J$4:J1084)</f>
        <v>0</v>
      </c>
      <c r="O1085" s="9">
        <f>PRODUCT(L$4:L1084)</f>
        <v>0</v>
      </c>
      <c r="P1085" s="9">
        <f t="shared" si="1314"/>
        <v>0</v>
      </c>
      <c r="Q1085" s="9">
        <f t="shared" si="1315"/>
        <v>0</v>
      </c>
      <c r="R1085" s="9">
        <f t="shared" si="1316"/>
        <v>0</v>
      </c>
      <c r="S1085" s="9">
        <f t="shared" si="1320"/>
        <v>0</v>
      </c>
      <c r="T1085" s="9">
        <f t="shared" si="1321"/>
        <v>0</v>
      </c>
      <c r="U1085" s="9">
        <f t="shared" si="1322"/>
        <v>0</v>
      </c>
      <c r="V1085" s="9">
        <f t="shared" si="1323"/>
        <v>0</v>
      </c>
    </row>
    <row r="1086" spans="1:24" x14ac:dyDescent="0.2">
      <c r="A1086">
        <f t="shared" si="1270"/>
        <v>1082</v>
      </c>
      <c r="B1086" t="str">
        <f t="shared" si="1317"/>
        <v>March</v>
      </c>
      <c r="C1086">
        <f t="shared" si="1309"/>
        <v>2113</v>
      </c>
      <c r="D1086">
        <f t="shared" ref="D1086:E1086" si="1325">D1074+1</f>
        <v>132</v>
      </c>
      <c r="E1086">
        <f t="shared" si="1325"/>
        <v>130</v>
      </c>
      <c r="F1086" s="6"/>
      <c r="G1086" s="83">
        <f>VLOOKUP(D1086,Rates2,5)*VLOOKUP(D1086,Mort_Imp_Retirees,C1086-'Mort Imp Cume'!$C$4+2)</f>
        <v>1</v>
      </c>
      <c r="H1086" s="9">
        <f t="shared" si="1311"/>
        <v>0</v>
      </c>
      <c r="I1086" s="83">
        <f>VLOOKUP(E1086,Rates2,6)*VLOOKUP(E1086,Mort_Imp_Survivors,C1086-'Mort Imp Cume'!$C$4+2)</f>
        <v>1</v>
      </c>
      <c r="J1086" s="9">
        <f t="shared" si="1312"/>
        <v>0</v>
      </c>
      <c r="K1086" s="83">
        <f>VLOOKUP(E1086,Rates2,7)*VLOOKUP(E1086,Mort_Imp_Survivors,C1086-'Mort Imp Cume'!$C$4+2)</f>
        <v>1</v>
      </c>
      <c r="L1086" s="9">
        <f t="shared" si="1313"/>
        <v>0</v>
      </c>
      <c r="M1086" s="31">
        <f>PRODUCT(H$4:H1085)</f>
        <v>0</v>
      </c>
      <c r="N1086" s="9">
        <f>PRODUCT(J$4:J1085)</f>
        <v>0</v>
      </c>
      <c r="O1086" s="9">
        <f>PRODUCT(L$4:L1085)</f>
        <v>0</v>
      </c>
      <c r="P1086" s="9">
        <f t="shared" si="1314"/>
        <v>0</v>
      </c>
      <c r="Q1086" s="9">
        <f t="shared" si="1315"/>
        <v>0</v>
      </c>
      <c r="R1086" s="9">
        <f t="shared" si="1316"/>
        <v>0</v>
      </c>
      <c r="S1086" s="9">
        <f t="shared" si="1320"/>
        <v>0</v>
      </c>
      <c r="T1086" s="9">
        <f t="shared" si="1321"/>
        <v>0</v>
      </c>
      <c r="U1086" s="9">
        <f t="shared" si="1322"/>
        <v>0</v>
      </c>
      <c r="V1086" s="9">
        <f t="shared" si="1323"/>
        <v>0</v>
      </c>
      <c r="X1086" s="14"/>
    </row>
    <row r="1087" spans="1:24" x14ac:dyDescent="0.2">
      <c r="A1087">
        <f t="shared" si="1270"/>
        <v>1083</v>
      </c>
      <c r="B1087" t="str">
        <f t="shared" si="1317"/>
        <v>April</v>
      </c>
      <c r="C1087">
        <f t="shared" si="1309"/>
        <v>2113</v>
      </c>
      <c r="D1087">
        <f t="shared" ref="D1087:E1087" si="1326">D1075+1</f>
        <v>132</v>
      </c>
      <c r="E1087">
        <f t="shared" si="1326"/>
        <v>130</v>
      </c>
      <c r="F1087" s="6"/>
      <c r="G1087" s="83">
        <f>VLOOKUP(D1087,Rates2,5)*VLOOKUP(D1087,Mort_Imp_Retirees,C1087-'Mort Imp Cume'!$C$4+2)</f>
        <v>1</v>
      </c>
      <c r="H1087" s="9">
        <f t="shared" si="1311"/>
        <v>0</v>
      </c>
      <c r="I1087" s="83">
        <f>VLOOKUP(E1087,Rates2,6)*VLOOKUP(E1087,Mort_Imp_Survivors,C1087-'Mort Imp Cume'!$C$4+2)</f>
        <v>1</v>
      </c>
      <c r="J1087" s="9">
        <f t="shared" si="1312"/>
        <v>0</v>
      </c>
      <c r="K1087" s="83">
        <f>VLOOKUP(E1087,Rates2,7)*VLOOKUP(E1087,Mort_Imp_Survivors,C1087-'Mort Imp Cume'!$C$4+2)</f>
        <v>1</v>
      </c>
      <c r="L1087" s="9">
        <f t="shared" si="1313"/>
        <v>0</v>
      </c>
      <c r="M1087" s="31">
        <f>PRODUCT(H$4:H1086)</f>
        <v>0</v>
      </c>
      <c r="N1087" s="9">
        <f>PRODUCT(J$4:J1086)</f>
        <v>0</v>
      </c>
      <c r="O1087" s="9">
        <f>PRODUCT(L$4:L1086)</f>
        <v>0</v>
      </c>
      <c r="P1087" s="9">
        <f t="shared" si="1314"/>
        <v>0</v>
      </c>
      <c r="Q1087" s="9">
        <f t="shared" si="1315"/>
        <v>0</v>
      </c>
      <c r="R1087" s="9">
        <f t="shared" si="1316"/>
        <v>0</v>
      </c>
      <c r="S1087" s="9">
        <f t="shared" si="1320"/>
        <v>0</v>
      </c>
      <c r="T1087" s="9">
        <f t="shared" si="1321"/>
        <v>0</v>
      </c>
      <c r="U1087" s="9">
        <f t="shared" si="1322"/>
        <v>0</v>
      </c>
      <c r="V1087" s="9">
        <f t="shared" si="1323"/>
        <v>0</v>
      </c>
    </row>
    <row r="1088" spans="1:24" x14ac:dyDescent="0.2">
      <c r="A1088">
        <f t="shared" si="1270"/>
        <v>1084</v>
      </c>
      <c r="B1088" t="str">
        <f t="shared" si="1317"/>
        <v>May</v>
      </c>
      <c r="C1088">
        <f t="shared" si="1309"/>
        <v>2113</v>
      </c>
      <c r="D1088">
        <f t="shared" ref="D1088:E1088" si="1327">D1076+1</f>
        <v>132</v>
      </c>
      <c r="E1088">
        <f t="shared" si="1327"/>
        <v>130</v>
      </c>
      <c r="F1088" s="6"/>
      <c r="G1088" s="83">
        <f>VLOOKUP(D1088,Rates2,5)*VLOOKUP(D1088,Mort_Imp_Retirees,C1088-'Mort Imp Cume'!$C$4+2)</f>
        <v>1</v>
      </c>
      <c r="H1088" s="9">
        <f t="shared" si="1311"/>
        <v>0</v>
      </c>
      <c r="I1088" s="83">
        <f>VLOOKUP(E1088,Rates2,6)*VLOOKUP(E1088,Mort_Imp_Survivors,C1088-'Mort Imp Cume'!$C$4+2)</f>
        <v>1</v>
      </c>
      <c r="J1088" s="9">
        <f t="shared" si="1312"/>
        <v>0</v>
      </c>
      <c r="K1088" s="83">
        <f>VLOOKUP(E1088,Rates2,7)*VLOOKUP(E1088,Mort_Imp_Survivors,C1088-'Mort Imp Cume'!$C$4+2)</f>
        <v>1</v>
      </c>
      <c r="L1088" s="9">
        <f t="shared" si="1313"/>
        <v>0</v>
      </c>
      <c r="M1088" s="31">
        <f>PRODUCT(H$4:H1087)</f>
        <v>0</v>
      </c>
      <c r="N1088" s="9">
        <f>PRODUCT(J$4:J1087)</f>
        <v>0</v>
      </c>
      <c r="O1088" s="9">
        <f>PRODUCT(L$4:L1087)</f>
        <v>0</v>
      </c>
      <c r="P1088" s="9">
        <f t="shared" si="1314"/>
        <v>0</v>
      </c>
      <c r="Q1088" s="9">
        <f t="shared" si="1315"/>
        <v>0</v>
      </c>
      <c r="R1088" s="9">
        <f t="shared" si="1316"/>
        <v>0</v>
      </c>
      <c r="S1088" s="9">
        <f t="shared" si="1320"/>
        <v>0</v>
      </c>
      <c r="T1088" s="9">
        <f t="shared" si="1321"/>
        <v>0</v>
      </c>
      <c r="U1088" s="9">
        <f t="shared" si="1322"/>
        <v>0</v>
      </c>
      <c r="V1088" s="9">
        <f t="shared" si="1323"/>
        <v>0</v>
      </c>
    </row>
    <row r="1089" spans="1:22" x14ac:dyDescent="0.2">
      <c r="A1089">
        <f t="shared" si="1270"/>
        <v>1085</v>
      </c>
      <c r="B1089" t="str">
        <f t="shared" si="1317"/>
        <v>June</v>
      </c>
      <c r="C1089">
        <f t="shared" si="1309"/>
        <v>2113</v>
      </c>
      <c r="D1089">
        <f t="shared" ref="D1089:E1089" si="1328">D1077+1</f>
        <v>132</v>
      </c>
      <c r="E1089">
        <f t="shared" si="1328"/>
        <v>130</v>
      </c>
      <c r="F1089" s="6"/>
      <c r="G1089" s="83">
        <f>VLOOKUP(D1089,Rates2,5)*VLOOKUP(D1089,Mort_Imp_Retirees,C1089-'Mort Imp Cume'!$C$4+2)</f>
        <v>1</v>
      </c>
      <c r="H1089" s="9">
        <f t="shared" si="1311"/>
        <v>0</v>
      </c>
      <c r="I1089" s="83">
        <f>VLOOKUP(E1089,Rates2,6)*VLOOKUP(E1089,Mort_Imp_Survivors,C1089-'Mort Imp Cume'!$C$4+2)</f>
        <v>1</v>
      </c>
      <c r="J1089" s="9">
        <f t="shared" si="1312"/>
        <v>0</v>
      </c>
      <c r="K1089" s="83">
        <f>VLOOKUP(E1089,Rates2,7)*VLOOKUP(E1089,Mort_Imp_Survivors,C1089-'Mort Imp Cume'!$C$4+2)</f>
        <v>1</v>
      </c>
      <c r="L1089" s="9">
        <f t="shared" si="1313"/>
        <v>0</v>
      </c>
      <c r="M1089" s="31">
        <f>PRODUCT(H$4:H1088)</f>
        <v>0</v>
      </c>
      <c r="N1089" s="9">
        <f>PRODUCT(J$4:J1088)</f>
        <v>0</v>
      </c>
      <c r="O1089" s="9">
        <f>PRODUCT(L$4:L1088)</f>
        <v>0</v>
      </c>
      <c r="P1089" s="9">
        <f t="shared" si="1314"/>
        <v>0</v>
      </c>
      <c r="Q1089" s="9">
        <f t="shared" si="1315"/>
        <v>0</v>
      </c>
      <c r="R1089" s="9">
        <f t="shared" si="1316"/>
        <v>0</v>
      </c>
      <c r="S1089" s="9">
        <f t="shared" si="1320"/>
        <v>0</v>
      </c>
      <c r="T1089" s="9">
        <f t="shared" si="1321"/>
        <v>0</v>
      </c>
      <c r="U1089" s="9">
        <f t="shared" si="1322"/>
        <v>0</v>
      </c>
      <c r="V1089" s="9">
        <f t="shared" si="1323"/>
        <v>0</v>
      </c>
    </row>
    <row r="1090" spans="1:22" x14ac:dyDescent="0.2">
      <c r="A1090">
        <f t="shared" si="1270"/>
        <v>1086</v>
      </c>
      <c r="B1090" t="str">
        <f t="shared" si="1317"/>
        <v>July</v>
      </c>
      <c r="C1090">
        <f t="shared" si="1309"/>
        <v>2113</v>
      </c>
      <c r="D1090">
        <f t="shared" ref="D1090:E1090" si="1329">D1078+1</f>
        <v>132</v>
      </c>
      <c r="E1090">
        <f t="shared" si="1329"/>
        <v>130</v>
      </c>
      <c r="F1090" s="6"/>
      <c r="G1090" s="83">
        <f>VLOOKUP(D1090,Rates2,5)*VLOOKUP(D1090,Mort_Imp_Retirees,C1090-'Mort Imp Cume'!$C$4+2)</f>
        <v>1</v>
      </c>
      <c r="H1090" s="9">
        <f t="shared" si="1311"/>
        <v>0</v>
      </c>
      <c r="I1090" s="83">
        <f>VLOOKUP(E1090,Rates2,6)*VLOOKUP(E1090,Mort_Imp_Survivors,C1090-'Mort Imp Cume'!$C$4+2)</f>
        <v>1</v>
      </c>
      <c r="J1090" s="9">
        <f t="shared" si="1312"/>
        <v>0</v>
      </c>
      <c r="K1090" s="83">
        <f>VLOOKUP(E1090,Rates2,7)*VLOOKUP(E1090,Mort_Imp_Survivors,C1090-'Mort Imp Cume'!$C$4+2)</f>
        <v>1</v>
      </c>
      <c r="L1090" s="9">
        <f t="shared" si="1313"/>
        <v>0</v>
      </c>
      <c r="M1090" s="31">
        <f>PRODUCT(H$4:H1089)</f>
        <v>0</v>
      </c>
      <c r="N1090" s="9">
        <f>PRODUCT(J$4:J1089)</f>
        <v>0</v>
      </c>
      <c r="O1090" s="9">
        <f>PRODUCT(L$4:L1089)</f>
        <v>0</v>
      </c>
      <c r="P1090" s="9">
        <f t="shared" si="1314"/>
        <v>0</v>
      </c>
      <c r="Q1090" s="9">
        <f t="shared" si="1315"/>
        <v>0</v>
      </c>
      <c r="R1090" s="9">
        <f t="shared" si="1316"/>
        <v>0</v>
      </c>
      <c r="S1090" s="9">
        <f t="shared" si="1320"/>
        <v>0</v>
      </c>
      <c r="T1090" s="9">
        <f t="shared" si="1321"/>
        <v>0</v>
      </c>
      <c r="U1090" s="9">
        <f t="shared" si="1322"/>
        <v>0</v>
      </c>
      <c r="V1090" s="9">
        <f t="shared" si="1323"/>
        <v>0</v>
      </c>
    </row>
    <row r="1091" spans="1:22" x14ac:dyDescent="0.2">
      <c r="A1091">
        <f t="shared" si="1270"/>
        <v>1087</v>
      </c>
      <c r="B1091" t="str">
        <f t="shared" si="1317"/>
        <v>August</v>
      </c>
      <c r="C1091">
        <f t="shared" si="1309"/>
        <v>2113</v>
      </c>
      <c r="D1091">
        <f t="shared" ref="D1091:E1091" si="1330">D1079+1</f>
        <v>132</v>
      </c>
      <c r="E1091">
        <f t="shared" si="1330"/>
        <v>130</v>
      </c>
      <c r="F1091" s="6"/>
      <c r="G1091" s="83">
        <f>VLOOKUP(D1091,Rates2,5)*VLOOKUP(D1091,Mort_Imp_Retirees,C1091-'Mort Imp Cume'!$C$4+2)</f>
        <v>1</v>
      </c>
      <c r="H1091" s="9">
        <f t="shared" si="1311"/>
        <v>0</v>
      </c>
      <c r="I1091" s="83">
        <f>VLOOKUP(E1091,Rates2,6)*VLOOKUP(E1091,Mort_Imp_Survivors,C1091-'Mort Imp Cume'!$C$4+2)</f>
        <v>1</v>
      </c>
      <c r="J1091" s="9">
        <f t="shared" si="1312"/>
        <v>0</v>
      </c>
      <c r="K1091" s="83">
        <f>VLOOKUP(E1091,Rates2,7)*VLOOKUP(E1091,Mort_Imp_Survivors,C1091-'Mort Imp Cume'!$C$4+2)</f>
        <v>1</v>
      </c>
      <c r="L1091" s="9">
        <f t="shared" si="1313"/>
        <v>0</v>
      </c>
      <c r="M1091" s="31">
        <f>PRODUCT(H$4:H1090)</f>
        <v>0</v>
      </c>
      <c r="N1091" s="9">
        <f>PRODUCT(J$4:J1090)</f>
        <v>0</v>
      </c>
      <c r="O1091" s="9">
        <f>PRODUCT(L$4:L1090)</f>
        <v>0</v>
      </c>
      <c r="P1091" s="9">
        <f t="shared" si="1314"/>
        <v>0</v>
      </c>
      <c r="Q1091" s="9">
        <f t="shared" si="1315"/>
        <v>0</v>
      </c>
      <c r="R1091" s="9">
        <f t="shared" si="1316"/>
        <v>0</v>
      </c>
      <c r="S1091" s="9">
        <f t="shared" si="1320"/>
        <v>0</v>
      </c>
      <c r="T1091" s="9">
        <f t="shared" si="1321"/>
        <v>0</v>
      </c>
      <c r="U1091" s="9">
        <f t="shared" si="1322"/>
        <v>0</v>
      </c>
      <c r="V1091" s="9">
        <f t="shared" si="1323"/>
        <v>0</v>
      </c>
    </row>
    <row r="1092" spans="1:22" x14ac:dyDescent="0.2">
      <c r="A1092">
        <f t="shared" si="1270"/>
        <v>1088</v>
      </c>
      <c r="B1092" t="str">
        <f t="shared" si="1317"/>
        <v>September</v>
      </c>
      <c r="C1092">
        <f t="shared" si="1309"/>
        <v>2113</v>
      </c>
      <c r="D1092">
        <f t="shared" ref="D1092:E1092" si="1331">D1080+1</f>
        <v>132</v>
      </c>
      <c r="E1092">
        <f t="shared" si="1331"/>
        <v>130</v>
      </c>
      <c r="F1092" s="6"/>
      <c r="G1092" s="83">
        <f>VLOOKUP(D1092,Rates2,5)*VLOOKUP(D1092,Mort_Imp_Retirees,C1092-'Mort Imp Cume'!$C$4+2)</f>
        <v>1</v>
      </c>
      <c r="H1092" s="9">
        <f t="shared" si="1311"/>
        <v>0</v>
      </c>
      <c r="I1092" s="83">
        <f>VLOOKUP(E1092,Rates2,6)*VLOOKUP(E1092,Mort_Imp_Survivors,C1092-'Mort Imp Cume'!$C$4+2)</f>
        <v>1</v>
      </c>
      <c r="J1092" s="9">
        <f t="shared" si="1312"/>
        <v>0</v>
      </c>
      <c r="K1092" s="83">
        <f>VLOOKUP(E1092,Rates2,7)*VLOOKUP(E1092,Mort_Imp_Survivors,C1092-'Mort Imp Cume'!$C$4+2)</f>
        <v>1</v>
      </c>
      <c r="L1092" s="9">
        <f t="shared" si="1313"/>
        <v>0</v>
      </c>
      <c r="M1092" s="31">
        <f>PRODUCT(H$4:H1091)</f>
        <v>0</v>
      </c>
      <c r="N1092" s="9">
        <f>PRODUCT(J$4:J1091)</f>
        <v>0</v>
      </c>
      <c r="O1092" s="9">
        <f>PRODUCT(L$4:L1091)</f>
        <v>0</v>
      </c>
      <c r="P1092" s="9">
        <f t="shared" si="1314"/>
        <v>0</v>
      </c>
      <c r="Q1092" s="9">
        <f t="shared" si="1315"/>
        <v>0</v>
      </c>
      <c r="R1092" s="9">
        <f t="shared" si="1316"/>
        <v>0</v>
      </c>
      <c r="S1092" s="9">
        <f t="shared" si="1320"/>
        <v>0</v>
      </c>
      <c r="T1092" s="9">
        <f t="shared" si="1321"/>
        <v>0</v>
      </c>
      <c r="U1092" s="9">
        <f t="shared" si="1322"/>
        <v>0</v>
      </c>
      <c r="V1092" s="9">
        <f t="shared" si="1323"/>
        <v>0</v>
      </c>
    </row>
    <row r="1093" spans="1:22" x14ac:dyDescent="0.2">
      <c r="A1093">
        <f t="shared" si="1270"/>
        <v>1089</v>
      </c>
      <c r="B1093" t="str">
        <f t="shared" si="1317"/>
        <v>October</v>
      </c>
      <c r="C1093">
        <f t="shared" si="1309"/>
        <v>2113</v>
      </c>
      <c r="D1093">
        <f t="shared" ref="D1093:E1093" si="1332">D1081+1</f>
        <v>132</v>
      </c>
      <c r="E1093">
        <f t="shared" si="1332"/>
        <v>130</v>
      </c>
      <c r="F1093" s="6"/>
      <c r="G1093" s="83">
        <f>VLOOKUP(D1093,Rates2,5)*VLOOKUP(D1093,Mort_Imp_Retirees,C1093-'Mort Imp Cume'!$C$4+2)</f>
        <v>1</v>
      </c>
      <c r="H1093" s="9">
        <f t="shared" si="1311"/>
        <v>0</v>
      </c>
      <c r="I1093" s="83">
        <f>VLOOKUP(E1093,Rates2,6)*VLOOKUP(E1093,Mort_Imp_Survivors,C1093-'Mort Imp Cume'!$C$4+2)</f>
        <v>1</v>
      </c>
      <c r="J1093" s="9">
        <f t="shared" si="1312"/>
        <v>0</v>
      </c>
      <c r="K1093" s="83">
        <f>VLOOKUP(E1093,Rates2,7)*VLOOKUP(E1093,Mort_Imp_Survivors,C1093-'Mort Imp Cume'!$C$4+2)</f>
        <v>1</v>
      </c>
      <c r="L1093" s="9">
        <f t="shared" si="1313"/>
        <v>0</v>
      </c>
      <c r="M1093" s="31">
        <f>PRODUCT(H$4:H1092)</f>
        <v>0</v>
      </c>
      <c r="N1093" s="9">
        <f>PRODUCT(J$4:J1092)</f>
        <v>0</v>
      </c>
      <c r="O1093" s="9">
        <f>PRODUCT(L$4:L1092)</f>
        <v>0</v>
      </c>
      <c r="P1093" s="9">
        <f t="shared" si="1314"/>
        <v>0</v>
      </c>
      <c r="Q1093" s="9">
        <f t="shared" si="1315"/>
        <v>0</v>
      </c>
      <c r="R1093" s="9">
        <f t="shared" si="1316"/>
        <v>0</v>
      </c>
      <c r="S1093" s="9">
        <f t="shared" si="1320"/>
        <v>0</v>
      </c>
      <c r="T1093" s="9">
        <f t="shared" si="1321"/>
        <v>0</v>
      </c>
      <c r="U1093" s="9">
        <f t="shared" si="1322"/>
        <v>0</v>
      </c>
      <c r="V1093" s="9">
        <f t="shared" si="1323"/>
        <v>0</v>
      </c>
    </row>
    <row r="1094" spans="1:22" x14ac:dyDescent="0.2">
      <c r="A1094">
        <f t="shared" ref="A1094:A1157" si="1333">A1093+1</f>
        <v>1090</v>
      </c>
      <c r="B1094" t="str">
        <f t="shared" si="1317"/>
        <v>November</v>
      </c>
      <c r="C1094">
        <f t="shared" si="1309"/>
        <v>2113</v>
      </c>
      <c r="D1094">
        <f t="shared" ref="D1094:E1094" si="1334">D1082+1</f>
        <v>132</v>
      </c>
      <c r="E1094">
        <f t="shared" si="1334"/>
        <v>130</v>
      </c>
      <c r="F1094" s="6"/>
      <c r="G1094" s="83">
        <f>VLOOKUP(D1094,Rates2,5)*VLOOKUP(D1094,Mort_Imp_Retirees,C1094-'Mort Imp Cume'!$C$4+2)</f>
        <v>1</v>
      </c>
      <c r="H1094" s="9">
        <f t="shared" si="1311"/>
        <v>0</v>
      </c>
      <c r="I1094" s="83">
        <f>VLOOKUP(E1094,Rates2,6)*VLOOKUP(E1094,Mort_Imp_Survivors,C1094-'Mort Imp Cume'!$C$4+2)</f>
        <v>1</v>
      </c>
      <c r="J1094" s="9">
        <f t="shared" si="1312"/>
        <v>0</v>
      </c>
      <c r="K1094" s="83">
        <f>VLOOKUP(E1094,Rates2,7)*VLOOKUP(E1094,Mort_Imp_Survivors,C1094-'Mort Imp Cume'!$C$4+2)</f>
        <v>1</v>
      </c>
      <c r="L1094" s="9">
        <f t="shared" si="1313"/>
        <v>0</v>
      </c>
      <c r="M1094" s="31">
        <f>PRODUCT(H$4:H1093)</f>
        <v>0</v>
      </c>
      <c r="N1094" s="9">
        <f>PRODUCT(J$4:J1093)</f>
        <v>0</v>
      </c>
      <c r="O1094" s="9">
        <f>PRODUCT(L$4:L1093)</f>
        <v>0</v>
      </c>
      <c r="P1094" s="9">
        <f t="shared" si="1314"/>
        <v>0</v>
      </c>
      <c r="Q1094" s="9">
        <f t="shared" si="1315"/>
        <v>0</v>
      </c>
      <c r="R1094" s="9">
        <f t="shared" si="1316"/>
        <v>0</v>
      </c>
      <c r="S1094" s="9">
        <f t="shared" si="1320"/>
        <v>0</v>
      </c>
      <c r="T1094" s="9">
        <f t="shared" si="1321"/>
        <v>0</v>
      </c>
      <c r="U1094" s="9">
        <f t="shared" si="1322"/>
        <v>0</v>
      </c>
      <c r="V1094" s="9">
        <f t="shared" si="1323"/>
        <v>0</v>
      </c>
    </row>
    <row r="1095" spans="1:22" x14ac:dyDescent="0.2">
      <c r="A1095">
        <f t="shared" si="1333"/>
        <v>1091</v>
      </c>
      <c r="B1095" t="str">
        <f t="shared" si="1317"/>
        <v>December</v>
      </c>
      <c r="C1095">
        <f t="shared" si="1309"/>
        <v>2113</v>
      </c>
      <c r="D1095">
        <f t="shared" ref="D1095:E1095" si="1335">D1083+1</f>
        <v>132</v>
      </c>
      <c r="E1095">
        <f t="shared" si="1335"/>
        <v>130</v>
      </c>
      <c r="F1095" s="6"/>
      <c r="G1095" s="83">
        <f>VLOOKUP(D1095,Rates2,5)*VLOOKUP(D1095,Mort_Imp_Retirees,C1095-'Mort Imp Cume'!$C$4+2)</f>
        <v>1</v>
      </c>
      <c r="H1095" s="9">
        <f t="shared" si="1311"/>
        <v>0</v>
      </c>
      <c r="I1095" s="83">
        <f>VLOOKUP(E1095,Rates2,6)*VLOOKUP(E1095,Mort_Imp_Survivors,C1095-'Mort Imp Cume'!$C$4+2)</f>
        <v>1</v>
      </c>
      <c r="J1095" s="9">
        <f t="shared" si="1312"/>
        <v>0</v>
      </c>
      <c r="K1095" s="83">
        <f>VLOOKUP(E1095,Rates2,7)*VLOOKUP(E1095,Mort_Imp_Survivors,C1095-'Mort Imp Cume'!$C$4+2)</f>
        <v>1</v>
      </c>
      <c r="L1095" s="9">
        <f t="shared" si="1313"/>
        <v>0</v>
      </c>
      <c r="M1095" s="31">
        <f>PRODUCT(H$4:H1094)</f>
        <v>0</v>
      </c>
      <c r="N1095" s="9">
        <f>PRODUCT(J$4:J1094)</f>
        <v>0</v>
      </c>
      <c r="O1095" s="9">
        <f>PRODUCT(L$4:L1094)</f>
        <v>0</v>
      </c>
      <c r="P1095" s="9">
        <f t="shared" si="1314"/>
        <v>0</v>
      </c>
      <c r="Q1095" s="9">
        <f t="shared" si="1315"/>
        <v>0</v>
      </c>
      <c r="R1095" s="9">
        <f t="shared" si="1316"/>
        <v>0</v>
      </c>
      <c r="S1095" s="9">
        <f t="shared" si="1320"/>
        <v>0</v>
      </c>
      <c r="T1095" s="9">
        <f t="shared" si="1321"/>
        <v>0</v>
      </c>
      <c r="U1095" s="9">
        <f t="shared" si="1322"/>
        <v>0</v>
      </c>
      <c r="V1095" s="9">
        <f t="shared" si="1323"/>
        <v>0</v>
      </c>
    </row>
    <row r="1096" spans="1:22" x14ac:dyDescent="0.2">
      <c r="A1096">
        <f t="shared" si="1333"/>
        <v>1092</v>
      </c>
      <c r="B1096" t="str">
        <f t="shared" si="1317"/>
        <v>January</v>
      </c>
      <c r="C1096">
        <f t="shared" si="1309"/>
        <v>2114</v>
      </c>
      <c r="D1096">
        <f t="shared" ref="D1096:E1096" si="1336">D1084+1</f>
        <v>133</v>
      </c>
      <c r="E1096">
        <f t="shared" si="1336"/>
        <v>131</v>
      </c>
      <c r="F1096" s="6"/>
      <c r="G1096" s="83">
        <f>VLOOKUP(D1096,Rates2,5)*VLOOKUP(D1096,Mort_Imp_Retirees,C1096-'Mort Imp Cume'!$C$4+2)</f>
        <v>1</v>
      </c>
      <c r="H1096" s="9">
        <f t="shared" si="1311"/>
        <v>0</v>
      </c>
      <c r="I1096" s="83">
        <f>VLOOKUP(E1096,Rates2,6)*VLOOKUP(E1096,Mort_Imp_Survivors,C1096-'Mort Imp Cume'!$C$4+2)</f>
        <v>1</v>
      </c>
      <c r="J1096" s="9">
        <f t="shared" si="1312"/>
        <v>0</v>
      </c>
      <c r="K1096" s="83">
        <f>VLOOKUP(E1096,Rates2,7)*VLOOKUP(E1096,Mort_Imp_Survivors,C1096-'Mort Imp Cume'!$C$4+2)</f>
        <v>1</v>
      </c>
      <c r="L1096" s="9">
        <f t="shared" si="1313"/>
        <v>0</v>
      </c>
      <c r="M1096" s="31">
        <f>PRODUCT(H$4:H1095)</f>
        <v>0</v>
      </c>
      <c r="N1096" s="9">
        <f>PRODUCT(J$4:J1095)</f>
        <v>0</v>
      </c>
      <c r="O1096" s="9">
        <f>PRODUCT(L$4:L1095)</f>
        <v>0</v>
      </c>
      <c r="P1096" s="9">
        <f t="shared" si="1314"/>
        <v>0</v>
      </c>
      <c r="Q1096" s="9">
        <f t="shared" si="1315"/>
        <v>0</v>
      </c>
      <c r="R1096" s="9">
        <f t="shared" si="1316"/>
        <v>0</v>
      </c>
      <c r="S1096" s="9">
        <f t="shared" si="1320"/>
        <v>0</v>
      </c>
      <c r="T1096" s="9">
        <f t="shared" si="1321"/>
        <v>0</v>
      </c>
      <c r="U1096" s="9">
        <f t="shared" si="1322"/>
        <v>0</v>
      </c>
      <c r="V1096" s="9">
        <f t="shared" si="1323"/>
        <v>0</v>
      </c>
    </row>
    <row r="1097" spans="1:22" x14ac:dyDescent="0.2">
      <c r="A1097">
        <f t="shared" si="1333"/>
        <v>1093</v>
      </c>
      <c r="B1097" t="str">
        <f t="shared" si="1317"/>
        <v>February</v>
      </c>
      <c r="C1097">
        <f t="shared" si="1309"/>
        <v>2114</v>
      </c>
      <c r="D1097">
        <f t="shared" ref="D1097:E1097" si="1337">D1085+1</f>
        <v>133</v>
      </c>
      <c r="E1097">
        <f t="shared" si="1337"/>
        <v>131</v>
      </c>
      <c r="F1097" s="6"/>
      <c r="G1097" s="83">
        <f>VLOOKUP(D1097,Rates2,5)*VLOOKUP(D1097,Mort_Imp_Retirees,C1097-'Mort Imp Cume'!$C$4+2)</f>
        <v>1</v>
      </c>
      <c r="H1097" s="9">
        <f t="shared" si="1311"/>
        <v>0</v>
      </c>
      <c r="I1097" s="83">
        <f>VLOOKUP(E1097,Rates2,6)*VLOOKUP(E1097,Mort_Imp_Survivors,C1097-'Mort Imp Cume'!$C$4+2)</f>
        <v>1</v>
      </c>
      <c r="J1097" s="9">
        <f t="shared" si="1312"/>
        <v>0</v>
      </c>
      <c r="K1097" s="83">
        <f>VLOOKUP(E1097,Rates2,7)*VLOOKUP(E1097,Mort_Imp_Survivors,C1097-'Mort Imp Cume'!$C$4+2)</f>
        <v>1</v>
      </c>
      <c r="L1097" s="9">
        <f t="shared" si="1313"/>
        <v>0</v>
      </c>
      <c r="M1097" s="31">
        <f>PRODUCT(H$4:H1096)</f>
        <v>0</v>
      </c>
      <c r="N1097" s="9">
        <f>PRODUCT(J$4:J1096)</f>
        <v>0</v>
      </c>
      <c r="O1097" s="9">
        <f>PRODUCT(L$4:L1096)</f>
        <v>0</v>
      </c>
      <c r="P1097" s="9">
        <f t="shared" si="1314"/>
        <v>0</v>
      </c>
      <c r="Q1097" s="9">
        <f t="shared" si="1315"/>
        <v>0</v>
      </c>
      <c r="R1097" s="9">
        <f t="shared" si="1316"/>
        <v>0</v>
      </c>
      <c r="S1097" s="9">
        <f t="shared" si="1320"/>
        <v>0</v>
      </c>
      <c r="T1097" s="9">
        <f t="shared" si="1321"/>
        <v>0</v>
      </c>
      <c r="U1097" s="9">
        <f t="shared" si="1322"/>
        <v>0</v>
      </c>
      <c r="V1097" s="9">
        <f t="shared" si="1323"/>
        <v>0</v>
      </c>
    </row>
    <row r="1098" spans="1:22" x14ac:dyDescent="0.2">
      <c r="A1098">
        <f t="shared" si="1333"/>
        <v>1094</v>
      </c>
      <c r="B1098" t="str">
        <f t="shared" si="1317"/>
        <v>March</v>
      </c>
      <c r="C1098">
        <f t="shared" si="1309"/>
        <v>2114</v>
      </c>
      <c r="D1098">
        <f t="shared" ref="D1098:E1098" si="1338">D1086+1</f>
        <v>133</v>
      </c>
      <c r="E1098">
        <f t="shared" si="1338"/>
        <v>131</v>
      </c>
      <c r="F1098" s="6"/>
      <c r="G1098" s="83">
        <f>VLOOKUP(D1098,Rates2,5)*VLOOKUP(D1098,Mort_Imp_Retirees,C1098-'Mort Imp Cume'!$C$4+2)</f>
        <v>1</v>
      </c>
      <c r="H1098" s="9">
        <f t="shared" si="1311"/>
        <v>0</v>
      </c>
      <c r="I1098" s="83">
        <f>VLOOKUP(E1098,Rates2,6)*VLOOKUP(E1098,Mort_Imp_Survivors,C1098-'Mort Imp Cume'!$C$4+2)</f>
        <v>1</v>
      </c>
      <c r="J1098" s="9">
        <f t="shared" si="1312"/>
        <v>0</v>
      </c>
      <c r="K1098" s="83">
        <f>VLOOKUP(E1098,Rates2,7)*VLOOKUP(E1098,Mort_Imp_Survivors,C1098-'Mort Imp Cume'!$C$4+2)</f>
        <v>1</v>
      </c>
      <c r="L1098" s="9">
        <f t="shared" si="1313"/>
        <v>0</v>
      </c>
      <c r="M1098" s="31">
        <f>PRODUCT(H$4:H1097)</f>
        <v>0</v>
      </c>
      <c r="N1098" s="9">
        <f>PRODUCT(J$4:J1097)</f>
        <v>0</v>
      </c>
      <c r="O1098" s="9">
        <f>PRODUCT(L$4:L1097)</f>
        <v>0</v>
      </c>
      <c r="P1098" s="9">
        <f t="shared" si="1314"/>
        <v>0</v>
      </c>
      <c r="Q1098" s="9">
        <f t="shared" si="1315"/>
        <v>0</v>
      </c>
      <c r="R1098" s="9">
        <f t="shared" si="1316"/>
        <v>0</v>
      </c>
      <c r="S1098" s="9">
        <f t="shared" si="1320"/>
        <v>0</v>
      </c>
      <c r="T1098" s="9">
        <f t="shared" si="1321"/>
        <v>0</v>
      </c>
      <c r="U1098" s="9">
        <f t="shared" si="1322"/>
        <v>0</v>
      </c>
      <c r="V1098" s="9">
        <f t="shared" si="1323"/>
        <v>0</v>
      </c>
    </row>
    <row r="1099" spans="1:22" x14ac:dyDescent="0.2">
      <c r="A1099">
        <f t="shared" si="1333"/>
        <v>1095</v>
      </c>
      <c r="B1099" t="str">
        <f t="shared" si="1317"/>
        <v>April</v>
      </c>
      <c r="C1099">
        <f t="shared" si="1309"/>
        <v>2114</v>
      </c>
      <c r="D1099">
        <f t="shared" ref="D1099:E1099" si="1339">D1087+1</f>
        <v>133</v>
      </c>
      <c r="E1099">
        <f t="shared" si="1339"/>
        <v>131</v>
      </c>
      <c r="F1099" s="6"/>
      <c r="G1099" s="83">
        <f>VLOOKUP(D1099,Rates2,5)*VLOOKUP(D1099,Mort_Imp_Retirees,C1099-'Mort Imp Cume'!$C$4+2)</f>
        <v>1</v>
      </c>
      <c r="H1099" s="9">
        <f t="shared" si="1311"/>
        <v>0</v>
      </c>
      <c r="I1099" s="83">
        <f>VLOOKUP(E1099,Rates2,6)*VLOOKUP(E1099,Mort_Imp_Survivors,C1099-'Mort Imp Cume'!$C$4+2)</f>
        <v>1</v>
      </c>
      <c r="J1099" s="9">
        <f t="shared" si="1312"/>
        <v>0</v>
      </c>
      <c r="K1099" s="83">
        <f>VLOOKUP(E1099,Rates2,7)*VLOOKUP(E1099,Mort_Imp_Survivors,C1099-'Mort Imp Cume'!$C$4+2)</f>
        <v>1</v>
      </c>
      <c r="L1099" s="9">
        <f t="shared" si="1313"/>
        <v>0</v>
      </c>
      <c r="M1099" s="31">
        <f>PRODUCT(H$4:H1098)</f>
        <v>0</v>
      </c>
      <c r="N1099" s="9">
        <f>PRODUCT(J$4:J1098)</f>
        <v>0</v>
      </c>
      <c r="O1099" s="9">
        <f>PRODUCT(L$4:L1098)</f>
        <v>0</v>
      </c>
      <c r="P1099" s="9">
        <f t="shared" si="1314"/>
        <v>0</v>
      </c>
      <c r="Q1099" s="9">
        <f t="shared" si="1315"/>
        <v>0</v>
      </c>
      <c r="R1099" s="9">
        <f t="shared" si="1316"/>
        <v>0</v>
      </c>
      <c r="S1099" s="9">
        <f t="shared" si="1320"/>
        <v>0</v>
      </c>
      <c r="T1099" s="9">
        <f t="shared" si="1321"/>
        <v>0</v>
      </c>
      <c r="U1099" s="9">
        <f t="shared" si="1322"/>
        <v>0</v>
      </c>
      <c r="V1099" s="9">
        <f t="shared" si="1323"/>
        <v>0</v>
      </c>
    </row>
    <row r="1100" spans="1:22" x14ac:dyDescent="0.2">
      <c r="A1100">
        <f t="shared" si="1333"/>
        <v>1096</v>
      </c>
      <c r="B1100" t="str">
        <f t="shared" si="1317"/>
        <v>May</v>
      </c>
      <c r="C1100">
        <f t="shared" si="1309"/>
        <v>2114</v>
      </c>
      <c r="D1100">
        <f t="shared" ref="D1100:E1100" si="1340">D1088+1</f>
        <v>133</v>
      </c>
      <c r="E1100">
        <f t="shared" si="1340"/>
        <v>131</v>
      </c>
      <c r="F1100" s="6"/>
      <c r="G1100" s="83">
        <f>VLOOKUP(D1100,Rates2,5)*VLOOKUP(D1100,Mort_Imp_Retirees,C1100-'Mort Imp Cume'!$C$4+2)</f>
        <v>1</v>
      </c>
      <c r="H1100" s="9">
        <f t="shared" si="1311"/>
        <v>0</v>
      </c>
      <c r="I1100" s="83">
        <f>VLOOKUP(E1100,Rates2,6)*VLOOKUP(E1100,Mort_Imp_Survivors,C1100-'Mort Imp Cume'!$C$4+2)</f>
        <v>1</v>
      </c>
      <c r="J1100" s="9">
        <f t="shared" si="1312"/>
        <v>0</v>
      </c>
      <c r="K1100" s="83">
        <f>VLOOKUP(E1100,Rates2,7)*VLOOKUP(E1100,Mort_Imp_Survivors,C1100-'Mort Imp Cume'!$C$4+2)</f>
        <v>1</v>
      </c>
      <c r="L1100" s="9">
        <f t="shared" si="1313"/>
        <v>0</v>
      </c>
      <c r="M1100" s="31">
        <f>PRODUCT(H$4:H1099)</f>
        <v>0</v>
      </c>
      <c r="N1100" s="9">
        <f>PRODUCT(J$4:J1099)</f>
        <v>0</v>
      </c>
      <c r="O1100" s="9">
        <f>PRODUCT(L$4:L1099)</f>
        <v>0</v>
      </c>
      <c r="P1100" s="9">
        <f t="shared" si="1314"/>
        <v>0</v>
      </c>
      <c r="Q1100" s="9">
        <f t="shared" si="1315"/>
        <v>0</v>
      </c>
      <c r="R1100" s="9">
        <f t="shared" si="1316"/>
        <v>0</v>
      </c>
      <c r="S1100" s="9">
        <f t="shared" si="1320"/>
        <v>0</v>
      </c>
      <c r="T1100" s="9">
        <f t="shared" si="1321"/>
        <v>0</v>
      </c>
      <c r="U1100" s="9">
        <f t="shared" si="1322"/>
        <v>0</v>
      </c>
      <c r="V1100" s="9">
        <f t="shared" si="1323"/>
        <v>0</v>
      </c>
    </row>
    <row r="1101" spans="1:22" x14ac:dyDescent="0.2">
      <c r="A1101">
        <f t="shared" si="1333"/>
        <v>1097</v>
      </c>
      <c r="B1101" t="str">
        <f t="shared" si="1317"/>
        <v>June</v>
      </c>
      <c r="C1101">
        <f t="shared" si="1309"/>
        <v>2114</v>
      </c>
      <c r="D1101">
        <f t="shared" ref="D1101:E1101" si="1341">D1089+1</f>
        <v>133</v>
      </c>
      <c r="E1101">
        <f t="shared" si="1341"/>
        <v>131</v>
      </c>
      <c r="F1101" s="6"/>
      <c r="G1101" s="83">
        <f>VLOOKUP(D1101,Rates2,5)*VLOOKUP(D1101,Mort_Imp_Retirees,C1101-'Mort Imp Cume'!$C$4+2)</f>
        <v>1</v>
      </c>
      <c r="H1101" s="9">
        <f t="shared" si="1311"/>
        <v>0</v>
      </c>
      <c r="I1101" s="83">
        <f>VLOOKUP(E1101,Rates2,6)*VLOOKUP(E1101,Mort_Imp_Survivors,C1101-'Mort Imp Cume'!$C$4+2)</f>
        <v>1</v>
      </c>
      <c r="J1101" s="9">
        <f t="shared" si="1312"/>
        <v>0</v>
      </c>
      <c r="K1101" s="83">
        <f>VLOOKUP(E1101,Rates2,7)*VLOOKUP(E1101,Mort_Imp_Survivors,C1101-'Mort Imp Cume'!$C$4+2)</f>
        <v>1</v>
      </c>
      <c r="L1101" s="9">
        <f t="shared" si="1313"/>
        <v>0</v>
      </c>
      <c r="M1101" s="31">
        <f>PRODUCT(H$4:H1100)</f>
        <v>0</v>
      </c>
      <c r="N1101" s="9">
        <f>PRODUCT(J$4:J1100)</f>
        <v>0</v>
      </c>
      <c r="O1101" s="9">
        <f>PRODUCT(L$4:L1100)</f>
        <v>0</v>
      </c>
      <c r="P1101" s="9">
        <f t="shared" si="1314"/>
        <v>0</v>
      </c>
      <c r="Q1101" s="9">
        <f t="shared" si="1315"/>
        <v>0</v>
      </c>
      <c r="R1101" s="9">
        <f t="shared" si="1316"/>
        <v>0</v>
      </c>
      <c r="S1101" s="9">
        <f t="shared" si="1320"/>
        <v>0</v>
      </c>
      <c r="T1101" s="9">
        <f t="shared" si="1321"/>
        <v>0</v>
      </c>
      <c r="U1101" s="9">
        <f t="shared" si="1322"/>
        <v>0</v>
      </c>
      <c r="V1101" s="9">
        <f t="shared" si="1323"/>
        <v>0</v>
      </c>
    </row>
    <row r="1102" spans="1:22" x14ac:dyDescent="0.2">
      <c r="A1102">
        <f t="shared" si="1333"/>
        <v>1098</v>
      </c>
      <c r="B1102" t="str">
        <f t="shared" si="1317"/>
        <v>July</v>
      </c>
      <c r="C1102">
        <f t="shared" si="1309"/>
        <v>2114</v>
      </c>
      <c r="D1102">
        <f t="shared" ref="D1102:E1102" si="1342">D1090+1</f>
        <v>133</v>
      </c>
      <c r="E1102">
        <f t="shared" si="1342"/>
        <v>131</v>
      </c>
      <c r="F1102" s="6"/>
      <c r="G1102" s="83">
        <f>VLOOKUP(D1102,Rates2,5)*VLOOKUP(D1102,Mort_Imp_Retirees,C1102-'Mort Imp Cume'!$C$4+2)</f>
        <v>1</v>
      </c>
      <c r="H1102" s="9">
        <f t="shared" si="1311"/>
        <v>0</v>
      </c>
      <c r="I1102" s="83">
        <f>VLOOKUP(E1102,Rates2,6)*VLOOKUP(E1102,Mort_Imp_Survivors,C1102-'Mort Imp Cume'!$C$4+2)</f>
        <v>1</v>
      </c>
      <c r="J1102" s="9">
        <f t="shared" si="1312"/>
        <v>0</v>
      </c>
      <c r="K1102" s="83">
        <f>VLOOKUP(E1102,Rates2,7)*VLOOKUP(E1102,Mort_Imp_Survivors,C1102-'Mort Imp Cume'!$C$4+2)</f>
        <v>1</v>
      </c>
      <c r="L1102" s="9">
        <f t="shared" si="1313"/>
        <v>0</v>
      </c>
      <c r="M1102" s="31">
        <f>PRODUCT(H$4:H1101)</f>
        <v>0</v>
      </c>
      <c r="N1102" s="9">
        <f>PRODUCT(J$4:J1101)</f>
        <v>0</v>
      </c>
      <c r="O1102" s="9">
        <f>PRODUCT(L$4:L1101)</f>
        <v>0</v>
      </c>
      <c r="P1102" s="9">
        <f t="shared" si="1314"/>
        <v>0</v>
      </c>
      <c r="Q1102" s="9">
        <f t="shared" si="1315"/>
        <v>0</v>
      </c>
      <c r="R1102" s="9">
        <f t="shared" si="1316"/>
        <v>0</v>
      </c>
      <c r="S1102" s="9">
        <f t="shared" si="1320"/>
        <v>0</v>
      </c>
      <c r="T1102" s="9">
        <f t="shared" si="1321"/>
        <v>0</v>
      </c>
      <c r="U1102" s="9">
        <f t="shared" si="1322"/>
        <v>0</v>
      </c>
      <c r="V1102" s="9">
        <f t="shared" si="1323"/>
        <v>0</v>
      </c>
    </row>
    <row r="1103" spans="1:22" x14ac:dyDescent="0.2">
      <c r="A1103">
        <f t="shared" si="1333"/>
        <v>1099</v>
      </c>
      <c r="B1103" t="str">
        <f t="shared" si="1317"/>
        <v>August</v>
      </c>
      <c r="C1103">
        <f t="shared" si="1309"/>
        <v>2114</v>
      </c>
      <c r="D1103">
        <f t="shared" ref="D1103:E1103" si="1343">D1091+1</f>
        <v>133</v>
      </c>
      <c r="E1103">
        <f t="shared" si="1343"/>
        <v>131</v>
      </c>
      <c r="F1103" s="6"/>
      <c r="G1103" s="83">
        <f>VLOOKUP(D1103,Rates2,5)*VLOOKUP(D1103,Mort_Imp_Retirees,C1103-'Mort Imp Cume'!$C$4+2)</f>
        <v>1</v>
      </c>
      <c r="H1103" s="9">
        <f t="shared" si="1311"/>
        <v>0</v>
      </c>
      <c r="I1103" s="83">
        <f>VLOOKUP(E1103,Rates2,6)*VLOOKUP(E1103,Mort_Imp_Survivors,C1103-'Mort Imp Cume'!$C$4+2)</f>
        <v>1</v>
      </c>
      <c r="J1103" s="9">
        <f t="shared" si="1312"/>
        <v>0</v>
      </c>
      <c r="K1103" s="83">
        <f>VLOOKUP(E1103,Rates2,7)*VLOOKUP(E1103,Mort_Imp_Survivors,C1103-'Mort Imp Cume'!$C$4+2)</f>
        <v>1</v>
      </c>
      <c r="L1103" s="9">
        <f t="shared" si="1313"/>
        <v>0</v>
      </c>
      <c r="M1103" s="31">
        <f>PRODUCT(H$4:H1102)</f>
        <v>0</v>
      </c>
      <c r="N1103" s="9">
        <f>PRODUCT(J$4:J1102)</f>
        <v>0</v>
      </c>
      <c r="O1103" s="9">
        <f>PRODUCT(L$4:L1102)</f>
        <v>0</v>
      </c>
      <c r="P1103" s="9">
        <f t="shared" si="1314"/>
        <v>0</v>
      </c>
      <c r="Q1103" s="9">
        <f t="shared" si="1315"/>
        <v>0</v>
      </c>
      <c r="R1103" s="9">
        <f t="shared" si="1316"/>
        <v>0</v>
      </c>
      <c r="S1103" s="9">
        <f t="shared" si="1320"/>
        <v>0</v>
      </c>
      <c r="T1103" s="9">
        <f t="shared" si="1321"/>
        <v>0</v>
      </c>
      <c r="U1103" s="9">
        <f t="shared" si="1322"/>
        <v>0</v>
      </c>
      <c r="V1103" s="9">
        <f t="shared" si="1323"/>
        <v>0</v>
      </c>
    </row>
    <row r="1104" spans="1:22" x14ac:dyDescent="0.2">
      <c r="A1104">
        <f t="shared" si="1333"/>
        <v>1100</v>
      </c>
      <c r="B1104" t="str">
        <f t="shared" si="1317"/>
        <v>September</v>
      </c>
      <c r="C1104">
        <f t="shared" si="1309"/>
        <v>2114</v>
      </c>
      <c r="D1104">
        <f t="shared" ref="D1104:E1104" si="1344">D1092+1</f>
        <v>133</v>
      </c>
      <c r="E1104">
        <f t="shared" si="1344"/>
        <v>131</v>
      </c>
      <c r="F1104" s="6"/>
      <c r="G1104" s="83">
        <f>VLOOKUP(D1104,Rates2,5)*VLOOKUP(D1104,Mort_Imp_Retirees,C1104-'Mort Imp Cume'!$C$4+2)</f>
        <v>1</v>
      </c>
      <c r="H1104" s="9">
        <f t="shared" si="1311"/>
        <v>0</v>
      </c>
      <c r="I1104" s="83">
        <f>VLOOKUP(E1104,Rates2,6)*VLOOKUP(E1104,Mort_Imp_Survivors,C1104-'Mort Imp Cume'!$C$4+2)</f>
        <v>1</v>
      </c>
      <c r="J1104" s="9">
        <f t="shared" si="1312"/>
        <v>0</v>
      </c>
      <c r="K1104" s="83">
        <f>VLOOKUP(E1104,Rates2,7)*VLOOKUP(E1104,Mort_Imp_Survivors,C1104-'Mort Imp Cume'!$C$4+2)</f>
        <v>1</v>
      </c>
      <c r="L1104" s="9">
        <f t="shared" si="1313"/>
        <v>0</v>
      </c>
      <c r="M1104" s="31">
        <f>PRODUCT(H$4:H1103)</f>
        <v>0</v>
      </c>
      <c r="N1104" s="9">
        <f>PRODUCT(J$4:J1103)</f>
        <v>0</v>
      </c>
      <c r="O1104" s="9">
        <f>PRODUCT(L$4:L1103)</f>
        <v>0</v>
      </c>
      <c r="P1104" s="9">
        <f t="shared" si="1314"/>
        <v>0</v>
      </c>
      <c r="Q1104" s="9">
        <f t="shared" si="1315"/>
        <v>0</v>
      </c>
      <c r="R1104" s="9">
        <f t="shared" si="1316"/>
        <v>0</v>
      </c>
      <c r="S1104" s="9">
        <f t="shared" si="1320"/>
        <v>0</v>
      </c>
      <c r="T1104" s="9">
        <f t="shared" si="1321"/>
        <v>0</v>
      </c>
      <c r="U1104" s="9">
        <f t="shared" si="1322"/>
        <v>0</v>
      </c>
      <c r="V1104" s="9">
        <f t="shared" si="1323"/>
        <v>0</v>
      </c>
    </row>
    <row r="1105" spans="1:22" x14ac:dyDescent="0.2">
      <c r="A1105">
        <f t="shared" si="1333"/>
        <v>1101</v>
      </c>
      <c r="B1105" t="str">
        <f t="shared" si="1317"/>
        <v>October</v>
      </c>
      <c r="C1105">
        <f t="shared" si="1309"/>
        <v>2114</v>
      </c>
      <c r="D1105">
        <f t="shared" ref="D1105:E1105" si="1345">D1093+1</f>
        <v>133</v>
      </c>
      <c r="E1105">
        <f t="shared" si="1345"/>
        <v>131</v>
      </c>
      <c r="F1105" s="6"/>
      <c r="G1105" s="83">
        <f>VLOOKUP(D1105,Rates2,5)*VLOOKUP(D1105,Mort_Imp_Retirees,C1105-'Mort Imp Cume'!$C$4+2)</f>
        <v>1</v>
      </c>
      <c r="H1105" s="9">
        <f t="shared" si="1311"/>
        <v>0</v>
      </c>
      <c r="I1105" s="83">
        <f>VLOOKUP(E1105,Rates2,6)*VLOOKUP(E1105,Mort_Imp_Survivors,C1105-'Mort Imp Cume'!$C$4+2)</f>
        <v>1</v>
      </c>
      <c r="J1105" s="9">
        <f t="shared" si="1312"/>
        <v>0</v>
      </c>
      <c r="K1105" s="83">
        <f>VLOOKUP(E1105,Rates2,7)*VLOOKUP(E1105,Mort_Imp_Survivors,C1105-'Mort Imp Cume'!$C$4+2)</f>
        <v>1</v>
      </c>
      <c r="L1105" s="9">
        <f t="shared" si="1313"/>
        <v>0</v>
      </c>
      <c r="M1105" s="31">
        <f>PRODUCT(H$4:H1104)</f>
        <v>0</v>
      </c>
      <c r="N1105" s="9">
        <f>PRODUCT(J$4:J1104)</f>
        <v>0</v>
      </c>
      <c r="O1105" s="9">
        <f>PRODUCT(L$4:L1104)</f>
        <v>0</v>
      </c>
      <c r="P1105" s="9">
        <f t="shared" si="1314"/>
        <v>0</v>
      </c>
      <c r="Q1105" s="9">
        <f t="shared" si="1315"/>
        <v>0</v>
      </c>
      <c r="R1105" s="9">
        <f t="shared" si="1316"/>
        <v>0</v>
      </c>
      <c r="S1105" s="9">
        <f t="shared" si="1320"/>
        <v>0</v>
      </c>
      <c r="T1105" s="9">
        <f t="shared" si="1321"/>
        <v>0</v>
      </c>
      <c r="U1105" s="9">
        <f t="shared" si="1322"/>
        <v>0</v>
      </c>
      <c r="V1105" s="9">
        <f t="shared" si="1323"/>
        <v>0</v>
      </c>
    </row>
    <row r="1106" spans="1:22" x14ac:dyDescent="0.2">
      <c r="A1106">
        <f t="shared" si="1333"/>
        <v>1102</v>
      </c>
      <c r="B1106" t="str">
        <f t="shared" si="1317"/>
        <v>November</v>
      </c>
      <c r="C1106">
        <f t="shared" si="1309"/>
        <v>2114</v>
      </c>
      <c r="D1106">
        <f t="shared" ref="D1106:E1106" si="1346">D1094+1</f>
        <v>133</v>
      </c>
      <c r="E1106">
        <f t="shared" si="1346"/>
        <v>131</v>
      </c>
      <c r="F1106" s="6"/>
      <c r="G1106" s="83">
        <f>VLOOKUP(D1106,Rates2,5)*VLOOKUP(D1106,Mort_Imp_Retirees,C1106-'Mort Imp Cume'!$C$4+2)</f>
        <v>1</v>
      </c>
      <c r="H1106" s="9">
        <f t="shared" si="1311"/>
        <v>0</v>
      </c>
      <c r="I1106" s="83">
        <f>VLOOKUP(E1106,Rates2,6)*VLOOKUP(E1106,Mort_Imp_Survivors,C1106-'Mort Imp Cume'!$C$4+2)</f>
        <v>1</v>
      </c>
      <c r="J1106" s="9">
        <f t="shared" si="1312"/>
        <v>0</v>
      </c>
      <c r="K1106" s="83">
        <f>VLOOKUP(E1106,Rates2,7)*VLOOKUP(E1106,Mort_Imp_Survivors,C1106-'Mort Imp Cume'!$C$4+2)</f>
        <v>1</v>
      </c>
      <c r="L1106" s="9">
        <f t="shared" si="1313"/>
        <v>0</v>
      </c>
      <c r="M1106" s="31">
        <f>PRODUCT(H$4:H1105)</f>
        <v>0</v>
      </c>
      <c r="N1106" s="9">
        <f>PRODUCT(J$4:J1105)</f>
        <v>0</v>
      </c>
      <c r="O1106" s="9">
        <f>PRODUCT(L$4:L1105)</f>
        <v>0</v>
      </c>
      <c r="P1106" s="9">
        <f t="shared" si="1314"/>
        <v>0</v>
      </c>
      <c r="Q1106" s="9">
        <f t="shared" si="1315"/>
        <v>0</v>
      </c>
      <c r="R1106" s="9">
        <f t="shared" si="1316"/>
        <v>0</v>
      </c>
      <c r="S1106" s="9">
        <f t="shared" si="1320"/>
        <v>0</v>
      </c>
      <c r="T1106" s="9">
        <f t="shared" si="1321"/>
        <v>0</v>
      </c>
      <c r="U1106" s="9">
        <f t="shared" si="1322"/>
        <v>0</v>
      </c>
      <c r="V1106" s="9">
        <f t="shared" si="1323"/>
        <v>0</v>
      </c>
    </row>
    <row r="1107" spans="1:22" x14ac:dyDescent="0.2">
      <c r="A1107">
        <f t="shared" si="1333"/>
        <v>1103</v>
      </c>
      <c r="B1107" t="str">
        <f t="shared" si="1317"/>
        <v>December</v>
      </c>
      <c r="C1107">
        <f t="shared" si="1309"/>
        <v>2114</v>
      </c>
      <c r="D1107">
        <f t="shared" ref="D1107:E1107" si="1347">D1095+1</f>
        <v>133</v>
      </c>
      <c r="E1107">
        <f t="shared" si="1347"/>
        <v>131</v>
      </c>
      <c r="F1107" s="6"/>
      <c r="G1107" s="83">
        <f>VLOOKUP(D1107,Rates2,5)*VLOOKUP(D1107,Mort_Imp_Retirees,C1107-'Mort Imp Cume'!$C$4+2)</f>
        <v>1</v>
      </c>
      <c r="H1107" s="9">
        <f t="shared" si="1311"/>
        <v>0</v>
      </c>
      <c r="I1107" s="83">
        <f>VLOOKUP(E1107,Rates2,6)*VLOOKUP(E1107,Mort_Imp_Survivors,C1107-'Mort Imp Cume'!$C$4+2)</f>
        <v>1</v>
      </c>
      <c r="J1107" s="9">
        <f t="shared" si="1312"/>
        <v>0</v>
      </c>
      <c r="K1107" s="83">
        <f>VLOOKUP(E1107,Rates2,7)*VLOOKUP(E1107,Mort_Imp_Survivors,C1107-'Mort Imp Cume'!$C$4+2)</f>
        <v>1</v>
      </c>
      <c r="L1107" s="9">
        <f t="shared" si="1313"/>
        <v>0</v>
      </c>
      <c r="M1107" s="31">
        <f>PRODUCT(H$4:H1106)</f>
        <v>0</v>
      </c>
      <c r="N1107" s="9">
        <f>PRODUCT(J$4:J1106)</f>
        <v>0</v>
      </c>
      <c r="O1107" s="9">
        <f>PRODUCT(L$4:L1106)</f>
        <v>0</v>
      </c>
      <c r="P1107" s="9">
        <f t="shared" si="1314"/>
        <v>0</v>
      </c>
      <c r="Q1107" s="9">
        <f t="shared" si="1315"/>
        <v>0</v>
      </c>
      <c r="R1107" s="9">
        <f t="shared" si="1316"/>
        <v>0</v>
      </c>
      <c r="S1107" s="9">
        <f t="shared" si="1320"/>
        <v>0</v>
      </c>
      <c r="T1107" s="9">
        <f t="shared" si="1321"/>
        <v>0</v>
      </c>
      <c r="U1107" s="9">
        <f t="shared" si="1322"/>
        <v>0</v>
      </c>
      <c r="V1107" s="9">
        <f t="shared" si="1323"/>
        <v>0</v>
      </c>
    </row>
    <row r="1108" spans="1:22" x14ac:dyDescent="0.2">
      <c r="A1108">
        <f t="shared" si="1333"/>
        <v>1104</v>
      </c>
      <c r="B1108" t="str">
        <f t="shared" si="1317"/>
        <v>January</v>
      </c>
      <c r="C1108">
        <f t="shared" si="1309"/>
        <v>2115</v>
      </c>
      <c r="D1108">
        <f t="shared" ref="D1108:E1108" si="1348">D1096+1</f>
        <v>134</v>
      </c>
      <c r="E1108">
        <f t="shared" si="1348"/>
        <v>132</v>
      </c>
      <c r="F1108" s="6"/>
      <c r="G1108" s="83">
        <f>VLOOKUP(D1108,Rates2,5)*VLOOKUP(D1108,Mort_Imp_Retirees,C1108-'Mort Imp Cume'!$C$4+2)</f>
        <v>1</v>
      </c>
      <c r="H1108" s="9">
        <f t="shared" si="1311"/>
        <v>0</v>
      </c>
      <c r="I1108" s="83">
        <f>VLOOKUP(E1108,Rates2,6)*VLOOKUP(E1108,Mort_Imp_Survivors,C1108-'Mort Imp Cume'!$C$4+2)</f>
        <v>1</v>
      </c>
      <c r="J1108" s="9">
        <f t="shared" si="1312"/>
        <v>0</v>
      </c>
      <c r="K1108" s="83">
        <f>VLOOKUP(E1108,Rates2,7)*VLOOKUP(E1108,Mort_Imp_Survivors,C1108-'Mort Imp Cume'!$C$4+2)</f>
        <v>1</v>
      </c>
      <c r="L1108" s="9">
        <f t="shared" si="1313"/>
        <v>0</v>
      </c>
      <c r="M1108" s="31">
        <f>PRODUCT(H$4:H1107)</f>
        <v>0</v>
      </c>
      <c r="N1108" s="9">
        <f>PRODUCT(J$4:J1107)</f>
        <v>0</v>
      </c>
      <c r="O1108" s="9">
        <f>PRODUCT(L$4:L1107)</f>
        <v>0</v>
      </c>
      <c r="P1108" s="9">
        <f t="shared" si="1314"/>
        <v>0</v>
      </c>
      <c r="Q1108" s="9">
        <f t="shared" si="1315"/>
        <v>0</v>
      </c>
      <c r="R1108" s="9">
        <f t="shared" si="1316"/>
        <v>0</v>
      </c>
      <c r="S1108" s="9">
        <f t="shared" si="1320"/>
        <v>0</v>
      </c>
      <c r="T1108" s="9">
        <f t="shared" si="1321"/>
        <v>0</v>
      </c>
      <c r="U1108" s="9">
        <f t="shared" si="1322"/>
        <v>0</v>
      </c>
      <c r="V1108" s="9">
        <f t="shared" si="1323"/>
        <v>0</v>
      </c>
    </row>
    <row r="1109" spans="1:22" x14ac:dyDescent="0.2">
      <c r="A1109">
        <f t="shared" si="1333"/>
        <v>1105</v>
      </c>
      <c r="B1109" t="str">
        <f t="shared" si="1317"/>
        <v>February</v>
      </c>
      <c r="C1109">
        <f t="shared" si="1309"/>
        <v>2115</v>
      </c>
      <c r="D1109">
        <f t="shared" ref="D1109:E1109" si="1349">D1097+1</f>
        <v>134</v>
      </c>
      <c r="E1109">
        <f t="shared" si="1349"/>
        <v>132</v>
      </c>
      <c r="F1109" s="6"/>
      <c r="G1109" s="83">
        <f>VLOOKUP(D1109,Rates2,5)*VLOOKUP(D1109,Mort_Imp_Retirees,C1109-'Mort Imp Cume'!$C$4+2)</f>
        <v>1</v>
      </c>
      <c r="H1109" s="9">
        <f t="shared" si="1311"/>
        <v>0</v>
      </c>
      <c r="I1109" s="83">
        <f>VLOOKUP(E1109,Rates2,6)*VLOOKUP(E1109,Mort_Imp_Survivors,C1109-'Mort Imp Cume'!$C$4+2)</f>
        <v>1</v>
      </c>
      <c r="J1109" s="9">
        <f t="shared" si="1312"/>
        <v>0</v>
      </c>
      <c r="K1109" s="83">
        <f>VLOOKUP(E1109,Rates2,7)*VLOOKUP(E1109,Mort_Imp_Survivors,C1109-'Mort Imp Cume'!$C$4+2)</f>
        <v>1</v>
      </c>
      <c r="L1109" s="9">
        <f t="shared" si="1313"/>
        <v>0</v>
      </c>
      <c r="M1109" s="31">
        <f>PRODUCT(H$4:H1108)</f>
        <v>0</v>
      </c>
      <c r="N1109" s="9">
        <f>PRODUCT(J$4:J1108)</f>
        <v>0</v>
      </c>
      <c r="O1109" s="9">
        <f>PRODUCT(L$4:L1108)</f>
        <v>0</v>
      </c>
      <c r="P1109" s="9">
        <f t="shared" si="1314"/>
        <v>0</v>
      </c>
      <c r="Q1109" s="9">
        <f t="shared" si="1315"/>
        <v>0</v>
      </c>
      <c r="R1109" s="9">
        <f t="shared" si="1316"/>
        <v>0</v>
      </c>
      <c r="S1109" s="9">
        <f t="shared" si="1320"/>
        <v>0</v>
      </c>
      <c r="T1109" s="9">
        <f t="shared" si="1321"/>
        <v>0</v>
      </c>
      <c r="U1109" s="9">
        <f t="shared" si="1322"/>
        <v>0</v>
      </c>
      <c r="V1109" s="9">
        <f t="shared" si="1323"/>
        <v>0</v>
      </c>
    </row>
    <row r="1110" spans="1:22" x14ac:dyDescent="0.2">
      <c r="A1110">
        <f t="shared" si="1333"/>
        <v>1106</v>
      </c>
      <c r="B1110" t="str">
        <f t="shared" si="1317"/>
        <v>March</v>
      </c>
      <c r="C1110">
        <f t="shared" si="1309"/>
        <v>2115</v>
      </c>
      <c r="D1110">
        <f t="shared" ref="D1110:E1110" si="1350">D1098+1</f>
        <v>134</v>
      </c>
      <c r="E1110">
        <f t="shared" si="1350"/>
        <v>132</v>
      </c>
      <c r="F1110" s="6"/>
      <c r="G1110" s="83">
        <f>VLOOKUP(D1110,Rates2,5)*VLOOKUP(D1110,Mort_Imp_Retirees,C1110-'Mort Imp Cume'!$C$4+2)</f>
        <v>1</v>
      </c>
      <c r="H1110" s="9">
        <f t="shared" si="1311"/>
        <v>0</v>
      </c>
      <c r="I1110" s="83">
        <f>VLOOKUP(E1110,Rates2,6)*VLOOKUP(E1110,Mort_Imp_Survivors,C1110-'Mort Imp Cume'!$C$4+2)</f>
        <v>1</v>
      </c>
      <c r="J1110" s="9">
        <f t="shared" si="1312"/>
        <v>0</v>
      </c>
      <c r="K1110" s="83">
        <f>VLOOKUP(E1110,Rates2,7)*VLOOKUP(E1110,Mort_Imp_Survivors,C1110-'Mort Imp Cume'!$C$4+2)</f>
        <v>1</v>
      </c>
      <c r="L1110" s="9">
        <f t="shared" si="1313"/>
        <v>0</v>
      </c>
      <c r="M1110" s="31">
        <f>PRODUCT(H$4:H1109)</f>
        <v>0</v>
      </c>
      <c r="N1110" s="9">
        <f>PRODUCT(J$4:J1109)</f>
        <v>0</v>
      </c>
      <c r="O1110" s="9">
        <f>PRODUCT(L$4:L1109)</f>
        <v>0</v>
      </c>
      <c r="P1110" s="9">
        <f t="shared" si="1314"/>
        <v>0</v>
      </c>
      <c r="Q1110" s="9">
        <f t="shared" si="1315"/>
        <v>0</v>
      </c>
      <c r="R1110" s="9">
        <f t="shared" si="1316"/>
        <v>0</v>
      </c>
      <c r="S1110" s="9">
        <f t="shared" si="1320"/>
        <v>0</v>
      </c>
      <c r="T1110" s="9">
        <f t="shared" si="1321"/>
        <v>0</v>
      </c>
      <c r="U1110" s="9">
        <f t="shared" si="1322"/>
        <v>0</v>
      </c>
      <c r="V1110" s="9">
        <f t="shared" si="1323"/>
        <v>0</v>
      </c>
    </row>
    <row r="1111" spans="1:22" x14ac:dyDescent="0.2">
      <c r="A1111">
        <f t="shared" si="1333"/>
        <v>1107</v>
      </c>
      <c r="B1111" t="str">
        <f t="shared" si="1317"/>
        <v>April</v>
      </c>
      <c r="C1111">
        <f t="shared" si="1309"/>
        <v>2115</v>
      </c>
      <c r="D1111">
        <f t="shared" ref="D1111:E1111" si="1351">D1099+1</f>
        <v>134</v>
      </c>
      <c r="E1111">
        <f t="shared" si="1351"/>
        <v>132</v>
      </c>
      <c r="F1111" s="6"/>
      <c r="G1111" s="83">
        <f>VLOOKUP(D1111,Rates2,5)*VLOOKUP(D1111,Mort_Imp_Retirees,C1111-'Mort Imp Cume'!$C$4+2)</f>
        <v>1</v>
      </c>
      <c r="H1111" s="9">
        <f t="shared" si="1311"/>
        <v>0</v>
      </c>
      <c r="I1111" s="83">
        <f>VLOOKUP(E1111,Rates2,6)*VLOOKUP(E1111,Mort_Imp_Survivors,C1111-'Mort Imp Cume'!$C$4+2)</f>
        <v>1</v>
      </c>
      <c r="J1111" s="9">
        <f t="shared" si="1312"/>
        <v>0</v>
      </c>
      <c r="K1111" s="83">
        <f>VLOOKUP(E1111,Rates2,7)*VLOOKUP(E1111,Mort_Imp_Survivors,C1111-'Mort Imp Cume'!$C$4+2)</f>
        <v>1</v>
      </c>
      <c r="L1111" s="9">
        <f t="shared" si="1313"/>
        <v>0</v>
      </c>
      <c r="M1111" s="31">
        <f>PRODUCT(H$4:H1110)</f>
        <v>0</v>
      </c>
      <c r="N1111" s="9">
        <f>PRODUCT(J$4:J1110)</f>
        <v>0</v>
      </c>
      <c r="O1111" s="9">
        <f>PRODUCT(L$4:L1110)</f>
        <v>0</v>
      </c>
      <c r="P1111" s="9">
        <f t="shared" si="1314"/>
        <v>0</v>
      </c>
      <c r="Q1111" s="9">
        <f t="shared" si="1315"/>
        <v>0</v>
      </c>
      <c r="R1111" s="9">
        <f t="shared" si="1316"/>
        <v>0</v>
      </c>
      <c r="S1111" s="9">
        <f t="shared" si="1320"/>
        <v>0</v>
      </c>
      <c r="T1111" s="9">
        <f t="shared" si="1321"/>
        <v>0</v>
      </c>
      <c r="U1111" s="9">
        <f t="shared" si="1322"/>
        <v>0</v>
      </c>
      <c r="V1111" s="9">
        <f t="shared" si="1323"/>
        <v>0</v>
      </c>
    </row>
    <row r="1112" spans="1:22" x14ac:dyDescent="0.2">
      <c r="A1112">
        <f t="shared" si="1333"/>
        <v>1108</v>
      </c>
      <c r="B1112" t="str">
        <f t="shared" si="1317"/>
        <v>May</v>
      </c>
      <c r="C1112">
        <f t="shared" si="1309"/>
        <v>2115</v>
      </c>
      <c r="D1112">
        <f t="shared" ref="D1112:E1112" si="1352">D1100+1</f>
        <v>134</v>
      </c>
      <c r="E1112">
        <f t="shared" si="1352"/>
        <v>132</v>
      </c>
      <c r="F1112" s="6"/>
      <c r="G1112" s="83">
        <f>VLOOKUP(D1112,Rates2,5)*VLOOKUP(D1112,Mort_Imp_Retirees,C1112-'Mort Imp Cume'!$C$4+2)</f>
        <v>1</v>
      </c>
      <c r="H1112" s="9">
        <f t="shared" si="1311"/>
        <v>0</v>
      </c>
      <c r="I1112" s="83">
        <f>VLOOKUP(E1112,Rates2,6)*VLOOKUP(E1112,Mort_Imp_Survivors,C1112-'Mort Imp Cume'!$C$4+2)</f>
        <v>1</v>
      </c>
      <c r="J1112" s="9">
        <f t="shared" si="1312"/>
        <v>0</v>
      </c>
      <c r="K1112" s="83">
        <f>VLOOKUP(E1112,Rates2,7)*VLOOKUP(E1112,Mort_Imp_Survivors,C1112-'Mort Imp Cume'!$C$4+2)</f>
        <v>1</v>
      </c>
      <c r="L1112" s="9">
        <f t="shared" si="1313"/>
        <v>0</v>
      </c>
      <c r="M1112" s="31">
        <f>PRODUCT(H$4:H1111)</f>
        <v>0</v>
      </c>
      <c r="N1112" s="9">
        <f>PRODUCT(J$4:J1111)</f>
        <v>0</v>
      </c>
      <c r="O1112" s="9">
        <f>PRODUCT(L$4:L1111)</f>
        <v>0</v>
      </c>
      <c r="P1112" s="9">
        <f t="shared" si="1314"/>
        <v>0</v>
      </c>
      <c r="Q1112" s="9">
        <f t="shared" si="1315"/>
        <v>0</v>
      </c>
      <c r="R1112" s="9">
        <f t="shared" si="1316"/>
        <v>0</v>
      </c>
      <c r="S1112" s="9">
        <f t="shared" si="1320"/>
        <v>0</v>
      </c>
      <c r="T1112" s="9">
        <f t="shared" si="1321"/>
        <v>0</v>
      </c>
      <c r="U1112" s="9">
        <f t="shared" si="1322"/>
        <v>0</v>
      </c>
      <c r="V1112" s="9">
        <f t="shared" si="1323"/>
        <v>0</v>
      </c>
    </row>
    <row r="1113" spans="1:22" x14ac:dyDescent="0.2">
      <c r="A1113">
        <f t="shared" si="1333"/>
        <v>1109</v>
      </c>
      <c r="B1113" t="str">
        <f t="shared" si="1317"/>
        <v>June</v>
      </c>
      <c r="C1113">
        <f t="shared" si="1309"/>
        <v>2115</v>
      </c>
      <c r="D1113">
        <f t="shared" ref="D1113:E1113" si="1353">D1101+1</f>
        <v>134</v>
      </c>
      <c r="E1113">
        <f t="shared" si="1353"/>
        <v>132</v>
      </c>
      <c r="F1113" s="6"/>
      <c r="G1113" s="83">
        <f>VLOOKUP(D1113,Rates2,5)*VLOOKUP(D1113,Mort_Imp_Retirees,C1113-'Mort Imp Cume'!$C$4+2)</f>
        <v>1</v>
      </c>
      <c r="H1113" s="9">
        <f t="shared" si="1311"/>
        <v>0</v>
      </c>
      <c r="I1113" s="83">
        <f>VLOOKUP(E1113,Rates2,6)*VLOOKUP(E1113,Mort_Imp_Survivors,C1113-'Mort Imp Cume'!$C$4+2)</f>
        <v>1</v>
      </c>
      <c r="J1113" s="9">
        <f t="shared" si="1312"/>
        <v>0</v>
      </c>
      <c r="K1113" s="83">
        <f>VLOOKUP(E1113,Rates2,7)*VLOOKUP(E1113,Mort_Imp_Survivors,C1113-'Mort Imp Cume'!$C$4+2)</f>
        <v>1</v>
      </c>
      <c r="L1113" s="9">
        <f t="shared" si="1313"/>
        <v>0</v>
      </c>
      <c r="M1113" s="31">
        <f>PRODUCT(H$4:H1112)</f>
        <v>0</v>
      </c>
      <c r="N1113" s="9">
        <f>PRODUCT(J$4:J1112)</f>
        <v>0</v>
      </c>
      <c r="O1113" s="9">
        <f>PRODUCT(L$4:L1112)</f>
        <v>0</v>
      </c>
      <c r="P1113" s="9">
        <f t="shared" si="1314"/>
        <v>0</v>
      </c>
      <c r="Q1113" s="9">
        <f t="shared" si="1315"/>
        <v>0</v>
      </c>
      <c r="R1113" s="9">
        <f t="shared" si="1316"/>
        <v>0</v>
      </c>
      <c r="S1113" s="9">
        <f t="shared" si="1320"/>
        <v>0</v>
      </c>
      <c r="T1113" s="9">
        <f t="shared" si="1321"/>
        <v>0</v>
      </c>
      <c r="U1113" s="9">
        <f t="shared" si="1322"/>
        <v>0</v>
      </c>
      <c r="V1113" s="9">
        <f t="shared" si="1323"/>
        <v>0</v>
      </c>
    </row>
    <row r="1114" spans="1:22" x14ac:dyDescent="0.2">
      <c r="A1114">
        <f t="shared" si="1333"/>
        <v>1110</v>
      </c>
      <c r="B1114" t="str">
        <f t="shared" si="1317"/>
        <v>July</v>
      </c>
      <c r="C1114">
        <f t="shared" si="1309"/>
        <v>2115</v>
      </c>
      <c r="D1114">
        <f t="shared" ref="D1114:E1114" si="1354">D1102+1</f>
        <v>134</v>
      </c>
      <c r="E1114">
        <f t="shared" si="1354"/>
        <v>132</v>
      </c>
      <c r="F1114" s="6"/>
      <c r="G1114" s="83">
        <f>VLOOKUP(D1114,Rates2,5)*VLOOKUP(D1114,Mort_Imp_Retirees,C1114-'Mort Imp Cume'!$C$4+2)</f>
        <v>1</v>
      </c>
      <c r="H1114" s="9">
        <f t="shared" si="1311"/>
        <v>0</v>
      </c>
      <c r="I1114" s="83">
        <f>VLOOKUP(E1114,Rates2,6)*VLOOKUP(E1114,Mort_Imp_Survivors,C1114-'Mort Imp Cume'!$C$4+2)</f>
        <v>1</v>
      </c>
      <c r="J1114" s="9">
        <f t="shared" si="1312"/>
        <v>0</v>
      </c>
      <c r="K1114" s="83">
        <f>VLOOKUP(E1114,Rates2,7)*VLOOKUP(E1114,Mort_Imp_Survivors,C1114-'Mort Imp Cume'!$C$4+2)</f>
        <v>1</v>
      </c>
      <c r="L1114" s="9">
        <f t="shared" si="1313"/>
        <v>0</v>
      </c>
      <c r="M1114" s="31">
        <f>PRODUCT(H$4:H1113)</f>
        <v>0</v>
      </c>
      <c r="N1114" s="9">
        <f>PRODUCT(J$4:J1113)</f>
        <v>0</v>
      </c>
      <c r="O1114" s="9">
        <f>PRODUCT(L$4:L1113)</f>
        <v>0</v>
      </c>
      <c r="P1114" s="9">
        <f t="shared" si="1314"/>
        <v>0</v>
      </c>
      <c r="Q1114" s="9">
        <f t="shared" si="1315"/>
        <v>0</v>
      </c>
      <c r="R1114" s="9">
        <f t="shared" si="1316"/>
        <v>0</v>
      </c>
      <c r="S1114" s="9">
        <f t="shared" si="1320"/>
        <v>0</v>
      </c>
      <c r="T1114" s="9">
        <f t="shared" si="1321"/>
        <v>0</v>
      </c>
      <c r="U1114" s="9">
        <f t="shared" si="1322"/>
        <v>0</v>
      </c>
      <c r="V1114" s="9">
        <f t="shared" si="1323"/>
        <v>0</v>
      </c>
    </row>
    <row r="1115" spans="1:22" x14ac:dyDescent="0.2">
      <c r="A1115">
        <f t="shared" si="1333"/>
        <v>1111</v>
      </c>
      <c r="B1115" t="str">
        <f t="shared" si="1317"/>
        <v>August</v>
      </c>
      <c r="C1115">
        <f t="shared" si="1309"/>
        <v>2115</v>
      </c>
      <c r="D1115">
        <f t="shared" ref="D1115:E1115" si="1355">D1103+1</f>
        <v>134</v>
      </c>
      <c r="E1115">
        <f t="shared" si="1355"/>
        <v>132</v>
      </c>
      <c r="F1115" s="6"/>
      <c r="G1115" s="83">
        <f>VLOOKUP(D1115,Rates2,5)*VLOOKUP(D1115,Mort_Imp_Retirees,C1115-'Mort Imp Cume'!$C$4+2)</f>
        <v>1</v>
      </c>
      <c r="H1115" s="9">
        <f t="shared" si="1311"/>
        <v>0</v>
      </c>
      <c r="I1115" s="83">
        <f>VLOOKUP(E1115,Rates2,6)*VLOOKUP(E1115,Mort_Imp_Survivors,C1115-'Mort Imp Cume'!$C$4+2)</f>
        <v>1</v>
      </c>
      <c r="J1115" s="9">
        <f t="shared" si="1312"/>
        <v>0</v>
      </c>
      <c r="K1115" s="83">
        <f>VLOOKUP(E1115,Rates2,7)*VLOOKUP(E1115,Mort_Imp_Survivors,C1115-'Mort Imp Cume'!$C$4+2)</f>
        <v>1</v>
      </c>
      <c r="L1115" s="9">
        <f t="shared" si="1313"/>
        <v>0</v>
      </c>
      <c r="M1115" s="31">
        <f>PRODUCT(H$4:H1114)</f>
        <v>0</v>
      </c>
      <c r="N1115" s="9">
        <f>PRODUCT(J$4:J1114)</f>
        <v>0</v>
      </c>
      <c r="O1115" s="9">
        <f>PRODUCT(L$4:L1114)</f>
        <v>0</v>
      </c>
      <c r="P1115" s="9">
        <f t="shared" si="1314"/>
        <v>0</v>
      </c>
      <c r="Q1115" s="9">
        <f t="shared" si="1315"/>
        <v>0</v>
      </c>
      <c r="R1115" s="9">
        <f t="shared" si="1316"/>
        <v>0</v>
      </c>
      <c r="S1115" s="9">
        <f t="shared" si="1320"/>
        <v>0</v>
      </c>
      <c r="T1115" s="9">
        <f t="shared" si="1321"/>
        <v>0</v>
      </c>
      <c r="U1115" s="9">
        <f t="shared" si="1322"/>
        <v>0</v>
      </c>
      <c r="V1115" s="9">
        <f t="shared" si="1323"/>
        <v>0</v>
      </c>
    </row>
    <row r="1116" spans="1:22" x14ac:dyDescent="0.2">
      <c r="A1116">
        <f t="shared" si="1333"/>
        <v>1112</v>
      </c>
      <c r="B1116" t="str">
        <f t="shared" si="1317"/>
        <v>September</v>
      </c>
      <c r="C1116">
        <f t="shared" si="1309"/>
        <v>2115</v>
      </c>
      <c r="D1116">
        <f t="shared" ref="D1116:E1116" si="1356">D1104+1</f>
        <v>134</v>
      </c>
      <c r="E1116">
        <f t="shared" si="1356"/>
        <v>132</v>
      </c>
      <c r="F1116" s="6"/>
      <c r="G1116" s="83">
        <f>VLOOKUP(D1116,Rates2,5)*VLOOKUP(D1116,Mort_Imp_Retirees,C1116-'Mort Imp Cume'!$C$4+2)</f>
        <v>1</v>
      </c>
      <c r="H1116" s="9">
        <f t="shared" si="1311"/>
        <v>0</v>
      </c>
      <c r="I1116" s="83">
        <f>VLOOKUP(E1116,Rates2,6)*VLOOKUP(E1116,Mort_Imp_Survivors,C1116-'Mort Imp Cume'!$C$4+2)</f>
        <v>1</v>
      </c>
      <c r="J1116" s="9">
        <f t="shared" si="1312"/>
        <v>0</v>
      </c>
      <c r="K1116" s="83">
        <f>VLOOKUP(E1116,Rates2,7)*VLOOKUP(E1116,Mort_Imp_Survivors,C1116-'Mort Imp Cume'!$C$4+2)</f>
        <v>1</v>
      </c>
      <c r="L1116" s="9">
        <f t="shared" si="1313"/>
        <v>0</v>
      </c>
      <c r="M1116" s="31">
        <f>PRODUCT(H$4:H1115)</f>
        <v>0</v>
      </c>
      <c r="N1116" s="9">
        <f>PRODUCT(J$4:J1115)</f>
        <v>0</v>
      </c>
      <c r="O1116" s="9">
        <f>PRODUCT(L$4:L1115)</f>
        <v>0</v>
      </c>
      <c r="P1116" s="9">
        <f t="shared" si="1314"/>
        <v>0</v>
      </c>
      <c r="Q1116" s="9">
        <f t="shared" si="1315"/>
        <v>0</v>
      </c>
      <c r="R1116" s="9">
        <f t="shared" si="1316"/>
        <v>0</v>
      </c>
      <c r="S1116" s="9">
        <f t="shared" si="1320"/>
        <v>0</v>
      </c>
      <c r="T1116" s="9">
        <f t="shared" si="1321"/>
        <v>0</v>
      </c>
      <c r="U1116" s="9">
        <f t="shared" si="1322"/>
        <v>0</v>
      </c>
      <c r="V1116" s="9">
        <f t="shared" si="1323"/>
        <v>0</v>
      </c>
    </row>
    <row r="1117" spans="1:22" x14ac:dyDescent="0.2">
      <c r="A1117">
        <f t="shared" si="1333"/>
        <v>1113</v>
      </c>
      <c r="B1117" t="str">
        <f t="shared" si="1317"/>
        <v>October</v>
      </c>
      <c r="C1117">
        <f t="shared" si="1309"/>
        <v>2115</v>
      </c>
      <c r="D1117">
        <f t="shared" ref="D1117:E1117" si="1357">D1105+1</f>
        <v>134</v>
      </c>
      <c r="E1117">
        <f t="shared" si="1357"/>
        <v>132</v>
      </c>
      <c r="F1117" s="6"/>
      <c r="G1117" s="83">
        <f>VLOOKUP(D1117,Rates2,5)*VLOOKUP(D1117,Mort_Imp_Retirees,C1117-'Mort Imp Cume'!$C$4+2)</f>
        <v>1</v>
      </c>
      <c r="H1117" s="9">
        <f t="shared" si="1311"/>
        <v>0</v>
      </c>
      <c r="I1117" s="83">
        <f>VLOOKUP(E1117,Rates2,6)*VLOOKUP(E1117,Mort_Imp_Survivors,C1117-'Mort Imp Cume'!$C$4+2)</f>
        <v>1</v>
      </c>
      <c r="J1117" s="9">
        <f t="shared" si="1312"/>
        <v>0</v>
      </c>
      <c r="K1117" s="83">
        <f>VLOOKUP(E1117,Rates2,7)*VLOOKUP(E1117,Mort_Imp_Survivors,C1117-'Mort Imp Cume'!$C$4+2)</f>
        <v>1</v>
      </c>
      <c r="L1117" s="9">
        <f t="shared" si="1313"/>
        <v>0</v>
      </c>
      <c r="M1117" s="31">
        <f>PRODUCT(H$4:H1116)</f>
        <v>0</v>
      </c>
      <c r="N1117" s="9">
        <f>PRODUCT(J$4:J1116)</f>
        <v>0</v>
      </c>
      <c r="O1117" s="9">
        <f>PRODUCT(L$4:L1116)</f>
        <v>0</v>
      </c>
      <c r="P1117" s="9">
        <f t="shared" si="1314"/>
        <v>0</v>
      </c>
      <c r="Q1117" s="9">
        <f t="shared" si="1315"/>
        <v>0</v>
      </c>
      <c r="R1117" s="9">
        <f t="shared" si="1316"/>
        <v>0</v>
      </c>
      <c r="S1117" s="9">
        <f t="shared" si="1320"/>
        <v>0</v>
      </c>
      <c r="T1117" s="9">
        <f t="shared" si="1321"/>
        <v>0</v>
      </c>
      <c r="U1117" s="9">
        <f t="shared" si="1322"/>
        <v>0</v>
      </c>
      <c r="V1117" s="9">
        <f t="shared" si="1323"/>
        <v>0</v>
      </c>
    </row>
    <row r="1118" spans="1:22" x14ac:dyDescent="0.2">
      <c r="A1118">
        <f t="shared" si="1333"/>
        <v>1114</v>
      </c>
      <c r="B1118" t="str">
        <f t="shared" si="1317"/>
        <v>November</v>
      </c>
      <c r="C1118">
        <f t="shared" si="1309"/>
        <v>2115</v>
      </c>
      <c r="D1118">
        <f t="shared" ref="D1118:E1118" si="1358">D1106+1</f>
        <v>134</v>
      </c>
      <c r="E1118">
        <f t="shared" si="1358"/>
        <v>132</v>
      </c>
      <c r="F1118" s="6"/>
      <c r="G1118" s="83">
        <f>VLOOKUP(D1118,Rates2,5)*VLOOKUP(D1118,Mort_Imp_Retirees,C1118-'Mort Imp Cume'!$C$4+2)</f>
        <v>1</v>
      </c>
      <c r="H1118" s="9">
        <f t="shared" si="1311"/>
        <v>0</v>
      </c>
      <c r="I1118" s="83">
        <f>VLOOKUP(E1118,Rates2,6)*VLOOKUP(E1118,Mort_Imp_Survivors,C1118-'Mort Imp Cume'!$C$4+2)</f>
        <v>1</v>
      </c>
      <c r="J1118" s="9">
        <f t="shared" si="1312"/>
        <v>0</v>
      </c>
      <c r="K1118" s="83">
        <f>VLOOKUP(E1118,Rates2,7)*VLOOKUP(E1118,Mort_Imp_Survivors,C1118-'Mort Imp Cume'!$C$4+2)</f>
        <v>1</v>
      </c>
      <c r="L1118" s="9">
        <f t="shared" si="1313"/>
        <v>0</v>
      </c>
      <c r="M1118" s="31">
        <f>PRODUCT(H$4:H1117)</f>
        <v>0</v>
      </c>
      <c r="N1118" s="9">
        <f>PRODUCT(J$4:J1117)</f>
        <v>0</v>
      </c>
      <c r="O1118" s="9">
        <f>PRODUCT(L$4:L1117)</f>
        <v>0</v>
      </c>
      <c r="P1118" s="9">
        <f t="shared" si="1314"/>
        <v>0</v>
      </c>
      <c r="Q1118" s="9">
        <f t="shared" si="1315"/>
        <v>0</v>
      </c>
      <c r="R1118" s="9">
        <f t="shared" si="1316"/>
        <v>0</v>
      </c>
      <c r="S1118" s="9">
        <f t="shared" si="1320"/>
        <v>0</v>
      </c>
      <c r="T1118" s="9">
        <f t="shared" si="1321"/>
        <v>0</v>
      </c>
      <c r="U1118" s="9">
        <f t="shared" si="1322"/>
        <v>0</v>
      </c>
      <c r="V1118" s="9">
        <f t="shared" si="1323"/>
        <v>0</v>
      </c>
    </row>
    <row r="1119" spans="1:22" x14ac:dyDescent="0.2">
      <c r="A1119">
        <f t="shared" si="1333"/>
        <v>1115</v>
      </c>
      <c r="B1119" t="str">
        <f t="shared" si="1317"/>
        <v>December</v>
      </c>
      <c r="C1119">
        <f t="shared" si="1309"/>
        <v>2115</v>
      </c>
      <c r="D1119">
        <f t="shared" ref="D1119:E1119" si="1359">D1107+1</f>
        <v>134</v>
      </c>
      <c r="E1119">
        <f t="shared" si="1359"/>
        <v>132</v>
      </c>
      <c r="F1119" s="6"/>
      <c r="G1119" s="83">
        <f>VLOOKUP(D1119,Rates2,5)*VLOOKUP(D1119,Mort_Imp_Retirees,C1119-'Mort Imp Cume'!$C$4+2)</f>
        <v>1</v>
      </c>
      <c r="H1119" s="9">
        <f t="shared" si="1311"/>
        <v>0</v>
      </c>
      <c r="I1119" s="83">
        <f>VLOOKUP(E1119,Rates2,6)*VLOOKUP(E1119,Mort_Imp_Survivors,C1119-'Mort Imp Cume'!$C$4+2)</f>
        <v>1</v>
      </c>
      <c r="J1119" s="9">
        <f t="shared" si="1312"/>
        <v>0</v>
      </c>
      <c r="K1119" s="83">
        <f>VLOOKUP(E1119,Rates2,7)*VLOOKUP(E1119,Mort_Imp_Survivors,C1119-'Mort Imp Cume'!$C$4+2)</f>
        <v>1</v>
      </c>
      <c r="L1119" s="9">
        <f t="shared" si="1313"/>
        <v>0</v>
      </c>
      <c r="M1119" s="31">
        <f>PRODUCT(H$4:H1118)</f>
        <v>0</v>
      </c>
      <c r="N1119" s="9">
        <f>PRODUCT(J$4:J1118)</f>
        <v>0</v>
      </c>
      <c r="O1119" s="9">
        <f>PRODUCT(L$4:L1118)</f>
        <v>0</v>
      </c>
      <c r="P1119" s="9">
        <f t="shared" si="1314"/>
        <v>0</v>
      </c>
      <c r="Q1119" s="9">
        <f t="shared" si="1315"/>
        <v>0</v>
      </c>
      <c r="R1119" s="9">
        <f t="shared" si="1316"/>
        <v>0</v>
      </c>
      <c r="S1119" s="9">
        <f t="shared" si="1320"/>
        <v>0</v>
      </c>
      <c r="T1119" s="9">
        <f t="shared" si="1321"/>
        <v>0</v>
      </c>
      <c r="U1119" s="9">
        <f t="shared" si="1322"/>
        <v>0</v>
      </c>
      <c r="V1119" s="9">
        <f t="shared" si="1323"/>
        <v>0</v>
      </c>
    </row>
    <row r="1120" spans="1:22" x14ac:dyDescent="0.2">
      <c r="A1120">
        <f t="shared" si="1333"/>
        <v>1116</v>
      </c>
      <c r="B1120" t="str">
        <f t="shared" si="1317"/>
        <v>January</v>
      </c>
      <c r="C1120">
        <f t="shared" si="1309"/>
        <v>2116</v>
      </c>
      <c r="D1120">
        <f t="shared" ref="D1120:E1120" si="1360">D1108+1</f>
        <v>135</v>
      </c>
      <c r="E1120">
        <f t="shared" si="1360"/>
        <v>133</v>
      </c>
      <c r="F1120" s="6"/>
      <c r="G1120" s="83">
        <f>VLOOKUP(D1120,Rates2,5)*VLOOKUP(D1120,Mort_Imp_Retirees,C1120-'Mort Imp Cume'!$C$4+2)</f>
        <v>1</v>
      </c>
      <c r="H1120" s="9">
        <f t="shared" si="1311"/>
        <v>0</v>
      </c>
      <c r="I1120" s="83">
        <f>VLOOKUP(E1120,Rates2,6)*VLOOKUP(E1120,Mort_Imp_Survivors,C1120-'Mort Imp Cume'!$C$4+2)</f>
        <v>1</v>
      </c>
      <c r="J1120" s="9">
        <f t="shared" si="1312"/>
        <v>0</v>
      </c>
      <c r="K1120" s="83">
        <f>VLOOKUP(E1120,Rates2,7)*VLOOKUP(E1120,Mort_Imp_Survivors,C1120-'Mort Imp Cume'!$C$4+2)</f>
        <v>1</v>
      </c>
      <c r="L1120" s="9">
        <f t="shared" si="1313"/>
        <v>0</v>
      </c>
      <c r="M1120" s="31">
        <f>PRODUCT(H$4:H1119)</f>
        <v>0</v>
      </c>
      <c r="N1120" s="9">
        <f>PRODUCT(J$4:J1119)</f>
        <v>0</v>
      </c>
      <c r="O1120" s="9">
        <f>PRODUCT(L$4:L1119)</f>
        <v>0</v>
      </c>
      <c r="P1120" s="9">
        <f t="shared" si="1314"/>
        <v>0</v>
      </c>
      <c r="Q1120" s="9">
        <f t="shared" si="1315"/>
        <v>0</v>
      </c>
      <c r="R1120" s="9">
        <f t="shared" si="1316"/>
        <v>0</v>
      </c>
      <c r="S1120" s="9">
        <f t="shared" si="1320"/>
        <v>0</v>
      </c>
      <c r="T1120" s="9">
        <f t="shared" si="1321"/>
        <v>0</v>
      </c>
      <c r="U1120" s="9">
        <f t="shared" si="1322"/>
        <v>0</v>
      </c>
      <c r="V1120" s="9">
        <f t="shared" si="1323"/>
        <v>0</v>
      </c>
    </row>
    <row r="1121" spans="1:22" x14ac:dyDescent="0.2">
      <c r="A1121">
        <f t="shared" si="1333"/>
        <v>1117</v>
      </c>
      <c r="B1121" t="str">
        <f t="shared" si="1317"/>
        <v>February</v>
      </c>
      <c r="C1121">
        <f t="shared" si="1309"/>
        <v>2116</v>
      </c>
      <c r="D1121">
        <f t="shared" ref="D1121:E1121" si="1361">D1109+1</f>
        <v>135</v>
      </c>
      <c r="E1121">
        <f t="shared" si="1361"/>
        <v>133</v>
      </c>
      <c r="F1121" s="6"/>
      <c r="G1121" s="83">
        <f>VLOOKUP(D1121,Rates2,5)*VLOOKUP(D1121,Mort_Imp_Retirees,C1121-'Mort Imp Cume'!$C$4+2)</f>
        <v>1</v>
      </c>
      <c r="H1121" s="9">
        <f t="shared" si="1311"/>
        <v>0</v>
      </c>
      <c r="I1121" s="83">
        <f>VLOOKUP(E1121,Rates2,6)*VLOOKUP(E1121,Mort_Imp_Survivors,C1121-'Mort Imp Cume'!$C$4+2)</f>
        <v>1</v>
      </c>
      <c r="J1121" s="9">
        <f t="shared" si="1312"/>
        <v>0</v>
      </c>
      <c r="K1121" s="83">
        <f>VLOOKUP(E1121,Rates2,7)*VLOOKUP(E1121,Mort_Imp_Survivors,C1121-'Mort Imp Cume'!$C$4+2)</f>
        <v>1</v>
      </c>
      <c r="L1121" s="9">
        <f t="shared" si="1313"/>
        <v>0</v>
      </c>
      <c r="M1121" s="31">
        <f>PRODUCT(H$4:H1120)</f>
        <v>0</v>
      </c>
      <c r="N1121" s="9">
        <f>PRODUCT(J$4:J1120)</f>
        <v>0</v>
      </c>
      <c r="O1121" s="9">
        <f>PRODUCT(L$4:L1120)</f>
        <v>0</v>
      </c>
      <c r="P1121" s="9">
        <f t="shared" si="1314"/>
        <v>0</v>
      </c>
      <c r="Q1121" s="9">
        <f t="shared" si="1315"/>
        <v>0</v>
      </c>
      <c r="R1121" s="9">
        <f t="shared" si="1316"/>
        <v>0</v>
      </c>
      <c r="S1121" s="9">
        <f t="shared" si="1320"/>
        <v>0</v>
      </c>
      <c r="T1121" s="9">
        <f t="shared" si="1321"/>
        <v>0</v>
      </c>
      <c r="U1121" s="9">
        <f t="shared" si="1322"/>
        <v>0</v>
      </c>
      <c r="V1121" s="9">
        <f t="shared" si="1323"/>
        <v>0</v>
      </c>
    </row>
    <row r="1122" spans="1:22" x14ac:dyDescent="0.2">
      <c r="A1122">
        <f t="shared" si="1333"/>
        <v>1118</v>
      </c>
      <c r="B1122" t="str">
        <f t="shared" si="1317"/>
        <v>March</v>
      </c>
      <c r="C1122">
        <f t="shared" si="1309"/>
        <v>2116</v>
      </c>
      <c r="D1122">
        <f t="shared" ref="D1122:E1122" si="1362">D1110+1</f>
        <v>135</v>
      </c>
      <c r="E1122">
        <f t="shared" si="1362"/>
        <v>133</v>
      </c>
      <c r="F1122" s="6"/>
      <c r="G1122" s="83">
        <f>VLOOKUP(D1122,Rates2,5)*VLOOKUP(D1122,Mort_Imp_Retirees,C1122-'Mort Imp Cume'!$C$4+2)</f>
        <v>1</v>
      </c>
      <c r="H1122" s="9">
        <f t="shared" si="1311"/>
        <v>0</v>
      </c>
      <c r="I1122" s="83">
        <f>VLOOKUP(E1122,Rates2,6)*VLOOKUP(E1122,Mort_Imp_Survivors,C1122-'Mort Imp Cume'!$C$4+2)</f>
        <v>1</v>
      </c>
      <c r="J1122" s="9">
        <f t="shared" si="1312"/>
        <v>0</v>
      </c>
      <c r="K1122" s="83">
        <f>VLOOKUP(E1122,Rates2,7)*VLOOKUP(E1122,Mort_Imp_Survivors,C1122-'Mort Imp Cume'!$C$4+2)</f>
        <v>1</v>
      </c>
      <c r="L1122" s="9">
        <f t="shared" si="1313"/>
        <v>0</v>
      </c>
      <c r="M1122" s="31">
        <f>PRODUCT(H$4:H1121)</f>
        <v>0</v>
      </c>
      <c r="N1122" s="9">
        <f>PRODUCT(J$4:J1121)</f>
        <v>0</v>
      </c>
      <c r="O1122" s="9">
        <f>PRODUCT(L$4:L1121)</f>
        <v>0</v>
      </c>
      <c r="P1122" s="9">
        <f t="shared" si="1314"/>
        <v>0</v>
      </c>
      <c r="Q1122" s="9">
        <f t="shared" si="1315"/>
        <v>0</v>
      </c>
      <c r="R1122" s="9">
        <f t="shared" si="1316"/>
        <v>0</v>
      </c>
      <c r="S1122" s="9">
        <f t="shared" si="1320"/>
        <v>0</v>
      </c>
      <c r="T1122" s="9">
        <f t="shared" si="1321"/>
        <v>0</v>
      </c>
      <c r="U1122" s="9">
        <f t="shared" si="1322"/>
        <v>0</v>
      </c>
      <c r="V1122" s="9">
        <f t="shared" si="1323"/>
        <v>0</v>
      </c>
    </row>
    <row r="1123" spans="1:22" x14ac:dyDescent="0.2">
      <c r="A1123">
        <f t="shared" si="1333"/>
        <v>1119</v>
      </c>
      <c r="B1123" t="str">
        <f t="shared" si="1317"/>
        <v>April</v>
      </c>
      <c r="C1123">
        <f t="shared" si="1309"/>
        <v>2116</v>
      </c>
      <c r="D1123">
        <f t="shared" ref="D1123:E1123" si="1363">D1111+1</f>
        <v>135</v>
      </c>
      <c r="E1123">
        <f t="shared" si="1363"/>
        <v>133</v>
      </c>
      <c r="F1123" s="6"/>
      <c r="G1123" s="83">
        <f>VLOOKUP(D1123,Rates2,5)*VLOOKUP(D1123,Mort_Imp_Retirees,C1123-'Mort Imp Cume'!$C$4+2)</f>
        <v>1</v>
      </c>
      <c r="H1123" s="9">
        <f t="shared" si="1311"/>
        <v>0</v>
      </c>
      <c r="I1123" s="83">
        <f>VLOOKUP(E1123,Rates2,6)*VLOOKUP(E1123,Mort_Imp_Survivors,C1123-'Mort Imp Cume'!$C$4+2)</f>
        <v>1</v>
      </c>
      <c r="J1123" s="9">
        <f t="shared" si="1312"/>
        <v>0</v>
      </c>
      <c r="K1123" s="83">
        <f>VLOOKUP(E1123,Rates2,7)*VLOOKUP(E1123,Mort_Imp_Survivors,C1123-'Mort Imp Cume'!$C$4+2)</f>
        <v>1</v>
      </c>
      <c r="L1123" s="9">
        <f t="shared" si="1313"/>
        <v>0</v>
      </c>
      <c r="M1123" s="31">
        <f>PRODUCT(H$4:H1122)</f>
        <v>0</v>
      </c>
      <c r="N1123" s="9">
        <f>PRODUCT(J$4:J1122)</f>
        <v>0</v>
      </c>
      <c r="O1123" s="9">
        <f>PRODUCT(L$4:L1122)</f>
        <v>0</v>
      </c>
      <c r="P1123" s="9">
        <f t="shared" si="1314"/>
        <v>0</v>
      </c>
      <c r="Q1123" s="9">
        <f t="shared" si="1315"/>
        <v>0</v>
      </c>
      <c r="R1123" s="9">
        <f t="shared" si="1316"/>
        <v>0</v>
      </c>
      <c r="S1123" s="9">
        <f t="shared" si="1320"/>
        <v>0</v>
      </c>
      <c r="T1123" s="9">
        <f t="shared" si="1321"/>
        <v>0</v>
      </c>
      <c r="U1123" s="9">
        <f t="shared" si="1322"/>
        <v>0</v>
      </c>
      <c r="V1123" s="9">
        <f t="shared" si="1323"/>
        <v>0</v>
      </c>
    </row>
    <row r="1124" spans="1:22" x14ac:dyDescent="0.2">
      <c r="A1124">
        <f t="shared" si="1333"/>
        <v>1120</v>
      </c>
      <c r="B1124" t="str">
        <f t="shared" si="1317"/>
        <v>May</v>
      </c>
      <c r="C1124">
        <f t="shared" si="1309"/>
        <v>2116</v>
      </c>
      <c r="D1124">
        <f t="shared" ref="D1124:E1124" si="1364">D1112+1</f>
        <v>135</v>
      </c>
      <c r="E1124">
        <f t="shared" si="1364"/>
        <v>133</v>
      </c>
      <c r="F1124" s="6"/>
      <c r="G1124" s="83">
        <f>VLOOKUP(D1124,Rates2,5)*VLOOKUP(D1124,Mort_Imp_Retirees,C1124-'Mort Imp Cume'!$C$4+2)</f>
        <v>1</v>
      </c>
      <c r="H1124" s="9">
        <f t="shared" si="1311"/>
        <v>0</v>
      </c>
      <c r="I1124" s="83">
        <f>VLOOKUP(E1124,Rates2,6)*VLOOKUP(E1124,Mort_Imp_Survivors,C1124-'Mort Imp Cume'!$C$4+2)</f>
        <v>1</v>
      </c>
      <c r="J1124" s="9">
        <f t="shared" si="1312"/>
        <v>0</v>
      </c>
      <c r="K1124" s="83">
        <f>VLOOKUP(E1124,Rates2,7)*VLOOKUP(E1124,Mort_Imp_Survivors,C1124-'Mort Imp Cume'!$C$4+2)</f>
        <v>1</v>
      </c>
      <c r="L1124" s="9">
        <f t="shared" si="1313"/>
        <v>0</v>
      </c>
      <c r="M1124" s="31">
        <f>PRODUCT(H$4:H1123)</f>
        <v>0</v>
      </c>
      <c r="N1124" s="9">
        <f>PRODUCT(J$4:J1123)</f>
        <v>0</v>
      </c>
      <c r="O1124" s="9">
        <f>PRODUCT(L$4:L1123)</f>
        <v>0</v>
      </c>
      <c r="P1124" s="9">
        <f t="shared" si="1314"/>
        <v>0</v>
      </c>
      <c r="Q1124" s="9">
        <f t="shared" si="1315"/>
        <v>0</v>
      </c>
      <c r="R1124" s="9">
        <f t="shared" si="1316"/>
        <v>0</v>
      </c>
      <c r="S1124" s="9">
        <f t="shared" si="1320"/>
        <v>0</v>
      </c>
      <c r="T1124" s="9">
        <f t="shared" si="1321"/>
        <v>0</v>
      </c>
      <c r="U1124" s="9">
        <f t="shared" si="1322"/>
        <v>0</v>
      </c>
      <c r="V1124" s="9">
        <f t="shared" si="1323"/>
        <v>0</v>
      </c>
    </row>
    <row r="1125" spans="1:22" x14ac:dyDescent="0.2">
      <c r="A1125">
        <f t="shared" si="1333"/>
        <v>1121</v>
      </c>
      <c r="B1125" t="str">
        <f t="shared" si="1317"/>
        <v>June</v>
      </c>
      <c r="C1125">
        <f t="shared" si="1309"/>
        <v>2116</v>
      </c>
      <c r="D1125">
        <f t="shared" ref="D1125:E1125" si="1365">D1113+1</f>
        <v>135</v>
      </c>
      <c r="E1125">
        <f t="shared" si="1365"/>
        <v>133</v>
      </c>
      <c r="F1125" s="6"/>
      <c r="G1125" s="83">
        <f>VLOOKUP(D1125,Rates2,5)*VLOOKUP(D1125,Mort_Imp_Retirees,C1125-'Mort Imp Cume'!$C$4+2)</f>
        <v>1</v>
      </c>
      <c r="H1125" s="9">
        <f t="shared" si="1311"/>
        <v>0</v>
      </c>
      <c r="I1125" s="83">
        <f>VLOOKUP(E1125,Rates2,6)*VLOOKUP(E1125,Mort_Imp_Survivors,C1125-'Mort Imp Cume'!$C$4+2)</f>
        <v>1</v>
      </c>
      <c r="J1125" s="9">
        <f t="shared" si="1312"/>
        <v>0</v>
      </c>
      <c r="K1125" s="83">
        <f>VLOOKUP(E1125,Rates2,7)*VLOOKUP(E1125,Mort_Imp_Survivors,C1125-'Mort Imp Cume'!$C$4+2)</f>
        <v>1</v>
      </c>
      <c r="L1125" s="9">
        <f t="shared" si="1313"/>
        <v>0</v>
      </c>
      <c r="M1125" s="31">
        <f>PRODUCT(H$4:H1124)</f>
        <v>0</v>
      </c>
      <c r="N1125" s="9">
        <f>PRODUCT(J$4:J1124)</f>
        <v>0</v>
      </c>
      <c r="O1125" s="9">
        <f>PRODUCT(L$4:L1124)</f>
        <v>0</v>
      </c>
      <c r="P1125" s="9">
        <f t="shared" si="1314"/>
        <v>0</v>
      </c>
      <c r="Q1125" s="9">
        <f t="shared" si="1315"/>
        <v>0</v>
      </c>
      <c r="R1125" s="9">
        <f t="shared" si="1316"/>
        <v>0</v>
      </c>
      <c r="S1125" s="9">
        <f t="shared" si="1320"/>
        <v>0</v>
      </c>
      <c r="T1125" s="9">
        <f t="shared" si="1321"/>
        <v>0</v>
      </c>
      <c r="U1125" s="9">
        <f t="shared" si="1322"/>
        <v>0</v>
      </c>
      <c r="V1125" s="9">
        <f t="shared" si="1323"/>
        <v>0</v>
      </c>
    </row>
    <row r="1126" spans="1:22" x14ac:dyDescent="0.2">
      <c r="A1126">
        <f t="shared" si="1333"/>
        <v>1122</v>
      </c>
      <c r="B1126" t="str">
        <f t="shared" si="1317"/>
        <v>July</v>
      </c>
      <c r="C1126">
        <f t="shared" si="1309"/>
        <v>2116</v>
      </c>
      <c r="D1126">
        <f t="shared" ref="D1126:E1126" si="1366">D1114+1</f>
        <v>135</v>
      </c>
      <c r="E1126">
        <f t="shared" si="1366"/>
        <v>133</v>
      </c>
      <c r="F1126" s="6"/>
      <c r="G1126" s="83">
        <f>VLOOKUP(D1126,Rates2,5)*VLOOKUP(D1126,Mort_Imp_Retirees,C1126-'Mort Imp Cume'!$C$4+2)</f>
        <v>1</v>
      </c>
      <c r="H1126" s="9">
        <f t="shared" si="1311"/>
        <v>0</v>
      </c>
      <c r="I1126" s="83">
        <f>VLOOKUP(E1126,Rates2,6)*VLOOKUP(E1126,Mort_Imp_Survivors,C1126-'Mort Imp Cume'!$C$4+2)</f>
        <v>1</v>
      </c>
      <c r="J1126" s="9">
        <f t="shared" si="1312"/>
        <v>0</v>
      </c>
      <c r="K1126" s="83">
        <f>VLOOKUP(E1126,Rates2,7)*VLOOKUP(E1126,Mort_Imp_Survivors,C1126-'Mort Imp Cume'!$C$4+2)</f>
        <v>1</v>
      </c>
      <c r="L1126" s="9">
        <f t="shared" si="1313"/>
        <v>0</v>
      </c>
      <c r="M1126" s="31">
        <f>PRODUCT(H$4:H1125)</f>
        <v>0</v>
      </c>
      <c r="N1126" s="9">
        <f>PRODUCT(J$4:J1125)</f>
        <v>0</v>
      </c>
      <c r="O1126" s="9">
        <f>PRODUCT(L$4:L1125)</f>
        <v>0</v>
      </c>
      <c r="P1126" s="9">
        <f t="shared" si="1314"/>
        <v>0</v>
      </c>
      <c r="Q1126" s="9">
        <f t="shared" si="1315"/>
        <v>0</v>
      </c>
      <c r="R1126" s="9">
        <f t="shared" si="1316"/>
        <v>0</v>
      </c>
      <c r="S1126" s="9">
        <f t="shared" si="1320"/>
        <v>0</v>
      </c>
      <c r="T1126" s="9">
        <f t="shared" si="1321"/>
        <v>0</v>
      </c>
      <c r="U1126" s="9">
        <f t="shared" si="1322"/>
        <v>0</v>
      </c>
      <c r="V1126" s="9">
        <f t="shared" si="1323"/>
        <v>0</v>
      </c>
    </row>
    <row r="1127" spans="1:22" x14ac:dyDescent="0.2">
      <c r="A1127">
        <f t="shared" si="1333"/>
        <v>1123</v>
      </c>
      <c r="B1127" t="str">
        <f t="shared" si="1317"/>
        <v>August</v>
      </c>
      <c r="C1127">
        <f t="shared" si="1309"/>
        <v>2116</v>
      </c>
      <c r="D1127">
        <f t="shared" ref="D1127:E1127" si="1367">D1115+1</f>
        <v>135</v>
      </c>
      <c r="E1127">
        <f t="shared" si="1367"/>
        <v>133</v>
      </c>
      <c r="F1127" s="6"/>
      <c r="G1127" s="83">
        <f>VLOOKUP(D1127,Rates2,5)*VLOOKUP(D1127,Mort_Imp_Retirees,C1127-'Mort Imp Cume'!$C$4+2)</f>
        <v>1</v>
      </c>
      <c r="H1127" s="9">
        <f t="shared" si="1311"/>
        <v>0</v>
      </c>
      <c r="I1127" s="83">
        <f>VLOOKUP(E1127,Rates2,6)*VLOOKUP(E1127,Mort_Imp_Survivors,C1127-'Mort Imp Cume'!$C$4+2)</f>
        <v>1</v>
      </c>
      <c r="J1127" s="9">
        <f t="shared" si="1312"/>
        <v>0</v>
      </c>
      <c r="K1127" s="83">
        <f>VLOOKUP(E1127,Rates2,7)*VLOOKUP(E1127,Mort_Imp_Survivors,C1127-'Mort Imp Cume'!$C$4+2)</f>
        <v>1</v>
      </c>
      <c r="L1127" s="9">
        <f t="shared" si="1313"/>
        <v>0</v>
      </c>
      <c r="M1127" s="31">
        <f>PRODUCT(H$4:H1126)</f>
        <v>0</v>
      </c>
      <c r="N1127" s="9">
        <f>PRODUCT(J$4:J1126)</f>
        <v>0</v>
      </c>
      <c r="O1127" s="9">
        <f>PRODUCT(L$4:L1126)</f>
        <v>0</v>
      </c>
      <c r="P1127" s="9">
        <f t="shared" si="1314"/>
        <v>0</v>
      </c>
      <c r="Q1127" s="9">
        <f t="shared" si="1315"/>
        <v>0</v>
      </c>
      <c r="R1127" s="9">
        <f t="shared" si="1316"/>
        <v>0</v>
      </c>
      <c r="S1127" s="9">
        <f t="shared" si="1320"/>
        <v>0</v>
      </c>
      <c r="T1127" s="9">
        <f t="shared" si="1321"/>
        <v>0</v>
      </c>
      <c r="U1127" s="9">
        <f t="shared" si="1322"/>
        <v>0</v>
      </c>
      <c r="V1127" s="9">
        <f t="shared" si="1323"/>
        <v>0</v>
      </c>
    </row>
    <row r="1128" spans="1:22" x14ac:dyDescent="0.2">
      <c r="A1128">
        <f t="shared" si="1333"/>
        <v>1124</v>
      </c>
      <c r="B1128" t="str">
        <f t="shared" si="1317"/>
        <v>September</v>
      </c>
      <c r="C1128">
        <f t="shared" si="1309"/>
        <v>2116</v>
      </c>
      <c r="D1128">
        <f t="shared" ref="D1128:E1128" si="1368">D1116+1</f>
        <v>135</v>
      </c>
      <c r="E1128">
        <f t="shared" si="1368"/>
        <v>133</v>
      </c>
      <c r="F1128" s="6"/>
      <c r="G1128" s="83">
        <f>VLOOKUP(D1128,Rates2,5)*VLOOKUP(D1128,Mort_Imp_Retirees,C1128-'Mort Imp Cume'!$C$4+2)</f>
        <v>1</v>
      </c>
      <c r="H1128" s="9">
        <f t="shared" si="1311"/>
        <v>0</v>
      </c>
      <c r="I1128" s="83">
        <f>VLOOKUP(E1128,Rates2,6)*VLOOKUP(E1128,Mort_Imp_Survivors,C1128-'Mort Imp Cume'!$C$4+2)</f>
        <v>1</v>
      </c>
      <c r="J1128" s="9">
        <f t="shared" si="1312"/>
        <v>0</v>
      </c>
      <c r="K1128" s="83">
        <f>VLOOKUP(E1128,Rates2,7)*VLOOKUP(E1128,Mort_Imp_Survivors,C1128-'Mort Imp Cume'!$C$4+2)</f>
        <v>1</v>
      </c>
      <c r="L1128" s="9">
        <f t="shared" si="1313"/>
        <v>0</v>
      </c>
      <c r="M1128" s="31">
        <f>PRODUCT(H$4:H1127)</f>
        <v>0</v>
      </c>
      <c r="N1128" s="9">
        <f>PRODUCT(J$4:J1127)</f>
        <v>0</v>
      </c>
      <c r="O1128" s="9">
        <f>PRODUCT(L$4:L1127)</f>
        <v>0</v>
      </c>
      <c r="P1128" s="9">
        <f t="shared" si="1314"/>
        <v>0</v>
      </c>
      <c r="Q1128" s="9">
        <f t="shared" si="1315"/>
        <v>0</v>
      </c>
      <c r="R1128" s="9">
        <f t="shared" si="1316"/>
        <v>0</v>
      </c>
      <c r="S1128" s="9">
        <f t="shared" si="1320"/>
        <v>0</v>
      </c>
      <c r="T1128" s="9">
        <f t="shared" si="1321"/>
        <v>0</v>
      </c>
      <c r="U1128" s="9">
        <f t="shared" si="1322"/>
        <v>0</v>
      </c>
      <c r="V1128" s="9">
        <f t="shared" si="1323"/>
        <v>0</v>
      </c>
    </row>
    <row r="1129" spans="1:22" x14ac:dyDescent="0.2">
      <c r="A1129">
        <f t="shared" si="1333"/>
        <v>1125</v>
      </c>
      <c r="B1129" t="str">
        <f t="shared" si="1317"/>
        <v>October</v>
      </c>
      <c r="C1129">
        <f t="shared" si="1309"/>
        <v>2116</v>
      </c>
      <c r="D1129">
        <f t="shared" ref="D1129:E1129" si="1369">D1117+1</f>
        <v>135</v>
      </c>
      <c r="E1129">
        <f t="shared" si="1369"/>
        <v>133</v>
      </c>
      <c r="F1129" s="6"/>
      <c r="G1129" s="83">
        <f>VLOOKUP(D1129,Rates2,5)*VLOOKUP(D1129,Mort_Imp_Retirees,C1129-'Mort Imp Cume'!$C$4+2)</f>
        <v>1</v>
      </c>
      <c r="H1129" s="9">
        <f t="shared" si="1311"/>
        <v>0</v>
      </c>
      <c r="I1129" s="83">
        <f>VLOOKUP(E1129,Rates2,6)*VLOOKUP(E1129,Mort_Imp_Survivors,C1129-'Mort Imp Cume'!$C$4+2)</f>
        <v>1</v>
      </c>
      <c r="J1129" s="9">
        <f t="shared" si="1312"/>
        <v>0</v>
      </c>
      <c r="K1129" s="83">
        <f>VLOOKUP(E1129,Rates2,7)*VLOOKUP(E1129,Mort_Imp_Survivors,C1129-'Mort Imp Cume'!$C$4+2)</f>
        <v>1</v>
      </c>
      <c r="L1129" s="9">
        <f t="shared" si="1313"/>
        <v>0</v>
      </c>
      <c r="M1129" s="31">
        <f>PRODUCT(H$4:H1128)</f>
        <v>0</v>
      </c>
      <c r="N1129" s="9">
        <f>PRODUCT(J$4:J1128)</f>
        <v>0</v>
      </c>
      <c r="O1129" s="9">
        <f>PRODUCT(L$4:L1128)</f>
        <v>0</v>
      </c>
      <c r="P1129" s="9">
        <f t="shared" si="1314"/>
        <v>0</v>
      </c>
      <c r="Q1129" s="9">
        <f t="shared" si="1315"/>
        <v>0</v>
      </c>
      <c r="R1129" s="9">
        <f t="shared" si="1316"/>
        <v>0</v>
      </c>
      <c r="S1129" s="9">
        <f t="shared" si="1320"/>
        <v>0</v>
      </c>
      <c r="T1129" s="9">
        <f t="shared" si="1321"/>
        <v>0</v>
      </c>
      <c r="U1129" s="9">
        <f t="shared" si="1322"/>
        <v>0</v>
      </c>
      <c r="V1129" s="9">
        <f t="shared" si="1323"/>
        <v>0</v>
      </c>
    </row>
    <row r="1130" spans="1:22" x14ac:dyDescent="0.2">
      <c r="A1130">
        <f t="shared" si="1333"/>
        <v>1126</v>
      </c>
      <c r="B1130" t="str">
        <f t="shared" si="1317"/>
        <v>November</v>
      </c>
      <c r="C1130">
        <f t="shared" si="1309"/>
        <v>2116</v>
      </c>
      <c r="D1130">
        <f t="shared" ref="D1130:E1130" si="1370">D1118+1</f>
        <v>135</v>
      </c>
      <c r="E1130">
        <f t="shared" si="1370"/>
        <v>133</v>
      </c>
      <c r="F1130" s="6"/>
      <c r="G1130" s="83">
        <f>VLOOKUP(D1130,Rates2,5)*VLOOKUP(D1130,Mort_Imp_Retirees,C1130-'Mort Imp Cume'!$C$4+2)</f>
        <v>1</v>
      </c>
      <c r="H1130" s="9">
        <f t="shared" si="1311"/>
        <v>0</v>
      </c>
      <c r="I1130" s="83">
        <f>VLOOKUP(E1130,Rates2,6)*VLOOKUP(E1130,Mort_Imp_Survivors,C1130-'Mort Imp Cume'!$C$4+2)</f>
        <v>1</v>
      </c>
      <c r="J1130" s="9">
        <f t="shared" si="1312"/>
        <v>0</v>
      </c>
      <c r="K1130" s="83">
        <f>VLOOKUP(E1130,Rates2,7)*VLOOKUP(E1130,Mort_Imp_Survivors,C1130-'Mort Imp Cume'!$C$4+2)</f>
        <v>1</v>
      </c>
      <c r="L1130" s="9">
        <f t="shared" si="1313"/>
        <v>0</v>
      </c>
      <c r="M1130" s="31">
        <f>PRODUCT(H$4:H1129)</f>
        <v>0</v>
      </c>
      <c r="N1130" s="9">
        <f>PRODUCT(J$4:J1129)</f>
        <v>0</v>
      </c>
      <c r="O1130" s="9">
        <f>PRODUCT(L$4:L1129)</f>
        <v>0</v>
      </c>
      <c r="P1130" s="9">
        <f t="shared" si="1314"/>
        <v>0</v>
      </c>
      <c r="Q1130" s="9">
        <f t="shared" si="1315"/>
        <v>0</v>
      </c>
      <c r="R1130" s="9">
        <f t="shared" si="1316"/>
        <v>0</v>
      </c>
      <c r="S1130" s="9">
        <f t="shared" si="1320"/>
        <v>0</v>
      </c>
      <c r="T1130" s="9">
        <f t="shared" si="1321"/>
        <v>0</v>
      </c>
      <c r="U1130" s="9">
        <f t="shared" si="1322"/>
        <v>0</v>
      </c>
      <c r="V1130" s="9">
        <f t="shared" si="1323"/>
        <v>0</v>
      </c>
    </row>
    <row r="1131" spans="1:22" x14ac:dyDescent="0.2">
      <c r="A1131">
        <f t="shared" si="1333"/>
        <v>1127</v>
      </c>
      <c r="B1131" t="str">
        <f t="shared" si="1317"/>
        <v>December</v>
      </c>
      <c r="C1131">
        <f t="shared" si="1309"/>
        <v>2116</v>
      </c>
      <c r="D1131">
        <f t="shared" ref="D1131:E1131" si="1371">D1119+1</f>
        <v>135</v>
      </c>
      <c r="E1131">
        <f t="shared" si="1371"/>
        <v>133</v>
      </c>
      <c r="F1131" s="6"/>
      <c r="G1131" s="83">
        <f>VLOOKUP(D1131,Rates2,5)*VLOOKUP(D1131,Mort_Imp_Retirees,C1131-'Mort Imp Cume'!$C$4+2)</f>
        <v>1</v>
      </c>
      <c r="H1131" s="9">
        <f t="shared" si="1311"/>
        <v>0</v>
      </c>
      <c r="I1131" s="83">
        <f>VLOOKUP(E1131,Rates2,6)*VLOOKUP(E1131,Mort_Imp_Survivors,C1131-'Mort Imp Cume'!$C$4+2)</f>
        <v>1</v>
      </c>
      <c r="J1131" s="9">
        <f t="shared" si="1312"/>
        <v>0</v>
      </c>
      <c r="K1131" s="83">
        <f>VLOOKUP(E1131,Rates2,7)*VLOOKUP(E1131,Mort_Imp_Survivors,C1131-'Mort Imp Cume'!$C$4+2)</f>
        <v>1</v>
      </c>
      <c r="L1131" s="9">
        <f t="shared" si="1313"/>
        <v>0</v>
      </c>
      <c r="M1131" s="31">
        <f>PRODUCT(H$4:H1130)</f>
        <v>0</v>
      </c>
      <c r="N1131" s="9">
        <f>PRODUCT(J$4:J1130)</f>
        <v>0</v>
      </c>
      <c r="O1131" s="9">
        <f>PRODUCT(L$4:L1130)</f>
        <v>0</v>
      </c>
      <c r="P1131" s="9">
        <f t="shared" si="1314"/>
        <v>0</v>
      </c>
      <c r="Q1131" s="9">
        <f t="shared" si="1315"/>
        <v>0</v>
      </c>
      <c r="R1131" s="9">
        <f t="shared" si="1316"/>
        <v>0</v>
      </c>
      <c r="S1131" s="9">
        <f t="shared" si="1320"/>
        <v>0</v>
      </c>
      <c r="T1131" s="9">
        <f t="shared" si="1321"/>
        <v>0</v>
      </c>
      <c r="U1131" s="9">
        <f t="shared" si="1322"/>
        <v>0</v>
      </c>
      <c r="V1131" s="9">
        <f t="shared" si="1323"/>
        <v>0</v>
      </c>
    </row>
    <row r="1132" spans="1:22" x14ac:dyDescent="0.2">
      <c r="A1132">
        <f t="shared" si="1333"/>
        <v>1128</v>
      </c>
      <c r="B1132" t="str">
        <f t="shared" si="1317"/>
        <v>January</v>
      </c>
      <c r="C1132">
        <f t="shared" si="1309"/>
        <v>2117</v>
      </c>
      <c r="D1132">
        <f t="shared" ref="D1132:E1132" si="1372">D1120+1</f>
        <v>136</v>
      </c>
      <c r="E1132">
        <f t="shared" si="1372"/>
        <v>134</v>
      </c>
      <c r="F1132" s="6"/>
      <c r="G1132" s="83">
        <f>VLOOKUP(D1132,Rates2,5)*VLOOKUP(D1132,Mort_Imp_Retirees,C1132-'Mort Imp Cume'!$C$4+2)</f>
        <v>1</v>
      </c>
      <c r="H1132" s="9">
        <f t="shared" si="1311"/>
        <v>0</v>
      </c>
      <c r="I1132" s="83">
        <f>VLOOKUP(E1132,Rates2,6)*VLOOKUP(E1132,Mort_Imp_Survivors,C1132-'Mort Imp Cume'!$C$4+2)</f>
        <v>1</v>
      </c>
      <c r="J1132" s="9">
        <f t="shared" si="1312"/>
        <v>0</v>
      </c>
      <c r="K1132" s="83">
        <f>VLOOKUP(E1132,Rates2,7)*VLOOKUP(E1132,Mort_Imp_Survivors,C1132-'Mort Imp Cume'!$C$4+2)</f>
        <v>1</v>
      </c>
      <c r="L1132" s="9">
        <f t="shared" si="1313"/>
        <v>0</v>
      </c>
      <c r="M1132" s="31">
        <f>PRODUCT(H$4:H1131)</f>
        <v>0</v>
      </c>
      <c r="N1132" s="9">
        <f>PRODUCT(J$4:J1131)</f>
        <v>0</v>
      </c>
      <c r="O1132" s="9">
        <f>PRODUCT(L$4:L1131)</f>
        <v>0</v>
      </c>
      <c r="P1132" s="9">
        <f t="shared" si="1314"/>
        <v>0</v>
      </c>
      <c r="Q1132" s="9">
        <f t="shared" si="1315"/>
        <v>0</v>
      </c>
      <c r="R1132" s="9">
        <f t="shared" si="1316"/>
        <v>0</v>
      </c>
      <c r="S1132" s="9">
        <f t="shared" si="1320"/>
        <v>0</v>
      </c>
      <c r="T1132" s="9">
        <f t="shared" si="1321"/>
        <v>0</v>
      </c>
      <c r="U1132" s="9">
        <f t="shared" si="1322"/>
        <v>0</v>
      </c>
      <c r="V1132" s="9">
        <f t="shared" si="1323"/>
        <v>0</v>
      </c>
    </row>
    <row r="1133" spans="1:22" x14ac:dyDescent="0.2">
      <c r="A1133">
        <f t="shared" si="1333"/>
        <v>1129</v>
      </c>
      <c r="B1133" t="str">
        <f t="shared" si="1317"/>
        <v>February</v>
      </c>
      <c r="C1133">
        <f t="shared" si="1309"/>
        <v>2117</v>
      </c>
      <c r="D1133">
        <f t="shared" ref="D1133:E1133" si="1373">D1121+1</f>
        <v>136</v>
      </c>
      <c r="E1133">
        <f t="shared" si="1373"/>
        <v>134</v>
      </c>
      <c r="F1133" s="6"/>
      <c r="G1133" s="83">
        <f>VLOOKUP(D1133,Rates2,5)*VLOOKUP(D1133,Mort_Imp_Retirees,C1133-'Mort Imp Cume'!$C$4+2)</f>
        <v>1</v>
      </c>
      <c r="H1133" s="9">
        <f t="shared" si="1311"/>
        <v>0</v>
      </c>
      <c r="I1133" s="83">
        <f>VLOOKUP(E1133,Rates2,6)*VLOOKUP(E1133,Mort_Imp_Survivors,C1133-'Mort Imp Cume'!$C$4+2)</f>
        <v>1</v>
      </c>
      <c r="J1133" s="9">
        <f t="shared" si="1312"/>
        <v>0</v>
      </c>
      <c r="K1133" s="83">
        <f>VLOOKUP(E1133,Rates2,7)*VLOOKUP(E1133,Mort_Imp_Survivors,C1133-'Mort Imp Cume'!$C$4+2)</f>
        <v>1</v>
      </c>
      <c r="L1133" s="9">
        <f t="shared" si="1313"/>
        <v>0</v>
      </c>
      <c r="M1133" s="31">
        <f>PRODUCT(H$4:H1132)</f>
        <v>0</v>
      </c>
      <c r="N1133" s="9">
        <f>PRODUCT(J$4:J1132)</f>
        <v>0</v>
      </c>
      <c r="O1133" s="9">
        <f>PRODUCT(L$4:L1132)</f>
        <v>0</v>
      </c>
      <c r="P1133" s="9">
        <f t="shared" si="1314"/>
        <v>0</v>
      </c>
      <c r="Q1133" s="9">
        <f t="shared" si="1315"/>
        <v>0</v>
      </c>
      <c r="R1133" s="9">
        <f t="shared" si="1316"/>
        <v>0</v>
      </c>
      <c r="S1133" s="9">
        <f t="shared" si="1320"/>
        <v>0</v>
      </c>
      <c r="T1133" s="9">
        <f t="shared" si="1321"/>
        <v>0</v>
      </c>
      <c r="U1133" s="9">
        <f t="shared" si="1322"/>
        <v>0</v>
      </c>
      <c r="V1133" s="9">
        <f t="shared" si="1323"/>
        <v>0</v>
      </c>
    </row>
    <row r="1134" spans="1:22" x14ac:dyDescent="0.2">
      <c r="A1134">
        <f t="shared" si="1333"/>
        <v>1130</v>
      </c>
      <c r="B1134" t="str">
        <f t="shared" si="1317"/>
        <v>March</v>
      </c>
      <c r="C1134">
        <f t="shared" si="1309"/>
        <v>2117</v>
      </c>
      <c r="D1134">
        <f t="shared" ref="D1134:E1134" si="1374">D1122+1</f>
        <v>136</v>
      </c>
      <c r="E1134">
        <f t="shared" si="1374"/>
        <v>134</v>
      </c>
      <c r="F1134" s="6"/>
      <c r="G1134" s="83">
        <f>VLOOKUP(D1134,Rates2,5)*VLOOKUP(D1134,Mort_Imp_Retirees,C1134-'Mort Imp Cume'!$C$4+2)</f>
        <v>1</v>
      </c>
      <c r="H1134" s="9">
        <f t="shared" si="1311"/>
        <v>0</v>
      </c>
      <c r="I1134" s="83">
        <f>VLOOKUP(E1134,Rates2,6)*VLOOKUP(E1134,Mort_Imp_Survivors,C1134-'Mort Imp Cume'!$C$4+2)</f>
        <v>1</v>
      </c>
      <c r="J1134" s="9">
        <f t="shared" si="1312"/>
        <v>0</v>
      </c>
      <c r="K1134" s="83">
        <f>VLOOKUP(E1134,Rates2,7)*VLOOKUP(E1134,Mort_Imp_Survivors,C1134-'Mort Imp Cume'!$C$4+2)</f>
        <v>1</v>
      </c>
      <c r="L1134" s="9">
        <f t="shared" si="1313"/>
        <v>0</v>
      </c>
      <c r="M1134" s="31">
        <f>PRODUCT(H$4:H1133)</f>
        <v>0</v>
      </c>
      <c r="N1134" s="9">
        <f>PRODUCT(J$4:J1133)</f>
        <v>0</v>
      </c>
      <c r="O1134" s="9">
        <f>PRODUCT(L$4:L1133)</f>
        <v>0</v>
      </c>
      <c r="P1134" s="9">
        <f t="shared" si="1314"/>
        <v>0</v>
      </c>
      <c r="Q1134" s="9">
        <f t="shared" si="1315"/>
        <v>0</v>
      </c>
      <c r="R1134" s="9">
        <f t="shared" si="1316"/>
        <v>0</v>
      </c>
      <c r="S1134" s="9">
        <f t="shared" si="1320"/>
        <v>0</v>
      </c>
      <c r="T1134" s="9">
        <f t="shared" si="1321"/>
        <v>0</v>
      </c>
      <c r="U1134" s="9">
        <f t="shared" si="1322"/>
        <v>0</v>
      </c>
      <c r="V1134" s="9">
        <f t="shared" si="1323"/>
        <v>0</v>
      </c>
    </row>
    <row r="1135" spans="1:22" x14ac:dyDescent="0.2">
      <c r="A1135">
        <f t="shared" si="1333"/>
        <v>1131</v>
      </c>
      <c r="B1135" t="str">
        <f t="shared" si="1317"/>
        <v>April</v>
      </c>
      <c r="C1135">
        <f t="shared" si="1309"/>
        <v>2117</v>
      </c>
      <c r="D1135">
        <f t="shared" ref="D1135:E1135" si="1375">D1123+1</f>
        <v>136</v>
      </c>
      <c r="E1135">
        <f t="shared" si="1375"/>
        <v>134</v>
      </c>
      <c r="F1135" s="6"/>
      <c r="G1135" s="83">
        <f>VLOOKUP(D1135,Rates2,5)*VLOOKUP(D1135,Mort_Imp_Retirees,C1135-'Mort Imp Cume'!$C$4+2)</f>
        <v>1</v>
      </c>
      <c r="H1135" s="9">
        <f t="shared" si="1311"/>
        <v>0</v>
      </c>
      <c r="I1135" s="83">
        <f>VLOOKUP(E1135,Rates2,6)*VLOOKUP(E1135,Mort_Imp_Survivors,C1135-'Mort Imp Cume'!$C$4+2)</f>
        <v>1</v>
      </c>
      <c r="J1135" s="9">
        <f t="shared" si="1312"/>
        <v>0</v>
      </c>
      <c r="K1135" s="83">
        <f>VLOOKUP(E1135,Rates2,7)*VLOOKUP(E1135,Mort_Imp_Survivors,C1135-'Mort Imp Cume'!$C$4+2)</f>
        <v>1</v>
      </c>
      <c r="L1135" s="9">
        <f t="shared" si="1313"/>
        <v>0</v>
      </c>
      <c r="M1135" s="31">
        <f>PRODUCT(H$4:H1134)</f>
        <v>0</v>
      </c>
      <c r="N1135" s="9">
        <f>PRODUCT(J$4:J1134)</f>
        <v>0</v>
      </c>
      <c r="O1135" s="9">
        <f>PRODUCT(L$4:L1134)</f>
        <v>0</v>
      </c>
      <c r="P1135" s="9">
        <f t="shared" si="1314"/>
        <v>0</v>
      </c>
      <c r="Q1135" s="9">
        <f t="shared" si="1315"/>
        <v>0</v>
      </c>
      <c r="R1135" s="9">
        <f t="shared" si="1316"/>
        <v>0</v>
      </c>
      <c r="S1135" s="9">
        <f t="shared" si="1320"/>
        <v>0</v>
      </c>
      <c r="T1135" s="9">
        <f t="shared" si="1321"/>
        <v>0</v>
      </c>
      <c r="U1135" s="9">
        <f t="shared" si="1322"/>
        <v>0</v>
      </c>
      <c r="V1135" s="9">
        <f t="shared" si="1323"/>
        <v>0</v>
      </c>
    </row>
    <row r="1136" spans="1:22" x14ac:dyDescent="0.2">
      <c r="A1136">
        <f t="shared" si="1333"/>
        <v>1132</v>
      </c>
      <c r="B1136" t="str">
        <f t="shared" si="1317"/>
        <v>May</v>
      </c>
      <c r="C1136">
        <f t="shared" ref="C1136:C1199" si="1376">C1135+IF(B1135="December",1,0)</f>
        <v>2117</v>
      </c>
      <c r="D1136">
        <f t="shared" ref="D1136:E1136" si="1377">D1124+1</f>
        <v>136</v>
      </c>
      <c r="E1136">
        <f t="shared" si="1377"/>
        <v>134</v>
      </c>
      <c r="F1136" s="6"/>
      <c r="G1136" s="83">
        <f>VLOOKUP(D1136,Rates2,5)*VLOOKUP(D1136,Mort_Imp_Retirees,C1136-'Mort Imp Cume'!$C$4+2)</f>
        <v>1</v>
      </c>
      <c r="H1136" s="9">
        <f t="shared" ref="H1136:H1199" si="1378">1-G1136</f>
        <v>0</v>
      </c>
      <c r="I1136" s="83">
        <f>VLOOKUP(E1136,Rates2,6)*VLOOKUP(E1136,Mort_Imp_Survivors,C1136-'Mort Imp Cume'!$C$4+2)</f>
        <v>1</v>
      </c>
      <c r="J1136" s="9">
        <f t="shared" ref="J1136:J1199" si="1379">1-I1136</f>
        <v>0</v>
      </c>
      <c r="K1136" s="83">
        <f>VLOOKUP(E1136,Rates2,7)*VLOOKUP(E1136,Mort_Imp_Survivors,C1136-'Mort Imp Cume'!$C$4+2)</f>
        <v>1</v>
      </c>
      <c r="L1136" s="9">
        <f t="shared" ref="L1136:L1199" si="1380">1-K1136</f>
        <v>0</v>
      </c>
      <c r="M1136" s="31">
        <f>PRODUCT(H$4:H1135)</f>
        <v>0</v>
      </c>
      <c r="N1136" s="9">
        <f>PRODUCT(J$4:J1135)</f>
        <v>0</v>
      </c>
      <c r="O1136" s="9">
        <f>PRODUCT(L$4:L1135)</f>
        <v>0</v>
      </c>
      <c r="P1136" s="9">
        <f t="shared" ref="P1136:P1199" si="1381">M1136*N1136</f>
        <v>0</v>
      </c>
      <c r="Q1136" s="9">
        <f t="shared" ref="Q1136:Q1199" si="1382">P1136*I1136*H1136</f>
        <v>0</v>
      </c>
      <c r="R1136" s="9">
        <f t="shared" ref="R1136:R1199" si="1383">P1136*G1136*J1136</f>
        <v>0</v>
      </c>
      <c r="S1136" s="9">
        <f t="shared" si="1320"/>
        <v>0</v>
      </c>
      <c r="T1136" s="9">
        <f t="shared" si="1321"/>
        <v>0</v>
      </c>
      <c r="U1136" s="9">
        <f t="shared" si="1322"/>
        <v>0</v>
      </c>
      <c r="V1136" s="9">
        <f t="shared" si="1323"/>
        <v>0</v>
      </c>
    </row>
    <row r="1137" spans="1:22" x14ac:dyDescent="0.2">
      <c r="A1137">
        <f t="shared" si="1333"/>
        <v>1133</v>
      </c>
      <c r="B1137" t="str">
        <f t="shared" si="1317"/>
        <v>June</v>
      </c>
      <c r="C1137">
        <f t="shared" si="1376"/>
        <v>2117</v>
      </c>
      <c r="D1137">
        <f t="shared" ref="D1137:E1137" si="1384">D1125+1</f>
        <v>136</v>
      </c>
      <c r="E1137">
        <f t="shared" si="1384"/>
        <v>134</v>
      </c>
      <c r="F1137" s="6"/>
      <c r="G1137" s="83">
        <f>VLOOKUP(D1137,Rates2,5)*VLOOKUP(D1137,Mort_Imp_Retirees,C1137-'Mort Imp Cume'!$C$4+2)</f>
        <v>1</v>
      </c>
      <c r="H1137" s="9">
        <f t="shared" si="1378"/>
        <v>0</v>
      </c>
      <c r="I1137" s="83">
        <f>VLOOKUP(E1137,Rates2,6)*VLOOKUP(E1137,Mort_Imp_Survivors,C1137-'Mort Imp Cume'!$C$4+2)</f>
        <v>1</v>
      </c>
      <c r="J1137" s="9">
        <f t="shared" si="1379"/>
        <v>0</v>
      </c>
      <c r="K1137" s="83">
        <f>VLOOKUP(E1137,Rates2,7)*VLOOKUP(E1137,Mort_Imp_Survivors,C1137-'Mort Imp Cume'!$C$4+2)</f>
        <v>1</v>
      </c>
      <c r="L1137" s="9">
        <f t="shared" si="1380"/>
        <v>0</v>
      </c>
      <c r="M1137" s="31">
        <f>PRODUCT(H$4:H1136)</f>
        <v>0</v>
      </c>
      <c r="N1137" s="9">
        <f>PRODUCT(J$4:J1136)</f>
        <v>0</v>
      </c>
      <c r="O1137" s="9">
        <f>PRODUCT(L$4:L1136)</f>
        <v>0</v>
      </c>
      <c r="P1137" s="9">
        <f t="shared" si="1381"/>
        <v>0</v>
      </c>
      <c r="Q1137" s="9">
        <f t="shared" si="1382"/>
        <v>0</v>
      </c>
      <c r="R1137" s="9">
        <f t="shared" si="1383"/>
        <v>0</v>
      </c>
      <c r="S1137" s="9">
        <f t="shared" si="1320"/>
        <v>0</v>
      </c>
      <c r="T1137" s="9">
        <f t="shared" si="1321"/>
        <v>0</v>
      </c>
      <c r="U1137" s="9">
        <f t="shared" si="1322"/>
        <v>0</v>
      </c>
      <c r="V1137" s="9">
        <f t="shared" si="1323"/>
        <v>0</v>
      </c>
    </row>
    <row r="1138" spans="1:22" x14ac:dyDescent="0.2">
      <c r="A1138">
        <f t="shared" si="1333"/>
        <v>1134</v>
      </c>
      <c r="B1138" t="str">
        <f t="shared" si="1317"/>
        <v>July</v>
      </c>
      <c r="C1138">
        <f t="shared" si="1376"/>
        <v>2117</v>
      </c>
      <c r="D1138">
        <f t="shared" ref="D1138:E1138" si="1385">D1126+1</f>
        <v>136</v>
      </c>
      <c r="E1138">
        <f t="shared" si="1385"/>
        <v>134</v>
      </c>
      <c r="F1138" s="6"/>
      <c r="G1138" s="83">
        <f>VLOOKUP(D1138,Rates2,5)*VLOOKUP(D1138,Mort_Imp_Retirees,C1138-'Mort Imp Cume'!$C$4+2)</f>
        <v>1</v>
      </c>
      <c r="H1138" s="9">
        <f t="shared" si="1378"/>
        <v>0</v>
      </c>
      <c r="I1138" s="83">
        <f>VLOOKUP(E1138,Rates2,6)*VLOOKUP(E1138,Mort_Imp_Survivors,C1138-'Mort Imp Cume'!$C$4+2)</f>
        <v>1</v>
      </c>
      <c r="J1138" s="9">
        <f t="shared" si="1379"/>
        <v>0</v>
      </c>
      <c r="K1138" s="83">
        <f>VLOOKUP(E1138,Rates2,7)*VLOOKUP(E1138,Mort_Imp_Survivors,C1138-'Mort Imp Cume'!$C$4+2)</f>
        <v>1</v>
      </c>
      <c r="L1138" s="9">
        <f t="shared" si="1380"/>
        <v>0</v>
      </c>
      <c r="M1138" s="31">
        <f>PRODUCT(H$4:H1137)</f>
        <v>0</v>
      </c>
      <c r="N1138" s="9">
        <f>PRODUCT(J$4:J1137)</f>
        <v>0</v>
      </c>
      <c r="O1138" s="9">
        <f>PRODUCT(L$4:L1137)</f>
        <v>0</v>
      </c>
      <c r="P1138" s="9">
        <f t="shared" si="1381"/>
        <v>0</v>
      </c>
      <c r="Q1138" s="9">
        <f t="shared" si="1382"/>
        <v>0</v>
      </c>
      <c r="R1138" s="9">
        <f t="shared" si="1383"/>
        <v>0</v>
      </c>
      <c r="S1138" s="9">
        <f t="shared" si="1320"/>
        <v>0</v>
      </c>
      <c r="T1138" s="9">
        <f t="shared" si="1321"/>
        <v>0</v>
      </c>
      <c r="U1138" s="9">
        <f t="shared" si="1322"/>
        <v>0</v>
      </c>
      <c r="V1138" s="9">
        <f t="shared" si="1323"/>
        <v>0</v>
      </c>
    </row>
    <row r="1139" spans="1:22" x14ac:dyDescent="0.2">
      <c r="A1139">
        <f t="shared" si="1333"/>
        <v>1135</v>
      </c>
      <c r="B1139" t="str">
        <f t="shared" si="1317"/>
        <v>August</v>
      </c>
      <c r="C1139">
        <f t="shared" si="1376"/>
        <v>2117</v>
      </c>
      <c r="D1139">
        <f t="shared" ref="D1139:E1139" si="1386">D1127+1</f>
        <v>136</v>
      </c>
      <c r="E1139">
        <f t="shared" si="1386"/>
        <v>134</v>
      </c>
      <c r="F1139" s="6"/>
      <c r="G1139" s="83">
        <f>VLOOKUP(D1139,Rates2,5)*VLOOKUP(D1139,Mort_Imp_Retirees,C1139-'Mort Imp Cume'!$C$4+2)</f>
        <v>1</v>
      </c>
      <c r="H1139" s="9">
        <f t="shared" si="1378"/>
        <v>0</v>
      </c>
      <c r="I1139" s="83">
        <f>VLOOKUP(E1139,Rates2,6)*VLOOKUP(E1139,Mort_Imp_Survivors,C1139-'Mort Imp Cume'!$C$4+2)</f>
        <v>1</v>
      </c>
      <c r="J1139" s="9">
        <f t="shared" si="1379"/>
        <v>0</v>
      </c>
      <c r="K1139" s="83">
        <f>VLOOKUP(E1139,Rates2,7)*VLOOKUP(E1139,Mort_Imp_Survivors,C1139-'Mort Imp Cume'!$C$4+2)</f>
        <v>1</v>
      </c>
      <c r="L1139" s="9">
        <f t="shared" si="1380"/>
        <v>0</v>
      </c>
      <c r="M1139" s="31">
        <f>PRODUCT(H$4:H1138)</f>
        <v>0</v>
      </c>
      <c r="N1139" s="9">
        <f>PRODUCT(J$4:J1138)</f>
        <v>0</v>
      </c>
      <c r="O1139" s="9">
        <f>PRODUCT(L$4:L1138)</f>
        <v>0</v>
      </c>
      <c r="P1139" s="9">
        <f t="shared" si="1381"/>
        <v>0</v>
      </c>
      <c r="Q1139" s="9">
        <f t="shared" si="1382"/>
        <v>0</v>
      </c>
      <c r="R1139" s="9">
        <f t="shared" si="1383"/>
        <v>0</v>
      </c>
      <c r="S1139" s="9">
        <f t="shared" si="1320"/>
        <v>0</v>
      </c>
      <c r="T1139" s="9">
        <f t="shared" si="1321"/>
        <v>0</v>
      </c>
      <c r="U1139" s="9">
        <f t="shared" si="1322"/>
        <v>0</v>
      </c>
      <c r="V1139" s="9">
        <f t="shared" si="1323"/>
        <v>0</v>
      </c>
    </row>
    <row r="1140" spans="1:22" x14ac:dyDescent="0.2">
      <c r="A1140">
        <f t="shared" si="1333"/>
        <v>1136</v>
      </c>
      <c r="B1140" t="str">
        <f t="shared" si="1317"/>
        <v>September</v>
      </c>
      <c r="C1140">
        <f t="shared" si="1376"/>
        <v>2117</v>
      </c>
      <c r="D1140">
        <f t="shared" ref="D1140:E1140" si="1387">D1128+1</f>
        <v>136</v>
      </c>
      <c r="E1140">
        <f t="shared" si="1387"/>
        <v>134</v>
      </c>
      <c r="F1140" s="6"/>
      <c r="G1140" s="83">
        <f>VLOOKUP(D1140,Rates2,5)*VLOOKUP(D1140,Mort_Imp_Retirees,C1140-'Mort Imp Cume'!$C$4+2)</f>
        <v>1</v>
      </c>
      <c r="H1140" s="9">
        <f t="shared" si="1378"/>
        <v>0</v>
      </c>
      <c r="I1140" s="83">
        <f>VLOOKUP(E1140,Rates2,6)*VLOOKUP(E1140,Mort_Imp_Survivors,C1140-'Mort Imp Cume'!$C$4+2)</f>
        <v>1</v>
      </c>
      <c r="J1140" s="9">
        <f t="shared" si="1379"/>
        <v>0</v>
      </c>
      <c r="K1140" s="83">
        <f>VLOOKUP(E1140,Rates2,7)*VLOOKUP(E1140,Mort_Imp_Survivors,C1140-'Mort Imp Cume'!$C$4+2)</f>
        <v>1</v>
      </c>
      <c r="L1140" s="9">
        <f t="shared" si="1380"/>
        <v>0</v>
      </c>
      <c r="M1140" s="31">
        <f>PRODUCT(H$4:H1139)</f>
        <v>0</v>
      </c>
      <c r="N1140" s="9">
        <f>PRODUCT(J$4:J1139)</f>
        <v>0</v>
      </c>
      <c r="O1140" s="9">
        <f>PRODUCT(L$4:L1139)</f>
        <v>0</v>
      </c>
      <c r="P1140" s="9">
        <f t="shared" si="1381"/>
        <v>0</v>
      </c>
      <c r="Q1140" s="9">
        <f t="shared" si="1382"/>
        <v>0</v>
      </c>
      <c r="R1140" s="9">
        <f t="shared" si="1383"/>
        <v>0</v>
      </c>
      <c r="S1140" s="9">
        <f t="shared" si="1320"/>
        <v>0</v>
      </c>
      <c r="T1140" s="9">
        <f t="shared" si="1321"/>
        <v>0</v>
      </c>
      <c r="U1140" s="9">
        <f t="shared" si="1322"/>
        <v>0</v>
      </c>
      <c r="V1140" s="9">
        <f t="shared" si="1323"/>
        <v>0</v>
      </c>
    </row>
    <row r="1141" spans="1:22" x14ac:dyDescent="0.2">
      <c r="A1141">
        <f t="shared" si="1333"/>
        <v>1137</v>
      </c>
      <c r="B1141" t="str">
        <f t="shared" si="1317"/>
        <v>October</v>
      </c>
      <c r="C1141">
        <f t="shared" si="1376"/>
        <v>2117</v>
      </c>
      <c r="D1141">
        <f t="shared" ref="D1141:E1141" si="1388">D1129+1</f>
        <v>136</v>
      </c>
      <c r="E1141">
        <f t="shared" si="1388"/>
        <v>134</v>
      </c>
      <c r="F1141" s="6"/>
      <c r="G1141" s="83">
        <f>VLOOKUP(D1141,Rates2,5)*VLOOKUP(D1141,Mort_Imp_Retirees,C1141-'Mort Imp Cume'!$C$4+2)</f>
        <v>1</v>
      </c>
      <c r="H1141" s="9">
        <f t="shared" si="1378"/>
        <v>0</v>
      </c>
      <c r="I1141" s="83">
        <f>VLOOKUP(E1141,Rates2,6)*VLOOKUP(E1141,Mort_Imp_Survivors,C1141-'Mort Imp Cume'!$C$4+2)</f>
        <v>1</v>
      </c>
      <c r="J1141" s="9">
        <f t="shared" si="1379"/>
        <v>0</v>
      </c>
      <c r="K1141" s="83">
        <f>VLOOKUP(E1141,Rates2,7)*VLOOKUP(E1141,Mort_Imp_Survivors,C1141-'Mort Imp Cume'!$C$4+2)</f>
        <v>1</v>
      </c>
      <c r="L1141" s="9">
        <f t="shared" si="1380"/>
        <v>0</v>
      </c>
      <c r="M1141" s="31">
        <f>PRODUCT(H$4:H1140)</f>
        <v>0</v>
      </c>
      <c r="N1141" s="9">
        <f>PRODUCT(J$4:J1140)</f>
        <v>0</v>
      </c>
      <c r="O1141" s="9">
        <f>PRODUCT(L$4:L1140)</f>
        <v>0</v>
      </c>
      <c r="P1141" s="9">
        <f t="shared" si="1381"/>
        <v>0</v>
      </c>
      <c r="Q1141" s="9">
        <f t="shared" si="1382"/>
        <v>0</v>
      </c>
      <c r="R1141" s="9">
        <f t="shared" si="1383"/>
        <v>0</v>
      </c>
      <c r="S1141" s="9">
        <f t="shared" si="1320"/>
        <v>0</v>
      </c>
      <c r="T1141" s="9">
        <f t="shared" si="1321"/>
        <v>0</v>
      </c>
      <c r="U1141" s="9">
        <f t="shared" si="1322"/>
        <v>0</v>
      </c>
      <c r="V1141" s="9">
        <f t="shared" si="1323"/>
        <v>0</v>
      </c>
    </row>
    <row r="1142" spans="1:22" x14ac:dyDescent="0.2">
      <c r="A1142">
        <f t="shared" si="1333"/>
        <v>1138</v>
      </c>
      <c r="B1142" t="str">
        <f t="shared" si="1317"/>
        <v>November</v>
      </c>
      <c r="C1142">
        <f t="shared" si="1376"/>
        <v>2117</v>
      </c>
      <c r="D1142">
        <f t="shared" ref="D1142:E1142" si="1389">D1130+1</f>
        <v>136</v>
      </c>
      <c r="E1142">
        <f t="shared" si="1389"/>
        <v>134</v>
      </c>
      <c r="F1142" s="6"/>
      <c r="G1142" s="83">
        <f>VLOOKUP(D1142,Rates2,5)*VLOOKUP(D1142,Mort_Imp_Retirees,C1142-'Mort Imp Cume'!$C$4+2)</f>
        <v>1</v>
      </c>
      <c r="H1142" s="9">
        <f t="shared" si="1378"/>
        <v>0</v>
      </c>
      <c r="I1142" s="83">
        <f>VLOOKUP(E1142,Rates2,6)*VLOOKUP(E1142,Mort_Imp_Survivors,C1142-'Mort Imp Cume'!$C$4+2)</f>
        <v>1</v>
      </c>
      <c r="J1142" s="9">
        <f t="shared" si="1379"/>
        <v>0</v>
      </c>
      <c r="K1142" s="83">
        <f>VLOOKUP(E1142,Rates2,7)*VLOOKUP(E1142,Mort_Imp_Survivors,C1142-'Mort Imp Cume'!$C$4+2)</f>
        <v>1</v>
      </c>
      <c r="L1142" s="9">
        <f t="shared" si="1380"/>
        <v>0</v>
      </c>
      <c r="M1142" s="31">
        <f>PRODUCT(H$4:H1141)</f>
        <v>0</v>
      </c>
      <c r="N1142" s="9">
        <f>PRODUCT(J$4:J1141)</f>
        <v>0</v>
      </c>
      <c r="O1142" s="9">
        <f>PRODUCT(L$4:L1141)</f>
        <v>0</v>
      </c>
      <c r="P1142" s="9">
        <f t="shared" si="1381"/>
        <v>0</v>
      </c>
      <c r="Q1142" s="9">
        <f t="shared" si="1382"/>
        <v>0</v>
      </c>
      <c r="R1142" s="9">
        <f t="shared" si="1383"/>
        <v>0</v>
      </c>
      <c r="S1142" s="9">
        <f t="shared" si="1320"/>
        <v>0</v>
      </c>
      <c r="T1142" s="9">
        <f t="shared" si="1321"/>
        <v>0</v>
      </c>
      <c r="U1142" s="9">
        <f t="shared" si="1322"/>
        <v>0</v>
      </c>
      <c r="V1142" s="9">
        <f t="shared" si="1323"/>
        <v>0</v>
      </c>
    </row>
    <row r="1143" spans="1:22" x14ac:dyDescent="0.2">
      <c r="A1143">
        <f t="shared" si="1333"/>
        <v>1139</v>
      </c>
      <c r="B1143" t="str">
        <f t="shared" si="1317"/>
        <v>December</v>
      </c>
      <c r="C1143">
        <f t="shared" si="1376"/>
        <v>2117</v>
      </c>
      <c r="D1143">
        <f t="shared" ref="D1143:E1143" si="1390">D1131+1</f>
        <v>136</v>
      </c>
      <c r="E1143">
        <f t="shared" si="1390"/>
        <v>134</v>
      </c>
      <c r="F1143" s="6"/>
      <c r="G1143" s="83">
        <f>VLOOKUP(D1143,Rates2,5)*VLOOKUP(D1143,Mort_Imp_Retirees,C1143-'Mort Imp Cume'!$C$4+2)</f>
        <v>1</v>
      </c>
      <c r="H1143" s="9">
        <f t="shared" si="1378"/>
        <v>0</v>
      </c>
      <c r="I1143" s="83">
        <f>VLOOKUP(E1143,Rates2,6)*VLOOKUP(E1143,Mort_Imp_Survivors,C1143-'Mort Imp Cume'!$C$4+2)</f>
        <v>1</v>
      </c>
      <c r="J1143" s="9">
        <f t="shared" si="1379"/>
        <v>0</v>
      </c>
      <c r="K1143" s="83">
        <f>VLOOKUP(E1143,Rates2,7)*VLOOKUP(E1143,Mort_Imp_Survivors,C1143-'Mort Imp Cume'!$C$4+2)</f>
        <v>1</v>
      </c>
      <c r="L1143" s="9">
        <f t="shared" si="1380"/>
        <v>0</v>
      </c>
      <c r="M1143" s="31">
        <f>PRODUCT(H$4:H1142)</f>
        <v>0</v>
      </c>
      <c r="N1143" s="9">
        <f>PRODUCT(J$4:J1142)</f>
        <v>0</v>
      </c>
      <c r="O1143" s="9">
        <f>PRODUCT(L$4:L1142)</f>
        <v>0</v>
      </c>
      <c r="P1143" s="9">
        <f t="shared" si="1381"/>
        <v>0</v>
      </c>
      <c r="Q1143" s="9">
        <f t="shared" si="1382"/>
        <v>0</v>
      </c>
      <c r="R1143" s="9">
        <f t="shared" si="1383"/>
        <v>0</v>
      </c>
      <c r="S1143" s="9">
        <f t="shared" si="1320"/>
        <v>0</v>
      </c>
      <c r="T1143" s="9">
        <f t="shared" si="1321"/>
        <v>0</v>
      </c>
      <c r="U1143" s="9">
        <f t="shared" si="1322"/>
        <v>0</v>
      </c>
      <c r="V1143" s="9">
        <f t="shared" si="1323"/>
        <v>0</v>
      </c>
    </row>
    <row r="1144" spans="1:22" x14ac:dyDescent="0.2">
      <c r="A1144">
        <f t="shared" si="1333"/>
        <v>1140</v>
      </c>
      <c r="B1144" t="str">
        <f t="shared" si="1317"/>
        <v>January</v>
      </c>
      <c r="C1144">
        <f t="shared" si="1376"/>
        <v>2118</v>
      </c>
      <c r="D1144">
        <f t="shared" ref="D1144:E1144" si="1391">D1132+1</f>
        <v>137</v>
      </c>
      <c r="E1144">
        <f t="shared" si="1391"/>
        <v>135</v>
      </c>
      <c r="F1144" s="6"/>
      <c r="G1144" s="83">
        <f>VLOOKUP(D1144,Rates2,5)*VLOOKUP(D1144,Mort_Imp_Retirees,C1144-'Mort Imp Cume'!$C$4+2)</f>
        <v>1</v>
      </c>
      <c r="H1144" s="9">
        <f t="shared" si="1378"/>
        <v>0</v>
      </c>
      <c r="I1144" s="83">
        <f>VLOOKUP(E1144,Rates2,6)*VLOOKUP(E1144,Mort_Imp_Survivors,C1144-'Mort Imp Cume'!$C$4+2)</f>
        <v>1</v>
      </c>
      <c r="J1144" s="9">
        <f t="shared" si="1379"/>
        <v>0</v>
      </c>
      <c r="K1144" s="83">
        <f>VLOOKUP(E1144,Rates2,7)*VLOOKUP(E1144,Mort_Imp_Survivors,C1144-'Mort Imp Cume'!$C$4+2)</f>
        <v>1</v>
      </c>
      <c r="L1144" s="9">
        <f t="shared" si="1380"/>
        <v>0</v>
      </c>
      <c r="M1144" s="31">
        <f>PRODUCT(H$4:H1143)</f>
        <v>0</v>
      </c>
      <c r="N1144" s="9">
        <f>PRODUCT(J$4:J1143)</f>
        <v>0</v>
      </c>
      <c r="O1144" s="9">
        <f>PRODUCT(L$4:L1143)</f>
        <v>0</v>
      </c>
      <c r="P1144" s="9">
        <f t="shared" si="1381"/>
        <v>0</v>
      </c>
      <c r="Q1144" s="9">
        <f t="shared" si="1382"/>
        <v>0</v>
      </c>
      <c r="R1144" s="9">
        <f t="shared" si="1383"/>
        <v>0</v>
      </c>
      <c r="S1144" s="9">
        <f t="shared" si="1320"/>
        <v>0</v>
      </c>
      <c r="T1144" s="9">
        <f t="shared" si="1321"/>
        <v>0</v>
      </c>
      <c r="U1144" s="9">
        <f t="shared" si="1322"/>
        <v>0</v>
      </c>
      <c r="V1144" s="9">
        <f t="shared" si="1323"/>
        <v>0</v>
      </c>
    </row>
    <row r="1145" spans="1:22" x14ac:dyDescent="0.2">
      <c r="A1145">
        <f t="shared" si="1333"/>
        <v>1141</v>
      </c>
      <c r="B1145" t="str">
        <f t="shared" si="1317"/>
        <v>February</v>
      </c>
      <c r="C1145">
        <f t="shared" si="1376"/>
        <v>2118</v>
      </c>
      <c r="D1145">
        <f t="shared" ref="D1145:E1145" si="1392">D1133+1</f>
        <v>137</v>
      </c>
      <c r="E1145">
        <f t="shared" si="1392"/>
        <v>135</v>
      </c>
      <c r="F1145" s="6"/>
      <c r="G1145" s="83">
        <f>VLOOKUP(D1145,Rates2,5)*VLOOKUP(D1145,Mort_Imp_Retirees,C1145-'Mort Imp Cume'!$C$4+2)</f>
        <v>1</v>
      </c>
      <c r="H1145" s="9">
        <f t="shared" si="1378"/>
        <v>0</v>
      </c>
      <c r="I1145" s="83">
        <f>VLOOKUP(E1145,Rates2,6)*VLOOKUP(E1145,Mort_Imp_Survivors,C1145-'Mort Imp Cume'!$C$4+2)</f>
        <v>1</v>
      </c>
      <c r="J1145" s="9">
        <f t="shared" si="1379"/>
        <v>0</v>
      </c>
      <c r="K1145" s="83">
        <f>VLOOKUP(E1145,Rates2,7)*VLOOKUP(E1145,Mort_Imp_Survivors,C1145-'Mort Imp Cume'!$C$4+2)</f>
        <v>1</v>
      </c>
      <c r="L1145" s="9">
        <f t="shared" si="1380"/>
        <v>0</v>
      </c>
      <c r="M1145" s="31">
        <f>PRODUCT(H$4:H1144)</f>
        <v>0</v>
      </c>
      <c r="N1145" s="9">
        <f>PRODUCT(J$4:J1144)</f>
        <v>0</v>
      </c>
      <c r="O1145" s="9">
        <f>PRODUCT(L$4:L1144)</f>
        <v>0</v>
      </c>
      <c r="P1145" s="9">
        <f t="shared" si="1381"/>
        <v>0</v>
      </c>
      <c r="Q1145" s="9">
        <f t="shared" si="1382"/>
        <v>0</v>
      </c>
      <c r="R1145" s="9">
        <f t="shared" si="1383"/>
        <v>0</v>
      </c>
      <c r="S1145" s="9">
        <f t="shared" si="1320"/>
        <v>0</v>
      </c>
      <c r="T1145" s="9">
        <f t="shared" si="1321"/>
        <v>0</v>
      </c>
      <c r="U1145" s="9">
        <f t="shared" si="1322"/>
        <v>0</v>
      </c>
      <c r="V1145" s="9">
        <f t="shared" si="1323"/>
        <v>0</v>
      </c>
    </row>
    <row r="1146" spans="1:22" x14ac:dyDescent="0.2">
      <c r="A1146">
        <f t="shared" si="1333"/>
        <v>1142</v>
      </c>
      <c r="B1146" t="str">
        <f t="shared" si="1317"/>
        <v>March</v>
      </c>
      <c r="C1146">
        <f t="shared" si="1376"/>
        <v>2118</v>
      </c>
      <c r="D1146">
        <f t="shared" ref="D1146:E1146" si="1393">D1134+1</f>
        <v>137</v>
      </c>
      <c r="E1146">
        <f t="shared" si="1393"/>
        <v>135</v>
      </c>
      <c r="F1146" s="6"/>
      <c r="G1146" s="83">
        <f>VLOOKUP(D1146,Rates2,5)*VLOOKUP(D1146,Mort_Imp_Retirees,C1146-'Mort Imp Cume'!$C$4+2)</f>
        <v>1</v>
      </c>
      <c r="H1146" s="9">
        <f t="shared" si="1378"/>
        <v>0</v>
      </c>
      <c r="I1146" s="83">
        <f>VLOOKUP(E1146,Rates2,6)*VLOOKUP(E1146,Mort_Imp_Survivors,C1146-'Mort Imp Cume'!$C$4+2)</f>
        <v>1</v>
      </c>
      <c r="J1146" s="9">
        <f t="shared" si="1379"/>
        <v>0</v>
      </c>
      <c r="K1146" s="83">
        <f>VLOOKUP(E1146,Rates2,7)*VLOOKUP(E1146,Mort_Imp_Survivors,C1146-'Mort Imp Cume'!$C$4+2)</f>
        <v>1</v>
      </c>
      <c r="L1146" s="9">
        <f t="shared" si="1380"/>
        <v>0</v>
      </c>
      <c r="M1146" s="31">
        <f>PRODUCT(H$4:H1145)</f>
        <v>0</v>
      </c>
      <c r="N1146" s="9">
        <f>PRODUCT(J$4:J1145)</f>
        <v>0</v>
      </c>
      <c r="O1146" s="9">
        <f>PRODUCT(L$4:L1145)</f>
        <v>0</v>
      </c>
      <c r="P1146" s="9">
        <f t="shared" si="1381"/>
        <v>0</v>
      </c>
      <c r="Q1146" s="9">
        <f t="shared" si="1382"/>
        <v>0</v>
      </c>
      <c r="R1146" s="9">
        <f t="shared" si="1383"/>
        <v>0</v>
      </c>
      <c r="S1146" s="9">
        <f t="shared" si="1320"/>
        <v>0</v>
      </c>
      <c r="T1146" s="9">
        <f t="shared" si="1321"/>
        <v>0</v>
      </c>
      <c r="U1146" s="9">
        <f t="shared" si="1322"/>
        <v>0</v>
      </c>
      <c r="V1146" s="9">
        <f t="shared" si="1323"/>
        <v>0</v>
      </c>
    </row>
    <row r="1147" spans="1:22" x14ac:dyDescent="0.2">
      <c r="A1147">
        <f t="shared" si="1333"/>
        <v>1143</v>
      </c>
      <c r="B1147" t="str">
        <f t="shared" ref="B1147:B1210" si="1394">B1135</f>
        <v>April</v>
      </c>
      <c r="C1147">
        <f t="shared" si="1376"/>
        <v>2118</v>
      </c>
      <c r="D1147">
        <f t="shared" ref="D1147:E1147" si="1395">D1135+1</f>
        <v>137</v>
      </c>
      <c r="E1147">
        <f t="shared" si="1395"/>
        <v>135</v>
      </c>
      <c r="F1147" s="6"/>
      <c r="G1147" s="83">
        <f>VLOOKUP(D1147,Rates2,5)*VLOOKUP(D1147,Mort_Imp_Retirees,C1147-'Mort Imp Cume'!$C$4+2)</f>
        <v>1</v>
      </c>
      <c r="H1147" s="9">
        <f t="shared" si="1378"/>
        <v>0</v>
      </c>
      <c r="I1147" s="83">
        <f>VLOOKUP(E1147,Rates2,6)*VLOOKUP(E1147,Mort_Imp_Survivors,C1147-'Mort Imp Cume'!$C$4+2)</f>
        <v>1</v>
      </c>
      <c r="J1147" s="9">
        <f t="shared" si="1379"/>
        <v>0</v>
      </c>
      <c r="K1147" s="83">
        <f>VLOOKUP(E1147,Rates2,7)*VLOOKUP(E1147,Mort_Imp_Survivors,C1147-'Mort Imp Cume'!$C$4+2)</f>
        <v>1</v>
      </c>
      <c r="L1147" s="9">
        <f t="shared" si="1380"/>
        <v>0</v>
      </c>
      <c r="M1147" s="31">
        <f>PRODUCT(H$4:H1146)</f>
        <v>0</v>
      </c>
      <c r="N1147" s="9">
        <f>PRODUCT(J$4:J1146)</f>
        <v>0</v>
      </c>
      <c r="O1147" s="9">
        <f>PRODUCT(L$4:L1146)</f>
        <v>0</v>
      </c>
      <c r="P1147" s="9">
        <f t="shared" si="1381"/>
        <v>0</v>
      </c>
      <c r="Q1147" s="9">
        <f t="shared" si="1382"/>
        <v>0</v>
      </c>
      <c r="R1147" s="9">
        <f t="shared" si="1383"/>
        <v>0</v>
      </c>
      <c r="S1147" s="9">
        <f t="shared" si="1320"/>
        <v>0</v>
      </c>
      <c r="T1147" s="9">
        <f t="shared" si="1321"/>
        <v>0</v>
      </c>
      <c r="U1147" s="9">
        <f t="shared" si="1322"/>
        <v>0</v>
      </c>
      <c r="V1147" s="9">
        <f t="shared" si="1323"/>
        <v>0</v>
      </c>
    </row>
    <row r="1148" spans="1:22" x14ac:dyDescent="0.2">
      <c r="A1148">
        <f t="shared" si="1333"/>
        <v>1144</v>
      </c>
      <c r="B1148" t="str">
        <f t="shared" si="1394"/>
        <v>May</v>
      </c>
      <c r="C1148">
        <f t="shared" si="1376"/>
        <v>2118</v>
      </c>
      <c r="D1148">
        <f t="shared" ref="D1148:E1148" si="1396">D1136+1</f>
        <v>137</v>
      </c>
      <c r="E1148">
        <f t="shared" si="1396"/>
        <v>135</v>
      </c>
      <c r="F1148" s="6"/>
      <c r="G1148" s="83">
        <f>VLOOKUP(D1148,Rates2,5)*VLOOKUP(D1148,Mort_Imp_Retirees,C1148-'Mort Imp Cume'!$C$4+2)</f>
        <v>1</v>
      </c>
      <c r="H1148" s="9">
        <f t="shared" si="1378"/>
        <v>0</v>
      </c>
      <c r="I1148" s="83">
        <f>VLOOKUP(E1148,Rates2,6)*VLOOKUP(E1148,Mort_Imp_Survivors,C1148-'Mort Imp Cume'!$C$4+2)</f>
        <v>1</v>
      </c>
      <c r="J1148" s="9">
        <f t="shared" si="1379"/>
        <v>0</v>
      </c>
      <c r="K1148" s="83">
        <f>VLOOKUP(E1148,Rates2,7)*VLOOKUP(E1148,Mort_Imp_Survivors,C1148-'Mort Imp Cume'!$C$4+2)</f>
        <v>1</v>
      </c>
      <c r="L1148" s="9">
        <f t="shared" si="1380"/>
        <v>0</v>
      </c>
      <c r="M1148" s="31">
        <f>PRODUCT(H$4:H1147)</f>
        <v>0</v>
      </c>
      <c r="N1148" s="9">
        <f>PRODUCT(J$4:J1147)</f>
        <v>0</v>
      </c>
      <c r="O1148" s="9">
        <f>PRODUCT(L$4:L1147)</f>
        <v>0</v>
      </c>
      <c r="P1148" s="9">
        <f t="shared" si="1381"/>
        <v>0</v>
      </c>
      <c r="Q1148" s="9">
        <f t="shared" si="1382"/>
        <v>0</v>
      </c>
      <c r="R1148" s="9">
        <f t="shared" si="1383"/>
        <v>0</v>
      </c>
      <c r="S1148" s="9">
        <f t="shared" ref="S1148:S1211" si="1397">IF(O1089=0,0,R1088*O1148/O1089)</f>
        <v>0</v>
      </c>
      <c r="T1148" s="9">
        <f t="shared" ref="T1148:T1211" si="1398">IF(O1029=0,0,R1028*O1148/O1029)</f>
        <v>0</v>
      </c>
      <c r="U1148" s="9">
        <f t="shared" ref="U1148:U1211" si="1399">IF(O909=0,0,R908*O1148/O909)</f>
        <v>0</v>
      </c>
      <c r="V1148" s="9">
        <f t="shared" ref="V1148:V1211" si="1400">IF(O789=0,0,R788*O1148/O789)</f>
        <v>0</v>
      </c>
    </row>
    <row r="1149" spans="1:22" x14ac:dyDescent="0.2">
      <c r="A1149">
        <f t="shared" si="1333"/>
        <v>1145</v>
      </c>
      <c r="B1149" t="str">
        <f t="shared" si="1394"/>
        <v>June</v>
      </c>
      <c r="C1149">
        <f t="shared" si="1376"/>
        <v>2118</v>
      </c>
      <c r="D1149">
        <f t="shared" ref="D1149:E1149" si="1401">D1137+1</f>
        <v>137</v>
      </c>
      <c r="E1149">
        <f t="shared" si="1401"/>
        <v>135</v>
      </c>
      <c r="F1149" s="6"/>
      <c r="G1149" s="83">
        <f>VLOOKUP(D1149,Rates2,5)*VLOOKUP(D1149,Mort_Imp_Retirees,C1149-'Mort Imp Cume'!$C$4+2)</f>
        <v>1</v>
      </c>
      <c r="H1149" s="9">
        <f t="shared" si="1378"/>
        <v>0</v>
      </c>
      <c r="I1149" s="83">
        <f>VLOOKUP(E1149,Rates2,6)*VLOOKUP(E1149,Mort_Imp_Survivors,C1149-'Mort Imp Cume'!$C$4+2)</f>
        <v>1</v>
      </c>
      <c r="J1149" s="9">
        <f t="shared" si="1379"/>
        <v>0</v>
      </c>
      <c r="K1149" s="83">
        <f>VLOOKUP(E1149,Rates2,7)*VLOOKUP(E1149,Mort_Imp_Survivors,C1149-'Mort Imp Cume'!$C$4+2)</f>
        <v>1</v>
      </c>
      <c r="L1149" s="9">
        <f t="shared" si="1380"/>
        <v>0</v>
      </c>
      <c r="M1149" s="31">
        <f>PRODUCT(H$4:H1148)</f>
        <v>0</v>
      </c>
      <c r="N1149" s="9">
        <f>PRODUCT(J$4:J1148)</f>
        <v>0</v>
      </c>
      <c r="O1149" s="9">
        <f>PRODUCT(L$4:L1148)</f>
        <v>0</v>
      </c>
      <c r="P1149" s="9">
        <f t="shared" si="1381"/>
        <v>0</v>
      </c>
      <c r="Q1149" s="9">
        <f t="shared" si="1382"/>
        <v>0</v>
      </c>
      <c r="R1149" s="9">
        <f t="shared" si="1383"/>
        <v>0</v>
      </c>
      <c r="S1149" s="9">
        <f t="shared" si="1397"/>
        <v>0</v>
      </c>
      <c r="T1149" s="9">
        <f t="shared" si="1398"/>
        <v>0</v>
      </c>
      <c r="U1149" s="9">
        <f t="shared" si="1399"/>
        <v>0</v>
      </c>
      <c r="V1149" s="9">
        <f t="shared" si="1400"/>
        <v>0</v>
      </c>
    </row>
    <row r="1150" spans="1:22" x14ac:dyDescent="0.2">
      <c r="A1150">
        <f t="shared" si="1333"/>
        <v>1146</v>
      </c>
      <c r="B1150" t="str">
        <f t="shared" si="1394"/>
        <v>July</v>
      </c>
      <c r="C1150">
        <f t="shared" si="1376"/>
        <v>2118</v>
      </c>
      <c r="D1150">
        <f t="shared" ref="D1150:E1150" si="1402">D1138+1</f>
        <v>137</v>
      </c>
      <c r="E1150">
        <f t="shared" si="1402"/>
        <v>135</v>
      </c>
      <c r="F1150" s="6"/>
      <c r="G1150" s="83">
        <f>VLOOKUP(D1150,Rates2,5)*VLOOKUP(D1150,Mort_Imp_Retirees,C1150-'Mort Imp Cume'!$C$4+2)</f>
        <v>1</v>
      </c>
      <c r="H1150" s="9">
        <f t="shared" si="1378"/>
        <v>0</v>
      </c>
      <c r="I1150" s="83">
        <f>VLOOKUP(E1150,Rates2,6)*VLOOKUP(E1150,Mort_Imp_Survivors,C1150-'Mort Imp Cume'!$C$4+2)</f>
        <v>1</v>
      </c>
      <c r="J1150" s="9">
        <f t="shared" si="1379"/>
        <v>0</v>
      </c>
      <c r="K1150" s="83">
        <f>VLOOKUP(E1150,Rates2,7)*VLOOKUP(E1150,Mort_Imp_Survivors,C1150-'Mort Imp Cume'!$C$4+2)</f>
        <v>1</v>
      </c>
      <c r="L1150" s="9">
        <f t="shared" si="1380"/>
        <v>0</v>
      </c>
      <c r="M1150" s="31">
        <f>PRODUCT(H$4:H1149)</f>
        <v>0</v>
      </c>
      <c r="N1150" s="9">
        <f>PRODUCT(J$4:J1149)</f>
        <v>0</v>
      </c>
      <c r="O1150" s="9">
        <f>PRODUCT(L$4:L1149)</f>
        <v>0</v>
      </c>
      <c r="P1150" s="9">
        <f t="shared" si="1381"/>
        <v>0</v>
      </c>
      <c r="Q1150" s="9">
        <f t="shared" si="1382"/>
        <v>0</v>
      </c>
      <c r="R1150" s="9">
        <f t="shared" si="1383"/>
        <v>0</v>
      </c>
      <c r="S1150" s="9">
        <f t="shared" si="1397"/>
        <v>0</v>
      </c>
      <c r="T1150" s="9">
        <f t="shared" si="1398"/>
        <v>0</v>
      </c>
      <c r="U1150" s="9">
        <f t="shared" si="1399"/>
        <v>0</v>
      </c>
      <c r="V1150" s="9">
        <f t="shared" si="1400"/>
        <v>0</v>
      </c>
    </row>
    <row r="1151" spans="1:22" x14ac:dyDescent="0.2">
      <c r="A1151">
        <f t="shared" si="1333"/>
        <v>1147</v>
      </c>
      <c r="B1151" t="str">
        <f t="shared" si="1394"/>
        <v>August</v>
      </c>
      <c r="C1151">
        <f t="shared" si="1376"/>
        <v>2118</v>
      </c>
      <c r="D1151">
        <f t="shared" ref="D1151:E1151" si="1403">D1139+1</f>
        <v>137</v>
      </c>
      <c r="E1151">
        <f t="shared" si="1403"/>
        <v>135</v>
      </c>
      <c r="F1151" s="6"/>
      <c r="G1151" s="83">
        <f>VLOOKUP(D1151,Rates2,5)*VLOOKUP(D1151,Mort_Imp_Retirees,C1151-'Mort Imp Cume'!$C$4+2)</f>
        <v>1</v>
      </c>
      <c r="H1151" s="9">
        <f t="shared" si="1378"/>
        <v>0</v>
      </c>
      <c r="I1151" s="83">
        <f>VLOOKUP(E1151,Rates2,6)*VLOOKUP(E1151,Mort_Imp_Survivors,C1151-'Mort Imp Cume'!$C$4+2)</f>
        <v>1</v>
      </c>
      <c r="J1151" s="9">
        <f t="shared" si="1379"/>
        <v>0</v>
      </c>
      <c r="K1151" s="83">
        <f>VLOOKUP(E1151,Rates2,7)*VLOOKUP(E1151,Mort_Imp_Survivors,C1151-'Mort Imp Cume'!$C$4+2)</f>
        <v>1</v>
      </c>
      <c r="L1151" s="9">
        <f t="shared" si="1380"/>
        <v>0</v>
      </c>
      <c r="M1151" s="31">
        <f>PRODUCT(H$4:H1150)</f>
        <v>0</v>
      </c>
      <c r="N1151" s="9">
        <f>PRODUCT(J$4:J1150)</f>
        <v>0</v>
      </c>
      <c r="O1151" s="9">
        <f>PRODUCT(L$4:L1150)</f>
        <v>0</v>
      </c>
      <c r="P1151" s="9">
        <f t="shared" si="1381"/>
        <v>0</v>
      </c>
      <c r="Q1151" s="9">
        <f t="shared" si="1382"/>
        <v>0</v>
      </c>
      <c r="R1151" s="9">
        <f t="shared" si="1383"/>
        <v>0</v>
      </c>
      <c r="S1151" s="9">
        <f t="shared" si="1397"/>
        <v>0</v>
      </c>
      <c r="T1151" s="9">
        <f t="shared" si="1398"/>
        <v>0</v>
      </c>
      <c r="U1151" s="9">
        <f t="shared" si="1399"/>
        <v>0</v>
      </c>
      <c r="V1151" s="9">
        <f t="shared" si="1400"/>
        <v>0</v>
      </c>
    </row>
    <row r="1152" spans="1:22" x14ac:dyDescent="0.2">
      <c r="A1152">
        <f t="shared" si="1333"/>
        <v>1148</v>
      </c>
      <c r="B1152" t="str">
        <f t="shared" si="1394"/>
        <v>September</v>
      </c>
      <c r="C1152">
        <f t="shared" si="1376"/>
        <v>2118</v>
      </c>
      <c r="D1152">
        <f t="shared" ref="D1152:E1152" si="1404">D1140+1</f>
        <v>137</v>
      </c>
      <c r="E1152">
        <f t="shared" si="1404"/>
        <v>135</v>
      </c>
      <c r="F1152" s="6"/>
      <c r="G1152" s="83">
        <f>VLOOKUP(D1152,Rates2,5)*VLOOKUP(D1152,Mort_Imp_Retirees,C1152-'Mort Imp Cume'!$C$4+2)</f>
        <v>1</v>
      </c>
      <c r="H1152" s="9">
        <f t="shared" si="1378"/>
        <v>0</v>
      </c>
      <c r="I1152" s="83">
        <f>VLOOKUP(E1152,Rates2,6)*VLOOKUP(E1152,Mort_Imp_Survivors,C1152-'Mort Imp Cume'!$C$4+2)</f>
        <v>1</v>
      </c>
      <c r="J1152" s="9">
        <f t="shared" si="1379"/>
        <v>0</v>
      </c>
      <c r="K1152" s="83">
        <f>VLOOKUP(E1152,Rates2,7)*VLOOKUP(E1152,Mort_Imp_Survivors,C1152-'Mort Imp Cume'!$C$4+2)</f>
        <v>1</v>
      </c>
      <c r="L1152" s="9">
        <f t="shared" si="1380"/>
        <v>0</v>
      </c>
      <c r="M1152" s="31">
        <f>PRODUCT(H$4:H1151)</f>
        <v>0</v>
      </c>
      <c r="N1152" s="9">
        <f>PRODUCT(J$4:J1151)</f>
        <v>0</v>
      </c>
      <c r="O1152" s="9">
        <f>PRODUCT(L$4:L1151)</f>
        <v>0</v>
      </c>
      <c r="P1152" s="9">
        <f t="shared" si="1381"/>
        <v>0</v>
      </c>
      <c r="Q1152" s="9">
        <f t="shared" si="1382"/>
        <v>0</v>
      </c>
      <c r="R1152" s="9">
        <f t="shared" si="1383"/>
        <v>0</v>
      </c>
      <c r="S1152" s="9">
        <f t="shared" si="1397"/>
        <v>0</v>
      </c>
      <c r="T1152" s="9">
        <f t="shared" si="1398"/>
        <v>0</v>
      </c>
      <c r="U1152" s="9">
        <f t="shared" si="1399"/>
        <v>0</v>
      </c>
      <c r="V1152" s="9">
        <f t="shared" si="1400"/>
        <v>0</v>
      </c>
    </row>
    <row r="1153" spans="1:22" x14ac:dyDescent="0.2">
      <c r="A1153">
        <f t="shared" si="1333"/>
        <v>1149</v>
      </c>
      <c r="B1153" t="str">
        <f t="shared" si="1394"/>
        <v>October</v>
      </c>
      <c r="C1153">
        <f t="shared" si="1376"/>
        <v>2118</v>
      </c>
      <c r="D1153">
        <f t="shared" ref="D1153:E1153" si="1405">D1141+1</f>
        <v>137</v>
      </c>
      <c r="E1153">
        <f t="shared" si="1405"/>
        <v>135</v>
      </c>
      <c r="F1153" s="6"/>
      <c r="G1153" s="83">
        <f>VLOOKUP(D1153,Rates2,5)*VLOOKUP(D1153,Mort_Imp_Retirees,C1153-'Mort Imp Cume'!$C$4+2)</f>
        <v>1</v>
      </c>
      <c r="H1153" s="9">
        <f t="shared" si="1378"/>
        <v>0</v>
      </c>
      <c r="I1153" s="83">
        <f>VLOOKUP(E1153,Rates2,6)*VLOOKUP(E1153,Mort_Imp_Survivors,C1153-'Mort Imp Cume'!$C$4+2)</f>
        <v>1</v>
      </c>
      <c r="J1153" s="9">
        <f t="shared" si="1379"/>
        <v>0</v>
      </c>
      <c r="K1153" s="83">
        <f>VLOOKUP(E1153,Rates2,7)*VLOOKUP(E1153,Mort_Imp_Survivors,C1153-'Mort Imp Cume'!$C$4+2)</f>
        <v>1</v>
      </c>
      <c r="L1153" s="9">
        <f t="shared" si="1380"/>
        <v>0</v>
      </c>
      <c r="M1153" s="31">
        <f>PRODUCT(H$4:H1152)</f>
        <v>0</v>
      </c>
      <c r="N1153" s="9">
        <f>PRODUCT(J$4:J1152)</f>
        <v>0</v>
      </c>
      <c r="O1153" s="9">
        <f>PRODUCT(L$4:L1152)</f>
        <v>0</v>
      </c>
      <c r="P1153" s="9">
        <f t="shared" si="1381"/>
        <v>0</v>
      </c>
      <c r="Q1153" s="9">
        <f t="shared" si="1382"/>
        <v>0</v>
      </c>
      <c r="R1153" s="9">
        <f t="shared" si="1383"/>
        <v>0</v>
      </c>
      <c r="S1153" s="9">
        <f t="shared" si="1397"/>
        <v>0</v>
      </c>
      <c r="T1153" s="9">
        <f t="shared" si="1398"/>
        <v>0</v>
      </c>
      <c r="U1153" s="9">
        <f t="shared" si="1399"/>
        <v>0</v>
      </c>
      <c r="V1153" s="9">
        <f t="shared" si="1400"/>
        <v>0</v>
      </c>
    </row>
    <row r="1154" spans="1:22" x14ac:dyDescent="0.2">
      <c r="A1154">
        <f t="shared" si="1333"/>
        <v>1150</v>
      </c>
      <c r="B1154" t="str">
        <f t="shared" si="1394"/>
        <v>November</v>
      </c>
      <c r="C1154">
        <f t="shared" si="1376"/>
        <v>2118</v>
      </c>
      <c r="D1154">
        <f t="shared" ref="D1154:E1154" si="1406">D1142+1</f>
        <v>137</v>
      </c>
      <c r="E1154">
        <f t="shared" si="1406"/>
        <v>135</v>
      </c>
      <c r="F1154" s="6"/>
      <c r="G1154" s="83">
        <f>VLOOKUP(D1154,Rates2,5)*VLOOKUP(D1154,Mort_Imp_Retirees,C1154-'Mort Imp Cume'!$C$4+2)</f>
        <v>1</v>
      </c>
      <c r="H1154" s="9">
        <f t="shared" si="1378"/>
        <v>0</v>
      </c>
      <c r="I1154" s="83">
        <f>VLOOKUP(E1154,Rates2,6)*VLOOKUP(E1154,Mort_Imp_Survivors,C1154-'Mort Imp Cume'!$C$4+2)</f>
        <v>1</v>
      </c>
      <c r="J1154" s="9">
        <f t="shared" si="1379"/>
        <v>0</v>
      </c>
      <c r="K1154" s="83">
        <f>VLOOKUP(E1154,Rates2,7)*VLOOKUP(E1154,Mort_Imp_Survivors,C1154-'Mort Imp Cume'!$C$4+2)</f>
        <v>1</v>
      </c>
      <c r="L1154" s="9">
        <f t="shared" si="1380"/>
        <v>0</v>
      </c>
      <c r="M1154" s="31">
        <f>PRODUCT(H$4:H1153)</f>
        <v>0</v>
      </c>
      <c r="N1154" s="9">
        <f>PRODUCT(J$4:J1153)</f>
        <v>0</v>
      </c>
      <c r="O1154" s="9">
        <f>PRODUCT(L$4:L1153)</f>
        <v>0</v>
      </c>
      <c r="P1154" s="9">
        <f t="shared" si="1381"/>
        <v>0</v>
      </c>
      <c r="Q1154" s="9">
        <f t="shared" si="1382"/>
        <v>0</v>
      </c>
      <c r="R1154" s="9">
        <f t="shared" si="1383"/>
        <v>0</v>
      </c>
      <c r="S1154" s="9">
        <f t="shared" si="1397"/>
        <v>0</v>
      </c>
      <c r="T1154" s="9">
        <f t="shared" si="1398"/>
        <v>0</v>
      </c>
      <c r="U1154" s="9">
        <f t="shared" si="1399"/>
        <v>0</v>
      </c>
      <c r="V1154" s="9">
        <f t="shared" si="1400"/>
        <v>0</v>
      </c>
    </row>
    <row r="1155" spans="1:22" x14ac:dyDescent="0.2">
      <c r="A1155">
        <f t="shared" si="1333"/>
        <v>1151</v>
      </c>
      <c r="B1155" t="str">
        <f t="shared" si="1394"/>
        <v>December</v>
      </c>
      <c r="C1155">
        <f t="shared" si="1376"/>
        <v>2118</v>
      </c>
      <c r="D1155">
        <f t="shared" ref="D1155:E1155" si="1407">D1143+1</f>
        <v>137</v>
      </c>
      <c r="E1155">
        <f t="shared" si="1407"/>
        <v>135</v>
      </c>
      <c r="F1155" s="6"/>
      <c r="G1155" s="83">
        <f>VLOOKUP(D1155,Rates2,5)*VLOOKUP(D1155,Mort_Imp_Retirees,C1155-'Mort Imp Cume'!$C$4+2)</f>
        <v>1</v>
      </c>
      <c r="H1155" s="9">
        <f t="shared" si="1378"/>
        <v>0</v>
      </c>
      <c r="I1155" s="83">
        <f>VLOOKUP(E1155,Rates2,6)*VLOOKUP(E1155,Mort_Imp_Survivors,C1155-'Mort Imp Cume'!$C$4+2)</f>
        <v>1</v>
      </c>
      <c r="J1155" s="9">
        <f t="shared" si="1379"/>
        <v>0</v>
      </c>
      <c r="K1155" s="83">
        <f>VLOOKUP(E1155,Rates2,7)*VLOOKUP(E1155,Mort_Imp_Survivors,C1155-'Mort Imp Cume'!$C$4+2)</f>
        <v>1</v>
      </c>
      <c r="L1155" s="9">
        <f t="shared" si="1380"/>
        <v>0</v>
      </c>
      <c r="M1155" s="31">
        <f>PRODUCT(H$4:H1154)</f>
        <v>0</v>
      </c>
      <c r="N1155" s="9">
        <f>PRODUCT(J$4:J1154)</f>
        <v>0</v>
      </c>
      <c r="O1155" s="9">
        <f>PRODUCT(L$4:L1154)</f>
        <v>0</v>
      </c>
      <c r="P1155" s="9">
        <f t="shared" si="1381"/>
        <v>0</v>
      </c>
      <c r="Q1155" s="9">
        <f t="shared" si="1382"/>
        <v>0</v>
      </c>
      <c r="R1155" s="9">
        <f t="shared" si="1383"/>
        <v>0</v>
      </c>
      <c r="S1155" s="9">
        <f t="shared" si="1397"/>
        <v>0</v>
      </c>
      <c r="T1155" s="9">
        <f t="shared" si="1398"/>
        <v>0</v>
      </c>
      <c r="U1155" s="9">
        <f t="shared" si="1399"/>
        <v>0</v>
      </c>
      <c r="V1155" s="9">
        <f t="shared" si="1400"/>
        <v>0</v>
      </c>
    </row>
    <row r="1156" spans="1:22" x14ac:dyDescent="0.2">
      <c r="A1156">
        <f t="shared" si="1333"/>
        <v>1152</v>
      </c>
      <c r="B1156" t="str">
        <f t="shared" si="1394"/>
        <v>January</v>
      </c>
      <c r="C1156">
        <f t="shared" si="1376"/>
        <v>2119</v>
      </c>
      <c r="D1156">
        <f t="shared" ref="D1156:E1156" si="1408">D1144+1</f>
        <v>138</v>
      </c>
      <c r="E1156">
        <f t="shared" si="1408"/>
        <v>136</v>
      </c>
      <c r="F1156" s="6"/>
      <c r="G1156" s="83">
        <f>VLOOKUP(D1156,Rates2,5)*VLOOKUP(D1156,Mort_Imp_Retirees,C1156-'Mort Imp Cume'!$C$4+2)</f>
        <v>1</v>
      </c>
      <c r="H1156" s="9">
        <f t="shared" si="1378"/>
        <v>0</v>
      </c>
      <c r="I1156" s="83">
        <f>VLOOKUP(E1156,Rates2,6)*VLOOKUP(E1156,Mort_Imp_Survivors,C1156-'Mort Imp Cume'!$C$4+2)</f>
        <v>1</v>
      </c>
      <c r="J1156" s="9">
        <f t="shared" si="1379"/>
        <v>0</v>
      </c>
      <c r="K1156" s="83">
        <f>VLOOKUP(E1156,Rates2,7)*VLOOKUP(E1156,Mort_Imp_Survivors,C1156-'Mort Imp Cume'!$C$4+2)</f>
        <v>1</v>
      </c>
      <c r="L1156" s="9">
        <f t="shared" si="1380"/>
        <v>0</v>
      </c>
      <c r="M1156" s="31">
        <f>PRODUCT(H$4:H1155)</f>
        <v>0</v>
      </c>
      <c r="N1156" s="9">
        <f>PRODUCT(J$4:J1155)</f>
        <v>0</v>
      </c>
      <c r="O1156" s="9">
        <f>PRODUCT(L$4:L1155)</f>
        <v>0</v>
      </c>
      <c r="P1156" s="9">
        <f t="shared" si="1381"/>
        <v>0</v>
      </c>
      <c r="Q1156" s="9">
        <f t="shared" si="1382"/>
        <v>0</v>
      </c>
      <c r="R1156" s="9">
        <f t="shared" si="1383"/>
        <v>0</v>
      </c>
      <c r="S1156" s="9">
        <f t="shared" si="1397"/>
        <v>0</v>
      </c>
      <c r="T1156" s="9">
        <f t="shared" si="1398"/>
        <v>0</v>
      </c>
      <c r="U1156" s="9">
        <f t="shared" si="1399"/>
        <v>0</v>
      </c>
      <c r="V1156" s="9">
        <f t="shared" si="1400"/>
        <v>0</v>
      </c>
    </row>
    <row r="1157" spans="1:22" x14ac:dyDescent="0.2">
      <c r="A1157">
        <f t="shared" si="1333"/>
        <v>1153</v>
      </c>
      <c r="B1157" t="str">
        <f t="shared" si="1394"/>
        <v>February</v>
      </c>
      <c r="C1157">
        <f t="shared" si="1376"/>
        <v>2119</v>
      </c>
      <c r="D1157">
        <f t="shared" ref="D1157:E1157" si="1409">D1145+1</f>
        <v>138</v>
      </c>
      <c r="E1157">
        <f t="shared" si="1409"/>
        <v>136</v>
      </c>
      <c r="F1157" s="6"/>
      <c r="G1157" s="83">
        <f>VLOOKUP(D1157,Rates2,5)*VLOOKUP(D1157,Mort_Imp_Retirees,C1157-'Mort Imp Cume'!$C$4+2)</f>
        <v>1</v>
      </c>
      <c r="H1157" s="9">
        <f t="shared" si="1378"/>
        <v>0</v>
      </c>
      <c r="I1157" s="83">
        <f>VLOOKUP(E1157,Rates2,6)*VLOOKUP(E1157,Mort_Imp_Survivors,C1157-'Mort Imp Cume'!$C$4+2)</f>
        <v>1</v>
      </c>
      <c r="J1157" s="9">
        <f t="shared" si="1379"/>
        <v>0</v>
      </c>
      <c r="K1157" s="83">
        <f>VLOOKUP(E1157,Rates2,7)*VLOOKUP(E1157,Mort_Imp_Survivors,C1157-'Mort Imp Cume'!$C$4+2)</f>
        <v>1</v>
      </c>
      <c r="L1157" s="9">
        <f t="shared" si="1380"/>
        <v>0</v>
      </c>
      <c r="M1157" s="31">
        <f>PRODUCT(H$4:H1156)</f>
        <v>0</v>
      </c>
      <c r="N1157" s="9">
        <f>PRODUCT(J$4:J1156)</f>
        <v>0</v>
      </c>
      <c r="O1157" s="9">
        <f>PRODUCT(L$4:L1156)</f>
        <v>0</v>
      </c>
      <c r="P1157" s="9">
        <f t="shared" si="1381"/>
        <v>0</v>
      </c>
      <c r="Q1157" s="9">
        <f t="shared" si="1382"/>
        <v>0</v>
      </c>
      <c r="R1157" s="9">
        <f t="shared" si="1383"/>
        <v>0</v>
      </c>
      <c r="S1157" s="9">
        <f t="shared" si="1397"/>
        <v>0</v>
      </c>
      <c r="T1157" s="9">
        <f t="shared" si="1398"/>
        <v>0</v>
      </c>
      <c r="U1157" s="9">
        <f t="shared" si="1399"/>
        <v>0</v>
      </c>
      <c r="V1157" s="9">
        <f t="shared" si="1400"/>
        <v>0</v>
      </c>
    </row>
    <row r="1158" spans="1:22" x14ac:dyDescent="0.2">
      <c r="A1158">
        <f t="shared" ref="A1158:A1221" si="1410">A1157+1</f>
        <v>1154</v>
      </c>
      <c r="B1158" t="str">
        <f t="shared" si="1394"/>
        <v>March</v>
      </c>
      <c r="C1158">
        <f t="shared" si="1376"/>
        <v>2119</v>
      </c>
      <c r="D1158">
        <f t="shared" ref="D1158:E1158" si="1411">D1146+1</f>
        <v>138</v>
      </c>
      <c r="E1158">
        <f t="shared" si="1411"/>
        <v>136</v>
      </c>
      <c r="F1158" s="6"/>
      <c r="G1158" s="83">
        <f>VLOOKUP(D1158,Rates2,5)*VLOOKUP(D1158,Mort_Imp_Retirees,C1158-'Mort Imp Cume'!$C$4+2)</f>
        <v>1</v>
      </c>
      <c r="H1158" s="9">
        <f t="shared" si="1378"/>
        <v>0</v>
      </c>
      <c r="I1158" s="83">
        <f>VLOOKUP(E1158,Rates2,6)*VLOOKUP(E1158,Mort_Imp_Survivors,C1158-'Mort Imp Cume'!$C$4+2)</f>
        <v>1</v>
      </c>
      <c r="J1158" s="9">
        <f t="shared" si="1379"/>
        <v>0</v>
      </c>
      <c r="K1158" s="83">
        <f>VLOOKUP(E1158,Rates2,7)*VLOOKUP(E1158,Mort_Imp_Survivors,C1158-'Mort Imp Cume'!$C$4+2)</f>
        <v>1</v>
      </c>
      <c r="L1158" s="9">
        <f t="shared" si="1380"/>
        <v>0</v>
      </c>
      <c r="M1158" s="31">
        <f>PRODUCT(H$4:H1157)</f>
        <v>0</v>
      </c>
      <c r="N1158" s="9">
        <f>PRODUCT(J$4:J1157)</f>
        <v>0</v>
      </c>
      <c r="O1158" s="9">
        <f>PRODUCT(L$4:L1157)</f>
        <v>0</v>
      </c>
      <c r="P1158" s="9">
        <f t="shared" si="1381"/>
        <v>0</v>
      </c>
      <c r="Q1158" s="9">
        <f t="shared" si="1382"/>
        <v>0</v>
      </c>
      <c r="R1158" s="9">
        <f t="shared" si="1383"/>
        <v>0</v>
      </c>
      <c r="S1158" s="9">
        <f t="shared" si="1397"/>
        <v>0</v>
      </c>
      <c r="T1158" s="9">
        <f t="shared" si="1398"/>
        <v>0</v>
      </c>
      <c r="U1158" s="9">
        <f t="shared" si="1399"/>
        <v>0</v>
      </c>
      <c r="V1158" s="9">
        <f t="shared" si="1400"/>
        <v>0</v>
      </c>
    </row>
    <row r="1159" spans="1:22" x14ac:dyDescent="0.2">
      <c r="A1159">
        <f t="shared" si="1410"/>
        <v>1155</v>
      </c>
      <c r="B1159" t="str">
        <f t="shared" si="1394"/>
        <v>April</v>
      </c>
      <c r="C1159">
        <f t="shared" si="1376"/>
        <v>2119</v>
      </c>
      <c r="D1159">
        <f t="shared" ref="D1159:E1159" si="1412">D1147+1</f>
        <v>138</v>
      </c>
      <c r="E1159">
        <f t="shared" si="1412"/>
        <v>136</v>
      </c>
      <c r="F1159" s="6"/>
      <c r="G1159" s="83">
        <f>VLOOKUP(D1159,Rates2,5)*VLOOKUP(D1159,Mort_Imp_Retirees,C1159-'Mort Imp Cume'!$C$4+2)</f>
        <v>1</v>
      </c>
      <c r="H1159" s="9">
        <f t="shared" si="1378"/>
        <v>0</v>
      </c>
      <c r="I1159" s="83">
        <f>VLOOKUP(E1159,Rates2,6)*VLOOKUP(E1159,Mort_Imp_Survivors,C1159-'Mort Imp Cume'!$C$4+2)</f>
        <v>1</v>
      </c>
      <c r="J1159" s="9">
        <f t="shared" si="1379"/>
        <v>0</v>
      </c>
      <c r="K1159" s="83">
        <f>VLOOKUP(E1159,Rates2,7)*VLOOKUP(E1159,Mort_Imp_Survivors,C1159-'Mort Imp Cume'!$C$4+2)</f>
        <v>1</v>
      </c>
      <c r="L1159" s="9">
        <f t="shared" si="1380"/>
        <v>0</v>
      </c>
      <c r="M1159" s="31">
        <f>PRODUCT(H$4:H1158)</f>
        <v>0</v>
      </c>
      <c r="N1159" s="9">
        <f>PRODUCT(J$4:J1158)</f>
        <v>0</v>
      </c>
      <c r="O1159" s="9">
        <f>PRODUCT(L$4:L1158)</f>
        <v>0</v>
      </c>
      <c r="P1159" s="9">
        <f t="shared" si="1381"/>
        <v>0</v>
      </c>
      <c r="Q1159" s="9">
        <f t="shared" si="1382"/>
        <v>0</v>
      </c>
      <c r="R1159" s="9">
        <f t="shared" si="1383"/>
        <v>0</v>
      </c>
      <c r="S1159" s="9">
        <f t="shared" si="1397"/>
        <v>0</v>
      </c>
      <c r="T1159" s="9">
        <f t="shared" si="1398"/>
        <v>0</v>
      </c>
      <c r="U1159" s="9">
        <f t="shared" si="1399"/>
        <v>0</v>
      </c>
      <c r="V1159" s="9">
        <f t="shared" si="1400"/>
        <v>0</v>
      </c>
    </row>
    <row r="1160" spans="1:22" x14ac:dyDescent="0.2">
      <c r="A1160">
        <f t="shared" si="1410"/>
        <v>1156</v>
      </c>
      <c r="B1160" t="str">
        <f t="shared" si="1394"/>
        <v>May</v>
      </c>
      <c r="C1160">
        <f t="shared" si="1376"/>
        <v>2119</v>
      </c>
      <c r="D1160">
        <f t="shared" ref="D1160:E1160" si="1413">D1148+1</f>
        <v>138</v>
      </c>
      <c r="E1160">
        <f t="shared" si="1413"/>
        <v>136</v>
      </c>
      <c r="F1160" s="6"/>
      <c r="G1160" s="83">
        <f>VLOOKUP(D1160,Rates2,5)*VLOOKUP(D1160,Mort_Imp_Retirees,C1160-'Mort Imp Cume'!$C$4+2)</f>
        <v>1</v>
      </c>
      <c r="H1160" s="9">
        <f t="shared" si="1378"/>
        <v>0</v>
      </c>
      <c r="I1160" s="83">
        <f>VLOOKUP(E1160,Rates2,6)*VLOOKUP(E1160,Mort_Imp_Survivors,C1160-'Mort Imp Cume'!$C$4+2)</f>
        <v>1</v>
      </c>
      <c r="J1160" s="9">
        <f t="shared" si="1379"/>
        <v>0</v>
      </c>
      <c r="K1160" s="83">
        <f>VLOOKUP(E1160,Rates2,7)*VLOOKUP(E1160,Mort_Imp_Survivors,C1160-'Mort Imp Cume'!$C$4+2)</f>
        <v>1</v>
      </c>
      <c r="L1160" s="9">
        <f t="shared" si="1380"/>
        <v>0</v>
      </c>
      <c r="M1160" s="31">
        <f>PRODUCT(H$4:H1159)</f>
        <v>0</v>
      </c>
      <c r="N1160" s="9">
        <f>PRODUCT(J$4:J1159)</f>
        <v>0</v>
      </c>
      <c r="O1160" s="9">
        <f>PRODUCT(L$4:L1159)</f>
        <v>0</v>
      </c>
      <c r="P1160" s="9">
        <f t="shared" si="1381"/>
        <v>0</v>
      </c>
      <c r="Q1160" s="9">
        <f t="shared" si="1382"/>
        <v>0</v>
      </c>
      <c r="R1160" s="9">
        <f t="shared" si="1383"/>
        <v>0</v>
      </c>
      <c r="S1160" s="9">
        <f t="shared" si="1397"/>
        <v>0</v>
      </c>
      <c r="T1160" s="9">
        <f t="shared" si="1398"/>
        <v>0</v>
      </c>
      <c r="U1160" s="9">
        <f t="shared" si="1399"/>
        <v>0</v>
      </c>
      <c r="V1160" s="9">
        <f t="shared" si="1400"/>
        <v>0</v>
      </c>
    </row>
    <row r="1161" spans="1:22" x14ac:dyDescent="0.2">
      <c r="A1161">
        <f t="shared" si="1410"/>
        <v>1157</v>
      </c>
      <c r="B1161" t="str">
        <f t="shared" si="1394"/>
        <v>June</v>
      </c>
      <c r="C1161">
        <f t="shared" si="1376"/>
        <v>2119</v>
      </c>
      <c r="D1161">
        <f t="shared" ref="D1161:E1161" si="1414">D1149+1</f>
        <v>138</v>
      </c>
      <c r="E1161">
        <f t="shared" si="1414"/>
        <v>136</v>
      </c>
      <c r="F1161" s="6"/>
      <c r="G1161" s="83">
        <f>VLOOKUP(D1161,Rates2,5)*VLOOKUP(D1161,Mort_Imp_Retirees,C1161-'Mort Imp Cume'!$C$4+2)</f>
        <v>1</v>
      </c>
      <c r="H1161" s="9">
        <f t="shared" si="1378"/>
        <v>0</v>
      </c>
      <c r="I1161" s="83">
        <f>VLOOKUP(E1161,Rates2,6)*VLOOKUP(E1161,Mort_Imp_Survivors,C1161-'Mort Imp Cume'!$C$4+2)</f>
        <v>1</v>
      </c>
      <c r="J1161" s="9">
        <f t="shared" si="1379"/>
        <v>0</v>
      </c>
      <c r="K1161" s="83">
        <f>VLOOKUP(E1161,Rates2,7)*VLOOKUP(E1161,Mort_Imp_Survivors,C1161-'Mort Imp Cume'!$C$4+2)</f>
        <v>1</v>
      </c>
      <c r="L1161" s="9">
        <f t="shared" si="1380"/>
        <v>0</v>
      </c>
      <c r="M1161" s="31">
        <f>PRODUCT(H$4:H1160)</f>
        <v>0</v>
      </c>
      <c r="N1161" s="9">
        <f>PRODUCT(J$4:J1160)</f>
        <v>0</v>
      </c>
      <c r="O1161" s="9">
        <f>PRODUCT(L$4:L1160)</f>
        <v>0</v>
      </c>
      <c r="P1161" s="9">
        <f t="shared" si="1381"/>
        <v>0</v>
      </c>
      <c r="Q1161" s="9">
        <f t="shared" si="1382"/>
        <v>0</v>
      </c>
      <c r="R1161" s="9">
        <f t="shared" si="1383"/>
        <v>0</v>
      </c>
      <c r="S1161" s="9">
        <f t="shared" si="1397"/>
        <v>0</v>
      </c>
      <c r="T1161" s="9">
        <f t="shared" si="1398"/>
        <v>0</v>
      </c>
      <c r="U1161" s="9">
        <f t="shared" si="1399"/>
        <v>0</v>
      </c>
      <c r="V1161" s="9">
        <f t="shared" si="1400"/>
        <v>0</v>
      </c>
    </row>
    <row r="1162" spans="1:22" x14ac:dyDescent="0.2">
      <c r="A1162">
        <f t="shared" si="1410"/>
        <v>1158</v>
      </c>
      <c r="B1162" t="str">
        <f t="shared" si="1394"/>
        <v>July</v>
      </c>
      <c r="C1162">
        <f t="shared" si="1376"/>
        <v>2119</v>
      </c>
      <c r="D1162">
        <f t="shared" ref="D1162:E1162" si="1415">D1150+1</f>
        <v>138</v>
      </c>
      <c r="E1162">
        <f t="shared" si="1415"/>
        <v>136</v>
      </c>
      <c r="F1162" s="6"/>
      <c r="G1162" s="83">
        <f>VLOOKUP(D1162,Rates2,5)*VLOOKUP(D1162,Mort_Imp_Retirees,C1162-'Mort Imp Cume'!$C$4+2)</f>
        <v>1</v>
      </c>
      <c r="H1162" s="9">
        <f t="shared" si="1378"/>
        <v>0</v>
      </c>
      <c r="I1162" s="83">
        <f>VLOOKUP(E1162,Rates2,6)*VLOOKUP(E1162,Mort_Imp_Survivors,C1162-'Mort Imp Cume'!$C$4+2)</f>
        <v>1</v>
      </c>
      <c r="J1162" s="9">
        <f t="shared" si="1379"/>
        <v>0</v>
      </c>
      <c r="K1162" s="83">
        <f>VLOOKUP(E1162,Rates2,7)*VLOOKUP(E1162,Mort_Imp_Survivors,C1162-'Mort Imp Cume'!$C$4+2)</f>
        <v>1</v>
      </c>
      <c r="L1162" s="9">
        <f t="shared" si="1380"/>
        <v>0</v>
      </c>
      <c r="M1162" s="31">
        <f>PRODUCT(H$4:H1161)</f>
        <v>0</v>
      </c>
      <c r="N1162" s="9">
        <f>PRODUCT(J$4:J1161)</f>
        <v>0</v>
      </c>
      <c r="O1162" s="9">
        <f>PRODUCT(L$4:L1161)</f>
        <v>0</v>
      </c>
      <c r="P1162" s="9">
        <f t="shared" si="1381"/>
        <v>0</v>
      </c>
      <c r="Q1162" s="9">
        <f t="shared" si="1382"/>
        <v>0</v>
      </c>
      <c r="R1162" s="9">
        <f t="shared" si="1383"/>
        <v>0</v>
      </c>
      <c r="S1162" s="9">
        <f t="shared" si="1397"/>
        <v>0</v>
      </c>
      <c r="T1162" s="9">
        <f t="shared" si="1398"/>
        <v>0</v>
      </c>
      <c r="U1162" s="9">
        <f t="shared" si="1399"/>
        <v>0</v>
      </c>
      <c r="V1162" s="9">
        <f t="shared" si="1400"/>
        <v>0</v>
      </c>
    </row>
    <row r="1163" spans="1:22" x14ac:dyDescent="0.2">
      <c r="A1163">
        <f t="shared" si="1410"/>
        <v>1159</v>
      </c>
      <c r="B1163" t="str">
        <f t="shared" si="1394"/>
        <v>August</v>
      </c>
      <c r="C1163">
        <f t="shared" si="1376"/>
        <v>2119</v>
      </c>
      <c r="D1163">
        <f t="shared" ref="D1163:E1163" si="1416">D1151+1</f>
        <v>138</v>
      </c>
      <c r="E1163">
        <f t="shared" si="1416"/>
        <v>136</v>
      </c>
      <c r="F1163" s="6"/>
      <c r="G1163" s="83">
        <f>VLOOKUP(D1163,Rates2,5)*VLOOKUP(D1163,Mort_Imp_Retirees,C1163-'Mort Imp Cume'!$C$4+2)</f>
        <v>1</v>
      </c>
      <c r="H1163" s="9">
        <f t="shared" si="1378"/>
        <v>0</v>
      </c>
      <c r="I1163" s="83">
        <f>VLOOKUP(E1163,Rates2,6)*VLOOKUP(E1163,Mort_Imp_Survivors,C1163-'Mort Imp Cume'!$C$4+2)</f>
        <v>1</v>
      </c>
      <c r="J1163" s="9">
        <f t="shared" si="1379"/>
        <v>0</v>
      </c>
      <c r="K1163" s="83">
        <f>VLOOKUP(E1163,Rates2,7)*VLOOKUP(E1163,Mort_Imp_Survivors,C1163-'Mort Imp Cume'!$C$4+2)</f>
        <v>1</v>
      </c>
      <c r="L1163" s="9">
        <f t="shared" si="1380"/>
        <v>0</v>
      </c>
      <c r="M1163" s="31">
        <f>PRODUCT(H$4:H1162)</f>
        <v>0</v>
      </c>
      <c r="N1163" s="9">
        <f>PRODUCT(J$4:J1162)</f>
        <v>0</v>
      </c>
      <c r="O1163" s="9">
        <f>PRODUCT(L$4:L1162)</f>
        <v>0</v>
      </c>
      <c r="P1163" s="9">
        <f t="shared" si="1381"/>
        <v>0</v>
      </c>
      <c r="Q1163" s="9">
        <f t="shared" si="1382"/>
        <v>0</v>
      </c>
      <c r="R1163" s="9">
        <f t="shared" si="1383"/>
        <v>0</v>
      </c>
      <c r="S1163" s="9">
        <f t="shared" si="1397"/>
        <v>0</v>
      </c>
      <c r="T1163" s="9">
        <f t="shared" si="1398"/>
        <v>0</v>
      </c>
      <c r="U1163" s="9">
        <f t="shared" si="1399"/>
        <v>0</v>
      </c>
      <c r="V1163" s="9">
        <f t="shared" si="1400"/>
        <v>0</v>
      </c>
    </row>
    <row r="1164" spans="1:22" x14ac:dyDescent="0.2">
      <c r="A1164">
        <f t="shared" si="1410"/>
        <v>1160</v>
      </c>
      <c r="B1164" t="str">
        <f t="shared" si="1394"/>
        <v>September</v>
      </c>
      <c r="C1164">
        <f t="shared" si="1376"/>
        <v>2119</v>
      </c>
      <c r="D1164">
        <f t="shared" ref="D1164:E1164" si="1417">D1152+1</f>
        <v>138</v>
      </c>
      <c r="E1164">
        <f t="shared" si="1417"/>
        <v>136</v>
      </c>
      <c r="F1164" s="6"/>
      <c r="G1164" s="83">
        <f>VLOOKUP(D1164,Rates2,5)*VLOOKUP(D1164,Mort_Imp_Retirees,C1164-'Mort Imp Cume'!$C$4+2)</f>
        <v>1</v>
      </c>
      <c r="H1164" s="9">
        <f t="shared" si="1378"/>
        <v>0</v>
      </c>
      <c r="I1164" s="83">
        <f>VLOOKUP(E1164,Rates2,6)*VLOOKUP(E1164,Mort_Imp_Survivors,C1164-'Mort Imp Cume'!$C$4+2)</f>
        <v>1</v>
      </c>
      <c r="J1164" s="9">
        <f t="shared" si="1379"/>
        <v>0</v>
      </c>
      <c r="K1164" s="83">
        <f>VLOOKUP(E1164,Rates2,7)*VLOOKUP(E1164,Mort_Imp_Survivors,C1164-'Mort Imp Cume'!$C$4+2)</f>
        <v>1</v>
      </c>
      <c r="L1164" s="9">
        <f t="shared" si="1380"/>
        <v>0</v>
      </c>
      <c r="M1164" s="31">
        <f>PRODUCT(H$4:H1163)</f>
        <v>0</v>
      </c>
      <c r="N1164" s="9">
        <f>PRODUCT(J$4:J1163)</f>
        <v>0</v>
      </c>
      <c r="O1164" s="9">
        <f>PRODUCT(L$4:L1163)</f>
        <v>0</v>
      </c>
      <c r="P1164" s="9">
        <f t="shared" si="1381"/>
        <v>0</v>
      </c>
      <c r="Q1164" s="9">
        <f t="shared" si="1382"/>
        <v>0</v>
      </c>
      <c r="R1164" s="9">
        <f t="shared" si="1383"/>
        <v>0</v>
      </c>
      <c r="S1164" s="9">
        <f t="shared" si="1397"/>
        <v>0</v>
      </c>
      <c r="T1164" s="9">
        <f t="shared" si="1398"/>
        <v>0</v>
      </c>
      <c r="U1164" s="9">
        <f t="shared" si="1399"/>
        <v>0</v>
      </c>
      <c r="V1164" s="9">
        <f t="shared" si="1400"/>
        <v>0</v>
      </c>
    </row>
    <row r="1165" spans="1:22" x14ac:dyDescent="0.2">
      <c r="A1165">
        <f t="shared" si="1410"/>
        <v>1161</v>
      </c>
      <c r="B1165" t="str">
        <f t="shared" si="1394"/>
        <v>October</v>
      </c>
      <c r="C1165">
        <f t="shared" si="1376"/>
        <v>2119</v>
      </c>
      <c r="D1165">
        <f t="shared" ref="D1165:E1165" si="1418">D1153+1</f>
        <v>138</v>
      </c>
      <c r="E1165">
        <f t="shared" si="1418"/>
        <v>136</v>
      </c>
      <c r="F1165" s="6"/>
      <c r="G1165" s="83">
        <f>VLOOKUP(D1165,Rates2,5)*VLOOKUP(D1165,Mort_Imp_Retirees,C1165-'Mort Imp Cume'!$C$4+2)</f>
        <v>1</v>
      </c>
      <c r="H1165" s="9">
        <f t="shared" si="1378"/>
        <v>0</v>
      </c>
      <c r="I1165" s="83">
        <f>VLOOKUP(E1165,Rates2,6)*VLOOKUP(E1165,Mort_Imp_Survivors,C1165-'Mort Imp Cume'!$C$4+2)</f>
        <v>1</v>
      </c>
      <c r="J1165" s="9">
        <f t="shared" si="1379"/>
        <v>0</v>
      </c>
      <c r="K1165" s="83">
        <f>VLOOKUP(E1165,Rates2,7)*VLOOKUP(E1165,Mort_Imp_Survivors,C1165-'Mort Imp Cume'!$C$4+2)</f>
        <v>1</v>
      </c>
      <c r="L1165" s="9">
        <f t="shared" si="1380"/>
        <v>0</v>
      </c>
      <c r="M1165" s="31">
        <f>PRODUCT(H$4:H1164)</f>
        <v>0</v>
      </c>
      <c r="N1165" s="9">
        <f>PRODUCT(J$4:J1164)</f>
        <v>0</v>
      </c>
      <c r="O1165" s="9">
        <f>PRODUCT(L$4:L1164)</f>
        <v>0</v>
      </c>
      <c r="P1165" s="9">
        <f t="shared" si="1381"/>
        <v>0</v>
      </c>
      <c r="Q1165" s="9">
        <f t="shared" si="1382"/>
        <v>0</v>
      </c>
      <c r="R1165" s="9">
        <f t="shared" si="1383"/>
        <v>0</v>
      </c>
      <c r="S1165" s="9">
        <f t="shared" si="1397"/>
        <v>0</v>
      </c>
      <c r="T1165" s="9">
        <f t="shared" si="1398"/>
        <v>0</v>
      </c>
      <c r="U1165" s="9">
        <f t="shared" si="1399"/>
        <v>0</v>
      </c>
      <c r="V1165" s="9">
        <f t="shared" si="1400"/>
        <v>0</v>
      </c>
    </row>
    <row r="1166" spans="1:22" x14ac:dyDescent="0.2">
      <c r="A1166">
        <f t="shared" si="1410"/>
        <v>1162</v>
      </c>
      <c r="B1166" t="str">
        <f t="shared" si="1394"/>
        <v>November</v>
      </c>
      <c r="C1166">
        <f t="shared" si="1376"/>
        <v>2119</v>
      </c>
      <c r="D1166">
        <f t="shared" ref="D1166:E1166" si="1419">D1154+1</f>
        <v>138</v>
      </c>
      <c r="E1166">
        <f t="shared" si="1419"/>
        <v>136</v>
      </c>
      <c r="F1166" s="6"/>
      <c r="G1166" s="83">
        <f>VLOOKUP(D1166,Rates2,5)*VLOOKUP(D1166,Mort_Imp_Retirees,C1166-'Mort Imp Cume'!$C$4+2)</f>
        <v>1</v>
      </c>
      <c r="H1166" s="9">
        <f t="shared" si="1378"/>
        <v>0</v>
      </c>
      <c r="I1166" s="83">
        <f>VLOOKUP(E1166,Rates2,6)*VLOOKUP(E1166,Mort_Imp_Survivors,C1166-'Mort Imp Cume'!$C$4+2)</f>
        <v>1</v>
      </c>
      <c r="J1166" s="9">
        <f t="shared" si="1379"/>
        <v>0</v>
      </c>
      <c r="K1166" s="83">
        <f>VLOOKUP(E1166,Rates2,7)*VLOOKUP(E1166,Mort_Imp_Survivors,C1166-'Mort Imp Cume'!$C$4+2)</f>
        <v>1</v>
      </c>
      <c r="L1166" s="9">
        <f t="shared" si="1380"/>
        <v>0</v>
      </c>
      <c r="M1166" s="31">
        <f>PRODUCT(H$4:H1165)</f>
        <v>0</v>
      </c>
      <c r="N1166" s="9">
        <f>PRODUCT(J$4:J1165)</f>
        <v>0</v>
      </c>
      <c r="O1166" s="9">
        <f>PRODUCT(L$4:L1165)</f>
        <v>0</v>
      </c>
      <c r="P1166" s="9">
        <f t="shared" si="1381"/>
        <v>0</v>
      </c>
      <c r="Q1166" s="9">
        <f t="shared" si="1382"/>
        <v>0</v>
      </c>
      <c r="R1166" s="9">
        <f t="shared" si="1383"/>
        <v>0</v>
      </c>
      <c r="S1166" s="9">
        <f t="shared" si="1397"/>
        <v>0</v>
      </c>
      <c r="T1166" s="9">
        <f t="shared" si="1398"/>
        <v>0</v>
      </c>
      <c r="U1166" s="9">
        <f t="shared" si="1399"/>
        <v>0</v>
      </c>
      <c r="V1166" s="9">
        <f t="shared" si="1400"/>
        <v>0</v>
      </c>
    </row>
    <row r="1167" spans="1:22" x14ac:dyDescent="0.2">
      <c r="A1167">
        <f t="shared" si="1410"/>
        <v>1163</v>
      </c>
      <c r="B1167" t="str">
        <f t="shared" si="1394"/>
        <v>December</v>
      </c>
      <c r="C1167">
        <f t="shared" si="1376"/>
        <v>2119</v>
      </c>
      <c r="D1167">
        <f t="shared" ref="D1167:E1167" si="1420">D1155+1</f>
        <v>138</v>
      </c>
      <c r="E1167">
        <f t="shared" si="1420"/>
        <v>136</v>
      </c>
      <c r="F1167" s="6"/>
      <c r="G1167" s="83">
        <f>VLOOKUP(D1167,Rates2,5)*VLOOKUP(D1167,Mort_Imp_Retirees,C1167-'Mort Imp Cume'!$C$4+2)</f>
        <v>1</v>
      </c>
      <c r="H1167" s="9">
        <f t="shared" si="1378"/>
        <v>0</v>
      </c>
      <c r="I1167" s="83">
        <f>VLOOKUP(E1167,Rates2,6)*VLOOKUP(E1167,Mort_Imp_Survivors,C1167-'Mort Imp Cume'!$C$4+2)</f>
        <v>1</v>
      </c>
      <c r="J1167" s="9">
        <f t="shared" si="1379"/>
        <v>0</v>
      </c>
      <c r="K1167" s="83">
        <f>VLOOKUP(E1167,Rates2,7)*VLOOKUP(E1167,Mort_Imp_Survivors,C1167-'Mort Imp Cume'!$C$4+2)</f>
        <v>1</v>
      </c>
      <c r="L1167" s="9">
        <f t="shared" si="1380"/>
        <v>0</v>
      </c>
      <c r="M1167" s="31">
        <f>PRODUCT(H$4:H1166)</f>
        <v>0</v>
      </c>
      <c r="N1167" s="9">
        <f>PRODUCT(J$4:J1166)</f>
        <v>0</v>
      </c>
      <c r="O1167" s="9">
        <f>PRODUCT(L$4:L1166)</f>
        <v>0</v>
      </c>
      <c r="P1167" s="9">
        <f t="shared" si="1381"/>
        <v>0</v>
      </c>
      <c r="Q1167" s="9">
        <f t="shared" si="1382"/>
        <v>0</v>
      </c>
      <c r="R1167" s="9">
        <f t="shared" si="1383"/>
        <v>0</v>
      </c>
      <c r="S1167" s="9">
        <f t="shared" si="1397"/>
        <v>0</v>
      </c>
      <c r="T1167" s="9">
        <f t="shared" si="1398"/>
        <v>0</v>
      </c>
      <c r="U1167" s="9">
        <f t="shared" si="1399"/>
        <v>0</v>
      </c>
      <c r="V1167" s="9">
        <f t="shared" si="1400"/>
        <v>0</v>
      </c>
    </row>
    <row r="1168" spans="1:22" x14ac:dyDescent="0.2">
      <c r="A1168">
        <f t="shared" si="1410"/>
        <v>1164</v>
      </c>
      <c r="B1168" t="str">
        <f t="shared" si="1394"/>
        <v>January</v>
      </c>
      <c r="C1168">
        <f t="shared" si="1376"/>
        <v>2120</v>
      </c>
      <c r="D1168">
        <f t="shared" ref="D1168:E1168" si="1421">D1156+1</f>
        <v>139</v>
      </c>
      <c r="E1168">
        <f t="shared" si="1421"/>
        <v>137</v>
      </c>
      <c r="F1168" s="6"/>
      <c r="G1168" s="83">
        <f>VLOOKUP(D1168,Rates2,5)*VLOOKUP(D1168,Mort_Imp_Retirees,C1168-'Mort Imp Cume'!$C$4+2)</f>
        <v>1</v>
      </c>
      <c r="H1168" s="9">
        <f t="shared" si="1378"/>
        <v>0</v>
      </c>
      <c r="I1168" s="83">
        <f>VLOOKUP(E1168,Rates2,6)*VLOOKUP(E1168,Mort_Imp_Survivors,C1168-'Mort Imp Cume'!$C$4+2)</f>
        <v>1</v>
      </c>
      <c r="J1168" s="9">
        <f t="shared" si="1379"/>
        <v>0</v>
      </c>
      <c r="K1168" s="83">
        <f>VLOOKUP(E1168,Rates2,7)*VLOOKUP(E1168,Mort_Imp_Survivors,C1168-'Mort Imp Cume'!$C$4+2)</f>
        <v>1</v>
      </c>
      <c r="L1168" s="9">
        <f t="shared" si="1380"/>
        <v>0</v>
      </c>
      <c r="M1168" s="31">
        <f>PRODUCT(H$4:H1167)</f>
        <v>0</v>
      </c>
      <c r="N1168" s="9">
        <f>PRODUCT(J$4:J1167)</f>
        <v>0</v>
      </c>
      <c r="O1168" s="9">
        <f>PRODUCT(L$4:L1167)</f>
        <v>0</v>
      </c>
      <c r="P1168" s="9">
        <f t="shared" si="1381"/>
        <v>0</v>
      </c>
      <c r="Q1168" s="9">
        <f t="shared" si="1382"/>
        <v>0</v>
      </c>
      <c r="R1168" s="9">
        <f t="shared" si="1383"/>
        <v>0</v>
      </c>
      <c r="S1168" s="9">
        <f t="shared" si="1397"/>
        <v>0</v>
      </c>
      <c r="T1168" s="9">
        <f t="shared" si="1398"/>
        <v>0</v>
      </c>
      <c r="U1168" s="9">
        <f t="shared" si="1399"/>
        <v>0</v>
      </c>
      <c r="V1168" s="9">
        <f t="shared" si="1400"/>
        <v>0</v>
      </c>
    </row>
    <row r="1169" spans="1:22" x14ac:dyDescent="0.2">
      <c r="A1169">
        <f t="shared" si="1410"/>
        <v>1165</v>
      </c>
      <c r="B1169" t="str">
        <f t="shared" si="1394"/>
        <v>February</v>
      </c>
      <c r="C1169">
        <f t="shared" si="1376"/>
        <v>2120</v>
      </c>
      <c r="D1169">
        <f t="shared" ref="D1169:E1169" si="1422">D1157+1</f>
        <v>139</v>
      </c>
      <c r="E1169">
        <f t="shared" si="1422"/>
        <v>137</v>
      </c>
      <c r="F1169" s="6"/>
      <c r="G1169" s="83">
        <f>VLOOKUP(D1169,Rates2,5)*VLOOKUP(D1169,Mort_Imp_Retirees,C1169-'Mort Imp Cume'!$C$4+2)</f>
        <v>1</v>
      </c>
      <c r="H1169" s="9">
        <f t="shared" si="1378"/>
        <v>0</v>
      </c>
      <c r="I1169" s="83">
        <f>VLOOKUP(E1169,Rates2,6)*VLOOKUP(E1169,Mort_Imp_Survivors,C1169-'Mort Imp Cume'!$C$4+2)</f>
        <v>1</v>
      </c>
      <c r="J1169" s="9">
        <f t="shared" si="1379"/>
        <v>0</v>
      </c>
      <c r="K1169" s="83">
        <f>VLOOKUP(E1169,Rates2,7)*VLOOKUP(E1169,Mort_Imp_Survivors,C1169-'Mort Imp Cume'!$C$4+2)</f>
        <v>1</v>
      </c>
      <c r="L1169" s="9">
        <f t="shared" si="1380"/>
        <v>0</v>
      </c>
      <c r="M1169" s="31">
        <f>PRODUCT(H$4:H1168)</f>
        <v>0</v>
      </c>
      <c r="N1169" s="9">
        <f>PRODUCT(J$4:J1168)</f>
        <v>0</v>
      </c>
      <c r="O1169" s="9">
        <f>PRODUCT(L$4:L1168)</f>
        <v>0</v>
      </c>
      <c r="P1169" s="9">
        <f t="shared" si="1381"/>
        <v>0</v>
      </c>
      <c r="Q1169" s="9">
        <f t="shared" si="1382"/>
        <v>0</v>
      </c>
      <c r="R1169" s="9">
        <f t="shared" si="1383"/>
        <v>0</v>
      </c>
      <c r="S1169" s="9">
        <f t="shared" si="1397"/>
        <v>0</v>
      </c>
      <c r="T1169" s="9">
        <f t="shared" si="1398"/>
        <v>0</v>
      </c>
      <c r="U1169" s="9">
        <f t="shared" si="1399"/>
        <v>0</v>
      </c>
      <c r="V1169" s="9">
        <f t="shared" si="1400"/>
        <v>0</v>
      </c>
    </row>
    <row r="1170" spans="1:22" x14ac:dyDescent="0.2">
      <c r="A1170">
        <f t="shared" si="1410"/>
        <v>1166</v>
      </c>
      <c r="B1170" t="str">
        <f t="shared" si="1394"/>
        <v>March</v>
      </c>
      <c r="C1170">
        <f t="shared" si="1376"/>
        <v>2120</v>
      </c>
      <c r="D1170">
        <f t="shared" ref="D1170:E1170" si="1423">D1158+1</f>
        <v>139</v>
      </c>
      <c r="E1170">
        <f t="shared" si="1423"/>
        <v>137</v>
      </c>
      <c r="F1170" s="6"/>
      <c r="G1170" s="83">
        <f>VLOOKUP(D1170,Rates2,5)*VLOOKUP(D1170,Mort_Imp_Retirees,C1170-'Mort Imp Cume'!$C$4+2)</f>
        <v>1</v>
      </c>
      <c r="H1170" s="9">
        <f t="shared" si="1378"/>
        <v>0</v>
      </c>
      <c r="I1170" s="83">
        <f>VLOOKUP(E1170,Rates2,6)*VLOOKUP(E1170,Mort_Imp_Survivors,C1170-'Mort Imp Cume'!$C$4+2)</f>
        <v>1</v>
      </c>
      <c r="J1170" s="9">
        <f t="shared" si="1379"/>
        <v>0</v>
      </c>
      <c r="K1170" s="83">
        <f>VLOOKUP(E1170,Rates2,7)*VLOOKUP(E1170,Mort_Imp_Survivors,C1170-'Mort Imp Cume'!$C$4+2)</f>
        <v>1</v>
      </c>
      <c r="L1170" s="9">
        <f t="shared" si="1380"/>
        <v>0</v>
      </c>
      <c r="M1170" s="31">
        <f>PRODUCT(H$4:H1169)</f>
        <v>0</v>
      </c>
      <c r="N1170" s="9">
        <f>PRODUCT(J$4:J1169)</f>
        <v>0</v>
      </c>
      <c r="O1170" s="9">
        <f>PRODUCT(L$4:L1169)</f>
        <v>0</v>
      </c>
      <c r="P1170" s="9">
        <f t="shared" si="1381"/>
        <v>0</v>
      </c>
      <c r="Q1170" s="9">
        <f t="shared" si="1382"/>
        <v>0</v>
      </c>
      <c r="R1170" s="9">
        <f t="shared" si="1383"/>
        <v>0</v>
      </c>
      <c r="S1170" s="9">
        <f t="shared" si="1397"/>
        <v>0</v>
      </c>
      <c r="T1170" s="9">
        <f t="shared" si="1398"/>
        <v>0</v>
      </c>
      <c r="U1170" s="9">
        <f t="shared" si="1399"/>
        <v>0</v>
      </c>
      <c r="V1170" s="9">
        <f t="shared" si="1400"/>
        <v>0</v>
      </c>
    </row>
    <row r="1171" spans="1:22" x14ac:dyDescent="0.2">
      <c r="A1171">
        <f t="shared" si="1410"/>
        <v>1167</v>
      </c>
      <c r="B1171" t="str">
        <f t="shared" si="1394"/>
        <v>April</v>
      </c>
      <c r="C1171">
        <f t="shared" si="1376"/>
        <v>2120</v>
      </c>
      <c r="D1171">
        <f t="shared" ref="D1171:E1171" si="1424">D1159+1</f>
        <v>139</v>
      </c>
      <c r="E1171">
        <f t="shared" si="1424"/>
        <v>137</v>
      </c>
      <c r="F1171" s="6"/>
      <c r="G1171" s="83">
        <f>VLOOKUP(D1171,Rates2,5)*VLOOKUP(D1171,Mort_Imp_Retirees,C1171-'Mort Imp Cume'!$C$4+2)</f>
        <v>1</v>
      </c>
      <c r="H1171" s="9">
        <f t="shared" si="1378"/>
        <v>0</v>
      </c>
      <c r="I1171" s="83">
        <f>VLOOKUP(E1171,Rates2,6)*VLOOKUP(E1171,Mort_Imp_Survivors,C1171-'Mort Imp Cume'!$C$4+2)</f>
        <v>1</v>
      </c>
      <c r="J1171" s="9">
        <f t="shared" si="1379"/>
        <v>0</v>
      </c>
      <c r="K1171" s="83">
        <f>VLOOKUP(E1171,Rates2,7)*VLOOKUP(E1171,Mort_Imp_Survivors,C1171-'Mort Imp Cume'!$C$4+2)</f>
        <v>1</v>
      </c>
      <c r="L1171" s="9">
        <f t="shared" si="1380"/>
        <v>0</v>
      </c>
      <c r="M1171" s="31">
        <f>PRODUCT(H$4:H1170)</f>
        <v>0</v>
      </c>
      <c r="N1171" s="9">
        <f>PRODUCT(J$4:J1170)</f>
        <v>0</v>
      </c>
      <c r="O1171" s="9">
        <f>PRODUCT(L$4:L1170)</f>
        <v>0</v>
      </c>
      <c r="P1171" s="9">
        <f t="shared" si="1381"/>
        <v>0</v>
      </c>
      <c r="Q1171" s="9">
        <f t="shared" si="1382"/>
        <v>0</v>
      </c>
      <c r="R1171" s="9">
        <f t="shared" si="1383"/>
        <v>0</v>
      </c>
      <c r="S1171" s="9">
        <f t="shared" si="1397"/>
        <v>0</v>
      </c>
      <c r="T1171" s="9">
        <f t="shared" si="1398"/>
        <v>0</v>
      </c>
      <c r="U1171" s="9">
        <f t="shared" si="1399"/>
        <v>0</v>
      </c>
      <c r="V1171" s="9">
        <f t="shared" si="1400"/>
        <v>0</v>
      </c>
    </row>
    <row r="1172" spans="1:22" x14ac:dyDescent="0.2">
      <c r="A1172">
        <f t="shared" si="1410"/>
        <v>1168</v>
      </c>
      <c r="B1172" t="str">
        <f t="shared" si="1394"/>
        <v>May</v>
      </c>
      <c r="C1172">
        <f t="shared" si="1376"/>
        <v>2120</v>
      </c>
      <c r="D1172">
        <f t="shared" ref="D1172:E1172" si="1425">D1160+1</f>
        <v>139</v>
      </c>
      <c r="E1172">
        <f t="shared" si="1425"/>
        <v>137</v>
      </c>
      <c r="F1172" s="6"/>
      <c r="G1172" s="83">
        <f>VLOOKUP(D1172,Rates2,5)*VLOOKUP(D1172,Mort_Imp_Retirees,C1172-'Mort Imp Cume'!$C$4+2)</f>
        <v>1</v>
      </c>
      <c r="H1172" s="9">
        <f t="shared" si="1378"/>
        <v>0</v>
      </c>
      <c r="I1172" s="83">
        <f>VLOOKUP(E1172,Rates2,6)*VLOOKUP(E1172,Mort_Imp_Survivors,C1172-'Mort Imp Cume'!$C$4+2)</f>
        <v>1</v>
      </c>
      <c r="J1172" s="9">
        <f t="shared" si="1379"/>
        <v>0</v>
      </c>
      <c r="K1172" s="83">
        <f>VLOOKUP(E1172,Rates2,7)*VLOOKUP(E1172,Mort_Imp_Survivors,C1172-'Mort Imp Cume'!$C$4+2)</f>
        <v>1</v>
      </c>
      <c r="L1172" s="9">
        <f t="shared" si="1380"/>
        <v>0</v>
      </c>
      <c r="M1172" s="31">
        <f>PRODUCT(H$4:H1171)</f>
        <v>0</v>
      </c>
      <c r="N1172" s="9">
        <f>PRODUCT(J$4:J1171)</f>
        <v>0</v>
      </c>
      <c r="O1172" s="9">
        <f>PRODUCT(L$4:L1171)</f>
        <v>0</v>
      </c>
      <c r="P1172" s="9">
        <f t="shared" si="1381"/>
        <v>0</v>
      </c>
      <c r="Q1172" s="9">
        <f t="shared" si="1382"/>
        <v>0</v>
      </c>
      <c r="R1172" s="9">
        <f t="shared" si="1383"/>
        <v>0</v>
      </c>
      <c r="S1172" s="9">
        <f t="shared" si="1397"/>
        <v>0</v>
      </c>
      <c r="T1172" s="9">
        <f t="shared" si="1398"/>
        <v>0</v>
      </c>
      <c r="U1172" s="9">
        <f t="shared" si="1399"/>
        <v>0</v>
      </c>
      <c r="V1172" s="9">
        <f t="shared" si="1400"/>
        <v>0</v>
      </c>
    </row>
    <row r="1173" spans="1:22" x14ac:dyDescent="0.2">
      <c r="A1173">
        <f t="shared" si="1410"/>
        <v>1169</v>
      </c>
      <c r="B1173" t="str">
        <f t="shared" si="1394"/>
        <v>June</v>
      </c>
      <c r="C1173">
        <f t="shared" si="1376"/>
        <v>2120</v>
      </c>
      <c r="D1173">
        <f t="shared" ref="D1173:E1173" si="1426">D1161+1</f>
        <v>139</v>
      </c>
      <c r="E1173">
        <f t="shared" si="1426"/>
        <v>137</v>
      </c>
      <c r="F1173" s="6"/>
      <c r="G1173" s="83">
        <f>VLOOKUP(D1173,Rates2,5)*VLOOKUP(D1173,Mort_Imp_Retirees,C1173-'Mort Imp Cume'!$C$4+2)</f>
        <v>1</v>
      </c>
      <c r="H1173" s="9">
        <f t="shared" si="1378"/>
        <v>0</v>
      </c>
      <c r="I1173" s="83">
        <f>VLOOKUP(E1173,Rates2,6)*VLOOKUP(E1173,Mort_Imp_Survivors,C1173-'Mort Imp Cume'!$C$4+2)</f>
        <v>1</v>
      </c>
      <c r="J1173" s="9">
        <f t="shared" si="1379"/>
        <v>0</v>
      </c>
      <c r="K1173" s="83">
        <f>VLOOKUP(E1173,Rates2,7)*VLOOKUP(E1173,Mort_Imp_Survivors,C1173-'Mort Imp Cume'!$C$4+2)</f>
        <v>1</v>
      </c>
      <c r="L1173" s="9">
        <f t="shared" si="1380"/>
        <v>0</v>
      </c>
      <c r="M1173" s="31">
        <f>PRODUCT(H$4:H1172)</f>
        <v>0</v>
      </c>
      <c r="N1173" s="9">
        <f>PRODUCT(J$4:J1172)</f>
        <v>0</v>
      </c>
      <c r="O1173" s="9">
        <f>PRODUCT(L$4:L1172)</f>
        <v>0</v>
      </c>
      <c r="P1173" s="9">
        <f t="shared" si="1381"/>
        <v>0</v>
      </c>
      <c r="Q1173" s="9">
        <f t="shared" si="1382"/>
        <v>0</v>
      </c>
      <c r="R1173" s="9">
        <f t="shared" si="1383"/>
        <v>0</v>
      </c>
      <c r="S1173" s="9">
        <f t="shared" si="1397"/>
        <v>0</v>
      </c>
      <c r="T1173" s="9">
        <f t="shared" si="1398"/>
        <v>0</v>
      </c>
      <c r="U1173" s="9">
        <f t="shared" si="1399"/>
        <v>0</v>
      </c>
      <c r="V1173" s="9">
        <f t="shared" si="1400"/>
        <v>0</v>
      </c>
    </row>
    <row r="1174" spans="1:22" x14ac:dyDescent="0.2">
      <c r="A1174">
        <f t="shared" si="1410"/>
        <v>1170</v>
      </c>
      <c r="B1174" t="str">
        <f t="shared" si="1394"/>
        <v>July</v>
      </c>
      <c r="C1174">
        <f t="shared" si="1376"/>
        <v>2120</v>
      </c>
      <c r="D1174">
        <f t="shared" ref="D1174:E1174" si="1427">D1162+1</f>
        <v>139</v>
      </c>
      <c r="E1174">
        <f t="shared" si="1427"/>
        <v>137</v>
      </c>
      <c r="F1174" s="6"/>
      <c r="G1174" s="83">
        <f>VLOOKUP(D1174,Rates2,5)*VLOOKUP(D1174,Mort_Imp_Retirees,C1174-'Mort Imp Cume'!$C$4+2)</f>
        <v>1</v>
      </c>
      <c r="H1174" s="9">
        <f t="shared" si="1378"/>
        <v>0</v>
      </c>
      <c r="I1174" s="83">
        <f>VLOOKUP(E1174,Rates2,6)*VLOOKUP(E1174,Mort_Imp_Survivors,C1174-'Mort Imp Cume'!$C$4+2)</f>
        <v>1</v>
      </c>
      <c r="J1174" s="9">
        <f t="shared" si="1379"/>
        <v>0</v>
      </c>
      <c r="K1174" s="83">
        <f>VLOOKUP(E1174,Rates2,7)*VLOOKUP(E1174,Mort_Imp_Survivors,C1174-'Mort Imp Cume'!$C$4+2)</f>
        <v>1</v>
      </c>
      <c r="L1174" s="9">
        <f t="shared" si="1380"/>
        <v>0</v>
      </c>
      <c r="M1174" s="31">
        <f>PRODUCT(H$4:H1173)</f>
        <v>0</v>
      </c>
      <c r="N1174" s="9">
        <f>PRODUCT(J$4:J1173)</f>
        <v>0</v>
      </c>
      <c r="O1174" s="9">
        <f>PRODUCT(L$4:L1173)</f>
        <v>0</v>
      </c>
      <c r="P1174" s="9">
        <f t="shared" si="1381"/>
        <v>0</v>
      </c>
      <c r="Q1174" s="9">
        <f t="shared" si="1382"/>
        <v>0</v>
      </c>
      <c r="R1174" s="9">
        <f t="shared" si="1383"/>
        <v>0</v>
      </c>
      <c r="S1174" s="9">
        <f t="shared" si="1397"/>
        <v>0</v>
      </c>
      <c r="T1174" s="9">
        <f t="shared" si="1398"/>
        <v>0</v>
      </c>
      <c r="U1174" s="9">
        <f t="shared" si="1399"/>
        <v>0</v>
      </c>
      <c r="V1174" s="9">
        <f t="shared" si="1400"/>
        <v>0</v>
      </c>
    </row>
    <row r="1175" spans="1:22" x14ac:dyDescent="0.2">
      <c r="A1175">
        <f t="shared" si="1410"/>
        <v>1171</v>
      </c>
      <c r="B1175" t="str">
        <f t="shared" si="1394"/>
        <v>August</v>
      </c>
      <c r="C1175">
        <f t="shared" si="1376"/>
        <v>2120</v>
      </c>
      <c r="D1175">
        <f t="shared" ref="D1175:E1175" si="1428">D1163+1</f>
        <v>139</v>
      </c>
      <c r="E1175">
        <f t="shared" si="1428"/>
        <v>137</v>
      </c>
      <c r="F1175" s="6"/>
      <c r="G1175" s="83">
        <f>VLOOKUP(D1175,Rates2,5)*VLOOKUP(D1175,Mort_Imp_Retirees,C1175-'Mort Imp Cume'!$C$4+2)</f>
        <v>1</v>
      </c>
      <c r="H1175" s="9">
        <f t="shared" si="1378"/>
        <v>0</v>
      </c>
      <c r="I1175" s="83">
        <f>VLOOKUP(E1175,Rates2,6)*VLOOKUP(E1175,Mort_Imp_Survivors,C1175-'Mort Imp Cume'!$C$4+2)</f>
        <v>1</v>
      </c>
      <c r="J1175" s="9">
        <f t="shared" si="1379"/>
        <v>0</v>
      </c>
      <c r="K1175" s="83">
        <f>VLOOKUP(E1175,Rates2,7)*VLOOKUP(E1175,Mort_Imp_Survivors,C1175-'Mort Imp Cume'!$C$4+2)</f>
        <v>1</v>
      </c>
      <c r="L1175" s="9">
        <f t="shared" si="1380"/>
        <v>0</v>
      </c>
      <c r="M1175" s="31">
        <f>PRODUCT(H$4:H1174)</f>
        <v>0</v>
      </c>
      <c r="N1175" s="9">
        <f>PRODUCT(J$4:J1174)</f>
        <v>0</v>
      </c>
      <c r="O1175" s="9">
        <f>PRODUCT(L$4:L1174)</f>
        <v>0</v>
      </c>
      <c r="P1175" s="9">
        <f t="shared" si="1381"/>
        <v>0</v>
      </c>
      <c r="Q1175" s="9">
        <f t="shared" si="1382"/>
        <v>0</v>
      </c>
      <c r="R1175" s="9">
        <f t="shared" si="1383"/>
        <v>0</v>
      </c>
      <c r="S1175" s="9">
        <f t="shared" si="1397"/>
        <v>0</v>
      </c>
      <c r="T1175" s="9">
        <f t="shared" si="1398"/>
        <v>0</v>
      </c>
      <c r="U1175" s="9">
        <f t="shared" si="1399"/>
        <v>0</v>
      </c>
      <c r="V1175" s="9">
        <f t="shared" si="1400"/>
        <v>0</v>
      </c>
    </row>
    <row r="1176" spans="1:22" x14ac:dyDescent="0.2">
      <c r="A1176">
        <f t="shared" si="1410"/>
        <v>1172</v>
      </c>
      <c r="B1176" t="str">
        <f t="shared" si="1394"/>
        <v>September</v>
      </c>
      <c r="C1176">
        <f t="shared" si="1376"/>
        <v>2120</v>
      </c>
      <c r="D1176">
        <f t="shared" ref="D1176:E1176" si="1429">D1164+1</f>
        <v>139</v>
      </c>
      <c r="E1176">
        <f t="shared" si="1429"/>
        <v>137</v>
      </c>
      <c r="F1176" s="6"/>
      <c r="G1176" s="83">
        <f>VLOOKUP(D1176,Rates2,5)*VLOOKUP(D1176,Mort_Imp_Retirees,C1176-'Mort Imp Cume'!$C$4+2)</f>
        <v>1</v>
      </c>
      <c r="H1176" s="9">
        <f t="shared" si="1378"/>
        <v>0</v>
      </c>
      <c r="I1176" s="83">
        <f>VLOOKUP(E1176,Rates2,6)*VLOOKUP(E1176,Mort_Imp_Survivors,C1176-'Mort Imp Cume'!$C$4+2)</f>
        <v>1</v>
      </c>
      <c r="J1176" s="9">
        <f t="shared" si="1379"/>
        <v>0</v>
      </c>
      <c r="K1176" s="83">
        <f>VLOOKUP(E1176,Rates2,7)*VLOOKUP(E1176,Mort_Imp_Survivors,C1176-'Mort Imp Cume'!$C$4+2)</f>
        <v>1</v>
      </c>
      <c r="L1176" s="9">
        <f t="shared" si="1380"/>
        <v>0</v>
      </c>
      <c r="M1176" s="31">
        <f>PRODUCT(H$4:H1175)</f>
        <v>0</v>
      </c>
      <c r="N1176" s="9">
        <f>PRODUCT(J$4:J1175)</f>
        <v>0</v>
      </c>
      <c r="O1176" s="9">
        <f>PRODUCT(L$4:L1175)</f>
        <v>0</v>
      </c>
      <c r="P1176" s="9">
        <f t="shared" si="1381"/>
        <v>0</v>
      </c>
      <c r="Q1176" s="9">
        <f t="shared" si="1382"/>
        <v>0</v>
      </c>
      <c r="R1176" s="9">
        <f t="shared" si="1383"/>
        <v>0</v>
      </c>
      <c r="S1176" s="9">
        <f t="shared" si="1397"/>
        <v>0</v>
      </c>
      <c r="T1176" s="9">
        <f t="shared" si="1398"/>
        <v>0</v>
      </c>
      <c r="U1176" s="9">
        <f t="shared" si="1399"/>
        <v>0</v>
      </c>
      <c r="V1176" s="9">
        <f t="shared" si="1400"/>
        <v>0</v>
      </c>
    </row>
    <row r="1177" spans="1:22" x14ac:dyDescent="0.2">
      <c r="A1177">
        <f t="shared" si="1410"/>
        <v>1173</v>
      </c>
      <c r="B1177" t="str">
        <f t="shared" si="1394"/>
        <v>October</v>
      </c>
      <c r="C1177">
        <f t="shared" si="1376"/>
        <v>2120</v>
      </c>
      <c r="D1177">
        <f t="shared" ref="D1177:E1177" si="1430">D1165+1</f>
        <v>139</v>
      </c>
      <c r="E1177">
        <f t="shared" si="1430"/>
        <v>137</v>
      </c>
      <c r="F1177" s="6"/>
      <c r="G1177" s="83">
        <f>VLOOKUP(D1177,Rates2,5)*VLOOKUP(D1177,Mort_Imp_Retirees,C1177-'Mort Imp Cume'!$C$4+2)</f>
        <v>1</v>
      </c>
      <c r="H1177" s="9">
        <f t="shared" si="1378"/>
        <v>0</v>
      </c>
      <c r="I1177" s="83">
        <f>VLOOKUP(E1177,Rates2,6)*VLOOKUP(E1177,Mort_Imp_Survivors,C1177-'Mort Imp Cume'!$C$4+2)</f>
        <v>1</v>
      </c>
      <c r="J1177" s="9">
        <f t="shared" si="1379"/>
        <v>0</v>
      </c>
      <c r="K1177" s="83">
        <f>VLOOKUP(E1177,Rates2,7)*VLOOKUP(E1177,Mort_Imp_Survivors,C1177-'Mort Imp Cume'!$C$4+2)</f>
        <v>1</v>
      </c>
      <c r="L1177" s="9">
        <f t="shared" si="1380"/>
        <v>0</v>
      </c>
      <c r="M1177" s="31">
        <f>PRODUCT(H$4:H1176)</f>
        <v>0</v>
      </c>
      <c r="N1177" s="9">
        <f>PRODUCT(J$4:J1176)</f>
        <v>0</v>
      </c>
      <c r="O1177" s="9">
        <f>PRODUCT(L$4:L1176)</f>
        <v>0</v>
      </c>
      <c r="P1177" s="9">
        <f t="shared" si="1381"/>
        <v>0</v>
      </c>
      <c r="Q1177" s="9">
        <f t="shared" si="1382"/>
        <v>0</v>
      </c>
      <c r="R1177" s="9">
        <f t="shared" si="1383"/>
        <v>0</v>
      </c>
      <c r="S1177" s="9">
        <f t="shared" si="1397"/>
        <v>0</v>
      </c>
      <c r="T1177" s="9">
        <f t="shared" si="1398"/>
        <v>0</v>
      </c>
      <c r="U1177" s="9">
        <f t="shared" si="1399"/>
        <v>0</v>
      </c>
      <c r="V1177" s="9">
        <f t="shared" si="1400"/>
        <v>0</v>
      </c>
    </row>
    <row r="1178" spans="1:22" x14ac:dyDescent="0.2">
      <c r="A1178">
        <f t="shared" si="1410"/>
        <v>1174</v>
      </c>
      <c r="B1178" t="str">
        <f t="shared" si="1394"/>
        <v>November</v>
      </c>
      <c r="C1178">
        <f t="shared" si="1376"/>
        <v>2120</v>
      </c>
      <c r="D1178">
        <f t="shared" ref="D1178:E1178" si="1431">D1166+1</f>
        <v>139</v>
      </c>
      <c r="E1178">
        <f t="shared" si="1431"/>
        <v>137</v>
      </c>
      <c r="F1178" s="6"/>
      <c r="G1178" s="83">
        <f>VLOOKUP(D1178,Rates2,5)*VLOOKUP(D1178,Mort_Imp_Retirees,C1178-'Mort Imp Cume'!$C$4+2)</f>
        <v>1</v>
      </c>
      <c r="H1178" s="9">
        <f t="shared" si="1378"/>
        <v>0</v>
      </c>
      <c r="I1178" s="83">
        <f>VLOOKUP(E1178,Rates2,6)*VLOOKUP(E1178,Mort_Imp_Survivors,C1178-'Mort Imp Cume'!$C$4+2)</f>
        <v>1</v>
      </c>
      <c r="J1178" s="9">
        <f t="shared" si="1379"/>
        <v>0</v>
      </c>
      <c r="K1178" s="83">
        <f>VLOOKUP(E1178,Rates2,7)*VLOOKUP(E1178,Mort_Imp_Survivors,C1178-'Mort Imp Cume'!$C$4+2)</f>
        <v>1</v>
      </c>
      <c r="L1178" s="9">
        <f t="shared" si="1380"/>
        <v>0</v>
      </c>
      <c r="M1178" s="31">
        <f>PRODUCT(H$4:H1177)</f>
        <v>0</v>
      </c>
      <c r="N1178" s="9">
        <f>PRODUCT(J$4:J1177)</f>
        <v>0</v>
      </c>
      <c r="O1178" s="9">
        <f>PRODUCT(L$4:L1177)</f>
        <v>0</v>
      </c>
      <c r="P1178" s="9">
        <f t="shared" si="1381"/>
        <v>0</v>
      </c>
      <c r="Q1178" s="9">
        <f t="shared" si="1382"/>
        <v>0</v>
      </c>
      <c r="R1178" s="9">
        <f t="shared" si="1383"/>
        <v>0</v>
      </c>
      <c r="S1178" s="9">
        <f t="shared" si="1397"/>
        <v>0</v>
      </c>
      <c r="T1178" s="9">
        <f t="shared" si="1398"/>
        <v>0</v>
      </c>
      <c r="U1178" s="9">
        <f t="shared" si="1399"/>
        <v>0</v>
      </c>
      <c r="V1178" s="9">
        <f t="shared" si="1400"/>
        <v>0</v>
      </c>
    </row>
    <row r="1179" spans="1:22" x14ac:dyDescent="0.2">
      <c r="A1179">
        <f t="shared" si="1410"/>
        <v>1175</v>
      </c>
      <c r="B1179" t="str">
        <f t="shared" si="1394"/>
        <v>December</v>
      </c>
      <c r="C1179">
        <f t="shared" si="1376"/>
        <v>2120</v>
      </c>
      <c r="D1179">
        <f t="shared" ref="D1179:E1179" si="1432">D1167+1</f>
        <v>139</v>
      </c>
      <c r="E1179">
        <f t="shared" si="1432"/>
        <v>137</v>
      </c>
      <c r="F1179" s="6"/>
      <c r="G1179" s="83">
        <f>VLOOKUP(D1179,Rates2,5)*VLOOKUP(D1179,Mort_Imp_Retirees,C1179-'Mort Imp Cume'!$C$4+2)</f>
        <v>1</v>
      </c>
      <c r="H1179" s="9">
        <f t="shared" si="1378"/>
        <v>0</v>
      </c>
      <c r="I1179" s="83">
        <f>VLOOKUP(E1179,Rates2,6)*VLOOKUP(E1179,Mort_Imp_Survivors,C1179-'Mort Imp Cume'!$C$4+2)</f>
        <v>1</v>
      </c>
      <c r="J1179" s="9">
        <f t="shared" si="1379"/>
        <v>0</v>
      </c>
      <c r="K1179" s="83">
        <f>VLOOKUP(E1179,Rates2,7)*VLOOKUP(E1179,Mort_Imp_Survivors,C1179-'Mort Imp Cume'!$C$4+2)</f>
        <v>1</v>
      </c>
      <c r="L1179" s="9">
        <f t="shared" si="1380"/>
        <v>0</v>
      </c>
      <c r="M1179" s="31">
        <f>PRODUCT(H$4:H1178)</f>
        <v>0</v>
      </c>
      <c r="N1179" s="9">
        <f>PRODUCT(J$4:J1178)</f>
        <v>0</v>
      </c>
      <c r="O1179" s="9">
        <f>PRODUCT(L$4:L1178)</f>
        <v>0</v>
      </c>
      <c r="P1179" s="9">
        <f t="shared" si="1381"/>
        <v>0</v>
      </c>
      <c r="Q1179" s="9">
        <f t="shared" si="1382"/>
        <v>0</v>
      </c>
      <c r="R1179" s="9">
        <f t="shared" si="1383"/>
        <v>0</v>
      </c>
      <c r="S1179" s="9">
        <f t="shared" si="1397"/>
        <v>0</v>
      </c>
      <c r="T1179" s="9">
        <f t="shared" si="1398"/>
        <v>0</v>
      </c>
      <c r="U1179" s="9">
        <f t="shared" si="1399"/>
        <v>0</v>
      </c>
      <c r="V1179" s="9">
        <f t="shared" si="1400"/>
        <v>0</v>
      </c>
    </row>
    <row r="1180" spans="1:22" x14ac:dyDescent="0.2">
      <c r="A1180">
        <f t="shared" si="1410"/>
        <v>1176</v>
      </c>
      <c r="B1180" t="str">
        <f t="shared" si="1394"/>
        <v>January</v>
      </c>
      <c r="C1180">
        <f t="shared" si="1376"/>
        <v>2121</v>
      </c>
      <c r="D1180">
        <f t="shared" ref="D1180:E1180" si="1433">D1168+1</f>
        <v>140</v>
      </c>
      <c r="E1180">
        <f t="shared" si="1433"/>
        <v>138</v>
      </c>
      <c r="F1180" s="6"/>
      <c r="G1180" s="83">
        <f>VLOOKUP(D1180,Rates2,5)*VLOOKUP(D1180,Mort_Imp_Retirees,C1180-'Mort Imp Cume'!$C$4+2)</f>
        <v>1</v>
      </c>
      <c r="H1180" s="9">
        <f t="shared" si="1378"/>
        <v>0</v>
      </c>
      <c r="I1180" s="83">
        <f>VLOOKUP(E1180,Rates2,6)*VLOOKUP(E1180,Mort_Imp_Survivors,C1180-'Mort Imp Cume'!$C$4+2)</f>
        <v>1</v>
      </c>
      <c r="J1180" s="9">
        <f t="shared" si="1379"/>
        <v>0</v>
      </c>
      <c r="K1180" s="83">
        <f>VLOOKUP(E1180,Rates2,7)*VLOOKUP(E1180,Mort_Imp_Survivors,C1180-'Mort Imp Cume'!$C$4+2)</f>
        <v>1</v>
      </c>
      <c r="L1180" s="9">
        <f t="shared" si="1380"/>
        <v>0</v>
      </c>
      <c r="M1180" s="31">
        <f>PRODUCT(H$4:H1179)</f>
        <v>0</v>
      </c>
      <c r="N1180" s="9">
        <f>PRODUCT(J$4:J1179)</f>
        <v>0</v>
      </c>
      <c r="O1180" s="9">
        <f>PRODUCT(L$4:L1179)</f>
        <v>0</v>
      </c>
      <c r="P1180" s="9">
        <f t="shared" si="1381"/>
        <v>0</v>
      </c>
      <c r="Q1180" s="9">
        <f t="shared" si="1382"/>
        <v>0</v>
      </c>
      <c r="R1180" s="9">
        <f t="shared" si="1383"/>
        <v>0</v>
      </c>
      <c r="S1180" s="9">
        <f t="shared" si="1397"/>
        <v>0</v>
      </c>
      <c r="T1180" s="9">
        <f t="shared" si="1398"/>
        <v>0</v>
      </c>
      <c r="U1180" s="9">
        <f t="shared" si="1399"/>
        <v>0</v>
      </c>
      <c r="V1180" s="9">
        <f t="shared" si="1400"/>
        <v>0</v>
      </c>
    </row>
    <row r="1181" spans="1:22" x14ac:dyDescent="0.2">
      <c r="A1181">
        <f t="shared" si="1410"/>
        <v>1177</v>
      </c>
      <c r="B1181" t="str">
        <f t="shared" si="1394"/>
        <v>February</v>
      </c>
      <c r="C1181">
        <f t="shared" si="1376"/>
        <v>2121</v>
      </c>
      <c r="D1181">
        <f t="shared" ref="D1181:E1181" si="1434">D1169+1</f>
        <v>140</v>
      </c>
      <c r="E1181">
        <f t="shared" si="1434"/>
        <v>138</v>
      </c>
      <c r="F1181" s="6"/>
      <c r="G1181" s="83">
        <f>VLOOKUP(D1181,Rates2,5)*VLOOKUP(D1181,Mort_Imp_Retirees,C1181-'Mort Imp Cume'!$C$4+2)</f>
        <v>1</v>
      </c>
      <c r="H1181" s="9">
        <f t="shared" si="1378"/>
        <v>0</v>
      </c>
      <c r="I1181" s="83">
        <f>VLOOKUP(E1181,Rates2,6)*VLOOKUP(E1181,Mort_Imp_Survivors,C1181-'Mort Imp Cume'!$C$4+2)</f>
        <v>1</v>
      </c>
      <c r="J1181" s="9">
        <f t="shared" si="1379"/>
        <v>0</v>
      </c>
      <c r="K1181" s="83">
        <f>VLOOKUP(E1181,Rates2,7)*VLOOKUP(E1181,Mort_Imp_Survivors,C1181-'Mort Imp Cume'!$C$4+2)</f>
        <v>1</v>
      </c>
      <c r="L1181" s="9">
        <f t="shared" si="1380"/>
        <v>0</v>
      </c>
      <c r="M1181" s="31">
        <f>PRODUCT(H$4:H1180)</f>
        <v>0</v>
      </c>
      <c r="N1181" s="9">
        <f>PRODUCT(J$4:J1180)</f>
        <v>0</v>
      </c>
      <c r="O1181" s="9">
        <f>PRODUCT(L$4:L1180)</f>
        <v>0</v>
      </c>
      <c r="P1181" s="9">
        <f t="shared" si="1381"/>
        <v>0</v>
      </c>
      <c r="Q1181" s="9">
        <f t="shared" si="1382"/>
        <v>0</v>
      </c>
      <c r="R1181" s="9">
        <f t="shared" si="1383"/>
        <v>0</v>
      </c>
      <c r="S1181" s="9">
        <f t="shared" si="1397"/>
        <v>0</v>
      </c>
      <c r="T1181" s="9">
        <f t="shared" si="1398"/>
        <v>0</v>
      </c>
      <c r="U1181" s="9">
        <f t="shared" si="1399"/>
        <v>0</v>
      </c>
      <c r="V1181" s="9">
        <f t="shared" si="1400"/>
        <v>0</v>
      </c>
    </row>
    <row r="1182" spans="1:22" x14ac:dyDescent="0.2">
      <c r="A1182">
        <f t="shared" si="1410"/>
        <v>1178</v>
      </c>
      <c r="B1182" t="str">
        <f t="shared" si="1394"/>
        <v>March</v>
      </c>
      <c r="C1182">
        <f t="shared" si="1376"/>
        <v>2121</v>
      </c>
      <c r="D1182">
        <f t="shared" ref="D1182:E1182" si="1435">D1170+1</f>
        <v>140</v>
      </c>
      <c r="E1182">
        <f t="shared" si="1435"/>
        <v>138</v>
      </c>
      <c r="F1182" s="6"/>
      <c r="G1182" s="83">
        <f>VLOOKUP(D1182,Rates2,5)*VLOOKUP(D1182,Mort_Imp_Retirees,C1182-'Mort Imp Cume'!$C$4+2)</f>
        <v>1</v>
      </c>
      <c r="H1182" s="9">
        <f t="shared" si="1378"/>
        <v>0</v>
      </c>
      <c r="I1182" s="83">
        <f>VLOOKUP(E1182,Rates2,6)*VLOOKUP(E1182,Mort_Imp_Survivors,C1182-'Mort Imp Cume'!$C$4+2)</f>
        <v>1</v>
      </c>
      <c r="J1182" s="9">
        <f t="shared" si="1379"/>
        <v>0</v>
      </c>
      <c r="K1182" s="83">
        <f>VLOOKUP(E1182,Rates2,7)*VLOOKUP(E1182,Mort_Imp_Survivors,C1182-'Mort Imp Cume'!$C$4+2)</f>
        <v>1</v>
      </c>
      <c r="L1182" s="9">
        <f t="shared" si="1380"/>
        <v>0</v>
      </c>
      <c r="M1182" s="31">
        <f>PRODUCT(H$4:H1181)</f>
        <v>0</v>
      </c>
      <c r="N1182" s="9">
        <f>PRODUCT(J$4:J1181)</f>
        <v>0</v>
      </c>
      <c r="O1182" s="9">
        <f>PRODUCT(L$4:L1181)</f>
        <v>0</v>
      </c>
      <c r="P1182" s="9">
        <f t="shared" si="1381"/>
        <v>0</v>
      </c>
      <c r="Q1182" s="9">
        <f t="shared" si="1382"/>
        <v>0</v>
      </c>
      <c r="R1182" s="9">
        <f t="shared" si="1383"/>
        <v>0</v>
      </c>
      <c r="S1182" s="9">
        <f t="shared" si="1397"/>
        <v>0</v>
      </c>
      <c r="T1182" s="9">
        <f t="shared" si="1398"/>
        <v>0</v>
      </c>
      <c r="U1182" s="9">
        <f t="shared" si="1399"/>
        <v>0</v>
      </c>
      <c r="V1182" s="9">
        <f t="shared" si="1400"/>
        <v>0</v>
      </c>
    </row>
    <row r="1183" spans="1:22" x14ac:dyDescent="0.2">
      <c r="A1183">
        <f t="shared" si="1410"/>
        <v>1179</v>
      </c>
      <c r="B1183" t="str">
        <f t="shared" si="1394"/>
        <v>April</v>
      </c>
      <c r="C1183">
        <f t="shared" si="1376"/>
        <v>2121</v>
      </c>
      <c r="D1183">
        <f t="shared" ref="D1183:E1183" si="1436">D1171+1</f>
        <v>140</v>
      </c>
      <c r="E1183">
        <f t="shared" si="1436"/>
        <v>138</v>
      </c>
      <c r="F1183" s="6"/>
      <c r="G1183" s="83">
        <f>VLOOKUP(D1183,Rates2,5)*VLOOKUP(D1183,Mort_Imp_Retirees,C1183-'Mort Imp Cume'!$C$4+2)</f>
        <v>1</v>
      </c>
      <c r="H1183" s="9">
        <f t="shared" si="1378"/>
        <v>0</v>
      </c>
      <c r="I1183" s="83">
        <f>VLOOKUP(E1183,Rates2,6)*VLOOKUP(E1183,Mort_Imp_Survivors,C1183-'Mort Imp Cume'!$C$4+2)</f>
        <v>1</v>
      </c>
      <c r="J1183" s="9">
        <f t="shared" si="1379"/>
        <v>0</v>
      </c>
      <c r="K1183" s="83">
        <f>VLOOKUP(E1183,Rates2,7)*VLOOKUP(E1183,Mort_Imp_Survivors,C1183-'Mort Imp Cume'!$C$4+2)</f>
        <v>1</v>
      </c>
      <c r="L1183" s="9">
        <f t="shared" si="1380"/>
        <v>0</v>
      </c>
      <c r="M1183" s="31">
        <f>PRODUCT(H$4:H1182)</f>
        <v>0</v>
      </c>
      <c r="N1183" s="9">
        <f>PRODUCT(J$4:J1182)</f>
        <v>0</v>
      </c>
      <c r="O1183" s="9">
        <f>PRODUCT(L$4:L1182)</f>
        <v>0</v>
      </c>
      <c r="P1183" s="9">
        <f t="shared" si="1381"/>
        <v>0</v>
      </c>
      <c r="Q1183" s="9">
        <f t="shared" si="1382"/>
        <v>0</v>
      </c>
      <c r="R1183" s="9">
        <f t="shared" si="1383"/>
        <v>0</v>
      </c>
      <c r="S1183" s="9">
        <f t="shared" si="1397"/>
        <v>0</v>
      </c>
      <c r="T1183" s="9">
        <f t="shared" si="1398"/>
        <v>0</v>
      </c>
      <c r="U1183" s="9">
        <f t="shared" si="1399"/>
        <v>0</v>
      </c>
      <c r="V1183" s="9">
        <f t="shared" si="1400"/>
        <v>0</v>
      </c>
    </row>
    <row r="1184" spans="1:22" x14ac:dyDescent="0.2">
      <c r="A1184">
        <f t="shared" si="1410"/>
        <v>1180</v>
      </c>
      <c r="B1184" t="str">
        <f t="shared" si="1394"/>
        <v>May</v>
      </c>
      <c r="C1184">
        <f t="shared" si="1376"/>
        <v>2121</v>
      </c>
      <c r="D1184">
        <f t="shared" ref="D1184:E1184" si="1437">D1172+1</f>
        <v>140</v>
      </c>
      <c r="E1184">
        <f t="shared" si="1437"/>
        <v>138</v>
      </c>
      <c r="F1184" s="6"/>
      <c r="G1184" s="83">
        <f>VLOOKUP(D1184,Rates2,5)*VLOOKUP(D1184,Mort_Imp_Retirees,C1184-'Mort Imp Cume'!$C$4+2)</f>
        <v>1</v>
      </c>
      <c r="H1184" s="9">
        <f t="shared" si="1378"/>
        <v>0</v>
      </c>
      <c r="I1184" s="83">
        <f>VLOOKUP(E1184,Rates2,6)*VLOOKUP(E1184,Mort_Imp_Survivors,C1184-'Mort Imp Cume'!$C$4+2)</f>
        <v>1</v>
      </c>
      <c r="J1184" s="9">
        <f t="shared" si="1379"/>
        <v>0</v>
      </c>
      <c r="K1184" s="83">
        <f>VLOOKUP(E1184,Rates2,7)*VLOOKUP(E1184,Mort_Imp_Survivors,C1184-'Mort Imp Cume'!$C$4+2)</f>
        <v>1</v>
      </c>
      <c r="L1184" s="9">
        <f t="shared" si="1380"/>
        <v>0</v>
      </c>
      <c r="M1184" s="31">
        <f>PRODUCT(H$4:H1183)</f>
        <v>0</v>
      </c>
      <c r="N1184" s="9">
        <f>PRODUCT(J$4:J1183)</f>
        <v>0</v>
      </c>
      <c r="O1184" s="9">
        <f>PRODUCT(L$4:L1183)</f>
        <v>0</v>
      </c>
      <c r="P1184" s="9">
        <f t="shared" si="1381"/>
        <v>0</v>
      </c>
      <c r="Q1184" s="9">
        <f t="shared" si="1382"/>
        <v>0</v>
      </c>
      <c r="R1184" s="9">
        <f t="shared" si="1383"/>
        <v>0</v>
      </c>
      <c r="S1184" s="9">
        <f t="shared" si="1397"/>
        <v>0</v>
      </c>
      <c r="T1184" s="9">
        <f t="shared" si="1398"/>
        <v>0</v>
      </c>
      <c r="U1184" s="9">
        <f t="shared" si="1399"/>
        <v>0</v>
      </c>
      <c r="V1184" s="9">
        <f t="shared" si="1400"/>
        <v>0</v>
      </c>
    </row>
    <row r="1185" spans="1:22" x14ac:dyDescent="0.2">
      <c r="A1185">
        <f t="shared" si="1410"/>
        <v>1181</v>
      </c>
      <c r="B1185" t="str">
        <f t="shared" si="1394"/>
        <v>June</v>
      </c>
      <c r="C1185">
        <f t="shared" si="1376"/>
        <v>2121</v>
      </c>
      <c r="D1185">
        <f t="shared" ref="D1185:E1185" si="1438">D1173+1</f>
        <v>140</v>
      </c>
      <c r="E1185">
        <f t="shared" si="1438"/>
        <v>138</v>
      </c>
      <c r="F1185" s="6"/>
      <c r="G1185" s="83">
        <f>VLOOKUP(D1185,Rates2,5)*VLOOKUP(D1185,Mort_Imp_Retirees,C1185-'Mort Imp Cume'!$C$4+2)</f>
        <v>1</v>
      </c>
      <c r="H1185" s="9">
        <f t="shared" si="1378"/>
        <v>0</v>
      </c>
      <c r="I1185" s="83">
        <f>VLOOKUP(E1185,Rates2,6)*VLOOKUP(E1185,Mort_Imp_Survivors,C1185-'Mort Imp Cume'!$C$4+2)</f>
        <v>1</v>
      </c>
      <c r="J1185" s="9">
        <f t="shared" si="1379"/>
        <v>0</v>
      </c>
      <c r="K1185" s="83">
        <f>VLOOKUP(E1185,Rates2,7)*VLOOKUP(E1185,Mort_Imp_Survivors,C1185-'Mort Imp Cume'!$C$4+2)</f>
        <v>1</v>
      </c>
      <c r="L1185" s="9">
        <f t="shared" si="1380"/>
        <v>0</v>
      </c>
      <c r="M1185" s="31">
        <f>PRODUCT(H$4:H1184)</f>
        <v>0</v>
      </c>
      <c r="N1185" s="9">
        <f>PRODUCT(J$4:J1184)</f>
        <v>0</v>
      </c>
      <c r="O1185" s="9">
        <f>PRODUCT(L$4:L1184)</f>
        <v>0</v>
      </c>
      <c r="P1185" s="9">
        <f t="shared" si="1381"/>
        <v>0</v>
      </c>
      <c r="Q1185" s="9">
        <f t="shared" si="1382"/>
        <v>0</v>
      </c>
      <c r="R1185" s="9">
        <f t="shared" si="1383"/>
        <v>0</v>
      </c>
      <c r="S1185" s="9">
        <f t="shared" si="1397"/>
        <v>0</v>
      </c>
      <c r="T1185" s="9">
        <f t="shared" si="1398"/>
        <v>0</v>
      </c>
      <c r="U1185" s="9">
        <f t="shared" si="1399"/>
        <v>0</v>
      </c>
      <c r="V1185" s="9">
        <f t="shared" si="1400"/>
        <v>0</v>
      </c>
    </row>
    <row r="1186" spans="1:22" x14ac:dyDescent="0.2">
      <c r="A1186">
        <f t="shared" si="1410"/>
        <v>1182</v>
      </c>
      <c r="B1186" t="str">
        <f t="shared" si="1394"/>
        <v>July</v>
      </c>
      <c r="C1186">
        <f t="shared" si="1376"/>
        <v>2121</v>
      </c>
      <c r="D1186">
        <f t="shared" ref="D1186:E1186" si="1439">D1174+1</f>
        <v>140</v>
      </c>
      <c r="E1186">
        <f t="shared" si="1439"/>
        <v>138</v>
      </c>
      <c r="F1186" s="6"/>
      <c r="G1186" s="83">
        <f>VLOOKUP(D1186,Rates2,5)*VLOOKUP(D1186,Mort_Imp_Retirees,C1186-'Mort Imp Cume'!$C$4+2)</f>
        <v>1</v>
      </c>
      <c r="H1186" s="9">
        <f t="shared" si="1378"/>
        <v>0</v>
      </c>
      <c r="I1186" s="83">
        <f>VLOOKUP(E1186,Rates2,6)*VLOOKUP(E1186,Mort_Imp_Survivors,C1186-'Mort Imp Cume'!$C$4+2)</f>
        <v>1</v>
      </c>
      <c r="J1186" s="9">
        <f t="shared" si="1379"/>
        <v>0</v>
      </c>
      <c r="K1186" s="83">
        <f>VLOOKUP(E1186,Rates2,7)*VLOOKUP(E1186,Mort_Imp_Survivors,C1186-'Mort Imp Cume'!$C$4+2)</f>
        <v>1</v>
      </c>
      <c r="L1186" s="9">
        <f t="shared" si="1380"/>
        <v>0</v>
      </c>
      <c r="M1186" s="31">
        <f>PRODUCT(H$4:H1185)</f>
        <v>0</v>
      </c>
      <c r="N1186" s="9">
        <f>PRODUCT(J$4:J1185)</f>
        <v>0</v>
      </c>
      <c r="O1186" s="9">
        <f>PRODUCT(L$4:L1185)</f>
        <v>0</v>
      </c>
      <c r="P1186" s="9">
        <f t="shared" si="1381"/>
        <v>0</v>
      </c>
      <c r="Q1186" s="9">
        <f t="shared" si="1382"/>
        <v>0</v>
      </c>
      <c r="R1186" s="9">
        <f t="shared" si="1383"/>
        <v>0</v>
      </c>
      <c r="S1186" s="9">
        <f t="shared" si="1397"/>
        <v>0</v>
      </c>
      <c r="T1186" s="9">
        <f t="shared" si="1398"/>
        <v>0</v>
      </c>
      <c r="U1186" s="9">
        <f t="shared" si="1399"/>
        <v>0</v>
      </c>
      <c r="V1186" s="9">
        <f t="shared" si="1400"/>
        <v>0</v>
      </c>
    </row>
    <row r="1187" spans="1:22" x14ac:dyDescent="0.2">
      <c r="A1187">
        <f t="shared" si="1410"/>
        <v>1183</v>
      </c>
      <c r="B1187" t="str">
        <f t="shared" si="1394"/>
        <v>August</v>
      </c>
      <c r="C1187">
        <f t="shared" si="1376"/>
        <v>2121</v>
      </c>
      <c r="D1187">
        <f t="shared" ref="D1187:E1187" si="1440">D1175+1</f>
        <v>140</v>
      </c>
      <c r="E1187">
        <f t="shared" si="1440"/>
        <v>138</v>
      </c>
      <c r="F1187" s="6"/>
      <c r="G1187" s="83">
        <f>VLOOKUP(D1187,Rates2,5)*VLOOKUP(D1187,Mort_Imp_Retirees,C1187-'Mort Imp Cume'!$C$4+2)</f>
        <v>1</v>
      </c>
      <c r="H1187" s="9">
        <f t="shared" si="1378"/>
        <v>0</v>
      </c>
      <c r="I1187" s="83">
        <f>VLOOKUP(E1187,Rates2,6)*VLOOKUP(E1187,Mort_Imp_Survivors,C1187-'Mort Imp Cume'!$C$4+2)</f>
        <v>1</v>
      </c>
      <c r="J1187" s="9">
        <f t="shared" si="1379"/>
        <v>0</v>
      </c>
      <c r="K1187" s="83">
        <f>VLOOKUP(E1187,Rates2,7)*VLOOKUP(E1187,Mort_Imp_Survivors,C1187-'Mort Imp Cume'!$C$4+2)</f>
        <v>1</v>
      </c>
      <c r="L1187" s="9">
        <f t="shared" si="1380"/>
        <v>0</v>
      </c>
      <c r="M1187" s="31">
        <f>PRODUCT(H$4:H1186)</f>
        <v>0</v>
      </c>
      <c r="N1187" s="9">
        <f>PRODUCT(J$4:J1186)</f>
        <v>0</v>
      </c>
      <c r="O1187" s="9">
        <f>PRODUCT(L$4:L1186)</f>
        <v>0</v>
      </c>
      <c r="P1187" s="9">
        <f t="shared" si="1381"/>
        <v>0</v>
      </c>
      <c r="Q1187" s="9">
        <f t="shared" si="1382"/>
        <v>0</v>
      </c>
      <c r="R1187" s="9">
        <f t="shared" si="1383"/>
        <v>0</v>
      </c>
      <c r="S1187" s="9">
        <f t="shared" si="1397"/>
        <v>0</v>
      </c>
      <c r="T1187" s="9">
        <f t="shared" si="1398"/>
        <v>0</v>
      </c>
      <c r="U1187" s="9">
        <f t="shared" si="1399"/>
        <v>0</v>
      </c>
      <c r="V1187" s="9">
        <f t="shared" si="1400"/>
        <v>0</v>
      </c>
    </row>
    <row r="1188" spans="1:22" x14ac:dyDescent="0.2">
      <c r="A1188">
        <f t="shared" si="1410"/>
        <v>1184</v>
      </c>
      <c r="B1188" t="str">
        <f t="shared" si="1394"/>
        <v>September</v>
      </c>
      <c r="C1188">
        <f t="shared" si="1376"/>
        <v>2121</v>
      </c>
      <c r="D1188">
        <f t="shared" ref="D1188:E1188" si="1441">D1176+1</f>
        <v>140</v>
      </c>
      <c r="E1188">
        <f t="shared" si="1441"/>
        <v>138</v>
      </c>
      <c r="F1188" s="6"/>
      <c r="G1188" s="83">
        <f>VLOOKUP(D1188,Rates2,5)*VLOOKUP(D1188,Mort_Imp_Retirees,C1188-'Mort Imp Cume'!$C$4+2)</f>
        <v>1</v>
      </c>
      <c r="H1188" s="9">
        <f t="shared" si="1378"/>
        <v>0</v>
      </c>
      <c r="I1188" s="83">
        <f>VLOOKUP(E1188,Rates2,6)*VLOOKUP(E1188,Mort_Imp_Survivors,C1188-'Mort Imp Cume'!$C$4+2)</f>
        <v>1</v>
      </c>
      <c r="J1188" s="9">
        <f t="shared" si="1379"/>
        <v>0</v>
      </c>
      <c r="K1188" s="83">
        <f>VLOOKUP(E1188,Rates2,7)*VLOOKUP(E1188,Mort_Imp_Survivors,C1188-'Mort Imp Cume'!$C$4+2)</f>
        <v>1</v>
      </c>
      <c r="L1188" s="9">
        <f t="shared" si="1380"/>
        <v>0</v>
      </c>
      <c r="M1188" s="31">
        <f>PRODUCT(H$4:H1187)</f>
        <v>0</v>
      </c>
      <c r="N1188" s="9">
        <f>PRODUCT(J$4:J1187)</f>
        <v>0</v>
      </c>
      <c r="O1188" s="9">
        <f>PRODUCT(L$4:L1187)</f>
        <v>0</v>
      </c>
      <c r="P1188" s="9">
        <f t="shared" si="1381"/>
        <v>0</v>
      </c>
      <c r="Q1188" s="9">
        <f t="shared" si="1382"/>
        <v>0</v>
      </c>
      <c r="R1188" s="9">
        <f t="shared" si="1383"/>
        <v>0</v>
      </c>
      <c r="S1188" s="9">
        <f t="shared" si="1397"/>
        <v>0</v>
      </c>
      <c r="T1188" s="9">
        <f t="shared" si="1398"/>
        <v>0</v>
      </c>
      <c r="U1188" s="9">
        <f t="shared" si="1399"/>
        <v>0</v>
      </c>
      <c r="V1188" s="9">
        <f t="shared" si="1400"/>
        <v>0</v>
      </c>
    </row>
    <row r="1189" spans="1:22" x14ac:dyDescent="0.2">
      <c r="A1189">
        <f t="shared" si="1410"/>
        <v>1185</v>
      </c>
      <c r="B1189" t="str">
        <f t="shared" si="1394"/>
        <v>October</v>
      </c>
      <c r="C1189">
        <f t="shared" si="1376"/>
        <v>2121</v>
      </c>
      <c r="D1189">
        <f t="shared" ref="D1189:E1189" si="1442">D1177+1</f>
        <v>140</v>
      </c>
      <c r="E1189">
        <f t="shared" si="1442"/>
        <v>138</v>
      </c>
      <c r="F1189" s="6"/>
      <c r="G1189" s="83">
        <f>VLOOKUP(D1189,Rates2,5)*VLOOKUP(D1189,Mort_Imp_Retirees,C1189-'Mort Imp Cume'!$C$4+2)</f>
        <v>1</v>
      </c>
      <c r="H1189" s="9">
        <f t="shared" si="1378"/>
        <v>0</v>
      </c>
      <c r="I1189" s="83">
        <f>VLOOKUP(E1189,Rates2,6)*VLOOKUP(E1189,Mort_Imp_Survivors,C1189-'Mort Imp Cume'!$C$4+2)</f>
        <v>1</v>
      </c>
      <c r="J1189" s="9">
        <f t="shared" si="1379"/>
        <v>0</v>
      </c>
      <c r="K1189" s="83">
        <f>VLOOKUP(E1189,Rates2,7)*VLOOKUP(E1189,Mort_Imp_Survivors,C1189-'Mort Imp Cume'!$C$4+2)</f>
        <v>1</v>
      </c>
      <c r="L1189" s="9">
        <f t="shared" si="1380"/>
        <v>0</v>
      </c>
      <c r="M1189" s="31">
        <f>PRODUCT(H$4:H1188)</f>
        <v>0</v>
      </c>
      <c r="N1189" s="9">
        <f>PRODUCT(J$4:J1188)</f>
        <v>0</v>
      </c>
      <c r="O1189" s="9">
        <f>PRODUCT(L$4:L1188)</f>
        <v>0</v>
      </c>
      <c r="P1189" s="9">
        <f t="shared" si="1381"/>
        <v>0</v>
      </c>
      <c r="Q1189" s="9">
        <f t="shared" si="1382"/>
        <v>0</v>
      </c>
      <c r="R1189" s="9">
        <f t="shared" si="1383"/>
        <v>0</v>
      </c>
      <c r="S1189" s="9">
        <f t="shared" si="1397"/>
        <v>0</v>
      </c>
      <c r="T1189" s="9">
        <f t="shared" si="1398"/>
        <v>0</v>
      </c>
      <c r="U1189" s="9">
        <f t="shared" si="1399"/>
        <v>0</v>
      </c>
      <c r="V1189" s="9">
        <f t="shared" si="1400"/>
        <v>0</v>
      </c>
    </row>
    <row r="1190" spans="1:22" x14ac:dyDescent="0.2">
      <c r="A1190">
        <f t="shared" si="1410"/>
        <v>1186</v>
      </c>
      <c r="B1190" t="str">
        <f t="shared" si="1394"/>
        <v>November</v>
      </c>
      <c r="C1190">
        <f t="shared" si="1376"/>
        <v>2121</v>
      </c>
      <c r="D1190">
        <f t="shared" ref="D1190:E1190" si="1443">D1178+1</f>
        <v>140</v>
      </c>
      <c r="E1190">
        <f t="shared" si="1443"/>
        <v>138</v>
      </c>
      <c r="F1190" s="6"/>
      <c r="G1190" s="83">
        <f>VLOOKUP(D1190,Rates2,5)*VLOOKUP(D1190,Mort_Imp_Retirees,C1190-'Mort Imp Cume'!$C$4+2)</f>
        <v>1</v>
      </c>
      <c r="H1190" s="9">
        <f t="shared" si="1378"/>
        <v>0</v>
      </c>
      <c r="I1190" s="83">
        <f>VLOOKUP(E1190,Rates2,6)*VLOOKUP(E1190,Mort_Imp_Survivors,C1190-'Mort Imp Cume'!$C$4+2)</f>
        <v>1</v>
      </c>
      <c r="J1190" s="9">
        <f t="shared" si="1379"/>
        <v>0</v>
      </c>
      <c r="K1190" s="83">
        <f>VLOOKUP(E1190,Rates2,7)*VLOOKUP(E1190,Mort_Imp_Survivors,C1190-'Mort Imp Cume'!$C$4+2)</f>
        <v>1</v>
      </c>
      <c r="L1190" s="9">
        <f t="shared" si="1380"/>
        <v>0</v>
      </c>
      <c r="M1190" s="31">
        <f>PRODUCT(H$4:H1189)</f>
        <v>0</v>
      </c>
      <c r="N1190" s="9">
        <f>PRODUCT(J$4:J1189)</f>
        <v>0</v>
      </c>
      <c r="O1190" s="9">
        <f>PRODUCT(L$4:L1189)</f>
        <v>0</v>
      </c>
      <c r="P1190" s="9">
        <f t="shared" si="1381"/>
        <v>0</v>
      </c>
      <c r="Q1190" s="9">
        <f t="shared" si="1382"/>
        <v>0</v>
      </c>
      <c r="R1190" s="9">
        <f t="shared" si="1383"/>
        <v>0</v>
      </c>
      <c r="S1190" s="9">
        <f t="shared" si="1397"/>
        <v>0</v>
      </c>
      <c r="T1190" s="9">
        <f t="shared" si="1398"/>
        <v>0</v>
      </c>
      <c r="U1190" s="9">
        <f t="shared" si="1399"/>
        <v>0</v>
      </c>
      <c r="V1190" s="9">
        <f t="shared" si="1400"/>
        <v>0</v>
      </c>
    </row>
    <row r="1191" spans="1:22" x14ac:dyDescent="0.2">
      <c r="A1191">
        <f t="shared" si="1410"/>
        <v>1187</v>
      </c>
      <c r="B1191" t="str">
        <f t="shared" si="1394"/>
        <v>December</v>
      </c>
      <c r="C1191">
        <f t="shared" si="1376"/>
        <v>2121</v>
      </c>
      <c r="D1191">
        <f t="shared" ref="D1191:E1191" si="1444">D1179+1</f>
        <v>140</v>
      </c>
      <c r="E1191">
        <f t="shared" si="1444"/>
        <v>138</v>
      </c>
      <c r="F1191" s="6"/>
      <c r="G1191" s="83">
        <f>VLOOKUP(D1191,Rates2,5)*VLOOKUP(D1191,Mort_Imp_Retirees,C1191-'Mort Imp Cume'!$C$4+2)</f>
        <v>1</v>
      </c>
      <c r="H1191" s="9">
        <f t="shared" si="1378"/>
        <v>0</v>
      </c>
      <c r="I1191" s="83">
        <f>VLOOKUP(E1191,Rates2,6)*VLOOKUP(E1191,Mort_Imp_Survivors,C1191-'Mort Imp Cume'!$C$4+2)</f>
        <v>1</v>
      </c>
      <c r="J1191" s="9">
        <f t="shared" si="1379"/>
        <v>0</v>
      </c>
      <c r="K1191" s="83">
        <f>VLOOKUP(E1191,Rates2,7)*VLOOKUP(E1191,Mort_Imp_Survivors,C1191-'Mort Imp Cume'!$C$4+2)</f>
        <v>1</v>
      </c>
      <c r="L1191" s="9">
        <f t="shared" si="1380"/>
        <v>0</v>
      </c>
      <c r="M1191" s="31">
        <f>PRODUCT(H$4:H1190)</f>
        <v>0</v>
      </c>
      <c r="N1191" s="9">
        <f>PRODUCT(J$4:J1190)</f>
        <v>0</v>
      </c>
      <c r="O1191" s="9">
        <f>PRODUCT(L$4:L1190)</f>
        <v>0</v>
      </c>
      <c r="P1191" s="9">
        <f t="shared" si="1381"/>
        <v>0</v>
      </c>
      <c r="Q1191" s="9">
        <f t="shared" si="1382"/>
        <v>0</v>
      </c>
      <c r="R1191" s="9">
        <f t="shared" si="1383"/>
        <v>0</v>
      </c>
      <c r="S1191" s="9">
        <f t="shared" si="1397"/>
        <v>0</v>
      </c>
      <c r="T1191" s="9">
        <f t="shared" si="1398"/>
        <v>0</v>
      </c>
      <c r="U1191" s="9">
        <f t="shared" si="1399"/>
        <v>0</v>
      </c>
      <c r="V1191" s="9">
        <f t="shared" si="1400"/>
        <v>0</v>
      </c>
    </row>
    <row r="1192" spans="1:22" x14ac:dyDescent="0.2">
      <c r="A1192">
        <f t="shared" si="1410"/>
        <v>1188</v>
      </c>
      <c r="B1192" t="str">
        <f t="shared" si="1394"/>
        <v>January</v>
      </c>
      <c r="C1192">
        <f t="shared" si="1376"/>
        <v>2122</v>
      </c>
      <c r="D1192">
        <f t="shared" ref="D1192:E1192" si="1445">D1180+1</f>
        <v>141</v>
      </c>
      <c r="E1192">
        <f t="shared" si="1445"/>
        <v>139</v>
      </c>
      <c r="F1192" s="6"/>
      <c r="G1192" s="83">
        <f>VLOOKUP(D1192,Rates2,5)*VLOOKUP(D1192,Mort_Imp_Retirees,C1192-'Mort Imp Cume'!$C$4+2)</f>
        <v>1</v>
      </c>
      <c r="H1192" s="9">
        <f t="shared" si="1378"/>
        <v>0</v>
      </c>
      <c r="I1192" s="83">
        <f>VLOOKUP(E1192,Rates2,6)*VLOOKUP(E1192,Mort_Imp_Survivors,C1192-'Mort Imp Cume'!$C$4+2)</f>
        <v>1</v>
      </c>
      <c r="J1192" s="9">
        <f t="shared" si="1379"/>
        <v>0</v>
      </c>
      <c r="K1192" s="83">
        <f>VLOOKUP(E1192,Rates2,7)*VLOOKUP(E1192,Mort_Imp_Survivors,C1192-'Mort Imp Cume'!$C$4+2)</f>
        <v>1</v>
      </c>
      <c r="L1192" s="9">
        <f t="shared" si="1380"/>
        <v>0</v>
      </c>
      <c r="M1192" s="31">
        <f>PRODUCT(H$4:H1191)</f>
        <v>0</v>
      </c>
      <c r="N1192" s="9">
        <f>PRODUCT(J$4:J1191)</f>
        <v>0</v>
      </c>
      <c r="O1192" s="9">
        <f>PRODUCT(L$4:L1191)</f>
        <v>0</v>
      </c>
      <c r="P1192" s="9">
        <f t="shared" si="1381"/>
        <v>0</v>
      </c>
      <c r="Q1192" s="9">
        <f t="shared" si="1382"/>
        <v>0</v>
      </c>
      <c r="R1192" s="9">
        <f t="shared" si="1383"/>
        <v>0</v>
      </c>
      <c r="S1192" s="9">
        <f t="shared" si="1397"/>
        <v>0</v>
      </c>
      <c r="T1192" s="9">
        <f t="shared" si="1398"/>
        <v>0</v>
      </c>
      <c r="U1192" s="9">
        <f t="shared" si="1399"/>
        <v>0</v>
      </c>
      <c r="V1192" s="9">
        <f t="shared" si="1400"/>
        <v>0</v>
      </c>
    </row>
    <row r="1193" spans="1:22" x14ac:dyDescent="0.2">
      <c r="A1193">
        <f t="shared" si="1410"/>
        <v>1189</v>
      </c>
      <c r="B1193" t="str">
        <f t="shared" si="1394"/>
        <v>February</v>
      </c>
      <c r="C1193">
        <f t="shared" si="1376"/>
        <v>2122</v>
      </c>
      <c r="D1193">
        <f t="shared" ref="D1193:E1193" si="1446">D1181+1</f>
        <v>141</v>
      </c>
      <c r="E1193">
        <f t="shared" si="1446"/>
        <v>139</v>
      </c>
      <c r="F1193" s="6"/>
      <c r="G1193" s="83">
        <f>VLOOKUP(D1193,Rates2,5)*VLOOKUP(D1193,Mort_Imp_Retirees,C1193-'Mort Imp Cume'!$C$4+2)</f>
        <v>1</v>
      </c>
      <c r="H1193" s="9">
        <f t="shared" si="1378"/>
        <v>0</v>
      </c>
      <c r="I1193" s="83">
        <f>VLOOKUP(E1193,Rates2,6)*VLOOKUP(E1193,Mort_Imp_Survivors,C1193-'Mort Imp Cume'!$C$4+2)</f>
        <v>1</v>
      </c>
      <c r="J1193" s="9">
        <f t="shared" si="1379"/>
        <v>0</v>
      </c>
      <c r="K1193" s="83">
        <f>VLOOKUP(E1193,Rates2,7)*VLOOKUP(E1193,Mort_Imp_Survivors,C1193-'Mort Imp Cume'!$C$4+2)</f>
        <v>1</v>
      </c>
      <c r="L1193" s="9">
        <f t="shared" si="1380"/>
        <v>0</v>
      </c>
      <c r="M1193" s="31">
        <f>PRODUCT(H$4:H1192)</f>
        <v>0</v>
      </c>
      <c r="N1193" s="9">
        <f>PRODUCT(J$4:J1192)</f>
        <v>0</v>
      </c>
      <c r="O1193" s="9">
        <f>PRODUCT(L$4:L1192)</f>
        <v>0</v>
      </c>
      <c r="P1193" s="9">
        <f t="shared" si="1381"/>
        <v>0</v>
      </c>
      <c r="Q1193" s="9">
        <f t="shared" si="1382"/>
        <v>0</v>
      </c>
      <c r="R1193" s="9">
        <f t="shared" si="1383"/>
        <v>0</v>
      </c>
      <c r="S1193" s="9">
        <f t="shared" si="1397"/>
        <v>0</v>
      </c>
      <c r="T1193" s="9">
        <f t="shared" si="1398"/>
        <v>0</v>
      </c>
      <c r="U1193" s="9">
        <f t="shared" si="1399"/>
        <v>0</v>
      </c>
      <c r="V1193" s="9">
        <f t="shared" si="1400"/>
        <v>0</v>
      </c>
    </row>
    <row r="1194" spans="1:22" x14ac:dyDescent="0.2">
      <c r="A1194">
        <f t="shared" si="1410"/>
        <v>1190</v>
      </c>
      <c r="B1194" t="str">
        <f t="shared" si="1394"/>
        <v>March</v>
      </c>
      <c r="C1194">
        <f t="shared" si="1376"/>
        <v>2122</v>
      </c>
      <c r="D1194">
        <f t="shared" ref="D1194:E1194" si="1447">D1182+1</f>
        <v>141</v>
      </c>
      <c r="E1194">
        <f t="shared" si="1447"/>
        <v>139</v>
      </c>
      <c r="F1194" s="6"/>
      <c r="G1194" s="83">
        <f>VLOOKUP(D1194,Rates2,5)*VLOOKUP(D1194,Mort_Imp_Retirees,C1194-'Mort Imp Cume'!$C$4+2)</f>
        <v>1</v>
      </c>
      <c r="H1194" s="9">
        <f t="shared" si="1378"/>
        <v>0</v>
      </c>
      <c r="I1194" s="83">
        <f>VLOOKUP(E1194,Rates2,6)*VLOOKUP(E1194,Mort_Imp_Survivors,C1194-'Mort Imp Cume'!$C$4+2)</f>
        <v>1</v>
      </c>
      <c r="J1194" s="9">
        <f t="shared" si="1379"/>
        <v>0</v>
      </c>
      <c r="K1194" s="83">
        <f>VLOOKUP(E1194,Rates2,7)*VLOOKUP(E1194,Mort_Imp_Survivors,C1194-'Mort Imp Cume'!$C$4+2)</f>
        <v>1</v>
      </c>
      <c r="L1194" s="9">
        <f t="shared" si="1380"/>
        <v>0</v>
      </c>
      <c r="M1194" s="31">
        <f>PRODUCT(H$4:H1193)</f>
        <v>0</v>
      </c>
      <c r="N1194" s="9">
        <f>PRODUCT(J$4:J1193)</f>
        <v>0</v>
      </c>
      <c r="O1194" s="9">
        <f>PRODUCT(L$4:L1193)</f>
        <v>0</v>
      </c>
      <c r="P1194" s="9">
        <f t="shared" si="1381"/>
        <v>0</v>
      </c>
      <c r="Q1194" s="9">
        <f t="shared" si="1382"/>
        <v>0</v>
      </c>
      <c r="R1194" s="9">
        <f t="shared" si="1383"/>
        <v>0</v>
      </c>
      <c r="S1194" s="9">
        <f t="shared" si="1397"/>
        <v>0</v>
      </c>
      <c r="T1194" s="9">
        <f t="shared" si="1398"/>
        <v>0</v>
      </c>
      <c r="U1194" s="9">
        <f t="shared" si="1399"/>
        <v>0</v>
      </c>
      <c r="V1194" s="9">
        <f t="shared" si="1400"/>
        <v>0</v>
      </c>
    </row>
    <row r="1195" spans="1:22" x14ac:dyDescent="0.2">
      <c r="A1195">
        <f t="shared" si="1410"/>
        <v>1191</v>
      </c>
      <c r="B1195" t="str">
        <f t="shared" si="1394"/>
        <v>April</v>
      </c>
      <c r="C1195">
        <f t="shared" si="1376"/>
        <v>2122</v>
      </c>
      <c r="D1195">
        <f t="shared" ref="D1195:E1195" si="1448">D1183+1</f>
        <v>141</v>
      </c>
      <c r="E1195">
        <f t="shared" si="1448"/>
        <v>139</v>
      </c>
      <c r="F1195" s="6"/>
      <c r="G1195" s="83">
        <f>VLOOKUP(D1195,Rates2,5)*VLOOKUP(D1195,Mort_Imp_Retirees,C1195-'Mort Imp Cume'!$C$4+2)</f>
        <v>1</v>
      </c>
      <c r="H1195" s="9">
        <f t="shared" si="1378"/>
        <v>0</v>
      </c>
      <c r="I1195" s="83">
        <f>VLOOKUP(E1195,Rates2,6)*VLOOKUP(E1195,Mort_Imp_Survivors,C1195-'Mort Imp Cume'!$C$4+2)</f>
        <v>1</v>
      </c>
      <c r="J1195" s="9">
        <f t="shared" si="1379"/>
        <v>0</v>
      </c>
      <c r="K1195" s="83">
        <f>VLOOKUP(E1195,Rates2,7)*VLOOKUP(E1195,Mort_Imp_Survivors,C1195-'Mort Imp Cume'!$C$4+2)</f>
        <v>1</v>
      </c>
      <c r="L1195" s="9">
        <f t="shared" si="1380"/>
        <v>0</v>
      </c>
      <c r="M1195" s="31">
        <f>PRODUCT(H$4:H1194)</f>
        <v>0</v>
      </c>
      <c r="N1195" s="9">
        <f>PRODUCT(J$4:J1194)</f>
        <v>0</v>
      </c>
      <c r="O1195" s="9">
        <f>PRODUCT(L$4:L1194)</f>
        <v>0</v>
      </c>
      <c r="P1195" s="9">
        <f t="shared" si="1381"/>
        <v>0</v>
      </c>
      <c r="Q1195" s="9">
        <f t="shared" si="1382"/>
        <v>0</v>
      </c>
      <c r="R1195" s="9">
        <f t="shared" si="1383"/>
        <v>0</v>
      </c>
      <c r="S1195" s="9">
        <f t="shared" si="1397"/>
        <v>0</v>
      </c>
      <c r="T1195" s="9">
        <f t="shared" si="1398"/>
        <v>0</v>
      </c>
      <c r="U1195" s="9">
        <f t="shared" si="1399"/>
        <v>0</v>
      </c>
      <c r="V1195" s="9">
        <f t="shared" si="1400"/>
        <v>0</v>
      </c>
    </row>
    <row r="1196" spans="1:22" x14ac:dyDescent="0.2">
      <c r="A1196">
        <f t="shared" si="1410"/>
        <v>1192</v>
      </c>
      <c r="B1196" t="str">
        <f t="shared" si="1394"/>
        <v>May</v>
      </c>
      <c r="C1196">
        <f t="shared" si="1376"/>
        <v>2122</v>
      </c>
      <c r="D1196">
        <f t="shared" ref="D1196:E1196" si="1449">D1184+1</f>
        <v>141</v>
      </c>
      <c r="E1196">
        <f t="shared" si="1449"/>
        <v>139</v>
      </c>
      <c r="F1196" s="6"/>
      <c r="G1196" s="83">
        <f>VLOOKUP(D1196,Rates2,5)*VLOOKUP(D1196,Mort_Imp_Retirees,C1196-'Mort Imp Cume'!$C$4+2)</f>
        <v>1</v>
      </c>
      <c r="H1196" s="9">
        <f t="shared" si="1378"/>
        <v>0</v>
      </c>
      <c r="I1196" s="83">
        <f>VLOOKUP(E1196,Rates2,6)*VLOOKUP(E1196,Mort_Imp_Survivors,C1196-'Mort Imp Cume'!$C$4+2)</f>
        <v>1</v>
      </c>
      <c r="J1196" s="9">
        <f t="shared" si="1379"/>
        <v>0</v>
      </c>
      <c r="K1196" s="83">
        <f>VLOOKUP(E1196,Rates2,7)*VLOOKUP(E1196,Mort_Imp_Survivors,C1196-'Mort Imp Cume'!$C$4+2)</f>
        <v>1</v>
      </c>
      <c r="L1196" s="9">
        <f t="shared" si="1380"/>
        <v>0</v>
      </c>
      <c r="M1196" s="31">
        <f>PRODUCT(H$4:H1195)</f>
        <v>0</v>
      </c>
      <c r="N1196" s="9">
        <f>PRODUCT(J$4:J1195)</f>
        <v>0</v>
      </c>
      <c r="O1196" s="9">
        <f>PRODUCT(L$4:L1195)</f>
        <v>0</v>
      </c>
      <c r="P1196" s="9">
        <f t="shared" si="1381"/>
        <v>0</v>
      </c>
      <c r="Q1196" s="9">
        <f t="shared" si="1382"/>
        <v>0</v>
      </c>
      <c r="R1196" s="9">
        <f t="shared" si="1383"/>
        <v>0</v>
      </c>
      <c r="S1196" s="9">
        <f t="shared" si="1397"/>
        <v>0</v>
      </c>
      <c r="T1196" s="9">
        <f t="shared" si="1398"/>
        <v>0</v>
      </c>
      <c r="U1196" s="9">
        <f t="shared" si="1399"/>
        <v>0</v>
      </c>
      <c r="V1196" s="9">
        <f t="shared" si="1400"/>
        <v>0</v>
      </c>
    </row>
    <row r="1197" spans="1:22" x14ac:dyDescent="0.2">
      <c r="A1197">
        <f t="shared" si="1410"/>
        <v>1193</v>
      </c>
      <c r="B1197" t="str">
        <f t="shared" si="1394"/>
        <v>June</v>
      </c>
      <c r="C1197">
        <f t="shared" si="1376"/>
        <v>2122</v>
      </c>
      <c r="D1197">
        <f t="shared" ref="D1197:E1197" si="1450">D1185+1</f>
        <v>141</v>
      </c>
      <c r="E1197">
        <f t="shared" si="1450"/>
        <v>139</v>
      </c>
      <c r="F1197" s="6"/>
      <c r="G1197" s="83">
        <f>VLOOKUP(D1197,Rates2,5)*VLOOKUP(D1197,Mort_Imp_Retirees,C1197-'Mort Imp Cume'!$C$4+2)</f>
        <v>1</v>
      </c>
      <c r="H1197" s="9">
        <f t="shared" si="1378"/>
        <v>0</v>
      </c>
      <c r="I1197" s="83">
        <f>VLOOKUP(E1197,Rates2,6)*VLOOKUP(E1197,Mort_Imp_Survivors,C1197-'Mort Imp Cume'!$C$4+2)</f>
        <v>1</v>
      </c>
      <c r="J1197" s="9">
        <f t="shared" si="1379"/>
        <v>0</v>
      </c>
      <c r="K1197" s="83">
        <f>VLOOKUP(E1197,Rates2,7)*VLOOKUP(E1197,Mort_Imp_Survivors,C1197-'Mort Imp Cume'!$C$4+2)</f>
        <v>1</v>
      </c>
      <c r="L1197" s="9">
        <f t="shared" si="1380"/>
        <v>0</v>
      </c>
      <c r="M1197" s="31">
        <f>PRODUCT(H$4:H1196)</f>
        <v>0</v>
      </c>
      <c r="N1197" s="9">
        <f>PRODUCT(J$4:J1196)</f>
        <v>0</v>
      </c>
      <c r="O1197" s="9">
        <f>PRODUCT(L$4:L1196)</f>
        <v>0</v>
      </c>
      <c r="P1197" s="9">
        <f t="shared" si="1381"/>
        <v>0</v>
      </c>
      <c r="Q1197" s="9">
        <f t="shared" si="1382"/>
        <v>0</v>
      </c>
      <c r="R1197" s="9">
        <f t="shared" si="1383"/>
        <v>0</v>
      </c>
      <c r="S1197" s="9">
        <f t="shared" si="1397"/>
        <v>0</v>
      </c>
      <c r="T1197" s="9">
        <f t="shared" si="1398"/>
        <v>0</v>
      </c>
      <c r="U1197" s="9">
        <f t="shared" si="1399"/>
        <v>0</v>
      </c>
      <c r="V1197" s="9">
        <f t="shared" si="1400"/>
        <v>0</v>
      </c>
    </row>
    <row r="1198" spans="1:22" x14ac:dyDescent="0.2">
      <c r="A1198">
        <f t="shared" si="1410"/>
        <v>1194</v>
      </c>
      <c r="B1198" t="str">
        <f t="shared" si="1394"/>
        <v>July</v>
      </c>
      <c r="C1198">
        <f t="shared" si="1376"/>
        <v>2122</v>
      </c>
      <c r="D1198">
        <f t="shared" ref="D1198:E1198" si="1451">D1186+1</f>
        <v>141</v>
      </c>
      <c r="E1198">
        <f t="shared" si="1451"/>
        <v>139</v>
      </c>
      <c r="F1198" s="6"/>
      <c r="G1198" s="83">
        <f>VLOOKUP(D1198,Rates2,5)*VLOOKUP(D1198,Mort_Imp_Retirees,C1198-'Mort Imp Cume'!$C$4+2)</f>
        <v>1</v>
      </c>
      <c r="H1198" s="9">
        <f t="shared" si="1378"/>
        <v>0</v>
      </c>
      <c r="I1198" s="83">
        <f>VLOOKUP(E1198,Rates2,6)*VLOOKUP(E1198,Mort_Imp_Survivors,C1198-'Mort Imp Cume'!$C$4+2)</f>
        <v>1</v>
      </c>
      <c r="J1198" s="9">
        <f t="shared" si="1379"/>
        <v>0</v>
      </c>
      <c r="K1198" s="83">
        <f>VLOOKUP(E1198,Rates2,7)*VLOOKUP(E1198,Mort_Imp_Survivors,C1198-'Mort Imp Cume'!$C$4+2)</f>
        <v>1</v>
      </c>
      <c r="L1198" s="9">
        <f t="shared" si="1380"/>
        <v>0</v>
      </c>
      <c r="M1198" s="31">
        <f>PRODUCT(H$4:H1197)</f>
        <v>0</v>
      </c>
      <c r="N1198" s="9">
        <f>PRODUCT(J$4:J1197)</f>
        <v>0</v>
      </c>
      <c r="O1198" s="9">
        <f>PRODUCT(L$4:L1197)</f>
        <v>0</v>
      </c>
      <c r="P1198" s="9">
        <f t="shared" si="1381"/>
        <v>0</v>
      </c>
      <c r="Q1198" s="9">
        <f t="shared" si="1382"/>
        <v>0</v>
      </c>
      <c r="R1198" s="9">
        <f t="shared" si="1383"/>
        <v>0</v>
      </c>
      <c r="S1198" s="9">
        <f t="shared" si="1397"/>
        <v>0</v>
      </c>
      <c r="T1198" s="9">
        <f t="shared" si="1398"/>
        <v>0</v>
      </c>
      <c r="U1198" s="9">
        <f t="shared" si="1399"/>
        <v>0</v>
      </c>
      <c r="V1198" s="9">
        <f t="shared" si="1400"/>
        <v>0</v>
      </c>
    </row>
    <row r="1199" spans="1:22" x14ac:dyDescent="0.2">
      <c r="A1199">
        <f t="shared" si="1410"/>
        <v>1195</v>
      </c>
      <c r="B1199" t="str">
        <f t="shared" si="1394"/>
        <v>August</v>
      </c>
      <c r="C1199">
        <f t="shared" si="1376"/>
        <v>2122</v>
      </c>
      <c r="D1199">
        <f t="shared" ref="D1199:E1199" si="1452">D1187+1</f>
        <v>141</v>
      </c>
      <c r="E1199">
        <f t="shared" si="1452"/>
        <v>139</v>
      </c>
      <c r="F1199" s="6"/>
      <c r="G1199" s="83">
        <f>VLOOKUP(D1199,Rates2,5)*VLOOKUP(D1199,Mort_Imp_Retirees,C1199-'Mort Imp Cume'!$C$4+2)</f>
        <v>1</v>
      </c>
      <c r="H1199" s="9">
        <f t="shared" si="1378"/>
        <v>0</v>
      </c>
      <c r="I1199" s="83">
        <f>VLOOKUP(E1199,Rates2,6)*VLOOKUP(E1199,Mort_Imp_Survivors,C1199-'Mort Imp Cume'!$C$4+2)</f>
        <v>1</v>
      </c>
      <c r="J1199" s="9">
        <f t="shared" si="1379"/>
        <v>0</v>
      </c>
      <c r="K1199" s="83">
        <f>VLOOKUP(E1199,Rates2,7)*VLOOKUP(E1199,Mort_Imp_Survivors,C1199-'Mort Imp Cume'!$C$4+2)</f>
        <v>1</v>
      </c>
      <c r="L1199" s="9">
        <f t="shared" si="1380"/>
        <v>0</v>
      </c>
      <c r="M1199" s="31">
        <f>PRODUCT(H$4:H1198)</f>
        <v>0</v>
      </c>
      <c r="N1199" s="9">
        <f>PRODUCT(J$4:J1198)</f>
        <v>0</v>
      </c>
      <c r="O1199" s="9">
        <f>PRODUCT(L$4:L1198)</f>
        <v>0</v>
      </c>
      <c r="P1199" s="9">
        <f t="shared" si="1381"/>
        <v>0</v>
      </c>
      <c r="Q1199" s="9">
        <f t="shared" si="1382"/>
        <v>0</v>
      </c>
      <c r="R1199" s="9">
        <f t="shared" si="1383"/>
        <v>0</v>
      </c>
      <c r="S1199" s="9">
        <f t="shared" si="1397"/>
        <v>0</v>
      </c>
      <c r="T1199" s="9">
        <f t="shared" si="1398"/>
        <v>0</v>
      </c>
      <c r="U1199" s="9">
        <f t="shared" si="1399"/>
        <v>0</v>
      </c>
      <c r="V1199" s="9">
        <f t="shared" si="1400"/>
        <v>0</v>
      </c>
    </row>
    <row r="1200" spans="1:22" x14ac:dyDescent="0.2">
      <c r="A1200">
        <f t="shared" si="1410"/>
        <v>1196</v>
      </c>
      <c r="B1200" t="str">
        <f t="shared" si="1394"/>
        <v>September</v>
      </c>
      <c r="C1200">
        <f t="shared" ref="C1200:C1226" si="1453">C1199+IF(B1199="December",1,0)</f>
        <v>2122</v>
      </c>
      <c r="D1200">
        <f t="shared" ref="D1200:E1200" si="1454">D1188+1</f>
        <v>141</v>
      </c>
      <c r="E1200">
        <f t="shared" si="1454"/>
        <v>139</v>
      </c>
      <c r="F1200" s="6"/>
      <c r="G1200" s="83">
        <f>VLOOKUP(D1200,Rates2,5)*VLOOKUP(D1200,Mort_Imp_Retirees,C1200-'Mort Imp Cume'!$C$4+2)</f>
        <v>1</v>
      </c>
      <c r="H1200" s="9">
        <f t="shared" ref="H1200:H1251" si="1455">1-G1200</f>
        <v>0</v>
      </c>
      <c r="I1200" s="83">
        <f>VLOOKUP(E1200,Rates2,6)*VLOOKUP(E1200,Mort_Imp_Survivors,C1200-'Mort Imp Cume'!$C$4+2)</f>
        <v>1</v>
      </c>
      <c r="J1200" s="9">
        <f t="shared" ref="J1200:J1251" si="1456">1-I1200</f>
        <v>0</v>
      </c>
      <c r="K1200" s="83">
        <f>VLOOKUP(E1200,Rates2,7)*VLOOKUP(E1200,Mort_Imp_Survivors,C1200-'Mort Imp Cume'!$C$4+2)</f>
        <v>1</v>
      </c>
      <c r="L1200" s="9">
        <f t="shared" ref="L1200:L1251" si="1457">1-K1200</f>
        <v>0</v>
      </c>
      <c r="M1200" s="31">
        <f>PRODUCT(H$4:H1199)</f>
        <v>0</v>
      </c>
      <c r="N1200" s="9">
        <f>PRODUCT(J$4:J1199)</f>
        <v>0</v>
      </c>
      <c r="O1200" s="9">
        <f>PRODUCT(L$4:L1199)</f>
        <v>0</v>
      </c>
      <c r="P1200" s="9">
        <f t="shared" ref="P1200:P1251" si="1458">M1200*N1200</f>
        <v>0</v>
      </c>
      <c r="Q1200" s="9">
        <f t="shared" ref="Q1200:Q1251" si="1459">P1200*I1200*H1200</f>
        <v>0</v>
      </c>
      <c r="R1200" s="9">
        <f t="shared" ref="R1200:R1251" si="1460">P1200*G1200*J1200</f>
        <v>0</v>
      </c>
      <c r="S1200" s="9">
        <f t="shared" si="1397"/>
        <v>0</v>
      </c>
      <c r="T1200" s="9">
        <f t="shared" si="1398"/>
        <v>0</v>
      </c>
      <c r="U1200" s="9">
        <f t="shared" si="1399"/>
        <v>0</v>
      </c>
      <c r="V1200" s="9">
        <f t="shared" si="1400"/>
        <v>0</v>
      </c>
    </row>
    <row r="1201" spans="1:22" x14ac:dyDescent="0.2">
      <c r="A1201">
        <f t="shared" si="1410"/>
        <v>1197</v>
      </c>
      <c r="B1201" t="str">
        <f t="shared" si="1394"/>
        <v>October</v>
      </c>
      <c r="C1201">
        <f t="shared" si="1453"/>
        <v>2122</v>
      </c>
      <c r="D1201">
        <f t="shared" ref="D1201:E1201" si="1461">D1189+1</f>
        <v>141</v>
      </c>
      <c r="E1201">
        <f t="shared" si="1461"/>
        <v>139</v>
      </c>
      <c r="F1201" s="6"/>
      <c r="G1201" s="83">
        <f>VLOOKUP(D1201,Rates2,5)*VLOOKUP(D1201,Mort_Imp_Retirees,C1201-'Mort Imp Cume'!$C$4+2)</f>
        <v>1</v>
      </c>
      <c r="H1201" s="9">
        <f t="shared" si="1455"/>
        <v>0</v>
      </c>
      <c r="I1201" s="83">
        <f>VLOOKUP(E1201,Rates2,6)*VLOOKUP(E1201,Mort_Imp_Survivors,C1201-'Mort Imp Cume'!$C$4+2)</f>
        <v>1</v>
      </c>
      <c r="J1201" s="9">
        <f t="shared" si="1456"/>
        <v>0</v>
      </c>
      <c r="K1201" s="83">
        <f>VLOOKUP(E1201,Rates2,7)*VLOOKUP(E1201,Mort_Imp_Survivors,C1201-'Mort Imp Cume'!$C$4+2)</f>
        <v>1</v>
      </c>
      <c r="L1201" s="9">
        <f t="shared" si="1457"/>
        <v>0</v>
      </c>
      <c r="M1201" s="31">
        <f>PRODUCT(H$4:H1200)</f>
        <v>0</v>
      </c>
      <c r="N1201" s="9">
        <f>PRODUCT(J$4:J1200)</f>
        <v>0</v>
      </c>
      <c r="O1201" s="9">
        <f>PRODUCT(L$4:L1200)</f>
        <v>0</v>
      </c>
      <c r="P1201" s="9">
        <f t="shared" si="1458"/>
        <v>0</v>
      </c>
      <c r="Q1201" s="9">
        <f t="shared" si="1459"/>
        <v>0</v>
      </c>
      <c r="R1201" s="9">
        <f t="shared" si="1460"/>
        <v>0</v>
      </c>
      <c r="S1201" s="9">
        <f t="shared" si="1397"/>
        <v>0</v>
      </c>
      <c r="T1201" s="9">
        <f t="shared" si="1398"/>
        <v>0</v>
      </c>
      <c r="U1201" s="9">
        <f t="shared" si="1399"/>
        <v>0</v>
      </c>
      <c r="V1201" s="9">
        <f t="shared" si="1400"/>
        <v>0</v>
      </c>
    </row>
    <row r="1202" spans="1:22" x14ac:dyDescent="0.2">
      <c r="A1202">
        <f t="shared" si="1410"/>
        <v>1198</v>
      </c>
      <c r="B1202" t="str">
        <f t="shared" si="1394"/>
        <v>November</v>
      </c>
      <c r="C1202">
        <f t="shared" si="1453"/>
        <v>2122</v>
      </c>
      <c r="D1202">
        <f t="shared" ref="D1202:E1202" si="1462">D1190+1</f>
        <v>141</v>
      </c>
      <c r="E1202">
        <f t="shared" si="1462"/>
        <v>139</v>
      </c>
      <c r="F1202" s="6"/>
      <c r="G1202" s="83">
        <f>VLOOKUP(D1202,Rates2,5)*VLOOKUP(D1202,Mort_Imp_Retirees,C1202-'Mort Imp Cume'!$C$4+2)</f>
        <v>1</v>
      </c>
      <c r="H1202" s="9">
        <f t="shared" si="1455"/>
        <v>0</v>
      </c>
      <c r="I1202" s="83">
        <f>VLOOKUP(E1202,Rates2,6)*VLOOKUP(E1202,Mort_Imp_Survivors,C1202-'Mort Imp Cume'!$C$4+2)</f>
        <v>1</v>
      </c>
      <c r="J1202" s="9">
        <f t="shared" si="1456"/>
        <v>0</v>
      </c>
      <c r="K1202" s="83">
        <f>VLOOKUP(E1202,Rates2,7)*VLOOKUP(E1202,Mort_Imp_Survivors,C1202-'Mort Imp Cume'!$C$4+2)</f>
        <v>1</v>
      </c>
      <c r="L1202" s="9">
        <f t="shared" si="1457"/>
        <v>0</v>
      </c>
      <c r="M1202" s="31">
        <f>PRODUCT(H$4:H1201)</f>
        <v>0</v>
      </c>
      <c r="N1202" s="9">
        <f>PRODUCT(J$4:J1201)</f>
        <v>0</v>
      </c>
      <c r="O1202" s="9">
        <f>PRODUCT(L$4:L1201)</f>
        <v>0</v>
      </c>
      <c r="P1202" s="9">
        <f t="shared" si="1458"/>
        <v>0</v>
      </c>
      <c r="Q1202" s="9">
        <f t="shared" si="1459"/>
        <v>0</v>
      </c>
      <c r="R1202" s="9">
        <f t="shared" si="1460"/>
        <v>0</v>
      </c>
      <c r="S1202" s="9">
        <f t="shared" si="1397"/>
        <v>0</v>
      </c>
      <c r="T1202" s="9">
        <f t="shared" si="1398"/>
        <v>0</v>
      </c>
      <c r="U1202" s="9">
        <f t="shared" si="1399"/>
        <v>0</v>
      </c>
      <c r="V1202" s="9">
        <f t="shared" si="1400"/>
        <v>0</v>
      </c>
    </row>
    <row r="1203" spans="1:22" x14ac:dyDescent="0.2">
      <c r="A1203">
        <f t="shared" si="1410"/>
        <v>1199</v>
      </c>
      <c r="B1203" t="str">
        <f t="shared" si="1394"/>
        <v>December</v>
      </c>
      <c r="C1203">
        <f t="shared" si="1453"/>
        <v>2122</v>
      </c>
      <c r="D1203">
        <f t="shared" ref="D1203:E1203" si="1463">D1191+1</f>
        <v>141</v>
      </c>
      <c r="E1203">
        <f t="shared" si="1463"/>
        <v>139</v>
      </c>
      <c r="F1203" s="6"/>
      <c r="G1203" s="83">
        <f>VLOOKUP(D1203,Rates2,5)*VLOOKUP(D1203,Mort_Imp_Retirees,C1203-'Mort Imp Cume'!$C$4+2)</f>
        <v>1</v>
      </c>
      <c r="H1203" s="9">
        <f t="shared" si="1455"/>
        <v>0</v>
      </c>
      <c r="I1203" s="83">
        <f>VLOOKUP(E1203,Rates2,6)*VLOOKUP(E1203,Mort_Imp_Survivors,C1203-'Mort Imp Cume'!$C$4+2)</f>
        <v>1</v>
      </c>
      <c r="J1203" s="9">
        <f t="shared" si="1456"/>
        <v>0</v>
      </c>
      <c r="K1203" s="83">
        <f>VLOOKUP(E1203,Rates2,7)*VLOOKUP(E1203,Mort_Imp_Survivors,C1203-'Mort Imp Cume'!$C$4+2)</f>
        <v>1</v>
      </c>
      <c r="L1203" s="9">
        <f t="shared" si="1457"/>
        <v>0</v>
      </c>
      <c r="M1203" s="31">
        <f>PRODUCT(H$4:H1202)</f>
        <v>0</v>
      </c>
      <c r="N1203" s="9">
        <f>PRODUCT(J$4:J1202)</f>
        <v>0</v>
      </c>
      <c r="O1203" s="9">
        <f>PRODUCT(L$4:L1202)</f>
        <v>0</v>
      </c>
      <c r="P1203" s="9">
        <f t="shared" si="1458"/>
        <v>0</v>
      </c>
      <c r="Q1203" s="9">
        <f t="shared" si="1459"/>
        <v>0</v>
      </c>
      <c r="R1203" s="9">
        <f t="shared" si="1460"/>
        <v>0</v>
      </c>
      <c r="S1203" s="9">
        <f t="shared" si="1397"/>
        <v>0</v>
      </c>
      <c r="T1203" s="9">
        <f t="shared" si="1398"/>
        <v>0</v>
      </c>
      <c r="U1203" s="9">
        <f t="shared" si="1399"/>
        <v>0</v>
      </c>
      <c r="V1203" s="9">
        <f t="shared" si="1400"/>
        <v>0</v>
      </c>
    </row>
    <row r="1204" spans="1:22" x14ac:dyDescent="0.2">
      <c r="A1204">
        <f t="shared" si="1410"/>
        <v>1200</v>
      </c>
      <c r="B1204" t="str">
        <f t="shared" si="1394"/>
        <v>January</v>
      </c>
      <c r="C1204">
        <f t="shared" si="1453"/>
        <v>2123</v>
      </c>
      <c r="D1204">
        <f t="shared" ref="D1204:E1204" si="1464">D1192+1</f>
        <v>142</v>
      </c>
      <c r="E1204">
        <f t="shared" si="1464"/>
        <v>140</v>
      </c>
      <c r="F1204" s="6"/>
      <c r="G1204" s="83">
        <f>VLOOKUP(D1204,Rates2,5)*VLOOKUP(D1204,Mort_Imp_Retirees,C1204-'Mort Imp Cume'!$C$4+2)</f>
        <v>1</v>
      </c>
      <c r="H1204" s="9">
        <f t="shared" si="1455"/>
        <v>0</v>
      </c>
      <c r="I1204" s="83">
        <f>VLOOKUP(E1204,Rates2,6)*VLOOKUP(E1204,Mort_Imp_Survivors,C1204-'Mort Imp Cume'!$C$4+2)</f>
        <v>1</v>
      </c>
      <c r="J1204" s="9">
        <f t="shared" si="1456"/>
        <v>0</v>
      </c>
      <c r="K1204" s="83">
        <f>VLOOKUP(E1204,Rates2,7)*VLOOKUP(E1204,Mort_Imp_Survivors,C1204-'Mort Imp Cume'!$C$4+2)</f>
        <v>1</v>
      </c>
      <c r="L1204" s="9">
        <f t="shared" si="1457"/>
        <v>0</v>
      </c>
      <c r="M1204" s="31">
        <f>PRODUCT(H$4:H1203)</f>
        <v>0</v>
      </c>
      <c r="N1204" s="9">
        <f>PRODUCT(J$4:J1203)</f>
        <v>0</v>
      </c>
      <c r="O1204" s="9">
        <f>PRODUCT(L$4:L1203)</f>
        <v>0</v>
      </c>
      <c r="P1204" s="9">
        <f t="shared" si="1458"/>
        <v>0</v>
      </c>
      <c r="Q1204" s="9">
        <f t="shared" si="1459"/>
        <v>0</v>
      </c>
      <c r="R1204" s="9">
        <f t="shared" si="1460"/>
        <v>0</v>
      </c>
      <c r="S1204" s="9">
        <f t="shared" si="1397"/>
        <v>0</v>
      </c>
      <c r="T1204" s="9">
        <f t="shared" si="1398"/>
        <v>0</v>
      </c>
      <c r="U1204" s="9">
        <f t="shared" si="1399"/>
        <v>0</v>
      </c>
      <c r="V1204" s="9">
        <f t="shared" si="1400"/>
        <v>0</v>
      </c>
    </row>
    <row r="1205" spans="1:22" x14ac:dyDescent="0.2">
      <c r="A1205">
        <f t="shared" si="1410"/>
        <v>1201</v>
      </c>
      <c r="B1205" t="str">
        <f t="shared" si="1394"/>
        <v>February</v>
      </c>
      <c r="C1205">
        <f t="shared" si="1453"/>
        <v>2123</v>
      </c>
      <c r="D1205">
        <f t="shared" ref="D1205:E1205" si="1465">D1193+1</f>
        <v>142</v>
      </c>
      <c r="E1205">
        <f t="shared" si="1465"/>
        <v>140</v>
      </c>
      <c r="F1205" s="6"/>
      <c r="G1205" s="83">
        <f>VLOOKUP(D1205,Rates2,5)*VLOOKUP(D1205,Mort_Imp_Retirees,C1205-'Mort Imp Cume'!$C$4+2)</f>
        <v>1</v>
      </c>
      <c r="H1205" s="9">
        <f t="shared" si="1455"/>
        <v>0</v>
      </c>
      <c r="I1205" s="83">
        <f>VLOOKUP(E1205,Rates2,6)*VLOOKUP(E1205,Mort_Imp_Survivors,C1205-'Mort Imp Cume'!$C$4+2)</f>
        <v>1</v>
      </c>
      <c r="J1205" s="9">
        <f t="shared" si="1456"/>
        <v>0</v>
      </c>
      <c r="K1205" s="83">
        <f>VLOOKUP(E1205,Rates2,7)*VLOOKUP(E1205,Mort_Imp_Survivors,C1205-'Mort Imp Cume'!$C$4+2)</f>
        <v>1</v>
      </c>
      <c r="L1205" s="9">
        <f t="shared" si="1457"/>
        <v>0</v>
      </c>
      <c r="M1205" s="31">
        <f>PRODUCT(H$4:H1204)</f>
        <v>0</v>
      </c>
      <c r="N1205" s="9">
        <f>PRODUCT(J$4:J1204)</f>
        <v>0</v>
      </c>
      <c r="O1205" s="9">
        <f>PRODUCT(L$4:L1204)</f>
        <v>0</v>
      </c>
      <c r="P1205" s="9">
        <f t="shared" si="1458"/>
        <v>0</v>
      </c>
      <c r="Q1205" s="9">
        <f t="shared" si="1459"/>
        <v>0</v>
      </c>
      <c r="R1205" s="9">
        <f t="shared" si="1460"/>
        <v>0</v>
      </c>
      <c r="S1205" s="9">
        <f t="shared" si="1397"/>
        <v>0</v>
      </c>
      <c r="T1205" s="9">
        <f t="shared" si="1398"/>
        <v>0</v>
      </c>
      <c r="U1205" s="9">
        <f t="shared" si="1399"/>
        <v>0</v>
      </c>
      <c r="V1205" s="9">
        <f t="shared" si="1400"/>
        <v>0</v>
      </c>
    </row>
    <row r="1206" spans="1:22" x14ac:dyDescent="0.2">
      <c r="A1206">
        <f t="shared" si="1410"/>
        <v>1202</v>
      </c>
      <c r="B1206" t="str">
        <f t="shared" si="1394"/>
        <v>March</v>
      </c>
      <c r="C1206">
        <f t="shared" si="1453"/>
        <v>2123</v>
      </c>
      <c r="D1206">
        <f t="shared" ref="D1206:E1206" si="1466">D1194+1</f>
        <v>142</v>
      </c>
      <c r="E1206">
        <f t="shared" si="1466"/>
        <v>140</v>
      </c>
      <c r="F1206" s="6"/>
      <c r="G1206" s="83">
        <f>VLOOKUP(D1206,Rates2,5)*VLOOKUP(D1206,Mort_Imp_Retirees,C1206-'Mort Imp Cume'!$C$4+2)</f>
        <v>1</v>
      </c>
      <c r="H1206" s="9">
        <f t="shared" si="1455"/>
        <v>0</v>
      </c>
      <c r="I1206" s="83">
        <f>VLOOKUP(E1206,Rates2,6)*VLOOKUP(E1206,Mort_Imp_Survivors,C1206-'Mort Imp Cume'!$C$4+2)</f>
        <v>1</v>
      </c>
      <c r="J1206" s="9">
        <f t="shared" si="1456"/>
        <v>0</v>
      </c>
      <c r="K1206" s="83">
        <f>VLOOKUP(E1206,Rates2,7)*VLOOKUP(E1206,Mort_Imp_Survivors,C1206-'Mort Imp Cume'!$C$4+2)</f>
        <v>1</v>
      </c>
      <c r="L1206" s="9">
        <f t="shared" si="1457"/>
        <v>0</v>
      </c>
      <c r="M1206" s="31">
        <f>PRODUCT(H$4:H1205)</f>
        <v>0</v>
      </c>
      <c r="N1206" s="9">
        <f>PRODUCT(J$4:J1205)</f>
        <v>0</v>
      </c>
      <c r="O1206" s="9">
        <f>PRODUCT(L$4:L1205)</f>
        <v>0</v>
      </c>
      <c r="P1206" s="9">
        <f t="shared" si="1458"/>
        <v>0</v>
      </c>
      <c r="Q1206" s="9">
        <f t="shared" si="1459"/>
        <v>0</v>
      </c>
      <c r="R1206" s="9">
        <f t="shared" si="1460"/>
        <v>0</v>
      </c>
      <c r="S1206" s="9">
        <f t="shared" si="1397"/>
        <v>0</v>
      </c>
      <c r="T1206" s="9">
        <f t="shared" si="1398"/>
        <v>0</v>
      </c>
      <c r="U1206" s="9">
        <f t="shared" si="1399"/>
        <v>0</v>
      </c>
      <c r="V1206" s="9">
        <f t="shared" si="1400"/>
        <v>0</v>
      </c>
    </row>
    <row r="1207" spans="1:22" x14ac:dyDescent="0.2">
      <c r="A1207">
        <f t="shared" si="1410"/>
        <v>1203</v>
      </c>
      <c r="B1207" t="str">
        <f t="shared" si="1394"/>
        <v>April</v>
      </c>
      <c r="C1207">
        <f t="shared" si="1453"/>
        <v>2123</v>
      </c>
      <c r="D1207">
        <f t="shared" ref="D1207:E1207" si="1467">D1195+1</f>
        <v>142</v>
      </c>
      <c r="E1207">
        <f t="shared" si="1467"/>
        <v>140</v>
      </c>
      <c r="F1207" s="6"/>
      <c r="G1207" s="83">
        <f>VLOOKUP(D1207,Rates2,5)*VLOOKUP(D1207,Mort_Imp_Retirees,C1207-'Mort Imp Cume'!$C$4+2)</f>
        <v>1</v>
      </c>
      <c r="H1207" s="9">
        <f t="shared" si="1455"/>
        <v>0</v>
      </c>
      <c r="I1207" s="83">
        <f>VLOOKUP(E1207,Rates2,6)*VLOOKUP(E1207,Mort_Imp_Survivors,C1207-'Mort Imp Cume'!$C$4+2)</f>
        <v>1</v>
      </c>
      <c r="J1207" s="9">
        <f t="shared" si="1456"/>
        <v>0</v>
      </c>
      <c r="K1207" s="83">
        <f>VLOOKUP(E1207,Rates2,7)*VLOOKUP(E1207,Mort_Imp_Survivors,C1207-'Mort Imp Cume'!$C$4+2)</f>
        <v>1</v>
      </c>
      <c r="L1207" s="9">
        <f t="shared" si="1457"/>
        <v>0</v>
      </c>
      <c r="M1207" s="31">
        <f>PRODUCT(H$4:H1206)</f>
        <v>0</v>
      </c>
      <c r="N1207" s="9">
        <f>PRODUCT(J$4:J1206)</f>
        <v>0</v>
      </c>
      <c r="O1207" s="9">
        <f>PRODUCT(L$4:L1206)</f>
        <v>0</v>
      </c>
      <c r="P1207" s="9">
        <f t="shared" si="1458"/>
        <v>0</v>
      </c>
      <c r="Q1207" s="9">
        <f t="shared" si="1459"/>
        <v>0</v>
      </c>
      <c r="R1207" s="9">
        <f t="shared" si="1460"/>
        <v>0</v>
      </c>
      <c r="S1207" s="9">
        <f t="shared" si="1397"/>
        <v>0</v>
      </c>
      <c r="T1207" s="9">
        <f t="shared" si="1398"/>
        <v>0</v>
      </c>
      <c r="U1207" s="9">
        <f t="shared" si="1399"/>
        <v>0</v>
      </c>
      <c r="V1207" s="9">
        <f t="shared" si="1400"/>
        <v>0</v>
      </c>
    </row>
    <row r="1208" spans="1:22" x14ac:dyDescent="0.2">
      <c r="A1208">
        <f t="shared" si="1410"/>
        <v>1204</v>
      </c>
      <c r="B1208" t="str">
        <f t="shared" si="1394"/>
        <v>May</v>
      </c>
      <c r="C1208">
        <f t="shared" si="1453"/>
        <v>2123</v>
      </c>
      <c r="D1208">
        <f t="shared" ref="D1208:E1208" si="1468">D1196+1</f>
        <v>142</v>
      </c>
      <c r="E1208">
        <f t="shared" si="1468"/>
        <v>140</v>
      </c>
      <c r="F1208" s="6"/>
      <c r="G1208" s="83">
        <f>VLOOKUP(D1208,Rates2,5)*VLOOKUP(D1208,Mort_Imp_Retirees,C1208-'Mort Imp Cume'!$C$4+2)</f>
        <v>1</v>
      </c>
      <c r="H1208" s="9">
        <f t="shared" si="1455"/>
        <v>0</v>
      </c>
      <c r="I1208" s="83">
        <f>VLOOKUP(E1208,Rates2,6)*VLOOKUP(E1208,Mort_Imp_Survivors,C1208-'Mort Imp Cume'!$C$4+2)</f>
        <v>1</v>
      </c>
      <c r="J1208" s="9">
        <f t="shared" si="1456"/>
        <v>0</v>
      </c>
      <c r="K1208" s="83">
        <f>VLOOKUP(E1208,Rates2,7)*VLOOKUP(E1208,Mort_Imp_Survivors,C1208-'Mort Imp Cume'!$C$4+2)</f>
        <v>1</v>
      </c>
      <c r="L1208" s="9">
        <f t="shared" si="1457"/>
        <v>0</v>
      </c>
      <c r="M1208" s="31">
        <f>PRODUCT(H$4:H1207)</f>
        <v>0</v>
      </c>
      <c r="N1208" s="9">
        <f>PRODUCT(J$4:J1207)</f>
        <v>0</v>
      </c>
      <c r="O1208" s="9">
        <f>PRODUCT(L$4:L1207)</f>
        <v>0</v>
      </c>
      <c r="P1208" s="9">
        <f t="shared" si="1458"/>
        <v>0</v>
      </c>
      <c r="Q1208" s="9">
        <f t="shared" si="1459"/>
        <v>0</v>
      </c>
      <c r="R1208" s="9">
        <f t="shared" si="1460"/>
        <v>0</v>
      </c>
      <c r="S1208" s="9">
        <f t="shared" si="1397"/>
        <v>0</v>
      </c>
      <c r="T1208" s="9">
        <f t="shared" si="1398"/>
        <v>0</v>
      </c>
      <c r="U1208" s="9">
        <f t="shared" si="1399"/>
        <v>0</v>
      </c>
      <c r="V1208" s="9">
        <f t="shared" si="1400"/>
        <v>0</v>
      </c>
    </row>
    <row r="1209" spans="1:22" x14ac:dyDescent="0.2">
      <c r="A1209">
        <f t="shared" si="1410"/>
        <v>1205</v>
      </c>
      <c r="B1209" t="str">
        <f t="shared" si="1394"/>
        <v>June</v>
      </c>
      <c r="C1209">
        <f t="shared" si="1453"/>
        <v>2123</v>
      </c>
      <c r="D1209">
        <f t="shared" ref="D1209:E1209" si="1469">D1197+1</f>
        <v>142</v>
      </c>
      <c r="E1209">
        <f t="shared" si="1469"/>
        <v>140</v>
      </c>
      <c r="F1209" s="6"/>
      <c r="G1209" s="83">
        <f>VLOOKUP(D1209,Rates2,5)*VLOOKUP(D1209,Mort_Imp_Retirees,C1209-'Mort Imp Cume'!$C$4+2)</f>
        <v>1</v>
      </c>
      <c r="H1209" s="9">
        <f t="shared" si="1455"/>
        <v>0</v>
      </c>
      <c r="I1209" s="83">
        <f>VLOOKUP(E1209,Rates2,6)*VLOOKUP(E1209,Mort_Imp_Survivors,C1209-'Mort Imp Cume'!$C$4+2)</f>
        <v>1</v>
      </c>
      <c r="J1209" s="9">
        <f t="shared" si="1456"/>
        <v>0</v>
      </c>
      <c r="K1209" s="83">
        <f>VLOOKUP(E1209,Rates2,7)*VLOOKUP(E1209,Mort_Imp_Survivors,C1209-'Mort Imp Cume'!$C$4+2)</f>
        <v>1</v>
      </c>
      <c r="L1209" s="9">
        <f t="shared" si="1457"/>
        <v>0</v>
      </c>
      <c r="M1209" s="31">
        <f>PRODUCT(H$4:H1208)</f>
        <v>0</v>
      </c>
      <c r="N1209" s="9">
        <f>PRODUCT(J$4:J1208)</f>
        <v>0</v>
      </c>
      <c r="O1209" s="9">
        <f>PRODUCT(L$4:L1208)</f>
        <v>0</v>
      </c>
      <c r="P1209" s="9">
        <f t="shared" si="1458"/>
        <v>0</v>
      </c>
      <c r="Q1209" s="9">
        <f t="shared" si="1459"/>
        <v>0</v>
      </c>
      <c r="R1209" s="9">
        <f t="shared" si="1460"/>
        <v>0</v>
      </c>
      <c r="S1209" s="9">
        <f t="shared" si="1397"/>
        <v>0</v>
      </c>
      <c r="T1209" s="9">
        <f t="shared" si="1398"/>
        <v>0</v>
      </c>
      <c r="U1209" s="9">
        <f t="shared" si="1399"/>
        <v>0</v>
      </c>
      <c r="V1209" s="9">
        <f t="shared" si="1400"/>
        <v>0</v>
      </c>
    </row>
    <row r="1210" spans="1:22" x14ac:dyDescent="0.2">
      <c r="A1210">
        <f t="shared" si="1410"/>
        <v>1206</v>
      </c>
      <c r="B1210" t="str">
        <f t="shared" si="1394"/>
        <v>July</v>
      </c>
      <c r="C1210">
        <f t="shared" si="1453"/>
        <v>2123</v>
      </c>
      <c r="D1210">
        <f t="shared" ref="D1210:E1210" si="1470">D1198+1</f>
        <v>142</v>
      </c>
      <c r="E1210">
        <f t="shared" si="1470"/>
        <v>140</v>
      </c>
      <c r="F1210" s="6"/>
      <c r="G1210" s="83">
        <f>VLOOKUP(D1210,Rates2,5)*VLOOKUP(D1210,Mort_Imp_Retirees,C1210-'Mort Imp Cume'!$C$4+2)</f>
        <v>1</v>
      </c>
      <c r="H1210" s="9">
        <f t="shared" si="1455"/>
        <v>0</v>
      </c>
      <c r="I1210" s="83">
        <f>VLOOKUP(E1210,Rates2,6)*VLOOKUP(E1210,Mort_Imp_Survivors,C1210-'Mort Imp Cume'!$C$4+2)</f>
        <v>1</v>
      </c>
      <c r="J1210" s="9">
        <f t="shared" si="1456"/>
        <v>0</v>
      </c>
      <c r="K1210" s="83">
        <f>VLOOKUP(E1210,Rates2,7)*VLOOKUP(E1210,Mort_Imp_Survivors,C1210-'Mort Imp Cume'!$C$4+2)</f>
        <v>1</v>
      </c>
      <c r="L1210" s="9">
        <f t="shared" si="1457"/>
        <v>0</v>
      </c>
      <c r="M1210" s="31">
        <f>PRODUCT(H$4:H1209)</f>
        <v>0</v>
      </c>
      <c r="N1210" s="9">
        <f>PRODUCT(J$4:J1209)</f>
        <v>0</v>
      </c>
      <c r="O1210" s="9">
        <f>PRODUCT(L$4:L1209)</f>
        <v>0</v>
      </c>
      <c r="P1210" s="9">
        <f t="shared" si="1458"/>
        <v>0</v>
      </c>
      <c r="Q1210" s="9">
        <f t="shared" si="1459"/>
        <v>0</v>
      </c>
      <c r="R1210" s="9">
        <f t="shared" si="1460"/>
        <v>0</v>
      </c>
      <c r="S1210" s="9">
        <f t="shared" si="1397"/>
        <v>0</v>
      </c>
      <c r="T1210" s="9">
        <f t="shared" si="1398"/>
        <v>0</v>
      </c>
      <c r="U1210" s="9">
        <f t="shared" si="1399"/>
        <v>0</v>
      </c>
      <c r="V1210" s="9">
        <f t="shared" si="1400"/>
        <v>0</v>
      </c>
    </row>
    <row r="1211" spans="1:22" x14ac:dyDescent="0.2">
      <c r="A1211">
        <f t="shared" si="1410"/>
        <v>1207</v>
      </c>
      <c r="B1211" t="str">
        <f t="shared" ref="B1211:B1239" si="1471">B1199</f>
        <v>August</v>
      </c>
      <c r="C1211">
        <f t="shared" si="1453"/>
        <v>2123</v>
      </c>
      <c r="D1211">
        <f t="shared" ref="D1211:E1211" si="1472">D1199+1</f>
        <v>142</v>
      </c>
      <c r="E1211">
        <f t="shared" si="1472"/>
        <v>140</v>
      </c>
      <c r="F1211" s="6"/>
      <c r="G1211" s="83">
        <f>VLOOKUP(D1211,Rates2,5)*VLOOKUP(D1211,Mort_Imp_Retirees,C1211-'Mort Imp Cume'!$C$4+2)</f>
        <v>1</v>
      </c>
      <c r="H1211" s="9">
        <f t="shared" si="1455"/>
        <v>0</v>
      </c>
      <c r="I1211" s="83">
        <f>VLOOKUP(E1211,Rates2,6)*VLOOKUP(E1211,Mort_Imp_Survivors,C1211-'Mort Imp Cume'!$C$4+2)</f>
        <v>1</v>
      </c>
      <c r="J1211" s="9">
        <f t="shared" si="1456"/>
        <v>0</v>
      </c>
      <c r="K1211" s="83">
        <f>VLOOKUP(E1211,Rates2,7)*VLOOKUP(E1211,Mort_Imp_Survivors,C1211-'Mort Imp Cume'!$C$4+2)</f>
        <v>1</v>
      </c>
      <c r="L1211" s="9">
        <f t="shared" si="1457"/>
        <v>0</v>
      </c>
      <c r="M1211" s="31">
        <f>PRODUCT(H$4:H1210)</f>
        <v>0</v>
      </c>
      <c r="N1211" s="9">
        <f>PRODUCT(J$4:J1210)</f>
        <v>0</v>
      </c>
      <c r="O1211" s="9">
        <f>PRODUCT(L$4:L1210)</f>
        <v>0</v>
      </c>
      <c r="P1211" s="9">
        <f t="shared" si="1458"/>
        <v>0</v>
      </c>
      <c r="Q1211" s="9">
        <f t="shared" si="1459"/>
        <v>0</v>
      </c>
      <c r="R1211" s="9">
        <f t="shared" si="1460"/>
        <v>0</v>
      </c>
      <c r="S1211" s="9">
        <f t="shared" si="1397"/>
        <v>0</v>
      </c>
      <c r="T1211" s="9">
        <f t="shared" si="1398"/>
        <v>0</v>
      </c>
      <c r="U1211" s="9">
        <f t="shared" si="1399"/>
        <v>0</v>
      </c>
      <c r="V1211" s="9">
        <f t="shared" si="1400"/>
        <v>0</v>
      </c>
    </row>
    <row r="1212" spans="1:22" x14ac:dyDescent="0.2">
      <c r="A1212">
        <f t="shared" si="1410"/>
        <v>1208</v>
      </c>
      <c r="B1212" t="str">
        <f t="shared" si="1471"/>
        <v>September</v>
      </c>
      <c r="C1212">
        <f t="shared" si="1453"/>
        <v>2123</v>
      </c>
      <c r="D1212">
        <f t="shared" ref="D1212:E1212" si="1473">D1200+1</f>
        <v>142</v>
      </c>
      <c r="E1212">
        <f t="shared" si="1473"/>
        <v>140</v>
      </c>
      <c r="F1212" s="6"/>
      <c r="G1212" s="83">
        <f>VLOOKUP(D1212,Rates2,5)*VLOOKUP(D1212,Mort_Imp_Retirees,C1212-'Mort Imp Cume'!$C$4+2)</f>
        <v>1</v>
      </c>
      <c r="H1212" s="9">
        <f t="shared" si="1455"/>
        <v>0</v>
      </c>
      <c r="I1212" s="83">
        <f>VLOOKUP(E1212,Rates2,6)*VLOOKUP(E1212,Mort_Imp_Survivors,C1212-'Mort Imp Cume'!$C$4+2)</f>
        <v>1</v>
      </c>
      <c r="J1212" s="9">
        <f t="shared" si="1456"/>
        <v>0</v>
      </c>
      <c r="K1212" s="83">
        <f>VLOOKUP(E1212,Rates2,7)*VLOOKUP(E1212,Mort_Imp_Survivors,C1212-'Mort Imp Cume'!$C$4+2)</f>
        <v>1</v>
      </c>
      <c r="L1212" s="9">
        <f t="shared" si="1457"/>
        <v>0</v>
      </c>
      <c r="M1212" s="31">
        <f>PRODUCT(H$4:H1211)</f>
        <v>0</v>
      </c>
      <c r="N1212" s="9">
        <f>PRODUCT(J$4:J1211)</f>
        <v>0</v>
      </c>
      <c r="O1212" s="9">
        <f>PRODUCT(L$4:L1211)</f>
        <v>0</v>
      </c>
      <c r="P1212" s="9">
        <f t="shared" si="1458"/>
        <v>0</v>
      </c>
      <c r="Q1212" s="9">
        <f t="shared" si="1459"/>
        <v>0</v>
      </c>
      <c r="R1212" s="9">
        <f t="shared" si="1460"/>
        <v>0</v>
      </c>
      <c r="S1212" s="9">
        <f t="shared" ref="S1212:S1226" si="1474">IF(O1153=0,0,R1152*O1212/O1153)</f>
        <v>0</v>
      </c>
      <c r="T1212" s="9">
        <f t="shared" ref="T1212:T1226" si="1475">IF(O1093=0,0,R1092*O1212/O1093)</f>
        <v>0</v>
      </c>
      <c r="U1212" s="9">
        <f t="shared" ref="U1212:U1226" si="1476">IF(O973=0,0,R972*O1212/O973)</f>
        <v>0</v>
      </c>
      <c r="V1212" s="9">
        <f t="shared" ref="V1212:V1226" si="1477">IF(O853=0,0,R852*O1212/O853)</f>
        <v>0</v>
      </c>
    </row>
    <row r="1213" spans="1:22" x14ac:dyDescent="0.2">
      <c r="A1213">
        <f t="shared" si="1410"/>
        <v>1209</v>
      </c>
      <c r="B1213" t="str">
        <f t="shared" si="1471"/>
        <v>October</v>
      </c>
      <c r="C1213">
        <f t="shared" si="1453"/>
        <v>2123</v>
      </c>
      <c r="D1213">
        <f t="shared" ref="D1213:E1213" si="1478">D1201+1</f>
        <v>142</v>
      </c>
      <c r="E1213">
        <f t="shared" si="1478"/>
        <v>140</v>
      </c>
      <c r="F1213" s="6"/>
      <c r="G1213" s="83">
        <f>VLOOKUP(D1213,Rates2,5)*VLOOKUP(D1213,Mort_Imp_Retirees,C1213-'Mort Imp Cume'!$C$4+2)</f>
        <v>1</v>
      </c>
      <c r="H1213" s="9">
        <f t="shared" si="1455"/>
        <v>0</v>
      </c>
      <c r="I1213" s="83">
        <f>VLOOKUP(E1213,Rates2,6)*VLOOKUP(E1213,Mort_Imp_Survivors,C1213-'Mort Imp Cume'!$C$4+2)</f>
        <v>1</v>
      </c>
      <c r="J1213" s="9">
        <f t="shared" si="1456"/>
        <v>0</v>
      </c>
      <c r="K1213" s="83">
        <f>VLOOKUP(E1213,Rates2,7)*VLOOKUP(E1213,Mort_Imp_Survivors,C1213-'Mort Imp Cume'!$C$4+2)</f>
        <v>1</v>
      </c>
      <c r="L1213" s="9">
        <f t="shared" si="1457"/>
        <v>0</v>
      </c>
      <c r="M1213" s="31">
        <f>PRODUCT(H$4:H1212)</f>
        <v>0</v>
      </c>
      <c r="N1213" s="9">
        <f>PRODUCT(J$4:J1212)</f>
        <v>0</v>
      </c>
      <c r="O1213" s="9">
        <f>PRODUCT(L$4:L1212)</f>
        <v>0</v>
      </c>
      <c r="P1213" s="9">
        <f t="shared" si="1458"/>
        <v>0</v>
      </c>
      <c r="Q1213" s="9">
        <f t="shared" si="1459"/>
        <v>0</v>
      </c>
      <c r="R1213" s="9">
        <f t="shared" si="1460"/>
        <v>0</v>
      </c>
      <c r="S1213" s="9">
        <f t="shared" si="1474"/>
        <v>0</v>
      </c>
      <c r="T1213" s="9">
        <f t="shared" si="1475"/>
        <v>0</v>
      </c>
      <c r="U1213" s="9">
        <f t="shared" si="1476"/>
        <v>0</v>
      </c>
      <c r="V1213" s="9">
        <f t="shared" si="1477"/>
        <v>0</v>
      </c>
    </row>
    <row r="1214" spans="1:22" x14ac:dyDescent="0.2">
      <c r="A1214">
        <f t="shared" si="1410"/>
        <v>1210</v>
      </c>
      <c r="B1214" t="str">
        <f t="shared" si="1471"/>
        <v>November</v>
      </c>
      <c r="C1214">
        <f t="shared" si="1453"/>
        <v>2123</v>
      </c>
      <c r="D1214">
        <f t="shared" ref="D1214:E1214" si="1479">D1202+1</f>
        <v>142</v>
      </c>
      <c r="E1214">
        <f t="shared" si="1479"/>
        <v>140</v>
      </c>
      <c r="F1214" s="6"/>
      <c r="G1214" s="83">
        <f>VLOOKUP(D1214,Rates2,5)*VLOOKUP(D1214,Mort_Imp_Retirees,C1214-'Mort Imp Cume'!$C$4+2)</f>
        <v>1</v>
      </c>
      <c r="H1214" s="9">
        <f t="shared" si="1455"/>
        <v>0</v>
      </c>
      <c r="I1214" s="83">
        <f>VLOOKUP(E1214,Rates2,6)*VLOOKUP(E1214,Mort_Imp_Survivors,C1214-'Mort Imp Cume'!$C$4+2)</f>
        <v>1</v>
      </c>
      <c r="J1214" s="9">
        <f t="shared" si="1456"/>
        <v>0</v>
      </c>
      <c r="K1214" s="83">
        <f>VLOOKUP(E1214,Rates2,7)*VLOOKUP(E1214,Mort_Imp_Survivors,C1214-'Mort Imp Cume'!$C$4+2)</f>
        <v>1</v>
      </c>
      <c r="L1214" s="9">
        <f t="shared" si="1457"/>
        <v>0</v>
      </c>
      <c r="M1214" s="31">
        <f>PRODUCT(H$4:H1213)</f>
        <v>0</v>
      </c>
      <c r="N1214" s="9">
        <f>PRODUCT(J$4:J1213)</f>
        <v>0</v>
      </c>
      <c r="O1214" s="9">
        <f>PRODUCT(L$4:L1213)</f>
        <v>0</v>
      </c>
      <c r="P1214" s="9">
        <f t="shared" si="1458"/>
        <v>0</v>
      </c>
      <c r="Q1214" s="9">
        <f t="shared" si="1459"/>
        <v>0</v>
      </c>
      <c r="R1214" s="9">
        <f t="shared" si="1460"/>
        <v>0</v>
      </c>
      <c r="S1214" s="9">
        <f t="shared" si="1474"/>
        <v>0</v>
      </c>
      <c r="T1214" s="9">
        <f t="shared" si="1475"/>
        <v>0</v>
      </c>
      <c r="U1214" s="9">
        <f t="shared" si="1476"/>
        <v>0</v>
      </c>
      <c r="V1214" s="9">
        <f t="shared" si="1477"/>
        <v>0</v>
      </c>
    </row>
    <row r="1215" spans="1:22" x14ac:dyDescent="0.2">
      <c r="A1215">
        <f t="shared" si="1410"/>
        <v>1211</v>
      </c>
      <c r="B1215" t="str">
        <f t="shared" si="1471"/>
        <v>December</v>
      </c>
      <c r="C1215">
        <f t="shared" si="1453"/>
        <v>2123</v>
      </c>
      <c r="D1215">
        <f t="shared" ref="D1215:E1215" si="1480">D1203+1</f>
        <v>142</v>
      </c>
      <c r="E1215">
        <f t="shared" si="1480"/>
        <v>140</v>
      </c>
      <c r="F1215" s="6"/>
      <c r="G1215" s="83">
        <f>VLOOKUP(D1215,Rates2,5)*VLOOKUP(D1215,Mort_Imp_Retirees,C1215-'Mort Imp Cume'!$C$4+2)</f>
        <v>1</v>
      </c>
      <c r="H1215" s="9">
        <f t="shared" si="1455"/>
        <v>0</v>
      </c>
      <c r="I1215" s="83">
        <f>VLOOKUP(E1215,Rates2,6)*VLOOKUP(E1215,Mort_Imp_Survivors,C1215-'Mort Imp Cume'!$C$4+2)</f>
        <v>1</v>
      </c>
      <c r="J1215" s="9">
        <f t="shared" si="1456"/>
        <v>0</v>
      </c>
      <c r="K1215" s="83">
        <f>VLOOKUP(E1215,Rates2,7)*VLOOKUP(E1215,Mort_Imp_Survivors,C1215-'Mort Imp Cume'!$C$4+2)</f>
        <v>1</v>
      </c>
      <c r="L1215" s="9">
        <f t="shared" si="1457"/>
        <v>0</v>
      </c>
      <c r="M1215" s="31">
        <f>PRODUCT(H$4:H1214)</f>
        <v>0</v>
      </c>
      <c r="N1215" s="9">
        <f>PRODUCT(J$4:J1214)</f>
        <v>0</v>
      </c>
      <c r="O1215" s="9">
        <f>PRODUCT(L$4:L1214)</f>
        <v>0</v>
      </c>
      <c r="P1215" s="9">
        <f t="shared" si="1458"/>
        <v>0</v>
      </c>
      <c r="Q1215" s="9">
        <f t="shared" si="1459"/>
        <v>0</v>
      </c>
      <c r="R1215" s="9">
        <f t="shared" si="1460"/>
        <v>0</v>
      </c>
      <c r="S1215" s="9">
        <f t="shared" si="1474"/>
        <v>0</v>
      </c>
      <c r="T1215" s="9">
        <f t="shared" si="1475"/>
        <v>0</v>
      </c>
      <c r="U1215" s="9">
        <f t="shared" si="1476"/>
        <v>0</v>
      </c>
      <c r="V1215" s="9">
        <f t="shared" si="1477"/>
        <v>0</v>
      </c>
    </row>
    <row r="1216" spans="1:22" x14ac:dyDescent="0.2">
      <c r="A1216">
        <f t="shared" si="1410"/>
        <v>1212</v>
      </c>
      <c r="B1216" t="str">
        <f t="shared" si="1471"/>
        <v>January</v>
      </c>
      <c r="C1216">
        <f t="shared" si="1453"/>
        <v>2124</v>
      </c>
      <c r="D1216">
        <f t="shared" ref="D1216:E1216" si="1481">D1204+1</f>
        <v>143</v>
      </c>
      <c r="E1216">
        <f t="shared" si="1481"/>
        <v>141</v>
      </c>
      <c r="F1216" s="6"/>
      <c r="G1216" s="83">
        <f>VLOOKUP(D1216,Rates2,5)*VLOOKUP(D1216,Mort_Imp_Retirees,C1216-'Mort Imp Cume'!$C$4+2)</f>
        <v>1</v>
      </c>
      <c r="H1216" s="9">
        <f t="shared" si="1455"/>
        <v>0</v>
      </c>
      <c r="I1216" s="83">
        <f>VLOOKUP(E1216,Rates2,6)*VLOOKUP(E1216,Mort_Imp_Survivors,C1216-'Mort Imp Cume'!$C$4+2)</f>
        <v>1</v>
      </c>
      <c r="J1216" s="9">
        <f t="shared" si="1456"/>
        <v>0</v>
      </c>
      <c r="K1216" s="83">
        <f>VLOOKUP(E1216,Rates2,7)*VLOOKUP(E1216,Mort_Imp_Survivors,C1216-'Mort Imp Cume'!$C$4+2)</f>
        <v>1</v>
      </c>
      <c r="L1216" s="9">
        <f t="shared" si="1457"/>
        <v>0</v>
      </c>
      <c r="M1216" s="31">
        <f>PRODUCT(H$4:H1215)</f>
        <v>0</v>
      </c>
      <c r="N1216" s="9">
        <f>PRODUCT(J$4:J1215)</f>
        <v>0</v>
      </c>
      <c r="O1216" s="9">
        <f>PRODUCT(L$4:L1215)</f>
        <v>0</v>
      </c>
      <c r="P1216" s="9">
        <f t="shared" si="1458"/>
        <v>0</v>
      </c>
      <c r="Q1216" s="9">
        <f t="shared" si="1459"/>
        <v>0</v>
      </c>
      <c r="R1216" s="9">
        <f t="shared" si="1460"/>
        <v>0</v>
      </c>
      <c r="S1216" s="9">
        <f t="shared" si="1474"/>
        <v>0</v>
      </c>
      <c r="T1216" s="9">
        <f t="shared" si="1475"/>
        <v>0</v>
      </c>
      <c r="U1216" s="9">
        <f t="shared" si="1476"/>
        <v>0</v>
      </c>
      <c r="V1216" s="9">
        <f t="shared" si="1477"/>
        <v>0</v>
      </c>
    </row>
    <row r="1217" spans="1:22" x14ac:dyDescent="0.2">
      <c r="A1217">
        <f t="shared" si="1410"/>
        <v>1213</v>
      </c>
      <c r="B1217" t="str">
        <f t="shared" si="1471"/>
        <v>February</v>
      </c>
      <c r="C1217">
        <f t="shared" si="1453"/>
        <v>2124</v>
      </c>
      <c r="D1217">
        <f t="shared" ref="D1217:E1217" si="1482">D1205+1</f>
        <v>143</v>
      </c>
      <c r="E1217">
        <f t="shared" si="1482"/>
        <v>141</v>
      </c>
      <c r="F1217" s="6"/>
      <c r="G1217" s="83">
        <f>VLOOKUP(D1217,Rates2,5)*VLOOKUP(D1217,Mort_Imp_Retirees,C1217-'Mort Imp Cume'!$C$4+2)</f>
        <v>1</v>
      </c>
      <c r="H1217" s="9">
        <f t="shared" si="1455"/>
        <v>0</v>
      </c>
      <c r="I1217" s="83">
        <f>VLOOKUP(E1217,Rates2,6)*VLOOKUP(E1217,Mort_Imp_Survivors,C1217-'Mort Imp Cume'!$C$4+2)</f>
        <v>1</v>
      </c>
      <c r="J1217" s="9">
        <f t="shared" si="1456"/>
        <v>0</v>
      </c>
      <c r="K1217" s="83">
        <f>VLOOKUP(E1217,Rates2,7)*VLOOKUP(E1217,Mort_Imp_Survivors,C1217-'Mort Imp Cume'!$C$4+2)</f>
        <v>1</v>
      </c>
      <c r="L1217" s="9">
        <f t="shared" si="1457"/>
        <v>0</v>
      </c>
      <c r="M1217" s="31">
        <f>PRODUCT(H$4:H1216)</f>
        <v>0</v>
      </c>
      <c r="N1217" s="9">
        <f>PRODUCT(J$4:J1216)</f>
        <v>0</v>
      </c>
      <c r="O1217" s="9">
        <f>PRODUCT(L$4:L1216)</f>
        <v>0</v>
      </c>
      <c r="P1217" s="9">
        <f t="shared" si="1458"/>
        <v>0</v>
      </c>
      <c r="Q1217" s="9">
        <f t="shared" si="1459"/>
        <v>0</v>
      </c>
      <c r="R1217" s="9">
        <f t="shared" si="1460"/>
        <v>0</v>
      </c>
      <c r="S1217" s="9">
        <f t="shared" si="1474"/>
        <v>0</v>
      </c>
      <c r="T1217" s="9">
        <f t="shared" si="1475"/>
        <v>0</v>
      </c>
      <c r="U1217" s="9">
        <f t="shared" si="1476"/>
        <v>0</v>
      </c>
      <c r="V1217" s="9">
        <f t="shared" si="1477"/>
        <v>0</v>
      </c>
    </row>
    <row r="1218" spans="1:22" x14ac:dyDescent="0.2">
      <c r="A1218">
        <f t="shared" si="1410"/>
        <v>1214</v>
      </c>
      <c r="B1218" t="str">
        <f t="shared" si="1471"/>
        <v>March</v>
      </c>
      <c r="C1218">
        <f t="shared" si="1453"/>
        <v>2124</v>
      </c>
      <c r="D1218">
        <f t="shared" ref="D1218:E1218" si="1483">D1206+1</f>
        <v>143</v>
      </c>
      <c r="E1218">
        <f t="shared" si="1483"/>
        <v>141</v>
      </c>
      <c r="F1218" s="6"/>
      <c r="G1218" s="83">
        <f>VLOOKUP(D1218,Rates2,5)*VLOOKUP(D1218,Mort_Imp_Retirees,C1218-'Mort Imp Cume'!$C$4+2)</f>
        <v>1</v>
      </c>
      <c r="H1218" s="9">
        <f t="shared" si="1455"/>
        <v>0</v>
      </c>
      <c r="I1218" s="83">
        <f>VLOOKUP(E1218,Rates2,6)*VLOOKUP(E1218,Mort_Imp_Survivors,C1218-'Mort Imp Cume'!$C$4+2)</f>
        <v>1</v>
      </c>
      <c r="J1218" s="9">
        <f t="shared" si="1456"/>
        <v>0</v>
      </c>
      <c r="K1218" s="83">
        <f>VLOOKUP(E1218,Rates2,7)*VLOOKUP(E1218,Mort_Imp_Survivors,C1218-'Mort Imp Cume'!$C$4+2)</f>
        <v>1</v>
      </c>
      <c r="L1218" s="9">
        <f t="shared" si="1457"/>
        <v>0</v>
      </c>
      <c r="M1218" s="31">
        <f>PRODUCT(H$4:H1217)</f>
        <v>0</v>
      </c>
      <c r="N1218" s="9">
        <f>PRODUCT(J$4:J1217)</f>
        <v>0</v>
      </c>
      <c r="O1218" s="9">
        <f>PRODUCT(L$4:L1217)</f>
        <v>0</v>
      </c>
      <c r="P1218" s="9">
        <f t="shared" si="1458"/>
        <v>0</v>
      </c>
      <c r="Q1218" s="9">
        <f t="shared" si="1459"/>
        <v>0</v>
      </c>
      <c r="R1218" s="9">
        <f t="shared" si="1460"/>
        <v>0</v>
      </c>
      <c r="S1218" s="9">
        <f t="shared" si="1474"/>
        <v>0</v>
      </c>
      <c r="T1218" s="9">
        <f t="shared" si="1475"/>
        <v>0</v>
      </c>
      <c r="U1218" s="9">
        <f t="shared" si="1476"/>
        <v>0</v>
      </c>
      <c r="V1218" s="9">
        <f t="shared" si="1477"/>
        <v>0</v>
      </c>
    </row>
    <row r="1219" spans="1:22" x14ac:dyDescent="0.2">
      <c r="A1219">
        <f t="shared" si="1410"/>
        <v>1215</v>
      </c>
      <c r="B1219" t="str">
        <f t="shared" si="1471"/>
        <v>April</v>
      </c>
      <c r="C1219">
        <f t="shared" si="1453"/>
        <v>2124</v>
      </c>
      <c r="D1219">
        <f t="shared" ref="D1219:E1219" si="1484">D1207+1</f>
        <v>143</v>
      </c>
      <c r="E1219">
        <f t="shared" si="1484"/>
        <v>141</v>
      </c>
      <c r="F1219" s="6"/>
      <c r="G1219" s="83">
        <f>VLOOKUP(D1219,Rates2,5)*VLOOKUP(D1219,Mort_Imp_Retirees,C1219-'Mort Imp Cume'!$C$4+2)</f>
        <v>1</v>
      </c>
      <c r="H1219" s="9">
        <f t="shared" si="1455"/>
        <v>0</v>
      </c>
      <c r="I1219" s="83">
        <f>VLOOKUP(E1219,Rates2,6)*VLOOKUP(E1219,Mort_Imp_Survivors,C1219-'Mort Imp Cume'!$C$4+2)</f>
        <v>1</v>
      </c>
      <c r="J1219" s="9">
        <f t="shared" si="1456"/>
        <v>0</v>
      </c>
      <c r="K1219" s="83">
        <f>VLOOKUP(E1219,Rates2,7)*VLOOKUP(E1219,Mort_Imp_Survivors,C1219-'Mort Imp Cume'!$C$4+2)</f>
        <v>1</v>
      </c>
      <c r="L1219" s="9">
        <f t="shared" si="1457"/>
        <v>0</v>
      </c>
      <c r="M1219" s="31">
        <f>PRODUCT(H$4:H1218)</f>
        <v>0</v>
      </c>
      <c r="N1219" s="9">
        <f>PRODUCT(J$4:J1218)</f>
        <v>0</v>
      </c>
      <c r="O1219" s="9">
        <f>PRODUCT(L$4:L1218)</f>
        <v>0</v>
      </c>
      <c r="P1219" s="9">
        <f t="shared" si="1458"/>
        <v>0</v>
      </c>
      <c r="Q1219" s="9">
        <f t="shared" si="1459"/>
        <v>0</v>
      </c>
      <c r="R1219" s="9">
        <f t="shared" si="1460"/>
        <v>0</v>
      </c>
      <c r="S1219" s="9">
        <f t="shared" si="1474"/>
        <v>0</v>
      </c>
      <c r="T1219" s="9">
        <f t="shared" si="1475"/>
        <v>0</v>
      </c>
      <c r="U1219" s="9">
        <f t="shared" si="1476"/>
        <v>0</v>
      </c>
      <c r="V1219" s="9">
        <f t="shared" si="1477"/>
        <v>0</v>
      </c>
    </row>
    <row r="1220" spans="1:22" x14ac:dyDescent="0.2">
      <c r="A1220">
        <f t="shared" si="1410"/>
        <v>1216</v>
      </c>
      <c r="B1220" t="str">
        <f t="shared" si="1471"/>
        <v>May</v>
      </c>
      <c r="C1220">
        <f t="shared" si="1453"/>
        <v>2124</v>
      </c>
      <c r="D1220">
        <f t="shared" ref="D1220:E1220" si="1485">D1208+1</f>
        <v>143</v>
      </c>
      <c r="E1220">
        <f t="shared" si="1485"/>
        <v>141</v>
      </c>
      <c r="F1220" s="6"/>
      <c r="G1220" s="83">
        <f>VLOOKUP(D1220,Rates2,5)*VLOOKUP(D1220,Mort_Imp_Retirees,C1220-'Mort Imp Cume'!$C$4+2)</f>
        <v>1</v>
      </c>
      <c r="H1220" s="9">
        <f t="shared" si="1455"/>
        <v>0</v>
      </c>
      <c r="I1220" s="83">
        <f>VLOOKUP(E1220,Rates2,6)*VLOOKUP(E1220,Mort_Imp_Survivors,C1220-'Mort Imp Cume'!$C$4+2)</f>
        <v>1</v>
      </c>
      <c r="J1220" s="9">
        <f t="shared" si="1456"/>
        <v>0</v>
      </c>
      <c r="K1220" s="83">
        <f>VLOOKUP(E1220,Rates2,7)*VLOOKUP(E1220,Mort_Imp_Survivors,C1220-'Mort Imp Cume'!$C$4+2)</f>
        <v>1</v>
      </c>
      <c r="L1220" s="9">
        <f t="shared" si="1457"/>
        <v>0</v>
      </c>
      <c r="M1220" s="31">
        <f>PRODUCT(H$4:H1219)</f>
        <v>0</v>
      </c>
      <c r="N1220" s="9">
        <f>PRODUCT(J$4:J1219)</f>
        <v>0</v>
      </c>
      <c r="O1220" s="9">
        <f>PRODUCT(L$4:L1219)</f>
        <v>0</v>
      </c>
      <c r="P1220" s="9">
        <f t="shared" si="1458"/>
        <v>0</v>
      </c>
      <c r="Q1220" s="9">
        <f t="shared" si="1459"/>
        <v>0</v>
      </c>
      <c r="R1220" s="9">
        <f t="shared" si="1460"/>
        <v>0</v>
      </c>
      <c r="S1220" s="9">
        <f t="shared" si="1474"/>
        <v>0</v>
      </c>
      <c r="T1220" s="9">
        <f t="shared" si="1475"/>
        <v>0</v>
      </c>
      <c r="U1220" s="9">
        <f t="shared" si="1476"/>
        <v>0</v>
      </c>
      <c r="V1220" s="9">
        <f t="shared" si="1477"/>
        <v>0</v>
      </c>
    </row>
    <row r="1221" spans="1:22" x14ac:dyDescent="0.2">
      <c r="A1221">
        <f t="shared" si="1410"/>
        <v>1217</v>
      </c>
      <c r="B1221" t="str">
        <f t="shared" si="1471"/>
        <v>June</v>
      </c>
      <c r="C1221">
        <f t="shared" si="1453"/>
        <v>2124</v>
      </c>
      <c r="D1221">
        <f t="shared" ref="D1221:E1221" si="1486">D1209+1</f>
        <v>143</v>
      </c>
      <c r="E1221">
        <f t="shared" si="1486"/>
        <v>141</v>
      </c>
      <c r="F1221" s="6"/>
      <c r="G1221" s="83">
        <f>VLOOKUP(D1221,Rates2,5)*VLOOKUP(D1221,Mort_Imp_Retirees,C1221-'Mort Imp Cume'!$C$4+2)</f>
        <v>1</v>
      </c>
      <c r="H1221" s="9">
        <f t="shared" si="1455"/>
        <v>0</v>
      </c>
      <c r="I1221" s="83">
        <f>VLOOKUP(E1221,Rates2,6)*VLOOKUP(E1221,Mort_Imp_Survivors,C1221-'Mort Imp Cume'!$C$4+2)</f>
        <v>1</v>
      </c>
      <c r="J1221" s="9">
        <f t="shared" si="1456"/>
        <v>0</v>
      </c>
      <c r="K1221" s="83">
        <f>VLOOKUP(E1221,Rates2,7)*VLOOKUP(E1221,Mort_Imp_Survivors,C1221-'Mort Imp Cume'!$C$4+2)</f>
        <v>1</v>
      </c>
      <c r="L1221" s="9">
        <f t="shared" si="1457"/>
        <v>0</v>
      </c>
      <c r="M1221" s="31">
        <f>PRODUCT(H$4:H1220)</f>
        <v>0</v>
      </c>
      <c r="N1221" s="9">
        <f>PRODUCT(J$4:J1220)</f>
        <v>0</v>
      </c>
      <c r="O1221" s="9">
        <f>PRODUCT(L$4:L1220)</f>
        <v>0</v>
      </c>
      <c r="P1221" s="9">
        <f t="shared" si="1458"/>
        <v>0</v>
      </c>
      <c r="Q1221" s="9">
        <f t="shared" si="1459"/>
        <v>0</v>
      </c>
      <c r="R1221" s="9">
        <f t="shared" si="1460"/>
        <v>0</v>
      </c>
      <c r="S1221" s="9">
        <f t="shared" si="1474"/>
        <v>0</v>
      </c>
      <c r="T1221" s="9">
        <f t="shared" si="1475"/>
        <v>0</v>
      </c>
      <c r="U1221" s="9">
        <f t="shared" si="1476"/>
        <v>0</v>
      </c>
      <c r="V1221" s="9">
        <f t="shared" si="1477"/>
        <v>0</v>
      </c>
    </row>
    <row r="1222" spans="1:22" x14ac:dyDescent="0.2">
      <c r="A1222">
        <f t="shared" ref="A1222:A1251" si="1487">A1221+1</f>
        <v>1218</v>
      </c>
      <c r="B1222" t="str">
        <f t="shared" si="1471"/>
        <v>July</v>
      </c>
      <c r="C1222">
        <f t="shared" si="1453"/>
        <v>2124</v>
      </c>
      <c r="D1222">
        <f t="shared" ref="D1222:E1222" si="1488">D1210+1</f>
        <v>143</v>
      </c>
      <c r="E1222">
        <f t="shared" si="1488"/>
        <v>141</v>
      </c>
      <c r="F1222" s="6"/>
      <c r="G1222" s="83">
        <f>VLOOKUP(D1222,Rates2,5)*VLOOKUP(D1222,Mort_Imp_Retirees,C1222-'Mort Imp Cume'!$C$4+2)</f>
        <v>1</v>
      </c>
      <c r="H1222" s="9">
        <f t="shared" si="1455"/>
        <v>0</v>
      </c>
      <c r="I1222" s="83">
        <f>VLOOKUP(E1222,Rates2,6)*VLOOKUP(E1222,Mort_Imp_Survivors,C1222-'Mort Imp Cume'!$C$4+2)</f>
        <v>1</v>
      </c>
      <c r="J1222" s="9">
        <f t="shared" si="1456"/>
        <v>0</v>
      </c>
      <c r="K1222" s="83">
        <f>VLOOKUP(E1222,Rates2,7)*VLOOKUP(E1222,Mort_Imp_Survivors,C1222-'Mort Imp Cume'!$C$4+2)</f>
        <v>1</v>
      </c>
      <c r="L1222" s="9">
        <f t="shared" si="1457"/>
        <v>0</v>
      </c>
      <c r="M1222" s="31">
        <f>PRODUCT(H$4:H1221)</f>
        <v>0</v>
      </c>
      <c r="N1222" s="9">
        <f>PRODUCT(J$4:J1221)</f>
        <v>0</v>
      </c>
      <c r="O1222" s="9">
        <f>PRODUCT(L$4:L1221)</f>
        <v>0</v>
      </c>
      <c r="P1222" s="9">
        <f t="shared" si="1458"/>
        <v>0</v>
      </c>
      <c r="Q1222" s="9">
        <f t="shared" si="1459"/>
        <v>0</v>
      </c>
      <c r="R1222" s="9">
        <f t="shared" si="1460"/>
        <v>0</v>
      </c>
      <c r="S1222" s="9">
        <f t="shared" si="1474"/>
        <v>0</v>
      </c>
      <c r="T1222" s="9">
        <f t="shared" si="1475"/>
        <v>0</v>
      </c>
      <c r="U1222" s="9">
        <f t="shared" si="1476"/>
        <v>0</v>
      </c>
      <c r="V1222" s="9">
        <f t="shared" si="1477"/>
        <v>0</v>
      </c>
    </row>
    <row r="1223" spans="1:22" x14ac:dyDescent="0.2">
      <c r="A1223">
        <f t="shared" si="1487"/>
        <v>1219</v>
      </c>
      <c r="B1223" t="str">
        <f t="shared" si="1471"/>
        <v>August</v>
      </c>
      <c r="C1223">
        <f t="shared" si="1453"/>
        <v>2124</v>
      </c>
      <c r="D1223">
        <f t="shared" ref="D1223:E1223" si="1489">D1211+1</f>
        <v>143</v>
      </c>
      <c r="E1223">
        <f t="shared" si="1489"/>
        <v>141</v>
      </c>
      <c r="F1223" s="6"/>
      <c r="G1223" s="83">
        <f>VLOOKUP(D1223,Rates2,5)*VLOOKUP(D1223,Mort_Imp_Retirees,C1223-'Mort Imp Cume'!$C$4+2)</f>
        <v>1</v>
      </c>
      <c r="H1223" s="9">
        <f t="shared" si="1455"/>
        <v>0</v>
      </c>
      <c r="I1223" s="83">
        <f>VLOOKUP(E1223,Rates2,6)*VLOOKUP(E1223,Mort_Imp_Survivors,C1223-'Mort Imp Cume'!$C$4+2)</f>
        <v>1</v>
      </c>
      <c r="J1223" s="9">
        <f t="shared" si="1456"/>
        <v>0</v>
      </c>
      <c r="K1223" s="83">
        <f>VLOOKUP(E1223,Rates2,7)*VLOOKUP(E1223,Mort_Imp_Survivors,C1223-'Mort Imp Cume'!$C$4+2)</f>
        <v>1</v>
      </c>
      <c r="L1223" s="9">
        <f t="shared" si="1457"/>
        <v>0</v>
      </c>
      <c r="M1223" s="31">
        <f>PRODUCT(H$4:H1222)</f>
        <v>0</v>
      </c>
      <c r="N1223" s="9">
        <f>PRODUCT(J$4:J1222)</f>
        <v>0</v>
      </c>
      <c r="O1223" s="9">
        <f>PRODUCT(L$4:L1222)</f>
        <v>0</v>
      </c>
      <c r="P1223" s="9">
        <f t="shared" si="1458"/>
        <v>0</v>
      </c>
      <c r="Q1223" s="9">
        <f t="shared" si="1459"/>
        <v>0</v>
      </c>
      <c r="R1223" s="9">
        <f t="shared" si="1460"/>
        <v>0</v>
      </c>
      <c r="S1223" s="9">
        <f t="shared" si="1474"/>
        <v>0</v>
      </c>
      <c r="T1223" s="9">
        <f t="shared" si="1475"/>
        <v>0</v>
      </c>
      <c r="U1223" s="9">
        <f t="shared" si="1476"/>
        <v>0</v>
      </c>
      <c r="V1223" s="9">
        <f t="shared" si="1477"/>
        <v>0</v>
      </c>
    </row>
    <row r="1224" spans="1:22" x14ac:dyDescent="0.2">
      <c r="A1224">
        <f t="shared" si="1487"/>
        <v>1220</v>
      </c>
      <c r="B1224" t="str">
        <f t="shared" si="1471"/>
        <v>September</v>
      </c>
      <c r="C1224">
        <f t="shared" si="1453"/>
        <v>2124</v>
      </c>
      <c r="D1224">
        <f t="shared" ref="D1224:E1224" si="1490">D1212+1</f>
        <v>143</v>
      </c>
      <c r="E1224">
        <f t="shared" si="1490"/>
        <v>141</v>
      </c>
      <c r="F1224" s="6"/>
      <c r="G1224" s="83">
        <f>VLOOKUP(D1224,Rates2,5)*VLOOKUP(D1224,Mort_Imp_Retirees,C1224-'Mort Imp Cume'!$C$4+2)</f>
        <v>1</v>
      </c>
      <c r="H1224" s="9">
        <f t="shared" si="1455"/>
        <v>0</v>
      </c>
      <c r="I1224" s="83">
        <f>VLOOKUP(E1224,Rates2,6)*VLOOKUP(E1224,Mort_Imp_Survivors,C1224-'Mort Imp Cume'!$C$4+2)</f>
        <v>1</v>
      </c>
      <c r="J1224" s="9">
        <f t="shared" si="1456"/>
        <v>0</v>
      </c>
      <c r="K1224" s="83">
        <f>VLOOKUP(E1224,Rates2,7)*VLOOKUP(E1224,Mort_Imp_Survivors,C1224-'Mort Imp Cume'!$C$4+2)</f>
        <v>1</v>
      </c>
      <c r="L1224" s="9">
        <f t="shared" si="1457"/>
        <v>0</v>
      </c>
      <c r="M1224" s="31">
        <f>PRODUCT(H$4:H1223)</f>
        <v>0</v>
      </c>
      <c r="N1224" s="9">
        <f>PRODUCT(J$4:J1223)</f>
        <v>0</v>
      </c>
      <c r="O1224" s="9">
        <f>PRODUCT(L$4:L1223)</f>
        <v>0</v>
      </c>
      <c r="P1224" s="9">
        <f t="shared" si="1458"/>
        <v>0</v>
      </c>
      <c r="Q1224" s="9">
        <f t="shared" si="1459"/>
        <v>0</v>
      </c>
      <c r="R1224" s="9">
        <f t="shared" si="1460"/>
        <v>0</v>
      </c>
      <c r="S1224" s="9">
        <f t="shared" si="1474"/>
        <v>0</v>
      </c>
      <c r="T1224" s="9">
        <f t="shared" si="1475"/>
        <v>0</v>
      </c>
      <c r="U1224" s="9">
        <f t="shared" si="1476"/>
        <v>0</v>
      </c>
      <c r="V1224" s="9">
        <f t="shared" si="1477"/>
        <v>0</v>
      </c>
    </row>
    <row r="1225" spans="1:22" x14ac:dyDescent="0.2">
      <c r="A1225">
        <f t="shared" si="1487"/>
        <v>1221</v>
      </c>
      <c r="B1225" t="str">
        <f t="shared" si="1471"/>
        <v>October</v>
      </c>
      <c r="C1225">
        <f t="shared" si="1453"/>
        <v>2124</v>
      </c>
      <c r="D1225">
        <f t="shared" ref="D1225:E1225" si="1491">D1213+1</f>
        <v>143</v>
      </c>
      <c r="E1225">
        <f t="shared" si="1491"/>
        <v>141</v>
      </c>
      <c r="F1225" s="6"/>
      <c r="G1225" s="83">
        <f>VLOOKUP(D1225,Rates2,5)*VLOOKUP(D1225,Mort_Imp_Retirees,C1225-'Mort Imp Cume'!$C$4+2)</f>
        <v>1</v>
      </c>
      <c r="H1225" s="9">
        <f t="shared" si="1455"/>
        <v>0</v>
      </c>
      <c r="I1225" s="83">
        <f>VLOOKUP(E1225,Rates2,6)*VLOOKUP(E1225,Mort_Imp_Survivors,C1225-'Mort Imp Cume'!$C$4+2)</f>
        <v>1</v>
      </c>
      <c r="J1225" s="9">
        <f t="shared" si="1456"/>
        <v>0</v>
      </c>
      <c r="K1225" s="83">
        <f>VLOOKUP(E1225,Rates2,7)*VLOOKUP(E1225,Mort_Imp_Survivors,C1225-'Mort Imp Cume'!$C$4+2)</f>
        <v>1</v>
      </c>
      <c r="L1225" s="9">
        <f t="shared" si="1457"/>
        <v>0</v>
      </c>
      <c r="M1225" s="31">
        <f>PRODUCT(H$4:H1224)</f>
        <v>0</v>
      </c>
      <c r="N1225" s="9">
        <f>PRODUCT(J$4:J1224)</f>
        <v>0</v>
      </c>
      <c r="O1225" s="9">
        <f>PRODUCT(L$4:L1224)</f>
        <v>0</v>
      </c>
      <c r="P1225" s="9">
        <f t="shared" si="1458"/>
        <v>0</v>
      </c>
      <c r="Q1225" s="9">
        <f t="shared" si="1459"/>
        <v>0</v>
      </c>
      <c r="R1225" s="9">
        <f t="shared" si="1460"/>
        <v>0</v>
      </c>
      <c r="S1225" s="9">
        <f t="shared" si="1474"/>
        <v>0</v>
      </c>
      <c r="T1225" s="9">
        <f t="shared" si="1475"/>
        <v>0</v>
      </c>
      <c r="U1225" s="9">
        <f t="shared" si="1476"/>
        <v>0</v>
      </c>
      <c r="V1225" s="9">
        <f t="shared" si="1477"/>
        <v>0</v>
      </c>
    </row>
    <row r="1226" spans="1:22" x14ac:dyDescent="0.2">
      <c r="A1226">
        <f t="shared" si="1487"/>
        <v>1222</v>
      </c>
      <c r="B1226" t="str">
        <f t="shared" si="1471"/>
        <v>November</v>
      </c>
      <c r="C1226">
        <f t="shared" si="1453"/>
        <v>2124</v>
      </c>
      <c r="D1226">
        <f t="shared" ref="D1226:E1226" si="1492">D1214+1</f>
        <v>143</v>
      </c>
      <c r="E1226">
        <f t="shared" si="1492"/>
        <v>141</v>
      </c>
      <c r="F1226" s="6"/>
      <c r="G1226" s="83">
        <f>VLOOKUP(D1226,Rates2,5)*VLOOKUP(D1226,Mort_Imp_Retirees,C1226-'Mort Imp Cume'!$C$4+2)</f>
        <v>1</v>
      </c>
      <c r="H1226" s="9">
        <f t="shared" si="1455"/>
        <v>0</v>
      </c>
      <c r="I1226" s="83">
        <f>VLOOKUP(E1226,Rates2,6)*VLOOKUP(E1226,Mort_Imp_Survivors,C1226-'Mort Imp Cume'!$C$4+2)</f>
        <v>1</v>
      </c>
      <c r="J1226" s="9">
        <f t="shared" si="1456"/>
        <v>0</v>
      </c>
      <c r="K1226" s="83">
        <f>VLOOKUP(E1226,Rates2,7)*VLOOKUP(E1226,Mort_Imp_Survivors,C1226-'Mort Imp Cume'!$C$4+2)</f>
        <v>1</v>
      </c>
      <c r="L1226" s="9">
        <f t="shared" si="1457"/>
        <v>0</v>
      </c>
      <c r="M1226" s="31">
        <f>PRODUCT(H$4:H1225)</f>
        <v>0</v>
      </c>
      <c r="N1226" s="9">
        <f>PRODUCT(J$4:J1225)</f>
        <v>0</v>
      </c>
      <c r="O1226" s="9">
        <f>PRODUCT(L$4:L1225)</f>
        <v>0</v>
      </c>
      <c r="P1226" s="9">
        <f t="shared" si="1458"/>
        <v>0</v>
      </c>
      <c r="Q1226" s="9">
        <f t="shared" si="1459"/>
        <v>0</v>
      </c>
      <c r="R1226" s="9">
        <f t="shared" si="1460"/>
        <v>0</v>
      </c>
      <c r="S1226" s="9">
        <f t="shared" si="1474"/>
        <v>0</v>
      </c>
      <c r="T1226" s="9">
        <f t="shared" si="1475"/>
        <v>0</v>
      </c>
      <c r="U1226" s="9">
        <f t="shared" si="1476"/>
        <v>0</v>
      </c>
      <c r="V1226" s="9">
        <f t="shared" si="1477"/>
        <v>0</v>
      </c>
    </row>
    <row r="1227" spans="1:22" x14ac:dyDescent="0.2">
      <c r="A1227">
        <f>A1226+1</f>
        <v>1223</v>
      </c>
      <c r="B1227" t="str">
        <f t="shared" ref="B1227:B1238" si="1493">B1215</f>
        <v>December</v>
      </c>
      <c r="C1227">
        <f>C1226+IF(B1226="December",1,0)</f>
        <v>2124</v>
      </c>
      <c r="D1227">
        <f t="shared" ref="D1227:E1238" si="1494">D1215+1</f>
        <v>143</v>
      </c>
      <c r="E1227">
        <f t="shared" si="1494"/>
        <v>141</v>
      </c>
      <c r="F1227" s="6"/>
      <c r="G1227" s="83">
        <f>VLOOKUP(D1227,Rates2,5)*VLOOKUP(D1227,Mort_Imp_Retirees,C1227-'Mort Imp Cume'!$C$4+2)</f>
        <v>1</v>
      </c>
      <c r="H1227" s="9">
        <f t="shared" si="1455"/>
        <v>0</v>
      </c>
      <c r="I1227" s="83">
        <f>VLOOKUP(E1227,Rates2,6)*VLOOKUP(E1227,Mort_Imp_Survivors,C1227-'Mort Imp Cume'!$C$4+2)</f>
        <v>1</v>
      </c>
      <c r="J1227" s="9">
        <f t="shared" si="1456"/>
        <v>0</v>
      </c>
      <c r="K1227" s="83">
        <f>VLOOKUP(E1227,Rates2,7)*VLOOKUP(E1227,Mort_Imp_Survivors,C1227-'Mort Imp Cume'!$C$4+2)</f>
        <v>1</v>
      </c>
      <c r="L1227" s="9">
        <f t="shared" si="1457"/>
        <v>0</v>
      </c>
      <c r="M1227" s="31">
        <f>PRODUCT(H$4:H1226)</f>
        <v>0</v>
      </c>
      <c r="N1227" s="9">
        <f>PRODUCT(J$4:J1226)</f>
        <v>0</v>
      </c>
      <c r="O1227" s="9">
        <f>PRODUCT(L$4:L1226)</f>
        <v>0</v>
      </c>
      <c r="P1227" s="9">
        <f t="shared" si="1458"/>
        <v>0</v>
      </c>
      <c r="Q1227" s="9">
        <f t="shared" si="1459"/>
        <v>0</v>
      </c>
      <c r="R1227" s="9">
        <f t="shared" si="1460"/>
        <v>0</v>
      </c>
      <c r="S1227" s="9">
        <f t="shared" ref="S1227:S1251" si="1495">IF(O1168=0,0,R1167*O1227/O1168)</f>
        <v>0</v>
      </c>
      <c r="T1227" s="9">
        <f t="shared" ref="T1227:T1251" si="1496">IF(O1108=0,0,R1107*O1227/O1108)</f>
        <v>0</v>
      </c>
      <c r="U1227" s="9">
        <f t="shared" ref="U1227:U1251" si="1497">IF(O988=0,0,R987*O1227/O988)</f>
        <v>0</v>
      </c>
      <c r="V1227" s="9">
        <f t="shared" ref="V1227:V1251" si="1498">IF(O868=0,0,R867*O1227/O868)</f>
        <v>0</v>
      </c>
    </row>
    <row r="1228" spans="1:22" x14ac:dyDescent="0.2">
      <c r="A1228">
        <f t="shared" si="1487"/>
        <v>1224</v>
      </c>
      <c r="B1228" t="str">
        <f t="shared" si="1493"/>
        <v>January</v>
      </c>
      <c r="C1228">
        <f t="shared" ref="C1228:C1251" si="1499">C1227+IF(B1227="December",1,0)</f>
        <v>2125</v>
      </c>
      <c r="D1228">
        <f t="shared" si="1494"/>
        <v>144</v>
      </c>
      <c r="E1228">
        <f t="shared" si="1494"/>
        <v>142</v>
      </c>
      <c r="F1228" s="6"/>
      <c r="G1228" s="83">
        <f>VLOOKUP(D1228,Rates2,5)*VLOOKUP(D1228,Mort_Imp_Retirees,C1228-'Mort Imp Cume'!$C$4+2)</f>
        <v>1</v>
      </c>
      <c r="H1228" s="9">
        <f t="shared" si="1455"/>
        <v>0</v>
      </c>
      <c r="I1228" s="83">
        <f>VLOOKUP(E1228,Rates2,6)*VLOOKUP(E1228,Mort_Imp_Survivors,C1228-'Mort Imp Cume'!$C$4+2)</f>
        <v>1</v>
      </c>
      <c r="J1228" s="9">
        <f t="shared" si="1456"/>
        <v>0</v>
      </c>
      <c r="K1228" s="83">
        <f>VLOOKUP(E1228,Rates2,7)*VLOOKUP(E1228,Mort_Imp_Survivors,C1228-'Mort Imp Cume'!$C$4+2)</f>
        <v>1</v>
      </c>
      <c r="L1228" s="9">
        <f t="shared" si="1457"/>
        <v>0</v>
      </c>
      <c r="M1228" s="31">
        <f>PRODUCT(H$4:H1227)</f>
        <v>0</v>
      </c>
      <c r="N1228" s="9">
        <f>PRODUCT(J$4:J1227)</f>
        <v>0</v>
      </c>
      <c r="O1228" s="9">
        <f>PRODUCT(L$4:L1227)</f>
        <v>0</v>
      </c>
      <c r="P1228" s="9">
        <f t="shared" si="1458"/>
        <v>0</v>
      </c>
      <c r="Q1228" s="9">
        <f t="shared" si="1459"/>
        <v>0</v>
      </c>
      <c r="R1228" s="9">
        <f t="shared" si="1460"/>
        <v>0</v>
      </c>
      <c r="S1228" s="9">
        <f t="shared" si="1495"/>
        <v>0</v>
      </c>
      <c r="T1228" s="9">
        <f t="shared" si="1496"/>
        <v>0</v>
      </c>
      <c r="U1228" s="9">
        <f t="shared" si="1497"/>
        <v>0</v>
      </c>
      <c r="V1228" s="9">
        <f t="shared" si="1498"/>
        <v>0</v>
      </c>
    </row>
    <row r="1229" spans="1:22" x14ac:dyDescent="0.2">
      <c r="A1229">
        <f t="shared" si="1487"/>
        <v>1225</v>
      </c>
      <c r="B1229" t="str">
        <f t="shared" si="1493"/>
        <v>February</v>
      </c>
      <c r="C1229">
        <f t="shared" si="1499"/>
        <v>2125</v>
      </c>
      <c r="D1229">
        <f t="shared" si="1494"/>
        <v>144</v>
      </c>
      <c r="E1229">
        <f t="shared" si="1494"/>
        <v>142</v>
      </c>
      <c r="F1229" s="6"/>
      <c r="G1229" s="83">
        <f>VLOOKUP(D1229,Rates2,5)*VLOOKUP(D1229,Mort_Imp_Retirees,C1229-'Mort Imp Cume'!$C$4+2)</f>
        <v>1</v>
      </c>
      <c r="H1229" s="9">
        <f t="shared" si="1455"/>
        <v>0</v>
      </c>
      <c r="I1229" s="83">
        <f>VLOOKUP(E1229,Rates2,6)*VLOOKUP(E1229,Mort_Imp_Survivors,C1229-'Mort Imp Cume'!$C$4+2)</f>
        <v>1</v>
      </c>
      <c r="J1229" s="9">
        <f t="shared" si="1456"/>
        <v>0</v>
      </c>
      <c r="K1229" s="83">
        <f>VLOOKUP(E1229,Rates2,7)*VLOOKUP(E1229,Mort_Imp_Survivors,C1229-'Mort Imp Cume'!$C$4+2)</f>
        <v>1</v>
      </c>
      <c r="L1229" s="9">
        <f t="shared" si="1457"/>
        <v>0</v>
      </c>
      <c r="M1229" s="31">
        <f>PRODUCT(H$4:H1228)</f>
        <v>0</v>
      </c>
      <c r="N1229" s="9">
        <f>PRODUCT(J$4:J1228)</f>
        <v>0</v>
      </c>
      <c r="O1229" s="9">
        <f>PRODUCT(L$4:L1228)</f>
        <v>0</v>
      </c>
      <c r="P1229" s="9">
        <f t="shared" si="1458"/>
        <v>0</v>
      </c>
      <c r="Q1229" s="9">
        <f t="shared" si="1459"/>
        <v>0</v>
      </c>
      <c r="R1229" s="9">
        <f t="shared" si="1460"/>
        <v>0</v>
      </c>
      <c r="S1229" s="9">
        <f t="shared" si="1495"/>
        <v>0</v>
      </c>
      <c r="T1229" s="9">
        <f t="shared" si="1496"/>
        <v>0</v>
      </c>
      <c r="U1229" s="9">
        <f t="shared" si="1497"/>
        <v>0</v>
      </c>
      <c r="V1229" s="9">
        <f t="shared" si="1498"/>
        <v>0</v>
      </c>
    </row>
    <row r="1230" spans="1:22" x14ac:dyDescent="0.2">
      <c r="A1230">
        <f t="shared" si="1487"/>
        <v>1226</v>
      </c>
      <c r="B1230" t="str">
        <f t="shared" si="1493"/>
        <v>March</v>
      </c>
      <c r="C1230">
        <f t="shared" si="1499"/>
        <v>2125</v>
      </c>
      <c r="D1230">
        <f t="shared" si="1494"/>
        <v>144</v>
      </c>
      <c r="E1230">
        <f t="shared" si="1494"/>
        <v>142</v>
      </c>
      <c r="F1230" s="6"/>
      <c r="G1230" s="83">
        <f>VLOOKUP(D1230,Rates2,5)*VLOOKUP(D1230,Mort_Imp_Retirees,C1230-'Mort Imp Cume'!$C$4+2)</f>
        <v>1</v>
      </c>
      <c r="H1230" s="9">
        <f t="shared" si="1455"/>
        <v>0</v>
      </c>
      <c r="I1230" s="83">
        <f>VLOOKUP(E1230,Rates2,6)*VLOOKUP(E1230,Mort_Imp_Survivors,C1230-'Mort Imp Cume'!$C$4+2)</f>
        <v>1</v>
      </c>
      <c r="J1230" s="9">
        <f t="shared" si="1456"/>
        <v>0</v>
      </c>
      <c r="K1230" s="83">
        <f>VLOOKUP(E1230,Rates2,7)*VLOOKUP(E1230,Mort_Imp_Survivors,C1230-'Mort Imp Cume'!$C$4+2)</f>
        <v>1</v>
      </c>
      <c r="L1230" s="9">
        <f t="shared" si="1457"/>
        <v>0</v>
      </c>
      <c r="M1230" s="31">
        <f>PRODUCT(H$4:H1229)</f>
        <v>0</v>
      </c>
      <c r="N1230" s="9">
        <f>PRODUCT(J$4:J1229)</f>
        <v>0</v>
      </c>
      <c r="O1230" s="9">
        <f>PRODUCT(L$4:L1229)</f>
        <v>0</v>
      </c>
      <c r="P1230" s="9">
        <f t="shared" si="1458"/>
        <v>0</v>
      </c>
      <c r="Q1230" s="9">
        <f t="shared" si="1459"/>
        <v>0</v>
      </c>
      <c r="R1230" s="9">
        <f t="shared" si="1460"/>
        <v>0</v>
      </c>
      <c r="S1230" s="9">
        <f t="shared" si="1495"/>
        <v>0</v>
      </c>
      <c r="T1230" s="9">
        <f t="shared" si="1496"/>
        <v>0</v>
      </c>
      <c r="U1230" s="9">
        <f t="shared" si="1497"/>
        <v>0</v>
      </c>
      <c r="V1230" s="9">
        <f t="shared" si="1498"/>
        <v>0</v>
      </c>
    </row>
    <row r="1231" spans="1:22" x14ac:dyDescent="0.2">
      <c r="A1231">
        <f t="shared" si="1487"/>
        <v>1227</v>
      </c>
      <c r="B1231" t="str">
        <f t="shared" si="1493"/>
        <v>April</v>
      </c>
      <c r="C1231">
        <f t="shared" si="1499"/>
        <v>2125</v>
      </c>
      <c r="D1231">
        <f t="shared" si="1494"/>
        <v>144</v>
      </c>
      <c r="E1231">
        <f t="shared" si="1494"/>
        <v>142</v>
      </c>
      <c r="F1231" s="6"/>
      <c r="G1231" s="83">
        <f>VLOOKUP(D1231,Rates2,5)*VLOOKUP(D1231,Mort_Imp_Retirees,C1231-'Mort Imp Cume'!$C$4+2)</f>
        <v>1</v>
      </c>
      <c r="H1231" s="9">
        <f t="shared" si="1455"/>
        <v>0</v>
      </c>
      <c r="I1231" s="83">
        <f>VLOOKUP(E1231,Rates2,6)*VLOOKUP(E1231,Mort_Imp_Survivors,C1231-'Mort Imp Cume'!$C$4+2)</f>
        <v>1</v>
      </c>
      <c r="J1231" s="9">
        <f t="shared" si="1456"/>
        <v>0</v>
      </c>
      <c r="K1231" s="83">
        <f>VLOOKUP(E1231,Rates2,7)*VLOOKUP(E1231,Mort_Imp_Survivors,C1231-'Mort Imp Cume'!$C$4+2)</f>
        <v>1</v>
      </c>
      <c r="L1231" s="9">
        <f t="shared" si="1457"/>
        <v>0</v>
      </c>
      <c r="M1231" s="31">
        <f>PRODUCT(H$4:H1230)</f>
        <v>0</v>
      </c>
      <c r="N1231" s="9">
        <f>PRODUCT(J$4:J1230)</f>
        <v>0</v>
      </c>
      <c r="O1231" s="9">
        <f>PRODUCT(L$4:L1230)</f>
        <v>0</v>
      </c>
      <c r="P1231" s="9">
        <f t="shared" si="1458"/>
        <v>0</v>
      </c>
      <c r="Q1231" s="9">
        <f t="shared" si="1459"/>
        <v>0</v>
      </c>
      <c r="R1231" s="9">
        <f t="shared" si="1460"/>
        <v>0</v>
      </c>
      <c r="S1231" s="9">
        <f t="shared" si="1495"/>
        <v>0</v>
      </c>
      <c r="T1231" s="9">
        <f t="shared" si="1496"/>
        <v>0</v>
      </c>
      <c r="U1231" s="9">
        <f t="shared" si="1497"/>
        <v>0</v>
      </c>
      <c r="V1231" s="9">
        <f t="shared" si="1498"/>
        <v>0</v>
      </c>
    </row>
    <row r="1232" spans="1:22" x14ac:dyDescent="0.2">
      <c r="A1232">
        <f t="shared" si="1487"/>
        <v>1228</v>
      </c>
      <c r="B1232" t="str">
        <f t="shared" si="1493"/>
        <v>May</v>
      </c>
      <c r="C1232">
        <f t="shared" si="1499"/>
        <v>2125</v>
      </c>
      <c r="D1232">
        <f t="shared" si="1494"/>
        <v>144</v>
      </c>
      <c r="E1232">
        <f t="shared" si="1494"/>
        <v>142</v>
      </c>
      <c r="F1232" s="6"/>
      <c r="G1232" s="83">
        <f>VLOOKUP(D1232,Rates2,5)*VLOOKUP(D1232,Mort_Imp_Retirees,C1232-'Mort Imp Cume'!$C$4+2)</f>
        <v>1</v>
      </c>
      <c r="H1232" s="9">
        <f t="shared" si="1455"/>
        <v>0</v>
      </c>
      <c r="I1232" s="83">
        <f>VLOOKUP(E1232,Rates2,6)*VLOOKUP(E1232,Mort_Imp_Survivors,C1232-'Mort Imp Cume'!$C$4+2)</f>
        <v>1</v>
      </c>
      <c r="J1232" s="9">
        <f t="shared" si="1456"/>
        <v>0</v>
      </c>
      <c r="K1232" s="83">
        <f>VLOOKUP(E1232,Rates2,7)*VLOOKUP(E1232,Mort_Imp_Survivors,C1232-'Mort Imp Cume'!$C$4+2)</f>
        <v>1</v>
      </c>
      <c r="L1232" s="9">
        <f t="shared" si="1457"/>
        <v>0</v>
      </c>
      <c r="M1232" s="31">
        <f>PRODUCT(H$4:H1231)</f>
        <v>0</v>
      </c>
      <c r="N1232" s="9">
        <f>PRODUCT(J$4:J1231)</f>
        <v>0</v>
      </c>
      <c r="O1232" s="9">
        <f>PRODUCT(L$4:L1231)</f>
        <v>0</v>
      </c>
      <c r="P1232" s="9">
        <f t="shared" si="1458"/>
        <v>0</v>
      </c>
      <c r="Q1232" s="9">
        <f t="shared" si="1459"/>
        <v>0</v>
      </c>
      <c r="R1232" s="9">
        <f t="shared" si="1460"/>
        <v>0</v>
      </c>
      <c r="S1232" s="9">
        <f t="shared" si="1495"/>
        <v>0</v>
      </c>
      <c r="T1232" s="9">
        <f t="shared" si="1496"/>
        <v>0</v>
      </c>
      <c r="U1232" s="9">
        <f t="shared" si="1497"/>
        <v>0</v>
      </c>
      <c r="V1232" s="9">
        <f t="shared" si="1498"/>
        <v>0</v>
      </c>
    </row>
    <row r="1233" spans="1:22" x14ac:dyDescent="0.2">
      <c r="A1233">
        <f t="shared" si="1487"/>
        <v>1229</v>
      </c>
      <c r="B1233" t="str">
        <f t="shared" si="1493"/>
        <v>June</v>
      </c>
      <c r="C1233">
        <f t="shared" si="1499"/>
        <v>2125</v>
      </c>
      <c r="D1233">
        <f t="shared" si="1494"/>
        <v>144</v>
      </c>
      <c r="E1233">
        <f t="shared" si="1494"/>
        <v>142</v>
      </c>
      <c r="F1233" s="6"/>
      <c r="G1233" s="83">
        <f>VLOOKUP(D1233,Rates2,5)*VLOOKUP(D1233,Mort_Imp_Retirees,C1233-'Mort Imp Cume'!$C$4+2)</f>
        <v>1</v>
      </c>
      <c r="H1233" s="9">
        <f t="shared" si="1455"/>
        <v>0</v>
      </c>
      <c r="I1233" s="83">
        <f>VLOOKUP(E1233,Rates2,6)*VLOOKUP(E1233,Mort_Imp_Survivors,C1233-'Mort Imp Cume'!$C$4+2)</f>
        <v>1</v>
      </c>
      <c r="J1233" s="9">
        <f t="shared" si="1456"/>
        <v>0</v>
      </c>
      <c r="K1233" s="83">
        <f>VLOOKUP(E1233,Rates2,7)*VLOOKUP(E1233,Mort_Imp_Survivors,C1233-'Mort Imp Cume'!$C$4+2)</f>
        <v>1</v>
      </c>
      <c r="L1233" s="9">
        <f t="shared" si="1457"/>
        <v>0</v>
      </c>
      <c r="M1233" s="31">
        <f>PRODUCT(H$4:H1232)</f>
        <v>0</v>
      </c>
      <c r="N1233" s="9">
        <f>PRODUCT(J$4:J1232)</f>
        <v>0</v>
      </c>
      <c r="O1233" s="9">
        <f>PRODUCT(L$4:L1232)</f>
        <v>0</v>
      </c>
      <c r="P1233" s="9">
        <f t="shared" si="1458"/>
        <v>0</v>
      </c>
      <c r="Q1233" s="9">
        <f t="shared" si="1459"/>
        <v>0</v>
      </c>
      <c r="R1233" s="9">
        <f t="shared" si="1460"/>
        <v>0</v>
      </c>
      <c r="S1233" s="9">
        <f t="shared" si="1495"/>
        <v>0</v>
      </c>
      <c r="T1233" s="9">
        <f t="shared" si="1496"/>
        <v>0</v>
      </c>
      <c r="U1233" s="9">
        <f t="shared" si="1497"/>
        <v>0</v>
      </c>
      <c r="V1233" s="9">
        <f t="shared" si="1498"/>
        <v>0</v>
      </c>
    </row>
    <row r="1234" spans="1:22" x14ac:dyDescent="0.2">
      <c r="A1234">
        <f t="shared" si="1487"/>
        <v>1230</v>
      </c>
      <c r="B1234" t="str">
        <f t="shared" si="1493"/>
        <v>July</v>
      </c>
      <c r="C1234">
        <f t="shared" si="1499"/>
        <v>2125</v>
      </c>
      <c r="D1234">
        <f t="shared" si="1494"/>
        <v>144</v>
      </c>
      <c r="E1234">
        <f t="shared" si="1494"/>
        <v>142</v>
      </c>
      <c r="F1234" s="6"/>
      <c r="G1234" s="83">
        <f>VLOOKUP(D1234,Rates2,5)*VLOOKUP(D1234,Mort_Imp_Retirees,C1234-'Mort Imp Cume'!$C$4+2)</f>
        <v>1</v>
      </c>
      <c r="H1234" s="9">
        <f t="shared" si="1455"/>
        <v>0</v>
      </c>
      <c r="I1234" s="83">
        <f>VLOOKUP(E1234,Rates2,6)*VLOOKUP(E1234,Mort_Imp_Survivors,C1234-'Mort Imp Cume'!$C$4+2)</f>
        <v>1</v>
      </c>
      <c r="J1234" s="9">
        <f t="shared" si="1456"/>
        <v>0</v>
      </c>
      <c r="K1234" s="83">
        <f>VLOOKUP(E1234,Rates2,7)*VLOOKUP(E1234,Mort_Imp_Survivors,C1234-'Mort Imp Cume'!$C$4+2)</f>
        <v>1</v>
      </c>
      <c r="L1234" s="9">
        <f t="shared" si="1457"/>
        <v>0</v>
      </c>
      <c r="M1234" s="31">
        <f>PRODUCT(H$4:H1233)</f>
        <v>0</v>
      </c>
      <c r="N1234" s="9">
        <f>PRODUCT(J$4:J1233)</f>
        <v>0</v>
      </c>
      <c r="O1234" s="9">
        <f>PRODUCT(L$4:L1233)</f>
        <v>0</v>
      </c>
      <c r="P1234" s="9">
        <f t="shared" si="1458"/>
        <v>0</v>
      </c>
      <c r="Q1234" s="9">
        <f t="shared" si="1459"/>
        <v>0</v>
      </c>
      <c r="R1234" s="9">
        <f t="shared" si="1460"/>
        <v>0</v>
      </c>
      <c r="S1234" s="9">
        <f t="shared" si="1495"/>
        <v>0</v>
      </c>
      <c r="T1234" s="9">
        <f t="shared" si="1496"/>
        <v>0</v>
      </c>
      <c r="U1234" s="9">
        <f t="shared" si="1497"/>
        <v>0</v>
      </c>
      <c r="V1234" s="9">
        <f t="shared" si="1498"/>
        <v>0</v>
      </c>
    </row>
    <row r="1235" spans="1:22" x14ac:dyDescent="0.2">
      <c r="A1235">
        <f t="shared" si="1487"/>
        <v>1231</v>
      </c>
      <c r="B1235" t="str">
        <f t="shared" si="1493"/>
        <v>August</v>
      </c>
      <c r="C1235">
        <f t="shared" si="1499"/>
        <v>2125</v>
      </c>
      <c r="D1235">
        <f t="shared" si="1494"/>
        <v>144</v>
      </c>
      <c r="E1235">
        <f t="shared" si="1494"/>
        <v>142</v>
      </c>
      <c r="F1235" s="6"/>
      <c r="G1235" s="83">
        <f>VLOOKUP(D1235,Rates2,5)*VLOOKUP(D1235,Mort_Imp_Retirees,C1235-'Mort Imp Cume'!$C$4+2)</f>
        <v>1</v>
      </c>
      <c r="H1235" s="9">
        <f t="shared" si="1455"/>
        <v>0</v>
      </c>
      <c r="I1235" s="83">
        <f>VLOOKUP(E1235,Rates2,6)*VLOOKUP(E1235,Mort_Imp_Survivors,C1235-'Mort Imp Cume'!$C$4+2)</f>
        <v>1</v>
      </c>
      <c r="J1235" s="9">
        <f t="shared" si="1456"/>
        <v>0</v>
      </c>
      <c r="K1235" s="83">
        <f>VLOOKUP(E1235,Rates2,7)*VLOOKUP(E1235,Mort_Imp_Survivors,C1235-'Mort Imp Cume'!$C$4+2)</f>
        <v>1</v>
      </c>
      <c r="L1235" s="9">
        <f t="shared" si="1457"/>
        <v>0</v>
      </c>
      <c r="M1235" s="31">
        <f>PRODUCT(H$4:H1234)</f>
        <v>0</v>
      </c>
      <c r="N1235" s="9">
        <f>PRODUCT(J$4:J1234)</f>
        <v>0</v>
      </c>
      <c r="O1235" s="9">
        <f>PRODUCT(L$4:L1234)</f>
        <v>0</v>
      </c>
      <c r="P1235" s="9">
        <f t="shared" si="1458"/>
        <v>0</v>
      </c>
      <c r="Q1235" s="9">
        <f t="shared" si="1459"/>
        <v>0</v>
      </c>
      <c r="R1235" s="9">
        <f t="shared" si="1460"/>
        <v>0</v>
      </c>
      <c r="S1235" s="9">
        <f t="shared" si="1495"/>
        <v>0</v>
      </c>
      <c r="T1235" s="9">
        <f t="shared" si="1496"/>
        <v>0</v>
      </c>
      <c r="U1235" s="9">
        <f t="shared" si="1497"/>
        <v>0</v>
      </c>
      <c r="V1235" s="9">
        <f t="shared" si="1498"/>
        <v>0</v>
      </c>
    </row>
    <row r="1236" spans="1:22" x14ac:dyDescent="0.2">
      <c r="A1236">
        <f t="shared" si="1487"/>
        <v>1232</v>
      </c>
      <c r="B1236" t="str">
        <f t="shared" si="1493"/>
        <v>September</v>
      </c>
      <c r="C1236">
        <f t="shared" si="1499"/>
        <v>2125</v>
      </c>
      <c r="D1236">
        <f t="shared" si="1494"/>
        <v>144</v>
      </c>
      <c r="E1236">
        <f t="shared" si="1494"/>
        <v>142</v>
      </c>
      <c r="F1236" s="6"/>
      <c r="G1236" s="83">
        <f>VLOOKUP(D1236,Rates2,5)*VLOOKUP(D1236,Mort_Imp_Retirees,C1236-'Mort Imp Cume'!$C$4+2)</f>
        <v>1</v>
      </c>
      <c r="H1236" s="9">
        <f t="shared" si="1455"/>
        <v>0</v>
      </c>
      <c r="I1236" s="83">
        <f>VLOOKUP(E1236,Rates2,6)*VLOOKUP(E1236,Mort_Imp_Survivors,C1236-'Mort Imp Cume'!$C$4+2)</f>
        <v>1</v>
      </c>
      <c r="J1236" s="9">
        <f t="shared" si="1456"/>
        <v>0</v>
      </c>
      <c r="K1236" s="83">
        <f>VLOOKUP(E1236,Rates2,7)*VLOOKUP(E1236,Mort_Imp_Survivors,C1236-'Mort Imp Cume'!$C$4+2)</f>
        <v>1</v>
      </c>
      <c r="L1236" s="9">
        <f t="shared" si="1457"/>
        <v>0</v>
      </c>
      <c r="M1236" s="31">
        <f>PRODUCT(H$4:H1235)</f>
        <v>0</v>
      </c>
      <c r="N1236" s="9">
        <f>PRODUCT(J$4:J1235)</f>
        <v>0</v>
      </c>
      <c r="O1236" s="9">
        <f>PRODUCT(L$4:L1235)</f>
        <v>0</v>
      </c>
      <c r="P1236" s="9">
        <f t="shared" si="1458"/>
        <v>0</v>
      </c>
      <c r="Q1236" s="9">
        <f t="shared" si="1459"/>
        <v>0</v>
      </c>
      <c r="R1236" s="9">
        <f t="shared" si="1460"/>
        <v>0</v>
      </c>
      <c r="S1236" s="9">
        <f t="shared" si="1495"/>
        <v>0</v>
      </c>
      <c r="T1236" s="9">
        <f t="shared" si="1496"/>
        <v>0</v>
      </c>
      <c r="U1236" s="9">
        <f t="shared" si="1497"/>
        <v>0</v>
      </c>
      <c r="V1236" s="9">
        <f t="shared" si="1498"/>
        <v>0</v>
      </c>
    </row>
    <row r="1237" spans="1:22" x14ac:dyDescent="0.2">
      <c r="A1237">
        <f t="shared" si="1487"/>
        <v>1233</v>
      </c>
      <c r="B1237" t="str">
        <f t="shared" si="1493"/>
        <v>October</v>
      </c>
      <c r="C1237">
        <f t="shared" si="1499"/>
        <v>2125</v>
      </c>
      <c r="D1237">
        <f t="shared" si="1494"/>
        <v>144</v>
      </c>
      <c r="E1237">
        <f t="shared" si="1494"/>
        <v>142</v>
      </c>
      <c r="F1237" s="6"/>
      <c r="G1237" s="83">
        <f>VLOOKUP(D1237,Rates2,5)*VLOOKUP(D1237,Mort_Imp_Retirees,C1237-'Mort Imp Cume'!$C$4+2)</f>
        <v>1</v>
      </c>
      <c r="H1237" s="9">
        <f t="shared" si="1455"/>
        <v>0</v>
      </c>
      <c r="I1237" s="83">
        <f>VLOOKUP(E1237,Rates2,6)*VLOOKUP(E1237,Mort_Imp_Survivors,C1237-'Mort Imp Cume'!$C$4+2)</f>
        <v>1</v>
      </c>
      <c r="J1237" s="9">
        <f t="shared" si="1456"/>
        <v>0</v>
      </c>
      <c r="K1237" s="83">
        <f>VLOOKUP(E1237,Rates2,7)*VLOOKUP(E1237,Mort_Imp_Survivors,C1237-'Mort Imp Cume'!$C$4+2)</f>
        <v>1</v>
      </c>
      <c r="L1237" s="9">
        <f t="shared" si="1457"/>
        <v>0</v>
      </c>
      <c r="M1237" s="31">
        <f>PRODUCT(H$4:H1236)</f>
        <v>0</v>
      </c>
      <c r="N1237" s="9">
        <f>PRODUCT(J$4:J1236)</f>
        <v>0</v>
      </c>
      <c r="O1237" s="9">
        <f>PRODUCT(L$4:L1236)</f>
        <v>0</v>
      </c>
      <c r="P1237" s="9">
        <f t="shared" si="1458"/>
        <v>0</v>
      </c>
      <c r="Q1237" s="9">
        <f t="shared" si="1459"/>
        <v>0</v>
      </c>
      <c r="R1237" s="9">
        <f t="shared" si="1460"/>
        <v>0</v>
      </c>
      <c r="S1237" s="9">
        <f t="shared" si="1495"/>
        <v>0</v>
      </c>
      <c r="T1237" s="9">
        <f t="shared" si="1496"/>
        <v>0</v>
      </c>
      <c r="U1237" s="9">
        <f t="shared" si="1497"/>
        <v>0</v>
      </c>
      <c r="V1237" s="9">
        <f t="shared" si="1498"/>
        <v>0</v>
      </c>
    </row>
    <row r="1238" spans="1:22" x14ac:dyDescent="0.2">
      <c r="A1238">
        <f t="shared" si="1487"/>
        <v>1234</v>
      </c>
      <c r="B1238" t="str">
        <f t="shared" si="1493"/>
        <v>November</v>
      </c>
      <c r="C1238">
        <f t="shared" si="1499"/>
        <v>2125</v>
      </c>
      <c r="D1238">
        <f t="shared" si="1494"/>
        <v>144</v>
      </c>
      <c r="E1238">
        <f t="shared" si="1494"/>
        <v>142</v>
      </c>
      <c r="F1238" s="6"/>
      <c r="G1238" s="83">
        <f>VLOOKUP(D1238,Rates2,5)*VLOOKUP(D1238,Mort_Imp_Retirees,C1238-'Mort Imp Cume'!$C$4+2)</f>
        <v>1</v>
      </c>
      <c r="H1238" s="9">
        <f t="shared" si="1455"/>
        <v>0</v>
      </c>
      <c r="I1238" s="83">
        <f>VLOOKUP(E1238,Rates2,6)*VLOOKUP(E1238,Mort_Imp_Survivors,C1238-'Mort Imp Cume'!$C$4+2)</f>
        <v>1</v>
      </c>
      <c r="J1238" s="9">
        <f t="shared" si="1456"/>
        <v>0</v>
      </c>
      <c r="K1238" s="83">
        <f>VLOOKUP(E1238,Rates2,7)*VLOOKUP(E1238,Mort_Imp_Survivors,C1238-'Mort Imp Cume'!$C$4+2)</f>
        <v>1</v>
      </c>
      <c r="L1238" s="9">
        <f t="shared" si="1457"/>
        <v>0</v>
      </c>
      <c r="M1238" s="31">
        <f>PRODUCT(H$4:H1237)</f>
        <v>0</v>
      </c>
      <c r="N1238" s="9">
        <f>PRODUCT(J$4:J1237)</f>
        <v>0</v>
      </c>
      <c r="O1238" s="9">
        <f>PRODUCT(L$4:L1237)</f>
        <v>0</v>
      </c>
      <c r="P1238" s="9">
        <f t="shared" si="1458"/>
        <v>0</v>
      </c>
      <c r="Q1238" s="9">
        <f t="shared" si="1459"/>
        <v>0</v>
      </c>
      <c r="R1238" s="9">
        <f t="shared" si="1460"/>
        <v>0</v>
      </c>
      <c r="S1238" s="9">
        <f t="shared" si="1495"/>
        <v>0</v>
      </c>
      <c r="T1238" s="9">
        <f t="shared" si="1496"/>
        <v>0</v>
      </c>
      <c r="U1238" s="9">
        <f t="shared" si="1497"/>
        <v>0</v>
      </c>
      <c r="V1238" s="9">
        <f t="shared" si="1498"/>
        <v>0</v>
      </c>
    </row>
    <row r="1239" spans="1:22" x14ac:dyDescent="0.2">
      <c r="A1239">
        <f t="shared" si="1487"/>
        <v>1235</v>
      </c>
      <c r="B1239" t="str">
        <f t="shared" si="1471"/>
        <v>December</v>
      </c>
      <c r="C1239">
        <f t="shared" si="1499"/>
        <v>2125</v>
      </c>
      <c r="D1239">
        <f t="shared" ref="D1239:E1239" si="1500">D1227+1</f>
        <v>144</v>
      </c>
      <c r="E1239">
        <f t="shared" si="1500"/>
        <v>142</v>
      </c>
      <c r="F1239" s="6"/>
      <c r="G1239" s="83">
        <f>VLOOKUP(D1239,Rates2,5)*VLOOKUP(D1239,Mort_Imp_Retirees,C1239-'Mort Imp Cume'!$C$4+2)</f>
        <v>1</v>
      </c>
      <c r="H1239" s="9">
        <f t="shared" si="1455"/>
        <v>0</v>
      </c>
      <c r="I1239" s="83">
        <f>VLOOKUP(E1239,Rates2,6)*VLOOKUP(E1239,Mort_Imp_Survivors,C1239-'Mort Imp Cume'!$C$4+2)</f>
        <v>1</v>
      </c>
      <c r="J1239" s="9">
        <f t="shared" si="1456"/>
        <v>0</v>
      </c>
      <c r="K1239" s="83">
        <f>VLOOKUP(E1239,Rates2,7)*VLOOKUP(E1239,Mort_Imp_Survivors,C1239-'Mort Imp Cume'!$C$4+2)</f>
        <v>1</v>
      </c>
      <c r="L1239" s="9">
        <f t="shared" si="1457"/>
        <v>0</v>
      </c>
      <c r="M1239" s="31">
        <f>PRODUCT(H$4:H1238)</f>
        <v>0</v>
      </c>
      <c r="N1239" s="9">
        <f>PRODUCT(J$4:J1238)</f>
        <v>0</v>
      </c>
      <c r="O1239" s="9">
        <f>PRODUCT(L$4:L1238)</f>
        <v>0</v>
      </c>
      <c r="P1239" s="9">
        <f t="shared" si="1458"/>
        <v>0</v>
      </c>
      <c r="Q1239" s="9">
        <f t="shared" si="1459"/>
        <v>0</v>
      </c>
      <c r="R1239" s="9">
        <f t="shared" si="1460"/>
        <v>0</v>
      </c>
      <c r="S1239" s="9">
        <f t="shared" si="1495"/>
        <v>0</v>
      </c>
      <c r="T1239" s="9">
        <f t="shared" si="1496"/>
        <v>0</v>
      </c>
      <c r="U1239" s="9">
        <f t="shared" si="1497"/>
        <v>0</v>
      </c>
      <c r="V1239" s="9">
        <f t="shared" si="1498"/>
        <v>0</v>
      </c>
    </row>
    <row r="1240" spans="1:22" x14ac:dyDescent="0.2">
      <c r="A1240">
        <f t="shared" si="1487"/>
        <v>1236</v>
      </c>
      <c r="B1240" t="str">
        <f t="shared" ref="B1240:B1250" si="1501">B1228</f>
        <v>January</v>
      </c>
      <c r="C1240">
        <f t="shared" si="1499"/>
        <v>2126</v>
      </c>
      <c r="D1240">
        <f t="shared" ref="D1240:E1250" si="1502">D1228+1</f>
        <v>145</v>
      </c>
      <c r="E1240">
        <f t="shared" si="1502"/>
        <v>143</v>
      </c>
      <c r="F1240" s="6"/>
      <c r="G1240" s="83">
        <f>VLOOKUP(D1240,Rates2,5)*VLOOKUP(D1240,Mort_Imp_Retirees,C1240-'Mort Imp Cume'!$C$4+2)</f>
        <v>1</v>
      </c>
      <c r="H1240" s="9">
        <f t="shared" si="1455"/>
        <v>0</v>
      </c>
      <c r="I1240" s="83">
        <f>VLOOKUP(E1240,Rates2,6)*VLOOKUP(E1240,Mort_Imp_Survivors,C1240-'Mort Imp Cume'!$C$4+2)</f>
        <v>1</v>
      </c>
      <c r="J1240" s="9">
        <f t="shared" si="1456"/>
        <v>0</v>
      </c>
      <c r="K1240" s="83">
        <f>VLOOKUP(E1240,Rates2,7)*VLOOKUP(E1240,Mort_Imp_Survivors,C1240-'Mort Imp Cume'!$C$4+2)</f>
        <v>1</v>
      </c>
      <c r="L1240" s="9">
        <f t="shared" si="1457"/>
        <v>0</v>
      </c>
      <c r="M1240" s="31">
        <f>PRODUCT(H$4:H1239)</f>
        <v>0</v>
      </c>
      <c r="N1240" s="9">
        <f>PRODUCT(J$4:J1239)</f>
        <v>0</v>
      </c>
      <c r="O1240" s="9">
        <f>PRODUCT(L$4:L1239)</f>
        <v>0</v>
      </c>
      <c r="P1240" s="9">
        <f t="shared" si="1458"/>
        <v>0</v>
      </c>
      <c r="Q1240" s="9">
        <f t="shared" si="1459"/>
        <v>0</v>
      </c>
      <c r="R1240" s="9">
        <f t="shared" si="1460"/>
        <v>0</v>
      </c>
      <c r="S1240" s="9">
        <f t="shared" si="1495"/>
        <v>0</v>
      </c>
      <c r="T1240" s="9">
        <f t="shared" si="1496"/>
        <v>0</v>
      </c>
      <c r="U1240" s="9">
        <f t="shared" si="1497"/>
        <v>0</v>
      </c>
      <c r="V1240" s="9">
        <f t="shared" si="1498"/>
        <v>0</v>
      </c>
    </row>
    <row r="1241" spans="1:22" x14ac:dyDescent="0.2">
      <c r="A1241">
        <f t="shared" si="1487"/>
        <v>1237</v>
      </c>
      <c r="B1241" t="str">
        <f t="shared" si="1501"/>
        <v>February</v>
      </c>
      <c r="C1241">
        <f t="shared" si="1499"/>
        <v>2126</v>
      </c>
      <c r="D1241">
        <f t="shared" si="1502"/>
        <v>145</v>
      </c>
      <c r="E1241">
        <f t="shared" si="1502"/>
        <v>143</v>
      </c>
      <c r="F1241" s="6"/>
      <c r="G1241" s="83">
        <f>VLOOKUP(D1241,Rates2,5)*VLOOKUP(D1241,Mort_Imp_Retirees,C1241-'Mort Imp Cume'!$C$4+2)</f>
        <v>1</v>
      </c>
      <c r="H1241" s="9">
        <f t="shared" si="1455"/>
        <v>0</v>
      </c>
      <c r="I1241" s="83">
        <f>VLOOKUP(E1241,Rates2,6)*VLOOKUP(E1241,Mort_Imp_Survivors,C1241-'Mort Imp Cume'!$C$4+2)</f>
        <v>1</v>
      </c>
      <c r="J1241" s="9">
        <f t="shared" si="1456"/>
        <v>0</v>
      </c>
      <c r="K1241" s="83">
        <f>VLOOKUP(E1241,Rates2,7)*VLOOKUP(E1241,Mort_Imp_Survivors,C1241-'Mort Imp Cume'!$C$4+2)</f>
        <v>1</v>
      </c>
      <c r="L1241" s="9">
        <f t="shared" si="1457"/>
        <v>0</v>
      </c>
      <c r="M1241" s="31">
        <f>PRODUCT(H$4:H1240)</f>
        <v>0</v>
      </c>
      <c r="N1241" s="9">
        <f>PRODUCT(J$4:J1240)</f>
        <v>0</v>
      </c>
      <c r="O1241" s="9">
        <f>PRODUCT(L$4:L1240)</f>
        <v>0</v>
      </c>
      <c r="P1241" s="9">
        <f t="shared" si="1458"/>
        <v>0</v>
      </c>
      <c r="Q1241" s="9">
        <f t="shared" si="1459"/>
        <v>0</v>
      </c>
      <c r="R1241" s="9">
        <f t="shared" si="1460"/>
        <v>0</v>
      </c>
      <c r="S1241" s="9">
        <f t="shared" si="1495"/>
        <v>0</v>
      </c>
      <c r="T1241" s="9">
        <f t="shared" si="1496"/>
        <v>0</v>
      </c>
      <c r="U1241" s="9">
        <f t="shared" si="1497"/>
        <v>0</v>
      </c>
      <c r="V1241" s="9">
        <f t="shared" si="1498"/>
        <v>0</v>
      </c>
    </row>
    <row r="1242" spans="1:22" x14ac:dyDescent="0.2">
      <c r="A1242">
        <f t="shared" si="1487"/>
        <v>1238</v>
      </c>
      <c r="B1242" t="str">
        <f t="shared" si="1501"/>
        <v>March</v>
      </c>
      <c r="C1242">
        <f t="shared" si="1499"/>
        <v>2126</v>
      </c>
      <c r="D1242">
        <f t="shared" si="1502"/>
        <v>145</v>
      </c>
      <c r="E1242">
        <f t="shared" si="1502"/>
        <v>143</v>
      </c>
      <c r="F1242" s="6"/>
      <c r="G1242" s="83">
        <f>VLOOKUP(D1242,Rates2,5)*VLOOKUP(D1242,Mort_Imp_Retirees,C1242-'Mort Imp Cume'!$C$4+2)</f>
        <v>1</v>
      </c>
      <c r="H1242" s="9">
        <f t="shared" si="1455"/>
        <v>0</v>
      </c>
      <c r="I1242" s="83">
        <f>VLOOKUP(E1242,Rates2,6)*VLOOKUP(E1242,Mort_Imp_Survivors,C1242-'Mort Imp Cume'!$C$4+2)</f>
        <v>1</v>
      </c>
      <c r="J1242" s="9">
        <f t="shared" si="1456"/>
        <v>0</v>
      </c>
      <c r="K1242" s="83">
        <f>VLOOKUP(E1242,Rates2,7)*VLOOKUP(E1242,Mort_Imp_Survivors,C1242-'Mort Imp Cume'!$C$4+2)</f>
        <v>1</v>
      </c>
      <c r="L1242" s="9">
        <f t="shared" si="1457"/>
        <v>0</v>
      </c>
      <c r="M1242" s="31">
        <f>PRODUCT(H$4:H1241)</f>
        <v>0</v>
      </c>
      <c r="N1242" s="9">
        <f>PRODUCT(J$4:J1241)</f>
        <v>0</v>
      </c>
      <c r="O1242" s="9">
        <f>PRODUCT(L$4:L1241)</f>
        <v>0</v>
      </c>
      <c r="P1242" s="9">
        <f t="shared" si="1458"/>
        <v>0</v>
      </c>
      <c r="Q1242" s="9">
        <f t="shared" si="1459"/>
        <v>0</v>
      </c>
      <c r="R1242" s="9">
        <f t="shared" si="1460"/>
        <v>0</v>
      </c>
      <c r="S1242" s="9">
        <f t="shared" si="1495"/>
        <v>0</v>
      </c>
      <c r="T1242" s="9">
        <f t="shared" si="1496"/>
        <v>0</v>
      </c>
      <c r="U1242" s="9">
        <f t="shared" si="1497"/>
        <v>0</v>
      </c>
      <c r="V1242" s="9">
        <f t="shared" si="1498"/>
        <v>0</v>
      </c>
    </row>
    <row r="1243" spans="1:22" x14ac:dyDescent="0.2">
      <c r="A1243">
        <f t="shared" si="1487"/>
        <v>1239</v>
      </c>
      <c r="B1243" t="str">
        <f t="shared" si="1501"/>
        <v>April</v>
      </c>
      <c r="C1243">
        <f t="shared" si="1499"/>
        <v>2126</v>
      </c>
      <c r="D1243">
        <f t="shared" si="1502"/>
        <v>145</v>
      </c>
      <c r="E1243">
        <f t="shared" si="1502"/>
        <v>143</v>
      </c>
      <c r="F1243" s="6"/>
      <c r="G1243" s="83">
        <f>VLOOKUP(D1243,Rates2,5)*VLOOKUP(D1243,Mort_Imp_Retirees,C1243-'Mort Imp Cume'!$C$4+2)</f>
        <v>1</v>
      </c>
      <c r="H1243" s="9">
        <f t="shared" si="1455"/>
        <v>0</v>
      </c>
      <c r="I1243" s="83">
        <f>VLOOKUP(E1243,Rates2,6)*VLOOKUP(E1243,Mort_Imp_Survivors,C1243-'Mort Imp Cume'!$C$4+2)</f>
        <v>1</v>
      </c>
      <c r="J1243" s="9">
        <f t="shared" si="1456"/>
        <v>0</v>
      </c>
      <c r="K1243" s="83">
        <f>VLOOKUP(E1243,Rates2,7)*VLOOKUP(E1243,Mort_Imp_Survivors,C1243-'Mort Imp Cume'!$C$4+2)</f>
        <v>1</v>
      </c>
      <c r="L1243" s="9">
        <f t="shared" si="1457"/>
        <v>0</v>
      </c>
      <c r="M1243" s="31">
        <f>PRODUCT(H$4:H1242)</f>
        <v>0</v>
      </c>
      <c r="N1243" s="9">
        <f>PRODUCT(J$4:J1242)</f>
        <v>0</v>
      </c>
      <c r="O1243" s="9">
        <f>PRODUCT(L$4:L1242)</f>
        <v>0</v>
      </c>
      <c r="P1243" s="9">
        <f t="shared" si="1458"/>
        <v>0</v>
      </c>
      <c r="Q1243" s="9">
        <f t="shared" si="1459"/>
        <v>0</v>
      </c>
      <c r="R1243" s="9">
        <f t="shared" si="1460"/>
        <v>0</v>
      </c>
      <c r="S1243" s="9">
        <f t="shared" si="1495"/>
        <v>0</v>
      </c>
      <c r="T1243" s="9">
        <f t="shared" si="1496"/>
        <v>0</v>
      </c>
      <c r="U1243" s="9">
        <f t="shared" si="1497"/>
        <v>0</v>
      </c>
      <c r="V1243" s="9">
        <f t="shared" si="1498"/>
        <v>0</v>
      </c>
    </row>
    <row r="1244" spans="1:22" x14ac:dyDescent="0.2">
      <c r="A1244">
        <f t="shared" si="1487"/>
        <v>1240</v>
      </c>
      <c r="B1244" t="str">
        <f t="shared" si="1501"/>
        <v>May</v>
      </c>
      <c r="C1244">
        <f t="shared" si="1499"/>
        <v>2126</v>
      </c>
      <c r="D1244">
        <f t="shared" si="1502"/>
        <v>145</v>
      </c>
      <c r="E1244">
        <f t="shared" si="1502"/>
        <v>143</v>
      </c>
      <c r="F1244" s="6"/>
      <c r="G1244" s="83">
        <f>VLOOKUP(D1244,Rates2,5)*VLOOKUP(D1244,Mort_Imp_Retirees,C1244-'Mort Imp Cume'!$C$4+2)</f>
        <v>1</v>
      </c>
      <c r="H1244" s="9">
        <f t="shared" si="1455"/>
        <v>0</v>
      </c>
      <c r="I1244" s="83">
        <f>VLOOKUP(E1244,Rates2,6)*VLOOKUP(E1244,Mort_Imp_Survivors,C1244-'Mort Imp Cume'!$C$4+2)</f>
        <v>1</v>
      </c>
      <c r="J1244" s="9">
        <f t="shared" si="1456"/>
        <v>0</v>
      </c>
      <c r="K1244" s="83">
        <f>VLOOKUP(E1244,Rates2,7)*VLOOKUP(E1244,Mort_Imp_Survivors,C1244-'Mort Imp Cume'!$C$4+2)</f>
        <v>1</v>
      </c>
      <c r="L1244" s="9">
        <f t="shared" si="1457"/>
        <v>0</v>
      </c>
      <c r="M1244" s="31">
        <f>PRODUCT(H$4:H1243)</f>
        <v>0</v>
      </c>
      <c r="N1244" s="9">
        <f>PRODUCT(J$4:J1243)</f>
        <v>0</v>
      </c>
      <c r="O1244" s="9">
        <f>PRODUCT(L$4:L1243)</f>
        <v>0</v>
      </c>
      <c r="P1244" s="9">
        <f t="shared" si="1458"/>
        <v>0</v>
      </c>
      <c r="Q1244" s="9">
        <f t="shared" si="1459"/>
        <v>0</v>
      </c>
      <c r="R1244" s="9">
        <f t="shared" si="1460"/>
        <v>0</v>
      </c>
      <c r="S1244" s="9">
        <f t="shared" si="1495"/>
        <v>0</v>
      </c>
      <c r="T1244" s="9">
        <f t="shared" si="1496"/>
        <v>0</v>
      </c>
      <c r="U1244" s="9">
        <f t="shared" si="1497"/>
        <v>0</v>
      </c>
      <c r="V1244" s="9">
        <f t="shared" si="1498"/>
        <v>0</v>
      </c>
    </row>
    <row r="1245" spans="1:22" x14ac:dyDescent="0.2">
      <c r="A1245">
        <f t="shared" si="1487"/>
        <v>1241</v>
      </c>
      <c r="B1245" t="str">
        <f t="shared" si="1501"/>
        <v>June</v>
      </c>
      <c r="C1245">
        <f t="shared" si="1499"/>
        <v>2126</v>
      </c>
      <c r="D1245">
        <f t="shared" si="1502"/>
        <v>145</v>
      </c>
      <c r="E1245">
        <f t="shared" si="1502"/>
        <v>143</v>
      </c>
      <c r="F1245" s="6"/>
      <c r="G1245" s="83">
        <f>VLOOKUP(D1245,Rates2,5)*VLOOKUP(D1245,Mort_Imp_Retirees,C1245-'Mort Imp Cume'!$C$4+2)</f>
        <v>1</v>
      </c>
      <c r="H1245" s="9">
        <f t="shared" si="1455"/>
        <v>0</v>
      </c>
      <c r="I1245" s="83">
        <f>VLOOKUP(E1245,Rates2,6)*VLOOKUP(E1245,Mort_Imp_Survivors,C1245-'Mort Imp Cume'!$C$4+2)</f>
        <v>1</v>
      </c>
      <c r="J1245" s="9">
        <f t="shared" si="1456"/>
        <v>0</v>
      </c>
      <c r="K1245" s="83">
        <f>VLOOKUP(E1245,Rates2,7)*VLOOKUP(E1245,Mort_Imp_Survivors,C1245-'Mort Imp Cume'!$C$4+2)</f>
        <v>1</v>
      </c>
      <c r="L1245" s="9">
        <f t="shared" si="1457"/>
        <v>0</v>
      </c>
      <c r="M1245" s="31">
        <f>PRODUCT(H$4:H1244)</f>
        <v>0</v>
      </c>
      <c r="N1245" s="9">
        <f>PRODUCT(J$4:J1244)</f>
        <v>0</v>
      </c>
      <c r="O1245" s="9">
        <f>PRODUCT(L$4:L1244)</f>
        <v>0</v>
      </c>
      <c r="P1245" s="9">
        <f t="shared" si="1458"/>
        <v>0</v>
      </c>
      <c r="Q1245" s="9">
        <f t="shared" si="1459"/>
        <v>0</v>
      </c>
      <c r="R1245" s="9">
        <f t="shared" si="1460"/>
        <v>0</v>
      </c>
      <c r="S1245" s="9">
        <f t="shared" si="1495"/>
        <v>0</v>
      </c>
      <c r="T1245" s="9">
        <f t="shared" si="1496"/>
        <v>0</v>
      </c>
      <c r="U1245" s="9">
        <f t="shared" si="1497"/>
        <v>0</v>
      </c>
      <c r="V1245" s="9">
        <f t="shared" si="1498"/>
        <v>0</v>
      </c>
    </row>
    <row r="1246" spans="1:22" x14ac:dyDescent="0.2">
      <c r="A1246">
        <f t="shared" si="1487"/>
        <v>1242</v>
      </c>
      <c r="B1246" t="str">
        <f t="shared" si="1501"/>
        <v>July</v>
      </c>
      <c r="C1246">
        <f t="shared" si="1499"/>
        <v>2126</v>
      </c>
      <c r="D1246">
        <f t="shared" si="1502"/>
        <v>145</v>
      </c>
      <c r="E1246">
        <f t="shared" si="1502"/>
        <v>143</v>
      </c>
      <c r="F1246" s="6"/>
      <c r="G1246" s="83">
        <f>VLOOKUP(D1246,Rates2,5)*VLOOKUP(D1246,Mort_Imp_Retirees,C1246-'Mort Imp Cume'!$C$4+2)</f>
        <v>1</v>
      </c>
      <c r="H1246" s="9">
        <f t="shared" si="1455"/>
        <v>0</v>
      </c>
      <c r="I1246" s="83">
        <f>VLOOKUP(E1246,Rates2,6)*VLOOKUP(E1246,Mort_Imp_Survivors,C1246-'Mort Imp Cume'!$C$4+2)</f>
        <v>1</v>
      </c>
      <c r="J1246" s="9">
        <f t="shared" si="1456"/>
        <v>0</v>
      </c>
      <c r="K1246" s="83">
        <f>VLOOKUP(E1246,Rates2,7)*VLOOKUP(E1246,Mort_Imp_Survivors,C1246-'Mort Imp Cume'!$C$4+2)</f>
        <v>1</v>
      </c>
      <c r="L1246" s="9">
        <f t="shared" si="1457"/>
        <v>0</v>
      </c>
      <c r="M1246" s="31">
        <f>PRODUCT(H$4:H1245)</f>
        <v>0</v>
      </c>
      <c r="N1246" s="9">
        <f>PRODUCT(J$4:J1245)</f>
        <v>0</v>
      </c>
      <c r="O1246" s="9">
        <f>PRODUCT(L$4:L1245)</f>
        <v>0</v>
      </c>
      <c r="P1246" s="9">
        <f t="shared" si="1458"/>
        <v>0</v>
      </c>
      <c r="Q1246" s="9">
        <f t="shared" si="1459"/>
        <v>0</v>
      </c>
      <c r="R1246" s="9">
        <f t="shared" si="1460"/>
        <v>0</v>
      </c>
      <c r="S1246" s="9">
        <f t="shared" si="1495"/>
        <v>0</v>
      </c>
      <c r="T1246" s="9">
        <f t="shared" si="1496"/>
        <v>0</v>
      </c>
      <c r="U1246" s="9">
        <f t="shared" si="1497"/>
        <v>0</v>
      </c>
      <c r="V1246" s="9">
        <f t="shared" si="1498"/>
        <v>0</v>
      </c>
    </row>
    <row r="1247" spans="1:22" x14ac:dyDescent="0.2">
      <c r="A1247">
        <f t="shared" si="1487"/>
        <v>1243</v>
      </c>
      <c r="B1247" t="str">
        <f t="shared" si="1501"/>
        <v>August</v>
      </c>
      <c r="C1247">
        <f t="shared" si="1499"/>
        <v>2126</v>
      </c>
      <c r="D1247">
        <f t="shared" si="1502"/>
        <v>145</v>
      </c>
      <c r="E1247">
        <f t="shared" si="1502"/>
        <v>143</v>
      </c>
      <c r="F1247" s="6"/>
      <c r="G1247" s="83">
        <f>VLOOKUP(D1247,Rates2,5)*VLOOKUP(D1247,Mort_Imp_Retirees,C1247-'Mort Imp Cume'!$C$4+2)</f>
        <v>1</v>
      </c>
      <c r="H1247" s="9">
        <f t="shared" si="1455"/>
        <v>0</v>
      </c>
      <c r="I1247" s="83">
        <f>VLOOKUP(E1247,Rates2,6)*VLOOKUP(E1247,Mort_Imp_Survivors,C1247-'Mort Imp Cume'!$C$4+2)</f>
        <v>1</v>
      </c>
      <c r="J1247" s="9">
        <f t="shared" si="1456"/>
        <v>0</v>
      </c>
      <c r="K1247" s="83">
        <f>VLOOKUP(E1247,Rates2,7)*VLOOKUP(E1247,Mort_Imp_Survivors,C1247-'Mort Imp Cume'!$C$4+2)</f>
        <v>1</v>
      </c>
      <c r="L1247" s="9">
        <f t="shared" si="1457"/>
        <v>0</v>
      </c>
      <c r="M1247" s="31">
        <f>PRODUCT(H$4:H1246)</f>
        <v>0</v>
      </c>
      <c r="N1247" s="9">
        <f>PRODUCT(J$4:J1246)</f>
        <v>0</v>
      </c>
      <c r="O1247" s="9">
        <f>PRODUCT(L$4:L1246)</f>
        <v>0</v>
      </c>
      <c r="P1247" s="9">
        <f t="shared" si="1458"/>
        <v>0</v>
      </c>
      <c r="Q1247" s="9">
        <f t="shared" si="1459"/>
        <v>0</v>
      </c>
      <c r="R1247" s="9">
        <f t="shared" si="1460"/>
        <v>0</v>
      </c>
      <c r="S1247" s="9">
        <f t="shared" si="1495"/>
        <v>0</v>
      </c>
      <c r="T1247" s="9">
        <f t="shared" si="1496"/>
        <v>0</v>
      </c>
      <c r="U1247" s="9">
        <f t="shared" si="1497"/>
        <v>0</v>
      </c>
      <c r="V1247" s="9">
        <f t="shared" si="1498"/>
        <v>0</v>
      </c>
    </row>
    <row r="1248" spans="1:22" x14ac:dyDescent="0.2">
      <c r="A1248">
        <f t="shared" si="1487"/>
        <v>1244</v>
      </c>
      <c r="B1248" t="str">
        <f t="shared" si="1501"/>
        <v>September</v>
      </c>
      <c r="C1248">
        <f t="shared" si="1499"/>
        <v>2126</v>
      </c>
      <c r="D1248">
        <f t="shared" si="1502"/>
        <v>145</v>
      </c>
      <c r="E1248">
        <f t="shared" si="1502"/>
        <v>143</v>
      </c>
      <c r="F1248" s="6"/>
      <c r="G1248" s="83">
        <f>VLOOKUP(D1248,Rates2,5)*VLOOKUP(D1248,Mort_Imp_Retirees,C1248-'Mort Imp Cume'!$C$4+2)</f>
        <v>1</v>
      </c>
      <c r="H1248" s="9">
        <f t="shared" si="1455"/>
        <v>0</v>
      </c>
      <c r="I1248" s="83">
        <f>VLOOKUP(E1248,Rates2,6)*VLOOKUP(E1248,Mort_Imp_Survivors,C1248-'Mort Imp Cume'!$C$4+2)</f>
        <v>1</v>
      </c>
      <c r="J1248" s="9">
        <f t="shared" si="1456"/>
        <v>0</v>
      </c>
      <c r="K1248" s="83">
        <f>VLOOKUP(E1248,Rates2,7)*VLOOKUP(E1248,Mort_Imp_Survivors,C1248-'Mort Imp Cume'!$C$4+2)</f>
        <v>1</v>
      </c>
      <c r="L1248" s="9">
        <f t="shared" si="1457"/>
        <v>0</v>
      </c>
      <c r="M1248" s="31">
        <f>PRODUCT(H$4:H1247)</f>
        <v>0</v>
      </c>
      <c r="N1248" s="9">
        <f>PRODUCT(J$4:J1247)</f>
        <v>0</v>
      </c>
      <c r="O1248" s="9">
        <f>PRODUCT(L$4:L1247)</f>
        <v>0</v>
      </c>
      <c r="P1248" s="9">
        <f t="shared" si="1458"/>
        <v>0</v>
      </c>
      <c r="Q1248" s="9">
        <f t="shared" si="1459"/>
        <v>0</v>
      </c>
      <c r="R1248" s="9">
        <f t="shared" si="1460"/>
        <v>0</v>
      </c>
      <c r="S1248" s="9">
        <f t="shared" si="1495"/>
        <v>0</v>
      </c>
      <c r="T1248" s="9">
        <f t="shared" si="1496"/>
        <v>0</v>
      </c>
      <c r="U1248" s="9">
        <f t="shared" si="1497"/>
        <v>0</v>
      </c>
      <c r="V1248" s="9">
        <f t="shared" si="1498"/>
        <v>0</v>
      </c>
    </row>
    <row r="1249" spans="1:22" x14ac:dyDescent="0.2">
      <c r="A1249">
        <f t="shared" si="1487"/>
        <v>1245</v>
      </c>
      <c r="B1249" t="str">
        <f t="shared" si="1501"/>
        <v>October</v>
      </c>
      <c r="C1249">
        <f t="shared" si="1499"/>
        <v>2126</v>
      </c>
      <c r="D1249">
        <f t="shared" si="1502"/>
        <v>145</v>
      </c>
      <c r="E1249">
        <f t="shared" si="1502"/>
        <v>143</v>
      </c>
      <c r="F1249" s="6"/>
      <c r="G1249" s="83">
        <f>VLOOKUP(D1249,Rates2,5)*VLOOKUP(D1249,Mort_Imp_Retirees,C1249-'Mort Imp Cume'!$C$4+2)</f>
        <v>1</v>
      </c>
      <c r="H1249" s="9">
        <f t="shared" si="1455"/>
        <v>0</v>
      </c>
      <c r="I1249" s="83">
        <f>VLOOKUP(E1249,Rates2,6)*VLOOKUP(E1249,Mort_Imp_Survivors,C1249-'Mort Imp Cume'!$C$4+2)</f>
        <v>1</v>
      </c>
      <c r="J1249" s="9">
        <f t="shared" si="1456"/>
        <v>0</v>
      </c>
      <c r="K1249" s="83">
        <f>VLOOKUP(E1249,Rates2,7)*VLOOKUP(E1249,Mort_Imp_Survivors,C1249-'Mort Imp Cume'!$C$4+2)</f>
        <v>1</v>
      </c>
      <c r="L1249" s="9">
        <f t="shared" si="1457"/>
        <v>0</v>
      </c>
      <c r="M1249" s="31">
        <f>PRODUCT(H$4:H1248)</f>
        <v>0</v>
      </c>
      <c r="N1249" s="9">
        <f>PRODUCT(J$4:J1248)</f>
        <v>0</v>
      </c>
      <c r="O1249" s="9">
        <f>PRODUCT(L$4:L1248)</f>
        <v>0</v>
      </c>
      <c r="P1249" s="9">
        <f t="shared" si="1458"/>
        <v>0</v>
      </c>
      <c r="Q1249" s="9">
        <f t="shared" si="1459"/>
        <v>0</v>
      </c>
      <c r="R1249" s="9">
        <f t="shared" si="1460"/>
        <v>0</v>
      </c>
      <c r="S1249" s="9">
        <f t="shared" si="1495"/>
        <v>0</v>
      </c>
      <c r="T1249" s="9">
        <f t="shared" si="1496"/>
        <v>0</v>
      </c>
      <c r="U1249" s="9">
        <f t="shared" si="1497"/>
        <v>0</v>
      </c>
      <c r="V1249" s="9">
        <f t="shared" si="1498"/>
        <v>0</v>
      </c>
    </row>
    <row r="1250" spans="1:22" x14ac:dyDescent="0.2">
      <c r="A1250">
        <f t="shared" si="1487"/>
        <v>1246</v>
      </c>
      <c r="B1250" t="str">
        <f t="shared" si="1501"/>
        <v>November</v>
      </c>
      <c r="C1250">
        <f t="shared" si="1499"/>
        <v>2126</v>
      </c>
      <c r="D1250">
        <f t="shared" si="1502"/>
        <v>145</v>
      </c>
      <c r="E1250">
        <f t="shared" si="1502"/>
        <v>143</v>
      </c>
      <c r="F1250" s="6"/>
      <c r="G1250" s="83">
        <f>VLOOKUP(D1250,Rates2,5)*VLOOKUP(D1250,Mort_Imp_Retirees,C1250-'Mort Imp Cume'!$C$4+2)</f>
        <v>1</v>
      </c>
      <c r="H1250" s="9">
        <f t="shared" si="1455"/>
        <v>0</v>
      </c>
      <c r="I1250" s="83">
        <f>VLOOKUP(E1250,Rates2,6)*VLOOKUP(E1250,Mort_Imp_Survivors,C1250-'Mort Imp Cume'!$C$4+2)</f>
        <v>1</v>
      </c>
      <c r="J1250" s="9">
        <f t="shared" si="1456"/>
        <v>0</v>
      </c>
      <c r="K1250" s="83">
        <f>VLOOKUP(E1250,Rates2,7)*VLOOKUP(E1250,Mort_Imp_Survivors,C1250-'Mort Imp Cume'!$C$4+2)</f>
        <v>1</v>
      </c>
      <c r="L1250" s="9">
        <f t="shared" si="1457"/>
        <v>0</v>
      </c>
      <c r="M1250" s="31">
        <f>PRODUCT(H$4:H1249)</f>
        <v>0</v>
      </c>
      <c r="N1250" s="9">
        <f>PRODUCT(J$4:J1249)</f>
        <v>0</v>
      </c>
      <c r="O1250" s="9">
        <f>PRODUCT(L$4:L1249)</f>
        <v>0</v>
      </c>
      <c r="P1250" s="9">
        <f t="shared" si="1458"/>
        <v>0</v>
      </c>
      <c r="Q1250" s="9">
        <f t="shared" si="1459"/>
        <v>0</v>
      </c>
      <c r="R1250" s="9">
        <f t="shared" si="1460"/>
        <v>0</v>
      </c>
      <c r="S1250" s="9">
        <f t="shared" si="1495"/>
        <v>0</v>
      </c>
      <c r="T1250" s="9">
        <f t="shared" si="1496"/>
        <v>0</v>
      </c>
      <c r="U1250" s="9">
        <f t="shared" si="1497"/>
        <v>0</v>
      </c>
      <c r="V1250" s="9">
        <f t="shared" si="1498"/>
        <v>0</v>
      </c>
    </row>
    <row r="1251" spans="1:22" x14ac:dyDescent="0.2">
      <c r="A1251">
        <f t="shared" si="1487"/>
        <v>1247</v>
      </c>
      <c r="B1251" t="str">
        <f t="shared" ref="B1251" si="1503">B1239</f>
        <v>December</v>
      </c>
      <c r="C1251">
        <f t="shared" si="1499"/>
        <v>2126</v>
      </c>
      <c r="D1251">
        <f t="shared" ref="D1251:E1251" si="1504">D1239+1</f>
        <v>145</v>
      </c>
      <c r="E1251">
        <f t="shared" si="1504"/>
        <v>143</v>
      </c>
      <c r="F1251" s="6"/>
      <c r="G1251" s="83">
        <f>VLOOKUP(D1251,Rates2,5)*VLOOKUP(D1251,Mort_Imp_Retirees,C1251-'Mort Imp Cume'!$C$4+2)</f>
        <v>1</v>
      </c>
      <c r="H1251" s="9">
        <f t="shared" si="1455"/>
        <v>0</v>
      </c>
      <c r="I1251" s="83">
        <f>VLOOKUP(E1251,Rates2,6)*VLOOKUP(E1251,Mort_Imp_Survivors,C1251-'Mort Imp Cume'!$C$4+2)</f>
        <v>1</v>
      </c>
      <c r="J1251" s="9">
        <f t="shared" si="1456"/>
        <v>0</v>
      </c>
      <c r="K1251" s="83">
        <f>VLOOKUP(E1251,Rates2,7)*VLOOKUP(E1251,Mort_Imp_Survivors,C1251-'Mort Imp Cume'!$C$4+2)</f>
        <v>1</v>
      </c>
      <c r="L1251" s="9">
        <f t="shared" si="1457"/>
        <v>0</v>
      </c>
      <c r="M1251" s="31">
        <f>PRODUCT(H$4:H1250)</f>
        <v>0</v>
      </c>
      <c r="N1251" s="9">
        <f>PRODUCT(J$4:J1250)</f>
        <v>0</v>
      </c>
      <c r="O1251" s="9">
        <f>PRODUCT(L$4:L1250)</f>
        <v>0</v>
      </c>
      <c r="P1251" s="9">
        <f t="shared" si="1458"/>
        <v>0</v>
      </c>
      <c r="Q1251" s="9">
        <f t="shared" si="1459"/>
        <v>0</v>
      </c>
      <c r="R1251" s="9">
        <f t="shared" si="1460"/>
        <v>0</v>
      </c>
      <c r="S1251" s="9">
        <f t="shared" si="1495"/>
        <v>0</v>
      </c>
      <c r="T1251" s="9">
        <f t="shared" si="1496"/>
        <v>0</v>
      </c>
      <c r="U1251" s="9">
        <f t="shared" si="1497"/>
        <v>0</v>
      </c>
      <c r="V1251" s="9">
        <f t="shared" si="1498"/>
        <v>0</v>
      </c>
    </row>
    <row r="1252" spans="1:22" x14ac:dyDescent="0.2">
      <c r="F1252" s="6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</row>
    <row r="1253" spans="1:22" x14ac:dyDescent="0.2">
      <c r="Q1253" s="9">
        <f t="shared" ref="Q1253:V1253" si="1505">MAX(0.000001,SUM(Q1:Q1251))</f>
        <v>0.25827063068687378</v>
      </c>
      <c r="R1253" s="9">
        <f t="shared" si="1505"/>
        <v>0.73963732483579558</v>
      </c>
      <c r="S1253" s="9">
        <f t="shared" si="1505"/>
        <v>0.55520760918912304</v>
      </c>
      <c r="T1253" s="9">
        <f t="shared" si="1505"/>
        <v>0.37459553777864829</v>
      </c>
      <c r="U1253" s="9">
        <f t="shared" si="1505"/>
        <v>0.13423088543783812</v>
      </c>
      <c r="V1253" s="9">
        <f t="shared" si="1505"/>
        <v>4.2600275288700327E-2</v>
      </c>
    </row>
    <row r="1255" spans="1:22" x14ac:dyDescent="0.2">
      <c r="Q1255" s="11">
        <f>IF(Calculations!$AC$7=FALSE,MAX(0.000001,SUM(Q1:Q1251)),"Invalid Entry")</f>
        <v>0.25827063068687378</v>
      </c>
      <c r="R1255" s="11">
        <f>IF(Calculations!$AC$7=FALSE,MAX(0.000001,SUM(R1:R1251)),"Invalid Entry")</f>
        <v>0.73963732483579558</v>
      </c>
      <c r="S1255" s="11">
        <f>IF(Calculations!$AC$7=FALSE,MAX(0.000001,SUM(S1:S1251)),"Invalid Entry")</f>
        <v>0.55520760918912304</v>
      </c>
      <c r="T1255" s="11">
        <f>IF(Calculations!$AC$7=FALSE,MAX(0.000001,SUM(T1:T1251)),"Invalid Entry")</f>
        <v>0.37459553777864829</v>
      </c>
      <c r="U1255" s="11">
        <f>IF(Calculations!$AC$7=FALSE,MAX(0.000001,SUM(U1:U1251)),"Invalid Entry")</f>
        <v>0.13423088543783812</v>
      </c>
      <c r="V1255" s="11">
        <f>IF(Calculations!$AC$7=FALSE,MAX(0.000001,SUM(V1:V1251)),"Invalid Entry")</f>
        <v>4.2600275288700327E-2</v>
      </c>
    </row>
  </sheetData>
  <phoneticPr fontId="2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324"/>
  <sheetViews>
    <sheetView zoomScale="95" zoomScaleNormal="95" workbookViewId="0">
      <pane xSplit="1" ySplit="2" topLeftCell="BX188" activePane="bottomRight" state="frozen"/>
      <selection activeCell="AC4" sqref="AC4"/>
      <selection pane="topRight" activeCell="AC4" sqref="AC4"/>
      <selection pane="bottomLeft" activeCell="AC4" sqref="AC4"/>
      <selection pane="bottomRight" activeCell="CX330" sqref="CX330"/>
    </sheetView>
  </sheetViews>
  <sheetFormatPr defaultRowHeight="12.75" x14ac:dyDescent="0.2"/>
  <cols>
    <col min="1" max="1" width="9.140625" style="103"/>
    <col min="76" max="106" width="8.85546875" customWidth="1"/>
  </cols>
  <sheetData>
    <row r="1" spans="1:106" x14ac:dyDescent="0.2">
      <c r="A1" s="101" t="s">
        <v>123</v>
      </c>
    </row>
    <row r="2" spans="1:106" s="51" customFormat="1" x14ac:dyDescent="0.2">
      <c r="A2" s="102" t="s">
        <v>109</v>
      </c>
      <c r="B2" s="51">
        <v>2023</v>
      </c>
      <c r="C2" s="51">
        <v>2024</v>
      </c>
      <c r="D2" s="51">
        <v>2025</v>
      </c>
      <c r="E2" s="51">
        <v>2026</v>
      </c>
      <c r="F2" s="51">
        <v>2027</v>
      </c>
      <c r="G2" s="51">
        <v>2028</v>
      </c>
      <c r="H2" s="51">
        <v>2029</v>
      </c>
      <c r="I2" s="51">
        <v>2030</v>
      </c>
      <c r="J2" s="51">
        <v>2031</v>
      </c>
      <c r="K2" s="51">
        <v>2032</v>
      </c>
      <c r="L2" s="51">
        <v>2033</v>
      </c>
      <c r="M2" s="51">
        <v>2034</v>
      </c>
      <c r="N2" s="51">
        <v>2035</v>
      </c>
      <c r="O2" s="51">
        <v>2036</v>
      </c>
      <c r="P2" s="51">
        <v>2037</v>
      </c>
      <c r="Q2" s="51">
        <v>2038</v>
      </c>
      <c r="R2" s="51">
        <v>2039</v>
      </c>
      <c r="S2" s="51">
        <v>2040</v>
      </c>
      <c r="T2" s="51">
        <v>2041</v>
      </c>
      <c r="U2" s="51">
        <v>2042</v>
      </c>
      <c r="V2" s="51">
        <v>2043</v>
      </c>
      <c r="W2" s="51">
        <v>2044</v>
      </c>
      <c r="X2" s="51">
        <v>2045</v>
      </c>
      <c r="Y2" s="51">
        <v>2046</v>
      </c>
      <c r="Z2" s="51">
        <v>2047</v>
      </c>
      <c r="AA2" s="51">
        <v>2048</v>
      </c>
      <c r="AB2" s="51">
        <v>2049</v>
      </c>
      <c r="AC2" s="51">
        <v>2050</v>
      </c>
      <c r="AD2" s="51">
        <v>2051</v>
      </c>
      <c r="AE2" s="51">
        <v>2052</v>
      </c>
      <c r="AF2" s="51">
        <v>2053</v>
      </c>
      <c r="AG2" s="51">
        <v>2054</v>
      </c>
      <c r="AH2" s="51">
        <v>2055</v>
      </c>
      <c r="AI2" s="51">
        <v>2056</v>
      </c>
      <c r="AJ2" s="51">
        <v>2057</v>
      </c>
      <c r="AK2" s="51">
        <v>2058</v>
      </c>
      <c r="AL2" s="51">
        <v>2059</v>
      </c>
      <c r="AM2" s="51">
        <v>2060</v>
      </c>
      <c r="AN2" s="51">
        <v>2061</v>
      </c>
      <c r="AO2" s="51">
        <v>2062</v>
      </c>
      <c r="AP2" s="51">
        <v>2063</v>
      </c>
      <c r="AQ2" s="51">
        <v>2064</v>
      </c>
      <c r="AR2" s="51">
        <v>2065</v>
      </c>
      <c r="AS2" s="51">
        <v>2066</v>
      </c>
      <c r="AT2" s="51">
        <v>2067</v>
      </c>
      <c r="AU2" s="51">
        <v>2068</v>
      </c>
      <c r="AV2" s="51">
        <v>2069</v>
      </c>
      <c r="AW2" s="51">
        <v>2070</v>
      </c>
      <c r="AX2" s="51">
        <v>2071</v>
      </c>
      <c r="AY2" s="51">
        <v>2072</v>
      </c>
      <c r="AZ2" s="51">
        <v>2073</v>
      </c>
      <c r="BA2" s="51">
        <v>2074</v>
      </c>
      <c r="BB2" s="51">
        <v>2075</v>
      </c>
      <c r="BC2" s="51">
        <v>2076</v>
      </c>
      <c r="BD2" s="51">
        <v>2077</v>
      </c>
      <c r="BE2" s="51">
        <v>2078</v>
      </c>
      <c r="BF2" s="51">
        <v>2079</v>
      </c>
      <c r="BG2" s="51">
        <v>2080</v>
      </c>
      <c r="BH2" s="51">
        <v>2081</v>
      </c>
      <c r="BI2" s="51">
        <v>2082</v>
      </c>
      <c r="BJ2" s="51">
        <v>2083</v>
      </c>
      <c r="BK2" s="51">
        <v>2084</v>
      </c>
      <c r="BL2" s="51">
        <v>2085</v>
      </c>
      <c r="BM2" s="51">
        <v>2086</v>
      </c>
      <c r="BN2" s="51">
        <v>2087</v>
      </c>
      <c r="BO2" s="51">
        <v>2088</v>
      </c>
      <c r="BP2" s="51">
        <v>2089</v>
      </c>
      <c r="BQ2" s="51">
        <v>2090</v>
      </c>
      <c r="BR2" s="51">
        <v>2091</v>
      </c>
      <c r="BS2" s="51">
        <v>2092</v>
      </c>
      <c r="BT2" s="51">
        <v>2093</v>
      </c>
      <c r="BU2" s="51">
        <v>2094</v>
      </c>
      <c r="BV2" s="51">
        <v>2095</v>
      </c>
      <c r="BW2" s="51">
        <v>2096</v>
      </c>
      <c r="BX2" s="51">
        <v>2097</v>
      </c>
      <c r="BY2" s="51">
        <v>2098</v>
      </c>
      <c r="BZ2" s="51">
        <v>2099</v>
      </c>
      <c r="CA2" s="51">
        <v>2100</v>
      </c>
      <c r="CB2" s="51">
        <v>2101</v>
      </c>
      <c r="CC2" s="51">
        <v>2102</v>
      </c>
      <c r="CD2" s="51">
        <v>2103</v>
      </c>
      <c r="CE2" s="51">
        <v>2104</v>
      </c>
      <c r="CF2" s="51">
        <v>2105</v>
      </c>
      <c r="CG2" s="51">
        <v>2106</v>
      </c>
      <c r="CH2" s="51">
        <v>2107</v>
      </c>
      <c r="CI2" s="51">
        <v>2108</v>
      </c>
      <c r="CJ2" s="51">
        <v>2109</v>
      </c>
      <c r="CK2" s="51">
        <v>2110</v>
      </c>
      <c r="CL2" s="51">
        <v>2111</v>
      </c>
      <c r="CM2" s="51">
        <v>2112</v>
      </c>
      <c r="CN2" s="51">
        <v>2113</v>
      </c>
      <c r="CO2" s="51">
        <v>2114</v>
      </c>
      <c r="CP2" s="51">
        <v>2115</v>
      </c>
      <c r="CQ2" s="51">
        <v>2116</v>
      </c>
      <c r="CR2" s="51">
        <v>2117</v>
      </c>
      <c r="CS2" s="51">
        <v>2118</v>
      </c>
      <c r="CT2" s="51">
        <v>2119</v>
      </c>
      <c r="CU2" s="51">
        <v>2120</v>
      </c>
      <c r="CV2" s="51">
        <v>2121</v>
      </c>
      <c r="CW2" s="51">
        <v>2122</v>
      </c>
      <c r="CX2" s="51">
        <v>2123</v>
      </c>
      <c r="CY2" s="51">
        <v>2124</v>
      </c>
      <c r="CZ2" s="51">
        <v>2125</v>
      </c>
      <c r="DA2" s="51">
        <v>2126</v>
      </c>
      <c r="DB2" s="51">
        <v>2127</v>
      </c>
    </row>
    <row r="3" spans="1:106" x14ac:dyDescent="0.2">
      <c r="A3" s="103">
        <v>16</v>
      </c>
      <c r="B3" s="11">
        <v>1</v>
      </c>
      <c r="C3" s="11">
        <v>0.95530000000000004</v>
      </c>
      <c r="D3" s="11">
        <v>0.9637</v>
      </c>
      <c r="E3" s="11">
        <v>0.96289999999999998</v>
      </c>
      <c r="F3" s="11">
        <v>0.96230000000000004</v>
      </c>
      <c r="G3" s="11">
        <v>0.96179999999999999</v>
      </c>
      <c r="H3" s="11">
        <v>0.96140000000000003</v>
      </c>
      <c r="I3" s="11">
        <v>0.96099999999999997</v>
      </c>
      <c r="J3" s="11">
        <v>0.96060000000000001</v>
      </c>
      <c r="K3" s="11">
        <v>0.96030000000000004</v>
      </c>
      <c r="L3" s="11">
        <v>0.96</v>
      </c>
      <c r="M3" s="11">
        <v>0.95940000000000003</v>
      </c>
      <c r="N3" s="11">
        <v>0.95940000000000003</v>
      </c>
      <c r="O3" s="11">
        <v>0.95940000000000003</v>
      </c>
      <c r="P3" s="11">
        <v>0.95940000000000003</v>
      </c>
      <c r="Q3" s="11">
        <v>0.96</v>
      </c>
      <c r="R3" s="11">
        <v>0.96</v>
      </c>
      <c r="S3" s="11">
        <v>0.96</v>
      </c>
      <c r="T3" s="11">
        <v>0.96</v>
      </c>
      <c r="U3" s="11">
        <v>0.96</v>
      </c>
      <c r="V3" s="11">
        <v>0.96</v>
      </c>
      <c r="W3" s="11">
        <v>0.96</v>
      </c>
      <c r="X3" s="11">
        <v>0.96</v>
      </c>
      <c r="Y3" s="11">
        <v>0.96</v>
      </c>
      <c r="Z3" s="11">
        <v>0.96</v>
      </c>
      <c r="AA3" s="11">
        <v>0.96</v>
      </c>
      <c r="AB3" s="11">
        <v>0.96</v>
      </c>
      <c r="AC3" s="11">
        <v>0.96</v>
      </c>
      <c r="AD3" s="11">
        <v>0.96</v>
      </c>
      <c r="AE3" s="11">
        <v>0.96</v>
      </c>
      <c r="AF3" s="11">
        <v>0.96</v>
      </c>
      <c r="AG3" s="11">
        <v>0.96</v>
      </c>
      <c r="AH3" s="11">
        <v>0.96</v>
      </c>
      <c r="AI3" s="11">
        <v>0.96</v>
      </c>
      <c r="AJ3" s="11">
        <v>0.96</v>
      </c>
      <c r="AK3" s="11">
        <v>0.96</v>
      </c>
      <c r="AL3" s="11">
        <v>0.96</v>
      </c>
      <c r="AM3" s="11">
        <v>0.96</v>
      </c>
      <c r="AN3" s="11">
        <v>0.96</v>
      </c>
      <c r="AO3" s="11">
        <v>0.96</v>
      </c>
      <c r="AP3" s="11">
        <v>0.96</v>
      </c>
      <c r="AQ3" s="11">
        <v>0.96</v>
      </c>
      <c r="AR3" s="11">
        <v>0.96</v>
      </c>
      <c r="AS3" s="11">
        <v>0.96</v>
      </c>
      <c r="AT3" s="11">
        <v>0.96</v>
      </c>
      <c r="AU3" s="11">
        <v>0.96</v>
      </c>
      <c r="AV3" s="11">
        <v>0.96</v>
      </c>
      <c r="AW3" s="11">
        <v>0.96</v>
      </c>
      <c r="AX3" s="11">
        <v>0.96</v>
      </c>
      <c r="AY3" s="11">
        <v>0.96</v>
      </c>
      <c r="AZ3" s="11">
        <v>0.96</v>
      </c>
      <c r="BA3" s="11">
        <v>0.96</v>
      </c>
      <c r="BB3" s="11">
        <v>0.96</v>
      </c>
      <c r="BC3" s="11">
        <v>0.96</v>
      </c>
      <c r="BD3" s="11">
        <v>0.96</v>
      </c>
      <c r="BE3" s="11">
        <v>0.96</v>
      </c>
      <c r="BF3" s="11">
        <v>0.96</v>
      </c>
      <c r="BG3" s="11">
        <v>0.96</v>
      </c>
      <c r="BH3" s="11">
        <v>0.96</v>
      </c>
      <c r="BI3" s="11">
        <v>0.96</v>
      </c>
      <c r="BJ3" s="11">
        <v>0.96</v>
      </c>
      <c r="BK3" s="11">
        <v>0.96</v>
      </c>
      <c r="BL3" s="11">
        <v>0.96</v>
      </c>
      <c r="BM3" s="11">
        <v>0.96</v>
      </c>
      <c r="BN3" s="11">
        <v>0.96</v>
      </c>
      <c r="BO3" s="11">
        <v>0.96</v>
      </c>
      <c r="BP3" s="11">
        <v>0.96</v>
      </c>
      <c r="BQ3" s="11">
        <v>0.96</v>
      </c>
      <c r="BR3" s="11">
        <v>0.96</v>
      </c>
      <c r="BS3" s="11">
        <v>0.96</v>
      </c>
      <c r="BT3" s="11">
        <v>0.96</v>
      </c>
      <c r="BU3" s="11">
        <v>0.96</v>
      </c>
      <c r="BV3" s="11">
        <v>0.96</v>
      </c>
      <c r="BW3" s="11">
        <v>0.96</v>
      </c>
      <c r="BX3" s="11">
        <v>0.96</v>
      </c>
      <c r="BY3" s="11">
        <v>0.96</v>
      </c>
      <c r="BZ3" s="11">
        <v>0.96</v>
      </c>
      <c r="CA3" s="11">
        <v>0.96</v>
      </c>
      <c r="CB3" s="11">
        <v>0.96</v>
      </c>
      <c r="CC3" s="11">
        <v>0.96</v>
      </c>
      <c r="CD3" s="11">
        <v>0.96</v>
      </c>
      <c r="CE3" s="11">
        <v>0.96</v>
      </c>
      <c r="CF3" s="11">
        <v>0.96</v>
      </c>
      <c r="CG3" s="11">
        <v>0.96</v>
      </c>
      <c r="CH3" s="11">
        <v>0.96</v>
      </c>
      <c r="CI3" s="11">
        <v>0.96</v>
      </c>
      <c r="CJ3" s="11">
        <v>0.96</v>
      </c>
      <c r="CK3" s="11">
        <v>0.96</v>
      </c>
      <c r="CL3" s="11">
        <v>0.96</v>
      </c>
      <c r="CM3" s="11">
        <v>0.96</v>
      </c>
      <c r="CN3" s="11">
        <v>0.96</v>
      </c>
      <c r="CO3" s="11">
        <v>0.96</v>
      </c>
      <c r="CP3" s="11">
        <v>0.96</v>
      </c>
      <c r="CQ3" s="11">
        <v>0.96</v>
      </c>
      <c r="CR3" s="11">
        <v>0.96</v>
      </c>
      <c r="CS3" s="11">
        <v>0.96</v>
      </c>
      <c r="CT3" s="11">
        <v>0.96</v>
      </c>
      <c r="CU3" s="11">
        <v>0.96</v>
      </c>
      <c r="CV3" s="11">
        <v>0.96</v>
      </c>
      <c r="CW3" s="11">
        <v>0.96</v>
      </c>
      <c r="CX3" s="11">
        <v>0.96</v>
      </c>
      <c r="CY3" s="11">
        <v>0.96</v>
      </c>
      <c r="CZ3" s="11">
        <v>0.96</v>
      </c>
      <c r="DA3" s="11">
        <v>0.96</v>
      </c>
      <c r="DB3" s="11">
        <v>0.96</v>
      </c>
    </row>
    <row r="4" spans="1:106" x14ac:dyDescent="0.2">
      <c r="A4" s="103">
        <v>17</v>
      </c>
      <c r="B4" s="11">
        <v>1</v>
      </c>
      <c r="C4" s="11">
        <v>0.95530000000000004</v>
      </c>
      <c r="D4" s="11">
        <v>0.9637</v>
      </c>
      <c r="E4" s="11">
        <v>0.96289999999999998</v>
      </c>
      <c r="F4" s="11">
        <v>0.96230000000000004</v>
      </c>
      <c r="G4" s="11">
        <v>0.96179999999999999</v>
      </c>
      <c r="H4" s="11">
        <v>0.96140000000000003</v>
      </c>
      <c r="I4" s="11">
        <v>0.96099999999999997</v>
      </c>
      <c r="J4" s="11">
        <v>0.96060000000000001</v>
      </c>
      <c r="K4" s="11">
        <v>0.96030000000000004</v>
      </c>
      <c r="L4" s="11">
        <v>0.96</v>
      </c>
      <c r="M4" s="11">
        <v>0.9597</v>
      </c>
      <c r="N4" s="11">
        <v>0.95940000000000003</v>
      </c>
      <c r="O4" s="11">
        <v>0.95940000000000003</v>
      </c>
      <c r="P4" s="11">
        <v>0.95940000000000003</v>
      </c>
      <c r="Q4" s="11">
        <v>0.96</v>
      </c>
      <c r="R4" s="11">
        <v>0.96</v>
      </c>
      <c r="S4" s="11">
        <v>0.96</v>
      </c>
      <c r="T4" s="11">
        <v>0.96</v>
      </c>
      <c r="U4" s="11">
        <v>0.96</v>
      </c>
      <c r="V4" s="11">
        <v>0.96</v>
      </c>
      <c r="W4" s="11">
        <v>0.96</v>
      </c>
      <c r="X4" s="11">
        <v>0.96</v>
      </c>
      <c r="Y4" s="11">
        <v>0.96</v>
      </c>
      <c r="Z4" s="11">
        <v>0.96</v>
      </c>
      <c r="AA4" s="11">
        <v>0.96</v>
      </c>
      <c r="AB4" s="11">
        <v>0.96</v>
      </c>
      <c r="AC4" s="11">
        <v>0.96</v>
      </c>
      <c r="AD4" s="11">
        <v>0.96</v>
      </c>
      <c r="AE4" s="11">
        <v>0.96</v>
      </c>
      <c r="AF4" s="11">
        <v>0.96</v>
      </c>
      <c r="AG4" s="11">
        <v>0.96</v>
      </c>
      <c r="AH4" s="11">
        <v>0.96</v>
      </c>
      <c r="AI4" s="11">
        <v>0.96</v>
      </c>
      <c r="AJ4" s="11">
        <v>0.96</v>
      </c>
      <c r="AK4" s="11">
        <v>0.96</v>
      </c>
      <c r="AL4" s="11">
        <v>0.96</v>
      </c>
      <c r="AM4" s="11">
        <v>0.96</v>
      </c>
      <c r="AN4" s="11">
        <v>0.96</v>
      </c>
      <c r="AO4" s="11">
        <v>0.96</v>
      </c>
      <c r="AP4" s="11">
        <v>0.96</v>
      </c>
      <c r="AQ4" s="11">
        <v>0.96</v>
      </c>
      <c r="AR4" s="11">
        <v>0.96</v>
      </c>
      <c r="AS4" s="11">
        <v>0.96</v>
      </c>
      <c r="AT4" s="11">
        <v>0.96</v>
      </c>
      <c r="AU4" s="11">
        <v>0.96</v>
      </c>
      <c r="AV4" s="11">
        <v>0.96</v>
      </c>
      <c r="AW4" s="11">
        <v>0.96</v>
      </c>
      <c r="AX4" s="11">
        <v>0.96</v>
      </c>
      <c r="AY4" s="11">
        <v>0.96</v>
      </c>
      <c r="AZ4" s="11">
        <v>0.96</v>
      </c>
      <c r="BA4" s="11">
        <v>0.96</v>
      </c>
      <c r="BB4" s="11">
        <v>0.96</v>
      </c>
      <c r="BC4" s="11">
        <v>0.96</v>
      </c>
      <c r="BD4" s="11">
        <v>0.96</v>
      </c>
      <c r="BE4" s="11">
        <v>0.96</v>
      </c>
      <c r="BF4" s="11">
        <v>0.96</v>
      </c>
      <c r="BG4" s="11">
        <v>0.96</v>
      </c>
      <c r="BH4" s="11">
        <v>0.96</v>
      </c>
      <c r="BI4" s="11">
        <v>0.96</v>
      </c>
      <c r="BJ4" s="11">
        <v>0.96</v>
      </c>
      <c r="BK4" s="11">
        <v>0.96</v>
      </c>
      <c r="BL4" s="11">
        <v>0.96</v>
      </c>
      <c r="BM4" s="11">
        <v>0.96</v>
      </c>
      <c r="BN4" s="11">
        <v>0.96</v>
      </c>
      <c r="BO4" s="11">
        <v>0.96</v>
      </c>
      <c r="BP4" s="11">
        <v>0.96</v>
      </c>
      <c r="BQ4" s="11">
        <v>0.96</v>
      </c>
      <c r="BR4" s="11">
        <v>0.96</v>
      </c>
      <c r="BS4" s="11">
        <v>0.96</v>
      </c>
      <c r="BT4" s="11">
        <v>0.96</v>
      </c>
      <c r="BU4" s="11">
        <v>0.96</v>
      </c>
      <c r="BV4" s="11">
        <v>0.96</v>
      </c>
      <c r="BW4" s="11">
        <v>0.96</v>
      </c>
      <c r="BX4" s="11">
        <v>0.96</v>
      </c>
      <c r="BY4" s="11">
        <v>0.96</v>
      </c>
      <c r="BZ4" s="11">
        <v>0.96</v>
      </c>
      <c r="CA4" s="11">
        <v>0.96</v>
      </c>
      <c r="CB4" s="11">
        <v>0.96</v>
      </c>
      <c r="CC4" s="11">
        <v>0.96</v>
      </c>
      <c r="CD4" s="11">
        <v>0.96</v>
      </c>
      <c r="CE4" s="11">
        <v>0.96</v>
      </c>
      <c r="CF4" s="11">
        <v>0.96</v>
      </c>
      <c r="CG4" s="11">
        <v>0.96</v>
      </c>
      <c r="CH4" s="11">
        <v>0.96</v>
      </c>
      <c r="CI4" s="11">
        <v>0.96</v>
      </c>
      <c r="CJ4" s="11">
        <v>0.96</v>
      </c>
      <c r="CK4" s="11">
        <v>0.96</v>
      </c>
      <c r="CL4" s="11">
        <v>0.96</v>
      </c>
      <c r="CM4" s="11">
        <v>0.96</v>
      </c>
      <c r="CN4" s="11">
        <v>0.96</v>
      </c>
      <c r="CO4" s="11">
        <v>0.96</v>
      </c>
      <c r="CP4" s="11">
        <v>0.96</v>
      </c>
      <c r="CQ4" s="11">
        <v>0.96</v>
      </c>
      <c r="CR4" s="11">
        <v>0.96</v>
      </c>
      <c r="CS4" s="11">
        <v>0.96</v>
      </c>
      <c r="CT4" s="11">
        <v>0.96</v>
      </c>
      <c r="CU4" s="11">
        <v>0.96</v>
      </c>
      <c r="CV4" s="11">
        <v>0.96</v>
      </c>
      <c r="CW4" s="11">
        <v>0.96</v>
      </c>
      <c r="CX4" s="11">
        <v>0.96</v>
      </c>
      <c r="CY4" s="11">
        <v>0.96</v>
      </c>
      <c r="CZ4" s="11">
        <v>0.96</v>
      </c>
      <c r="DA4" s="11">
        <v>0.96</v>
      </c>
      <c r="DB4" s="11">
        <v>0.96</v>
      </c>
    </row>
    <row r="5" spans="1:106" x14ac:dyDescent="0.2">
      <c r="A5" s="103">
        <v>18</v>
      </c>
      <c r="B5" s="11">
        <v>1</v>
      </c>
      <c r="C5" s="11">
        <v>0.95530000000000004</v>
      </c>
      <c r="D5" s="11">
        <v>0.9637</v>
      </c>
      <c r="E5" s="11">
        <v>0.96289999999999998</v>
      </c>
      <c r="F5" s="11">
        <v>0.96230000000000004</v>
      </c>
      <c r="G5" s="11">
        <v>0.96179999999999999</v>
      </c>
      <c r="H5" s="11">
        <v>0.96140000000000003</v>
      </c>
      <c r="I5" s="11">
        <v>0.96099999999999997</v>
      </c>
      <c r="J5" s="11">
        <v>0.96060000000000001</v>
      </c>
      <c r="K5" s="11">
        <v>0.96030000000000004</v>
      </c>
      <c r="L5" s="11">
        <v>0.96</v>
      </c>
      <c r="M5" s="11">
        <v>0.9597</v>
      </c>
      <c r="N5" s="11">
        <v>0.95950000000000002</v>
      </c>
      <c r="O5" s="11">
        <v>0.95940000000000003</v>
      </c>
      <c r="P5" s="11">
        <v>0.95940000000000003</v>
      </c>
      <c r="Q5" s="11">
        <v>0.96</v>
      </c>
      <c r="R5" s="11">
        <v>0.96</v>
      </c>
      <c r="S5" s="11">
        <v>0.96</v>
      </c>
      <c r="T5" s="11">
        <v>0.96</v>
      </c>
      <c r="U5" s="11">
        <v>0.96</v>
      </c>
      <c r="V5" s="11">
        <v>0.96</v>
      </c>
      <c r="W5" s="11">
        <v>0.96</v>
      </c>
      <c r="X5" s="11">
        <v>0.96</v>
      </c>
      <c r="Y5" s="11">
        <v>0.96</v>
      </c>
      <c r="Z5" s="11">
        <v>0.96</v>
      </c>
      <c r="AA5" s="11">
        <v>0.96</v>
      </c>
      <c r="AB5" s="11">
        <v>0.96</v>
      </c>
      <c r="AC5" s="11">
        <v>0.96</v>
      </c>
      <c r="AD5" s="11">
        <v>0.96</v>
      </c>
      <c r="AE5" s="11">
        <v>0.96</v>
      </c>
      <c r="AF5" s="11">
        <v>0.96</v>
      </c>
      <c r="AG5" s="11">
        <v>0.96</v>
      </c>
      <c r="AH5" s="11">
        <v>0.96</v>
      </c>
      <c r="AI5" s="11">
        <v>0.96</v>
      </c>
      <c r="AJ5" s="11">
        <v>0.96</v>
      </c>
      <c r="AK5" s="11">
        <v>0.96</v>
      </c>
      <c r="AL5" s="11">
        <v>0.96</v>
      </c>
      <c r="AM5" s="11">
        <v>0.96</v>
      </c>
      <c r="AN5" s="11">
        <v>0.96</v>
      </c>
      <c r="AO5" s="11">
        <v>0.96</v>
      </c>
      <c r="AP5" s="11">
        <v>0.96</v>
      </c>
      <c r="AQ5" s="11">
        <v>0.96</v>
      </c>
      <c r="AR5" s="11">
        <v>0.96</v>
      </c>
      <c r="AS5" s="11">
        <v>0.96</v>
      </c>
      <c r="AT5" s="11">
        <v>0.96</v>
      </c>
      <c r="AU5" s="11">
        <v>0.96</v>
      </c>
      <c r="AV5" s="11">
        <v>0.96</v>
      </c>
      <c r="AW5" s="11">
        <v>0.96</v>
      </c>
      <c r="AX5" s="11">
        <v>0.96</v>
      </c>
      <c r="AY5" s="11">
        <v>0.96</v>
      </c>
      <c r="AZ5" s="11">
        <v>0.96</v>
      </c>
      <c r="BA5" s="11">
        <v>0.96</v>
      </c>
      <c r="BB5" s="11">
        <v>0.96</v>
      </c>
      <c r="BC5" s="11">
        <v>0.96</v>
      </c>
      <c r="BD5" s="11">
        <v>0.96</v>
      </c>
      <c r="BE5" s="11">
        <v>0.96</v>
      </c>
      <c r="BF5" s="11">
        <v>0.96</v>
      </c>
      <c r="BG5" s="11">
        <v>0.96</v>
      </c>
      <c r="BH5" s="11">
        <v>0.96</v>
      </c>
      <c r="BI5" s="11">
        <v>0.96</v>
      </c>
      <c r="BJ5" s="11">
        <v>0.96</v>
      </c>
      <c r="BK5" s="11">
        <v>0.96</v>
      </c>
      <c r="BL5" s="11">
        <v>0.96</v>
      </c>
      <c r="BM5" s="11">
        <v>0.96</v>
      </c>
      <c r="BN5" s="11">
        <v>0.96</v>
      </c>
      <c r="BO5" s="11">
        <v>0.96</v>
      </c>
      <c r="BP5" s="11">
        <v>0.96</v>
      </c>
      <c r="BQ5" s="11">
        <v>0.96</v>
      </c>
      <c r="BR5" s="11">
        <v>0.96</v>
      </c>
      <c r="BS5" s="11">
        <v>0.96</v>
      </c>
      <c r="BT5" s="11">
        <v>0.96</v>
      </c>
      <c r="BU5" s="11">
        <v>0.96</v>
      </c>
      <c r="BV5" s="11">
        <v>0.96</v>
      </c>
      <c r="BW5" s="11">
        <v>0.96</v>
      </c>
      <c r="BX5" s="11">
        <v>0.96</v>
      </c>
      <c r="BY5" s="11">
        <v>0.96</v>
      </c>
      <c r="BZ5" s="11">
        <v>0.96</v>
      </c>
      <c r="CA5" s="11">
        <v>0.96</v>
      </c>
      <c r="CB5" s="11">
        <v>0.96</v>
      </c>
      <c r="CC5" s="11">
        <v>0.96</v>
      </c>
      <c r="CD5" s="11">
        <v>0.96</v>
      </c>
      <c r="CE5" s="11">
        <v>0.96</v>
      </c>
      <c r="CF5" s="11">
        <v>0.96</v>
      </c>
      <c r="CG5" s="11">
        <v>0.96</v>
      </c>
      <c r="CH5" s="11">
        <v>0.96</v>
      </c>
      <c r="CI5" s="11">
        <v>0.96</v>
      </c>
      <c r="CJ5" s="11">
        <v>0.96</v>
      </c>
      <c r="CK5" s="11">
        <v>0.96</v>
      </c>
      <c r="CL5" s="11">
        <v>0.96</v>
      </c>
      <c r="CM5" s="11">
        <v>0.96</v>
      </c>
      <c r="CN5" s="11">
        <v>0.96</v>
      </c>
      <c r="CO5" s="11">
        <v>0.96</v>
      </c>
      <c r="CP5" s="11">
        <v>0.96</v>
      </c>
      <c r="CQ5" s="11">
        <v>0.96</v>
      </c>
      <c r="CR5" s="11">
        <v>0.96</v>
      </c>
      <c r="CS5" s="11">
        <v>0.96</v>
      </c>
      <c r="CT5" s="11">
        <v>0.96</v>
      </c>
      <c r="CU5" s="11">
        <v>0.96</v>
      </c>
      <c r="CV5" s="11">
        <v>0.96</v>
      </c>
      <c r="CW5" s="11">
        <v>0.96</v>
      </c>
      <c r="CX5" s="11">
        <v>0.96</v>
      </c>
      <c r="CY5" s="11">
        <v>0.96</v>
      </c>
      <c r="CZ5" s="11">
        <v>0.96</v>
      </c>
      <c r="DA5" s="11">
        <v>0.96</v>
      </c>
      <c r="DB5" s="11">
        <v>0.96</v>
      </c>
    </row>
    <row r="6" spans="1:106" x14ac:dyDescent="0.2">
      <c r="A6" s="103">
        <v>19</v>
      </c>
      <c r="B6" s="11">
        <v>1</v>
      </c>
      <c r="C6" s="11">
        <v>0.95530000000000004</v>
      </c>
      <c r="D6" s="11">
        <v>0.9637</v>
      </c>
      <c r="E6" s="11">
        <v>0.96289999999999998</v>
      </c>
      <c r="F6" s="11">
        <v>0.96230000000000004</v>
      </c>
      <c r="G6" s="11">
        <v>0.96179999999999999</v>
      </c>
      <c r="H6" s="11">
        <v>0.96140000000000003</v>
      </c>
      <c r="I6" s="11">
        <v>0.96099999999999997</v>
      </c>
      <c r="J6" s="11">
        <v>0.96060000000000001</v>
      </c>
      <c r="K6" s="11">
        <v>0.96030000000000004</v>
      </c>
      <c r="L6" s="11">
        <v>0.96</v>
      </c>
      <c r="M6" s="11">
        <v>0.9597</v>
      </c>
      <c r="N6" s="11">
        <v>0.95950000000000002</v>
      </c>
      <c r="O6" s="11">
        <v>0.95940000000000003</v>
      </c>
      <c r="P6" s="11">
        <v>0.95940000000000003</v>
      </c>
      <c r="Q6" s="11">
        <v>0.96</v>
      </c>
      <c r="R6" s="11">
        <v>0.96</v>
      </c>
      <c r="S6" s="11">
        <v>0.96</v>
      </c>
      <c r="T6" s="11">
        <v>0.96</v>
      </c>
      <c r="U6" s="11">
        <v>0.96</v>
      </c>
      <c r="V6" s="11">
        <v>0.96</v>
      </c>
      <c r="W6" s="11">
        <v>0.96</v>
      </c>
      <c r="X6" s="11">
        <v>0.96</v>
      </c>
      <c r="Y6" s="11">
        <v>0.96</v>
      </c>
      <c r="Z6" s="11">
        <v>0.96</v>
      </c>
      <c r="AA6" s="11">
        <v>0.96</v>
      </c>
      <c r="AB6" s="11">
        <v>0.96</v>
      </c>
      <c r="AC6" s="11">
        <v>0.96</v>
      </c>
      <c r="AD6" s="11">
        <v>0.96</v>
      </c>
      <c r="AE6" s="11">
        <v>0.96</v>
      </c>
      <c r="AF6" s="11">
        <v>0.96</v>
      </c>
      <c r="AG6" s="11">
        <v>0.96</v>
      </c>
      <c r="AH6" s="11">
        <v>0.96</v>
      </c>
      <c r="AI6" s="11">
        <v>0.96</v>
      </c>
      <c r="AJ6" s="11">
        <v>0.96</v>
      </c>
      <c r="AK6" s="11">
        <v>0.96</v>
      </c>
      <c r="AL6" s="11">
        <v>0.96</v>
      </c>
      <c r="AM6" s="11">
        <v>0.96</v>
      </c>
      <c r="AN6" s="11">
        <v>0.96</v>
      </c>
      <c r="AO6" s="11">
        <v>0.96</v>
      </c>
      <c r="AP6" s="11">
        <v>0.96</v>
      </c>
      <c r="AQ6" s="11">
        <v>0.96</v>
      </c>
      <c r="AR6" s="11">
        <v>0.96</v>
      </c>
      <c r="AS6" s="11">
        <v>0.96</v>
      </c>
      <c r="AT6" s="11">
        <v>0.96</v>
      </c>
      <c r="AU6" s="11">
        <v>0.96</v>
      </c>
      <c r="AV6" s="11">
        <v>0.96</v>
      </c>
      <c r="AW6" s="11">
        <v>0.96</v>
      </c>
      <c r="AX6" s="11">
        <v>0.96</v>
      </c>
      <c r="AY6" s="11">
        <v>0.96</v>
      </c>
      <c r="AZ6" s="11">
        <v>0.96</v>
      </c>
      <c r="BA6" s="11">
        <v>0.96</v>
      </c>
      <c r="BB6" s="11">
        <v>0.96</v>
      </c>
      <c r="BC6" s="11">
        <v>0.96</v>
      </c>
      <c r="BD6" s="11">
        <v>0.96</v>
      </c>
      <c r="BE6" s="11">
        <v>0.96</v>
      </c>
      <c r="BF6" s="11">
        <v>0.96</v>
      </c>
      <c r="BG6" s="11">
        <v>0.96</v>
      </c>
      <c r="BH6" s="11">
        <v>0.96</v>
      </c>
      <c r="BI6" s="11">
        <v>0.96</v>
      </c>
      <c r="BJ6" s="11">
        <v>0.96</v>
      </c>
      <c r="BK6" s="11">
        <v>0.96</v>
      </c>
      <c r="BL6" s="11">
        <v>0.96</v>
      </c>
      <c r="BM6" s="11">
        <v>0.96</v>
      </c>
      <c r="BN6" s="11">
        <v>0.96</v>
      </c>
      <c r="BO6" s="11">
        <v>0.96</v>
      </c>
      <c r="BP6" s="11">
        <v>0.96</v>
      </c>
      <c r="BQ6" s="11">
        <v>0.96</v>
      </c>
      <c r="BR6" s="11">
        <v>0.96</v>
      </c>
      <c r="BS6" s="11">
        <v>0.96</v>
      </c>
      <c r="BT6" s="11">
        <v>0.96</v>
      </c>
      <c r="BU6" s="11">
        <v>0.96</v>
      </c>
      <c r="BV6" s="11">
        <v>0.96</v>
      </c>
      <c r="BW6" s="11">
        <v>0.96</v>
      </c>
      <c r="BX6" s="11">
        <v>0.96</v>
      </c>
      <c r="BY6" s="11">
        <v>0.96</v>
      </c>
      <c r="BZ6" s="11">
        <v>0.96</v>
      </c>
      <c r="CA6" s="11">
        <v>0.96</v>
      </c>
      <c r="CB6" s="11">
        <v>0.96</v>
      </c>
      <c r="CC6" s="11">
        <v>0.96</v>
      </c>
      <c r="CD6" s="11">
        <v>0.96</v>
      </c>
      <c r="CE6" s="11">
        <v>0.96</v>
      </c>
      <c r="CF6" s="11">
        <v>0.96</v>
      </c>
      <c r="CG6" s="11">
        <v>0.96</v>
      </c>
      <c r="CH6" s="11">
        <v>0.96</v>
      </c>
      <c r="CI6" s="11">
        <v>0.96</v>
      </c>
      <c r="CJ6" s="11">
        <v>0.96</v>
      </c>
      <c r="CK6" s="11">
        <v>0.96</v>
      </c>
      <c r="CL6" s="11">
        <v>0.96</v>
      </c>
      <c r="CM6" s="11">
        <v>0.96</v>
      </c>
      <c r="CN6" s="11">
        <v>0.96</v>
      </c>
      <c r="CO6" s="11">
        <v>0.96</v>
      </c>
      <c r="CP6" s="11">
        <v>0.96</v>
      </c>
      <c r="CQ6" s="11">
        <v>0.96</v>
      </c>
      <c r="CR6" s="11">
        <v>0.96</v>
      </c>
      <c r="CS6" s="11">
        <v>0.96</v>
      </c>
      <c r="CT6" s="11">
        <v>0.96</v>
      </c>
      <c r="CU6" s="11">
        <v>0.96</v>
      </c>
      <c r="CV6" s="11">
        <v>0.96</v>
      </c>
      <c r="CW6" s="11">
        <v>0.96</v>
      </c>
      <c r="CX6" s="11">
        <v>0.96</v>
      </c>
      <c r="CY6" s="11">
        <v>0.96</v>
      </c>
      <c r="CZ6" s="11">
        <v>0.96</v>
      </c>
      <c r="DA6" s="11">
        <v>0.96</v>
      </c>
      <c r="DB6" s="11">
        <v>0.96</v>
      </c>
    </row>
    <row r="7" spans="1:106" x14ac:dyDescent="0.2">
      <c r="A7" s="103">
        <v>20</v>
      </c>
      <c r="B7" s="11">
        <v>1</v>
      </c>
      <c r="C7" s="11">
        <v>0.95530000000000004</v>
      </c>
      <c r="D7" s="11">
        <v>0.9637</v>
      </c>
      <c r="E7" s="11">
        <v>0.96289999999999998</v>
      </c>
      <c r="F7" s="11">
        <v>0.96230000000000004</v>
      </c>
      <c r="G7" s="11">
        <v>0.96179999999999999</v>
      </c>
      <c r="H7" s="11">
        <v>0.96140000000000003</v>
      </c>
      <c r="I7" s="11">
        <v>0.96099999999999997</v>
      </c>
      <c r="J7" s="11">
        <v>0.96060000000000001</v>
      </c>
      <c r="K7" s="11">
        <v>0.96030000000000004</v>
      </c>
      <c r="L7" s="11">
        <v>0.96</v>
      </c>
      <c r="M7" s="11">
        <v>0.9597</v>
      </c>
      <c r="N7" s="11">
        <v>0.95950000000000002</v>
      </c>
      <c r="O7" s="11">
        <v>0.95940000000000003</v>
      </c>
      <c r="P7" s="11">
        <v>0.95940000000000003</v>
      </c>
      <c r="Q7" s="11">
        <v>0.96</v>
      </c>
      <c r="R7" s="11">
        <v>0.96</v>
      </c>
      <c r="S7" s="11">
        <v>0.96</v>
      </c>
      <c r="T7" s="11">
        <v>0.96</v>
      </c>
      <c r="U7" s="11">
        <v>0.96</v>
      </c>
      <c r="V7" s="11">
        <v>0.96</v>
      </c>
      <c r="W7" s="11">
        <v>0.96</v>
      </c>
      <c r="X7" s="11">
        <v>0.96</v>
      </c>
      <c r="Y7" s="11">
        <v>0.96</v>
      </c>
      <c r="Z7" s="11">
        <v>0.96</v>
      </c>
      <c r="AA7" s="11">
        <v>0.96</v>
      </c>
      <c r="AB7" s="11">
        <v>0.96</v>
      </c>
      <c r="AC7" s="11">
        <v>0.96</v>
      </c>
      <c r="AD7" s="11">
        <v>0.96</v>
      </c>
      <c r="AE7" s="11">
        <v>0.96</v>
      </c>
      <c r="AF7" s="11">
        <v>0.96</v>
      </c>
      <c r="AG7" s="11">
        <v>0.96</v>
      </c>
      <c r="AH7" s="11">
        <v>0.96</v>
      </c>
      <c r="AI7" s="11">
        <v>0.96</v>
      </c>
      <c r="AJ7" s="11">
        <v>0.96</v>
      </c>
      <c r="AK7" s="11">
        <v>0.96</v>
      </c>
      <c r="AL7" s="11">
        <v>0.96</v>
      </c>
      <c r="AM7" s="11">
        <v>0.96</v>
      </c>
      <c r="AN7" s="11">
        <v>0.96</v>
      </c>
      <c r="AO7" s="11">
        <v>0.96</v>
      </c>
      <c r="AP7" s="11">
        <v>0.96</v>
      </c>
      <c r="AQ7" s="11">
        <v>0.96</v>
      </c>
      <c r="AR7" s="11">
        <v>0.96</v>
      </c>
      <c r="AS7" s="11">
        <v>0.96</v>
      </c>
      <c r="AT7" s="11">
        <v>0.96</v>
      </c>
      <c r="AU7" s="11">
        <v>0.96</v>
      </c>
      <c r="AV7" s="11">
        <v>0.96</v>
      </c>
      <c r="AW7" s="11">
        <v>0.96</v>
      </c>
      <c r="AX7" s="11">
        <v>0.96</v>
      </c>
      <c r="AY7" s="11">
        <v>0.96</v>
      </c>
      <c r="AZ7" s="11">
        <v>0.96</v>
      </c>
      <c r="BA7" s="11">
        <v>0.96</v>
      </c>
      <c r="BB7" s="11">
        <v>0.96</v>
      </c>
      <c r="BC7" s="11">
        <v>0.96</v>
      </c>
      <c r="BD7" s="11">
        <v>0.96</v>
      </c>
      <c r="BE7" s="11">
        <v>0.96</v>
      </c>
      <c r="BF7" s="11">
        <v>0.96</v>
      </c>
      <c r="BG7" s="11">
        <v>0.96</v>
      </c>
      <c r="BH7" s="11">
        <v>0.96</v>
      </c>
      <c r="BI7" s="11">
        <v>0.96</v>
      </c>
      <c r="BJ7" s="11">
        <v>0.96</v>
      </c>
      <c r="BK7" s="11">
        <v>0.96</v>
      </c>
      <c r="BL7" s="11">
        <v>0.96</v>
      </c>
      <c r="BM7" s="11">
        <v>0.96</v>
      </c>
      <c r="BN7" s="11">
        <v>0.96</v>
      </c>
      <c r="BO7" s="11">
        <v>0.96</v>
      </c>
      <c r="BP7" s="11">
        <v>0.96</v>
      </c>
      <c r="BQ7" s="11">
        <v>0.96</v>
      </c>
      <c r="BR7" s="11">
        <v>0.96</v>
      </c>
      <c r="BS7" s="11">
        <v>0.96</v>
      </c>
      <c r="BT7" s="11">
        <v>0.96</v>
      </c>
      <c r="BU7" s="11">
        <v>0.96</v>
      </c>
      <c r="BV7" s="11">
        <v>0.96</v>
      </c>
      <c r="BW7" s="11">
        <v>0.96</v>
      </c>
      <c r="BX7" s="11">
        <v>0.96</v>
      </c>
      <c r="BY7" s="11">
        <v>0.96</v>
      </c>
      <c r="BZ7" s="11">
        <v>0.96</v>
      </c>
      <c r="CA7" s="11">
        <v>0.96</v>
      </c>
      <c r="CB7" s="11">
        <v>0.96</v>
      </c>
      <c r="CC7" s="11">
        <v>0.96</v>
      </c>
      <c r="CD7" s="11">
        <v>0.96</v>
      </c>
      <c r="CE7" s="11">
        <v>0.96</v>
      </c>
      <c r="CF7" s="11">
        <v>0.96</v>
      </c>
      <c r="CG7" s="11">
        <v>0.96</v>
      </c>
      <c r="CH7" s="11">
        <v>0.96</v>
      </c>
      <c r="CI7" s="11">
        <v>0.96</v>
      </c>
      <c r="CJ7" s="11">
        <v>0.96</v>
      </c>
      <c r="CK7" s="11">
        <v>0.96</v>
      </c>
      <c r="CL7" s="11">
        <v>0.96</v>
      </c>
      <c r="CM7" s="11">
        <v>0.96</v>
      </c>
      <c r="CN7" s="11">
        <v>0.96</v>
      </c>
      <c r="CO7" s="11">
        <v>0.96</v>
      </c>
      <c r="CP7" s="11">
        <v>0.96</v>
      </c>
      <c r="CQ7" s="11">
        <v>0.96</v>
      </c>
      <c r="CR7" s="11">
        <v>0.96</v>
      </c>
      <c r="CS7" s="11">
        <v>0.96</v>
      </c>
      <c r="CT7" s="11">
        <v>0.96</v>
      </c>
      <c r="CU7" s="11">
        <v>0.96</v>
      </c>
      <c r="CV7" s="11">
        <v>0.96</v>
      </c>
      <c r="CW7" s="11">
        <v>0.96</v>
      </c>
      <c r="CX7" s="11">
        <v>0.96</v>
      </c>
      <c r="CY7" s="11">
        <v>0.96</v>
      </c>
      <c r="CZ7" s="11">
        <v>0.96</v>
      </c>
      <c r="DA7" s="11">
        <v>0.96</v>
      </c>
      <c r="DB7" s="11">
        <v>0.96</v>
      </c>
    </row>
    <row r="8" spans="1:106" x14ac:dyDescent="0.2">
      <c r="A8" s="103">
        <v>21</v>
      </c>
      <c r="B8" s="11">
        <v>1</v>
      </c>
      <c r="C8" s="11">
        <v>0.95530000000000004</v>
      </c>
      <c r="D8" s="11">
        <v>0.9637</v>
      </c>
      <c r="E8" s="11">
        <v>0.96289999999999998</v>
      </c>
      <c r="F8" s="11">
        <v>0.96230000000000004</v>
      </c>
      <c r="G8" s="11">
        <v>0.96179999999999999</v>
      </c>
      <c r="H8" s="11">
        <v>0.96140000000000003</v>
      </c>
      <c r="I8" s="11">
        <v>0.96099999999999997</v>
      </c>
      <c r="J8" s="11">
        <v>0.96060000000000001</v>
      </c>
      <c r="K8" s="11">
        <v>0.96030000000000004</v>
      </c>
      <c r="L8" s="11">
        <v>0.96</v>
      </c>
      <c r="M8" s="11">
        <v>0.9597</v>
      </c>
      <c r="N8" s="11">
        <v>0.95950000000000002</v>
      </c>
      <c r="O8" s="11">
        <v>0.95940000000000003</v>
      </c>
      <c r="P8" s="11">
        <v>0.95940000000000003</v>
      </c>
      <c r="Q8" s="11">
        <v>0.96</v>
      </c>
      <c r="R8" s="11">
        <v>0.96</v>
      </c>
      <c r="S8" s="11">
        <v>0.96</v>
      </c>
      <c r="T8" s="11">
        <v>0.96</v>
      </c>
      <c r="U8" s="11">
        <v>0.96</v>
      </c>
      <c r="V8" s="11">
        <v>0.96</v>
      </c>
      <c r="W8" s="11">
        <v>0.96</v>
      </c>
      <c r="X8" s="11">
        <v>0.96</v>
      </c>
      <c r="Y8" s="11">
        <v>0.96</v>
      </c>
      <c r="Z8" s="11">
        <v>0.96</v>
      </c>
      <c r="AA8" s="11">
        <v>0.96</v>
      </c>
      <c r="AB8" s="11">
        <v>0.96</v>
      </c>
      <c r="AC8" s="11">
        <v>0.96</v>
      </c>
      <c r="AD8" s="11">
        <v>0.96</v>
      </c>
      <c r="AE8" s="11">
        <v>0.96</v>
      </c>
      <c r="AF8" s="11">
        <v>0.96</v>
      </c>
      <c r="AG8" s="11">
        <v>0.96</v>
      </c>
      <c r="AH8" s="11">
        <v>0.96</v>
      </c>
      <c r="AI8" s="11">
        <v>0.96</v>
      </c>
      <c r="AJ8" s="11">
        <v>0.96</v>
      </c>
      <c r="AK8" s="11">
        <v>0.96</v>
      </c>
      <c r="AL8" s="11">
        <v>0.96</v>
      </c>
      <c r="AM8" s="11">
        <v>0.96</v>
      </c>
      <c r="AN8" s="11">
        <v>0.96</v>
      </c>
      <c r="AO8" s="11">
        <v>0.96</v>
      </c>
      <c r="AP8" s="11">
        <v>0.96</v>
      </c>
      <c r="AQ8" s="11">
        <v>0.96</v>
      </c>
      <c r="AR8" s="11">
        <v>0.96</v>
      </c>
      <c r="AS8" s="11">
        <v>0.96</v>
      </c>
      <c r="AT8" s="11">
        <v>0.96</v>
      </c>
      <c r="AU8" s="11">
        <v>0.96</v>
      </c>
      <c r="AV8" s="11">
        <v>0.96</v>
      </c>
      <c r="AW8" s="11">
        <v>0.96</v>
      </c>
      <c r="AX8" s="11">
        <v>0.96</v>
      </c>
      <c r="AY8" s="11">
        <v>0.96</v>
      </c>
      <c r="AZ8" s="11">
        <v>0.96</v>
      </c>
      <c r="BA8" s="11">
        <v>0.96</v>
      </c>
      <c r="BB8" s="11">
        <v>0.96</v>
      </c>
      <c r="BC8" s="11">
        <v>0.96</v>
      </c>
      <c r="BD8" s="11">
        <v>0.96</v>
      </c>
      <c r="BE8" s="11">
        <v>0.96</v>
      </c>
      <c r="BF8" s="11">
        <v>0.96</v>
      </c>
      <c r="BG8" s="11">
        <v>0.96</v>
      </c>
      <c r="BH8" s="11">
        <v>0.96</v>
      </c>
      <c r="BI8" s="11">
        <v>0.96</v>
      </c>
      <c r="BJ8" s="11">
        <v>0.96</v>
      </c>
      <c r="BK8" s="11">
        <v>0.96</v>
      </c>
      <c r="BL8" s="11">
        <v>0.96</v>
      </c>
      <c r="BM8" s="11">
        <v>0.96</v>
      </c>
      <c r="BN8" s="11">
        <v>0.96</v>
      </c>
      <c r="BO8" s="11">
        <v>0.96</v>
      </c>
      <c r="BP8" s="11">
        <v>0.96</v>
      </c>
      <c r="BQ8" s="11">
        <v>0.96</v>
      </c>
      <c r="BR8" s="11">
        <v>0.96</v>
      </c>
      <c r="BS8" s="11">
        <v>0.96</v>
      </c>
      <c r="BT8" s="11">
        <v>0.96</v>
      </c>
      <c r="BU8" s="11">
        <v>0.96</v>
      </c>
      <c r="BV8" s="11">
        <v>0.96</v>
      </c>
      <c r="BW8" s="11">
        <v>0.96</v>
      </c>
      <c r="BX8" s="11">
        <v>0.96</v>
      </c>
      <c r="BY8" s="11">
        <v>0.96</v>
      </c>
      <c r="BZ8" s="11">
        <v>0.96</v>
      </c>
      <c r="CA8" s="11">
        <v>0.96</v>
      </c>
      <c r="CB8" s="11">
        <v>0.96</v>
      </c>
      <c r="CC8" s="11">
        <v>0.96</v>
      </c>
      <c r="CD8" s="11">
        <v>0.96</v>
      </c>
      <c r="CE8" s="11">
        <v>0.96</v>
      </c>
      <c r="CF8" s="11">
        <v>0.96</v>
      </c>
      <c r="CG8" s="11">
        <v>0.96</v>
      </c>
      <c r="CH8" s="11">
        <v>0.96</v>
      </c>
      <c r="CI8" s="11">
        <v>0.96</v>
      </c>
      <c r="CJ8" s="11">
        <v>0.96</v>
      </c>
      <c r="CK8" s="11">
        <v>0.96</v>
      </c>
      <c r="CL8" s="11">
        <v>0.96</v>
      </c>
      <c r="CM8" s="11">
        <v>0.96</v>
      </c>
      <c r="CN8" s="11">
        <v>0.96</v>
      </c>
      <c r="CO8" s="11">
        <v>0.96</v>
      </c>
      <c r="CP8" s="11">
        <v>0.96</v>
      </c>
      <c r="CQ8" s="11">
        <v>0.96</v>
      </c>
      <c r="CR8" s="11">
        <v>0.96</v>
      </c>
      <c r="CS8" s="11">
        <v>0.96</v>
      </c>
      <c r="CT8" s="11">
        <v>0.96</v>
      </c>
      <c r="CU8" s="11">
        <v>0.96</v>
      </c>
      <c r="CV8" s="11">
        <v>0.96</v>
      </c>
      <c r="CW8" s="11">
        <v>0.96</v>
      </c>
      <c r="CX8" s="11">
        <v>0.96</v>
      </c>
      <c r="CY8" s="11">
        <v>0.96</v>
      </c>
      <c r="CZ8" s="11">
        <v>0.96</v>
      </c>
      <c r="DA8" s="11">
        <v>0.96</v>
      </c>
      <c r="DB8" s="11">
        <v>0.96</v>
      </c>
    </row>
    <row r="9" spans="1:106" x14ac:dyDescent="0.2">
      <c r="A9" s="103">
        <v>22</v>
      </c>
      <c r="B9" s="11">
        <v>1</v>
      </c>
      <c r="C9" s="11">
        <v>0.95530000000000004</v>
      </c>
      <c r="D9" s="11">
        <v>0.9637</v>
      </c>
      <c r="E9" s="11">
        <v>0.96289999999999998</v>
      </c>
      <c r="F9" s="11">
        <v>0.96230000000000004</v>
      </c>
      <c r="G9" s="11">
        <v>0.96179999999999999</v>
      </c>
      <c r="H9" s="11">
        <v>0.96140000000000003</v>
      </c>
      <c r="I9" s="11">
        <v>0.96099999999999997</v>
      </c>
      <c r="J9" s="11">
        <v>0.96060000000000001</v>
      </c>
      <c r="K9" s="11">
        <v>0.96030000000000004</v>
      </c>
      <c r="L9" s="11">
        <v>0.96</v>
      </c>
      <c r="M9" s="11">
        <v>0.9597</v>
      </c>
      <c r="N9" s="11">
        <v>0.95950000000000002</v>
      </c>
      <c r="O9" s="11">
        <v>0.95940000000000003</v>
      </c>
      <c r="P9" s="11">
        <v>0.95940000000000003</v>
      </c>
      <c r="Q9" s="11">
        <v>0.96</v>
      </c>
      <c r="R9" s="11">
        <v>0.96</v>
      </c>
      <c r="S9" s="11">
        <v>0.96</v>
      </c>
      <c r="T9" s="11">
        <v>0.96</v>
      </c>
      <c r="U9" s="11">
        <v>0.96</v>
      </c>
      <c r="V9" s="11">
        <v>0.96</v>
      </c>
      <c r="W9" s="11">
        <v>0.96</v>
      </c>
      <c r="X9" s="11">
        <v>0.96</v>
      </c>
      <c r="Y9" s="11">
        <v>0.96</v>
      </c>
      <c r="Z9" s="11">
        <v>0.96</v>
      </c>
      <c r="AA9" s="11">
        <v>0.96</v>
      </c>
      <c r="AB9" s="11">
        <v>0.96</v>
      </c>
      <c r="AC9" s="11">
        <v>0.96</v>
      </c>
      <c r="AD9" s="11">
        <v>0.96</v>
      </c>
      <c r="AE9" s="11">
        <v>0.96</v>
      </c>
      <c r="AF9" s="11">
        <v>0.96</v>
      </c>
      <c r="AG9" s="11">
        <v>0.96</v>
      </c>
      <c r="AH9" s="11">
        <v>0.96</v>
      </c>
      <c r="AI9" s="11">
        <v>0.96</v>
      </c>
      <c r="AJ9" s="11">
        <v>0.96</v>
      </c>
      <c r="AK9" s="11">
        <v>0.96</v>
      </c>
      <c r="AL9" s="11">
        <v>0.96</v>
      </c>
      <c r="AM9" s="11">
        <v>0.96</v>
      </c>
      <c r="AN9" s="11">
        <v>0.96</v>
      </c>
      <c r="AO9" s="11">
        <v>0.96</v>
      </c>
      <c r="AP9" s="11">
        <v>0.96</v>
      </c>
      <c r="AQ9" s="11">
        <v>0.96</v>
      </c>
      <c r="AR9" s="11">
        <v>0.96</v>
      </c>
      <c r="AS9" s="11">
        <v>0.96</v>
      </c>
      <c r="AT9" s="11">
        <v>0.96</v>
      </c>
      <c r="AU9" s="11">
        <v>0.96</v>
      </c>
      <c r="AV9" s="11">
        <v>0.96</v>
      </c>
      <c r="AW9" s="11">
        <v>0.96</v>
      </c>
      <c r="AX9" s="11">
        <v>0.96</v>
      </c>
      <c r="AY9" s="11">
        <v>0.96</v>
      </c>
      <c r="AZ9" s="11">
        <v>0.96</v>
      </c>
      <c r="BA9" s="11">
        <v>0.96</v>
      </c>
      <c r="BB9" s="11">
        <v>0.96</v>
      </c>
      <c r="BC9" s="11">
        <v>0.96</v>
      </c>
      <c r="BD9" s="11">
        <v>0.96</v>
      </c>
      <c r="BE9" s="11">
        <v>0.96</v>
      </c>
      <c r="BF9" s="11">
        <v>0.96</v>
      </c>
      <c r="BG9" s="11">
        <v>0.96</v>
      </c>
      <c r="BH9" s="11">
        <v>0.96</v>
      </c>
      <c r="BI9" s="11">
        <v>0.96</v>
      </c>
      <c r="BJ9" s="11">
        <v>0.96</v>
      </c>
      <c r="BK9" s="11">
        <v>0.96</v>
      </c>
      <c r="BL9" s="11">
        <v>0.96</v>
      </c>
      <c r="BM9" s="11">
        <v>0.96</v>
      </c>
      <c r="BN9" s="11">
        <v>0.96</v>
      </c>
      <c r="BO9" s="11">
        <v>0.96</v>
      </c>
      <c r="BP9" s="11">
        <v>0.96</v>
      </c>
      <c r="BQ9" s="11">
        <v>0.96</v>
      </c>
      <c r="BR9" s="11">
        <v>0.96</v>
      </c>
      <c r="BS9" s="11">
        <v>0.96</v>
      </c>
      <c r="BT9" s="11">
        <v>0.96</v>
      </c>
      <c r="BU9" s="11">
        <v>0.96</v>
      </c>
      <c r="BV9" s="11">
        <v>0.96</v>
      </c>
      <c r="BW9" s="11">
        <v>0.96</v>
      </c>
      <c r="BX9" s="11">
        <v>0.96</v>
      </c>
      <c r="BY9" s="11">
        <v>0.96</v>
      </c>
      <c r="BZ9" s="11">
        <v>0.96</v>
      </c>
      <c r="CA9" s="11">
        <v>0.96</v>
      </c>
      <c r="CB9" s="11">
        <v>0.96</v>
      </c>
      <c r="CC9" s="11">
        <v>0.96</v>
      </c>
      <c r="CD9" s="11">
        <v>0.96</v>
      </c>
      <c r="CE9" s="11">
        <v>0.96</v>
      </c>
      <c r="CF9" s="11">
        <v>0.96</v>
      </c>
      <c r="CG9" s="11">
        <v>0.96</v>
      </c>
      <c r="CH9" s="11">
        <v>0.96</v>
      </c>
      <c r="CI9" s="11">
        <v>0.96</v>
      </c>
      <c r="CJ9" s="11">
        <v>0.96</v>
      </c>
      <c r="CK9" s="11">
        <v>0.96</v>
      </c>
      <c r="CL9" s="11">
        <v>0.96</v>
      </c>
      <c r="CM9" s="11">
        <v>0.96</v>
      </c>
      <c r="CN9" s="11">
        <v>0.96</v>
      </c>
      <c r="CO9" s="11">
        <v>0.96</v>
      </c>
      <c r="CP9" s="11">
        <v>0.96</v>
      </c>
      <c r="CQ9" s="11">
        <v>0.96</v>
      </c>
      <c r="CR9" s="11">
        <v>0.96</v>
      </c>
      <c r="CS9" s="11">
        <v>0.96</v>
      </c>
      <c r="CT9" s="11">
        <v>0.96</v>
      </c>
      <c r="CU9" s="11">
        <v>0.96</v>
      </c>
      <c r="CV9" s="11">
        <v>0.96</v>
      </c>
      <c r="CW9" s="11">
        <v>0.96</v>
      </c>
      <c r="CX9" s="11">
        <v>0.96</v>
      </c>
      <c r="CY9" s="11">
        <v>0.96</v>
      </c>
      <c r="CZ9" s="11">
        <v>0.96</v>
      </c>
      <c r="DA9" s="11">
        <v>0.96</v>
      </c>
      <c r="DB9" s="11">
        <v>0.96</v>
      </c>
    </row>
    <row r="10" spans="1:106" x14ac:dyDescent="0.2">
      <c r="A10" s="103">
        <v>23</v>
      </c>
      <c r="B10" s="11">
        <v>1</v>
      </c>
      <c r="C10" s="11">
        <v>0.95530000000000004</v>
      </c>
      <c r="D10" s="11">
        <v>0.9637</v>
      </c>
      <c r="E10" s="11">
        <v>0.96289999999999998</v>
      </c>
      <c r="F10" s="11">
        <v>0.96230000000000004</v>
      </c>
      <c r="G10" s="11">
        <v>0.96179999999999999</v>
      </c>
      <c r="H10" s="11">
        <v>0.96140000000000003</v>
      </c>
      <c r="I10" s="11">
        <v>0.96099999999999997</v>
      </c>
      <c r="J10" s="11">
        <v>0.96060000000000001</v>
      </c>
      <c r="K10" s="11">
        <v>0.96030000000000004</v>
      </c>
      <c r="L10" s="11">
        <v>0.96</v>
      </c>
      <c r="M10" s="11">
        <v>0.9597</v>
      </c>
      <c r="N10" s="11">
        <v>0.95950000000000002</v>
      </c>
      <c r="O10" s="11">
        <v>0.95940000000000003</v>
      </c>
      <c r="P10" s="11">
        <v>0.95940000000000003</v>
      </c>
      <c r="Q10" s="11">
        <v>0.96</v>
      </c>
      <c r="R10" s="11">
        <v>0.96</v>
      </c>
      <c r="S10" s="11">
        <v>0.96</v>
      </c>
      <c r="T10" s="11">
        <v>0.96</v>
      </c>
      <c r="U10" s="11">
        <v>0.96</v>
      </c>
      <c r="V10" s="11">
        <v>0.96</v>
      </c>
      <c r="W10" s="11">
        <v>0.96</v>
      </c>
      <c r="X10" s="11">
        <v>0.96</v>
      </c>
      <c r="Y10" s="11">
        <v>0.96</v>
      </c>
      <c r="Z10" s="11">
        <v>0.96</v>
      </c>
      <c r="AA10" s="11">
        <v>0.96</v>
      </c>
      <c r="AB10" s="11">
        <v>0.96</v>
      </c>
      <c r="AC10" s="11">
        <v>0.96</v>
      </c>
      <c r="AD10" s="11">
        <v>0.96</v>
      </c>
      <c r="AE10" s="11">
        <v>0.96</v>
      </c>
      <c r="AF10" s="11">
        <v>0.96</v>
      </c>
      <c r="AG10" s="11">
        <v>0.96</v>
      </c>
      <c r="AH10" s="11">
        <v>0.96</v>
      </c>
      <c r="AI10" s="11">
        <v>0.96</v>
      </c>
      <c r="AJ10" s="11">
        <v>0.96</v>
      </c>
      <c r="AK10" s="11">
        <v>0.96</v>
      </c>
      <c r="AL10" s="11">
        <v>0.96</v>
      </c>
      <c r="AM10" s="11">
        <v>0.96</v>
      </c>
      <c r="AN10" s="11">
        <v>0.96</v>
      </c>
      <c r="AO10" s="11">
        <v>0.96</v>
      </c>
      <c r="AP10" s="11">
        <v>0.96</v>
      </c>
      <c r="AQ10" s="11">
        <v>0.96</v>
      </c>
      <c r="AR10" s="11">
        <v>0.96</v>
      </c>
      <c r="AS10" s="11">
        <v>0.96</v>
      </c>
      <c r="AT10" s="11">
        <v>0.96</v>
      </c>
      <c r="AU10" s="11">
        <v>0.96</v>
      </c>
      <c r="AV10" s="11">
        <v>0.96</v>
      </c>
      <c r="AW10" s="11">
        <v>0.96</v>
      </c>
      <c r="AX10" s="11">
        <v>0.96</v>
      </c>
      <c r="AY10" s="11">
        <v>0.96</v>
      </c>
      <c r="AZ10" s="11">
        <v>0.96</v>
      </c>
      <c r="BA10" s="11">
        <v>0.96</v>
      </c>
      <c r="BB10" s="11">
        <v>0.96</v>
      </c>
      <c r="BC10" s="11">
        <v>0.96</v>
      </c>
      <c r="BD10" s="11">
        <v>0.96</v>
      </c>
      <c r="BE10" s="11">
        <v>0.96</v>
      </c>
      <c r="BF10" s="11">
        <v>0.96</v>
      </c>
      <c r="BG10" s="11">
        <v>0.96</v>
      </c>
      <c r="BH10" s="11">
        <v>0.96</v>
      </c>
      <c r="BI10" s="11">
        <v>0.96</v>
      </c>
      <c r="BJ10" s="11">
        <v>0.96</v>
      </c>
      <c r="BK10" s="11">
        <v>0.96</v>
      </c>
      <c r="BL10" s="11">
        <v>0.96</v>
      </c>
      <c r="BM10" s="11">
        <v>0.96</v>
      </c>
      <c r="BN10" s="11">
        <v>0.96</v>
      </c>
      <c r="BO10" s="11">
        <v>0.96</v>
      </c>
      <c r="BP10" s="11">
        <v>0.96</v>
      </c>
      <c r="BQ10" s="11">
        <v>0.96</v>
      </c>
      <c r="BR10" s="11">
        <v>0.96</v>
      </c>
      <c r="BS10" s="11">
        <v>0.96</v>
      </c>
      <c r="BT10" s="11">
        <v>0.96</v>
      </c>
      <c r="BU10" s="11">
        <v>0.96</v>
      </c>
      <c r="BV10" s="11">
        <v>0.96</v>
      </c>
      <c r="BW10" s="11">
        <v>0.96</v>
      </c>
      <c r="BX10" s="11">
        <v>0.96</v>
      </c>
      <c r="BY10" s="11">
        <v>0.96</v>
      </c>
      <c r="BZ10" s="11">
        <v>0.96</v>
      </c>
      <c r="CA10" s="11">
        <v>0.96</v>
      </c>
      <c r="CB10" s="11">
        <v>0.96</v>
      </c>
      <c r="CC10" s="11">
        <v>0.96</v>
      </c>
      <c r="CD10" s="11">
        <v>0.96</v>
      </c>
      <c r="CE10" s="11">
        <v>0.96</v>
      </c>
      <c r="CF10" s="11">
        <v>0.96</v>
      </c>
      <c r="CG10" s="11">
        <v>0.96</v>
      </c>
      <c r="CH10" s="11">
        <v>0.96</v>
      </c>
      <c r="CI10" s="11">
        <v>0.96</v>
      </c>
      <c r="CJ10" s="11">
        <v>0.96</v>
      </c>
      <c r="CK10" s="11">
        <v>0.96</v>
      </c>
      <c r="CL10" s="11">
        <v>0.96</v>
      </c>
      <c r="CM10" s="11">
        <v>0.96</v>
      </c>
      <c r="CN10" s="11">
        <v>0.96</v>
      </c>
      <c r="CO10" s="11">
        <v>0.96</v>
      </c>
      <c r="CP10" s="11">
        <v>0.96</v>
      </c>
      <c r="CQ10" s="11">
        <v>0.96</v>
      </c>
      <c r="CR10" s="11">
        <v>0.96</v>
      </c>
      <c r="CS10" s="11">
        <v>0.96</v>
      </c>
      <c r="CT10" s="11">
        <v>0.96</v>
      </c>
      <c r="CU10" s="11">
        <v>0.96</v>
      </c>
      <c r="CV10" s="11">
        <v>0.96</v>
      </c>
      <c r="CW10" s="11">
        <v>0.96</v>
      </c>
      <c r="CX10" s="11">
        <v>0.96</v>
      </c>
      <c r="CY10" s="11">
        <v>0.96</v>
      </c>
      <c r="CZ10" s="11">
        <v>0.96</v>
      </c>
      <c r="DA10" s="11">
        <v>0.96</v>
      </c>
      <c r="DB10" s="11">
        <v>0.96</v>
      </c>
    </row>
    <row r="11" spans="1:106" x14ac:dyDescent="0.2">
      <c r="A11" s="103">
        <v>24</v>
      </c>
      <c r="B11" s="11">
        <v>1</v>
      </c>
      <c r="C11" s="11">
        <v>0.95530000000000004</v>
      </c>
      <c r="D11" s="11">
        <v>0.9637</v>
      </c>
      <c r="E11" s="11">
        <v>0.96289999999999998</v>
      </c>
      <c r="F11" s="11">
        <v>0.96230000000000004</v>
      </c>
      <c r="G11" s="11">
        <v>0.96179999999999999</v>
      </c>
      <c r="H11" s="11">
        <v>0.96140000000000003</v>
      </c>
      <c r="I11" s="11">
        <v>0.96099999999999997</v>
      </c>
      <c r="J11" s="11">
        <v>0.96060000000000001</v>
      </c>
      <c r="K11" s="11">
        <v>0.96030000000000004</v>
      </c>
      <c r="L11" s="11">
        <v>0.96</v>
      </c>
      <c r="M11" s="11">
        <v>0.9597</v>
      </c>
      <c r="N11" s="11">
        <v>0.95950000000000002</v>
      </c>
      <c r="O11" s="11">
        <v>0.95940000000000003</v>
      </c>
      <c r="P11" s="11">
        <v>0.95940000000000003</v>
      </c>
      <c r="Q11" s="11">
        <v>0.96</v>
      </c>
      <c r="R11" s="11">
        <v>0.96</v>
      </c>
      <c r="S11" s="11">
        <v>0.96</v>
      </c>
      <c r="T11" s="11">
        <v>0.96</v>
      </c>
      <c r="U11" s="11">
        <v>0.96</v>
      </c>
      <c r="V11" s="11">
        <v>0.96</v>
      </c>
      <c r="W11" s="11">
        <v>0.96</v>
      </c>
      <c r="X11" s="11">
        <v>0.96</v>
      </c>
      <c r="Y11" s="11">
        <v>0.96</v>
      </c>
      <c r="Z11" s="11">
        <v>0.96</v>
      </c>
      <c r="AA11" s="11">
        <v>0.96</v>
      </c>
      <c r="AB11" s="11">
        <v>0.96</v>
      </c>
      <c r="AC11" s="11">
        <v>0.96</v>
      </c>
      <c r="AD11" s="11">
        <v>0.96</v>
      </c>
      <c r="AE11" s="11">
        <v>0.96</v>
      </c>
      <c r="AF11" s="11">
        <v>0.96</v>
      </c>
      <c r="AG11" s="11">
        <v>0.96</v>
      </c>
      <c r="AH11" s="11">
        <v>0.96</v>
      </c>
      <c r="AI11" s="11">
        <v>0.96</v>
      </c>
      <c r="AJ11" s="11">
        <v>0.96</v>
      </c>
      <c r="AK11" s="11">
        <v>0.96</v>
      </c>
      <c r="AL11" s="11">
        <v>0.96</v>
      </c>
      <c r="AM11" s="11">
        <v>0.96</v>
      </c>
      <c r="AN11" s="11">
        <v>0.96</v>
      </c>
      <c r="AO11" s="11">
        <v>0.96</v>
      </c>
      <c r="AP11" s="11">
        <v>0.96</v>
      </c>
      <c r="AQ11" s="11">
        <v>0.96</v>
      </c>
      <c r="AR11" s="11">
        <v>0.96</v>
      </c>
      <c r="AS11" s="11">
        <v>0.96</v>
      </c>
      <c r="AT11" s="11">
        <v>0.96</v>
      </c>
      <c r="AU11" s="11">
        <v>0.96</v>
      </c>
      <c r="AV11" s="11">
        <v>0.96</v>
      </c>
      <c r="AW11" s="11">
        <v>0.96</v>
      </c>
      <c r="AX11" s="11">
        <v>0.96</v>
      </c>
      <c r="AY11" s="11">
        <v>0.96</v>
      </c>
      <c r="AZ11" s="11">
        <v>0.96</v>
      </c>
      <c r="BA11" s="11">
        <v>0.96</v>
      </c>
      <c r="BB11" s="11">
        <v>0.96</v>
      </c>
      <c r="BC11" s="11">
        <v>0.96</v>
      </c>
      <c r="BD11" s="11">
        <v>0.96</v>
      </c>
      <c r="BE11" s="11">
        <v>0.96</v>
      </c>
      <c r="BF11" s="11">
        <v>0.96</v>
      </c>
      <c r="BG11" s="11">
        <v>0.96</v>
      </c>
      <c r="BH11" s="11">
        <v>0.96</v>
      </c>
      <c r="BI11" s="11">
        <v>0.96</v>
      </c>
      <c r="BJ11" s="11">
        <v>0.96</v>
      </c>
      <c r="BK11" s="11">
        <v>0.96</v>
      </c>
      <c r="BL11" s="11">
        <v>0.96</v>
      </c>
      <c r="BM11" s="11">
        <v>0.96</v>
      </c>
      <c r="BN11" s="11">
        <v>0.96</v>
      </c>
      <c r="BO11" s="11">
        <v>0.96</v>
      </c>
      <c r="BP11" s="11">
        <v>0.96</v>
      </c>
      <c r="BQ11" s="11">
        <v>0.96</v>
      </c>
      <c r="BR11" s="11">
        <v>0.96</v>
      </c>
      <c r="BS11" s="11">
        <v>0.96</v>
      </c>
      <c r="BT11" s="11">
        <v>0.96</v>
      </c>
      <c r="BU11" s="11">
        <v>0.96</v>
      </c>
      <c r="BV11" s="11">
        <v>0.96</v>
      </c>
      <c r="BW11" s="11">
        <v>0.96</v>
      </c>
      <c r="BX11" s="11">
        <v>0.96</v>
      </c>
      <c r="BY11" s="11">
        <v>0.96</v>
      </c>
      <c r="BZ11" s="11">
        <v>0.96</v>
      </c>
      <c r="CA11" s="11">
        <v>0.96</v>
      </c>
      <c r="CB11" s="11">
        <v>0.96</v>
      </c>
      <c r="CC11" s="11">
        <v>0.96</v>
      </c>
      <c r="CD11" s="11">
        <v>0.96</v>
      </c>
      <c r="CE11" s="11">
        <v>0.96</v>
      </c>
      <c r="CF11" s="11">
        <v>0.96</v>
      </c>
      <c r="CG11" s="11">
        <v>0.96</v>
      </c>
      <c r="CH11" s="11">
        <v>0.96</v>
      </c>
      <c r="CI11" s="11">
        <v>0.96</v>
      </c>
      <c r="CJ11" s="11">
        <v>0.96</v>
      </c>
      <c r="CK11" s="11">
        <v>0.96</v>
      </c>
      <c r="CL11" s="11">
        <v>0.96</v>
      </c>
      <c r="CM11" s="11">
        <v>0.96</v>
      </c>
      <c r="CN11" s="11">
        <v>0.96</v>
      </c>
      <c r="CO11" s="11">
        <v>0.96</v>
      </c>
      <c r="CP11" s="11">
        <v>0.96</v>
      </c>
      <c r="CQ11" s="11">
        <v>0.96</v>
      </c>
      <c r="CR11" s="11">
        <v>0.96</v>
      </c>
      <c r="CS11" s="11">
        <v>0.96</v>
      </c>
      <c r="CT11" s="11">
        <v>0.96</v>
      </c>
      <c r="CU11" s="11">
        <v>0.96</v>
      </c>
      <c r="CV11" s="11">
        <v>0.96</v>
      </c>
      <c r="CW11" s="11">
        <v>0.96</v>
      </c>
      <c r="CX11" s="11">
        <v>0.96</v>
      </c>
      <c r="CY11" s="11">
        <v>0.96</v>
      </c>
      <c r="CZ11" s="11">
        <v>0.96</v>
      </c>
      <c r="DA11" s="11">
        <v>0.96</v>
      </c>
      <c r="DB11" s="11">
        <v>0.96</v>
      </c>
    </row>
    <row r="12" spans="1:106" x14ac:dyDescent="0.2">
      <c r="A12" s="103">
        <v>25</v>
      </c>
      <c r="B12" s="11">
        <v>1</v>
      </c>
      <c r="C12" s="11">
        <v>0.95530000000000004</v>
      </c>
      <c r="D12" s="11">
        <v>0.9637</v>
      </c>
      <c r="E12" s="11">
        <v>0.96289999999999998</v>
      </c>
      <c r="F12" s="11">
        <v>0.96230000000000004</v>
      </c>
      <c r="G12" s="11">
        <v>0.96179999999999999</v>
      </c>
      <c r="H12" s="11">
        <v>0.96140000000000003</v>
      </c>
      <c r="I12" s="11">
        <v>0.96099999999999997</v>
      </c>
      <c r="J12" s="11">
        <v>0.96060000000000001</v>
      </c>
      <c r="K12" s="11">
        <v>0.96030000000000004</v>
      </c>
      <c r="L12" s="11">
        <v>0.96</v>
      </c>
      <c r="M12" s="11">
        <v>0.9597</v>
      </c>
      <c r="N12" s="11">
        <v>0.95950000000000002</v>
      </c>
      <c r="O12" s="11">
        <v>0.95940000000000003</v>
      </c>
      <c r="P12" s="11">
        <v>0.95940000000000003</v>
      </c>
      <c r="Q12" s="11">
        <v>0.96</v>
      </c>
      <c r="R12" s="11">
        <v>0.96</v>
      </c>
      <c r="S12" s="11">
        <v>0.96</v>
      </c>
      <c r="T12" s="11">
        <v>0.96</v>
      </c>
      <c r="U12" s="11">
        <v>0.96</v>
      </c>
      <c r="V12" s="11">
        <v>0.96</v>
      </c>
      <c r="W12" s="11">
        <v>0.96</v>
      </c>
      <c r="X12" s="11">
        <v>0.96</v>
      </c>
      <c r="Y12" s="11">
        <v>0.96</v>
      </c>
      <c r="Z12" s="11">
        <v>0.96</v>
      </c>
      <c r="AA12" s="11">
        <v>0.96</v>
      </c>
      <c r="AB12" s="11">
        <v>0.96</v>
      </c>
      <c r="AC12" s="11">
        <v>0.96</v>
      </c>
      <c r="AD12" s="11">
        <v>0.96</v>
      </c>
      <c r="AE12" s="11">
        <v>0.96</v>
      </c>
      <c r="AF12" s="11">
        <v>0.96</v>
      </c>
      <c r="AG12" s="11">
        <v>0.96</v>
      </c>
      <c r="AH12" s="11">
        <v>0.96</v>
      </c>
      <c r="AI12" s="11">
        <v>0.96</v>
      </c>
      <c r="AJ12" s="11">
        <v>0.96</v>
      </c>
      <c r="AK12" s="11">
        <v>0.96</v>
      </c>
      <c r="AL12" s="11">
        <v>0.96</v>
      </c>
      <c r="AM12" s="11">
        <v>0.96</v>
      </c>
      <c r="AN12" s="11">
        <v>0.96</v>
      </c>
      <c r="AO12" s="11">
        <v>0.96</v>
      </c>
      <c r="AP12" s="11">
        <v>0.96</v>
      </c>
      <c r="AQ12" s="11">
        <v>0.96</v>
      </c>
      <c r="AR12" s="11">
        <v>0.96</v>
      </c>
      <c r="AS12" s="11">
        <v>0.96</v>
      </c>
      <c r="AT12" s="11">
        <v>0.96</v>
      </c>
      <c r="AU12" s="11">
        <v>0.96</v>
      </c>
      <c r="AV12" s="11">
        <v>0.96</v>
      </c>
      <c r="AW12" s="11">
        <v>0.96</v>
      </c>
      <c r="AX12" s="11">
        <v>0.96</v>
      </c>
      <c r="AY12" s="11">
        <v>0.96</v>
      </c>
      <c r="AZ12" s="11">
        <v>0.96</v>
      </c>
      <c r="BA12" s="11">
        <v>0.96</v>
      </c>
      <c r="BB12" s="11">
        <v>0.96</v>
      </c>
      <c r="BC12" s="11">
        <v>0.96</v>
      </c>
      <c r="BD12" s="11">
        <v>0.96</v>
      </c>
      <c r="BE12" s="11">
        <v>0.96</v>
      </c>
      <c r="BF12" s="11">
        <v>0.96</v>
      </c>
      <c r="BG12" s="11">
        <v>0.96</v>
      </c>
      <c r="BH12" s="11">
        <v>0.96</v>
      </c>
      <c r="BI12" s="11">
        <v>0.96</v>
      </c>
      <c r="BJ12" s="11">
        <v>0.96</v>
      </c>
      <c r="BK12" s="11">
        <v>0.96</v>
      </c>
      <c r="BL12" s="11">
        <v>0.96</v>
      </c>
      <c r="BM12" s="11">
        <v>0.96</v>
      </c>
      <c r="BN12" s="11">
        <v>0.96</v>
      </c>
      <c r="BO12" s="11">
        <v>0.96</v>
      </c>
      <c r="BP12" s="11">
        <v>0.96</v>
      </c>
      <c r="BQ12" s="11">
        <v>0.96</v>
      </c>
      <c r="BR12" s="11">
        <v>0.96</v>
      </c>
      <c r="BS12" s="11">
        <v>0.96</v>
      </c>
      <c r="BT12" s="11">
        <v>0.96</v>
      </c>
      <c r="BU12" s="11">
        <v>0.96</v>
      </c>
      <c r="BV12" s="11">
        <v>0.96</v>
      </c>
      <c r="BW12" s="11">
        <v>0.96</v>
      </c>
      <c r="BX12" s="11">
        <v>0.96</v>
      </c>
      <c r="BY12" s="11">
        <v>0.96</v>
      </c>
      <c r="BZ12" s="11">
        <v>0.96</v>
      </c>
      <c r="CA12" s="11">
        <v>0.96</v>
      </c>
      <c r="CB12" s="11">
        <v>0.96</v>
      </c>
      <c r="CC12" s="11">
        <v>0.96</v>
      </c>
      <c r="CD12" s="11">
        <v>0.96</v>
      </c>
      <c r="CE12" s="11">
        <v>0.96</v>
      </c>
      <c r="CF12" s="11">
        <v>0.96</v>
      </c>
      <c r="CG12" s="11">
        <v>0.96</v>
      </c>
      <c r="CH12" s="11">
        <v>0.96</v>
      </c>
      <c r="CI12" s="11">
        <v>0.96</v>
      </c>
      <c r="CJ12" s="11">
        <v>0.96</v>
      </c>
      <c r="CK12" s="11">
        <v>0.96</v>
      </c>
      <c r="CL12" s="11">
        <v>0.96</v>
      </c>
      <c r="CM12" s="11">
        <v>0.96</v>
      </c>
      <c r="CN12" s="11">
        <v>0.96</v>
      </c>
      <c r="CO12" s="11">
        <v>0.96</v>
      </c>
      <c r="CP12" s="11">
        <v>0.96</v>
      </c>
      <c r="CQ12" s="11">
        <v>0.96</v>
      </c>
      <c r="CR12" s="11">
        <v>0.96</v>
      </c>
      <c r="CS12" s="11">
        <v>0.96</v>
      </c>
      <c r="CT12" s="11">
        <v>0.96</v>
      </c>
      <c r="CU12" s="11">
        <v>0.96</v>
      </c>
      <c r="CV12" s="11">
        <v>0.96</v>
      </c>
      <c r="CW12" s="11">
        <v>0.96</v>
      </c>
      <c r="CX12" s="11">
        <v>0.96</v>
      </c>
      <c r="CY12" s="11">
        <v>0.96</v>
      </c>
      <c r="CZ12" s="11">
        <v>0.96</v>
      </c>
      <c r="DA12" s="11">
        <v>0.96</v>
      </c>
      <c r="DB12" s="11">
        <v>0.96</v>
      </c>
    </row>
    <row r="13" spans="1:106" x14ac:dyDescent="0.2">
      <c r="A13" s="103">
        <v>26</v>
      </c>
      <c r="B13" s="11">
        <v>1</v>
      </c>
      <c r="C13" s="11">
        <v>0.95530000000000004</v>
      </c>
      <c r="D13" s="11">
        <v>0.9637</v>
      </c>
      <c r="E13" s="11">
        <v>0.96289999999999998</v>
      </c>
      <c r="F13" s="11">
        <v>0.96230000000000004</v>
      </c>
      <c r="G13" s="11">
        <v>0.96179999999999999</v>
      </c>
      <c r="H13" s="11">
        <v>0.96140000000000003</v>
      </c>
      <c r="I13" s="11">
        <v>0.96099999999999997</v>
      </c>
      <c r="J13" s="11">
        <v>0.96060000000000001</v>
      </c>
      <c r="K13" s="11">
        <v>0.96030000000000004</v>
      </c>
      <c r="L13" s="11">
        <v>0.96</v>
      </c>
      <c r="M13" s="11">
        <v>0.9597</v>
      </c>
      <c r="N13" s="11">
        <v>0.95950000000000002</v>
      </c>
      <c r="O13" s="11">
        <v>0.95940000000000003</v>
      </c>
      <c r="P13" s="11">
        <v>0.95940000000000003</v>
      </c>
      <c r="Q13" s="11">
        <v>0.96</v>
      </c>
      <c r="R13" s="11">
        <v>0.96</v>
      </c>
      <c r="S13" s="11">
        <v>0.96</v>
      </c>
      <c r="T13" s="11">
        <v>0.96</v>
      </c>
      <c r="U13" s="11">
        <v>0.96</v>
      </c>
      <c r="V13" s="11">
        <v>0.96</v>
      </c>
      <c r="W13" s="11">
        <v>0.96</v>
      </c>
      <c r="X13" s="11">
        <v>0.96</v>
      </c>
      <c r="Y13" s="11">
        <v>0.96</v>
      </c>
      <c r="Z13" s="11">
        <v>0.96</v>
      </c>
      <c r="AA13" s="11">
        <v>0.96</v>
      </c>
      <c r="AB13" s="11">
        <v>0.96</v>
      </c>
      <c r="AC13" s="11">
        <v>0.96</v>
      </c>
      <c r="AD13" s="11">
        <v>0.96</v>
      </c>
      <c r="AE13" s="11">
        <v>0.96</v>
      </c>
      <c r="AF13" s="11">
        <v>0.96</v>
      </c>
      <c r="AG13" s="11">
        <v>0.96</v>
      </c>
      <c r="AH13" s="11">
        <v>0.96</v>
      </c>
      <c r="AI13" s="11">
        <v>0.96</v>
      </c>
      <c r="AJ13" s="11">
        <v>0.96</v>
      </c>
      <c r="AK13" s="11">
        <v>0.96</v>
      </c>
      <c r="AL13" s="11">
        <v>0.96</v>
      </c>
      <c r="AM13" s="11">
        <v>0.96</v>
      </c>
      <c r="AN13" s="11">
        <v>0.96</v>
      </c>
      <c r="AO13" s="11">
        <v>0.96</v>
      </c>
      <c r="AP13" s="11">
        <v>0.96</v>
      </c>
      <c r="AQ13" s="11">
        <v>0.96</v>
      </c>
      <c r="AR13" s="11">
        <v>0.96</v>
      </c>
      <c r="AS13" s="11">
        <v>0.96</v>
      </c>
      <c r="AT13" s="11">
        <v>0.96</v>
      </c>
      <c r="AU13" s="11">
        <v>0.96</v>
      </c>
      <c r="AV13" s="11">
        <v>0.96</v>
      </c>
      <c r="AW13" s="11">
        <v>0.96</v>
      </c>
      <c r="AX13" s="11">
        <v>0.96</v>
      </c>
      <c r="AY13" s="11">
        <v>0.96</v>
      </c>
      <c r="AZ13" s="11">
        <v>0.96</v>
      </c>
      <c r="BA13" s="11">
        <v>0.96</v>
      </c>
      <c r="BB13" s="11">
        <v>0.96</v>
      </c>
      <c r="BC13" s="11">
        <v>0.96</v>
      </c>
      <c r="BD13" s="11">
        <v>0.96</v>
      </c>
      <c r="BE13" s="11">
        <v>0.96</v>
      </c>
      <c r="BF13" s="11">
        <v>0.96</v>
      </c>
      <c r="BG13" s="11">
        <v>0.96</v>
      </c>
      <c r="BH13" s="11">
        <v>0.96</v>
      </c>
      <c r="BI13" s="11">
        <v>0.96</v>
      </c>
      <c r="BJ13" s="11">
        <v>0.96</v>
      </c>
      <c r="BK13" s="11">
        <v>0.96</v>
      </c>
      <c r="BL13" s="11">
        <v>0.96</v>
      </c>
      <c r="BM13" s="11">
        <v>0.96</v>
      </c>
      <c r="BN13" s="11">
        <v>0.96</v>
      </c>
      <c r="BO13" s="11">
        <v>0.96</v>
      </c>
      <c r="BP13" s="11">
        <v>0.96</v>
      </c>
      <c r="BQ13" s="11">
        <v>0.96</v>
      </c>
      <c r="BR13" s="11">
        <v>0.96</v>
      </c>
      <c r="BS13" s="11">
        <v>0.96</v>
      </c>
      <c r="BT13" s="11">
        <v>0.96</v>
      </c>
      <c r="BU13" s="11">
        <v>0.96</v>
      </c>
      <c r="BV13" s="11">
        <v>0.96</v>
      </c>
      <c r="BW13" s="11">
        <v>0.96</v>
      </c>
      <c r="BX13" s="11">
        <v>0.96</v>
      </c>
      <c r="BY13" s="11">
        <v>0.96</v>
      </c>
      <c r="BZ13" s="11">
        <v>0.96</v>
      </c>
      <c r="CA13" s="11">
        <v>0.96</v>
      </c>
      <c r="CB13" s="11">
        <v>0.96</v>
      </c>
      <c r="CC13" s="11">
        <v>0.96</v>
      </c>
      <c r="CD13" s="11">
        <v>0.96</v>
      </c>
      <c r="CE13" s="11">
        <v>0.96</v>
      </c>
      <c r="CF13" s="11">
        <v>0.96</v>
      </c>
      <c r="CG13" s="11">
        <v>0.96</v>
      </c>
      <c r="CH13" s="11">
        <v>0.96</v>
      </c>
      <c r="CI13" s="11">
        <v>0.96</v>
      </c>
      <c r="CJ13" s="11">
        <v>0.96</v>
      </c>
      <c r="CK13" s="11">
        <v>0.96</v>
      </c>
      <c r="CL13" s="11">
        <v>0.96</v>
      </c>
      <c r="CM13" s="11">
        <v>0.96</v>
      </c>
      <c r="CN13" s="11">
        <v>0.96</v>
      </c>
      <c r="CO13" s="11">
        <v>0.96</v>
      </c>
      <c r="CP13" s="11">
        <v>0.96</v>
      </c>
      <c r="CQ13" s="11">
        <v>0.96</v>
      </c>
      <c r="CR13" s="11">
        <v>0.96</v>
      </c>
      <c r="CS13" s="11">
        <v>0.96</v>
      </c>
      <c r="CT13" s="11">
        <v>0.96</v>
      </c>
      <c r="CU13" s="11">
        <v>0.96</v>
      </c>
      <c r="CV13" s="11">
        <v>0.96</v>
      </c>
      <c r="CW13" s="11">
        <v>0.96</v>
      </c>
      <c r="CX13" s="11">
        <v>0.96</v>
      </c>
      <c r="CY13" s="11">
        <v>0.96</v>
      </c>
      <c r="CZ13" s="11">
        <v>0.96</v>
      </c>
      <c r="DA13" s="11">
        <v>0.96</v>
      </c>
      <c r="DB13" s="11">
        <v>0.96</v>
      </c>
    </row>
    <row r="14" spans="1:106" x14ac:dyDescent="0.2">
      <c r="A14" s="103">
        <v>27</v>
      </c>
      <c r="B14" s="11">
        <v>1</v>
      </c>
      <c r="C14" s="11">
        <v>0.95530000000000004</v>
      </c>
      <c r="D14" s="11">
        <v>0.9637</v>
      </c>
      <c r="E14" s="11">
        <v>0.96289999999999998</v>
      </c>
      <c r="F14" s="11">
        <v>0.96230000000000004</v>
      </c>
      <c r="G14" s="11">
        <v>0.96179999999999999</v>
      </c>
      <c r="H14" s="11">
        <v>0.96140000000000003</v>
      </c>
      <c r="I14" s="11">
        <v>0.96099999999999997</v>
      </c>
      <c r="J14" s="11">
        <v>0.96060000000000001</v>
      </c>
      <c r="K14" s="11">
        <v>0.96030000000000004</v>
      </c>
      <c r="L14" s="11">
        <v>0.96</v>
      </c>
      <c r="M14" s="11">
        <v>0.9597</v>
      </c>
      <c r="N14" s="11">
        <v>0.95950000000000002</v>
      </c>
      <c r="O14" s="11">
        <v>0.95940000000000003</v>
      </c>
      <c r="P14" s="11">
        <v>0.95940000000000003</v>
      </c>
      <c r="Q14" s="11">
        <v>0.96</v>
      </c>
      <c r="R14" s="11">
        <v>0.96</v>
      </c>
      <c r="S14" s="11">
        <v>0.96</v>
      </c>
      <c r="T14" s="11">
        <v>0.96</v>
      </c>
      <c r="U14" s="11">
        <v>0.96</v>
      </c>
      <c r="V14" s="11">
        <v>0.96</v>
      </c>
      <c r="W14" s="11">
        <v>0.96</v>
      </c>
      <c r="X14" s="11">
        <v>0.96</v>
      </c>
      <c r="Y14" s="11">
        <v>0.96</v>
      </c>
      <c r="Z14" s="11">
        <v>0.96</v>
      </c>
      <c r="AA14" s="11">
        <v>0.96</v>
      </c>
      <c r="AB14" s="11">
        <v>0.96</v>
      </c>
      <c r="AC14" s="11">
        <v>0.96</v>
      </c>
      <c r="AD14" s="11">
        <v>0.96</v>
      </c>
      <c r="AE14" s="11">
        <v>0.96</v>
      </c>
      <c r="AF14" s="11">
        <v>0.96</v>
      </c>
      <c r="AG14" s="11">
        <v>0.96</v>
      </c>
      <c r="AH14" s="11">
        <v>0.96</v>
      </c>
      <c r="AI14" s="11">
        <v>0.96</v>
      </c>
      <c r="AJ14" s="11">
        <v>0.96</v>
      </c>
      <c r="AK14" s="11">
        <v>0.96</v>
      </c>
      <c r="AL14" s="11">
        <v>0.96</v>
      </c>
      <c r="AM14" s="11">
        <v>0.96</v>
      </c>
      <c r="AN14" s="11">
        <v>0.96</v>
      </c>
      <c r="AO14" s="11">
        <v>0.96</v>
      </c>
      <c r="AP14" s="11">
        <v>0.96</v>
      </c>
      <c r="AQ14" s="11">
        <v>0.96</v>
      </c>
      <c r="AR14" s="11">
        <v>0.96</v>
      </c>
      <c r="AS14" s="11">
        <v>0.96</v>
      </c>
      <c r="AT14" s="11">
        <v>0.96</v>
      </c>
      <c r="AU14" s="11">
        <v>0.96</v>
      </c>
      <c r="AV14" s="11">
        <v>0.96</v>
      </c>
      <c r="AW14" s="11">
        <v>0.96</v>
      </c>
      <c r="AX14" s="11">
        <v>0.96</v>
      </c>
      <c r="AY14" s="11">
        <v>0.96</v>
      </c>
      <c r="AZ14" s="11">
        <v>0.96</v>
      </c>
      <c r="BA14" s="11">
        <v>0.96</v>
      </c>
      <c r="BB14" s="11">
        <v>0.96</v>
      </c>
      <c r="BC14" s="11">
        <v>0.96</v>
      </c>
      <c r="BD14" s="11">
        <v>0.96</v>
      </c>
      <c r="BE14" s="11">
        <v>0.96</v>
      </c>
      <c r="BF14" s="11">
        <v>0.96</v>
      </c>
      <c r="BG14" s="11">
        <v>0.96</v>
      </c>
      <c r="BH14" s="11">
        <v>0.96</v>
      </c>
      <c r="BI14" s="11">
        <v>0.96</v>
      </c>
      <c r="BJ14" s="11">
        <v>0.96</v>
      </c>
      <c r="BK14" s="11">
        <v>0.96</v>
      </c>
      <c r="BL14" s="11">
        <v>0.96</v>
      </c>
      <c r="BM14" s="11">
        <v>0.96</v>
      </c>
      <c r="BN14" s="11">
        <v>0.96</v>
      </c>
      <c r="BO14" s="11">
        <v>0.96</v>
      </c>
      <c r="BP14" s="11">
        <v>0.96</v>
      </c>
      <c r="BQ14" s="11">
        <v>0.96</v>
      </c>
      <c r="BR14" s="11">
        <v>0.96</v>
      </c>
      <c r="BS14" s="11">
        <v>0.96</v>
      </c>
      <c r="BT14" s="11">
        <v>0.96</v>
      </c>
      <c r="BU14" s="11">
        <v>0.96</v>
      </c>
      <c r="BV14" s="11">
        <v>0.96</v>
      </c>
      <c r="BW14" s="11">
        <v>0.96</v>
      </c>
      <c r="BX14" s="11">
        <v>0.96</v>
      </c>
      <c r="BY14" s="11">
        <v>0.96</v>
      </c>
      <c r="BZ14" s="11">
        <v>0.96</v>
      </c>
      <c r="CA14" s="11">
        <v>0.96</v>
      </c>
      <c r="CB14" s="11">
        <v>0.96</v>
      </c>
      <c r="CC14" s="11">
        <v>0.96</v>
      </c>
      <c r="CD14" s="11">
        <v>0.96</v>
      </c>
      <c r="CE14" s="11">
        <v>0.96</v>
      </c>
      <c r="CF14" s="11">
        <v>0.96</v>
      </c>
      <c r="CG14" s="11">
        <v>0.96</v>
      </c>
      <c r="CH14" s="11">
        <v>0.96</v>
      </c>
      <c r="CI14" s="11">
        <v>0.96</v>
      </c>
      <c r="CJ14" s="11">
        <v>0.96</v>
      </c>
      <c r="CK14" s="11">
        <v>0.96</v>
      </c>
      <c r="CL14" s="11">
        <v>0.96</v>
      </c>
      <c r="CM14" s="11">
        <v>0.96</v>
      </c>
      <c r="CN14" s="11">
        <v>0.96</v>
      </c>
      <c r="CO14" s="11">
        <v>0.96</v>
      </c>
      <c r="CP14" s="11">
        <v>0.96</v>
      </c>
      <c r="CQ14" s="11">
        <v>0.96</v>
      </c>
      <c r="CR14" s="11">
        <v>0.96</v>
      </c>
      <c r="CS14" s="11">
        <v>0.96</v>
      </c>
      <c r="CT14" s="11">
        <v>0.96</v>
      </c>
      <c r="CU14" s="11">
        <v>0.96</v>
      </c>
      <c r="CV14" s="11">
        <v>0.96</v>
      </c>
      <c r="CW14" s="11">
        <v>0.96</v>
      </c>
      <c r="CX14" s="11">
        <v>0.96</v>
      </c>
      <c r="CY14" s="11">
        <v>0.96</v>
      </c>
      <c r="CZ14" s="11">
        <v>0.96</v>
      </c>
      <c r="DA14" s="11">
        <v>0.96</v>
      </c>
      <c r="DB14" s="11">
        <v>0.96</v>
      </c>
    </row>
    <row r="15" spans="1:106" x14ac:dyDescent="0.2">
      <c r="A15" s="103">
        <v>28</v>
      </c>
      <c r="B15" s="11">
        <v>1</v>
      </c>
      <c r="C15" s="11">
        <v>0.95530000000000004</v>
      </c>
      <c r="D15" s="11">
        <v>0.9637</v>
      </c>
      <c r="E15" s="11">
        <v>0.96289999999999998</v>
      </c>
      <c r="F15" s="11">
        <v>0.96230000000000004</v>
      </c>
      <c r="G15" s="11">
        <v>0.96179999999999999</v>
      </c>
      <c r="H15" s="11">
        <v>0.96140000000000003</v>
      </c>
      <c r="I15" s="11">
        <v>0.96099999999999997</v>
      </c>
      <c r="J15" s="11">
        <v>0.96060000000000001</v>
      </c>
      <c r="K15" s="11">
        <v>0.96030000000000004</v>
      </c>
      <c r="L15" s="11">
        <v>0.96</v>
      </c>
      <c r="M15" s="11">
        <v>0.9597</v>
      </c>
      <c r="N15" s="11">
        <v>0.95950000000000002</v>
      </c>
      <c r="O15" s="11">
        <v>0.95940000000000003</v>
      </c>
      <c r="P15" s="11">
        <v>0.95940000000000003</v>
      </c>
      <c r="Q15" s="11">
        <v>0.96</v>
      </c>
      <c r="R15" s="11">
        <v>0.96</v>
      </c>
      <c r="S15" s="11">
        <v>0.96</v>
      </c>
      <c r="T15" s="11">
        <v>0.96</v>
      </c>
      <c r="U15" s="11">
        <v>0.96</v>
      </c>
      <c r="V15" s="11">
        <v>0.96</v>
      </c>
      <c r="W15" s="11">
        <v>0.96</v>
      </c>
      <c r="X15" s="11">
        <v>0.96</v>
      </c>
      <c r="Y15" s="11">
        <v>0.96</v>
      </c>
      <c r="Z15" s="11">
        <v>0.96</v>
      </c>
      <c r="AA15" s="11">
        <v>0.96</v>
      </c>
      <c r="AB15" s="11">
        <v>0.96</v>
      </c>
      <c r="AC15" s="11">
        <v>0.96</v>
      </c>
      <c r="AD15" s="11">
        <v>0.96</v>
      </c>
      <c r="AE15" s="11">
        <v>0.96</v>
      </c>
      <c r="AF15" s="11">
        <v>0.96</v>
      </c>
      <c r="AG15" s="11">
        <v>0.96</v>
      </c>
      <c r="AH15" s="11">
        <v>0.96</v>
      </c>
      <c r="AI15" s="11">
        <v>0.96</v>
      </c>
      <c r="AJ15" s="11">
        <v>0.96</v>
      </c>
      <c r="AK15" s="11">
        <v>0.96</v>
      </c>
      <c r="AL15" s="11">
        <v>0.96</v>
      </c>
      <c r="AM15" s="11">
        <v>0.96</v>
      </c>
      <c r="AN15" s="11">
        <v>0.96</v>
      </c>
      <c r="AO15" s="11">
        <v>0.96</v>
      </c>
      <c r="AP15" s="11">
        <v>0.96</v>
      </c>
      <c r="AQ15" s="11">
        <v>0.96</v>
      </c>
      <c r="AR15" s="11">
        <v>0.96</v>
      </c>
      <c r="AS15" s="11">
        <v>0.96</v>
      </c>
      <c r="AT15" s="11">
        <v>0.96</v>
      </c>
      <c r="AU15" s="11">
        <v>0.96</v>
      </c>
      <c r="AV15" s="11">
        <v>0.96</v>
      </c>
      <c r="AW15" s="11">
        <v>0.96</v>
      </c>
      <c r="AX15" s="11">
        <v>0.96</v>
      </c>
      <c r="AY15" s="11">
        <v>0.96</v>
      </c>
      <c r="AZ15" s="11">
        <v>0.96</v>
      </c>
      <c r="BA15" s="11">
        <v>0.96</v>
      </c>
      <c r="BB15" s="11">
        <v>0.96</v>
      </c>
      <c r="BC15" s="11">
        <v>0.96</v>
      </c>
      <c r="BD15" s="11">
        <v>0.96</v>
      </c>
      <c r="BE15" s="11">
        <v>0.96</v>
      </c>
      <c r="BF15" s="11">
        <v>0.96</v>
      </c>
      <c r="BG15" s="11">
        <v>0.96</v>
      </c>
      <c r="BH15" s="11">
        <v>0.96</v>
      </c>
      <c r="BI15" s="11">
        <v>0.96</v>
      </c>
      <c r="BJ15" s="11">
        <v>0.96</v>
      </c>
      <c r="BK15" s="11">
        <v>0.96</v>
      </c>
      <c r="BL15" s="11">
        <v>0.96</v>
      </c>
      <c r="BM15" s="11">
        <v>0.96</v>
      </c>
      <c r="BN15" s="11">
        <v>0.96</v>
      </c>
      <c r="BO15" s="11">
        <v>0.96</v>
      </c>
      <c r="BP15" s="11">
        <v>0.96</v>
      </c>
      <c r="BQ15" s="11">
        <v>0.96</v>
      </c>
      <c r="BR15" s="11">
        <v>0.96</v>
      </c>
      <c r="BS15" s="11">
        <v>0.96</v>
      </c>
      <c r="BT15" s="11">
        <v>0.96</v>
      </c>
      <c r="BU15" s="11">
        <v>0.96</v>
      </c>
      <c r="BV15" s="11">
        <v>0.96</v>
      </c>
      <c r="BW15" s="11">
        <v>0.96</v>
      </c>
      <c r="BX15" s="11">
        <v>0.96</v>
      </c>
      <c r="BY15" s="11">
        <v>0.96</v>
      </c>
      <c r="BZ15" s="11">
        <v>0.96</v>
      </c>
      <c r="CA15" s="11">
        <v>0.96</v>
      </c>
      <c r="CB15" s="11">
        <v>0.96</v>
      </c>
      <c r="CC15" s="11">
        <v>0.96</v>
      </c>
      <c r="CD15" s="11">
        <v>0.96</v>
      </c>
      <c r="CE15" s="11">
        <v>0.96</v>
      </c>
      <c r="CF15" s="11">
        <v>0.96</v>
      </c>
      <c r="CG15" s="11">
        <v>0.96</v>
      </c>
      <c r="CH15" s="11">
        <v>0.96</v>
      </c>
      <c r="CI15" s="11">
        <v>0.96</v>
      </c>
      <c r="CJ15" s="11">
        <v>0.96</v>
      </c>
      <c r="CK15" s="11">
        <v>0.96</v>
      </c>
      <c r="CL15" s="11">
        <v>0.96</v>
      </c>
      <c r="CM15" s="11">
        <v>0.96</v>
      </c>
      <c r="CN15" s="11">
        <v>0.96</v>
      </c>
      <c r="CO15" s="11">
        <v>0.96</v>
      </c>
      <c r="CP15" s="11">
        <v>0.96</v>
      </c>
      <c r="CQ15" s="11">
        <v>0.96</v>
      </c>
      <c r="CR15" s="11">
        <v>0.96</v>
      </c>
      <c r="CS15" s="11">
        <v>0.96</v>
      </c>
      <c r="CT15" s="11">
        <v>0.96</v>
      </c>
      <c r="CU15" s="11">
        <v>0.96</v>
      </c>
      <c r="CV15" s="11">
        <v>0.96</v>
      </c>
      <c r="CW15" s="11">
        <v>0.96</v>
      </c>
      <c r="CX15" s="11">
        <v>0.96</v>
      </c>
      <c r="CY15" s="11">
        <v>0.96</v>
      </c>
      <c r="CZ15" s="11">
        <v>0.96</v>
      </c>
      <c r="DA15" s="11">
        <v>0.96</v>
      </c>
      <c r="DB15" s="11">
        <v>0.96</v>
      </c>
    </row>
    <row r="16" spans="1:106" x14ac:dyDescent="0.2">
      <c r="A16" s="103">
        <v>29</v>
      </c>
      <c r="B16" s="11">
        <v>1</v>
      </c>
      <c r="C16" s="11">
        <v>0.95530000000000004</v>
      </c>
      <c r="D16" s="11">
        <v>0.9637</v>
      </c>
      <c r="E16" s="11">
        <v>0.96289999999999998</v>
      </c>
      <c r="F16" s="11">
        <v>0.96230000000000004</v>
      </c>
      <c r="G16" s="11">
        <v>0.96179999999999999</v>
      </c>
      <c r="H16" s="11">
        <v>0.96140000000000003</v>
      </c>
      <c r="I16" s="11">
        <v>0.96099999999999997</v>
      </c>
      <c r="J16" s="11">
        <v>0.96060000000000001</v>
      </c>
      <c r="K16" s="11">
        <v>0.96030000000000004</v>
      </c>
      <c r="L16" s="11">
        <v>0.96</v>
      </c>
      <c r="M16" s="11">
        <v>0.9597</v>
      </c>
      <c r="N16" s="11">
        <v>0.95950000000000002</v>
      </c>
      <c r="O16" s="11">
        <v>0.95940000000000003</v>
      </c>
      <c r="P16" s="11">
        <v>0.95940000000000003</v>
      </c>
      <c r="Q16" s="11">
        <v>0.96</v>
      </c>
      <c r="R16" s="11">
        <v>0.96</v>
      </c>
      <c r="S16" s="11">
        <v>0.96</v>
      </c>
      <c r="T16" s="11">
        <v>0.96</v>
      </c>
      <c r="U16" s="11">
        <v>0.96</v>
      </c>
      <c r="V16" s="11">
        <v>0.96</v>
      </c>
      <c r="W16" s="11">
        <v>0.96</v>
      </c>
      <c r="X16" s="11">
        <v>0.96</v>
      </c>
      <c r="Y16" s="11">
        <v>0.96</v>
      </c>
      <c r="Z16" s="11">
        <v>0.96</v>
      </c>
      <c r="AA16" s="11">
        <v>0.96</v>
      </c>
      <c r="AB16" s="11">
        <v>0.96</v>
      </c>
      <c r="AC16" s="11">
        <v>0.96</v>
      </c>
      <c r="AD16" s="11">
        <v>0.96</v>
      </c>
      <c r="AE16" s="11">
        <v>0.96</v>
      </c>
      <c r="AF16" s="11">
        <v>0.96</v>
      </c>
      <c r="AG16" s="11">
        <v>0.96</v>
      </c>
      <c r="AH16" s="11">
        <v>0.96</v>
      </c>
      <c r="AI16" s="11">
        <v>0.96</v>
      </c>
      <c r="AJ16" s="11">
        <v>0.96</v>
      </c>
      <c r="AK16" s="11">
        <v>0.96</v>
      </c>
      <c r="AL16" s="11">
        <v>0.96</v>
      </c>
      <c r="AM16" s="11">
        <v>0.96</v>
      </c>
      <c r="AN16" s="11">
        <v>0.96</v>
      </c>
      <c r="AO16" s="11">
        <v>0.96</v>
      </c>
      <c r="AP16" s="11">
        <v>0.96</v>
      </c>
      <c r="AQ16" s="11">
        <v>0.96</v>
      </c>
      <c r="AR16" s="11">
        <v>0.96</v>
      </c>
      <c r="AS16" s="11">
        <v>0.96</v>
      </c>
      <c r="AT16" s="11">
        <v>0.96</v>
      </c>
      <c r="AU16" s="11">
        <v>0.96</v>
      </c>
      <c r="AV16" s="11">
        <v>0.96</v>
      </c>
      <c r="AW16" s="11">
        <v>0.96</v>
      </c>
      <c r="AX16" s="11">
        <v>0.96</v>
      </c>
      <c r="AY16" s="11">
        <v>0.96</v>
      </c>
      <c r="AZ16" s="11">
        <v>0.96</v>
      </c>
      <c r="BA16" s="11">
        <v>0.96</v>
      </c>
      <c r="BB16" s="11">
        <v>0.96</v>
      </c>
      <c r="BC16" s="11">
        <v>0.96</v>
      </c>
      <c r="BD16" s="11">
        <v>0.96</v>
      </c>
      <c r="BE16" s="11">
        <v>0.96</v>
      </c>
      <c r="BF16" s="11">
        <v>0.96</v>
      </c>
      <c r="BG16" s="11">
        <v>0.96</v>
      </c>
      <c r="BH16" s="11">
        <v>0.96</v>
      </c>
      <c r="BI16" s="11">
        <v>0.96</v>
      </c>
      <c r="BJ16" s="11">
        <v>0.96</v>
      </c>
      <c r="BK16" s="11">
        <v>0.96</v>
      </c>
      <c r="BL16" s="11">
        <v>0.96</v>
      </c>
      <c r="BM16" s="11">
        <v>0.96</v>
      </c>
      <c r="BN16" s="11">
        <v>0.96</v>
      </c>
      <c r="BO16" s="11">
        <v>0.96</v>
      </c>
      <c r="BP16" s="11">
        <v>0.96</v>
      </c>
      <c r="BQ16" s="11">
        <v>0.96</v>
      </c>
      <c r="BR16" s="11">
        <v>0.96</v>
      </c>
      <c r="BS16" s="11">
        <v>0.96</v>
      </c>
      <c r="BT16" s="11">
        <v>0.96</v>
      </c>
      <c r="BU16" s="11">
        <v>0.96</v>
      </c>
      <c r="BV16" s="11">
        <v>0.96</v>
      </c>
      <c r="BW16" s="11">
        <v>0.96</v>
      </c>
      <c r="BX16" s="11">
        <v>0.96</v>
      </c>
      <c r="BY16" s="11">
        <v>0.96</v>
      </c>
      <c r="BZ16" s="11">
        <v>0.96</v>
      </c>
      <c r="CA16" s="11">
        <v>0.96</v>
      </c>
      <c r="CB16" s="11">
        <v>0.96</v>
      </c>
      <c r="CC16" s="11">
        <v>0.96</v>
      </c>
      <c r="CD16" s="11">
        <v>0.96</v>
      </c>
      <c r="CE16" s="11">
        <v>0.96</v>
      </c>
      <c r="CF16" s="11">
        <v>0.96</v>
      </c>
      <c r="CG16" s="11">
        <v>0.96</v>
      </c>
      <c r="CH16" s="11">
        <v>0.96</v>
      </c>
      <c r="CI16" s="11">
        <v>0.96</v>
      </c>
      <c r="CJ16" s="11">
        <v>0.96</v>
      </c>
      <c r="CK16" s="11">
        <v>0.96</v>
      </c>
      <c r="CL16" s="11">
        <v>0.96</v>
      </c>
      <c r="CM16" s="11">
        <v>0.96</v>
      </c>
      <c r="CN16" s="11">
        <v>0.96</v>
      </c>
      <c r="CO16" s="11">
        <v>0.96</v>
      </c>
      <c r="CP16" s="11">
        <v>0.96</v>
      </c>
      <c r="CQ16" s="11">
        <v>0.96</v>
      </c>
      <c r="CR16" s="11">
        <v>0.96</v>
      </c>
      <c r="CS16" s="11">
        <v>0.96</v>
      </c>
      <c r="CT16" s="11">
        <v>0.96</v>
      </c>
      <c r="CU16" s="11">
        <v>0.96</v>
      </c>
      <c r="CV16" s="11">
        <v>0.96</v>
      </c>
      <c r="CW16" s="11">
        <v>0.96</v>
      </c>
      <c r="CX16" s="11">
        <v>0.96</v>
      </c>
      <c r="CY16" s="11">
        <v>0.96</v>
      </c>
      <c r="CZ16" s="11">
        <v>0.96</v>
      </c>
      <c r="DA16" s="11">
        <v>0.96</v>
      </c>
      <c r="DB16" s="11">
        <v>0.96</v>
      </c>
    </row>
    <row r="17" spans="1:106" x14ac:dyDescent="0.2">
      <c r="A17" s="103">
        <v>30</v>
      </c>
      <c r="B17" s="11">
        <v>1</v>
      </c>
      <c r="C17" s="11">
        <v>0.95530000000000004</v>
      </c>
      <c r="D17" s="11">
        <v>0.9637</v>
      </c>
      <c r="E17" s="11">
        <v>0.96289999999999998</v>
      </c>
      <c r="F17" s="11">
        <v>0.96230000000000004</v>
      </c>
      <c r="G17" s="11">
        <v>0.96179999999999999</v>
      </c>
      <c r="H17" s="11">
        <v>0.96140000000000003</v>
      </c>
      <c r="I17" s="11">
        <v>0.96099999999999997</v>
      </c>
      <c r="J17" s="11">
        <v>0.96060000000000001</v>
      </c>
      <c r="K17" s="11">
        <v>0.96030000000000004</v>
      </c>
      <c r="L17" s="11">
        <v>0.96</v>
      </c>
      <c r="M17" s="11">
        <v>0.9597</v>
      </c>
      <c r="N17" s="11">
        <v>0.95950000000000002</v>
      </c>
      <c r="O17" s="11">
        <v>0.95940000000000003</v>
      </c>
      <c r="P17" s="11">
        <v>0.95940000000000003</v>
      </c>
      <c r="Q17" s="11">
        <v>0.96</v>
      </c>
      <c r="R17" s="11">
        <v>0.96</v>
      </c>
      <c r="S17" s="11">
        <v>0.96</v>
      </c>
      <c r="T17" s="11">
        <v>0.96</v>
      </c>
      <c r="U17" s="11">
        <v>0.96</v>
      </c>
      <c r="V17" s="11">
        <v>0.96</v>
      </c>
      <c r="W17" s="11">
        <v>0.96</v>
      </c>
      <c r="X17" s="11">
        <v>0.96</v>
      </c>
      <c r="Y17" s="11">
        <v>0.96</v>
      </c>
      <c r="Z17" s="11">
        <v>0.96</v>
      </c>
      <c r="AA17" s="11">
        <v>0.96</v>
      </c>
      <c r="AB17" s="11">
        <v>0.96</v>
      </c>
      <c r="AC17" s="11">
        <v>0.96</v>
      </c>
      <c r="AD17" s="11">
        <v>0.96</v>
      </c>
      <c r="AE17" s="11">
        <v>0.96</v>
      </c>
      <c r="AF17" s="11">
        <v>0.96</v>
      </c>
      <c r="AG17" s="11">
        <v>0.96</v>
      </c>
      <c r="AH17" s="11">
        <v>0.96</v>
      </c>
      <c r="AI17" s="11">
        <v>0.96</v>
      </c>
      <c r="AJ17" s="11">
        <v>0.96</v>
      </c>
      <c r="AK17" s="11">
        <v>0.96</v>
      </c>
      <c r="AL17" s="11">
        <v>0.96</v>
      </c>
      <c r="AM17" s="11">
        <v>0.96</v>
      </c>
      <c r="AN17" s="11">
        <v>0.96</v>
      </c>
      <c r="AO17" s="11">
        <v>0.96</v>
      </c>
      <c r="AP17" s="11">
        <v>0.96</v>
      </c>
      <c r="AQ17" s="11">
        <v>0.96</v>
      </c>
      <c r="AR17" s="11">
        <v>0.96</v>
      </c>
      <c r="AS17" s="11">
        <v>0.96</v>
      </c>
      <c r="AT17" s="11">
        <v>0.96</v>
      </c>
      <c r="AU17" s="11">
        <v>0.96</v>
      </c>
      <c r="AV17" s="11">
        <v>0.96</v>
      </c>
      <c r="AW17" s="11">
        <v>0.96</v>
      </c>
      <c r="AX17" s="11">
        <v>0.96</v>
      </c>
      <c r="AY17" s="11">
        <v>0.96</v>
      </c>
      <c r="AZ17" s="11">
        <v>0.96</v>
      </c>
      <c r="BA17" s="11">
        <v>0.96</v>
      </c>
      <c r="BB17" s="11">
        <v>0.96</v>
      </c>
      <c r="BC17" s="11">
        <v>0.96</v>
      </c>
      <c r="BD17" s="11">
        <v>0.96</v>
      </c>
      <c r="BE17" s="11">
        <v>0.96</v>
      </c>
      <c r="BF17" s="11">
        <v>0.96</v>
      </c>
      <c r="BG17" s="11">
        <v>0.96</v>
      </c>
      <c r="BH17" s="11">
        <v>0.96</v>
      </c>
      <c r="BI17" s="11">
        <v>0.96</v>
      </c>
      <c r="BJ17" s="11">
        <v>0.96</v>
      </c>
      <c r="BK17" s="11">
        <v>0.96</v>
      </c>
      <c r="BL17" s="11">
        <v>0.96</v>
      </c>
      <c r="BM17" s="11">
        <v>0.96</v>
      </c>
      <c r="BN17" s="11">
        <v>0.96</v>
      </c>
      <c r="BO17" s="11">
        <v>0.96</v>
      </c>
      <c r="BP17" s="11">
        <v>0.96</v>
      </c>
      <c r="BQ17" s="11">
        <v>0.96</v>
      </c>
      <c r="BR17" s="11">
        <v>0.96</v>
      </c>
      <c r="BS17" s="11">
        <v>0.96</v>
      </c>
      <c r="BT17" s="11">
        <v>0.96</v>
      </c>
      <c r="BU17" s="11">
        <v>0.96</v>
      </c>
      <c r="BV17" s="11">
        <v>0.96</v>
      </c>
      <c r="BW17" s="11">
        <v>0.96</v>
      </c>
      <c r="BX17" s="11">
        <v>0.96</v>
      </c>
      <c r="BY17" s="11">
        <v>0.96</v>
      </c>
      <c r="BZ17" s="11">
        <v>0.96</v>
      </c>
      <c r="CA17" s="11">
        <v>0.96</v>
      </c>
      <c r="CB17" s="11">
        <v>0.96</v>
      </c>
      <c r="CC17" s="11">
        <v>0.96</v>
      </c>
      <c r="CD17" s="11">
        <v>0.96</v>
      </c>
      <c r="CE17" s="11">
        <v>0.96</v>
      </c>
      <c r="CF17" s="11">
        <v>0.96</v>
      </c>
      <c r="CG17" s="11">
        <v>0.96</v>
      </c>
      <c r="CH17" s="11">
        <v>0.96</v>
      </c>
      <c r="CI17" s="11">
        <v>0.96</v>
      </c>
      <c r="CJ17" s="11">
        <v>0.96</v>
      </c>
      <c r="CK17" s="11">
        <v>0.96</v>
      </c>
      <c r="CL17" s="11">
        <v>0.96</v>
      </c>
      <c r="CM17" s="11">
        <v>0.96</v>
      </c>
      <c r="CN17" s="11">
        <v>0.96</v>
      </c>
      <c r="CO17" s="11">
        <v>0.96</v>
      </c>
      <c r="CP17" s="11">
        <v>0.96</v>
      </c>
      <c r="CQ17" s="11">
        <v>0.96</v>
      </c>
      <c r="CR17" s="11">
        <v>0.96</v>
      </c>
      <c r="CS17" s="11">
        <v>0.96</v>
      </c>
      <c r="CT17" s="11">
        <v>0.96</v>
      </c>
      <c r="CU17" s="11">
        <v>0.96</v>
      </c>
      <c r="CV17" s="11">
        <v>0.96</v>
      </c>
      <c r="CW17" s="11">
        <v>0.96</v>
      </c>
      <c r="CX17" s="11">
        <v>0.96</v>
      </c>
      <c r="CY17" s="11">
        <v>0.96</v>
      </c>
      <c r="CZ17" s="11">
        <v>0.96</v>
      </c>
      <c r="DA17" s="11">
        <v>0.96</v>
      </c>
      <c r="DB17" s="11">
        <v>0.96</v>
      </c>
    </row>
    <row r="18" spans="1:106" x14ac:dyDescent="0.2">
      <c r="A18" s="103">
        <v>31</v>
      </c>
      <c r="B18" s="11">
        <v>1</v>
      </c>
      <c r="C18" s="11">
        <v>0.95530000000000004</v>
      </c>
      <c r="D18" s="11">
        <v>0.9637</v>
      </c>
      <c r="E18" s="11">
        <v>0.96289999999999998</v>
      </c>
      <c r="F18" s="11">
        <v>0.96230000000000004</v>
      </c>
      <c r="G18" s="11">
        <v>0.96179999999999999</v>
      </c>
      <c r="H18" s="11">
        <v>0.96140000000000003</v>
      </c>
      <c r="I18" s="11">
        <v>0.96099999999999997</v>
      </c>
      <c r="J18" s="11">
        <v>0.96060000000000001</v>
      </c>
      <c r="K18" s="11">
        <v>0.96030000000000004</v>
      </c>
      <c r="L18" s="11">
        <v>0.96</v>
      </c>
      <c r="M18" s="11">
        <v>0.9597</v>
      </c>
      <c r="N18" s="11">
        <v>0.95950000000000002</v>
      </c>
      <c r="O18" s="11">
        <v>0.95940000000000003</v>
      </c>
      <c r="P18" s="11">
        <v>0.95940000000000003</v>
      </c>
      <c r="Q18" s="11">
        <v>0.96</v>
      </c>
      <c r="R18" s="11">
        <v>0.96</v>
      </c>
      <c r="S18" s="11">
        <v>0.96</v>
      </c>
      <c r="T18" s="11">
        <v>0.96</v>
      </c>
      <c r="U18" s="11">
        <v>0.96</v>
      </c>
      <c r="V18" s="11">
        <v>0.96</v>
      </c>
      <c r="W18" s="11">
        <v>0.96</v>
      </c>
      <c r="X18" s="11">
        <v>0.96</v>
      </c>
      <c r="Y18" s="11">
        <v>0.96</v>
      </c>
      <c r="Z18" s="11">
        <v>0.96</v>
      </c>
      <c r="AA18" s="11">
        <v>0.96</v>
      </c>
      <c r="AB18" s="11">
        <v>0.96</v>
      </c>
      <c r="AC18" s="11">
        <v>0.96</v>
      </c>
      <c r="AD18" s="11">
        <v>0.96</v>
      </c>
      <c r="AE18" s="11">
        <v>0.96</v>
      </c>
      <c r="AF18" s="11">
        <v>0.96</v>
      </c>
      <c r="AG18" s="11">
        <v>0.96</v>
      </c>
      <c r="AH18" s="11">
        <v>0.96</v>
      </c>
      <c r="AI18" s="11">
        <v>0.96</v>
      </c>
      <c r="AJ18" s="11">
        <v>0.96</v>
      </c>
      <c r="AK18" s="11">
        <v>0.96</v>
      </c>
      <c r="AL18" s="11">
        <v>0.96</v>
      </c>
      <c r="AM18" s="11">
        <v>0.96</v>
      </c>
      <c r="AN18" s="11">
        <v>0.96</v>
      </c>
      <c r="AO18" s="11">
        <v>0.96</v>
      </c>
      <c r="AP18" s="11">
        <v>0.96</v>
      </c>
      <c r="AQ18" s="11">
        <v>0.96</v>
      </c>
      <c r="AR18" s="11">
        <v>0.96</v>
      </c>
      <c r="AS18" s="11">
        <v>0.96</v>
      </c>
      <c r="AT18" s="11">
        <v>0.96</v>
      </c>
      <c r="AU18" s="11">
        <v>0.96</v>
      </c>
      <c r="AV18" s="11">
        <v>0.96</v>
      </c>
      <c r="AW18" s="11">
        <v>0.96</v>
      </c>
      <c r="AX18" s="11">
        <v>0.96</v>
      </c>
      <c r="AY18" s="11">
        <v>0.96</v>
      </c>
      <c r="AZ18" s="11">
        <v>0.96</v>
      </c>
      <c r="BA18" s="11">
        <v>0.96</v>
      </c>
      <c r="BB18" s="11">
        <v>0.96</v>
      </c>
      <c r="BC18" s="11">
        <v>0.96</v>
      </c>
      <c r="BD18" s="11">
        <v>0.96</v>
      </c>
      <c r="BE18" s="11">
        <v>0.96</v>
      </c>
      <c r="BF18" s="11">
        <v>0.96</v>
      </c>
      <c r="BG18" s="11">
        <v>0.96</v>
      </c>
      <c r="BH18" s="11">
        <v>0.96</v>
      </c>
      <c r="BI18" s="11">
        <v>0.96</v>
      </c>
      <c r="BJ18" s="11">
        <v>0.96</v>
      </c>
      <c r="BK18" s="11">
        <v>0.96</v>
      </c>
      <c r="BL18" s="11">
        <v>0.96</v>
      </c>
      <c r="BM18" s="11">
        <v>0.96</v>
      </c>
      <c r="BN18" s="11">
        <v>0.96</v>
      </c>
      <c r="BO18" s="11">
        <v>0.96</v>
      </c>
      <c r="BP18" s="11">
        <v>0.96</v>
      </c>
      <c r="BQ18" s="11">
        <v>0.96</v>
      </c>
      <c r="BR18" s="11">
        <v>0.96</v>
      </c>
      <c r="BS18" s="11">
        <v>0.96</v>
      </c>
      <c r="BT18" s="11">
        <v>0.96</v>
      </c>
      <c r="BU18" s="11">
        <v>0.96</v>
      </c>
      <c r="BV18" s="11">
        <v>0.96</v>
      </c>
      <c r="BW18" s="11">
        <v>0.96</v>
      </c>
      <c r="BX18" s="11">
        <v>0.96</v>
      </c>
      <c r="BY18" s="11">
        <v>0.96</v>
      </c>
      <c r="BZ18" s="11">
        <v>0.96</v>
      </c>
      <c r="CA18" s="11">
        <v>0.96</v>
      </c>
      <c r="CB18" s="11">
        <v>0.96</v>
      </c>
      <c r="CC18" s="11">
        <v>0.96</v>
      </c>
      <c r="CD18" s="11">
        <v>0.96</v>
      </c>
      <c r="CE18" s="11">
        <v>0.96</v>
      </c>
      <c r="CF18" s="11">
        <v>0.96</v>
      </c>
      <c r="CG18" s="11">
        <v>0.96</v>
      </c>
      <c r="CH18" s="11">
        <v>0.96</v>
      </c>
      <c r="CI18" s="11">
        <v>0.96</v>
      </c>
      <c r="CJ18" s="11">
        <v>0.96</v>
      </c>
      <c r="CK18" s="11">
        <v>0.96</v>
      </c>
      <c r="CL18" s="11">
        <v>0.96</v>
      </c>
      <c r="CM18" s="11">
        <v>0.96</v>
      </c>
      <c r="CN18" s="11">
        <v>0.96</v>
      </c>
      <c r="CO18" s="11">
        <v>0.96</v>
      </c>
      <c r="CP18" s="11">
        <v>0.96</v>
      </c>
      <c r="CQ18" s="11">
        <v>0.96</v>
      </c>
      <c r="CR18" s="11">
        <v>0.96</v>
      </c>
      <c r="CS18" s="11">
        <v>0.96</v>
      </c>
      <c r="CT18" s="11">
        <v>0.96</v>
      </c>
      <c r="CU18" s="11">
        <v>0.96</v>
      </c>
      <c r="CV18" s="11">
        <v>0.96</v>
      </c>
      <c r="CW18" s="11">
        <v>0.96</v>
      </c>
      <c r="CX18" s="11">
        <v>0.96</v>
      </c>
      <c r="CY18" s="11">
        <v>0.96</v>
      </c>
      <c r="CZ18" s="11">
        <v>0.96</v>
      </c>
      <c r="DA18" s="11">
        <v>0.96</v>
      </c>
      <c r="DB18" s="11">
        <v>0.96</v>
      </c>
    </row>
    <row r="19" spans="1:106" x14ac:dyDescent="0.2">
      <c r="A19" s="103">
        <v>32</v>
      </c>
      <c r="B19" s="11">
        <v>1</v>
      </c>
      <c r="C19" s="11">
        <v>0.95530000000000004</v>
      </c>
      <c r="D19" s="11">
        <v>0.9637</v>
      </c>
      <c r="E19" s="11">
        <v>0.96289999999999998</v>
      </c>
      <c r="F19" s="11">
        <v>0.96230000000000004</v>
      </c>
      <c r="G19" s="11">
        <v>0.96179999999999999</v>
      </c>
      <c r="H19" s="11">
        <v>0.96140000000000003</v>
      </c>
      <c r="I19" s="11">
        <v>0.96099999999999997</v>
      </c>
      <c r="J19" s="11">
        <v>0.96060000000000001</v>
      </c>
      <c r="K19" s="11">
        <v>0.96030000000000004</v>
      </c>
      <c r="L19" s="11">
        <v>0.96</v>
      </c>
      <c r="M19" s="11">
        <v>0.9597</v>
      </c>
      <c r="N19" s="11">
        <v>0.95950000000000002</v>
      </c>
      <c r="O19" s="11">
        <v>0.95940000000000003</v>
      </c>
      <c r="P19" s="11">
        <v>0.95940000000000003</v>
      </c>
      <c r="Q19" s="11">
        <v>0.96</v>
      </c>
      <c r="R19" s="11">
        <v>0.96</v>
      </c>
      <c r="S19" s="11">
        <v>0.96</v>
      </c>
      <c r="T19" s="11">
        <v>0.96</v>
      </c>
      <c r="U19" s="11">
        <v>0.96</v>
      </c>
      <c r="V19" s="11">
        <v>0.96</v>
      </c>
      <c r="W19" s="11">
        <v>0.96</v>
      </c>
      <c r="X19" s="11">
        <v>0.96</v>
      </c>
      <c r="Y19" s="11">
        <v>0.96</v>
      </c>
      <c r="Z19" s="11">
        <v>0.96</v>
      </c>
      <c r="AA19" s="11">
        <v>0.96</v>
      </c>
      <c r="AB19" s="11">
        <v>0.96</v>
      </c>
      <c r="AC19" s="11">
        <v>0.96</v>
      </c>
      <c r="AD19" s="11">
        <v>0.96</v>
      </c>
      <c r="AE19" s="11">
        <v>0.96</v>
      </c>
      <c r="AF19" s="11">
        <v>0.96</v>
      </c>
      <c r="AG19" s="11">
        <v>0.96</v>
      </c>
      <c r="AH19" s="11">
        <v>0.96</v>
      </c>
      <c r="AI19" s="11">
        <v>0.96</v>
      </c>
      <c r="AJ19" s="11">
        <v>0.96</v>
      </c>
      <c r="AK19" s="11">
        <v>0.96</v>
      </c>
      <c r="AL19" s="11">
        <v>0.96</v>
      </c>
      <c r="AM19" s="11">
        <v>0.96</v>
      </c>
      <c r="AN19" s="11">
        <v>0.96</v>
      </c>
      <c r="AO19" s="11">
        <v>0.96</v>
      </c>
      <c r="AP19" s="11">
        <v>0.96</v>
      </c>
      <c r="AQ19" s="11">
        <v>0.96</v>
      </c>
      <c r="AR19" s="11">
        <v>0.96</v>
      </c>
      <c r="AS19" s="11">
        <v>0.96</v>
      </c>
      <c r="AT19" s="11">
        <v>0.96</v>
      </c>
      <c r="AU19" s="11">
        <v>0.96</v>
      </c>
      <c r="AV19" s="11">
        <v>0.96</v>
      </c>
      <c r="AW19" s="11">
        <v>0.96</v>
      </c>
      <c r="AX19" s="11">
        <v>0.96</v>
      </c>
      <c r="AY19" s="11">
        <v>0.96</v>
      </c>
      <c r="AZ19" s="11">
        <v>0.96</v>
      </c>
      <c r="BA19" s="11">
        <v>0.96</v>
      </c>
      <c r="BB19" s="11">
        <v>0.96</v>
      </c>
      <c r="BC19" s="11">
        <v>0.96</v>
      </c>
      <c r="BD19" s="11">
        <v>0.96</v>
      </c>
      <c r="BE19" s="11">
        <v>0.96</v>
      </c>
      <c r="BF19" s="11">
        <v>0.96</v>
      </c>
      <c r="BG19" s="11">
        <v>0.96</v>
      </c>
      <c r="BH19" s="11">
        <v>0.96</v>
      </c>
      <c r="BI19" s="11">
        <v>0.96</v>
      </c>
      <c r="BJ19" s="11">
        <v>0.96</v>
      </c>
      <c r="BK19" s="11">
        <v>0.96</v>
      </c>
      <c r="BL19" s="11">
        <v>0.96</v>
      </c>
      <c r="BM19" s="11">
        <v>0.96</v>
      </c>
      <c r="BN19" s="11">
        <v>0.96</v>
      </c>
      <c r="BO19" s="11">
        <v>0.96</v>
      </c>
      <c r="BP19" s="11">
        <v>0.96</v>
      </c>
      <c r="BQ19" s="11">
        <v>0.96</v>
      </c>
      <c r="BR19" s="11">
        <v>0.96</v>
      </c>
      <c r="BS19" s="11">
        <v>0.96</v>
      </c>
      <c r="BT19" s="11">
        <v>0.96</v>
      </c>
      <c r="BU19" s="11">
        <v>0.96</v>
      </c>
      <c r="BV19" s="11">
        <v>0.96</v>
      </c>
      <c r="BW19" s="11">
        <v>0.96</v>
      </c>
      <c r="BX19" s="11">
        <v>0.96</v>
      </c>
      <c r="BY19" s="11">
        <v>0.96</v>
      </c>
      <c r="BZ19" s="11">
        <v>0.96</v>
      </c>
      <c r="CA19" s="11">
        <v>0.96</v>
      </c>
      <c r="CB19" s="11">
        <v>0.96</v>
      </c>
      <c r="CC19" s="11">
        <v>0.96</v>
      </c>
      <c r="CD19" s="11">
        <v>0.96</v>
      </c>
      <c r="CE19" s="11">
        <v>0.96</v>
      </c>
      <c r="CF19" s="11">
        <v>0.96</v>
      </c>
      <c r="CG19" s="11">
        <v>0.96</v>
      </c>
      <c r="CH19" s="11">
        <v>0.96</v>
      </c>
      <c r="CI19" s="11">
        <v>0.96</v>
      </c>
      <c r="CJ19" s="11">
        <v>0.96</v>
      </c>
      <c r="CK19" s="11">
        <v>0.96</v>
      </c>
      <c r="CL19" s="11">
        <v>0.96</v>
      </c>
      <c r="CM19" s="11">
        <v>0.96</v>
      </c>
      <c r="CN19" s="11">
        <v>0.96</v>
      </c>
      <c r="CO19" s="11">
        <v>0.96</v>
      </c>
      <c r="CP19" s="11">
        <v>0.96</v>
      </c>
      <c r="CQ19" s="11">
        <v>0.96</v>
      </c>
      <c r="CR19" s="11">
        <v>0.96</v>
      </c>
      <c r="CS19" s="11">
        <v>0.96</v>
      </c>
      <c r="CT19" s="11">
        <v>0.96</v>
      </c>
      <c r="CU19" s="11">
        <v>0.96</v>
      </c>
      <c r="CV19" s="11">
        <v>0.96</v>
      </c>
      <c r="CW19" s="11">
        <v>0.96</v>
      </c>
      <c r="CX19" s="11">
        <v>0.96</v>
      </c>
      <c r="CY19" s="11">
        <v>0.96</v>
      </c>
      <c r="CZ19" s="11">
        <v>0.96</v>
      </c>
      <c r="DA19" s="11">
        <v>0.96</v>
      </c>
      <c r="DB19" s="11">
        <v>0.96</v>
      </c>
    </row>
    <row r="20" spans="1:106" x14ac:dyDescent="0.2">
      <c r="A20" s="103">
        <v>33</v>
      </c>
      <c r="B20" s="11">
        <v>1</v>
      </c>
      <c r="C20" s="11">
        <v>0.95530000000000004</v>
      </c>
      <c r="D20" s="11">
        <v>0.9637</v>
      </c>
      <c r="E20" s="11">
        <v>0.96289999999999998</v>
      </c>
      <c r="F20" s="11">
        <v>0.96230000000000004</v>
      </c>
      <c r="G20" s="11">
        <v>0.96179999999999999</v>
      </c>
      <c r="H20" s="11">
        <v>0.96140000000000003</v>
      </c>
      <c r="I20" s="11">
        <v>0.96099999999999997</v>
      </c>
      <c r="J20" s="11">
        <v>0.96060000000000001</v>
      </c>
      <c r="K20" s="11">
        <v>0.96030000000000004</v>
      </c>
      <c r="L20" s="11">
        <v>0.96</v>
      </c>
      <c r="M20" s="11">
        <v>0.9597</v>
      </c>
      <c r="N20" s="11">
        <v>0.95950000000000002</v>
      </c>
      <c r="O20" s="11">
        <v>0.95940000000000003</v>
      </c>
      <c r="P20" s="11">
        <v>0.95940000000000003</v>
      </c>
      <c r="Q20" s="11">
        <v>0.96</v>
      </c>
      <c r="R20" s="11">
        <v>0.96</v>
      </c>
      <c r="S20" s="11">
        <v>0.96</v>
      </c>
      <c r="T20" s="11">
        <v>0.96</v>
      </c>
      <c r="U20" s="11">
        <v>0.96</v>
      </c>
      <c r="V20" s="11">
        <v>0.96</v>
      </c>
      <c r="W20" s="11">
        <v>0.96</v>
      </c>
      <c r="X20" s="11">
        <v>0.96</v>
      </c>
      <c r="Y20" s="11">
        <v>0.96</v>
      </c>
      <c r="Z20" s="11">
        <v>0.96</v>
      </c>
      <c r="AA20" s="11">
        <v>0.96</v>
      </c>
      <c r="AB20" s="11">
        <v>0.96</v>
      </c>
      <c r="AC20" s="11">
        <v>0.96</v>
      </c>
      <c r="AD20" s="11">
        <v>0.96</v>
      </c>
      <c r="AE20" s="11">
        <v>0.96</v>
      </c>
      <c r="AF20" s="11">
        <v>0.96</v>
      </c>
      <c r="AG20" s="11">
        <v>0.96</v>
      </c>
      <c r="AH20" s="11">
        <v>0.96</v>
      </c>
      <c r="AI20" s="11">
        <v>0.96</v>
      </c>
      <c r="AJ20" s="11">
        <v>0.96</v>
      </c>
      <c r="AK20" s="11">
        <v>0.96</v>
      </c>
      <c r="AL20" s="11">
        <v>0.96</v>
      </c>
      <c r="AM20" s="11">
        <v>0.96</v>
      </c>
      <c r="AN20" s="11">
        <v>0.96</v>
      </c>
      <c r="AO20" s="11">
        <v>0.96</v>
      </c>
      <c r="AP20" s="11">
        <v>0.96</v>
      </c>
      <c r="AQ20" s="11">
        <v>0.96</v>
      </c>
      <c r="AR20" s="11">
        <v>0.96</v>
      </c>
      <c r="AS20" s="11">
        <v>0.96</v>
      </c>
      <c r="AT20" s="11">
        <v>0.96</v>
      </c>
      <c r="AU20" s="11">
        <v>0.96</v>
      </c>
      <c r="AV20" s="11">
        <v>0.96</v>
      </c>
      <c r="AW20" s="11">
        <v>0.96</v>
      </c>
      <c r="AX20" s="11">
        <v>0.96</v>
      </c>
      <c r="AY20" s="11">
        <v>0.96</v>
      </c>
      <c r="AZ20" s="11">
        <v>0.96</v>
      </c>
      <c r="BA20" s="11">
        <v>0.96</v>
      </c>
      <c r="BB20" s="11">
        <v>0.96</v>
      </c>
      <c r="BC20" s="11">
        <v>0.96</v>
      </c>
      <c r="BD20" s="11">
        <v>0.96</v>
      </c>
      <c r="BE20" s="11">
        <v>0.96</v>
      </c>
      <c r="BF20" s="11">
        <v>0.96</v>
      </c>
      <c r="BG20" s="11">
        <v>0.96</v>
      </c>
      <c r="BH20" s="11">
        <v>0.96</v>
      </c>
      <c r="BI20" s="11">
        <v>0.96</v>
      </c>
      <c r="BJ20" s="11">
        <v>0.96</v>
      </c>
      <c r="BK20" s="11">
        <v>0.96</v>
      </c>
      <c r="BL20" s="11">
        <v>0.96</v>
      </c>
      <c r="BM20" s="11">
        <v>0.96</v>
      </c>
      <c r="BN20" s="11">
        <v>0.96</v>
      </c>
      <c r="BO20" s="11">
        <v>0.96</v>
      </c>
      <c r="BP20" s="11">
        <v>0.96</v>
      </c>
      <c r="BQ20" s="11">
        <v>0.96</v>
      </c>
      <c r="BR20" s="11">
        <v>0.96</v>
      </c>
      <c r="BS20" s="11">
        <v>0.96</v>
      </c>
      <c r="BT20" s="11">
        <v>0.96</v>
      </c>
      <c r="BU20" s="11">
        <v>0.96</v>
      </c>
      <c r="BV20" s="11">
        <v>0.96</v>
      </c>
      <c r="BW20" s="11">
        <v>0.96</v>
      </c>
      <c r="BX20" s="11">
        <v>0.96</v>
      </c>
      <c r="BY20" s="11">
        <v>0.96</v>
      </c>
      <c r="BZ20" s="11">
        <v>0.96</v>
      </c>
      <c r="CA20" s="11">
        <v>0.96</v>
      </c>
      <c r="CB20" s="11">
        <v>0.96</v>
      </c>
      <c r="CC20" s="11">
        <v>0.96</v>
      </c>
      <c r="CD20" s="11">
        <v>0.96</v>
      </c>
      <c r="CE20" s="11">
        <v>0.96</v>
      </c>
      <c r="CF20" s="11">
        <v>0.96</v>
      </c>
      <c r="CG20" s="11">
        <v>0.96</v>
      </c>
      <c r="CH20" s="11">
        <v>0.96</v>
      </c>
      <c r="CI20" s="11">
        <v>0.96</v>
      </c>
      <c r="CJ20" s="11">
        <v>0.96</v>
      </c>
      <c r="CK20" s="11">
        <v>0.96</v>
      </c>
      <c r="CL20" s="11">
        <v>0.96</v>
      </c>
      <c r="CM20" s="11">
        <v>0.96</v>
      </c>
      <c r="CN20" s="11">
        <v>0.96</v>
      </c>
      <c r="CO20" s="11">
        <v>0.96</v>
      </c>
      <c r="CP20" s="11">
        <v>0.96</v>
      </c>
      <c r="CQ20" s="11">
        <v>0.96</v>
      </c>
      <c r="CR20" s="11">
        <v>0.96</v>
      </c>
      <c r="CS20" s="11">
        <v>0.96</v>
      </c>
      <c r="CT20" s="11">
        <v>0.96</v>
      </c>
      <c r="CU20" s="11">
        <v>0.96</v>
      </c>
      <c r="CV20" s="11">
        <v>0.96</v>
      </c>
      <c r="CW20" s="11">
        <v>0.96</v>
      </c>
      <c r="CX20" s="11">
        <v>0.96</v>
      </c>
      <c r="CY20" s="11">
        <v>0.96</v>
      </c>
      <c r="CZ20" s="11">
        <v>0.96</v>
      </c>
      <c r="DA20" s="11">
        <v>0.96</v>
      </c>
      <c r="DB20" s="11">
        <v>0.96</v>
      </c>
    </row>
    <row r="21" spans="1:106" x14ac:dyDescent="0.2">
      <c r="A21" s="103">
        <v>34</v>
      </c>
      <c r="B21" s="11">
        <v>1</v>
      </c>
      <c r="C21" s="11">
        <v>0.95530000000000004</v>
      </c>
      <c r="D21" s="11">
        <v>0.9637</v>
      </c>
      <c r="E21" s="11">
        <v>0.96289999999999998</v>
      </c>
      <c r="F21" s="11">
        <v>0.96230000000000004</v>
      </c>
      <c r="G21" s="11">
        <v>0.96179999999999999</v>
      </c>
      <c r="H21" s="11">
        <v>0.96140000000000003</v>
      </c>
      <c r="I21" s="11">
        <v>0.96099999999999997</v>
      </c>
      <c r="J21" s="11">
        <v>0.96060000000000001</v>
      </c>
      <c r="K21" s="11">
        <v>0.96030000000000004</v>
      </c>
      <c r="L21" s="11">
        <v>0.96</v>
      </c>
      <c r="M21" s="11">
        <v>0.9597</v>
      </c>
      <c r="N21" s="11">
        <v>0.95950000000000002</v>
      </c>
      <c r="O21" s="11">
        <v>0.95940000000000003</v>
      </c>
      <c r="P21" s="11">
        <v>0.95940000000000003</v>
      </c>
      <c r="Q21" s="11">
        <v>0.96</v>
      </c>
      <c r="R21" s="11">
        <v>0.96</v>
      </c>
      <c r="S21" s="11">
        <v>0.96</v>
      </c>
      <c r="T21" s="11">
        <v>0.96</v>
      </c>
      <c r="U21" s="11">
        <v>0.96</v>
      </c>
      <c r="V21" s="11">
        <v>0.96</v>
      </c>
      <c r="W21" s="11">
        <v>0.96</v>
      </c>
      <c r="X21" s="11">
        <v>0.96</v>
      </c>
      <c r="Y21" s="11">
        <v>0.96</v>
      </c>
      <c r="Z21" s="11">
        <v>0.96</v>
      </c>
      <c r="AA21" s="11">
        <v>0.96</v>
      </c>
      <c r="AB21" s="11">
        <v>0.96</v>
      </c>
      <c r="AC21" s="11">
        <v>0.96</v>
      </c>
      <c r="AD21" s="11">
        <v>0.96</v>
      </c>
      <c r="AE21" s="11">
        <v>0.96</v>
      </c>
      <c r="AF21" s="11">
        <v>0.96</v>
      </c>
      <c r="AG21" s="11">
        <v>0.96</v>
      </c>
      <c r="AH21" s="11">
        <v>0.96</v>
      </c>
      <c r="AI21" s="11">
        <v>0.96</v>
      </c>
      <c r="AJ21" s="11">
        <v>0.96</v>
      </c>
      <c r="AK21" s="11">
        <v>0.96</v>
      </c>
      <c r="AL21" s="11">
        <v>0.96</v>
      </c>
      <c r="AM21" s="11">
        <v>0.96</v>
      </c>
      <c r="AN21" s="11">
        <v>0.96</v>
      </c>
      <c r="AO21" s="11">
        <v>0.96</v>
      </c>
      <c r="AP21" s="11">
        <v>0.96</v>
      </c>
      <c r="AQ21" s="11">
        <v>0.96</v>
      </c>
      <c r="AR21" s="11">
        <v>0.96</v>
      </c>
      <c r="AS21" s="11">
        <v>0.96</v>
      </c>
      <c r="AT21" s="11">
        <v>0.96</v>
      </c>
      <c r="AU21" s="11">
        <v>0.96</v>
      </c>
      <c r="AV21" s="11">
        <v>0.96</v>
      </c>
      <c r="AW21" s="11">
        <v>0.96</v>
      </c>
      <c r="AX21" s="11">
        <v>0.96</v>
      </c>
      <c r="AY21" s="11">
        <v>0.96</v>
      </c>
      <c r="AZ21" s="11">
        <v>0.96</v>
      </c>
      <c r="BA21" s="11">
        <v>0.96</v>
      </c>
      <c r="BB21" s="11">
        <v>0.96</v>
      </c>
      <c r="BC21" s="11">
        <v>0.96</v>
      </c>
      <c r="BD21" s="11">
        <v>0.96</v>
      </c>
      <c r="BE21" s="11">
        <v>0.96</v>
      </c>
      <c r="BF21" s="11">
        <v>0.96</v>
      </c>
      <c r="BG21" s="11">
        <v>0.96</v>
      </c>
      <c r="BH21" s="11">
        <v>0.96</v>
      </c>
      <c r="BI21" s="11">
        <v>0.96</v>
      </c>
      <c r="BJ21" s="11">
        <v>0.96</v>
      </c>
      <c r="BK21" s="11">
        <v>0.96</v>
      </c>
      <c r="BL21" s="11">
        <v>0.96</v>
      </c>
      <c r="BM21" s="11">
        <v>0.96</v>
      </c>
      <c r="BN21" s="11">
        <v>0.96</v>
      </c>
      <c r="BO21" s="11">
        <v>0.96</v>
      </c>
      <c r="BP21" s="11">
        <v>0.96</v>
      </c>
      <c r="BQ21" s="11">
        <v>0.96</v>
      </c>
      <c r="BR21" s="11">
        <v>0.96</v>
      </c>
      <c r="BS21" s="11">
        <v>0.96</v>
      </c>
      <c r="BT21" s="11">
        <v>0.96</v>
      </c>
      <c r="BU21" s="11">
        <v>0.96</v>
      </c>
      <c r="BV21" s="11">
        <v>0.96</v>
      </c>
      <c r="BW21" s="11">
        <v>0.96</v>
      </c>
      <c r="BX21" s="11">
        <v>0.96</v>
      </c>
      <c r="BY21" s="11">
        <v>0.96</v>
      </c>
      <c r="BZ21" s="11">
        <v>0.96</v>
      </c>
      <c r="CA21" s="11">
        <v>0.96</v>
      </c>
      <c r="CB21" s="11">
        <v>0.96</v>
      </c>
      <c r="CC21" s="11">
        <v>0.96</v>
      </c>
      <c r="CD21" s="11">
        <v>0.96</v>
      </c>
      <c r="CE21" s="11">
        <v>0.96</v>
      </c>
      <c r="CF21" s="11">
        <v>0.96</v>
      </c>
      <c r="CG21" s="11">
        <v>0.96</v>
      </c>
      <c r="CH21" s="11">
        <v>0.96</v>
      </c>
      <c r="CI21" s="11">
        <v>0.96</v>
      </c>
      <c r="CJ21" s="11">
        <v>0.96</v>
      </c>
      <c r="CK21" s="11">
        <v>0.96</v>
      </c>
      <c r="CL21" s="11">
        <v>0.96</v>
      </c>
      <c r="CM21" s="11">
        <v>0.96</v>
      </c>
      <c r="CN21" s="11">
        <v>0.96</v>
      </c>
      <c r="CO21" s="11">
        <v>0.96</v>
      </c>
      <c r="CP21" s="11">
        <v>0.96</v>
      </c>
      <c r="CQ21" s="11">
        <v>0.96</v>
      </c>
      <c r="CR21" s="11">
        <v>0.96</v>
      </c>
      <c r="CS21" s="11">
        <v>0.96</v>
      </c>
      <c r="CT21" s="11">
        <v>0.96</v>
      </c>
      <c r="CU21" s="11">
        <v>0.96</v>
      </c>
      <c r="CV21" s="11">
        <v>0.96</v>
      </c>
      <c r="CW21" s="11">
        <v>0.96</v>
      </c>
      <c r="CX21" s="11">
        <v>0.96</v>
      </c>
      <c r="CY21" s="11">
        <v>0.96</v>
      </c>
      <c r="CZ21" s="11">
        <v>0.96</v>
      </c>
      <c r="DA21" s="11">
        <v>0.96</v>
      </c>
      <c r="DB21" s="11">
        <v>0.96</v>
      </c>
    </row>
    <row r="22" spans="1:106" x14ac:dyDescent="0.2">
      <c r="A22" s="103">
        <v>35</v>
      </c>
      <c r="B22" s="11">
        <v>1</v>
      </c>
      <c r="C22" s="11">
        <v>0.95530000000000004</v>
      </c>
      <c r="D22" s="11">
        <v>0.9637</v>
      </c>
      <c r="E22" s="11">
        <v>0.96289999999999998</v>
      </c>
      <c r="F22" s="11">
        <v>0.96230000000000004</v>
      </c>
      <c r="G22" s="11">
        <v>0.96179999999999999</v>
      </c>
      <c r="H22" s="11">
        <v>0.96140000000000003</v>
      </c>
      <c r="I22" s="11">
        <v>0.96099999999999997</v>
      </c>
      <c r="J22" s="11">
        <v>0.96060000000000001</v>
      </c>
      <c r="K22" s="11">
        <v>0.96030000000000004</v>
      </c>
      <c r="L22" s="11">
        <v>0.96</v>
      </c>
      <c r="M22" s="11">
        <v>0.9597</v>
      </c>
      <c r="N22" s="11">
        <v>0.95950000000000002</v>
      </c>
      <c r="O22" s="11">
        <v>0.95940000000000003</v>
      </c>
      <c r="P22" s="11">
        <v>0.95940000000000003</v>
      </c>
      <c r="Q22" s="11">
        <v>0.96</v>
      </c>
      <c r="R22" s="11">
        <v>0.96</v>
      </c>
      <c r="S22" s="11">
        <v>0.96</v>
      </c>
      <c r="T22" s="11">
        <v>0.96</v>
      </c>
      <c r="U22" s="11">
        <v>0.96</v>
      </c>
      <c r="V22" s="11">
        <v>0.96</v>
      </c>
      <c r="W22" s="11">
        <v>0.96</v>
      </c>
      <c r="X22" s="11">
        <v>0.96</v>
      </c>
      <c r="Y22" s="11">
        <v>0.96</v>
      </c>
      <c r="Z22" s="11">
        <v>0.96</v>
      </c>
      <c r="AA22" s="11">
        <v>0.96</v>
      </c>
      <c r="AB22" s="11">
        <v>0.96</v>
      </c>
      <c r="AC22" s="11">
        <v>0.96</v>
      </c>
      <c r="AD22" s="11">
        <v>0.96</v>
      </c>
      <c r="AE22" s="11">
        <v>0.96</v>
      </c>
      <c r="AF22" s="11">
        <v>0.96</v>
      </c>
      <c r="AG22" s="11">
        <v>0.96</v>
      </c>
      <c r="AH22" s="11">
        <v>0.96</v>
      </c>
      <c r="AI22" s="11">
        <v>0.96</v>
      </c>
      <c r="AJ22" s="11">
        <v>0.96</v>
      </c>
      <c r="AK22" s="11">
        <v>0.96</v>
      </c>
      <c r="AL22" s="11">
        <v>0.96</v>
      </c>
      <c r="AM22" s="11">
        <v>0.96</v>
      </c>
      <c r="AN22" s="11">
        <v>0.96</v>
      </c>
      <c r="AO22" s="11">
        <v>0.96</v>
      </c>
      <c r="AP22" s="11">
        <v>0.96</v>
      </c>
      <c r="AQ22" s="11">
        <v>0.96</v>
      </c>
      <c r="AR22" s="11">
        <v>0.96</v>
      </c>
      <c r="AS22" s="11">
        <v>0.96</v>
      </c>
      <c r="AT22" s="11">
        <v>0.96</v>
      </c>
      <c r="AU22" s="11">
        <v>0.96</v>
      </c>
      <c r="AV22" s="11">
        <v>0.96</v>
      </c>
      <c r="AW22" s="11">
        <v>0.96</v>
      </c>
      <c r="AX22" s="11">
        <v>0.96</v>
      </c>
      <c r="AY22" s="11">
        <v>0.96</v>
      </c>
      <c r="AZ22" s="11">
        <v>0.96</v>
      </c>
      <c r="BA22" s="11">
        <v>0.96</v>
      </c>
      <c r="BB22" s="11">
        <v>0.96</v>
      </c>
      <c r="BC22" s="11">
        <v>0.96</v>
      </c>
      <c r="BD22" s="11">
        <v>0.96</v>
      </c>
      <c r="BE22" s="11">
        <v>0.96</v>
      </c>
      <c r="BF22" s="11">
        <v>0.96</v>
      </c>
      <c r="BG22" s="11">
        <v>0.96</v>
      </c>
      <c r="BH22" s="11">
        <v>0.96</v>
      </c>
      <c r="BI22" s="11">
        <v>0.96</v>
      </c>
      <c r="BJ22" s="11">
        <v>0.96</v>
      </c>
      <c r="BK22" s="11">
        <v>0.96</v>
      </c>
      <c r="BL22" s="11">
        <v>0.96</v>
      </c>
      <c r="BM22" s="11">
        <v>0.96</v>
      </c>
      <c r="BN22" s="11">
        <v>0.96</v>
      </c>
      <c r="BO22" s="11">
        <v>0.96</v>
      </c>
      <c r="BP22" s="11">
        <v>0.96</v>
      </c>
      <c r="BQ22" s="11">
        <v>0.96</v>
      </c>
      <c r="BR22" s="11">
        <v>0.96</v>
      </c>
      <c r="BS22" s="11">
        <v>0.96</v>
      </c>
      <c r="BT22" s="11">
        <v>0.96</v>
      </c>
      <c r="BU22" s="11">
        <v>0.96</v>
      </c>
      <c r="BV22" s="11">
        <v>0.96</v>
      </c>
      <c r="BW22" s="11">
        <v>0.96</v>
      </c>
      <c r="BX22" s="11">
        <v>0.96</v>
      </c>
      <c r="BY22" s="11">
        <v>0.96</v>
      </c>
      <c r="BZ22" s="11">
        <v>0.96</v>
      </c>
      <c r="CA22" s="11">
        <v>0.96</v>
      </c>
      <c r="CB22" s="11">
        <v>0.96</v>
      </c>
      <c r="CC22" s="11">
        <v>0.96</v>
      </c>
      <c r="CD22" s="11">
        <v>0.96</v>
      </c>
      <c r="CE22" s="11">
        <v>0.96</v>
      </c>
      <c r="CF22" s="11">
        <v>0.96</v>
      </c>
      <c r="CG22" s="11">
        <v>0.96</v>
      </c>
      <c r="CH22" s="11">
        <v>0.96</v>
      </c>
      <c r="CI22" s="11">
        <v>0.96</v>
      </c>
      <c r="CJ22" s="11">
        <v>0.96</v>
      </c>
      <c r="CK22" s="11">
        <v>0.96</v>
      </c>
      <c r="CL22" s="11">
        <v>0.96</v>
      </c>
      <c r="CM22" s="11">
        <v>0.96</v>
      </c>
      <c r="CN22" s="11">
        <v>0.96</v>
      </c>
      <c r="CO22" s="11">
        <v>0.96</v>
      </c>
      <c r="CP22" s="11">
        <v>0.96</v>
      </c>
      <c r="CQ22" s="11">
        <v>0.96</v>
      </c>
      <c r="CR22" s="11">
        <v>0.96</v>
      </c>
      <c r="CS22" s="11">
        <v>0.96</v>
      </c>
      <c r="CT22" s="11">
        <v>0.96</v>
      </c>
      <c r="CU22" s="11">
        <v>0.96</v>
      </c>
      <c r="CV22" s="11">
        <v>0.96</v>
      </c>
      <c r="CW22" s="11">
        <v>0.96</v>
      </c>
      <c r="CX22" s="11">
        <v>0.96</v>
      </c>
      <c r="CY22" s="11">
        <v>0.96</v>
      </c>
      <c r="CZ22" s="11">
        <v>0.96</v>
      </c>
      <c r="DA22" s="11">
        <v>0.96</v>
      </c>
      <c r="DB22" s="11">
        <v>0.96</v>
      </c>
    </row>
    <row r="23" spans="1:106" x14ac:dyDescent="0.2">
      <c r="A23" s="103">
        <v>36</v>
      </c>
      <c r="B23" s="11">
        <v>1</v>
      </c>
      <c r="C23" s="11">
        <v>0.95530000000000004</v>
      </c>
      <c r="D23" s="11">
        <v>0.9637</v>
      </c>
      <c r="E23" s="11">
        <v>0.96289999999999998</v>
      </c>
      <c r="F23" s="11">
        <v>0.96230000000000004</v>
      </c>
      <c r="G23" s="11">
        <v>0.96179999999999999</v>
      </c>
      <c r="H23" s="11">
        <v>0.96140000000000003</v>
      </c>
      <c r="I23" s="11">
        <v>0.96099999999999997</v>
      </c>
      <c r="J23" s="11">
        <v>0.96060000000000001</v>
      </c>
      <c r="K23" s="11">
        <v>0.96030000000000004</v>
      </c>
      <c r="L23" s="11">
        <v>0.96</v>
      </c>
      <c r="M23" s="11">
        <v>0.9597</v>
      </c>
      <c r="N23" s="11">
        <v>0.95950000000000002</v>
      </c>
      <c r="O23" s="11">
        <v>0.95940000000000003</v>
      </c>
      <c r="P23" s="11">
        <v>0.95940000000000003</v>
      </c>
      <c r="Q23" s="11">
        <v>0.96</v>
      </c>
      <c r="R23" s="11">
        <v>0.96</v>
      </c>
      <c r="S23" s="11">
        <v>0.96</v>
      </c>
      <c r="T23" s="11">
        <v>0.96</v>
      </c>
      <c r="U23" s="11">
        <v>0.96</v>
      </c>
      <c r="V23" s="11">
        <v>0.96</v>
      </c>
      <c r="W23" s="11">
        <v>0.96</v>
      </c>
      <c r="X23" s="11">
        <v>0.96</v>
      </c>
      <c r="Y23" s="11">
        <v>0.96</v>
      </c>
      <c r="Z23" s="11">
        <v>0.96</v>
      </c>
      <c r="AA23" s="11">
        <v>0.96</v>
      </c>
      <c r="AB23" s="11">
        <v>0.96</v>
      </c>
      <c r="AC23" s="11">
        <v>0.96</v>
      </c>
      <c r="AD23" s="11">
        <v>0.96</v>
      </c>
      <c r="AE23" s="11">
        <v>0.96</v>
      </c>
      <c r="AF23" s="11">
        <v>0.96</v>
      </c>
      <c r="AG23" s="11">
        <v>0.96</v>
      </c>
      <c r="AH23" s="11">
        <v>0.96</v>
      </c>
      <c r="AI23" s="11">
        <v>0.96</v>
      </c>
      <c r="AJ23" s="11">
        <v>0.96</v>
      </c>
      <c r="AK23" s="11">
        <v>0.96</v>
      </c>
      <c r="AL23" s="11">
        <v>0.96</v>
      </c>
      <c r="AM23" s="11">
        <v>0.96</v>
      </c>
      <c r="AN23" s="11">
        <v>0.96</v>
      </c>
      <c r="AO23" s="11">
        <v>0.96</v>
      </c>
      <c r="AP23" s="11">
        <v>0.96</v>
      </c>
      <c r="AQ23" s="11">
        <v>0.96</v>
      </c>
      <c r="AR23" s="11">
        <v>0.96</v>
      </c>
      <c r="AS23" s="11">
        <v>0.96</v>
      </c>
      <c r="AT23" s="11">
        <v>0.96</v>
      </c>
      <c r="AU23" s="11">
        <v>0.96</v>
      </c>
      <c r="AV23" s="11">
        <v>0.96</v>
      </c>
      <c r="AW23" s="11">
        <v>0.96</v>
      </c>
      <c r="AX23" s="11">
        <v>0.96</v>
      </c>
      <c r="AY23" s="11">
        <v>0.96</v>
      </c>
      <c r="AZ23" s="11">
        <v>0.96</v>
      </c>
      <c r="BA23" s="11">
        <v>0.96</v>
      </c>
      <c r="BB23" s="11">
        <v>0.96</v>
      </c>
      <c r="BC23" s="11">
        <v>0.96</v>
      </c>
      <c r="BD23" s="11">
        <v>0.96</v>
      </c>
      <c r="BE23" s="11">
        <v>0.96</v>
      </c>
      <c r="BF23" s="11">
        <v>0.96</v>
      </c>
      <c r="BG23" s="11">
        <v>0.96</v>
      </c>
      <c r="BH23" s="11">
        <v>0.96</v>
      </c>
      <c r="BI23" s="11">
        <v>0.96</v>
      </c>
      <c r="BJ23" s="11">
        <v>0.96</v>
      </c>
      <c r="BK23" s="11">
        <v>0.96</v>
      </c>
      <c r="BL23" s="11">
        <v>0.96</v>
      </c>
      <c r="BM23" s="11">
        <v>0.96</v>
      </c>
      <c r="BN23" s="11">
        <v>0.96</v>
      </c>
      <c r="BO23" s="11">
        <v>0.96</v>
      </c>
      <c r="BP23" s="11">
        <v>0.96</v>
      </c>
      <c r="BQ23" s="11">
        <v>0.96</v>
      </c>
      <c r="BR23" s="11">
        <v>0.96</v>
      </c>
      <c r="BS23" s="11">
        <v>0.96</v>
      </c>
      <c r="BT23" s="11">
        <v>0.96</v>
      </c>
      <c r="BU23" s="11">
        <v>0.96</v>
      </c>
      <c r="BV23" s="11">
        <v>0.96</v>
      </c>
      <c r="BW23" s="11">
        <v>0.96</v>
      </c>
      <c r="BX23" s="11">
        <v>0.96</v>
      </c>
      <c r="BY23" s="11">
        <v>0.96</v>
      </c>
      <c r="BZ23" s="11">
        <v>0.96</v>
      </c>
      <c r="CA23" s="11">
        <v>0.96</v>
      </c>
      <c r="CB23" s="11">
        <v>0.96</v>
      </c>
      <c r="CC23" s="11">
        <v>0.96</v>
      </c>
      <c r="CD23" s="11">
        <v>0.96</v>
      </c>
      <c r="CE23" s="11">
        <v>0.96</v>
      </c>
      <c r="CF23" s="11">
        <v>0.96</v>
      </c>
      <c r="CG23" s="11">
        <v>0.96</v>
      </c>
      <c r="CH23" s="11">
        <v>0.96</v>
      </c>
      <c r="CI23" s="11">
        <v>0.96</v>
      </c>
      <c r="CJ23" s="11">
        <v>0.96</v>
      </c>
      <c r="CK23" s="11">
        <v>0.96</v>
      </c>
      <c r="CL23" s="11">
        <v>0.96</v>
      </c>
      <c r="CM23" s="11">
        <v>0.96</v>
      </c>
      <c r="CN23" s="11">
        <v>0.96</v>
      </c>
      <c r="CO23" s="11">
        <v>0.96</v>
      </c>
      <c r="CP23" s="11">
        <v>0.96</v>
      </c>
      <c r="CQ23" s="11">
        <v>0.96</v>
      </c>
      <c r="CR23" s="11">
        <v>0.96</v>
      </c>
      <c r="CS23" s="11">
        <v>0.96</v>
      </c>
      <c r="CT23" s="11">
        <v>0.96</v>
      </c>
      <c r="CU23" s="11">
        <v>0.96</v>
      </c>
      <c r="CV23" s="11">
        <v>0.96</v>
      </c>
      <c r="CW23" s="11">
        <v>0.96</v>
      </c>
      <c r="CX23" s="11">
        <v>0.96</v>
      </c>
      <c r="CY23" s="11">
        <v>0.96</v>
      </c>
      <c r="CZ23" s="11">
        <v>0.96</v>
      </c>
      <c r="DA23" s="11">
        <v>0.96</v>
      </c>
      <c r="DB23" s="11">
        <v>0.96</v>
      </c>
    </row>
    <row r="24" spans="1:106" x14ac:dyDescent="0.2">
      <c r="A24" s="103">
        <v>37</v>
      </c>
      <c r="B24" s="11">
        <v>1</v>
      </c>
      <c r="C24" s="11">
        <v>0.95530000000000004</v>
      </c>
      <c r="D24" s="11">
        <v>0.9637</v>
      </c>
      <c r="E24" s="11">
        <v>0.96289999999999998</v>
      </c>
      <c r="F24" s="11">
        <v>0.96230000000000004</v>
      </c>
      <c r="G24" s="11">
        <v>0.96179999999999999</v>
      </c>
      <c r="H24" s="11">
        <v>0.96140000000000003</v>
      </c>
      <c r="I24" s="11">
        <v>0.96099999999999997</v>
      </c>
      <c r="J24" s="11">
        <v>0.96060000000000001</v>
      </c>
      <c r="K24" s="11">
        <v>0.96030000000000004</v>
      </c>
      <c r="L24" s="11">
        <v>0.96</v>
      </c>
      <c r="M24" s="11">
        <v>0.9597</v>
      </c>
      <c r="N24" s="11">
        <v>0.95950000000000002</v>
      </c>
      <c r="O24" s="11">
        <v>0.95940000000000003</v>
      </c>
      <c r="P24" s="11">
        <v>0.95940000000000003</v>
      </c>
      <c r="Q24" s="11">
        <v>0.96</v>
      </c>
      <c r="R24" s="11">
        <v>0.96</v>
      </c>
      <c r="S24" s="11">
        <v>0.96</v>
      </c>
      <c r="T24" s="11">
        <v>0.96</v>
      </c>
      <c r="U24" s="11">
        <v>0.96</v>
      </c>
      <c r="V24" s="11">
        <v>0.96</v>
      </c>
      <c r="W24" s="11">
        <v>0.96</v>
      </c>
      <c r="X24" s="11">
        <v>0.96</v>
      </c>
      <c r="Y24" s="11">
        <v>0.96</v>
      </c>
      <c r="Z24" s="11">
        <v>0.96</v>
      </c>
      <c r="AA24" s="11">
        <v>0.96</v>
      </c>
      <c r="AB24" s="11">
        <v>0.96</v>
      </c>
      <c r="AC24" s="11">
        <v>0.96</v>
      </c>
      <c r="AD24" s="11">
        <v>0.96</v>
      </c>
      <c r="AE24" s="11">
        <v>0.96</v>
      </c>
      <c r="AF24" s="11">
        <v>0.96</v>
      </c>
      <c r="AG24" s="11">
        <v>0.96</v>
      </c>
      <c r="AH24" s="11">
        <v>0.96</v>
      </c>
      <c r="AI24" s="11">
        <v>0.96</v>
      </c>
      <c r="AJ24" s="11">
        <v>0.96</v>
      </c>
      <c r="AK24" s="11">
        <v>0.96</v>
      </c>
      <c r="AL24" s="11">
        <v>0.96</v>
      </c>
      <c r="AM24" s="11">
        <v>0.96</v>
      </c>
      <c r="AN24" s="11">
        <v>0.96</v>
      </c>
      <c r="AO24" s="11">
        <v>0.96</v>
      </c>
      <c r="AP24" s="11">
        <v>0.96</v>
      </c>
      <c r="AQ24" s="11">
        <v>0.96</v>
      </c>
      <c r="AR24" s="11">
        <v>0.96</v>
      </c>
      <c r="AS24" s="11">
        <v>0.96</v>
      </c>
      <c r="AT24" s="11">
        <v>0.96</v>
      </c>
      <c r="AU24" s="11">
        <v>0.96</v>
      </c>
      <c r="AV24" s="11">
        <v>0.96</v>
      </c>
      <c r="AW24" s="11">
        <v>0.96</v>
      </c>
      <c r="AX24" s="11">
        <v>0.96</v>
      </c>
      <c r="AY24" s="11">
        <v>0.96</v>
      </c>
      <c r="AZ24" s="11">
        <v>0.96</v>
      </c>
      <c r="BA24" s="11">
        <v>0.96</v>
      </c>
      <c r="BB24" s="11">
        <v>0.96</v>
      </c>
      <c r="BC24" s="11">
        <v>0.96</v>
      </c>
      <c r="BD24" s="11">
        <v>0.96</v>
      </c>
      <c r="BE24" s="11">
        <v>0.96</v>
      </c>
      <c r="BF24" s="11">
        <v>0.96</v>
      </c>
      <c r="BG24" s="11">
        <v>0.96</v>
      </c>
      <c r="BH24" s="11">
        <v>0.96</v>
      </c>
      <c r="BI24" s="11">
        <v>0.96</v>
      </c>
      <c r="BJ24" s="11">
        <v>0.96</v>
      </c>
      <c r="BK24" s="11">
        <v>0.96</v>
      </c>
      <c r="BL24" s="11">
        <v>0.96</v>
      </c>
      <c r="BM24" s="11">
        <v>0.96</v>
      </c>
      <c r="BN24" s="11">
        <v>0.96</v>
      </c>
      <c r="BO24" s="11">
        <v>0.96</v>
      </c>
      <c r="BP24" s="11">
        <v>0.96</v>
      </c>
      <c r="BQ24" s="11">
        <v>0.96</v>
      </c>
      <c r="BR24" s="11">
        <v>0.96</v>
      </c>
      <c r="BS24" s="11">
        <v>0.96</v>
      </c>
      <c r="BT24" s="11">
        <v>0.96</v>
      </c>
      <c r="BU24" s="11">
        <v>0.96</v>
      </c>
      <c r="BV24" s="11">
        <v>0.96</v>
      </c>
      <c r="BW24" s="11">
        <v>0.96</v>
      </c>
      <c r="BX24" s="11">
        <v>0.96</v>
      </c>
      <c r="BY24" s="11">
        <v>0.96</v>
      </c>
      <c r="BZ24" s="11">
        <v>0.96</v>
      </c>
      <c r="CA24" s="11">
        <v>0.96</v>
      </c>
      <c r="CB24" s="11">
        <v>0.96</v>
      </c>
      <c r="CC24" s="11">
        <v>0.96</v>
      </c>
      <c r="CD24" s="11">
        <v>0.96</v>
      </c>
      <c r="CE24" s="11">
        <v>0.96</v>
      </c>
      <c r="CF24" s="11">
        <v>0.96</v>
      </c>
      <c r="CG24" s="11">
        <v>0.96</v>
      </c>
      <c r="CH24" s="11">
        <v>0.96</v>
      </c>
      <c r="CI24" s="11">
        <v>0.96</v>
      </c>
      <c r="CJ24" s="11">
        <v>0.96</v>
      </c>
      <c r="CK24" s="11">
        <v>0.96</v>
      </c>
      <c r="CL24" s="11">
        <v>0.96</v>
      </c>
      <c r="CM24" s="11">
        <v>0.96</v>
      </c>
      <c r="CN24" s="11">
        <v>0.96</v>
      </c>
      <c r="CO24" s="11">
        <v>0.96</v>
      </c>
      <c r="CP24" s="11">
        <v>0.96</v>
      </c>
      <c r="CQ24" s="11">
        <v>0.96</v>
      </c>
      <c r="CR24" s="11">
        <v>0.96</v>
      </c>
      <c r="CS24" s="11">
        <v>0.96</v>
      </c>
      <c r="CT24" s="11">
        <v>0.96</v>
      </c>
      <c r="CU24" s="11">
        <v>0.96</v>
      </c>
      <c r="CV24" s="11">
        <v>0.96</v>
      </c>
      <c r="CW24" s="11">
        <v>0.96</v>
      </c>
      <c r="CX24" s="11">
        <v>0.96</v>
      </c>
      <c r="CY24" s="11">
        <v>0.96</v>
      </c>
      <c r="CZ24" s="11">
        <v>0.96</v>
      </c>
      <c r="DA24" s="11">
        <v>0.96</v>
      </c>
      <c r="DB24" s="11">
        <v>0.96</v>
      </c>
    </row>
    <row r="25" spans="1:106" x14ac:dyDescent="0.2">
      <c r="A25" s="103">
        <v>38</v>
      </c>
      <c r="B25" s="11">
        <v>1</v>
      </c>
      <c r="C25" s="11">
        <v>0.95530000000000004</v>
      </c>
      <c r="D25" s="11">
        <v>0.9637</v>
      </c>
      <c r="E25" s="11">
        <v>0.96289999999999998</v>
      </c>
      <c r="F25" s="11">
        <v>0.96230000000000004</v>
      </c>
      <c r="G25" s="11">
        <v>0.96179999999999999</v>
      </c>
      <c r="H25" s="11">
        <v>0.96140000000000003</v>
      </c>
      <c r="I25" s="11">
        <v>0.96099999999999997</v>
      </c>
      <c r="J25" s="11">
        <v>0.96060000000000001</v>
      </c>
      <c r="K25" s="11">
        <v>0.96030000000000004</v>
      </c>
      <c r="L25" s="11">
        <v>0.96</v>
      </c>
      <c r="M25" s="11">
        <v>0.9597</v>
      </c>
      <c r="N25" s="11">
        <v>0.95950000000000002</v>
      </c>
      <c r="O25" s="11">
        <v>0.95940000000000003</v>
      </c>
      <c r="P25" s="11">
        <v>0.95940000000000003</v>
      </c>
      <c r="Q25" s="11">
        <v>0.96</v>
      </c>
      <c r="R25" s="11">
        <v>0.96</v>
      </c>
      <c r="S25" s="11">
        <v>0.96</v>
      </c>
      <c r="T25" s="11">
        <v>0.96</v>
      </c>
      <c r="U25" s="11">
        <v>0.96</v>
      </c>
      <c r="V25" s="11">
        <v>0.96</v>
      </c>
      <c r="W25" s="11">
        <v>0.96</v>
      </c>
      <c r="X25" s="11">
        <v>0.96</v>
      </c>
      <c r="Y25" s="11">
        <v>0.96</v>
      </c>
      <c r="Z25" s="11">
        <v>0.96</v>
      </c>
      <c r="AA25" s="11">
        <v>0.96</v>
      </c>
      <c r="AB25" s="11">
        <v>0.96</v>
      </c>
      <c r="AC25" s="11">
        <v>0.96</v>
      </c>
      <c r="AD25" s="11">
        <v>0.96</v>
      </c>
      <c r="AE25" s="11">
        <v>0.96</v>
      </c>
      <c r="AF25" s="11">
        <v>0.96</v>
      </c>
      <c r="AG25" s="11">
        <v>0.96</v>
      </c>
      <c r="AH25" s="11">
        <v>0.96</v>
      </c>
      <c r="AI25" s="11">
        <v>0.96</v>
      </c>
      <c r="AJ25" s="11">
        <v>0.96</v>
      </c>
      <c r="AK25" s="11">
        <v>0.96</v>
      </c>
      <c r="AL25" s="11">
        <v>0.96</v>
      </c>
      <c r="AM25" s="11">
        <v>0.96</v>
      </c>
      <c r="AN25" s="11">
        <v>0.96</v>
      </c>
      <c r="AO25" s="11">
        <v>0.96</v>
      </c>
      <c r="AP25" s="11">
        <v>0.96</v>
      </c>
      <c r="AQ25" s="11">
        <v>0.96</v>
      </c>
      <c r="AR25" s="11">
        <v>0.96</v>
      </c>
      <c r="AS25" s="11">
        <v>0.96</v>
      </c>
      <c r="AT25" s="11">
        <v>0.96</v>
      </c>
      <c r="AU25" s="11">
        <v>0.96</v>
      </c>
      <c r="AV25" s="11">
        <v>0.96</v>
      </c>
      <c r="AW25" s="11">
        <v>0.96</v>
      </c>
      <c r="AX25" s="11">
        <v>0.96</v>
      </c>
      <c r="AY25" s="11">
        <v>0.96</v>
      </c>
      <c r="AZ25" s="11">
        <v>0.96</v>
      </c>
      <c r="BA25" s="11">
        <v>0.96</v>
      </c>
      <c r="BB25" s="11">
        <v>0.96</v>
      </c>
      <c r="BC25" s="11">
        <v>0.96</v>
      </c>
      <c r="BD25" s="11">
        <v>0.96</v>
      </c>
      <c r="BE25" s="11">
        <v>0.96</v>
      </c>
      <c r="BF25" s="11">
        <v>0.96</v>
      </c>
      <c r="BG25" s="11">
        <v>0.96</v>
      </c>
      <c r="BH25" s="11">
        <v>0.96</v>
      </c>
      <c r="BI25" s="11">
        <v>0.96</v>
      </c>
      <c r="BJ25" s="11">
        <v>0.96</v>
      </c>
      <c r="BK25" s="11">
        <v>0.96</v>
      </c>
      <c r="BL25" s="11">
        <v>0.96</v>
      </c>
      <c r="BM25" s="11">
        <v>0.96</v>
      </c>
      <c r="BN25" s="11">
        <v>0.96</v>
      </c>
      <c r="BO25" s="11">
        <v>0.96</v>
      </c>
      <c r="BP25" s="11">
        <v>0.96</v>
      </c>
      <c r="BQ25" s="11">
        <v>0.96</v>
      </c>
      <c r="BR25" s="11">
        <v>0.96</v>
      </c>
      <c r="BS25" s="11">
        <v>0.96</v>
      </c>
      <c r="BT25" s="11">
        <v>0.96</v>
      </c>
      <c r="BU25" s="11">
        <v>0.96</v>
      </c>
      <c r="BV25" s="11">
        <v>0.96</v>
      </c>
      <c r="BW25" s="11">
        <v>0.96</v>
      </c>
      <c r="BX25" s="11">
        <v>0.96</v>
      </c>
      <c r="BY25" s="11">
        <v>0.96</v>
      </c>
      <c r="BZ25" s="11">
        <v>0.96</v>
      </c>
      <c r="CA25" s="11">
        <v>0.96</v>
      </c>
      <c r="CB25" s="11">
        <v>0.96</v>
      </c>
      <c r="CC25" s="11">
        <v>0.96</v>
      </c>
      <c r="CD25" s="11">
        <v>0.96</v>
      </c>
      <c r="CE25" s="11">
        <v>0.96</v>
      </c>
      <c r="CF25" s="11">
        <v>0.96</v>
      </c>
      <c r="CG25" s="11">
        <v>0.96</v>
      </c>
      <c r="CH25" s="11">
        <v>0.96</v>
      </c>
      <c r="CI25" s="11">
        <v>0.96</v>
      </c>
      <c r="CJ25" s="11">
        <v>0.96</v>
      </c>
      <c r="CK25" s="11">
        <v>0.96</v>
      </c>
      <c r="CL25" s="11">
        <v>0.96</v>
      </c>
      <c r="CM25" s="11">
        <v>0.96</v>
      </c>
      <c r="CN25" s="11">
        <v>0.96</v>
      </c>
      <c r="CO25" s="11">
        <v>0.96</v>
      </c>
      <c r="CP25" s="11">
        <v>0.96</v>
      </c>
      <c r="CQ25" s="11">
        <v>0.96</v>
      </c>
      <c r="CR25" s="11">
        <v>0.96</v>
      </c>
      <c r="CS25" s="11">
        <v>0.96</v>
      </c>
      <c r="CT25" s="11">
        <v>0.96</v>
      </c>
      <c r="CU25" s="11">
        <v>0.96</v>
      </c>
      <c r="CV25" s="11">
        <v>0.96</v>
      </c>
      <c r="CW25" s="11">
        <v>0.96</v>
      </c>
      <c r="CX25" s="11">
        <v>0.96</v>
      </c>
      <c r="CY25" s="11">
        <v>0.96</v>
      </c>
      <c r="CZ25" s="11">
        <v>0.96</v>
      </c>
      <c r="DA25" s="11">
        <v>0.96</v>
      </c>
      <c r="DB25" s="11">
        <v>0.96</v>
      </c>
    </row>
    <row r="26" spans="1:106" x14ac:dyDescent="0.2">
      <c r="A26" s="103">
        <v>39</v>
      </c>
      <c r="B26" s="11">
        <v>1</v>
      </c>
      <c r="C26" s="11">
        <v>0.95540000000000003</v>
      </c>
      <c r="D26" s="11">
        <v>0.96379999999999999</v>
      </c>
      <c r="E26" s="11">
        <v>0.96289999999999998</v>
      </c>
      <c r="F26" s="11">
        <v>0.96230000000000004</v>
      </c>
      <c r="G26" s="11">
        <v>0.96179999999999999</v>
      </c>
      <c r="H26" s="11">
        <v>0.96140000000000003</v>
      </c>
      <c r="I26" s="11">
        <v>0.96099999999999997</v>
      </c>
      <c r="J26" s="11">
        <v>0.96060000000000001</v>
      </c>
      <c r="K26" s="11">
        <v>0.96030000000000004</v>
      </c>
      <c r="L26" s="11">
        <v>0.96</v>
      </c>
      <c r="M26" s="11">
        <v>0.9597</v>
      </c>
      <c r="N26" s="11">
        <v>0.95950000000000002</v>
      </c>
      <c r="O26" s="11">
        <v>0.95940000000000003</v>
      </c>
      <c r="P26" s="11">
        <v>0.95940000000000003</v>
      </c>
      <c r="Q26" s="11">
        <v>0.96</v>
      </c>
      <c r="R26" s="11">
        <v>0.96</v>
      </c>
      <c r="S26" s="11">
        <v>0.96</v>
      </c>
      <c r="T26" s="11">
        <v>0.96</v>
      </c>
      <c r="U26" s="11">
        <v>0.96</v>
      </c>
      <c r="V26" s="11">
        <v>0.96</v>
      </c>
      <c r="W26" s="11">
        <v>0.96</v>
      </c>
      <c r="X26" s="11">
        <v>0.96</v>
      </c>
      <c r="Y26" s="11">
        <v>0.96</v>
      </c>
      <c r="Z26" s="11">
        <v>0.96</v>
      </c>
      <c r="AA26" s="11">
        <v>0.96</v>
      </c>
      <c r="AB26" s="11">
        <v>0.96</v>
      </c>
      <c r="AC26" s="11">
        <v>0.96</v>
      </c>
      <c r="AD26" s="11">
        <v>0.96</v>
      </c>
      <c r="AE26" s="11">
        <v>0.96</v>
      </c>
      <c r="AF26" s="11">
        <v>0.96</v>
      </c>
      <c r="AG26" s="11">
        <v>0.96</v>
      </c>
      <c r="AH26" s="11">
        <v>0.96</v>
      </c>
      <c r="AI26" s="11">
        <v>0.96</v>
      </c>
      <c r="AJ26" s="11">
        <v>0.96</v>
      </c>
      <c r="AK26" s="11">
        <v>0.96</v>
      </c>
      <c r="AL26" s="11">
        <v>0.96</v>
      </c>
      <c r="AM26" s="11">
        <v>0.96</v>
      </c>
      <c r="AN26" s="11">
        <v>0.96</v>
      </c>
      <c r="AO26" s="11">
        <v>0.96</v>
      </c>
      <c r="AP26" s="11">
        <v>0.96</v>
      </c>
      <c r="AQ26" s="11">
        <v>0.96</v>
      </c>
      <c r="AR26" s="11">
        <v>0.96</v>
      </c>
      <c r="AS26" s="11">
        <v>0.96</v>
      </c>
      <c r="AT26" s="11">
        <v>0.96</v>
      </c>
      <c r="AU26" s="11">
        <v>0.96</v>
      </c>
      <c r="AV26" s="11">
        <v>0.96</v>
      </c>
      <c r="AW26" s="11">
        <v>0.96</v>
      </c>
      <c r="AX26" s="11">
        <v>0.96</v>
      </c>
      <c r="AY26" s="11">
        <v>0.96</v>
      </c>
      <c r="AZ26" s="11">
        <v>0.96</v>
      </c>
      <c r="BA26" s="11">
        <v>0.96</v>
      </c>
      <c r="BB26" s="11">
        <v>0.96</v>
      </c>
      <c r="BC26" s="11">
        <v>0.96</v>
      </c>
      <c r="BD26" s="11">
        <v>0.96</v>
      </c>
      <c r="BE26" s="11">
        <v>0.96</v>
      </c>
      <c r="BF26" s="11">
        <v>0.96</v>
      </c>
      <c r="BG26" s="11">
        <v>0.96</v>
      </c>
      <c r="BH26" s="11">
        <v>0.96</v>
      </c>
      <c r="BI26" s="11">
        <v>0.96</v>
      </c>
      <c r="BJ26" s="11">
        <v>0.96</v>
      </c>
      <c r="BK26" s="11">
        <v>0.96</v>
      </c>
      <c r="BL26" s="11">
        <v>0.96</v>
      </c>
      <c r="BM26" s="11">
        <v>0.96</v>
      </c>
      <c r="BN26" s="11">
        <v>0.96</v>
      </c>
      <c r="BO26" s="11">
        <v>0.96</v>
      </c>
      <c r="BP26" s="11">
        <v>0.96</v>
      </c>
      <c r="BQ26" s="11">
        <v>0.96</v>
      </c>
      <c r="BR26" s="11">
        <v>0.96</v>
      </c>
      <c r="BS26" s="11">
        <v>0.96</v>
      </c>
      <c r="BT26" s="11">
        <v>0.96</v>
      </c>
      <c r="BU26" s="11">
        <v>0.96</v>
      </c>
      <c r="BV26" s="11">
        <v>0.96</v>
      </c>
      <c r="BW26" s="11">
        <v>0.96</v>
      </c>
      <c r="BX26" s="11">
        <v>0.96</v>
      </c>
      <c r="BY26" s="11">
        <v>0.96</v>
      </c>
      <c r="BZ26" s="11">
        <v>0.96</v>
      </c>
      <c r="CA26" s="11">
        <v>0.96</v>
      </c>
      <c r="CB26" s="11">
        <v>0.96</v>
      </c>
      <c r="CC26" s="11">
        <v>0.96</v>
      </c>
      <c r="CD26" s="11">
        <v>0.96</v>
      </c>
      <c r="CE26" s="11">
        <v>0.96</v>
      </c>
      <c r="CF26" s="11">
        <v>0.96</v>
      </c>
      <c r="CG26" s="11">
        <v>0.96</v>
      </c>
      <c r="CH26" s="11">
        <v>0.96</v>
      </c>
      <c r="CI26" s="11">
        <v>0.96</v>
      </c>
      <c r="CJ26" s="11">
        <v>0.96</v>
      </c>
      <c r="CK26" s="11">
        <v>0.96</v>
      </c>
      <c r="CL26" s="11">
        <v>0.96</v>
      </c>
      <c r="CM26" s="11">
        <v>0.96</v>
      </c>
      <c r="CN26" s="11">
        <v>0.96</v>
      </c>
      <c r="CO26" s="11">
        <v>0.96</v>
      </c>
      <c r="CP26" s="11">
        <v>0.96</v>
      </c>
      <c r="CQ26" s="11">
        <v>0.96</v>
      </c>
      <c r="CR26" s="11">
        <v>0.96</v>
      </c>
      <c r="CS26" s="11">
        <v>0.96</v>
      </c>
      <c r="CT26" s="11">
        <v>0.96</v>
      </c>
      <c r="CU26" s="11">
        <v>0.96</v>
      </c>
      <c r="CV26" s="11">
        <v>0.96</v>
      </c>
      <c r="CW26" s="11">
        <v>0.96</v>
      </c>
      <c r="CX26" s="11">
        <v>0.96</v>
      </c>
      <c r="CY26" s="11">
        <v>0.96</v>
      </c>
      <c r="CZ26" s="11">
        <v>0.96</v>
      </c>
      <c r="DA26" s="11">
        <v>0.96</v>
      </c>
      <c r="DB26" s="11">
        <v>0.96</v>
      </c>
    </row>
    <row r="27" spans="1:106" x14ac:dyDescent="0.2">
      <c r="A27" s="103">
        <v>40</v>
      </c>
      <c r="B27" s="11">
        <v>1</v>
      </c>
      <c r="C27" s="11">
        <v>0.95550000000000002</v>
      </c>
      <c r="D27" s="11">
        <v>0.96389999999999998</v>
      </c>
      <c r="E27" s="11">
        <v>0.96299999999999997</v>
      </c>
      <c r="F27" s="11">
        <v>0.96230000000000004</v>
      </c>
      <c r="G27" s="11">
        <v>0.96179999999999999</v>
      </c>
      <c r="H27" s="11">
        <v>0.96140000000000003</v>
      </c>
      <c r="I27" s="11">
        <v>0.96099999999999997</v>
      </c>
      <c r="J27" s="11">
        <v>0.96060000000000001</v>
      </c>
      <c r="K27" s="11">
        <v>0.96030000000000004</v>
      </c>
      <c r="L27" s="11">
        <v>0.96</v>
      </c>
      <c r="M27" s="11">
        <v>0.9597</v>
      </c>
      <c r="N27" s="11">
        <v>0.95950000000000002</v>
      </c>
      <c r="O27" s="11">
        <v>0.95940000000000003</v>
      </c>
      <c r="P27" s="11">
        <v>0.95940000000000003</v>
      </c>
      <c r="Q27" s="11">
        <v>0.96</v>
      </c>
      <c r="R27" s="11">
        <v>0.96</v>
      </c>
      <c r="S27" s="11">
        <v>0.96</v>
      </c>
      <c r="T27" s="11">
        <v>0.96</v>
      </c>
      <c r="U27" s="11">
        <v>0.96</v>
      </c>
      <c r="V27" s="11">
        <v>0.96</v>
      </c>
      <c r="W27" s="11">
        <v>0.96</v>
      </c>
      <c r="X27" s="11">
        <v>0.96</v>
      </c>
      <c r="Y27" s="11">
        <v>0.96</v>
      </c>
      <c r="Z27" s="11">
        <v>0.96</v>
      </c>
      <c r="AA27" s="11">
        <v>0.96</v>
      </c>
      <c r="AB27" s="11">
        <v>0.96</v>
      </c>
      <c r="AC27" s="11">
        <v>0.96</v>
      </c>
      <c r="AD27" s="11">
        <v>0.96</v>
      </c>
      <c r="AE27" s="11">
        <v>0.96</v>
      </c>
      <c r="AF27" s="11">
        <v>0.96</v>
      </c>
      <c r="AG27" s="11">
        <v>0.96</v>
      </c>
      <c r="AH27" s="11">
        <v>0.96</v>
      </c>
      <c r="AI27" s="11">
        <v>0.96</v>
      </c>
      <c r="AJ27" s="11">
        <v>0.96</v>
      </c>
      <c r="AK27" s="11">
        <v>0.96</v>
      </c>
      <c r="AL27" s="11">
        <v>0.96</v>
      </c>
      <c r="AM27" s="11">
        <v>0.96</v>
      </c>
      <c r="AN27" s="11">
        <v>0.96</v>
      </c>
      <c r="AO27" s="11">
        <v>0.96</v>
      </c>
      <c r="AP27" s="11">
        <v>0.96</v>
      </c>
      <c r="AQ27" s="11">
        <v>0.96</v>
      </c>
      <c r="AR27" s="11">
        <v>0.96</v>
      </c>
      <c r="AS27" s="11">
        <v>0.96</v>
      </c>
      <c r="AT27" s="11">
        <v>0.96</v>
      </c>
      <c r="AU27" s="11">
        <v>0.96</v>
      </c>
      <c r="AV27" s="11">
        <v>0.96</v>
      </c>
      <c r="AW27" s="11">
        <v>0.96</v>
      </c>
      <c r="AX27" s="11">
        <v>0.96</v>
      </c>
      <c r="AY27" s="11">
        <v>0.96</v>
      </c>
      <c r="AZ27" s="11">
        <v>0.96</v>
      </c>
      <c r="BA27" s="11">
        <v>0.96</v>
      </c>
      <c r="BB27" s="11">
        <v>0.96</v>
      </c>
      <c r="BC27" s="11">
        <v>0.96</v>
      </c>
      <c r="BD27" s="11">
        <v>0.96</v>
      </c>
      <c r="BE27" s="11">
        <v>0.96</v>
      </c>
      <c r="BF27" s="11">
        <v>0.96</v>
      </c>
      <c r="BG27" s="11">
        <v>0.96</v>
      </c>
      <c r="BH27" s="11">
        <v>0.96</v>
      </c>
      <c r="BI27" s="11">
        <v>0.96</v>
      </c>
      <c r="BJ27" s="11">
        <v>0.96</v>
      </c>
      <c r="BK27" s="11">
        <v>0.96</v>
      </c>
      <c r="BL27" s="11">
        <v>0.96</v>
      </c>
      <c r="BM27" s="11">
        <v>0.96</v>
      </c>
      <c r="BN27" s="11">
        <v>0.96</v>
      </c>
      <c r="BO27" s="11">
        <v>0.96</v>
      </c>
      <c r="BP27" s="11">
        <v>0.96</v>
      </c>
      <c r="BQ27" s="11">
        <v>0.96</v>
      </c>
      <c r="BR27" s="11">
        <v>0.96</v>
      </c>
      <c r="BS27" s="11">
        <v>0.96</v>
      </c>
      <c r="BT27" s="11">
        <v>0.96</v>
      </c>
      <c r="BU27" s="11">
        <v>0.96</v>
      </c>
      <c r="BV27" s="11">
        <v>0.96</v>
      </c>
      <c r="BW27" s="11">
        <v>0.96</v>
      </c>
      <c r="BX27" s="11">
        <v>0.96</v>
      </c>
      <c r="BY27" s="11">
        <v>0.96</v>
      </c>
      <c r="BZ27" s="11">
        <v>0.96</v>
      </c>
      <c r="CA27" s="11">
        <v>0.96</v>
      </c>
      <c r="CB27" s="11">
        <v>0.96</v>
      </c>
      <c r="CC27" s="11">
        <v>0.96</v>
      </c>
      <c r="CD27" s="11">
        <v>0.96</v>
      </c>
      <c r="CE27" s="11">
        <v>0.96</v>
      </c>
      <c r="CF27" s="11">
        <v>0.96</v>
      </c>
      <c r="CG27" s="11">
        <v>0.96</v>
      </c>
      <c r="CH27" s="11">
        <v>0.96</v>
      </c>
      <c r="CI27" s="11">
        <v>0.96</v>
      </c>
      <c r="CJ27" s="11">
        <v>0.96</v>
      </c>
      <c r="CK27" s="11">
        <v>0.96</v>
      </c>
      <c r="CL27" s="11">
        <v>0.96</v>
      </c>
      <c r="CM27" s="11">
        <v>0.96</v>
      </c>
      <c r="CN27" s="11">
        <v>0.96</v>
      </c>
      <c r="CO27" s="11">
        <v>0.96</v>
      </c>
      <c r="CP27" s="11">
        <v>0.96</v>
      </c>
      <c r="CQ27" s="11">
        <v>0.96</v>
      </c>
      <c r="CR27" s="11">
        <v>0.96</v>
      </c>
      <c r="CS27" s="11">
        <v>0.96</v>
      </c>
      <c r="CT27" s="11">
        <v>0.96</v>
      </c>
      <c r="CU27" s="11">
        <v>0.96</v>
      </c>
      <c r="CV27" s="11">
        <v>0.96</v>
      </c>
      <c r="CW27" s="11">
        <v>0.96</v>
      </c>
      <c r="CX27" s="11">
        <v>0.96</v>
      </c>
      <c r="CY27" s="11">
        <v>0.96</v>
      </c>
      <c r="CZ27" s="11">
        <v>0.96</v>
      </c>
      <c r="DA27" s="11">
        <v>0.96</v>
      </c>
      <c r="DB27" s="11">
        <v>0.96</v>
      </c>
    </row>
    <row r="28" spans="1:106" x14ac:dyDescent="0.2">
      <c r="A28" s="103">
        <v>41</v>
      </c>
      <c r="B28" s="11">
        <v>1</v>
      </c>
      <c r="C28" s="11">
        <v>0.95550000000000002</v>
      </c>
      <c r="D28" s="11">
        <v>0.96399999999999997</v>
      </c>
      <c r="E28" s="11">
        <v>0.96309999999999996</v>
      </c>
      <c r="F28" s="11">
        <v>0.96240000000000003</v>
      </c>
      <c r="G28" s="11">
        <v>0.96179999999999999</v>
      </c>
      <c r="H28" s="11">
        <v>0.96140000000000003</v>
      </c>
      <c r="I28" s="11">
        <v>0.96099999999999997</v>
      </c>
      <c r="J28" s="11">
        <v>0.96060000000000001</v>
      </c>
      <c r="K28" s="11">
        <v>0.96030000000000004</v>
      </c>
      <c r="L28" s="11">
        <v>0.96</v>
      </c>
      <c r="M28" s="11">
        <v>0.9597</v>
      </c>
      <c r="N28" s="11">
        <v>0.95950000000000002</v>
      </c>
      <c r="O28" s="11">
        <v>0.95940000000000003</v>
      </c>
      <c r="P28" s="11">
        <v>0.95940000000000003</v>
      </c>
      <c r="Q28" s="11">
        <v>0.96</v>
      </c>
      <c r="R28" s="11">
        <v>0.96</v>
      </c>
      <c r="S28" s="11">
        <v>0.96</v>
      </c>
      <c r="T28" s="11">
        <v>0.96</v>
      </c>
      <c r="U28" s="11">
        <v>0.96</v>
      </c>
      <c r="V28" s="11">
        <v>0.96</v>
      </c>
      <c r="W28" s="11">
        <v>0.96</v>
      </c>
      <c r="X28" s="11">
        <v>0.96</v>
      </c>
      <c r="Y28" s="11">
        <v>0.96</v>
      </c>
      <c r="Z28" s="11">
        <v>0.96</v>
      </c>
      <c r="AA28" s="11">
        <v>0.96</v>
      </c>
      <c r="AB28" s="11">
        <v>0.96</v>
      </c>
      <c r="AC28" s="11">
        <v>0.96</v>
      </c>
      <c r="AD28" s="11">
        <v>0.96</v>
      </c>
      <c r="AE28" s="11">
        <v>0.96</v>
      </c>
      <c r="AF28" s="11">
        <v>0.96</v>
      </c>
      <c r="AG28" s="11">
        <v>0.96</v>
      </c>
      <c r="AH28" s="11">
        <v>0.96</v>
      </c>
      <c r="AI28" s="11">
        <v>0.96</v>
      </c>
      <c r="AJ28" s="11">
        <v>0.96</v>
      </c>
      <c r="AK28" s="11">
        <v>0.96</v>
      </c>
      <c r="AL28" s="11">
        <v>0.96</v>
      </c>
      <c r="AM28" s="11">
        <v>0.96</v>
      </c>
      <c r="AN28" s="11">
        <v>0.96</v>
      </c>
      <c r="AO28" s="11">
        <v>0.96</v>
      </c>
      <c r="AP28" s="11">
        <v>0.96</v>
      </c>
      <c r="AQ28" s="11">
        <v>0.96</v>
      </c>
      <c r="AR28" s="11">
        <v>0.96</v>
      </c>
      <c r="AS28" s="11">
        <v>0.96</v>
      </c>
      <c r="AT28" s="11">
        <v>0.96</v>
      </c>
      <c r="AU28" s="11">
        <v>0.96</v>
      </c>
      <c r="AV28" s="11">
        <v>0.96</v>
      </c>
      <c r="AW28" s="11">
        <v>0.96</v>
      </c>
      <c r="AX28" s="11">
        <v>0.96</v>
      </c>
      <c r="AY28" s="11">
        <v>0.96</v>
      </c>
      <c r="AZ28" s="11">
        <v>0.96</v>
      </c>
      <c r="BA28" s="11">
        <v>0.96</v>
      </c>
      <c r="BB28" s="11">
        <v>0.96</v>
      </c>
      <c r="BC28" s="11">
        <v>0.96</v>
      </c>
      <c r="BD28" s="11">
        <v>0.96</v>
      </c>
      <c r="BE28" s="11">
        <v>0.96</v>
      </c>
      <c r="BF28" s="11">
        <v>0.96</v>
      </c>
      <c r="BG28" s="11">
        <v>0.96</v>
      </c>
      <c r="BH28" s="11">
        <v>0.96</v>
      </c>
      <c r="BI28" s="11">
        <v>0.96</v>
      </c>
      <c r="BJ28" s="11">
        <v>0.96</v>
      </c>
      <c r="BK28" s="11">
        <v>0.96</v>
      </c>
      <c r="BL28" s="11">
        <v>0.96</v>
      </c>
      <c r="BM28" s="11">
        <v>0.96</v>
      </c>
      <c r="BN28" s="11">
        <v>0.96</v>
      </c>
      <c r="BO28" s="11">
        <v>0.96</v>
      </c>
      <c r="BP28" s="11">
        <v>0.96</v>
      </c>
      <c r="BQ28" s="11">
        <v>0.96</v>
      </c>
      <c r="BR28" s="11">
        <v>0.96</v>
      </c>
      <c r="BS28" s="11">
        <v>0.96</v>
      </c>
      <c r="BT28" s="11">
        <v>0.96</v>
      </c>
      <c r="BU28" s="11">
        <v>0.96</v>
      </c>
      <c r="BV28" s="11">
        <v>0.96</v>
      </c>
      <c r="BW28" s="11">
        <v>0.96</v>
      </c>
      <c r="BX28" s="11">
        <v>0.96</v>
      </c>
      <c r="BY28" s="11">
        <v>0.96</v>
      </c>
      <c r="BZ28" s="11">
        <v>0.96</v>
      </c>
      <c r="CA28" s="11">
        <v>0.96</v>
      </c>
      <c r="CB28" s="11">
        <v>0.96</v>
      </c>
      <c r="CC28" s="11">
        <v>0.96</v>
      </c>
      <c r="CD28" s="11">
        <v>0.96</v>
      </c>
      <c r="CE28" s="11">
        <v>0.96</v>
      </c>
      <c r="CF28" s="11">
        <v>0.96</v>
      </c>
      <c r="CG28" s="11">
        <v>0.96</v>
      </c>
      <c r="CH28" s="11">
        <v>0.96</v>
      </c>
      <c r="CI28" s="11">
        <v>0.96</v>
      </c>
      <c r="CJ28" s="11">
        <v>0.96</v>
      </c>
      <c r="CK28" s="11">
        <v>0.96</v>
      </c>
      <c r="CL28" s="11">
        <v>0.96</v>
      </c>
      <c r="CM28" s="11">
        <v>0.96</v>
      </c>
      <c r="CN28" s="11">
        <v>0.96</v>
      </c>
      <c r="CO28" s="11">
        <v>0.96</v>
      </c>
      <c r="CP28" s="11">
        <v>0.96</v>
      </c>
      <c r="CQ28" s="11">
        <v>0.96</v>
      </c>
      <c r="CR28" s="11">
        <v>0.96</v>
      </c>
      <c r="CS28" s="11">
        <v>0.96</v>
      </c>
      <c r="CT28" s="11">
        <v>0.96</v>
      </c>
      <c r="CU28" s="11">
        <v>0.96</v>
      </c>
      <c r="CV28" s="11">
        <v>0.96</v>
      </c>
      <c r="CW28" s="11">
        <v>0.96</v>
      </c>
      <c r="CX28" s="11">
        <v>0.96</v>
      </c>
      <c r="CY28" s="11">
        <v>0.96</v>
      </c>
      <c r="CZ28" s="11">
        <v>0.96</v>
      </c>
      <c r="DA28" s="11">
        <v>0.96</v>
      </c>
      <c r="DB28" s="11">
        <v>0.96</v>
      </c>
    </row>
    <row r="29" spans="1:106" x14ac:dyDescent="0.2">
      <c r="A29" s="103">
        <v>42</v>
      </c>
      <c r="B29" s="11">
        <v>1</v>
      </c>
      <c r="C29" s="11">
        <v>0.9556</v>
      </c>
      <c r="D29" s="11">
        <v>0.96409999999999996</v>
      </c>
      <c r="E29" s="11">
        <v>0.96319999999999995</v>
      </c>
      <c r="F29" s="11">
        <v>0.96250000000000002</v>
      </c>
      <c r="G29" s="11">
        <v>0.96199999999999997</v>
      </c>
      <c r="H29" s="11">
        <v>0.96140000000000003</v>
      </c>
      <c r="I29" s="11">
        <v>0.96099999999999997</v>
      </c>
      <c r="J29" s="11">
        <v>0.96060000000000001</v>
      </c>
      <c r="K29" s="11">
        <v>0.96030000000000004</v>
      </c>
      <c r="L29" s="11">
        <v>0.96</v>
      </c>
      <c r="M29" s="11">
        <v>0.9597</v>
      </c>
      <c r="N29" s="11">
        <v>0.95950000000000002</v>
      </c>
      <c r="O29" s="11">
        <v>0.95940000000000003</v>
      </c>
      <c r="P29" s="11">
        <v>0.95940000000000003</v>
      </c>
      <c r="Q29" s="11">
        <v>0.96</v>
      </c>
      <c r="R29" s="11">
        <v>0.96</v>
      </c>
      <c r="S29" s="11">
        <v>0.96</v>
      </c>
      <c r="T29" s="11">
        <v>0.96</v>
      </c>
      <c r="U29" s="11">
        <v>0.96</v>
      </c>
      <c r="V29" s="11">
        <v>0.96</v>
      </c>
      <c r="W29" s="11">
        <v>0.96</v>
      </c>
      <c r="X29" s="11">
        <v>0.96</v>
      </c>
      <c r="Y29" s="11">
        <v>0.96</v>
      </c>
      <c r="Z29" s="11">
        <v>0.96</v>
      </c>
      <c r="AA29" s="11">
        <v>0.96</v>
      </c>
      <c r="AB29" s="11">
        <v>0.96</v>
      </c>
      <c r="AC29" s="11">
        <v>0.96</v>
      </c>
      <c r="AD29" s="11">
        <v>0.96</v>
      </c>
      <c r="AE29" s="11">
        <v>0.96</v>
      </c>
      <c r="AF29" s="11">
        <v>0.96</v>
      </c>
      <c r="AG29" s="11">
        <v>0.96</v>
      </c>
      <c r="AH29" s="11">
        <v>0.96</v>
      </c>
      <c r="AI29" s="11">
        <v>0.96</v>
      </c>
      <c r="AJ29" s="11">
        <v>0.96</v>
      </c>
      <c r="AK29" s="11">
        <v>0.96</v>
      </c>
      <c r="AL29" s="11">
        <v>0.96</v>
      </c>
      <c r="AM29" s="11">
        <v>0.96</v>
      </c>
      <c r="AN29" s="11">
        <v>0.96</v>
      </c>
      <c r="AO29" s="11">
        <v>0.96</v>
      </c>
      <c r="AP29" s="11">
        <v>0.96</v>
      </c>
      <c r="AQ29" s="11">
        <v>0.96</v>
      </c>
      <c r="AR29" s="11">
        <v>0.96</v>
      </c>
      <c r="AS29" s="11">
        <v>0.96</v>
      </c>
      <c r="AT29" s="11">
        <v>0.96</v>
      </c>
      <c r="AU29" s="11">
        <v>0.96</v>
      </c>
      <c r="AV29" s="11">
        <v>0.96</v>
      </c>
      <c r="AW29" s="11">
        <v>0.96</v>
      </c>
      <c r="AX29" s="11">
        <v>0.96</v>
      </c>
      <c r="AY29" s="11">
        <v>0.96</v>
      </c>
      <c r="AZ29" s="11">
        <v>0.96</v>
      </c>
      <c r="BA29" s="11">
        <v>0.96</v>
      </c>
      <c r="BB29" s="11">
        <v>0.96</v>
      </c>
      <c r="BC29" s="11">
        <v>0.96</v>
      </c>
      <c r="BD29" s="11">
        <v>0.96</v>
      </c>
      <c r="BE29" s="11">
        <v>0.96</v>
      </c>
      <c r="BF29" s="11">
        <v>0.96</v>
      </c>
      <c r="BG29" s="11">
        <v>0.96</v>
      </c>
      <c r="BH29" s="11">
        <v>0.96</v>
      </c>
      <c r="BI29" s="11">
        <v>0.96</v>
      </c>
      <c r="BJ29" s="11">
        <v>0.96</v>
      </c>
      <c r="BK29" s="11">
        <v>0.96</v>
      </c>
      <c r="BL29" s="11">
        <v>0.96</v>
      </c>
      <c r="BM29" s="11">
        <v>0.96</v>
      </c>
      <c r="BN29" s="11">
        <v>0.96</v>
      </c>
      <c r="BO29" s="11">
        <v>0.96</v>
      </c>
      <c r="BP29" s="11">
        <v>0.96</v>
      </c>
      <c r="BQ29" s="11">
        <v>0.96</v>
      </c>
      <c r="BR29" s="11">
        <v>0.96</v>
      </c>
      <c r="BS29" s="11">
        <v>0.96</v>
      </c>
      <c r="BT29" s="11">
        <v>0.96</v>
      </c>
      <c r="BU29" s="11">
        <v>0.96</v>
      </c>
      <c r="BV29" s="11">
        <v>0.96</v>
      </c>
      <c r="BW29" s="11">
        <v>0.96</v>
      </c>
      <c r="BX29" s="11">
        <v>0.96</v>
      </c>
      <c r="BY29" s="11">
        <v>0.96</v>
      </c>
      <c r="BZ29" s="11">
        <v>0.96</v>
      </c>
      <c r="CA29" s="11">
        <v>0.96</v>
      </c>
      <c r="CB29" s="11">
        <v>0.96</v>
      </c>
      <c r="CC29" s="11">
        <v>0.96</v>
      </c>
      <c r="CD29" s="11">
        <v>0.96</v>
      </c>
      <c r="CE29" s="11">
        <v>0.96</v>
      </c>
      <c r="CF29" s="11">
        <v>0.96</v>
      </c>
      <c r="CG29" s="11">
        <v>0.96</v>
      </c>
      <c r="CH29" s="11">
        <v>0.96</v>
      </c>
      <c r="CI29" s="11">
        <v>0.96</v>
      </c>
      <c r="CJ29" s="11">
        <v>0.96</v>
      </c>
      <c r="CK29" s="11">
        <v>0.96</v>
      </c>
      <c r="CL29" s="11">
        <v>0.96</v>
      </c>
      <c r="CM29" s="11">
        <v>0.96</v>
      </c>
      <c r="CN29" s="11">
        <v>0.96</v>
      </c>
      <c r="CO29" s="11">
        <v>0.96</v>
      </c>
      <c r="CP29" s="11">
        <v>0.96</v>
      </c>
      <c r="CQ29" s="11">
        <v>0.96</v>
      </c>
      <c r="CR29" s="11">
        <v>0.96</v>
      </c>
      <c r="CS29" s="11">
        <v>0.96</v>
      </c>
      <c r="CT29" s="11">
        <v>0.96</v>
      </c>
      <c r="CU29" s="11">
        <v>0.96</v>
      </c>
      <c r="CV29" s="11">
        <v>0.96</v>
      </c>
      <c r="CW29" s="11">
        <v>0.96</v>
      </c>
      <c r="CX29" s="11">
        <v>0.96</v>
      </c>
      <c r="CY29" s="11">
        <v>0.96</v>
      </c>
      <c r="CZ29" s="11">
        <v>0.96</v>
      </c>
      <c r="DA29" s="11">
        <v>0.96</v>
      </c>
      <c r="DB29" s="11">
        <v>0.96</v>
      </c>
    </row>
    <row r="30" spans="1:106" x14ac:dyDescent="0.2">
      <c r="A30" s="103">
        <v>43</v>
      </c>
      <c r="B30" s="11">
        <v>1</v>
      </c>
      <c r="C30" s="11">
        <v>0.95569999999999999</v>
      </c>
      <c r="D30" s="11">
        <v>0.96419999999999995</v>
      </c>
      <c r="E30" s="11">
        <v>0.96330000000000005</v>
      </c>
      <c r="F30" s="11">
        <v>0.9627</v>
      </c>
      <c r="G30" s="11">
        <v>0.96209999999999996</v>
      </c>
      <c r="H30" s="11">
        <v>0.96160000000000001</v>
      </c>
      <c r="I30" s="11">
        <v>0.96099999999999997</v>
      </c>
      <c r="J30" s="11">
        <v>0.96060000000000001</v>
      </c>
      <c r="K30" s="11">
        <v>0.96030000000000004</v>
      </c>
      <c r="L30" s="11">
        <v>0.96</v>
      </c>
      <c r="M30" s="11">
        <v>0.9597</v>
      </c>
      <c r="N30" s="11">
        <v>0.95950000000000002</v>
      </c>
      <c r="O30" s="11">
        <v>0.95940000000000003</v>
      </c>
      <c r="P30" s="11">
        <v>0.95940000000000003</v>
      </c>
      <c r="Q30" s="11">
        <v>0.96</v>
      </c>
      <c r="R30" s="11">
        <v>0.96</v>
      </c>
      <c r="S30" s="11">
        <v>0.96</v>
      </c>
      <c r="T30" s="11">
        <v>0.96</v>
      </c>
      <c r="U30" s="11">
        <v>0.96</v>
      </c>
      <c r="V30" s="11">
        <v>0.96</v>
      </c>
      <c r="W30" s="11">
        <v>0.96</v>
      </c>
      <c r="X30" s="11">
        <v>0.96</v>
      </c>
      <c r="Y30" s="11">
        <v>0.96</v>
      </c>
      <c r="Z30" s="11">
        <v>0.96</v>
      </c>
      <c r="AA30" s="11">
        <v>0.96</v>
      </c>
      <c r="AB30" s="11">
        <v>0.96</v>
      </c>
      <c r="AC30" s="11">
        <v>0.96</v>
      </c>
      <c r="AD30" s="11">
        <v>0.96</v>
      </c>
      <c r="AE30" s="11">
        <v>0.96</v>
      </c>
      <c r="AF30" s="11">
        <v>0.96</v>
      </c>
      <c r="AG30" s="11">
        <v>0.96</v>
      </c>
      <c r="AH30" s="11">
        <v>0.96</v>
      </c>
      <c r="AI30" s="11">
        <v>0.96</v>
      </c>
      <c r="AJ30" s="11">
        <v>0.96</v>
      </c>
      <c r="AK30" s="11">
        <v>0.96</v>
      </c>
      <c r="AL30" s="11">
        <v>0.96</v>
      </c>
      <c r="AM30" s="11">
        <v>0.96</v>
      </c>
      <c r="AN30" s="11">
        <v>0.96</v>
      </c>
      <c r="AO30" s="11">
        <v>0.96</v>
      </c>
      <c r="AP30" s="11">
        <v>0.96</v>
      </c>
      <c r="AQ30" s="11">
        <v>0.96</v>
      </c>
      <c r="AR30" s="11">
        <v>0.96</v>
      </c>
      <c r="AS30" s="11">
        <v>0.96</v>
      </c>
      <c r="AT30" s="11">
        <v>0.96</v>
      </c>
      <c r="AU30" s="11">
        <v>0.96</v>
      </c>
      <c r="AV30" s="11">
        <v>0.96</v>
      </c>
      <c r="AW30" s="11">
        <v>0.96</v>
      </c>
      <c r="AX30" s="11">
        <v>0.96</v>
      </c>
      <c r="AY30" s="11">
        <v>0.96</v>
      </c>
      <c r="AZ30" s="11">
        <v>0.96</v>
      </c>
      <c r="BA30" s="11">
        <v>0.96</v>
      </c>
      <c r="BB30" s="11">
        <v>0.96</v>
      </c>
      <c r="BC30" s="11">
        <v>0.96</v>
      </c>
      <c r="BD30" s="11">
        <v>0.96</v>
      </c>
      <c r="BE30" s="11">
        <v>0.96</v>
      </c>
      <c r="BF30" s="11">
        <v>0.96</v>
      </c>
      <c r="BG30" s="11">
        <v>0.96</v>
      </c>
      <c r="BH30" s="11">
        <v>0.96</v>
      </c>
      <c r="BI30" s="11">
        <v>0.96</v>
      </c>
      <c r="BJ30" s="11">
        <v>0.96</v>
      </c>
      <c r="BK30" s="11">
        <v>0.96</v>
      </c>
      <c r="BL30" s="11">
        <v>0.96</v>
      </c>
      <c r="BM30" s="11">
        <v>0.96</v>
      </c>
      <c r="BN30" s="11">
        <v>0.96</v>
      </c>
      <c r="BO30" s="11">
        <v>0.96</v>
      </c>
      <c r="BP30" s="11">
        <v>0.96</v>
      </c>
      <c r="BQ30" s="11">
        <v>0.96</v>
      </c>
      <c r="BR30" s="11">
        <v>0.96</v>
      </c>
      <c r="BS30" s="11">
        <v>0.96</v>
      </c>
      <c r="BT30" s="11">
        <v>0.96</v>
      </c>
      <c r="BU30" s="11">
        <v>0.96</v>
      </c>
      <c r="BV30" s="11">
        <v>0.96</v>
      </c>
      <c r="BW30" s="11">
        <v>0.96</v>
      </c>
      <c r="BX30" s="11">
        <v>0.96</v>
      </c>
      <c r="BY30" s="11">
        <v>0.96</v>
      </c>
      <c r="BZ30" s="11">
        <v>0.96</v>
      </c>
      <c r="CA30" s="11">
        <v>0.96</v>
      </c>
      <c r="CB30" s="11">
        <v>0.96</v>
      </c>
      <c r="CC30" s="11">
        <v>0.96</v>
      </c>
      <c r="CD30" s="11">
        <v>0.96</v>
      </c>
      <c r="CE30" s="11">
        <v>0.96</v>
      </c>
      <c r="CF30" s="11">
        <v>0.96</v>
      </c>
      <c r="CG30" s="11">
        <v>0.96</v>
      </c>
      <c r="CH30" s="11">
        <v>0.96</v>
      </c>
      <c r="CI30" s="11">
        <v>0.96</v>
      </c>
      <c r="CJ30" s="11">
        <v>0.96</v>
      </c>
      <c r="CK30" s="11">
        <v>0.96</v>
      </c>
      <c r="CL30" s="11">
        <v>0.96</v>
      </c>
      <c r="CM30" s="11">
        <v>0.96</v>
      </c>
      <c r="CN30" s="11">
        <v>0.96</v>
      </c>
      <c r="CO30" s="11">
        <v>0.96</v>
      </c>
      <c r="CP30" s="11">
        <v>0.96</v>
      </c>
      <c r="CQ30" s="11">
        <v>0.96</v>
      </c>
      <c r="CR30" s="11">
        <v>0.96</v>
      </c>
      <c r="CS30" s="11">
        <v>0.96</v>
      </c>
      <c r="CT30" s="11">
        <v>0.96</v>
      </c>
      <c r="CU30" s="11">
        <v>0.96</v>
      </c>
      <c r="CV30" s="11">
        <v>0.96</v>
      </c>
      <c r="CW30" s="11">
        <v>0.96</v>
      </c>
      <c r="CX30" s="11">
        <v>0.96</v>
      </c>
      <c r="CY30" s="11">
        <v>0.96</v>
      </c>
      <c r="CZ30" s="11">
        <v>0.96</v>
      </c>
      <c r="DA30" s="11">
        <v>0.96</v>
      </c>
      <c r="DB30" s="11">
        <v>0.96</v>
      </c>
    </row>
    <row r="31" spans="1:106" x14ac:dyDescent="0.2">
      <c r="A31" s="103">
        <v>44</v>
      </c>
      <c r="B31" s="11">
        <v>1</v>
      </c>
      <c r="C31" s="11">
        <v>0.95569999999999999</v>
      </c>
      <c r="D31" s="11">
        <v>0.96430000000000005</v>
      </c>
      <c r="E31" s="11">
        <v>0.96340000000000003</v>
      </c>
      <c r="F31" s="11">
        <v>0.96279999999999999</v>
      </c>
      <c r="G31" s="11">
        <v>0.96230000000000004</v>
      </c>
      <c r="H31" s="11">
        <v>0.9617</v>
      </c>
      <c r="I31" s="11">
        <v>0.96120000000000005</v>
      </c>
      <c r="J31" s="11">
        <v>0.96060000000000001</v>
      </c>
      <c r="K31" s="11">
        <v>0.96030000000000004</v>
      </c>
      <c r="L31" s="11">
        <v>0.96</v>
      </c>
      <c r="M31" s="11">
        <v>0.9597</v>
      </c>
      <c r="N31" s="11">
        <v>0.95950000000000002</v>
      </c>
      <c r="O31" s="11">
        <v>0.95940000000000003</v>
      </c>
      <c r="P31" s="11">
        <v>0.95940000000000003</v>
      </c>
      <c r="Q31" s="11">
        <v>0.96</v>
      </c>
      <c r="R31" s="11">
        <v>0.96</v>
      </c>
      <c r="S31" s="11">
        <v>0.96</v>
      </c>
      <c r="T31" s="11">
        <v>0.96</v>
      </c>
      <c r="U31" s="11">
        <v>0.96</v>
      </c>
      <c r="V31" s="11">
        <v>0.96</v>
      </c>
      <c r="W31" s="11">
        <v>0.96</v>
      </c>
      <c r="X31" s="11">
        <v>0.96</v>
      </c>
      <c r="Y31" s="11">
        <v>0.96</v>
      </c>
      <c r="Z31" s="11">
        <v>0.96</v>
      </c>
      <c r="AA31" s="11">
        <v>0.96</v>
      </c>
      <c r="AB31" s="11">
        <v>0.96</v>
      </c>
      <c r="AC31" s="11">
        <v>0.96</v>
      </c>
      <c r="AD31" s="11">
        <v>0.96</v>
      </c>
      <c r="AE31" s="11">
        <v>0.96</v>
      </c>
      <c r="AF31" s="11">
        <v>0.96</v>
      </c>
      <c r="AG31" s="11">
        <v>0.96</v>
      </c>
      <c r="AH31" s="11">
        <v>0.96</v>
      </c>
      <c r="AI31" s="11">
        <v>0.96</v>
      </c>
      <c r="AJ31" s="11">
        <v>0.96</v>
      </c>
      <c r="AK31" s="11">
        <v>0.96</v>
      </c>
      <c r="AL31" s="11">
        <v>0.96</v>
      </c>
      <c r="AM31" s="11">
        <v>0.96</v>
      </c>
      <c r="AN31" s="11">
        <v>0.96</v>
      </c>
      <c r="AO31" s="11">
        <v>0.96</v>
      </c>
      <c r="AP31" s="11">
        <v>0.96</v>
      </c>
      <c r="AQ31" s="11">
        <v>0.96</v>
      </c>
      <c r="AR31" s="11">
        <v>0.96</v>
      </c>
      <c r="AS31" s="11">
        <v>0.96</v>
      </c>
      <c r="AT31" s="11">
        <v>0.96</v>
      </c>
      <c r="AU31" s="11">
        <v>0.96</v>
      </c>
      <c r="AV31" s="11">
        <v>0.96</v>
      </c>
      <c r="AW31" s="11">
        <v>0.96</v>
      </c>
      <c r="AX31" s="11">
        <v>0.96</v>
      </c>
      <c r="AY31" s="11">
        <v>0.96</v>
      </c>
      <c r="AZ31" s="11">
        <v>0.96</v>
      </c>
      <c r="BA31" s="11">
        <v>0.96</v>
      </c>
      <c r="BB31" s="11">
        <v>0.96</v>
      </c>
      <c r="BC31" s="11">
        <v>0.96</v>
      </c>
      <c r="BD31" s="11">
        <v>0.96</v>
      </c>
      <c r="BE31" s="11">
        <v>0.96</v>
      </c>
      <c r="BF31" s="11">
        <v>0.96</v>
      </c>
      <c r="BG31" s="11">
        <v>0.96</v>
      </c>
      <c r="BH31" s="11">
        <v>0.96</v>
      </c>
      <c r="BI31" s="11">
        <v>0.96</v>
      </c>
      <c r="BJ31" s="11">
        <v>0.96</v>
      </c>
      <c r="BK31" s="11">
        <v>0.96</v>
      </c>
      <c r="BL31" s="11">
        <v>0.96</v>
      </c>
      <c r="BM31" s="11">
        <v>0.96</v>
      </c>
      <c r="BN31" s="11">
        <v>0.96</v>
      </c>
      <c r="BO31" s="11">
        <v>0.96</v>
      </c>
      <c r="BP31" s="11">
        <v>0.96</v>
      </c>
      <c r="BQ31" s="11">
        <v>0.96</v>
      </c>
      <c r="BR31" s="11">
        <v>0.96</v>
      </c>
      <c r="BS31" s="11">
        <v>0.96</v>
      </c>
      <c r="BT31" s="11">
        <v>0.96</v>
      </c>
      <c r="BU31" s="11">
        <v>0.96</v>
      </c>
      <c r="BV31" s="11">
        <v>0.96</v>
      </c>
      <c r="BW31" s="11">
        <v>0.96</v>
      </c>
      <c r="BX31" s="11">
        <v>0.96</v>
      </c>
      <c r="BY31" s="11">
        <v>0.96</v>
      </c>
      <c r="BZ31" s="11">
        <v>0.96</v>
      </c>
      <c r="CA31" s="11">
        <v>0.96</v>
      </c>
      <c r="CB31" s="11">
        <v>0.96</v>
      </c>
      <c r="CC31" s="11">
        <v>0.96</v>
      </c>
      <c r="CD31" s="11">
        <v>0.96</v>
      </c>
      <c r="CE31" s="11">
        <v>0.96</v>
      </c>
      <c r="CF31" s="11">
        <v>0.96</v>
      </c>
      <c r="CG31" s="11">
        <v>0.96</v>
      </c>
      <c r="CH31" s="11">
        <v>0.96</v>
      </c>
      <c r="CI31" s="11">
        <v>0.96</v>
      </c>
      <c r="CJ31" s="11">
        <v>0.96</v>
      </c>
      <c r="CK31" s="11">
        <v>0.96</v>
      </c>
      <c r="CL31" s="11">
        <v>0.96</v>
      </c>
      <c r="CM31" s="11">
        <v>0.96</v>
      </c>
      <c r="CN31" s="11">
        <v>0.96</v>
      </c>
      <c r="CO31" s="11">
        <v>0.96</v>
      </c>
      <c r="CP31" s="11">
        <v>0.96</v>
      </c>
      <c r="CQ31" s="11">
        <v>0.96</v>
      </c>
      <c r="CR31" s="11">
        <v>0.96</v>
      </c>
      <c r="CS31" s="11">
        <v>0.96</v>
      </c>
      <c r="CT31" s="11">
        <v>0.96</v>
      </c>
      <c r="CU31" s="11">
        <v>0.96</v>
      </c>
      <c r="CV31" s="11">
        <v>0.96</v>
      </c>
      <c r="CW31" s="11">
        <v>0.96</v>
      </c>
      <c r="CX31" s="11">
        <v>0.96</v>
      </c>
      <c r="CY31" s="11">
        <v>0.96</v>
      </c>
      <c r="CZ31" s="11">
        <v>0.96</v>
      </c>
      <c r="DA31" s="11">
        <v>0.96</v>
      </c>
      <c r="DB31" s="11">
        <v>0.96</v>
      </c>
    </row>
    <row r="32" spans="1:106" x14ac:dyDescent="0.2">
      <c r="A32" s="103">
        <v>45</v>
      </c>
      <c r="B32" s="11">
        <v>1</v>
      </c>
      <c r="C32" s="11">
        <v>0.95579999999999998</v>
      </c>
      <c r="D32" s="11">
        <v>0.96440000000000003</v>
      </c>
      <c r="E32" s="11">
        <v>0.96350000000000002</v>
      </c>
      <c r="F32" s="11">
        <v>0.96289999999999998</v>
      </c>
      <c r="G32" s="11">
        <v>0.96240000000000003</v>
      </c>
      <c r="H32" s="11">
        <v>0.96189999999999998</v>
      </c>
      <c r="I32" s="11">
        <v>0.96140000000000003</v>
      </c>
      <c r="J32" s="11">
        <v>0.96079999999999999</v>
      </c>
      <c r="K32" s="11">
        <v>0.96030000000000004</v>
      </c>
      <c r="L32" s="11">
        <v>0.96</v>
      </c>
      <c r="M32" s="11">
        <v>0.9597</v>
      </c>
      <c r="N32" s="11">
        <v>0.95950000000000002</v>
      </c>
      <c r="O32" s="11">
        <v>0.95940000000000003</v>
      </c>
      <c r="P32" s="11">
        <v>0.95940000000000003</v>
      </c>
      <c r="Q32" s="11">
        <v>0.96</v>
      </c>
      <c r="R32" s="11">
        <v>0.96</v>
      </c>
      <c r="S32" s="11">
        <v>0.96</v>
      </c>
      <c r="T32" s="11">
        <v>0.96</v>
      </c>
      <c r="U32" s="11">
        <v>0.96</v>
      </c>
      <c r="V32" s="11">
        <v>0.96</v>
      </c>
      <c r="W32" s="11">
        <v>0.96</v>
      </c>
      <c r="X32" s="11">
        <v>0.96</v>
      </c>
      <c r="Y32" s="11">
        <v>0.96</v>
      </c>
      <c r="Z32" s="11">
        <v>0.96</v>
      </c>
      <c r="AA32" s="11">
        <v>0.96</v>
      </c>
      <c r="AB32" s="11">
        <v>0.96</v>
      </c>
      <c r="AC32" s="11">
        <v>0.96</v>
      </c>
      <c r="AD32" s="11">
        <v>0.96</v>
      </c>
      <c r="AE32" s="11">
        <v>0.96</v>
      </c>
      <c r="AF32" s="11">
        <v>0.96</v>
      </c>
      <c r="AG32" s="11">
        <v>0.96</v>
      </c>
      <c r="AH32" s="11">
        <v>0.96</v>
      </c>
      <c r="AI32" s="11">
        <v>0.96</v>
      </c>
      <c r="AJ32" s="11">
        <v>0.96</v>
      </c>
      <c r="AK32" s="11">
        <v>0.96</v>
      </c>
      <c r="AL32" s="11">
        <v>0.96</v>
      </c>
      <c r="AM32" s="11">
        <v>0.96</v>
      </c>
      <c r="AN32" s="11">
        <v>0.96</v>
      </c>
      <c r="AO32" s="11">
        <v>0.96</v>
      </c>
      <c r="AP32" s="11">
        <v>0.96</v>
      </c>
      <c r="AQ32" s="11">
        <v>0.96</v>
      </c>
      <c r="AR32" s="11">
        <v>0.96</v>
      </c>
      <c r="AS32" s="11">
        <v>0.96</v>
      </c>
      <c r="AT32" s="11">
        <v>0.96</v>
      </c>
      <c r="AU32" s="11">
        <v>0.96</v>
      </c>
      <c r="AV32" s="11">
        <v>0.96</v>
      </c>
      <c r="AW32" s="11">
        <v>0.96</v>
      </c>
      <c r="AX32" s="11">
        <v>0.96</v>
      </c>
      <c r="AY32" s="11">
        <v>0.96</v>
      </c>
      <c r="AZ32" s="11">
        <v>0.96</v>
      </c>
      <c r="BA32" s="11">
        <v>0.96</v>
      </c>
      <c r="BB32" s="11">
        <v>0.96</v>
      </c>
      <c r="BC32" s="11">
        <v>0.96</v>
      </c>
      <c r="BD32" s="11">
        <v>0.96</v>
      </c>
      <c r="BE32" s="11">
        <v>0.96</v>
      </c>
      <c r="BF32" s="11">
        <v>0.96</v>
      </c>
      <c r="BG32" s="11">
        <v>0.96</v>
      </c>
      <c r="BH32" s="11">
        <v>0.96</v>
      </c>
      <c r="BI32" s="11">
        <v>0.96</v>
      </c>
      <c r="BJ32" s="11">
        <v>0.96</v>
      </c>
      <c r="BK32" s="11">
        <v>0.96</v>
      </c>
      <c r="BL32" s="11">
        <v>0.96</v>
      </c>
      <c r="BM32" s="11">
        <v>0.96</v>
      </c>
      <c r="BN32" s="11">
        <v>0.96</v>
      </c>
      <c r="BO32" s="11">
        <v>0.96</v>
      </c>
      <c r="BP32" s="11">
        <v>0.96</v>
      </c>
      <c r="BQ32" s="11">
        <v>0.96</v>
      </c>
      <c r="BR32" s="11">
        <v>0.96</v>
      </c>
      <c r="BS32" s="11">
        <v>0.96</v>
      </c>
      <c r="BT32" s="11">
        <v>0.96</v>
      </c>
      <c r="BU32" s="11">
        <v>0.96</v>
      </c>
      <c r="BV32" s="11">
        <v>0.96</v>
      </c>
      <c r="BW32" s="11">
        <v>0.96</v>
      </c>
      <c r="BX32" s="11">
        <v>0.96</v>
      </c>
      <c r="BY32" s="11">
        <v>0.96</v>
      </c>
      <c r="BZ32" s="11">
        <v>0.96</v>
      </c>
      <c r="CA32" s="11">
        <v>0.96</v>
      </c>
      <c r="CB32" s="11">
        <v>0.96</v>
      </c>
      <c r="CC32" s="11">
        <v>0.96</v>
      </c>
      <c r="CD32" s="11">
        <v>0.96</v>
      </c>
      <c r="CE32" s="11">
        <v>0.96</v>
      </c>
      <c r="CF32" s="11">
        <v>0.96</v>
      </c>
      <c r="CG32" s="11">
        <v>0.96</v>
      </c>
      <c r="CH32" s="11">
        <v>0.96</v>
      </c>
      <c r="CI32" s="11">
        <v>0.96</v>
      </c>
      <c r="CJ32" s="11">
        <v>0.96</v>
      </c>
      <c r="CK32" s="11">
        <v>0.96</v>
      </c>
      <c r="CL32" s="11">
        <v>0.96</v>
      </c>
      <c r="CM32" s="11">
        <v>0.96</v>
      </c>
      <c r="CN32" s="11">
        <v>0.96</v>
      </c>
      <c r="CO32" s="11">
        <v>0.96</v>
      </c>
      <c r="CP32" s="11">
        <v>0.96</v>
      </c>
      <c r="CQ32" s="11">
        <v>0.96</v>
      </c>
      <c r="CR32" s="11">
        <v>0.96</v>
      </c>
      <c r="CS32" s="11">
        <v>0.96</v>
      </c>
      <c r="CT32" s="11">
        <v>0.96</v>
      </c>
      <c r="CU32" s="11">
        <v>0.96</v>
      </c>
      <c r="CV32" s="11">
        <v>0.96</v>
      </c>
      <c r="CW32" s="11">
        <v>0.96</v>
      </c>
      <c r="CX32" s="11">
        <v>0.96</v>
      </c>
      <c r="CY32" s="11">
        <v>0.96</v>
      </c>
      <c r="CZ32" s="11">
        <v>0.96</v>
      </c>
      <c r="DA32" s="11">
        <v>0.96</v>
      </c>
      <c r="DB32" s="11">
        <v>0.96</v>
      </c>
    </row>
    <row r="33" spans="1:106" x14ac:dyDescent="0.2">
      <c r="A33" s="103">
        <v>46</v>
      </c>
      <c r="B33" s="11">
        <v>1</v>
      </c>
      <c r="C33" s="11">
        <v>0.95589999999999997</v>
      </c>
      <c r="D33" s="11">
        <v>0.96450000000000002</v>
      </c>
      <c r="E33" s="11">
        <v>0.96360000000000001</v>
      </c>
      <c r="F33" s="11">
        <v>0.96299999999999997</v>
      </c>
      <c r="G33" s="11">
        <v>0.96260000000000001</v>
      </c>
      <c r="H33" s="11">
        <v>0.96209999999999996</v>
      </c>
      <c r="I33" s="11">
        <v>0.96150000000000002</v>
      </c>
      <c r="J33" s="11">
        <v>0.96099999999999997</v>
      </c>
      <c r="K33" s="11">
        <v>0.96050000000000002</v>
      </c>
      <c r="L33" s="11">
        <v>0.96</v>
      </c>
      <c r="M33" s="11">
        <v>0.9597</v>
      </c>
      <c r="N33" s="11">
        <v>0.95950000000000002</v>
      </c>
      <c r="O33" s="11">
        <v>0.95940000000000003</v>
      </c>
      <c r="P33" s="11">
        <v>0.95940000000000003</v>
      </c>
      <c r="Q33" s="11">
        <v>0.96</v>
      </c>
      <c r="R33" s="11">
        <v>0.96</v>
      </c>
      <c r="S33" s="11">
        <v>0.96</v>
      </c>
      <c r="T33" s="11">
        <v>0.96</v>
      </c>
      <c r="U33" s="11">
        <v>0.96</v>
      </c>
      <c r="V33" s="11">
        <v>0.96</v>
      </c>
      <c r="W33" s="11">
        <v>0.96</v>
      </c>
      <c r="X33" s="11">
        <v>0.96</v>
      </c>
      <c r="Y33" s="11">
        <v>0.96</v>
      </c>
      <c r="Z33" s="11">
        <v>0.96</v>
      </c>
      <c r="AA33" s="11">
        <v>0.96</v>
      </c>
      <c r="AB33" s="11">
        <v>0.96</v>
      </c>
      <c r="AC33" s="11">
        <v>0.96</v>
      </c>
      <c r="AD33" s="11">
        <v>0.96</v>
      </c>
      <c r="AE33" s="11">
        <v>0.96</v>
      </c>
      <c r="AF33" s="11">
        <v>0.96</v>
      </c>
      <c r="AG33" s="11">
        <v>0.96</v>
      </c>
      <c r="AH33" s="11">
        <v>0.96</v>
      </c>
      <c r="AI33" s="11">
        <v>0.96</v>
      </c>
      <c r="AJ33" s="11">
        <v>0.96</v>
      </c>
      <c r="AK33" s="11">
        <v>0.96</v>
      </c>
      <c r="AL33" s="11">
        <v>0.96</v>
      </c>
      <c r="AM33" s="11">
        <v>0.96</v>
      </c>
      <c r="AN33" s="11">
        <v>0.96</v>
      </c>
      <c r="AO33" s="11">
        <v>0.96</v>
      </c>
      <c r="AP33" s="11">
        <v>0.96</v>
      </c>
      <c r="AQ33" s="11">
        <v>0.96</v>
      </c>
      <c r="AR33" s="11">
        <v>0.96</v>
      </c>
      <c r="AS33" s="11">
        <v>0.96</v>
      </c>
      <c r="AT33" s="11">
        <v>0.96</v>
      </c>
      <c r="AU33" s="11">
        <v>0.96</v>
      </c>
      <c r="AV33" s="11">
        <v>0.96</v>
      </c>
      <c r="AW33" s="11">
        <v>0.96</v>
      </c>
      <c r="AX33" s="11">
        <v>0.96</v>
      </c>
      <c r="AY33" s="11">
        <v>0.96</v>
      </c>
      <c r="AZ33" s="11">
        <v>0.96</v>
      </c>
      <c r="BA33" s="11">
        <v>0.96</v>
      </c>
      <c r="BB33" s="11">
        <v>0.96</v>
      </c>
      <c r="BC33" s="11">
        <v>0.96</v>
      </c>
      <c r="BD33" s="11">
        <v>0.96</v>
      </c>
      <c r="BE33" s="11">
        <v>0.96</v>
      </c>
      <c r="BF33" s="11">
        <v>0.96</v>
      </c>
      <c r="BG33" s="11">
        <v>0.96</v>
      </c>
      <c r="BH33" s="11">
        <v>0.96</v>
      </c>
      <c r="BI33" s="11">
        <v>0.96</v>
      </c>
      <c r="BJ33" s="11">
        <v>0.96</v>
      </c>
      <c r="BK33" s="11">
        <v>0.96</v>
      </c>
      <c r="BL33" s="11">
        <v>0.96</v>
      </c>
      <c r="BM33" s="11">
        <v>0.96</v>
      </c>
      <c r="BN33" s="11">
        <v>0.96</v>
      </c>
      <c r="BO33" s="11">
        <v>0.96</v>
      </c>
      <c r="BP33" s="11">
        <v>0.96</v>
      </c>
      <c r="BQ33" s="11">
        <v>0.96</v>
      </c>
      <c r="BR33" s="11">
        <v>0.96</v>
      </c>
      <c r="BS33" s="11">
        <v>0.96</v>
      </c>
      <c r="BT33" s="11">
        <v>0.96</v>
      </c>
      <c r="BU33" s="11">
        <v>0.96</v>
      </c>
      <c r="BV33" s="11">
        <v>0.96</v>
      </c>
      <c r="BW33" s="11">
        <v>0.96</v>
      </c>
      <c r="BX33" s="11">
        <v>0.96</v>
      </c>
      <c r="BY33" s="11">
        <v>0.96</v>
      </c>
      <c r="BZ33" s="11">
        <v>0.96</v>
      </c>
      <c r="CA33" s="11">
        <v>0.96</v>
      </c>
      <c r="CB33" s="11">
        <v>0.96</v>
      </c>
      <c r="CC33" s="11">
        <v>0.96</v>
      </c>
      <c r="CD33" s="11">
        <v>0.96</v>
      </c>
      <c r="CE33" s="11">
        <v>0.96</v>
      </c>
      <c r="CF33" s="11">
        <v>0.96</v>
      </c>
      <c r="CG33" s="11">
        <v>0.96</v>
      </c>
      <c r="CH33" s="11">
        <v>0.96</v>
      </c>
      <c r="CI33" s="11">
        <v>0.96</v>
      </c>
      <c r="CJ33" s="11">
        <v>0.96</v>
      </c>
      <c r="CK33" s="11">
        <v>0.96</v>
      </c>
      <c r="CL33" s="11">
        <v>0.96</v>
      </c>
      <c r="CM33" s="11">
        <v>0.96</v>
      </c>
      <c r="CN33" s="11">
        <v>0.96</v>
      </c>
      <c r="CO33" s="11">
        <v>0.96</v>
      </c>
      <c r="CP33" s="11">
        <v>0.96</v>
      </c>
      <c r="CQ33" s="11">
        <v>0.96</v>
      </c>
      <c r="CR33" s="11">
        <v>0.96</v>
      </c>
      <c r="CS33" s="11">
        <v>0.96</v>
      </c>
      <c r="CT33" s="11">
        <v>0.96</v>
      </c>
      <c r="CU33" s="11">
        <v>0.96</v>
      </c>
      <c r="CV33" s="11">
        <v>0.96</v>
      </c>
      <c r="CW33" s="11">
        <v>0.96</v>
      </c>
      <c r="CX33" s="11">
        <v>0.96</v>
      </c>
      <c r="CY33" s="11">
        <v>0.96</v>
      </c>
      <c r="CZ33" s="11">
        <v>0.96</v>
      </c>
      <c r="DA33" s="11">
        <v>0.96</v>
      </c>
      <c r="DB33" s="11">
        <v>0.96</v>
      </c>
    </row>
    <row r="34" spans="1:106" x14ac:dyDescent="0.2">
      <c r="A34" s="103">
        <v>47</v>
      </c>
      <c r="B34" s="11">
        <v>1</v>
      </c>
      <c r="C34" s="11">
        <v>0.95599999999999996</v>
      </c>
      <c r="D34" s="11">
        <v>0.96450000000000002</v>
      </c>
      <c r="E34" s="11">
        <v>0.9637</v>
      </c>
      <c r="F34" s="11">
        <v>0.96319999999999995</v>
      </c>
      <c r="G34" s="11">
        <v>0.9627</v>
      </c>
      <c r="H34" s="11">
        <v>0.96220000000000006</v>
      </c>
      <c r="I34" s="11">
        <v>0.9617</v>
      </c>
      <c r="J34" s="11">
        <v>0.96120000000000005</v>
      </c>
      <c r="K34" s="11">
        <v>0.9607</v>
      </c>
      <c r="L34" s="11">
        <v>0.96020000000000005</v>
      </c>
      <c r="M34" s="11">
        <v>0.9597</v>
      </c>
      <c r="N34" s="11">
        <v>0.95950000000000002</v>
      </c>
      <c r="O34" s="11">
        <v>0.95940000000000003</v>
      </c>
      <c r="P34" s="11">
        <v>0.95940000000000003</v>
      </c>
      <c r="Q34" s="11">
        <v>0.96</v>
      </c>
      <c r="R34" s="11">
        <v>0.96</v>
      </c>
      <c r="S34" s="11">
        <v>0.96</v>
      </c>
      <c r="T34" s="11">
        <v>0.96</v>
      </c>
      <c r="U34" s="11">
        <v>0.96</v>
      </c>
      <c r="V34" s="11">
        <v>0.96</v>
      </c>
      <c r="W34" s="11">
        <v>0.96</v>
      </c>
      <c r="X34" s="11">
        <v>0.96</v>
      </c>
      <c r="Y34" s="11">
        <v>0.96</v>
      </c>
      <c r="Z34" s="11">
        <v>0.96</v>
      </c>
      <c r="AA34" s="11">
        <v>0.96</v>
      </c>
      <c r="AB34" s="11">
        <v>0.96</v>
      </c>
      <c r="AC34" s="11">
        <v>0.96</v>
      </c>
      <c r="AD34" s="11">
        <v>0.96</v>
      </c>
      <c r="AE34" s="11">
        <v>0.96</v>
      </c>
      <c r="AF34" s="11">
        <v>0.96</v>
      </c>
      <c r="AG34" s="11">
        <v>0.96</v>
      </c>
      <c r="AH34" s="11">
        <v>0.96</v>
      </c>
      <c r="AI34" s="11">
        <v>0.96</v>
      </c>
      <c r="AJ34" s="11">
        <v>0.96</v>
      </c>
      <c r="AK34" s="11">
        <v>0.96</v>
      </c>
      <c r="AL34" s="11">
        <v>0.96</v>
      </c>
      <c r="AM34" s="11">
        <v>0.96</v>
      </c>
      <c r="AN34" s="11">
        <v>0.96</v>
      </c>
      <c r="AO34" s="11">
        <v>0.96</v>
      </c>
      <c r="AP34" s="11">
        <v>0.96</v>
      </c>
      <c r="AQ34" s="11">
        <v>0.96</v>
      </c>
      <c r="AR34" s="11">
        <v>0.96</v>
      </c>
      <c r="AS34" s="11">
        <v>0.96</v>
      </c>
      <c r="AT34" s="11">
        <v>0.96</v>
      </c>
      <c r="AU34" s="11">
        <v>0.96</v>
      </c>
      <c r="AV34" s="11">
        <v>0.96</v>
      </c>
      <c r="AW34" s="11">
        <v>0.96</v>
      </c>
      <c r="AX34" s="11">
        <v>0.96</v>
      </c>
      <c r="AY34" s="11">
        <v>0.96</v>
      </c>
      <c r="AZ34" s="11">
        <v>0.96</v>
      </c>
      <c r="BA34" s="11">
        <v>0.96</v>
      </c>
      <c r="BB34" s="11">
        <v>0.96</v>
      </c>
      <c r="BC34" s="11">
        <v>0.96</v>
      </c>
      <c r="BD34" s="11">
        <v>0.96</v>
      </c>
      <c r="BE34" s="11">
        <v>0.96</v>
      </c>
      <c r="BF34" s="11">
        <v>0.96</v>
      </c>
      <c r="BG34" s="11">
        <v>0.96</v>
      </c>
      <c r="BH34" s="11">
        <v>0.96</v>
      </c>
      <c r="BI34" s="11">
        <v>0.96</v>
      </c>
      <c r="BJ34" s="11">
        <v>0.96</v>
      </c>
      <c r="BK34" s="11">
        <v>0.96</v>
      </c>
      <c r="BL34" s="11">
        <v>0.96</v>
      </c>
      <c r="BM34" s="11">
        <v>0.96</v>
      </c>
      <c r="BN34" s="11">
        <v>0.96</v>
      </c>
      <c r="BO34" s="11">
        <v>0.96</v>
      </c>
      <c r="BP34" s="11">
        <v>0.96</v>
      </c>
      <c r="BQ34" s="11">
        <v>0.96</v>
      </c>
      <c r="BR34" s="11">
        <v>0.96</v>
      </c>
      <c r="BS34" s="11">
        <v>0.96</v>
      </c>
      <c r="BT34" s="11">
        <v>0.96</v>
      </c>
      <c r="BU34" s="11">
        <v>0.96</v>
      </c>
      <c r="BV34" s="11">
        <v>0.96</v>
      </c>
      <c r="BW34" s="11">
        <v>0.96</v>
      </c>
      <c r="BX34" s="11">
        <v>0.96</v>
      </c>
      <c r="BY34" s="11">
        <v>0.96</v>
      </c>
      <c r="BZ34" s="11">
        <v>0.96</v>
      </c>
      <c r="CA34" s="11">
        <v>0.96</v>
      </c>
      <c r="CB34" s="11">
        <v>0.96</v>
      </c>
      <c r="CC34" s="11">
        <v>0.96</v>
      </c>
      <c r="CD34" s="11">
        <v>0.96</v>
      </c>
      <c r="CE34" s="11">
        <v>0.96</v>
      </c>
      <c r="CF34" s="11">
        <v>0.96</v>
      </c>
      <c r="CG34" s="11">
        <v>0.96</v>
      </c>
      <c r="CH34" s="11">
        <v>0.96</v>
      </c>
      <c r="CI34" s="11">
        <v>0.96</v>
      </c>
      <c r="CJ34" s="11">
        <v>0.96</v>
      </c>
      <c r="CK34" s="11">
        <v>0.96</v>
      </c>
      <c r="CL34" s="11">
        <v>0.96</v>
      </c>
      <c r="CM34" s="11">
        <v>0.96</v>
      </c>
      <c r="CN34" s="11">
        <v>0.96</v>
      </c>
      <c r="CO34" s="11">
        <v>0.96</v>
      </c>
      <c r="CP34" s="11">
        <v>0.96</v>
      </c>
      <c r="CQ34" s="11">
        <v>0.96</v>
      </c>
      <c r="CR34" s="11">
        <v>0.96</v>
      </c>
      <c r="CS34" s="11">
        <v>0.96</v>
      </c>
      <c r="CT34" s="11">
        <v>0.96</v>
      </c>
      <c r="CU34" s="11">
        <v>0.96</v>
      </c>
      <c r="CV34" s="11">
        <v>0.96</v>
      </c>
      <c r="CW34" s="11">
        <v>0.96</v>
      </c>
      <c r="CX34" s="11">
        <v>0.96</v>
      </c>
      <c r="CY34" s="11">
        <v>0.96</v>
      </c>
      <c r="CZ34" s="11">
        <v>0.96</v>
      </c>
      <c r="DA34" s="11">
        <v>0.96</v>
      </c>
      <c r="DB34" s="11">
        <v>0.96</v>
      </c>
    </row>
    <row r="35" spans="1:106" x14ac:dyDescent="0.2">
      <c r="A35" s="103">
        <v>48</v>
      </c>
      <c r="B35" s="11">
        <v>1</v>
      </c>
      <c r="C35" s="11">
        <v>0.95609999999999995</v>
      </c>
      <c r="D35" s="11">
        <v>0.96460000000000001</v>
      </c>
      <c r="E35" s="11">
        <v>0.96379999999999999</v>
      </c>
      <c r="F35" s="11">
        <v>0.96330000000000005</v>
      </c>
      <c r="G35" s="11">
        <v>0.96279999999999999</v>
      </c>
      <c r="H35" s="11">
        <v>0.96240000000000003</v>
      </c>
      <c r="I35" s="11">
        <v>0.96189999999999998</v>
      </c>
      <c r="J35" s="11">
        <v>0.96140000000000003</v>
      </c>
      <c r="K35" s="11">
        <v>0.96089999999999998</v>
      </c>
      <c r="L35" s="11">
        <v>0.96040000000000003</v>
      </c>
      <c r="M35" s="11">
        <v>0.96</v>
      </c>
      <c r="N35" s="11">
        <v>0.95950000000000002</v>
      </c>
      <c r="O35" s="11">
        <v>0.95940000000000003</v>
      </c>
      <c r="P35" s="11">
        <v>0.95940000000000003</v>
      </c>
      <c r="Q35" s="11">
        <v>0.96</v>
      </c>
      <c r="R35" s="11">
        <v>0.96</v>
      </c>
      <c r="S35" s="11">
        <v>0.96</v>
      </c>
      <c r="T35" s="11">
        <v>0.96</v>
      </c>
      <c r="U35" s="11">
        <v>0.96</v>
      </c>
      <c r="V35" s="11">
        <v>0.96</v>
      </c>
      <c r="W35" s="11">
        <v>0.96</v>
      </c>
      <c r="X35" s="11">
        <v>0.96</v>
      </c>
      <c r="Y35" s="11">
        <v>0.96</v>
      </c>
      <c r="Z35" s="11">
        <v>0.96</v>
      </c>
      <c r="AA35" s="11">
        <v>0.96</v>
      </c>
      <c r="AB35" s="11">
        <v>0.96</v>
      </c>
      <c r="AC35" s="11">
        <v>0.96</v>
      </c>
      <c r="AD35" s="11">
        <v>0.96</v>
      </c>
      <c r="AE35" s="11">
        <v>0.96</v>
      </c>
      <c r="AF35" s="11">
        <v>0.96</v>
      </c>
      <c r="AG35" s="11">
        <v>0.96</v>
      </c>
      <c r="AH35" s="11">
        <v>0.96</v>
      </c>
      <c r="AI35" s="11">
        <v>0.96</v>
      </c>
      <c r="AJ35" s="11">
        <v>0.96</v>
      </c>
      <c r="AK35" s="11">
        <v>0.96</v>
      </c>
      <c r="AL35" s="11">
        <v>0.96</v>
      </c>
      <c r="AM35" s="11">
        <v>0.96</v>
      </c>
      <c r="AN35" s="11">
        <v>0.96</v>
      </c>
      <c r="AO35" s="11">
        <v>0.96</v>
      </c>
      <c r="AP35" s="11">
        <v>0.96</v>
      </c>
      <c r="AQ35" s="11">
        <v>0.96</v>
      </c>
      <c r="AR35" s="11">
        <v>0.96</v>
      </c>
      <c r="AS35" s="11">
        <v>0.96</v>
      </c>
      <c r="AT35" s="11">
        <v>0.96</v>
      </c>
      <c r="AU35" s="11">
        <v>0.96</v>
      </c>
      <c r="AV35" s="11">
        <v>0.96</v>
      </c>
      <c r="AW35" s="11">
        <v>0.96</v>
      </c>
      <c r="AX35" s="11">
        <v>0.96</v>
      </c>
      <c r="AY35" s="11">
        <v>0.96</v>
      </c>
      <c r="AZ35" s="11">
        <v>0.96</v>
      </c>
      <c r="BA35" s="11">
        <v>0.96</v>
      </c>
      <c r="BB35" s="11">
        <v>0.96</v>
      </c>
      <c r="BC35" s="11">
        <v>0.96</v>
      </c>
      <c r="BD35" s="11">
        <v>0.96</v>
      </c>
      <c r="BE35" s="11">
        <v>0.96</v>
      </c>
      <c r="BF35" s="11">
        <v>0.96</v>
      </c>
      <c r="BG35" s="11">
        <v>0.96</v>
      </c>
      <c r="BH35" s="11">
        <v>0.96</v>
      </c>
      <c r="BI35" s="11">
        <v>0.96</v>
      </c>
      <c r="BJ35" s="11">
        <v>0.96</v>
      </c>
      <c r="BK35" s="11">
        <v>0.96</v>
      </c>
      <c r="BL35" s="11">
        <v>0.96</v>
      </c>
      <c r="BM35" s="11">
        <v>0.96</v>
      </c>
      <c r="BN35" s="11">
        <v>0.96</v>
      </c>
      <c r="BO35" s="11">
        <v>0.96</v>
      </c>
      <c r="BP35" s="11">
        <v>0.96</v>
      </c>
      <c r="BQ35" s="11">
        <v>0.96</v>
      </c>
      <c r="BR35" s="11">
        <v>0.96</v>
      </c>
      <c r="BS35" s="11">
        <v>0.96</v>
      </c>
      <c r="BT35" s="11">
        <v>0.96</v>
      </c>
      <c r="BU35" s="11">
        <v>0.96</v>
      </c>
      <c r="BV35" s="11">
        <v>0.96</v>
      </c>
      <c r="BW35" s="11">
        <v>0.96</v>
      </c>
      <c r="BX35" s="11">
        <v>0.96</v>
      </c>
      <c r="BY35" s="11">
        <v>0.96</v>
      </c>
      <c r="BZ35" s="11">
        <v>0.96</v>
      </c>
      <c r="CA35" s="11">
        <v>0.96</v>
      </c>
      <c r="CB35" s="11">
        <v>0.96</v>
      </c>
      <c r="CC35" s="11">
        <v>0.96</v>
      </c>
      <c r="CD35" s="11">
        <v>0.96</v>
      </c>
      <c r="CE35" s="11">
        <v>0.96</v>
      </c>
      <c r="CF35" s="11">
        <v>0.96</v>
      </c>
      <c r="CG35" s="11">
        <v>0.96</v>
      </c>
      <c r="CH35" s="11">
        <v>0.96</v>
      </c>
      <c r="CI35" s="11">
        <v>0.96</v>
      </c>
      <c r="CJ35" s="11">
        <v>0.96</v>
      </c>
      <c r="CK35" s="11">
        <v>0.96</v>
      </c>
      <c r="CL35" s="11">
        <v>0.96</v>
      </c>
      <c r="CM35" s="11">
        <v>0.96</v>
      </c>
      <c r="CN35" s="11">
        <v>0.96</v>
      </c>
      <c r="CO35" s="11">
        <v>0.96</v>
      </c>
      <c r="CP35" s="11">
        <v>0.96</v>
      </c>
      <c r="CQ35" s="11">
        <v>0.96</v>
      </c>
      <c r="CR35" s="11">
        <v>0.96</v>
      </c>
      <c r="CS35" s="11">
        <v>0.96</v>
      </c>
      <c r="CT35" s="11">
        <v>0.96</v>
      </c>
      <c r="CU35" s="11">
        <v>0.96</v>
      </c>
      <c r="CV35" s="11">
        <v>0.96</v>
      </c>
      <c r="CW35" s="11">
        <v>0.96</v>
      </c>
      <c r="CX35" s="11">
        <v>0.96</v>
      </c>
      <c r="CY35" s="11">
        <v>0.96</v>
      </c>
      <c r="CZ35" s="11">
        <v>0.96</v>
      </c>
      <c r="DA35" s="11">
        <v>0.96</v>
      </c>
      <c r="DB35" s="11">
        <v>0.96</v>
      </c>
    </row>
    <row r="36" spans="1:106" x14ac:dyDescent="0.2">
      <c r="A36" s="103">
        <v>49</v>
      </c>
      <c r="B36" s="11">
        <v>1</v>
      </c>
      <c r="C36" s="11">
        <v>0.95620000000000005</v>
      </c>
      <c r="D36" s="11">
        <v>0.96479999999999999</v>
      </c>
      <c r="E36" s="11">
        <v>0.96389999999999998</v>
      </c>
      <c r="F36" s="11">
        <v>0.96340000000000003</v>
      </c>
      <c r="G36" s="11">
        <v>0.96299999999999997</v>
      </c>
      <c r="H36" s="11">
        <v>0.96250000000000002</v>
      </c>
      <c r="I36" s="11">
        <v>0.96209999999999996</v>
      </c>
      <c r="J36" s="11">
        <v>0.96160000000000001</v>
      </c>
      <c r="K36" s="11">
        <v>0.96109999999999995</v>
      </c>
      <c r="L36" s="11">
        <v>0.96060000000000001</v>
      </c>
      <c r="M36" s="11">
        <v>0.96020000000000005</v>
      </c>
      <c r="N36" s="11">
        <v>0.95979999999999999</v>
      </c>
      <c r="O36" s="11">
        <v>0.95940000000000003</v>
      </c>
      <c r="P36" s="11">
        <v>0.95940000000000003</v>
      </c>
      <c r="Q36" s="11">
        <v>0.96</v>
      </c>
      <c r="R36" s="11">
        <v>0.96</v>
      </c>
      <c r="S36" s="11">
        <v>0.96</v>
      </c>
      <c r="T36" s="11">
        <v>0.96</v>
      </c>
      <c r="U36" s="11">
        <v>0.96</v>
      </c>
      <c r="V36" s="11">
        <v>0.96</v>
      </c>
      <c r="W36" s="11">
        <v>0.96</v>
      </c>
      <c r="X36" s="11">
        <v>0.96</v>
      </c>
      <c r="Y36" s="11">
        <v>0.96</v>
      </c>
      <c r="Z36" s="11">
        <v>0.96</v>
      </c>
      <c r="AA36" s="11">
        <v>0.96</v>
      </c>
      <c r="AB36" s="11">
        <v>0.96</v>
      </c>
      <c r="AC36" s="11">
        <v>0.96</v>
      </c>
      <c r="AD36" s="11">
        <v>0.96</v>
      </c>
      <c r="AE36" s="11">
        <v>0.96</v>
      </c>
      <c r="AF36" s="11">
        <v>0.96</v>
      </c>
      <c r="AG36" s="11">
        <v>0.96</v>
      </c>
      <c r="AH36" s="11">
        <v>0.96</v>
      </c>
      <c r="AI36" s="11">
        <v>0.96</v>
      </c>
      <c r="AJ36" s="11">
        <v>0.96</v>
      </c>
      <c r="AK36" s="11">
        <v>0.96</v>
      </c>
      <c r="AL36" s="11">
        <v>0.96</v>
      </c>
      <c r="AM36" s="11">
        <v>0.96</v>
      </c>
      <c r="AN36" s="11">
        <v>0.96</v>
      </c>
      <c r="AO36" s="11">
        <v>0.96</v>
      </c>
      <c r="AP36" s="11">
        <v>0.96</v>
      </c>
      <c r="AQ36" s="11">
        <v>0.96</v>
      </c>
      <c r="AR36" s="11">
        <v>0.96</v>
      </c>
      <c r="AS36" s="11">
        <v>0.96</v>
      </c>
      <c r="AT36" s="11">
        <v>0.96</v>
      </c>
      <c r="AU36" s="11">
        <v>0.96</v>
      </c>
      <c r="AV36" s="11">
        <v>0.96</v>
      </c>
      <c r="AW36" s="11">
        <v>0.96</v>
      </c>
      <c r="AX36" s="11">
        <v>0.96</v>
      </c>
      <c r="AY36" s="11">
        <v>0.96</v>
      </c>
      <c r="AZ36" s="11">
        <v>0.96</v>
      </c>
      <c r="BA36" s="11">
        <v>0.96</v>
      </c>
      <c r="BB36" s="11">
        <v>0.96</v>
      </c>
      <c r="BC36" s="11">
        <v>0.96</v>
      </c>
      <c r="BD36" s="11">
        <v>0.96</v>
      </c>
      <c r="BE36" s="11">
        <v>0.96</v>
      </c>
      <c r="BF36" s="11">
        <v>0.96</v>
      </c>
      <c r="BG36" s="11">
        <v>0.96</v>
      </c>
      <c r="BH36" s="11">
        <v>0.96</v>
      </c>
      <c r="BI36" s="11">
        <v>0.96</v>
      </c>
      <c r="BJ36" s="11">
        <v>0.96</v>
      </c>
      <c r="BK36" s="11">
        <v>0.96</v>
      </c>
      <c r="BL36" s="11">
        <v>0.96</v>
      </c>
      <c r="BM36" s="11">
        <v>0.96</v>
      </c>
      <c r="BN36" s="11">
        <v>0.96</v>
      </c>
      <c r="BO36" s="11">
        <v>0.96</v>
      </c>
      <c r="BP36" s="11">
        <v>0.96</v>
      </c>
      <c r="BQ36" s="11">
        <v>0.96</v>
      </c>
      <c r="BR36" s="11">
        <v>0.96</v>
      </c>
      <c r="BS36" s="11">
        <v>0.96</v>
      </c>
      <c r="BT36" s="11">
        <v>0.96</v>
      </c>
      <c r="BU36" s="11">
        <v>0.96</v>
      </c>
      <c r="BV36" s="11">
        <v>0.96</v>
      </c>
      <c r="BW36" s="11">
        <v>0.96</v>
      </c>
      <c r="BX36" s="11">
        <v>0.96</v>
      </c>
      <c r="BY36" s="11">
        <v>0.96</v>
      </c>
      <c r="BZ36" s="11">
        <v>0.96</v>
      </c>
      <c r="CA36" s="11">
        <v>0.96</v>
      </c>
      <c r="CB36" s="11">
        <v>0.96</v>
      </c>
      <c r="CC36" s="11">
        <v>0.96</v>
      </c>
      <c r="CD36" s="11">
        <v>0.96</v>
      </c>
      <c r="CE36" s="11">
        <v>0.96</v>
      </c>
      <c r="CF36" s="11">
        <v>0.96</v>
      </c>
      <c r="CG36" s="11">
        <v>0.96</v>
      </c>
      <c r="CH36" s="11">
        <v>0.96</v>
      </c>
      <c r="CI36" s="11">
        <v>0.96</v>
      </c>
      <c r="CJ36" s="11">
        <v>0.96</v>
      </c>
      <c r="CK36" s="11">
        <v>0.96</v>
      </c>
      <c r="CL36" s="11">
        <v>0.96</v>
      </c>
      <c r="CM36" s="11">
        <v>0.96</v>
      </c>
      <c r="CN36" s="11">
        <v>0.96</v>
      </c>
      <c r="CO36" s="11">
        <v>0.96</v>
      </c>
      <c r="CP36" s="11">
        <v>0.96</v>
      </c>
      <c r="CQ36" s="11">
        <v>0.96</v>
      </c>
      <c r="CR36" s="11">
        <v>0.96</v>
      </c>
      <c r="CS36" s="11">
        <v>0.96</v>
      </c>
      <c r="CT36" s="11">
        <v>0.96</v>
      </c>
      <c r="CU36" s="11">
        <v>0.96</v>
      </c>
      <c r="CV36" s="11">
        <v>0.96</v>
      </c>
      <c r="CW36" s="11">
        <v>0.96</v>
      </c>
      <c r="CX36" s="11">
        <v>0.96</v>
      </c>
      <c r="CY36" s="11">
        <v>0.96</v>
      </c>
      <c r="CZ36" s="11">
        <v>0.96</v>
      </c>
      <c r="DA36" s="11">
        <v>0.96</v>
      </c>
      <c r="DB36" s="11">
        <v>0.96</v>
      </c>
    </row>
    <row r="37" spans="1:106" x14ac:dyDescent="0.2">
      <c r="A37" s="103">
        <v>50</v>
      </c>
      <c r="B37" s="11">
        <v>1</v>
      </c>
      <c r="C37" s="11">
        <v>0.95640000000000003</v>
      </c>
      <c r="D37" s="11">
        <v>0.96499999999999997</v>
      </c>
      <c r="E37" s="11">
        <v>0.96409999999999996</v>
      </c>
      <c r="F37" s="11">
        <v>0.96350000000000002</v>
      </c>
      <c r="G37" s="11">
        <v>0.96309999999999996</v>
      </c>
      <c r="H37" s="11">
        <v>0.9627</v>
      </c>
      <c r="I37" s="11">
        <v>0.96230000000000004</v>
      </c>
      <c r="J37" s="11">
        <v>0.96179999999999999</v>
      </c>
      <c r="K37" s="11">
        <v>0.96130000000000004</v>
      </c>
      <c r="L37" s="11">
        <v>0.96089999999999998</v>
      </c>
      <c r="M37" s="11">
        <v>0.96040000000000003</v>
      </c>
      <c r="N37" s="11">
        <v>0.96</v>
      </c>
      <c r="O37" s="11">
        <v>0.9597</v>
      </c>
      <c r="P37" s="11">
        <v>0.95940000000000003</v>
      </c>
      <c r="Q37" s="11">
        <v>0.96</v>
      </c>
      <c r="R37" s="11">
        <v>0.96</v>
      </c>
      <c r="S37" s="11">
        <v>0.96</v>
      </c>
      <c r="T37" s="11">
        <v>0.96</v>
      </c>
      <c r="U37" s="11">
        <v>0.96</v>
      </c>
      <c r="V37" s="11">
        <v>0.96</v>
      </c>
      <c r="W37" s="11">
        <v>0.96</v>
      </c>
      <c r="X37" s="11">
        <v>0.96</v>
      </c>
      <c r="Y37" s="11">
        <v>0.96</v>
      </c>
      <c r="Z37" s="11">
        <v>0.96</v>
      </c>
      <c r="AA37" s="11">
        <v>0.96</v>
      </c>
      <c r="AB37" s="11">
        <v>0.96</v>
      </c>
      <c r="AC37" s="11">
        <v>0.96</v>
      </c>
      <c r="AD37" s="11">
        <v>0.96</v>
      </c>
      <c r="AE37" s="11">
        <v>0.96</v>
      </c>
      <c r="AF37" s="11">
        <v>0.96</v>
      </c>
      <c r="AG37" s="11">
        <v>0.96</v>
      </c>
      <c r="AH37" s="11">
        <v>0.96</v>
      </c>
      <c r="AI37" s="11">
        <v>0.96</v>
      </c>
      <c r="AJ37" s="11">
        <v>0.96</v>
      </c>
      <c r="AK37" s="11">
        <v>0.96</v>
      </c>
      <c r="AL37" s="11">
        <v>0.96</v>
      </c>
      <c r="AM37" s="11">
        <v>0.96</v>
      </c>
      <c r="AN37" s="11">
        <v>0.96</v>
      </c>
      <c r="AO37" s="11">
        <v>0.96</v>
      </c>
      <c r="AP37" s="11">
        <v>0.96</v>
      </c>
      <c r="AQ37" s="11">
        <v>0.96</v>
      </c>
      <c r="AR37" s="11">
        <v>0.96</v>
      </c>
      <c r="AS37" s="11">
        <v>0.96</v>
      </c>
      <c r="AT37" s="11">
        <v>0.96</v>
      </c>
      <c r="AU37" s="11">
        <v>0.96</v>
      </c>
      <c r="AV37" s="11">
        <v>0.96</v>
      </c>
      <c r="AW37" s="11">
        <v>0.96</v>
      </c>
      <c r="AX37" s="11">
        <v>0.96</v>
      </c>
      <c r="AY37" s="11">
        <v>0.96</v>
      </c>
      <c r="AZ37" s="11">
        <v>0.96</v>
      </c>
      <c r="BA37" s="11">
        <v>0.96</v>
      </c>
      <c r="BB37" s="11">
        <v>0.96</v>
      </c>
      <c r="BC37" s="11">
        <v>0.96</v>
      </c>
      <c r="BD37" s="11">
        <v>0.96</v>
      </c>
      <c r="BE37" s="11">
        <v>0.96</v>
      </c>
      <c r="BF37" s="11">
        <v>0.96</v>
      </c>
      <c r="BG37" s="11">
        <v>0.96</v>
      </c>
      <c r="BH37" s="11">
        <v>0.96</v>
      </c>
      <c r="BI37" s="11">
        <v>0.96</v>
      </c>
      <c r="BJ37" s="11">
        <v>0.96</v>
      </c>
      <c r="BK37" s="11">
        <v>0.96</v>
      </c>
      <c r="BL37" s="11">
        <v>0.96</v>
      </c>
      <c r="BM37" s="11">
        <v>0.96</v>
      </c>
      <c r="BN37" s="11">
        <v>0.96</v>
      </c>
      <c r="BO37" s="11">
        <v>0.96</v>
      </c>
      <c r="BP37" s="11">
        <v>0.96</v>
      </c>
      <c r="BQ37" s="11">
        <v>0.96</v>
      </c>
      <c r="BR37" s="11">
        <v>0.96</v>
      </c>
      <c r="BS37" s="11">
        <v>0.96</v>
      </c>
      <c r="BT37" s="11">
        <v>0.96</v>
      </c>
      <c r="BU37" s="11">
        <v>0.96</v>
      </c>
      <c r="BV37" s="11">
        <v>0.96</v>
      </c>
      <c r="BW37" s="11">
        <v>0.96</v>
      </c>
      <c r="BX37" s="11">
        <v>0.96</v>
      </c>
      <c r="BY37" s="11">
        <v>0.96</v>
      </c>
      <c r="BZ37" s="11">
        <v>0.96</v>
      </c>
      <c r="CA37" s="11">
        <v>0.96</v>
      </c>
      <c r="CB37" s="11">
        <v>0.96</v>
      </c>
      <c r="CC37" s="11">
        <v>0.96</v>
      </c>
      <c r="CD37" s="11">
        <v>0.96</v>
      </c>
      <c r="CE37" s="11">
        <v>0.96</v>
      </c>
      <c r="CF37" s="11">
        <v>0.96</v>
      </c>
      <c r="CG37" s="11">
        <v>0.96</v>
      </c>
      <c r="CH37" s="11">
        <v>0.96</v>
      </c>
      <c r="CI37" s="11">
        <v>0.96</v>
      </c>
      <c r="CJ37" s="11">
        <v>0.96</v>
      </c>
      <c r="CK37" s="11">
        <v>0.96</v>
      </c>
      <c r="CL37" s="11">
        <v>0.96</v>
      </c>
      <c r="CM37" s="11">
        <v>0.96</v>
      </c>
      <c r="CN37" s="11">
        <v>0.96</v>
      </c>
      <c r="CO37" s="11">
        <v>0.96</v>
      </c>
      <c r="CP37" s="11">
        <v>0.96</v>
      </c>
      <c r="CQ37" s="11">
        <v>0.96</v>
      </c>
      <c r="CR37" s="11">
        <v>0.96</v>
      </c>
      <c r="CS37" s="11">
        <v>0.96</v>
      </c>
      <c r="CT37" s="11">
        <v>0.96</v>
      </c>
      <c r="CU37" s="11">
        <v>0.96</v>
      </c>
      <c r="CV37" s="11">
        <v>0.96</v>
      </c>
      <c r="CW37" s="11">
        <v>0.96</v>
      </c>
      <c r="CX37" s="11">
        <v>0.96</v>
      </c>
      <c r="CY37" s="11">
        <v>0.96</v>
      </c>
      <c r="CZ37" s="11">
        <v>0.96</v>
      </c>
      <c r="DA37" s="11">
        <v>0.96</v>
      </c>
      <c r="DB37" s="11">
        <v>0.96</v>
      </c>
    </row>
    <row r="38" spans="1:106" x14ac:dyDescent="0.2">
      <c r="A38" s="103">
        <v>51</v>
      </c>
      <c r="B38" s="11">
        <v>1</v>
      </c>
      <c r="C38" s="11">
        <v>0.95679999999999998</v>
      </c>
      <c r="D38" s="11">
        <v>0.96540000000000004</v>
      </c>
      <c r="E38" s="11">
        <v>0.96460000000000001</v>
      </c>
      <c r="F38" s="11">
        <v>0.96399999999999997</v>
      </c>
      <c r="G38" s="11">
        <v>0.96350000000000002</v>
      </c>
      <c r="H38" s="11">
        <v>0.96309999999999996</v>
      </c>
      <c r="I38" s="11">
        <v>0.9627</v>
      </c>
      <c r="J38" s="11">
        <v>0.96220000000000006</v>
      </c>
      <c r="K38" s="11">
        <v>0.96179999999999999</v>
      </c>
      <c r="L38" s="11">
        <v>0.96130000000000004</v>
      </c>
      <c r="M38" s="11">
        <v>0.96089999999999998</v>
      </c>
      <c r="N38" s="11">
        <v>0.96050000000000002</v>
      </c>
      <c r="O38" s="11">
        <v>0.96009999999999995</v>
      </c>
      <c r="P38" s="11">
        <v>0.95989999999999998</v>
      </c>
      <c r="Q38" s="11">
        <v>0.96050000000000002</v>
      </c>
      <c r="R38" s="11">
        <v>0.96050000000000002</v>
      </c>
      <c r="S38" s="11">
        <v>0.96050000000000002</v>
      </c>
      <c r="T38" s="11">
        <v>0.96050000000000002</v>
      </c>
      <c r="U38" s="11">
        <v>0.96050000000000002</v>
      </c>
      <c r="V38" s="11">
        <v>0.96050000000000002</v>
      </c>
      <c r="W38" s="11">
        <v>0.96050000000000002</v>
      </c>
      <c r="X38" s="11">
        <v>0.96050000000000002</v>
      </c>
      <c r="Y38" s="11">
        <v>0.96050000000000002</v>
      </c>
      <c r="Z38" s="11">
        <v>0.96050000000000002</v>
      </c>
      <c r="AA38" s="11">
        <v>0.96050000000000002</v>
      </c>
      <c r="AB38" s="11">
        <v>0.96050000000000002</v>
      </c>
      <c r="AC38" s="11">
        <v>0.96050000000000002</v>
      </c>
      <c r="AD38" s="11">
        <v>0.96050000000000002</v>
      </c>
      <c r="AE38" s="11">
        <v>0.96050000000000002</v>
      </c>
      <c r="AF38" s="11">
        <v>0.96050000000000002</v>
      </c>
      <c r="AG38" s="11">
        <v>0.96050000000000002</v>
      </c>
      <c r="AH38" s="11">
        <v>0.96050000000000002</v>
      </c>
      <c r="AI38" s="11">
        <v>0.96050000000000002</v>
      </c>
      <c r="AJ38" s="11">
        <v>0.96050000000000002</v>
      </c>
      <c r="AK38" s="11">
        <v>0.96050000000000002</v>
      </c>
      <c r="AL38" s="11">
        <v>0.96050000000000002</v>
      </c>
      <c r="AM38" s="11">
        <v>0.96050000000000002</v>
      </c>
      <c r="AN38" s="11">
        <v>0.96050000000000002</v>
      </c>
      <c r="AO38" s="11">
        <v>0.96050000000000002</v>
      </c>
      <c r="AP38" s="11">
        <v>0.96050000000000002</v>
      </c>
      <c r="AQ38" s="11">
        <v>0.96050000000000002</v>
      </c>
      <c r="AR38" s="11">
        <v>0.96050000000000002</v>
      </c>
      <c r="AS38" s="11">
        <v>0.96050000000000002</v>
      </c>
      <c r="AT38" s="11">
        <v>0.96050000000000002</v>
      </c>
      <c r="AU38" s="11">
        <v>0.96050000000000002</v>
      </c>
      <c r="AV38" s="11">
        <v>0.96050000000000002</v>
      </c>
      <c r="AW38" s="11">
        <v>0.96050000000000002</v>
      </c>
      <c r="AX38" s="11">
        <v>0.96050000000000002</v>
      </c>
      <c r="AY38" s="11">
        <v>0.96050000000000002</v>
      </c>
      <c r="AZ38" s="11">
        <v>0.96050000000000002</v>
      </c>
      <c r="BA38" s="11">
        <v>0.96050000000000002</v>
      </c>
      <c r="BB38" s="11">
        <v>0.96050000000000002</v>
      </c>
      <c r="BC38" s="11">
        <v>0.96050000000000002</v>
      </c>
      <c r="BD38" s="11">
        <v>0.96050000000000002</v>
      </c>
      <c r="BE38" s="11">
        <v>0.96050000000000002</v>
      </c>
      <c r="BF38" s="11">
        <v>0.96050000000000002</v>
      </c>
      <c r="BG38" s="11">
        <v>0.96050000000000002</v>
      </c>
      <c r="BH38" s="11">
        <v>0.96050000000000002</v>
      </c>
      <c r="BI38" s="11">
        <v>0.96050000000000002</v>
      </c>
      <c r="BJ38" s="11">
        <v>0.96050000000000002</v>
      </c>
      <c r="BK38" s="11">
        <v>0.96050000000000002</v>
      </c>
      <c r="BL38" s="11">
        <v>0.96050000000000002</v>
      </c>
      <c r="BM38" s="11">
        <v>0.96050000000000002</v>
      </c>
      <c r="BN38" s="11">
        <v>0.96050000000000002</v>
      </c>
      <c r="BO38" s="11">
        <v>0.96050000000000002</v>
      </c>
      <c r="BP38" s="11">
        <v>0.96050000000000002</v>
      </c>
      <c r="BQ38" s="11">
        <v>0.96050000000000002</v>
      </c>
      <c r="BR38" s="11">
        <v>0.96050000000000002</v>
      </c>
      <c r="BS38" s="11">
        <v>0.96050000000000002</v>
      </c>
      <c r="BT38" s="11">
        <v>0.96050000000000002</v>
      </c>
      <c r="BU38" s="11">
        <v>0.96050000000000002</v>
      </c>
      <c r="BV38" s="11">
        <v>0.96050000000000002</v>
      </c>
      <c r="BW38" s="11">
        <v>0.96050000000000002</v>
      </c>
      <c r="BX38" s="11">
        <v>0.96050000000000002</v>
      </c>
      <c r="BY38" s="11">
        <v>0.96050000000000002</v>
      </c>
      <c r="BZ38" s="11">
        <v>0.96050000000000002</v>
      </c>
      <c r="CA38" s="11">
        <v>0.96050000000000002</v>
      </c>
      <c r="CB38" s="11">
        <v>0.96050000000000002</v>
      </c>
      <c r="CC38" s="11">
        <v>0.96050000000000002</v>
      </c>
      <c r="CD38" s="11">
        <v>0.96050000000000002</v>
      </c>
      <c r="CE38" s="11">
        <v>0.96050000000000002</v>
      </c>
      <c r="CF38" s="11">
        <v>0.96050000000000002</v>
      </c>
      <c r="CG38" s="11">
        <v>0.96050000000000002</v>
      </c>
      <c r="CH38" s="11">
        <v>0.96050000000000002</v>
      </c>
      <c r="CI38" s="11">
        <v>0.96050000000000002</v>
      </c>
      <c r="CJ38" s="11">
        <v>0.96050000000000002</v>
      </c>
      <c r="CK38" s="11">
        <v>0.96050000000000002</v>
      </c>
      <c r="CL38" s="11">
        <v>0.96050000000000002</v>
      </c>
      <c r="CM38" s="11">
        <v>0.96050000000000002</v>
      </c>
      <c r="CN38" s="11">
        <v>0.96050000000000002</v>
      </c>
      <c r="CO38" s="11">
        <v>0.96050000000000002</v>
      </c>
      <c r="CP38" s="11">
        <v>0.96050000000000002</v>
      </c>
      <c r="CQ38" s="11">
        <v>0.96050000000000002</v>
      </c>
      <c r="CR38" s="11">
        <v>0.96050000000000002</v>
      </c>
      <c r="CS38" s="11">
        <v>0.96050000000000002</v>
      </c>
      <c r="CT38" s="11">
        <v>0.96050000000000002</v>
      </c>
      <c r="CU38" s="11">
        <v>0.96050000000000002</v>
      </c>
      <c r="CV38" s="11">
        <v>0.96050000000000002</v>
      </c>
      <c r="CW38" s="11">
        <v>0.96050000000000002</v>
      </c>
      <c r="CX38" s="11">
        <v>0.96050000000000002</v>
      </c>
      <c r="CY38" s="11">
        <v>0.96050000000000002</v>
      </c>
      <c r="CZ38" s="11">
        <v>0.96050000000000002</v>
      </c>
      <c r="DA38" s="11">
        <v>0.96050000000000002</v>
      </c>
      <c r="DB38" s="11">
        <v>0.96050000000000002</v>
      </c>
    </row>
    <row r="39" spans="1:106" x14ac:dyDescent="0.2">
      <c r="A39" s="103">
        <v>52</v>
      </c>
      <c r="B39" s="11">
        <v>1</v>
      </c>
      <c r="C39" s="11">
        <v>0.95709999999999995</v>
      </c>
      <c r="D39" s="11">
        <v>0.96579999999999999</v>
      </c>
      <c r="E39" s="11">
        <v>0.96499999999999997</v>
      </c>
      <c r="F39" s="11">
        <v>0.96450000000000002</v>
      </c>
      <c r="G39" s="11">
        <v>0.96399999999999997</v>
      </c>
      <c r="H39" s="11">
        <v>0.96350000000000002</v>
      </c>
      <c r="I39" s="11">
        <v>0.96309999999999996</v>
      </c>
      <c r="J39" s="11">
        <v>0.9627</v>
      </c>
      <c r="K39" s="11">
        <v>0.96220000000000006</v>
      </c>
      <c r="L39" s="11">
        <v>0.96179999999999999</v>
      </c>
      <c r="M39" s="11">
        <v>0.96140000000000003</v>
      </c>
      <c r="N39" s="11">
        <v>0.96099999999999997</v>
      </c>
      <c r="O39" s="11">
        <v>0.96060000000000001</v>
      </c>
      <c r="P39" s="11">
        <v>0.96040000000000003</v>
      </c>
      <c r="Q39" s="11">
        <v>0.96099999999999997</v>
      </c>
      <c r="R39" s="11">
        <v>0.96099999999999997</v>
      </c>
      <c r="S39" s="11">
        <v>0.96099999999999997</v>
      </c>
      <c r="T39" s="11">
        <v>0.96099999999999997</v>
      </c>
      <c r="U39" s="11">
        <v>0.96099999999999997</v>
      </c>
      <c r="V39" s="11">
        <v>0.96099999999999997</v>
      </c>
      <c r="W39" s="11">
        <v>0.96099999999999997</v>
      </c>
      <c r="X39" s="11">
        <v>0.96099999999999997</v>
      </c>
      <c r="Y39" s="11">
        <v>0.96099999999999997</v>
      </c>
      <c r="Z39" s="11">
        <v>0.96099999999999997</v>
      </c>
      <c r="AA39" s="11">
        <v>0.96099999999999997</v>
      </c>
      <c r="AB39" s="11">
        <v>0.96099999999999997</v>
      </c>
      <c r="AC39" s="11">
        <v>0.96099999999999997</v>
      </c>
      <c r="AD39" s="11">
        <v>0.96099999999999997</v>
      </c>
      <c r="AE39" s="11">
        <v>0.96099999999999997</v>
      </c>
      <c r="AF39" s="11">
        <v>0.96099999999999997</v>
      </c>
      <c r="AG39" s="11">
        <v>0.96099999999999997</v>
      </c>
      <c r="AH39" s="11">
        <v>0.96099999999999997</v>
      </c>
      <c r="AI39" s="11">
        <v>0.96099999999999997</v>
      </c>
      <c r="AJ39" s="11">
        <v>0.96099999999999997</v>
      </c>
      <c r="AK39" s="11">
        <v>0.96099999999999997</v>
      </c>
      <c r="AL39" s="11">
        <v>0.96099999999999997</v>
      </c>
      <c r="AM39" s="11">
        <v>0.96099999999999997</v>
      </c>
      <c r="AN39" s="11">
        <v>0.96099999999999997</v>
      </c>
      <c r="AO39" s="11">
        <v>0.96099999999999997</v>
      </c>
      <c r="AP39" s="11">
        <v>0.96099999999999997</v>
      </c>
      <c r="AQ39" s="11">
        <v>0.96099999999999997</v>
      </c>
      <c r="AR39" s="11">
        <v>0.96099999999999997</v>
      </c>
      <c r="AS39" s="11">
        <v>0.96099999999999997</v>
      </c>
      <c r="AT39" s="11">
        <v>0.96099999999999997</v>
      </c>
      <c r="AU39" s="11">
        <v>0.96099999999999997</v>
      </c>
      <c r="AV39" s="11">
        <v>0.96099999999999997</v>
      </c>
      <c r="AW39" s="11">
        <v>0.96099999999999997</v>
      </c>
      <c r="AX39" s="11">
        <v>0.96099999999999997</v>
      </c>
      <c r="AY39" s="11">
        <v>0.96099999999999997</v>
      </c>
      <c r="AZ39" s="11">
        <v>0.96099999999999997</v>
      </c>
      <c r="BA39" s="11">
        <v>0.96099999999999997</v>
      </c>
      <c r="BB39" s="11">
        <v>0.96099999999999997</v>
      </c>
      <c r="BC39" s="11">
        <v>0.96099999999999997</v>
      </c>
      <c r="BD39" s="11">
        <v>0.96099999999999997</v>
      </c>
      <c r="BE39" s="11">
        <v>0.96099999999999997</v>
      </c>
      <c r="BF39" s="11">
        <v>0.96099999999999997</v>
      </c>
      <c r="BG39" s="11">
        <v>0.96099999999999997</v>
      </c>
      <c r="BH39" s="11">
        <v>0.96099999999999997</v>
      </c>
      <c r="BI39" s="11">
        <v>0.96099999999999997</v>
      </c>
      <c r="BJ39" s="11">
        <v>0.96099999999999997</v>
      </c>
      <c r="BK39" s="11">
        <v>0.96099999999999997</v>
      </c>
      <c r="BL39" s="11">
        <v>0.96099999999999997</v>
      </c>
      <c r="BM39" s="11">
        <v>0.96099999999999997</v>
      </c>
      <c r="BN39" s="11">
        <v>0.96099999999999997</v>
      </c>
      <c r="BO39" s="11">
        <v>0.96099999999999997</v>
      </c>
      <c r="BP39" s="11">
        <v>0.96099999999999997</v>
      </c>
      <c r="BQ39" s="11">
        <v>0.96099999999999997</v>
      </c>
      <c r="BR39" s="11">
        <v>0.96099999999999997</v>
      </c>
      <c r="BS39" s="11">
        <v>0.96099999999999997</v>
      </c>
      <c r="BT39" s="11">
        <v>0.96099999999999997</v>
      </c>
      <c r="BU39" s="11">
        <v>0.96099999999999997</v>
      </c>
      <c r="BV39" s="11">
        <v>0.96099999999999997</v>
      </c>
      <c r="BW39" s="11">
        <v>0.96099999999999997</v>
      </c>
      <c r="BX39" s="11">
        <v>0.96099999999999997</v>
      </c>
      <c r="BY39" s="11">
        <v>0.96099999999999997</v>
      </c>
      <c r="BZ39" s="11">
        <v>0.96099999999999997</v>
      </c>
      <c r="CA39" s="11">
        <v>0.96099999999999997</v>
      </c>
      <c r="CB39" s="11">
        <v>0.96099999999999997</v>
      </c>
      <c r="CC39" s="11">
        <v>0.96099999999999997</v>
      </c>
      <c r="CD39" s="11">
        <v>0.96099999999999997</v>
      </c>
      <c r="CE39" s="11">
        <v>0.96099999999999997</v>
      </c>
      <c r="CF39" s="11">
        <v>0.96099999999999997</v>
      </c>
      <c r="CG39" s="11">
        <v>0.96099999999999997</v>
      </c>
      <c r="CH39" s="11">
        <v>0.96099999999999997</v>
      </c>
      <c r="CI39" s="11">
        <v>0.96099999999999997</v>
      </c>
      <c r="CJ39" s="11">
        <v>0.96099999999999997</v>
      </c>
      <c r="CK39" s="11">
        <v>0.96099999999999997</v>
      </c>
      <c r="CL39" s="11">
        <v>0.96099999999999997</v>
      </c>
      <c r="CM39" s="11">
        <v>0.96099999999999997</v>
      </c>
      <c r="CN39" s="11">
        <v>0.96099999999999997</v>
      </c>
      <c r="CO39" s="11">
        <v>0.96099999999999997</v>
      </c>
      <c r="CP39" s="11">
        <v>0.96099999999999997</v>
      </c>
      <c r="CQ39" s="11">
        <v>0.96099999999999997</v>
      </c>
      <c r="CR39" s="11">
        <v>0.96099999999999997</v>
      </c>
      <c r="CS39" s="11">
        <v>0.96099999999999997</v>
      </c>
      <c r="CT39" s="11">
        <v>0.96099999999999997</v>
      </c>
      <c r="CU39" s="11">
        <v>0.96099999999999997</v>
      </c>
      <c r="CV39" s="11">
        <v>0.96099999999999997</v>
      </c>
      <c r="CW39" s="11">
        <v>0.96099999999999997</v>
      </c>
      <c r="CX39" s="11">
        <v>0.96099999999999997</v>
      </c>
      <c r="CY39" s="11">
        <v>0.96099999999999997</v>
      </c>
      <c r="CZ39" s="11">
        <v>0.96099999999999997</v>
      </c>
      <c r="DA39" s="11">
        <v>0.96099999999999997</v>
      </c>
      <c r="DB39" s="11">
        <v>0.96099999999999997</v>
      </c>
    </row>
    <row r="40" spans="1:106" x14ac:dyDescent="0.2">
      <c r="A40" s="103">
        <v>53</v>
      </c>
      <c r="B40" s="11">
        <v>1</v>
      </c>
      <c r="C40" s="11">
        <v>0.95750000000000002</v>
      </c>
      <c r="D40" s="11">
        <v>0.96619999999999995</v>
      </c>
      <c r="E40" s="11">
        <v>0.96550000000000002</v>
      </c>
      <c r="F40" s="11">
        <v>0.96499999999999997</v>
      </c>
      <c r="G40" s="11">
        <v>0.96460000000000001</v>
      </c>
      <c r="H40" s="11">
        <v>0.96409999999999996</v>
      </c>
      <c r="I40" s="11">
        <v>0.96350000000000002</v>
      </c>
      <c r="J40" s="11">
        <v>0.96309999999999996</v>
      </c>
      <c r="K40" s="11">
        <v>0.9627</v>
      </c>
      <c r="L40" s="11">
        <v>0.96230000000000004</v>
      </c>
      <c r="M40" s="11">
        <v>0.96189999999999998</v>
      </c>
      <c r="N40" s="11">
        <v>0.96150000000000002</v>
      </c>
      <c r="O40" s="11">
        <v>0.96109999999999995</v>
      </c>
      <c r="P40" s="11">
        <v>0.96089999999999998</v>
      </c>
      <c r="Q40" s="11">
        <v>0.96150000000000002</v>
      </c>
      <c r="R40" s="11">
        <v>0.96150000000000002</v>
      </c>
      <c r="S40" s="11">
        <v>0.96150000000000002</v>
      </c>
      <c r="T40" s="11">
        <v>0.96150000000000002</v>
      </c>
      <c r="U40" s="11">
        <v>0.96150000000000002</v>
      </c>
      <c r="V40" s="11">
        <v>0.96150000000000002</v>
      </c>
      <c r="W40" s="11">
        <v>0.96150000000000002</v>
      </c>
      <c r="X40" s="11">
        <v>0.96150000000000002</v>
      </c>
      <c r="Y40" s="11">
        <v>0.96150000000000002</v>
      </c>
      <c r="Z40" s="11">
        <v>0.96150000000000002</v>
      </c>
      <c r="AA40" s="11">
        <v>0.96150000000000002</v>
      </c>
      <c r="AB40" s="11">
        <v>0.96150000000000002</v>
      </c>
      <c r="AC40" s="11">
        <v>0.96150000000000002</v>
      </c>
      <c r="AD40" s="11">
        <v>0.96150000000000002</v>
      </c>
      <c r="AE40" s="11">
        <v>0.96150000000000002</v>
      </c>
      <c r="AF40" s="11">
        <v>0.96150000000000002</v>
      </c>
      <c r="AG40" s="11">
        <v>0.96150000000000002</v>
      </c>
      <c r="AH40" s="11">
        <v>0.96150000000000002</v>
      </c>
      <c r="AI40" s="11">
        <v>0.96150000000000002</v>
      </c>
      <c r="AJ40" s="11">
        <v>0.96150000000000002</v>
      </c>
      <c r="AK40" s="11">
        <v>0.96150000000000002</v>
      </c>
      <c r="AL40" s="11">
        <v>0.96150000000000002</v>
      </c>
      <c r="AM40" s="11">
        <v>0.96150000000000002</v>
      </c>
      <c r="AN40" s="11">
        <v>0.96150000000000002</v>
      </c>
      <c r="AO40" s="11">
        <v>0.96150000000000002</v>
      </c>
      <c r="AP40" s="11">
        <v>0.96150000000000002</v>
      </c>
      <c r="AQ40" s="11">
        <v>0.96150000000000002</v>
      </c>
      <c r="AR40" s="11">
        <v>0.96150000000000002</v>
      </c>
      <c r="AS40" s="11">
        <v>0.96150000000000002</v>
      </c>
      <c r="AT40" s="11">
        <v>0.96150000000000002</v>
      </c>
      <c r="AU40" s="11">
        <v>0.96150000000000002</v>
      </c>
      <c r="AV40" s="11">
        <v>0.96150000000000002</v>
      </c>
      <c r="AW40" s="11">
        <v>0.96150000000000002</v>
      </c>
      <c r="AX40" s="11">
        <v>0.96150000000000002</v>
      </c>
      <c r="AY40" s="11">
        <v>0.96150000000000002</v>
      </c>
      <c r="AZ40" s="11">
        <v>0.96150000000000002</v>
      </c>
      <c r="BA40" s="11">
        <v>0.96150000000000002</v>
      </c>
      <c r="BB40" s="11">
        <v>0.96150000000000002</v>
      </c>
      <c r="BC40" s="11">
        <v>0.96150000000000002</v>
      </c>
      <c r="BD40" s="11">
        <v>0.96150000000000002</v>
      </c>
      <c r="BE40" s="11">
        <v>0.96150000000000002</v>
      </c>
      <c r="BF40" s="11">
        <v>0.96150000000000002</v>
      </c>
      <c r="BG40" s="11">
        <v>0.96150000000000002</v>
      </c>
      <c r="BH40" s="11">
        <v>0.96150000000000002</v>
      </c>
      <c r="BI40" s="11">
        <v>0.96150000000000002</v>
      </c>
      <c r="BJ40" s="11">
        <v>0.96150000000000002</v>
      </c>
      <c r="BK40" s="11">
        <v>0.96150000000000002</v>
      </c>
      <c r="BL40" s="11">
        <v>0.96150000000000002</v>
      </c>
      <c r="BM40" s="11">
        <v>0.96150000000000002</v>
      </c>
      <c r="BN40" s="11">
        <v>0.96150000000000002</v>
      </c>
      <c r="BO40" s="11">
        <v>0.96150000000000002</v>
      </c>
      <c r="BP40" s="11">
        <v>0.96150000000000002</v>
      </c>
      <c r="BQ40" s="11">
        <v>0.96150000000000002</v>
      </c>
      <c r="BR40" s="11">
        <v>0.96150000000000002</v>
      </c>
      <c r="BS40" s="11">
        <v>0.96150000000000002</v>
      </c>
      <c r="BT40" s="11">
        <v>0.96150000000000002</v>
      </c>
      <c r="BU40" s="11">
        <v>0.96150000000000002</v>
      </c>
      <c r="BV40" s="11">
        <v>0.96150000000000002</v>
      </c>
      <c r="BW40" s="11">
        <v>0.96150000000000002</v>
      </c>
      <c r="BX40" s="11">
        <v>0.96150000000000002</v>
      </c>
      <c r="BY40" s="11">
        <v>0.96150000000000002</v>
      </c>
      <c r="BZ40" s="11">
        <v>0.96150000000000002</v>
      </c>
      <c r="CA40" s="11">
        <v>0.96150000000000002</v>
      </c>
      <c r="CB40" s="11">
        <v>0.96150000000000002</v>
      </c>
      <c r="CC40" s="11">
        <v>0.96150000000000002</v>
      </c>
      <c r="CD40" s="11">
        <v>0.96150000000000002</v>
      </c>
      <c r="CE40" s="11">
        <v>0.96150000000000002</v>
      </c>
      <c r="CF40" s="11">
        <v>0.96150000000000002</v>
      </c>
      <c r="CG40" s="11">
        <v>0.96150000000000002</v>
      </c>
      <c r="CH40" s="11">
        <v>0.96150000000000002</v>
      </c>
      <c r="CI40" s="11">
        <v>0.96150000000000002</v>
      </c>
      <c r="CJ40" s="11">
        <v>0.96150000000000002</v>
      </c>
      <c r="CK40" s="11">
        <v>0.96150000000000002</v>
      </c>
      <c r="CL40" s="11">
        <v>0.96150000000000002</v>
      </c>
      <c r="CM40" s="11">
        <v>0.96150000000000002</v>
      </c>
      <c r="CN40" s="11">
        <v>0.96150000000000002</v>
      </c>
      <c r="CO40" s="11">
        <v>0.96150000000000002</v>
      </c>
      <c r="CP40" s="11">
        <v>0.96150000000000002</v>
      </c>
      <c r="CQ40" s="11">
        <v>0.96150000000000002</v>
      </c>
      <c r="CR40" s="11">
        <v>0.96150000000000002</v>
      </c>
      <c r="CS40" s="11">
        <v>0.96150000000000002</v>
      </c>
      <c r="CT40" s="11">
        <v>0.96150000000000002</v>
      </c>
      <c r="CU40" s="11">
        <v>0.96150000000000002</v>
      </c>
      <c r="CV40" s="11">
        <v>0.96150000000000002</v>
      </c>
      <c r="CW40" s="11">
        <v>0.96150000000000002</v>
      </c>
      <c r="CX40" s="11">
        <v>0.96150000000000002</v>
      </c>
      <c r="CY40" s="11">
        <v>0.96150000000000002</v>
      </c>
      <c r="CZ40" s="11">
        <v>0.96150000000000002</v>
      </c>
      <c r="DA40" s="11">
        <v>0.96150000000000002</v>
      </c>
      <c r="DB40" s="11">
        <v>0.96150000000000002</v>
      </c>
    </row>
    <row r="41" spans="1:106" x14ac:dyDescent="0.2">
      <c r="A41" s="103">
        <v>54</v>
      </c>
      <c r="B41" s="11">
        <v>1</v>
      </c>
      <c r="C41" s="11">
        <v>0.95789999999999997</v>
      </c>
      <c r="D41" s="11">
        <v>0.96660000000000001</v>
      </c>
      <c r="E41" s="11">
        <v>0.96589999999999998</v>
      </c>
      <c r="F41" s="11">
        <v>0.96550000000000002</v>
      </c>
      <c r="G41" s="11">
        <v>0.96509999999999996</v>
      </c>
      <c r="H41" s="11">
        <v>0.96460000000000001</v>
      </c>
      <c r="I41" s="11">
        <v>0.96409999999999996</v>
      </c>
      <c r="J41" s="11">
        <v>0.96360000000000001</v>
      </c>
      <c r="K41" s="11">
        <v>0.96319999999999995</v>
      </c>
      <c r="L41" s="11">
        <v>0.96279999999999999</v>
      </c>
      <c r="M41" s="11">
        <v>0.96240000000000003</v>
      </c>
      <c r="N41" s="11">
        <v>0.96199999999999997</v>
      </c>
      <c r="O41" s="11">
        <v>0.96160000000000001</v>
      </c>
      <c r="P41" s="11">
        <v>0.96140000000000003</v>
      </c>
      <c r="Q41" s="11">
        <v>0.96199999999999997</v>
      </c>
      <c r="R41" s="11">
        <v>0.96199999999999997</v>
      </c>
      <c r="S41" s="11">
        <v>0.96199999999999997</v>
      </c>
      <c r="T41" s="11">
        <v>0.96199999999999997</v>
      </c>
      <c r="U41" s="11">
        <v>0.96199999999999997</v>
      </c>
      <c r="V41" s="11">
        <v>0.96199999999999997</v>
      </c>
      <c r="W41" s="11">
        <v>0.96199999999999997</v>
      </c>
      <c r="X41" s="11">
        <v>0.96199999999999997</v>
      </c>
      <c r="Y41" s="11">
        <v>0.96199999999999997</v>
      </c>
      <c r="Z41" s="11">
        <v>0.96199999999999997</v>
      </c>
      <c r="AA41" s="11">
        <v>0.96199999999999997</v>
      </c>
      <c r="AB41" s="11">
        <v>0.96199999999999997</v>
      </c>
      <c r="AC41" s="11">
        <v>0.96199999999999997</v>
      </c>
      <c r="AD41" s="11">
        <v>0.96199999999999997</v>
      </c>
      <c r="AE41" s="11">
        <v>0.96199999999999997</v>
      </c>
      <c r="AF41" s="11">
        <v>0.96199999999999997</v>
      </c>
      <c r="AG41" s="11">
        <v>0.96199999999999997</v>
      </c>
      <c r="AH41" s="11">
        <v>0.96199999999999997</v>
      </c>
      <c r="AI41" s="11">
        <v>0.96199999999999997</v>
      </c>
      <c r="AJ41" s="11">
        <v>0.96199999999999997</v>
      </c>
      <c r="AK41" s="11">
        <v>0.96199999999999997</v>
      </c>
      <c r="AL41" s="11">
        <v>0.96199999999999997</v>
      </c>
      <c r="AM41" s="11">
        <v>0.96199999999999997</v>
      </c>
      <c r="AN41" s="11">
        <v>0.96199999999999997</v>
      </c>
      <c r="AO41" s="11">
        <v>0.96199999999999997</v>
      </c>
      <c r="AP41" s="11">
        <v>0.96199999999999997</v>
      </c>
      <c r="AQ41" s="11">
        <v>0.96199999999999997</v>
      </c>
      <c r="AR41" s="11">
        <v>0.96199999999999997</v>
      </c>
      <c r="AS41" s="11">
        <v>0.96199999999999997</v>
      </c>
      <c r="AT41" s="11">
        <v>0.96199999999999997</v>
      </c>
      <c r="AU41" s="11">
        <v>0.96199999999999997</v>
      </c>
      <c r="AV41" s="11">
        <v>0.96199999999999997</v>
      </c>
      <c r="AW41" s="11">
        <v>0.96199999999999997</v>
      </c>
      <c r="AX41" s="11">
        <v>0.96199999999999997</v>
      </c>
      <c r="AY41" s="11">
        <v>0.96199999999999997</v>
      </c>
      <c r="AZ41" s="11">
        <v>0.96199999999999997</v>
      </c>
      <c r="BA41" s="11">
        <v>0.96199999999999997</v>
      </c>
      <c r="BB41" s="11">
        <v>0.96199999999999997</v>
      </c>
      <c r="BC41" s="11">
        <v>0.96199999999999997</v>
      </c>
      <c r="BD41" s="11">
        <v>0.96199999999999997</v>
      </c>
      <c r="BE41" s="11">
        <v>0.96199999999999997</v>
      </c>
      <c r="BF41" s="11">
        <v>0.96199999999999997</v>
      </c>
      <c r="BG41" s="11">
        <v>0.96199999999999997</v>
      </c>
      <c r="BH41" s="11">
        <v>0.96199999999999997</v>
      </c>
      <c r="BI41" s="11">
        <v>0.96199999999999997</v>
      </c>
      <c r="BJ41" s="11">
        <v>0.96199999999999997</v>
      </c>
      <c r="BK41" s="11">
        <v>0.96199999999999997</v>
      </c>
      <c r="BL41" s="11">
        <v>0.96199999999999997</v>
      </c>
      <c r="BM41" s="11">
        <v>0.96199999999999997</v>
      </c>
      <c r="BN41" s="11">
        <v>0.96199999999999997</v>
      </c>
      <c r="BO41" s="11">
        <v>0.96199999999999997</v>
      </c>
      <c r="BP41" s="11">
        <v>0.96199999999999997</v>
      </c>
      <c r="BQ41" s="11">
        <v>0.96199999999999997</v>
      </c>
      <c r="BR41" s="11">
        <v>0.96199999999999997</v>
      </c>
      <c r="BS41" s="11">
        <v>0.96199999999999997</v>
      </c>
      <c r="BT41" s="11">
        <v>0.96199999999999997</v>
      </c>
      <c r="BU41" s="11">
        <v>0.96199999999999997</v>
      </c>
      <c r="BV41" s="11">
        <v>0.96199999999999997</v>
      </c>
      <c r="BW41" s="11">
        <v>0.96199999999999997</v>
      </c>
      <c r="BX41" s="11">
        <v>0.96199999999999997</v>
      </c>
      <c r="BY41" s="11">
        <v>0.96199999999999997</v>
      </c>
      <c r="BZ41" s="11">
        <v>0.96199999999999997</v>
      </c>
      <c r="CA41" s="11">
        <v>0.96199999999999997</v>
      </c>
      <c r="CB41" s="11">
        <v>0.96199999999999997</v>
      </c>
      <c r="CC41" s="11">
        <v>0.96199999999999997</v>
      </c>
      <c r="CD41" s="11">
        <v>0.96199999999999997</v>
      </c>
      <c r="CE41" s="11">
        <v>0.96199999999999997</v>
      </c>
      <c r="CF41" s="11">
        <v>0.96199999999999997</v>
      </c>
      <c r="CG41" s="11">
        <v>0.96199999999999997</v>
      </c>
      <c r="CH41" s="11">
        <v>0.96199999999999997</v>
      </c>
      <c r="CI41" s="11">
        <v>0.96199999999999997</v>
      </c>
      <c r="CJ41" s="11">
        <v>0.96199999999999997</v>
      </c>
      <c r="CK41" s="11">
        <v>0.96199999999999997</v>
      </c>
      <c r="CL41" s="11">
        <v>0.96199999999999997</v>
      </c>
      <c r="CM41" s="11">
        <v>0.96199999999999997</v>
      </c>
      <c r="CN41" s="11">
        <v>0.96199999999999997</v>
      </c>
      <c r="CO41" s="11">
        <v>0.96199999999999997</v>
      </c>
      <c r="CP41" s="11">
        <v>0.96199999999999997</v>
      </c>
      <c r="CQ41" s="11">
        <v>0.96199999999999997</v>
      </c>
      <c r="CR41" s="11">
        <v>0.96199999999999997</v>
      </c>
      <c r="CS41" s="11">
        <v>0.96199999999999997</v>
      </c>
      <c r="CT41" s="11">
        <v>0.96199999999999997</v>
      </c>
      <c r="CU41" s="11">
        <v>0.96199999999999997</v>
      </c>
      <c r="CV41" s="11">
        <v>0.96199999999999997</v>
      </c>
      <c r="CW41" s="11">
        <v>0.96199999999999997</v>
      </c>
      <c r="CX41" s="11">
        <v>0.96199999999999997</v>
      </c>
      <c r="CY41" s="11">
        <v>0.96199999999999997</v>
      </c>
      <c r="CZ41" s="11">
        <v>0.96199999999999997</v>
      </c>
      <c r="DA41" s="11">
        <v>0.96199999999999997</v>
      </c>
      <c r="DB41" s="11">
        <v>0.96199999999999997</v>
      </c>
    </row>
    <row r="42" spans="1:106" x14ac:dyDescent="0.2">
      <c r="A42" s="103">
        <v>55</v>
      </c>
      <c r="B42" s="11">
        <v>1</v>
      </c>
      <c r="C42" s="11">
        <v>0.95830000000000004</v>
      </c>
      <c r="D42" s="11">
        <v>0.96699999999999997</v>
      </c>
      <c r="E42" s="11">
        <v>0.96640000000000004</v>
      </c>
      <c r="F42" s="11">
        <v>0.96589999999999998</v>
      </c>
      <c r="G42" s="11">
        <v>0.96560000000000001</v>
      </c>
      <c r="H42" s="11">
        <v>0.96519999999999995</v>
      </c>
      <c r="I42" s="11">
        <v>0.9647</v>
      </c>
      <c r="J42" s="11">
        <v>0.96419999999999995</v>
      </c>
      <c r="K42" s="11">
        <v>0.96360000000000001</v>
      </c>
      <c r="L42" s="11">
        <v>0.96319999999999995</v>
      </c>
      <c r="M42" s="11">
        <v>0.96279999999999999</v>
      </c>
      <c r="N42" s="11">
        <v>0.96250000000000002</v>
      </c>
      <c r="O42" s="11">
        <v>0.96209999999999996</v>
      </c>
      <c r="P42" s="11">
        <v>0.96189999999999998</v>
      </c>
      <c r="Q42" s="11">
        <v>0.96250000000000002</v>
      </c>
      <c r="R42" s="11">
        <v>0.96250000000000002</v>
      </c>
      <c r="S42" s="11">
        <v>0.96250000000000002</v>
      </c>
      <c r="T42" s="11">
        <v>0.96250000000000002</v>
      </c>
      <c r="U42" s="11">
        <v>0.96250000000000002</v>
      </c>
      <c r="V42" s="11">
        <v>0.96250000000000002</v>
      </c>
      <c r="W42" s="11">
        <v>0.96250000000000002</v>
      </c>
      <c r="X42" s="11">
        <v>0.96250000000000002</v>
      </c>
      <c r="Y42" s="11">
        <v>0.96250000000000002</v>
      </c>
      <c r="Z42" s="11">
        <v>0.96250000000000002</v>
      </c>
      <c r="AA42" s="11">
        <v>0.96250000000000002</v>
      </c>
      <c r="AB42" s="11">
        <v>0.96250000000000002</v>
      </c>
      <c r="AC42" s="11">
        <v>0.96250000000000002</v>
      </c>
      <c r="AD42" s="11">
        <v>0.96250000000000002</v>
      </c>
      <c r="AE42" s="11">
        <v>0.96250000000000002</v>
      </c>
      <c r="AF42" s="11">
        <v>0.96250000000000002</v>
      </c>
      <c r="AG42" s="11">
        <v>0.96250000000000002</v>
      </c>
      <c r="AH42" s="11">
        <v>0.96250000000000002</v>
      </c>
      <c r="AI42" s="11">
        <v>0.96250000000000002</v>
      </c>
      <c r="AJ42" s="11">
        <v>0.96250000000000002</v>
      </c>
      <c r="AK42" s="11">
        <v>0.96250000000000002</v>
      </c>
      <c r="AL42" s="11">
        <v>0.96250000000000002</v>
      </c>
      <c r="AM42" s="11">
        <v>0.96250000000000002</v>
      </c>
      <c r="AN42" s="11">
        <v>0.96250000000000002</v>
      </c>
      <c r="AO42" s="11">
        <v>0.96250000000000002</v>
      </c>
      <c r="AP42" s="11">
        <v>0.96250000000000002</v>
      </c>
      <c r="AQ42" s="11">
        <v>0.96250000000000002</v>
      </c>
      <c r="AR42" s="11">
        <v>0.96250000000000002</v>
      </c>
      <c r="AS42" s="11">
        <v>0.96250000000000002</v>
      </c>
      <c r="AT42" s="11">
        <v>0.96250000000000002</v>
      </c>
      <c r="AU42" s="11">
        <v>0.96250000000000002</v>
      </c>
      <c r="AV42" s="11">
        <v>0.96250000000000002</v>
      </c>
      <c r="AW42" s="11">
        <v>0.96250000000000002</v>
      </c>
      <c r="AX42" s="11">
        <v>0.96250000000000002</v>
      </c>
      <c r="AY42" s="11">
        <v>0.96250000000000002</v>
      </c>
      <c r="AZ42" s="11">
        <v>0.96250000000000002</v>
      </c>
      <c r="BA42" s="11">
        <v>0.96250000000000002</v>
      </c>
      <c r="BB42" s="11">
        <v>0.96250000000000002</v>
      </c>
      <c r="BC42" s="11">
        <v>0.96250000000000002</v>
      </c>
      <c r="BD42" s="11">
        <v>0.96250000000000002</v>
      </c>
      <c r="BE42" s="11">
        <v>0.96250000000000002</v>
      </c>
      <c r="BF42" s="11">
        <v>0.96250000000000002</v>
      </c>
      <c r="BG42" s="11">
        <v>0.96250000000000002</v>
      </c>
      <c r="BH42" s="11">
        <v>0.96250000000000002</v>
      </c>
      <c r="BI42" s="11">
        <v>0.96250000000000002</v>
      </c>
      <c r="BJ42" s="11">
        <v>0.96250000000000002</v>
      </c>
      <c r="BK42" s="11">
        <v>0.96250000000000002</v>
      </c>
      <c r="BL42" s="11">
        <v>0.96250000000000002</v>
      </c>
      <c r="BM42" s="11">
        <v>0.96250000000000002</v>
      </c>
      <c r="BN42" s="11">
        <v>0.96250000000000002</v>
      </c>
      <c r="BO42" s="11">
        <v>0.96250000000000002</v>
      </c>
      <c r="BP42" s="11">
        <v>0.96250000000000002</v>
      </c>
      <c r="BQ42" s="11">
        <v>0.96250000000000002</v>
      </c>
      <c r="BR42" s="11">
        <v>0.96250000000000002</v>
      </c>
      <c r="BS42" s="11">
        <v>0.96250000000000002</v>
      </c>
      <c r="BT42" s="11">
        <v>0.96250000000000002</v>
      </c>
      <c r="BU42" s="11">
        <v>0.96250000000000002</v>
      </c>
      <c r="BV42" s="11">
        <v>0.96250000000000002</v>
      </c>
      <c r="BW42" s="11">
        <v>0.96250000000000002</v>
      </c>
      <c r="BX42" s="11">
        <v>0.96250000000000002</v>
      </c>
      <c r="BY42" s="11">
        <v>0.96250000000000002</v>
      </c>
      <c r="BZ42" s="11">
        <v>0.96250000000000002</v>
      </c>
      <c r="CA42" s="11">
        <v>0.96250000000000002</v>
      </c>
      <c r="CB42" s="11">
        <v>0.96250000000000002</v>
      </c>
      <c r="CC42" s="11">
        <v>0.96250000000000002</v>
      </c>
      <c r="CD42" s="11">
        <v>0.96250000000000002</v>
      </c>
      <c r="CE42" s="11">
        <v>0.96250000000000002</v>
      </c>
      <c r="CF42" s="11">
        <v>0.96250000000000002</v>
      </c>
      <c r="CG42" s="11">
        <v>0.96250000000000002</v>
      </c>
      <c r="CH42" s="11">
        <v>0.96250000000000002</v>
      </c>
      <c r="CI42" s="11">
        <v>0.96250000000000002</v>
      </c>
      <c r="CJ42" s="11">
        <v>0.96250000000000002</v>
      </c>
      <c r="CK42" s="11">
        <v>0.96250000000000002</v>
      </c>
      <c r="CL42" s="11">
        <v>0.96250000000000002</v>
      </c>
      <c r="CM42" s="11">
        <v>0.96250000000000002</v>
      </c>
      <c r="CN42" s="11">
        <v>0.96250000000000002</v>
      </c>
      <c r="CO42" s="11">
        <v>0.96250000000000002</v>
      </c>
      <c r="CP42" s="11">
        <v>0.96250000000000002</v>
      </c>
      <c r="CQ42" s="11">
        <v>0.96250000000000002</v>
      </c>
      <c r="CR42" s="11">
        <v>0.96250000000000002</v>
      </c>
      <c r="CS42" s="11">
        <v>0.96250000000000002</v>
      </c>
      <c r="CT42" s="11">
        <v>0.96250000000000002</v>
      </c>
      <c r="CU42" s="11">
        <v>0.96250000000000002</v>
      </c>
      <c r="CV42" s="11">
        <v>0.96250000000000002</v>
      </c>
      <c r="CW42" s="11">
        <v>0.96250000000000002</v>
      </c>
      <c r="CX42" s="11">
        <v>0.96250000000000002</v>
      </c>
      <c r="CY42" s="11">
        <v>0.96250000000000002</v>
      </c>
      <c r="CZ42" s="11">
        <v>0.96250000000000002</v>
      </c>
      <c r="DA42" s="11">
        <v>0.96250000000000002</v>
      </c>
      <c r="DB42" s="11">
        <v>0.96250000000000002</v>
      </c>
    </row>
    <row r="43" spans="1:106" x14ac:dyDescent="0.2">
      <c r="A43" s="103">
        <v>56</v>
      </c>
      <c r="B43" s="11">
        <v>1</v>
      </c>
      <c r="C43" s="11">
        <v>0.95860000000000001</v>
      </c>
      <c r="D43" s="11">
        <v>0.96750000000000003</v>
      </c>
      <c r="E43" s="11">
        <v>0.96679999999999999</v>
      </c>
      <c r="F43" s="11">
        <v>0.96640000000000004</v>
      </c>
      <c r="G43" s="11">
        <v>0.96609999999999996</v>
      </c>
      <c r="H43" s="11">
        <v>0.9657</v>
      </c>
      <c r="I43" s="11">
        <v>0.96530000000000005</v>
      </c>
      <c r="J43" s="11">
        <v>0.96479999999999999</v>
      </c>
      <c r="K43" s="11">
        <v>0.96430000000000005</v>
      </c>
      <c r="L43" s="11">
        <v>0.9637</v>
      </c>
      <c r="M43" s="11">
        <v>0.96330000000000005</v>
      </c>
      <c r="N43" s="11">
        <v>0.96299999999999997</v>
      </c>
      <c r="O43" s="11">
        <v>0.96260000000000001</v>
      </c>
      <c r="P43" s="11">
        <v>0.96240000000000003</v>
      </c>
      <c r="Q43" s="11">
        <v>0.96299999999999997</v>
      </c>
      <c r="R43" s="11">
        <v>0.96299999999999997</v>
      </c>
      <c r="S43" s="11">
        <v>0.96299999999999997</v>
      </c>
      <c r="T43" s="11">
        <v>0.96299999999999997</v>
      </c>
      <c r="U43" s="11">
        <v>0.96299999999999997</v>
      </c>
      <c r="V43" s="11">
        <v>0.96299999999999997</v>
      </c>
      <c r="W43" s="11">
        <v>0.96299999999999997</v>
      </c>
      <c r="X43" s="11">
        <v>0.96299999999999997</v>
      </c>
      <c r="Y43" s="11">
        <v>0.96299999999999997</v>
      </c>
      <c r="Z43" s="11">
        <v>0.96299999999999997</v>
      </c>
      <c r="AA43" s="11">
        <v>0.96299999999999997</v>
      </c>
      <c r="AB43" s="11">
        <v>0.96299999999999997</v>
      </c>
      <c r="AC43" s="11">
        <v>0.96299999999999997</v>
      </c>
      <c r="AD43" s="11">
        <v>0.96299999999999997</v>
      </c>
      <c r="AE43" s="11">
        <v>0.96299999999999997</v>
      </c>
      <c r="AF43" s="11">
        <v>0.96299999999999997</v>
      </c>
      <c r="AG43" s="11">
        <v>0.96299999999999997</v>
      </c>
      <c r="AH43" s="11">
        <v>0.96299999999999997</v>
      </c>
      <c r="AI43" s="11">
        <v>0.96299999999999997</v>
      </c>
      <c r="AJ43" s="11">
        <v>0.96299999999999997</v>
      </c>
      <c r="AK43" s="11">
        <v>0.96299999999999997</v>
      </c>
      <c r="AL43" s="11">
        <v>0.96299999999999997</v>
      </c>
      <c r="AM43" s="11">
        <v>0.96299999999999997</v>
      </c>
      <c r="AN43" s="11">
        <v>0.96299999999999997</v>
      </c>
      <c r="AO43" s="11">
        <v>0.96299999999999997</v>
      </c>
      <c r="AP43" s="11">
        <v>0.96299999999999997</v>
      </c>
      <c r="AQ43" s="11">
        <v>0.96299999999999997</v>
      </c>
      <c r="AR43" s="11">
        <v>0.96299999999999997</v>
      </c>
      <c r="AS43" s="11">
        <v>0.96299999999999997</v>
      </c>
      <c r="AT43" s="11">
        <v>0.96299999999999997</v>
      </c>
      <c r="AU43" s="11">
        <v>0.96299999999999997</v>
      </c>
      <c r="AV43" s="11">
        <v>0.96299999999999997</v>
      </c>
      <c r="AW43" s="11">
        <v>0.96299999999999997</v>
      </c>
      <c r="AX43" s="11">
        <v>0.96299999999999997</v>
      </c>
      <c r="AY43" s="11">
        <v>0.96299999999999997</v>
      </c>
      <c r="AZ43" s="11">
        <v>0.96299999999999997</v>
      </c>
      <c r="BA43" s="11">
        <v>0.96299999999999997</v>
      </c>
      <c r="BB43" s="11">
        <v>0.96299999999999997</v>
      </c>
      <c r="BC43" s="11">
        <v>0.96299999999999997</v>
      </c>
      <c r="BD43" s="11">
        <v>0.96299999999999997</v>
      </c>
      <c r="BE43" s="11">
        <v>0.96299999999999997</v>
      </c>
      <c r="BF43" s="11">
        <v>0.96299999999999997</v>
      </c>
      <c r="BG43" s="11">
        <v>0.96299999999999997</v>
      </c>
      <c r="BH43" s="11">
        <v>0.96299999999999997</v>
      </c>
      <c r="BI43" s="11">
        <v>0.96299999999999997</v>
      </c>
      <c r="BJ43" s="11">
        <v>0.96299999999999997</v>
      </c>
      <c r="BK43" s="11">
        <v>0.96299999999999997</v>
      </c>
      <c r="BL43" s="11">
        <v>0.96299999999999997</v>
      </c>
      <c r="BM43" s="11">
        <v>0.96299999999999997</v>
      </c>
      <c r="BN43" s="11">
        <v>0.96299999999999997</v>
      </c>
      <c r="BO43" s="11">
        <v>0.96299999999999997</v>
      </c>
      <c r="BP43" s="11">
        <v>0.96299999999999997</v>
      </c>
      <c r="BQ43" s="11">
        <v>0.96299999999999997</v>
      </c>
      <c r="BR43" s="11">
        <v>0.96299999999999997</v>
      </c>
      <c r="BS43" s="11">
        <v>0.96299999999999997</v>
      </c>
      <c r="BT43" s="11">
        <v>0.96299999999999997</v>
      </c>
      <c r="BU43" s="11">
        <v>0.96299999999999997</v>
      </c>
      <c r="BV43" s="11">
        <v>0.96299999999999997</v>
      </c>
      <c r="BW43" s="11">
        <v>0.96299999999999997</v>
      </c>
      <c r="BX43" s="11">
        <v>0.96299999999999997</v>
      </c>
      <c r="BY43" s="11">
        <v>0.96299999999999997</v>
      </c>
      <c r="BZ43" s="11">
        <v>0.96299999999999997</v>
      </c>
      <c r="CA43" s="11">
        <v>0.96299999999999997</v>
      </c>
      <c r="CB43" s="11">
        <v>0.96299999999999997</v>
      </c>
      <c r="CC43" s="11">
        <v>0.96299999999999997</v>
      </c>
      <c r="CD43" s="11">
        <v>0.96299999999999997</v>
      </c>
      <c r="CE43" s="11">
        <v>0.96299999999999997</v>
      </c>
      <c r="CF43" s="11">
        <v>0.96299999999999997</v>
      </c>
      <c r="CG43" s="11">
        <v>0.96299999999999997</v>
      </c>
      <c r="CH43" s="11">
        <v>0.96299999999999997</v>
      </c>
      <c r="CI43" s="11">
        <v>0.96299999999999997</v>
      </c>
      <c r="CJ43" s="11">
        <v>0.96299999999999997</v>
      </c>
      <c r="CK43" s="11">
        <v>0.96299999999999997</v>
      </c>
      <c r="CL43" s="11">
        <v>0.96299999999999997</v>
      </c>
      <c r="CM43" s="11">
        <v>0.96299999999999997</v>
      </c>
      <c r="CN43" s="11">
        <v>0.96299999999999997</v>
      </c>
      <c r="CO43" s="11">
        <v>0.96299999999999997</v>
      </c>
      <c r="CP43" s="11">
        <v>0.96299999999999997</v>
      </c>
      <c r="CQ43" s="11">
        <v>0.96299999999999997</v>
      </c>
      <c r="CR43" s="11">
        <v>0.96299999999999997</v>
      </c>
      <c r="CS43" s="11">
        <v>0.96299999999999997</v>
      </c>
      <c r="CT43" s="11">
        <v>0.96299999999999997</v>
      </c>
      <c r="CU43" s="11">
        <v>0.96299999999999997</v>
      </c>
      <c r="CV43" s="11">
        <v>0.96299999999999997</v>
      </c>
      <c r="CW43" s="11">
        <v>0.96299999999999997</v>
      </c>
      <c r="CX43" s="11">
        <v>0.96299999999999997</v>
      </c>
      <c r="CY43" s="11">
        <v>0.96299999999999997</v>
      </c>
      <c r="CZ43" s="11">
        <v>0.96299999999999997</v>
      </c>
      <c r="DA43" s="11">
        <v>0.96299999999999997</v>
      </c>
      <c r="DB43" s="11">
        <v>0.96299999999999997</v>
      </c>
    </row>
    <row r="44" spans="1:106" x14ac:dyDescent="0.2">
      <c r="A44" s="103">
        <v>57</v>
      </c>
      <c r="B44" s="11">
        <v>1</v>
      </c>
      <c r="C44" s="11">
        <v>0.95920000000000005</v>
      </c>
      <c r="D44" s="11">
        <v>0.96789999999999998</v>
      </c>
      <c r="E44" s="11">
        <v>0.96730000000000005</v>
      </c>
      <c r="F44" s="11">
        <v>0.96689999999999998</v>
      </c>
      <c r="G44" s="11">
        <v>0.96660000000000001</v>
      </c>
      <c r="H44" s="11">
        <v>0.96630000000000005</v>
      </c>
      <c r="I44" s="11">
        <v>0.96589999999999998</v>
      </c>
      <c r="J44" s="11">
        <v>0.96540000000000004</v>
      </c>
      <c r="K44" s="11">
        <v>0.96489999999999998</v>
      </c>
      <c r="L44" s="11">
        <v>0.96440000000000003</v>
      </c>
      <c r="M44" s="11">
        <v>0.96379999999999999</v>
      </c>
      <c r="N44" s="11">
        <v>0.96350000000000002</v>
      </c>
      <c r="O44" s="11">
        <v>0.96309999999999996</v>
      </c>
      <c r="P44" s="11">
        <v>0.96289999999999998</v>
      </c>
      <c r="Q44" s="11">
        <v>0.96350000000000002</v>
      </c>
      <c r="R44" s="11">
        <v>0.96350000000000002</v>
      </c>
      <c r="S44" s="11">
        <v>0.96350000000000002</v>
      </c>
      <c r="T44" s="11">
        <v>0.96350000000000002</v>
      </c>
      <c r="U44" s="11">
        <v>0.96350000000000002</v>
      </c>
      <c r="V44" s="11">
        <v>0.96350000000000002</v>
      </c>
      <c r="W44" s="11">
        <v>0.96350000000000002</v>
      </c>
      <c r="X44" s="11">
        <v>0.96350000000000002</v>
      </c>
      <c r="Y44" s="11">
        <v>0.96350000000000002</v>
      </c>
      <c r="Z44" s="11">
        <v>0.96350000000000002</v>
      </c>
      <c r="AA44" s="11">
        <v>0.96350000000000002</v>
      </c>
      <c r="AB44" s="11">
        <v>0.96350000000000002</v>
      </c>
      <c r="AC44" s="11">
        <v>0.96350000000000002</v>
      </c>
      <c r="AD44" s="11">
        <v>0.96350000000000002</v>
      </c>
      <c r="AE44" s="11">
        <v>0.96350000000000002</v>
      </c>
      <c r="AF44" s="11">
        <v>0.96350000000000002</v>
      </c>
      <c r="AG44" s="11">
        <v>0.96350000000000002</v>
      </c>
      <c r="AH44" s="11">
        <v>0.96350000000000002</v>
      </c>
      <c r="AI44" s="11">
        <v>0.96350000000000002</v>
      </c>
      <c r="AJ44" s="11">
        <v>0.96350000000000002</v>
      </c>
      <c r="AK44" s="11">
        <v>0.96350000000000002</v>
      </c>
      <c r="AL44" s="11">
        <v>0.96350000000000002</v>
      </c>
      <c r="AM44" s="11">
        <v>0.96350000000000002</v>
      </c>
      <c r="AN44" s="11">
        <v>0.96350000000000002</v>
      </c>
      <c r="AO44" s="11">
        <v>0.96350000000000002</v>
      </c>
      <c r="AP44" s="11">
        <v>0.96350000000000002</v>
      </c>
      <c r="AQ44" s="11">
        <v>0.96350000000000002</v>
      </c>
      <c r="AR44" s="11">
        <v>0.96350000000000002</v>
      </c>
      <c r="AS44" s="11">
        <v>0.96350000000000002</v>
      </c>
      <c r="AT44" s="11">
        <v>0.96350000000000002</v>
      </c>
      <c r="AU44" s="11">
        <v>0.96350000000000002</v>
      </c>
      <c r="AV44" s="11">
        <v>0.96350000000000002</v>
      </c>
      <c r="AW44" s="11">
        <v>0.96350000000000002</v>
      </c>
      <c r="AX44" s="11">
        <v>0.96350000000000002</v>
      </c>
      <c r="AY44" s="11">
        <v>0.96350000000000002</v>
      </c>
      <c r="AZ44" s="11">
        <v>0.96350000000000002</v>
      </c>
      <c r="BA44" s="11">
        <v>0.96350000000000002</v>
      </c>
      <c r="BB44" s="11">
        <v>0.96350000000000002</v>
      </c>
      <c r="BC44" s="11">
        <v>0.96350000000000002</v>
      </c>
      <c r="BD44" s="11">
        <v>0.96350000000000002</v>
      </c>
      <c r="BE44" s="11">
        <v>0.96350000000000002</v>
      </c>
      <c r="BF44" s="11">
        <v>0.96350000000000002</v>
      </c>
      <c r="BG44" s="11">
        <v>0.96350000000000002</v>
      </c>
      <c r="BH44" s="11">
        <v>0.96350000000000002</v>
      </c>
      <c r="BI44" s="11">
        <v>0.96350000000000002</v>
      </c>
      <c r="BJ44" s="11">
        <v>0.96350000000000002</v>
      </c>
      <c r="BK44" s="11">
        <v>0.96350000000000002</v>
      </c>
      <c r="BL44" s="11">
        <v>0.96350000000000002</v>
      </c>
      <c r="BM44" s="11">
        <v>0.96350000000000002</v>
      </c>
      <c r="BN44" s="11">
        <v>0.96350000000000002</v>
      </c>
      <c r="BO44" s="11">
        <v>0.96350000000000002</v>
      </c>
      <c r="BP44" s="11">
        <v>0.96350000000000002</v>
      </c>
      <c r="BQ44" s="11">
        <v>0.96350000000000002</v>
      </c>
      <c r="BR44" s="11">
        <v>0.96350000000000002</v>
      </c>
      <c r="BS44" s="11">
        <v>0.96350000000000002</v>
      </c>
      <c r="BT44" s="11">
        <v>0.96350000000000002</v>
      </c>
      <c r="BU44" s="11">
        <v>0.96350000000000002</v>
      </c>
      <c r="BV44" s="11">
        <v>0.96350000000000002</v>
      </c>
      <c r="BW44" s="11">
        <v>0.96350000000000002</v>
      </c>
      <c r="BX44" s="11">
        <v>0.96350000000000002</v>
      </c>
      <c r="BY44" s="11">
        <v>0.96350000000000002</v>
      </c>
      <c r="BZ44" s="11">
        <v>0.96350000000000002</v>
      </c>
      <c r="CA44" s="11">
        <v>0.96350000000000002</v>
      </c>
      <c r="CB44" s="11">
        <v>0.96350000000000002</v>
      </c>
      <c r="CC44" s="11">
        <v>0.96350000000000002</v>
      </c>
      <c r="CD44" s="11">
        <v>0.96350000000000002</v>
      </c>
      <c r="CE44" s="11">
        <v>0.96350000000000002</v>
      </c>
      <c r="CF44" s="11">
        <v>0.96350000000000002</v>
      </c>
      <c r="CG44" s="11">
        <v>0.96350000000000002</v>
      </c>
      <c r="CH44" s="11">
        <v>0.96350000000000002</v>
      </c>
      <c r="CI44" s="11">
        <v>0.96350000000000002</v>
      </c>
      <c r="CJ44" s="11">
        <v>0.96350000000000002</v>
      </c>
      <c r="CK44" s="11">
        <v>0.96350000000000002</v>
      </c>
      <c r="CL44" s="11">
        <v>0.96350000000000002</v>
      </c>
      <c r="CM44" s="11">
        <v>0.96350000000000002</v>
      </c>
      <c r="CN44" s="11">
        <v>0.96350000000000002</v>
      </c>
      <c r="CO44" s="11">
        <v>0.96350000000000002</v>
      </c>
      <c r="CP44" s="11">
        <v>0.96350000000000002</v>
      </c>
      <c r="CQ44" s="11">
        <v>0.96350000000000002</v>
      </c>
      <c r="CR44" s="11">
        <v>0.96350000000000002</v>
      </c>
      <c r="CS44" s="11">
        <v>0.96350000000000002</v>
      </c>
      <c r="CT44" s="11">
        <v>0.96350000000000002</v>
      </c>
      <c r="CU44" s="11">
        <v>0.96350000000000002</v>
      </c>
      <c r="CV44" s="11">
        <v>0.96350000000000002</v>
      </c>
      <c r="CW44" s="11">
        <v>0.96350000000000002</v>
      </c>
      <c r="CX44" s="11">
        <v>0.96350000000000002</v>
      </c>
      <c r="CY44" s="11">
        <v>0.96350000000000002</v>
      </c>
      <c r="CZ44" s="11">
        <v>0.96350000000000002</v>
      </c>
      <c r="DA44" s="11">
        <v>0.96350000000000002</v>
      </c>
      <c r="DB44" s="11">
        <v>0.96350000000000002</v>
      </c>
    </row>
    <row r="45" spans="1:106" x14ac:dyDescent="0.2">
      <c r="A45" s="103">
        <v>58</v>
      </c>
      <c r="B45" s="11">
        <v>1</v>
      </c>
      <c r="C45" s="11">
        <v>0.9597</v>
      </c>
      <c r="D45" s="11">
        <v>0.96840000000000004</v>
      </c>
      <c r="E45" s="11">
        <v>0.9677</v>
      </c>
      <c r="F45" s="11">
        <v>0.96740000000000004</v>
      </c>
      <c r="G45" s="11">
        <v>0.96709999999999996</v>
      </c>
      <c r="H45" s="11">
        <v>0.96679999999999999</v>
      </c>
      <c r="I45" s="11">
        <v>0.96650000000000003</v>
      </c>
      <c r="J45" s="11">
        <v>0.96599999999999997</v>
      </c>
      <c r="K45" s="11">
        <v>0.96560000000000001</v>
      </c>
      <c r="L45" s="11">
        <v>0.96499999999999997</v>
      </c>
      <c r="M45" s="11">
        <v>0.96450000000000002</v>
      </c>
      <c r="N45" s="11">
        <v>0.96399999999999997</v>
      </c>
      <c r="O45" s="11">
        <v>0.96360000000000001</v>
      </c>
      <c r="P45" s="11">
        <v>0.96340000000000003</v>
      </c>
      <c r="Q45" s="11">
        <v>0.96399999999999997</v>
      </c>
      <c r="R45" s="11">
        <v>0.96399999999999997</v>
      </c>
      <c r="S45" s="11">
        <v>0.96399999999999997</v>
      </c>
      <c r="T45" s="11">
        <v>0.96399999999999997</v>
      </c>
      <c r="U45" s="11">
        <v>0.96399999999999997</v>
      </c>
      <c r="V45" s="11">
        <v>0.96399999999999997</v>
      </c>
      <c r="W45" s="11">
        <v>0.96399999999999997</v>
      </c>
      <c r="X45" s="11">
        <v>0.96399999999999997</v>
      </c>
      <c r="Y45" s="11">
        <v>0.96399999999999997</v>
      </c>
      <c r="Z45" s="11">
        <v>0.96399999999999997</v>
      </c>
      <c r="AA45" s="11">
        <v>0.96399999999999997</v>
      </c>
      <c r="AB45" s="11">
        <v>0.96399999999999997</v>
      </c>
      <c r="AC45" s="11">
        <v>0.96399999999999997</v>
      </c>
      <c r="AD45" s="11">
        <v>0.96399999999999997</v>
      </c>
      <c r="AE45" s="11">
        <v>0.96399999999999997</v>
      </c>
      <c r="AF45" s="11">
        <v>0.96399999999999997</v>
      </c>
      <c r="AG45" s="11">
        <v>0.96399999999999997</v>
      </c>
      <c r="AH45" s="11">
        <v>0.96399999999999997</v>
      </c>
      <c r="AI45" s="11">
        <v>0.96399999999999997</v>
      </c>
      <c r="AJ45" s="11">
        <v>0.96399999999999997</v>
      </c>
      <c r="AK45" s="11">
        <v>0.96399999999999997</v>
      </c>
      <c r="AL45" s="11">
        <v>0.96399999999999997</v>
      </c>
      <c r="AM45" s="11">
        <v>0.96399999999999997</v>
      </c>
      <c r="AN45" s="11">
        <v>0.96399999999999997</v>
      </c>
      <c r="AO45" s="11">
        <v>0.96399999999999997</v>
      </c>
      <c r="AP45" s="11">
        <v>0.96399999999999997</v>
      </c>
      <c r="AQ45" s="11">
        <v>0.96399999999999997</v>
      </c>
      <c r="AR45" s="11">
        <v>0.96399999999999997</v>
      </c>
      <c r="AS45" s="11">
        <v>0.96399999999999997</v>
      </c>
      <c r="AT45" s="11">
        <v>0.96399999999999997</v>
      </c>
      <c r="AU45" s="11">
        <v>0.96399999999999997</v>
      </c>
      <c r="AV45" s="11">
        <v>0.96399999999999997</v>
      </c>
      <c r="AW45" s="11">
        <v>0.96399999999999997</v>
      </c>
      <c r="AX45" s="11">
        <v>0.96399999999999997</v>
      </c>
      <c r="AY45" s="11">
        <v>0.96399999999999997</v>
      </c>
      <c r="AZ45" s="11">
        <v>0.96399999999999997</v>
      </c>
      <c r="BA45" s="11">
        <v>0.96399999999999997</v>
      </c>
      <c r="BB45" s="11">
        <v>0.96399999999999997</v>
      </c>
      <c r="BC45" s="11">
        <v>0.96399999999999997</v>
      </c>
      <c r="BD45" s="11">
        <v>0.96399999999999997</v>
      </c>
      <c r="BE45" s="11">
        <v>0.96399999999999997</v>
      </c>
      <c r="BF45" s="11">
        <v>0.96399999999999997</v>
      </c>
      <c r="BG45" s="11">
        <v>0.96399999999999997</v>
      </c>
      <c r="BH45" s="11">
        <v>0.96399999999999997</v>
      </c>
      <c r="BI45" s="11">
        <v>0.96399999999999997</v>
      </c>
      <c r="BJ45" s="11">
        <v>0.96399999999999997</v>
      </c>
      <c r="BK45" s="11">
        <v>0.96399999999999997</v>
      </c>
      <c r="BL45" s="11">
        <v>0.96399999999999997</v>
      </c>
      <c r="BM45" s="11">
        <v>0.96399999999999997</v>
      </c>
      <c r="BN45" s="11">
        <v>0.96399999999999997</v>
      </c>
      <c r="BO45" s="11">
        <v>0.96399999999999997</v>
      </c>
      <c r="BP45" s="11">
        <v>0.96399999999999997</v>
      </c>
      <c r="BQ45" s="11">
        <v>0.96399999999999997</v>
      </c>
      <c r="BR45" s="11">
        <v>0.96399999999999997</v>
      </c>
      <c r="BS45" s="11">
        <v>0.96399999999999997</v>
      </c>
      <c r="BT45" s="11">
        <v>0.96399999999999997</v>
      </c>
      <c r="BU45" s="11">
        <v>0.96399999999999997</v>
      </c>
      <c r="BV45" s="11">
        <v>0.96399999999999997</v>
      </c>
      <c r="BW45" s="11">
        <v>0.96399999999999997</v>
      </c>
      <c r="BX45" s="11">
        <v>0.96399999999999997</v>
      </c>
      <c r="BY45" s="11">
        <v>0.96399999999999997</v>
      </c>
      <c r="BZ45" s="11">
        <v>0.96399999999999997</v>
      </c>
      <c r="CA45" s="11">
        <v>0.96399999999999997</v>
      </c>
      <c r="CB45" s="11">
        <v>0.96399999999999997</v>
      </c>
      <c r="CC45" s="11">
        <v>0.96399999999999997</v>
      </c>
      <c r="CD45" s="11">
        <v>0.96399999999999997</v>
      </c>
      <c r="CE45" s="11">
        <v>0.96399999999999997</v>
      </c>
      <c r="CF45" s="11">
        <v>0.96399999999999997</v>
      </c>
      <c r="CG45" s="11">
        <v>0.96399999999999997</v>
      </c>
      <c r="CH45" s="11">
        <v>0.96399999999999997</v>
      </c>
      <c r="CI45" s="11">
        <v>0.96399999999999997</v>
      </c>
      <c r="CJ45" s="11">
        <v>0.96399999999999997</v>
      </c>
      <c r="CK45" s="11">
        <v>0.96399999999999997</v>
      </c>
      <c r="CL45" s="11">
        <v>0.96399999999999997</v>
      </c>
      <c r="CM45" s="11">
        <v>0.96399999999999997</v>
      </c>
      <c r="CN45" s="11">
        <v>0.96399999999999997</v>
      </c>
      <c r="CO45" s="11">
        <v>0.96399999999999997</v>
      </c>
      <c r="CP45" s="11">
        <v>0.96399999999999997</v>
      </c>
      <c r="CQ45" s="11">
        <v>0.96399999999999997</v>
      </c>
      <c r="CR45" s="11">
        <v>0.96399999999999997</v>
      </c>
      <c r="CS45" s="11">
        <v>0.96399999999999997</v>
      </c>
      <c r="CT45" s="11">
        <v>0.96399999999999997</v>
      </c>
      <c r="CU45" s="11">
        <v>0.96399999999999997</v>
      </c>
      <c r="CV45" s="11">
        <v>0.96399999999999997</v>
      </c>
      <c r="CW45" s="11">
        <v>0.96399999999999997</v>
      </c>
      <c r="CX45" s="11">
        <v>0.96399999999999997</v>
      </c>
      <c r="CY45" s="11">
        <v>0.96399999999999997</v>
      </c>
      <c r="CZ45" s="11">
        <v>0.96399999999999997</v>
      </c>
      <c r="DA45" s="11">
        <v>0.96399999999999997</v>
      </c>
      <c r="DB45" s="11">
        <v>0.96399999999999997</v>
      </c>
    </row>
    <row r="46" spans="1:106" x14ac:dyDescent="0.2">
      <c r="A46" s="103">
        <v>59</v>
      </c>
      <c r="B46" s="11">
        <v>1</v>
      </c>
      <c r="C46" s="11">
        <v>0.96030000000000004</v>
      </c>
      <c r="D46" s="11">
        <v>0.96899999999999997</v>
      </c>
      <c r="E46" s="11">
        <v>0.96830000000000005</v>
      </c>
      <c r="F46" s="11">
        <v>0.96789999999999998</v>
      </c>
      <c r="G46" s="11">
        <v>0.9677</v>
      </c>
      <c r="H46" s="11">
        <v>0.96740000000000004</v>
      </c>
      <c r="I46" s="11">
        <v>0.96699999999999997</v>
      </c>
      <c r="J46" s="11">
        <v>0.96660000000000001</v>
      </c>
      <c r="K46" s="11">
        <v>0.96619999999999995</v>
      </c>
      <c r="L46" s="11">
        <v>0.9657</v>
      </c>
      <c r="M46" s="11">
        <v>0.96519999999999995</v>
      </c>
      <c r="N46" s="11">
        <v>0.9647</v>
      </c>
      <c r="O46" s="11">
        <v>0.96409999999999996</v>
      </c>
      <c r="P46" s="11">
        <v>0.96389999999999998</v>
      </c>
      <c r="Q46" s="11">
        <v>0.96450000000000002</v>
      </c>
      <c r="R46" s="11">
        <v>0.96450000000000002</v>
      </c>
      <c r="S46" s="11">
        <v>0.96450000000000002</v>
      </c>
      <c r="T46" s="11">
        <v>0.96450000000000002</v>
      </c>
      <c r="U46" s="11">
        <v>0.96450000000000002</v>
      </c>
      <c r="V46" s="11">
        <v>0.96450000000000002</v>
      </c>
      <c r="W46" s="11">
        <v>0.96450000000000002</v>
      </c>
      <c r="X46" s="11">
        <v>0.96450000000000002</v>
      </c>
      <c r="Y46" s="11">
        <v>0.96450000000000002</v>
      </c>
      <c r="Z46" s="11">
        <v>0.96450000000000002</v>
      </c>
      <c r="AA46" s="11">
        <v>0.96450000000000002</v>
      </c>
      <c r="AB46" s="11">
        <v>0.96450000000000002</v>
      </c>
      <c r="AC46" s="11">
        <v>0.96450000000000002</v>
      </c>
      <c r="AD46" s="11">
        <v>0.96450000000000002</v>
      </c>
      <c r="AE46" s="11">
        <v>0.96450000000000002</v>
      </c>
      <c r="AF46" s="11">
        <v>0.96450000000000002</v>
      </c>
      <c r="AG46" s="11">
        <v>0.96450000000000002</v>
      </c>
      <c r="AH46" s="11">
        <v>0.96450000000000002</v>
      </c>
      <c r="AI46" s="11">
        <v>0.96450000000000002</v>
      </c>
      <c r="AJ46" s="11">
        <v>0.96450000000000002</v>
      </c>
      <c r="AK46" s="11">
        <v>0.96450000000000002</v>
      </c>
      <c r="AL46" s="11">
        <v>0.96450000000000002</v>
      </c>
      <c r="AM46" s="11">
        <v>0.96450000000000002</v>
      </c>
      <c r="AN46" s="11">
        <v>0.96450000000000002</v>
      </c>
      <c r="AO46" s="11">
        <v>0.96450000000000002</v>
      </c>
      <c r="AP46" s="11">
        <v>0.96450000000000002</v>
      </c>
      <c r="AQ46" s="11">
        <v>0.96450000000000002</v>
      </c>
      <c r="AR46" s="11">
        <v>0.96450000000000002</v>
      </c>
      <c r="AS46" s="11">
        <v>0.96450000000000002</v>
      </c>
      <c r="AT46" s="11">
        <v>0.96450000000000002</v>
      </c>
      <c r="AU46" s="11">
        <v>0.96450000000000002</v>
      </c>
      <c r="AV46" s="11">
        <v>0.96450000000000002</v>
      </c>
      <c r="AW46" s="11">
        <v>0.96450000000000002</v>
      </c>
      <c r="AX46" s="11">
        <v>0.96450000000000002</v>
      </c>
      <c r="AY46" s="11">
        <v>0.96450000000000002</v>
      </c>
      <c r="AZ46" s="11">
        <v>0.96450000000000002</v>
      </c>
      <c r="BA46" s="11">
        <v>0.96450000000000002</v>
      </c>
      <c r="BB46" s="11">
        <v>0.96450000000000002</v>
      </c>
      <c r="BC46" s="11">
        <v>0.96450000000000002</v>
      </c>
      <c r="BD46" s="11">
        <v>0.96450000000000002</v>
      </c>
      <c r="BE46" s="11">
        <v>0.96450000000000002</v>
      </c>
      <c r="BF46" s="11">
        <v>0.96450000000000002</v>
      </c>
      <c r="BG46" s="11">
        <v>0.96450000000000002</v>
      </c>
      <c r="BH46" s="11">
        <v>0.96450000000000002</v>
      </c>
      <c r="BI46" s="11">
        <v>0.96450000000000002</v>
      </c>
      <c r="BJ46" s="11">
        <v>0.96450000000000002</v>
      </c>
      <c r="BK46" s="11">
        <v>0.96450000000000002</v>
      </c>
      <c r="BL46" s="11">
        <v>0.96450000000000002</v>
      </c>
      <c r="BM46" s="11">
        <v>0.96450000000000002</v>
      </c>
      <c r="BN46" s="11">
        <v>0.96450000000000002</v>
      </c>
      <c r="BO46" s="11">
        <v>0.96450000000000002</v>
      </c>
      <c r="BP46" s="11">
        <v>0.96450000000000002</v>
      </c>
      <c r="BQ46" s="11">
        <v>0.96450000000000002</v>
      </c>
      <c r="BR46" s="11">
        <v>0.96450000000000002</v>
      </c>
      <c r="BS46" s="11">
        <v>0.96450000000000002</v>
      </c>
      <c r="BT46" s="11">
        <v>0.96450000000000002</v>
      </c>
      <c r="BU46" s="11">
        <v>0.96450000000000002</v>
      </c>
      <c r="BV46" s="11">
        <v>0.96450000000000002</v>
      </c>
      <c r="BW46" s="11">
        <v>0.96450000000000002</v>
      </c>
      <c r="BX46" s="11">
        <v>0.96450000000000002</v>
      </c>
      <c r="BY46" s="11">
        <v>0.96450000000000002</v>
      </c>
      <c r="BZ46" s="11">
        <v>0.96450000000000002</v>
      </c>
      <c r="CA46" s="11">
        <v>0.96450000000000002</v>
      </c>
      <c r="CB46" s="11">
        <v>0.96450000000000002</v>
      </c>
      <c r="CC46" s="11">
        <v>0.96450000000000002</v>
      </c>
      <c r="CD46" s="11">
        <v>0.96450000000000002</v>
      </c>
      <c r="CE46" s="11">
        <v>0.96450000000000002</v>
      </c>
      <c r="CF46" s="11">
        <v>0.96450000000000002</v>
      </c>
      <c r="CG46" s="11">
        <v>0.96450000000000002</v>
      </c>
      <c r="CH46" s="11">
        <v>0.96450000000000002</v>
      </c>
      <c r="CI46" s="11">
        <v>0.96450000000000002</v>
      </c>
      <c r="CJ46" s="11">
        <v>0.96450000000000002</v>
      </c>
      <c r="CK46" s="11">
        <v>0.96450000000000002</v>
      </c>
      <c r="CL46" s="11">
        <v>0.96450000000000002</v>
      </c>
      <c r="CM46" s="11">
        <v>0.96450000000000002</v>
      </c>
      <c r="CN46" s="11">
        <v>0.96450000000000002</v>
      </c>
      <c r="CO46" s="11">
        <v>0.96450000000000002</v>
      </c>
      <c r="CP46" s="11">
        <v>0.96450000000000002</v>
      </c>
      <c r="CQ46" s="11">
        <v>0.96450000000000002</v>
      </c>
      <c r="CR46" s="11">
        <v>0.96450000000000002</v>
      </c>
      <c r="CS46" s="11">
        <v>0.96450000000000002</v>
      </c>
      <c r="CT46" s="11">
        <v>0.96450000000000002</v>
      </c>
      <c r="CU46" s="11">
        <v>0.96450000000000002</v>
      </c>
      <c r="CV46" s="11">
        <v>0.96450000000000002</v>
      </c>
      <c r="CW46" s="11">
        <v>0.96450000000000002</v>
      </c>
      <c r="CX46" s="11">
        <v>0.96450000000000002</v>
      </c>
      <c r="CY46" s="11">
        <v>0.96450000000000002</v>
      </c>
      <c r="CZ46" s="11">
        <v>0.96450000000000002</v>
      </c>
      <c r="DA46" s="11">
        <v>0.96450000000000002</v>
      </c>
      <c r="DB46" s="11">
        <v>0.96450000000000002</v>
      </c>
    </row>
    <row r="47" spans="1:106" x14ac:dyDescent="0.2">
      <c r="A47" s="103">
        <v>60</v>
      </c>
      <c r="B47" s="11">
        <v>1</v>
      </c>
      <c r="C47" s="11">
        <v>0.96079999999999999</v>
      </c>
      <c r="D47" s="11">
        <v>0.96950000000000003</v>
      </c>
      <c r="E47" s="11">
        <v>0.96889999999999998</v>
      </c>
      <c r="F47" s="11">
        <v>0.96850000000000003</v>
      </c>
      <c r="G47" s="11">
        <v>0.96819999999999995</v>
      </c>
      <c r="H47" s="11">
        <v>0.96789999999999998</v>
      </c>
      <c r="I47" s="11">
        <v>0.96760000000000002</v>
      </c>
      <c r="J47" s="11">
        <v>0.96730000000000005</v>
      </c>
      <c r="K47" s="11">
        <v>0.96679999999999999</v>
      </c>
      <c r="L47" s="11">
        <v>0.96640000000000004</v>
      </c>
      <c r="M47" s="11">
        <v>0.96589999999999998</v>
      </c>
      <c r="N47" s="11">
        <v>0.96540000000000004</v>
      </c>
      <c r="O47" s="11">
        <v>0.96479999999999999</v>
      </c>
      <c r="P47" s="11">
        <v>0.96440000000000003</v>
      </c>
      <c r="Q47" s="11">
        <v>0.96499999999999997</v>
      </c>
      <c r="R47" s="11">
        <v>0.96499999999999997</v>
      </c>
      <c r="S47" s="11">
        <v>0.96499999999999997</v>
      </c>
      <c r="T47" s="11">
        <v>0.96499999999999997</v>
      </c>
      <c r="U47" s="11">
        <v>0.96499999999999997</v>
      </c>
      <c r="V47" s="11">
        <v>0.96499999999999997</v>
      </c>
      <c r="W47" s="11">
        <v>0.96499999999999997</v>
      </c>
      <c r="X47" s="11">
        <v>0.96499999999999997</v>
      </c>
      <c r="Y47" s="11">
        <v>0.96499999999999997</v>
      </c>
      <c r="Z47" s="11">
        <v>0.96499999999999997</v>
      </c>
      <c r="AA47" s="11">
        <v>0.96499999999999997</v>
      </c>
      <c r="AB47" s="11">
        <v>0.96499999999999997</v>
      </c>
      <c r="AC47" s="11">
        <v>0.96499999999999997</v>
      </c>
      <c r="AD47" s="11">
        <v>0.96499999999999997</v>
      </c>
      <c r="AE47" s="11">
        <v>0.96499999999999997</v>
      </c>
      <c r="AF47" s="11">
        <v>0.96499999999999997</v>
      </c>
      <c r="AG47" s="11">
        <v>0.96499999999999997</v>
      </c>
      <c r="AH47" s="11">
        <v>0.96499999999999997</v>
      </c>
      <c r="AI47" s="11">
        <v>0.96499999999999997</v>
      </c>
      <c r="AJ47" s="11">
        <v>0.96499999999999997</v>
      </c>
      <c r="AK47" s="11">
        <v>0.96499999999999997</v>
      </c>
      <c r="AL47" s="11">
        <v>0.96499999999999997</v>
      </c>
      <c r="AM47" s="11">
        <v>0.96499999999999997</v>
      </c>
      <c r="AN47" s="11">
        <v>0.96499999999999997</v>
      </c>
      <c r="AO47" s="11">
        <v>0.96499999999999997</v>
      </c>
      <c r="AP47" s="11">
        <v>0.96499999999999997</v>
      </c>
      <c r="AQ47" s="11">
        <v>0.96499999999999997</v>
      </c>
      <c r="AR47" s="11">
        <v>0.96499999999999997</v>
      </c>
      <c r="AS47" s="11">
        <v>0.96499999999999997</v>
      </c>
      <c r="AT47" s="11">
        <v>0.96499999999999997</v>
      </c>
      <c r="AU47" s="11">
        <v>0.96499999999999997</v>
      </c>
      <c r="AV47" s="11">
        <v>0.96499999999999997</v>
      </c>
      <c r="AW47" s="11">
        <v>0.96499999999999997</v>
      </c>
      <c r="AX47" s="11">
        <v>0.96499999999999997</v>
      </c>
      <c r="AY47" s="11">
        <v>0.96499999999999997</v>
      </c>
      <c r="AZ47" s="11">
        <v>0.96499999999999997</v>
      </c>
      <c r="BA47" s="11">
        <v>0.96499999999999997</v>
      </c>
      <c r="BB47" s="11">
        <v>0.96499999999999997</v>
      </c>
      <c r="BC47" s="11">
        <v>0.96499999999999997</v>
      </c>
      <c r="BD47" s="11">
        <v>0.96499999999999997</v>
      </c>
      <c r="BE47" s="11">
        <v>0.96499999999999997</v>
      </c>
      <c r="BF47" s="11">
        <v>0.96499999999999997</v>
      </c>
      <c r="BG47" s="11">
        <v>0.96499999999999997</v>
      </c>
      <c r="BH47" s="11">
        <v>0.96499999999999997</v>
      </c>
      <c r="BI47" s="11">
        <v>0.96499999999999997</v>
      </c>
      <c r="BJ47" s="11">
        <v>0.96499999999999997</v>
      </c>
      <c r="BK47" s="11">
        <v>0.96499999999999997</v>
      </c>
      <c r="BL47" s="11">
        <v>0.96499999999999997</v>
      </c>
      <c r="BM47" s="11">
        <v>0.96499999999999997</v>
      </c>
      <c r="BN47" s="11">
        <v>0.96499999999999997</v>
      </c>
      <c r="BO47" s="11">
        <v>0.96499999999999997</v>
      </c>
      <c r="BP47" s="11">
        <v>0.96499999999999997</v>
      </c>
      <c r="BQ47" s="11">
        <v>0.96499999999999997</v>
      </c>
      <c r="BR47" s="11">
        <v>0.96499999999999997</v>
      </c>
      <c r="BS47" s="11">
        <v>0.96499999999999997</v>
      </c>
      <c r="BT47" s="11">
        <v>0.96499999999999997</v>
      </c>
      <c r="BU47" s="11">
        <v>0.96499999999999997</v>
      </c>
      <c r="BV47" s="11">
        <v>0.96499999999999997</v>
      </c>
      <c r="BW47" s="11">
        <v>0.96499999999999997</v>
      </c>
      <c r="BX47" s="11">
        <v>0.96499999999999997</v>
      </c>
      <c r="BY47" s="11">
        <v>0.96499999999999997</v>
      </c>
      <c r="BZ47" s="11">
        <v>0.96499999999999997</v>
      </c>
      <c r="CA47" s="11">
        <v>0.96499999999999997</v>
      </c>
      <c r="CB47" s="11">
        <v>0.96499999999999997</v>
      </c>
      <c r="CC47" s="11">
        <v>0.96499999999999997</v>
      </c>
      <c r="CD47" s="11">
        <v>0.96499999999999997</v>
      </c>
      <c r="CE47" s="11">
        <v>0.96499999999999997</v>
      </c>
      <c r="CF47" s="11">
        <v>0.96499999999999997</v>
      </c>
      <c r="CG47" s="11">
        <v>0.96499999999999997</v>
      </c>
      <c r="CH47" s="11">
        <v>0.96499999999999997</v>
      </c>
      <c r="CI47" s="11">
        <v>0.96499999999999997</v>
      </c>
      <c r="CJ47" s="11">
        <v>0.96499999999999997</v>
      </c>
      <c r="CK47" s="11">
        <v>0.96499999999999997</v>
      </c>
      <c r="CL47" s="11">
        <v>0.96499999999999997</v>
      </c>
      <c r="CM47" s="11">
        <v>0.96499999999999997</v>
      </c>
      <c r="CN47" s="11">
        <v>0.96499999999999997</v>
      </c>
      <c r="CO47" s="11">
        <v>0.96499999999999997</v>
      </c>
      <c r="CP47" s="11">
        <v>0.96499999999999997</v>
      </c>
      <c r="CQ47" s="11">
        <v>0.96499999999999997</v>
      </c>
      <c r="CR47" s="11">
        <v>0.96499999999999997</v>
      </c>
      <c r="CS47" s="11">
        <v>0.96499999999999997</v>
      </c>
      <c r="CT47" s="11">
        <v>0.96499999999999997</v>
      </c>
      <c r="CU47" s="11">
        <v>0.96499999999999997</v>
      </c>
      <c r="CV47" s="11">
        <v>0.96499999999999997</v>
      </c>
      <c r="CW47" s="11">
        <v>0.96499999999999997</v>
      </c>
      <c r="CX47" s="11">
        <v>0.96499999999999997</v>
      </c>
      <c r="CY47" s="11">
        <v>0.96499999999999997</v>
      </c>
      <c r="CZ47" s="11">
        <v>0.96499999999999997</v>
      </c>
      <c r="DA47" s="11">
        <v>0.96499999999999997</v>
      </c>
      <c r="DB47" s="11">
        <v>0.96499999999999997</v>
      </c>
    </row>
    <row r="48" spans="1:106" x14ac:dyDescent="0.2">
      <c r="A48" s="103">
        <v>61</v>
      </c>
      <c r="B48" s="11">
        <v>1</v>
      </c>
      <c r="C48" s="11">
        <v>0.96150000000000002</v>
      </c>
      <c r="D48" s="11">
        <v>0.97030000000000005</v>
      </c>
      <c r="E48" s="11">
        <v>0.96970000000000001</v>
      </c>
      <c r="F48" s="11">
        <v>0.96930000000000005</v>
      </c>
      <c r="G48" s="11">
        <v>0.96899999999999997</v>
      </c>
      <c r="H48" s="11">
        <v>0.96870000000000001</v>
      </c>
      <c r="I48" s="11">
        <v>0.96840000000000004</v>
      </c>
      <c r="J48" s="11">
        <v>0.96809999999999996</v>
      </c>
      <c r="K48" s="11">
        <v>0.9677</v>
      </c>
      <c r="L48" s="11">
        <v>0.96719999999999995</v>
      </c>
      <c r="M48" s="11">
        <v>0.96679999999999999</v>
      </c>
      <c r="N48" s="11">
        <v>0.96630000000000005</v>
      </c>
      <c r="O48" s="11">
        <v>0.96579999999999999</v>
      </c>
      <c r="P48" s="11">
        <v>0.96530000000000005</v>
      </c>
      <c r="Q48" s="11">
        <v>0.96589999999999998</v>
      </c>
      <c r="R48" s="11">
        <v>0.96589999999999998</v>
      </c>
      <c r="S48" s="11">
        <v>0.96589999999999998</v>
      </c>
      <c r="T48" s="11">
        <v>0.96589999999999998</v>
      </c>
      <c r="U48" s="11">
        <v>0.96589999999999998</v>
      </c>
      <c r="V48" s="11">
        <v>0.96589999999999998</v>
      </c>
      <c r="W48" s="11">
        <v>0.96589999999999998</v>
      </c>
      <c r="X48" s="11">
        <v>0.96589999999999998</v>
      </c>
      <c r="Y48" s="11">
        <v>0.96589999999999998</v>
      </c>
      <c r="Z48" s="11">
        <v>0.96589999999999998</v>
      </c>
      <c r="AA48" s="11">
        <v>0.96589999999999998</v>
      </c>
      <c r="AB48" s="11">
        <v>0.96589999999999998</v>
      </c>
      <c r="AC48" s="11">
        <v>0.96589999999999998</v>
      </c>
      <c r="AD48" s="11">
        <v>0.96589999999999998</v>
      </c>
      <c r="AE48" s="11">
        <v>0.96589999999999998</v>
      </c>
      <c r="AF48" s="11">
        <v>0.96589999999999998</v>
      </c>
      <c r="AG48" s="11">
        <v>0.96589999999999998</v>
      </c>
      <c r="AH48" s="11">
        <v>0.96589999999999998</v>
      </c>
      <c r="AI48" s="11">
        <v>0.96589999999999998</v>
      </c>
      <c r="AJ48" s="11">
        <v>0.96589999999999998</v>
      </c>
      <c r="AK48" s="11">
        <v>0.96589999999999998</v>
      </c>
      <c r="AL48" s="11">
        <v>0.96589999999999998</v>
      </c>
      <c r="AM48" s="11">
        <v>0.96589999999999998</v>
      </c>
      <c r="AN48" s="11">
        <v>0.96589999999999998</v>
      </c>
      <c r="AO48" s="11">
        <v>0.96589999999999998</v>
      </c>
      <c r="AP48" s="11">
        <v>0.96589999999999998</v>
      </c>
      <c r="AQ48" s="11">
        <v>0.96589999999999998</v>
      </c>
      <c r="AR48" s="11">
        <v>0.96589999999999998</v>
      </c>
      <c r="AS48" s="11">
        <v>0.96589999999999998</v>
      </c>
      <c r="AT48" s="11">
        <v>0.96589999999999998</v>
      </c>
      <c r="AU48" s="11">
        <v>0.96589999999999998</v>
      </c>
      <c r="AV48" s="11">
        <v>0.96589999999999998</v>
      </c>
      <c r="AW48" s="11">
        <v>0.96589999999999998</v>
      </c>
      <c r="AX48" s="11">
        <v>0.96589999999999998</v>
      </c>
      <c r="AY48" s="11">
        <v>0.96589999999999998</v>
      </c>
      <c r="AZ48" s="11">
        <v>0.96589999999999998</v>
      </c>
      <c r="BA48" s="11">
        <v>0.96589999999999998</v>
      </c>
      <c r="BB48" s="11">
        <v>0.96589999999999998</v>
      </c>
      <c r="BC48" s="11">
        <v>0.96589999999999998</v>
      </c>
      <c r="BD48" s="11">
        <v>0.96589999999999998</v>
      </c>
      <c r="BE48" s="11">
        <v>0.96589999999999998</v>
      </c>
      <c r="BF48" s="11">
        <v>0.96589999999999998</v>
      </c>
      <c r="BG48" s="11">
        <v>0.96589999999999998</v>
      </c>
      <c r="BH48" s="11">
        <v>0.96589999999999998</v>
      </c>
      <c r="BI48" s="11">
        <v>0.96589999999999998</v>
      </c>
      <c r="BJ48" s="11">
        <v>0.96589999999999998</v>
      </c>
      <c r="BK48" s="11">
        <v>0.96589999999999998</v>
      </c>
      <c r="BL48" s="11">
        <v>0.96589999999999998</v>
      </c>
      <c r="BM48" s="11">
        <v>0.96589999999999998</v>
      </c>
      <c r="BN48" s="11">
        <v>0.96589999999999998</v>
      </c>
      <c r="BO48" s="11">
        <v>0.96589999999999998</v>
      </c>
      <c r="BP48" s="11">
        <v>0.96589999999999998</v>
      </c>
      <c r="BQ48" s="11">
        <v>0.96589999999999998</v>
      </c>
      <c r="BR48" s="11">
        <v>0.96589999999999998</v>
      </c>
      <c r="BS48" s="11">
        <v>0.96589999999999998</v>
      </c>
      <c r="BT48" s="11">
        <v>0.96589999999999998</v>
      </c>
      <c r="BU48" s="11">
        <v>0.96589999999999998</v>
      </c>
      <c r="BV48" s="11">
        <v>0.96589999999999998</v>
      </c>
      <c r="BW48" s="11">
        <v>0.96589999999999998</v>
      </c>
      <c r="BX48" s="11">
        <v>0.96589999999999998</v>
      </c>
      <c r="BY48" s="11">
        <v>0.96589999999999998</v>
      </c>
      <c r="BZ48" s="11">
        <v>0.96589999999999998</v>
      </c>
      <c r="CA48" s="11">
        <v>0.96589999999999998</v>
      </c>
      <c r="CB48" s="11">
        <v>0.96589999999999998</v>
      </c>
      <c r="CC48" s="11">
        <v>0.96589999999999998</v>
      </c>
      <c r="CD48" s="11">
        <v>0.96589999999999998</v>
      </c>
      <c r="CE48" s="11">
        <v>0.96589999999999998</v>
      </c>
      <c r="CF48" s="11">
        <v>0.96589999999999998</v>
      </c>
      <c r="CG48" s="11">
        <v>0.96589999999999998</v>
      </c>
      <c r="CH48" s="11">
        <v>0.96589999999999998</v>
      </c>
      <c r="CI48" s="11">
        <v>0.96589999999999998</v>
      </c>
      <c r="CJ48" s="11">
        <v>0.96589999999999998</v>
      </c>
      <c r="CK48" s="11">
        <v>0.96589999999999998</v>
      </c>
      <c r="CL48" s="11">
        <v>0.96589999999999998</v>
      </c>
      <c r="CM48" s="11">
        <v>0.96589999999999998</v>
      </c>
      <c r="CN48" s="11">
        <v>0.96589999999999998</v>
      </c>
      <c r="CO48" s="11">
        <v>0.96589999999999998</v>
      </c>
      <c r="CP48" s="11">
        <v>0.96589999999999998</v>
      </c>
      <c r="CQ48" s="11">
        <v>0.96589999999999998</v>
      </c>
      <c r="CR48" s="11">
        <v>0.96589999999999998</v>
      </c>
      <c r="CS48" s="11">
        <v>0.96589999999999998</v>
      </c>
      <c r="CT48" s="11">
        <v>0.96589999999999998</v>
      </c>
      <c r="CU48" s="11">
        <v>0.96589999999999998</v>
      </c>
      <c r="CV48" s="11">
        <v>0.96589999999999998</v>
      </c>
      <c r="CW48" s="11">
        <v>0.96589999999999998</v>
      </c>
      <c r="CX48" s="11">
        <v>0.96589999999999998</v>
      </c>
      <c r="CY48" s="11">
        <v>0.96589999999999998</v>
      </c>
      <c r="CZ48" s="11">
        <v>0.96589999999999998</v>
      </c>
      <c r="DA48" s="11">
        <v>0.96589999999999998</v>
      </c>
      <c r="DB48" s="11">
        <v>0.96589999999999998</v>
      </c>
    </row>
    <row r="49" spans="1:106" x14ac:dyDescent="0.2">
      <c r="A49" s="103">
        <v>62</v>
      </c>
      <c r="B49" s="11">
        <v>1</v>
      </c>
      <c r="C49" s="11">
        <v>0.96220000000000006</v>
      </c>
      <c r="D49" s="11">
        <v>0.97109999999999996</v>
      </c>
      <c r="E49" s="11">
        <v>0.97050000000000003</v>
      </c>
      <c r="F49" s="11">
        <v>0.97009999999999996</v>
      </c>
      <c r="G49" s="11">
        <v>0.9698</v>
      </c>
      <c r="H49" s="11">
        <v>0.96950000000000003</v>
      </c>
      <c r="I49" s="11">
        <v>0.96919999999999995</v>
      </c>
      <c r="J49" s="11">
        <v>0.96889999999999998</v>
      </c>
      <c r="K49" s="11">
        <v>0.96850000000000003</v>
      </c>
      <c r="L49" s="11">
        <v>0.96809999999999996</v>
      </c>
      <c r="M49" s="11">
        <v>0.9677</v>
      </c>
      <c r="N49" s="11">
        <v>0.96719999999999995</v>
      </c>
      <c r="O49" s="11">
        <v>0.9667</v>
      </c>
      <c r="P49" s="11">
        <v>0.96619999999999995</v>
      </c>
      <c r="Q49" s="11">
        <v>0.96689999999999998</v>
      </c>
      <c r="R49" s="11">
        <v>0.96689999999999998</v>
      </c>
      <c r="S49" s="11">
        <v>0.96689999999999998</v>
      </c>
      <c r="T49" s="11">
        <v>0.96689999999999998</v>
      </c>
      <c r="U49" s="11">
        <v>0.96689999999999998</v>
      </c>
      <c r="V49" s="11">
        <v>0.96689999999999998</v>
      </c>
      <c r="W49" s="11">
        <v>0.96689999999999998</v>
      </c>
      <c r="X49" s="11">
        <v>0.96689999999999998</v>
      </c>
      <c r="Y49" s="11">
        <v>0.96689999999999998</v>
      </c>
      <c r="Z49" s="11">
        <v>0.96689999999999998</v>
      </c>
      <c r="AA49" s="11">
        <v>0.96689999999999998</v>
      </c>
      <c r="AB49" s="11">
        <v>0.96689999999999998</v>
      </c>
      <c r="AC49" s="11">
        <v>0.96689999999999998</v>
      </c>
      <c r="AD49" s="11">
        <v>0.96689999999999998</v>
      </c>
      <c r="AE49" s="11">
        <v>0.96689999999999998</v>
      </c>
      <c r="AF49" s="11">
        <v>0.96689999999999998</v>
      </c>
      <c r="AG49" s="11">
        <v>0.96689999999999998</v>
      </c>
      <c r="AH49" s="11">
        <v>0.96689999999999998</v>
      </c>
      <c r="AI49" s="11">
        <v>0.96689999999999998</v>
      </c>
      <c r="AJ49" s="11">
        <v>0.96689999999999998</v>
      </c>
      <c r="AK49" s="11">
        <v>0.96689999999999998</v>
      </c>
      <c r="AL49" s="11">
        <v>0.96689999999999998</v>
      </c>
      <c r="AM49" s="11">
        <v>0.96689999999999998</v>
      </c>
      <c r="AN49" s="11">
        <v>0.96689999999999998</v>
      </c>
      <c r="AO49" s="11">
        <v>0.96689999999999998</v>
      </c>
      <c r="AP49" s="11">
        <v>0.96689999999999998</v>
      </c>
      <c r="AQ49" s="11">
        <v>0.96689999999999998</v>
      </c>
      <c r="AR49" s="11">
        <v>0.96689999999999998</v>
      </c>
      <c r="AS49" s="11">
        <v>0.96689999999999998</v>
      </c>
      <c r="AT49" s="11">
        <v>0.96689999999999998</v>
      </c>
      <c r="AU49" s="11">
        <v>0.96689999999999998</v>
      </c>
      <c r="AV49" s="11">
        <v>0.96689999999999998</v>
      </c>
      <c r="AW49" s="11">
        <v>0.96689999999999998</v>
      </c>
      <c r="AX49" s="11">
        <v>0.96689999999999998</v>
      </c>
      <c r="AY49" s="11">
        <v>0.96689999999999998</v>
      </c>
      <c r="AZ49" s="11">
        <v>0.96689999999999998</v>
      </c>
      <c r="BA49" s="11">
        <v>0.96689999999999998</v>
      </c>
      <c r="BB49" s="11">
        <v>0.96689999999999998</v>
      </c>
      <c r="BC49" s="11">
        <v>0.96689999999999998</v>
      </c>
      <c r="BD49" s="11">
        <v>0.96689999999999998</v>
      </c>
      <c r="BE49" s="11">
        <v>0.96689999999999998</v>
      </c>
      <c r="BF49" s="11">
        <v>0.96689999999999998</v>
      </c>
      <c r="BG49" s="11">
        <v>0.96689999999999998</v>
      </c>
      <c r="BH49" s="11">
        <v>0.96689999999999998</v>
      </c>
      <c r="BI49" s="11">
        <v>0.96689999999999998</v>
      </c>
      <c r="BJ49" s="11">
        <v>0.96689999999999998</v>
      </c>
      <c r="BK49" s="11">
        <v>0.96689999999999998</v>
      </c>
      <c r="BL49" s="11">
        <v>0.96689999999999998</v>
      </c>
      <c r="BM49" s="11">
        <v>0.96689999999999998</v>
      </c>
      <c r="BN49" s="11">
        <v>0.96689999999999998</v>
      </c>
      <c r="BO49" s="11">
        <v>0.96689999999999998</v>
      </c>
      <c r="BP49" s="11">
        <v>0.96689999999999998</v>
      </c>
      <c r="BQ49" s="11">
        <v>0.96689999999999998</v>
      </c>
      <c r="BR49" s="11">
        <v>0.96689999999999998</v>
      </c>
      <c r="BS49" s="11">
        <v>0.96689999999999998</v>
      </c>
      <c r="BT49" s="11">
        <v>0.96689999999999998</v>
      </c>
      <c r="BU49" s="11">
        <v>0.96689999999999998</v>
      </c>
      <c r="BV49" s="11">
        <v>0.96689999999999998</v>
      </c>
      <c r="BW49" s="11">
        <v>0.96689999999999998</v>
      </c>
      <c r="BX49" s="11">
        <v>0.96689999999999998</v>
      </c>
      <c r="BY49" s="11">
        <v>0.96689999999999998</v>
      </c>
      <c r="BZ49" s="11">
        <v>0.96689999999999998</v>
      </c>
      <c r="CA49" s="11">
        <v>0.96689999999999998</v>
      </c>
      <c r="CB49" s="11">
        <v>0.96689999999999998</v>
      </c>
      <c r="CC49" s="11">
        <v>0.96689999999999998</v>
      </c>
      <c r="CD49" s="11">
        <v>0.96689999999999998</v>
      </c>
      <c r="CE49" s="11">
        <v>0.96689999999999998</v>
      </c>
      <c r="CF49" s="11">
        <v>0.96689999999999998</v>
      </c>
      <c r="CG49" s="11">
        <v>0.96689999999999998</v>
      </c>
      <c r="CH49" s="11">
        <v>0.96689999999999998</v>
      </c>
      <c r="CI49" s="11">
        <v>0.96689999999999998</v>
      </c>
      <c r="CJ49" s="11">
        <v>0.96689999999999998</v>
      </c>
      <c r="CK49" s="11">
        <v>0.96689999999999998</v>
      </c>
      <c r="CL49" s="11">
        <v>0.96689999999999998</v>
      </c>
      <c r="CM49" s="11">
        <v>0.96689999999999998</v>
      </c>
      <c r="CN49" s="11">
        <v>0.96689999999999998</v>
      </c>
      <c r="CO49" s="11">
        <v>0.96689999999999998</v>
      </c>
      <c r="CP49" s="11">
        <v>0.96689999999999998</v>
      </c>
      <c r="CQ49" s="11">
        <v>0.96689999999999998</v>
      </c>
      <c r="CR49" s="11">
        <v>0.96689999999999998</v>
      </c>
      <c r="CS49" s="11">
        <v>0.96689999999999998</v>
      </c>
      <c r="CT49" s="11">
        <v>0.96689999999999998</v>
      </c>
      <c r="CU49" s="11">
        <v>0.96689999999999998</v>
      </c>
      <c r="CV49" s="11">
        <v>0.96689999999999998</v>
      </c>
      <c r="CW49" s="11">
        <v>0.96689999999999998</v>
      </c>
      <c r="CX49" s="11">
        <v>0.96689999999999998</v>
      </c>
      <c r="CY49" s="11">
        <v>0.96689999999999998</v>
      </c>
      <c r="CZ49" s="11">
        <v>0.96689999999999998</v>
      </c>
      <c r="DA49" s="11">
        <v>0.96689999999999998</v>
      </c>
      <c r="DB49" s="11">
        <v>0.96689999999999998</v>
      </c>
    </row>
    <row r="50" spans="1:106" x14ac:dyDescent="0.2">
      <c r="A50" s="103">
        <v>63</v>
      </c>
      <c r="B50" s="11">
        <v>1</v>
      </c>
      <c r="C50" s="11">
        <v>0.96289999999999998</v>
      </c>
      <c r="D50" s="11">
        <v>0.9718</v>
      </c>
      <c r="E50" s="11">
        <v>0.97130000000000005</v>
      </c>
      <c r="F50" s="11">
        <v>0.97089999999999999</v>
      </c>
      <c r="G50" s="11">
        <v>0.97070000000000001</v>
      </c>
      <c r="H50" s="11">
        <v>0.97040000000000004</v>
      </c>
      <c r="I50" s="11">
        <v>0.97009999999999996</v>
      </c>
      <c r="J50" s="11">
        <v>0.96970000000000001</v>
      </c>
      <c r="K50" s="11">
        <v>0.96940000000000004</v>
      </c>
      <c r="L50" s="11">
        <v>0.96899999999999997</v>
      </c>
      <c r="M50" s="11">
        <v>0.96860000000000002</v>
      </c>
      <c r="N50" s="11">
        <v>0.96809999999999996</v>
      </c>
      <c r="O50" s="11">
        <v>0.96760000000000002</v>
      </c>
      <c r="P50" s="11">
        <v>0.96709999999999996</v>
      </c>
      <c r="Q50" s="11">
        <v>0.96779999999999999</v>
      </c>
      <c r="R50" s="11">
        <v>0.96779999999999999</v>
      </c>
      <c r="S50" s="11">
        <v>0.96779999999999999</v>
      </c>
      <c r="T50" s="11">
        <v>0.96779999999999999</v>
      </c>
      <c r="U50" s="11">
        <v>0.96779999999999999</v>
      </c>
      <c r="V50" s="11">
        <v>0.96779999999999999</v>
      </c>
      <c r="W50" s="11">
        <v>0.96779999999999999</v>
      </c>
      <c r="X50" s="11">
        <v>0.96779999999999999</v>
      </c>
      <c r="Y50" s="11">
        <v>0.96779999999999999</v>
      </c>
      <c r="Z50" s="11">
        <v>0.96779999999999999</v>
      </c>
      <c r="AA50" s="11">
        <v>0.96779999999999999</v>
      </c>
      <c r="AB50" s="11">
        <v>0.96779999999999999</v>
      </c>
      <c r="AC50" s="11">
        <v>0.96779999999999999</v>
      </c>
      <c r="AD50" s="11">
        <v>0.96779999999999999</v>
      </c>
      <c r="AE50" s="11">
        <v>0.96779999999999999</v>
      </c>
      <c r="AF50" s="11">
        <v>0.96779999999999999</v>
      </c>
      <c r="AG50" s="11">
        <v>0.96779999999999999</v>
      </c>
      <c r="AH50" s="11">
        <v>0.96779999999999999</v>
      </c>
      <c r="AI50" s="11">
        <v>0.96779999999999999</v>
      </c>
      <c r="AJ50" s="11">
        <v>0.96779999999999999</v>
      </c>
      <c r="AK50" s="11">
        <v>0.96779999999999999</v>
      </c>
      <c r="AL50" s="11">
        <v>0.96779999999999999</v>
      </c>
      <c r="AM50" s="11">
        <v>0.96779999999999999</v>
      </c>
      <c r="AN50" s="11">
        <v>0.96779999999999999</v>
      </c>
      <c r="AO50" s="11">
        <v>0.96779999999999999</v>
      </c>
      <c r="AP50" s="11">
        <v>0.96779999999999999</v>
      </c>
      <c r="AQ50" s="11">
        <v>0.96779999999999999</v>
      </c>
      <c r="AR50" s="11">
        <v>0.96779999999999999</v>
      </c>
      <c r="AS50" s="11">
        <v>0.96779999999999999</v>
      </c>
      <c r="AT50" s="11">
        <v>0.96779999999999999</v>
      </c>
      <c r="AU50" s="11">
        <v>0.96779999999999999</v>
      </c>
      <c r="AV50" s="11">
        <v>0.96779999999999999</v>
      </c>
      <c r="AW50" s="11">
        <v>0.96779999999999999</v>
      </c>
      <c r="AX50" s="11">
        <v>0.96779999999999999</v>
      </c>
      <c r="AY50" s="11">
        <v>0.96779999999999999</v>
      </c>
      <c r="AZ50" s="11">
        <v>0.96779999999999999</v>
      </c>
      <c r="BA50" s="11">
        <v>0.96779999999999999</v>
      </c>
      <c r="BB50" s="11">
        <v>0.96779999999999999</v>
      </c>
      <c r="BC50" s="11">
        <v>0.96779999999999999</v>
      </c>
      <c r="BD50" s="11">
        <v>0.96779999999999999</v>
      </c>
      <c r="BE50" s="11">
        <v>0.96779999999999999</v>
      </c>
      <c r="BF50" s="11">
        <v>0.96779999999999999</v>
      </c>
      <c r="BG50" s="11">
        <v>0.96779999999999999</v>
      </c>
      <c r="BH50" s="11">
        <v>0.96779999999999999</v>
      </c>
      <c r="BI50" s="11">
        <v>0.96779999999999999</v>
      </c>
      <c r="BJ50" s="11">
        <v>0.96779999999999999</v>
      </c>
      <c r="BK50" s="11">
        <v>0.96779999999999999</v>
      </c>
      <c r="BL50" s="11">
        <v>0.96779999999999999</v>
      </c>
      <c r="BM50" s="11">
        <v>0.96779999999999999</v>
      </c>
      <c r="BN50" s="11">
        <v>0.96779999999999999</v>
      </c>
      <c r="BO50" s="11">
        <v>0.96779999999999999</v>
      </c>
      <c r="BP50" s="11">
        <v>0.96779999999999999</v>
      </c>
      <c r="BQ50" s="11">
        <v>0.96779999999999999</v>
      </c>
      <c r="BR50" s="11">
        <v>0.96779999999999999</v>
      </c>
      <c r="BS50" s="11">
        <v>0.96779999999999999</v>
      </c>
      <c r="BT50" s="11">
        <v>0.96779999999999999</v>
      </c>
      <c r="BU50" s="11">
        <v>0.96779999999999999</v>
      </c>
      <c r="BV50" s="11">
        <v>0.96779999999999999</v>
      </c>
      <c r="BW50" s="11">
        <v>0.96779999999999999</v>
      </c>
      <c r="BX50" s="11">
        <v>0.96779999999999999</v>
      </c>
      <c r="BY50" s="11">
        <v>0.96779999999999999</v>
      </c>
      <c r="BZ50" s="11">
        <v>0.96779999999999999</v>
      </c>
      <c r="CA50" s="11">
        <v>0.96779999999999999</v>
      </c>
      <c r="CB50" s="11">
        <v>0.96779999999999999</v>
      </c>
      <c r="CC50" s="11">
        <v>0.96779999999999999</v>
      </c>
      <c r="CD50" s="11">
        <v>0.96779999999999999</v>
      </c>
      <c r="CE50" s="11">
        <v>0.96779999999999999</v>
      </c>
      <c r="CF50" s="11">
        <v>0.96779999999999999</v>
      </c>
      <c r="CG50" s="11">
        <v>0.96779999999999999</v>
      </c>
      <c r="CH50" s="11">
        <v>0.96779999999999999</v>
      </c>
      <c r="CI50" s="11">
        <v>0.96779999999999999</v>
      </c>
      <c r="CJ50" s="11">
        <v>0.96779999999999999</v>
      </c>
      <c r="CK50" s="11">
        <v>0.96779999999999999</v>
      </c>
      <c r="CL50" s="11">
        <v>0.96779999999999999</v>
      </c>
      <c r="CM50" s="11">
        <v>0.96779999999999999</v>
      </c>
      <c r="CN50" s="11">
        <v>0.96779999999999999</v>
      </c>
      <c r="CO50" s="11">
        <v>0.96779999999999999</v>
      </c>
      <c r="CP50" s="11">
        <v>0.96779999999999999</v>
      </c>
      <c r="CQ50" s="11">
        <v>0.96779999999999999</v>
      </c>
      <c r="CR50" s="11">
        <v>0.96779999999999999</v>
      </c>
      <c r="CS50" s="11">
        <v>0.96779999999999999</v>
      </c>
      <c r="CT50" s="11">
        <v>0.96779999999999999</v>
      </c>
      <c r="CU50" s="11">
        <v>0.96779999999999999</v>
      </c>
      <c r="CV50" s="11">
        <v>0.96779999999999999</v>
      </c>
      <c r="CW50" s="11">
        <v>0.96779999999999999</v>
      </c>
      <c r="CX50" s="11">
        <v>0.96779999999999999</v>
      </c>
      <c r="CY50" s="11">
        <v>0.96779999999999999</v>
      </c>
      <c r="CZ50" s="11">
        <v>0.96779999999999999</v>
      </c>
      <c r="DA50" s="11">
        <v>0.96779999999999999</v>
      </c>
      <c r="DB50" s="11">
        <v>0.96779999999999999</v>
      </c>
    </row>
    <row r="51" spans="1:106" x14ac:dyDescent="0.2">
      <c r="A51" s="103">
        <v>64</v>
      </c>
      <c r="B51" s="11">
        <v>1</v>
      </c>
      <c r="C51" s="11">
        <v>0.96360000000000001</v>
      </c>
      <c r="D51" s="11">
        <v>0.97260000000000002</v>
      </c>
      <c r="E51" s="11">
        <v>0.97199999999999998</v>
      </c>
      <c r="F51" s="11">
        <v>0.97170000000000001</v>
      </c>
      <c r="G51" s="11">
        <v>0.97150000000000003</v>
      </c>
      <c r="H51" s="11">
        <v>0.97119999999999995</v>
      </c>
      <c r="I51" s="11">
        <v>0.97099999999999997</v>
      </c>
      <c r="J51" s="11">
        <v>0.97060000000000002</v>
      </c>
      <c r="K51" s="11">
        <v>0.97030000000000005</v>
      </c>
      <c r="L51" s="11">
        <v>0.96989999999999998</v>
      </c>
      <c r="M51" s="11">
        <v>0.96950000000000003</v>
      </c>
      <c r="N51" s="11">
        <v>0.96899999999999997</v>
      </c>
      <c r="O51" s="11">
        <v>0.96850000000000003</v>
      </c>
      <c r="P51" s="11">
        <v>0.96809999999999996</v>
      </c>
      <c r="Q51" s="11">
        <v>0.96870000000000001</v>
      </c>
      <c r="R51" s="11">
        <v>0.96870000000000001</v>
      </c>
      <c r="S51" s="11">
        <v>0.96870000000000001</v>
      </c>
      <c r="T51" s="11">
        <v>0.96870000000000001</v>
      </c>
      <c r="U51" s="11">
        <v>0.96870000000000001</v>
      </c>
      <c r="V51" s="11">
        <v>0.96870000000000001</v>
      </c>
      <c r="W51" s="11">
        <v>0.96870000000000001</v>
      </c>
      <c r="X51" s="11">
        <v>0.96870000000000001</v>
      </c>
      <c r="Y51" s="11">
        <v>0.96870000000000001</v>
      </c>
      <c r="Z51" s="11">
        <v>0.96870000000000001</v>
      </c>
      <c r="AA51" s="11">
        <v>0.96870000000000001</v>
      </c>
      <c r="AB51" s="11">
        <v>0.96870000000000001</v>
      </c>
      <c r="AC51" s="11">
        <v>0.96870000000000001</v>
      </c>
      <c r="AD51" s="11">
        <v>0.96870000000000001</v>
      </c>
      <c r="AE51" s="11">
        <v>0.96870000000000001</v>
      </c>
      <c r="AF51" s="11">
        <v>0.96870000000000001</v>
      </c>
      <c r="AG51" s="11">
        <v>0.96870000000000001</v>
      </c>
      <c r="AH51" s="11">
        <v>0.96870000000000001</v>
      </c>
      <c r="AI51" s="11">
        <v>0.96870000000000001</v>
      </c>
      <c r="AJ51" s="11">
        <v>0.96870000000000001</v>
      </c>
      <c r="AK51" s="11">
        <v>0.96870000000000001</v>
      </c>
      <c r="AL51" s="11">
        <v>0.96870000000000001</v>
      </c>
      <c r="AM51" s="11">
        <v>0.96870000000000001</v>
      </c>
      <c r="AN51" s="11">
        <v>0.96870000000000001</v>
      </c>
      <c r="AO51" s="11">
        <v>0.96870000000000001</v>
      </c>
      <c r="AP51" s="11">
        <v>0.96870000000000001</v>
      </c>
      <c r="AQ51" s="11">
        <v>0.96870000000000001</v>
      </c>
      <c r="AR51" s="11">
        <v>0.96870000000000001</v>
      </c>
      <c r="AS51" s="11">
        <v>0.96870000000000001</v>
      </c>
      <c r="AT51" s="11">
        <v>0.96870000000000001</v>
      </c>
      <c r="AU51" s="11">
        <v>0.96870000000000001</v>
      </c>
      <c r="AV51" s="11">
        <v>0.96870000000000001</v>
      </c>
      <c r="AW51" s="11">
        <v>0.96870000000000001</v>
      </c>
      <c r="AX51" s="11">
        <v>0.96870000000000001</v>
      </c>
      <c r="AY51" s="11">
        <v>0.96870000000000001</v>
      </c>
      <c r="AZ51" s="11">
        <v>0.96870000000000001</v>
      </c>
      <c r="BA51" s="11">
        <v>0.96870000000000001</v>
      </c>
      <c r="BB51" s="11">
        <v>0.96870000000000001</v>
      </c>
      <c r="BC51" s="11">
        <v>0.96870000000000001</v>
      </c>
      <c r="BD51" s="11">
        <v>0.96870000000000001</v>
      </c>
      <c r="BE51" s="11">
        <v>0.96870000000000001</v>
      </c>
      <c r="BF51" s="11">
        <v>0.96870000000000001</v>
      </c>
      <c r="BG51" s="11">
        <v>0.96870000000000001</v>
      </c>
      <c r="BH51" s="11">
        <v>0.96870000000000001</v>
      </c>
      <c r="BI51" s="11">
        <v>0.96870000000000001</v>
      </c>
      <c r="BJ51" s="11">
        <v>0.96870000000000001</v>
      </c>
      <c r="BK51" s="11">
        <v>0.96870000000000001</v>
      </c>
      <c r="BL51" s="11">
        <v>0.96870000000000001</v>
      </c>
      <c r="BM51" s="11">
        <v>0.96870000000000001</v>
      </c>
      <c r="BN51" s="11">
        <v>0.96870000000000001</v>
      </c>
      <c r="BO51" s="11">
        <v>0.96870000000000001</v>
      </c>
      <c r="BP51" s="11">
        <v>0.96870000000000001</v>
      </c>
      <c r="BQ51" s="11">
        <v>0.96870000000000001</v>
      </c>
      <c r="BR51" s="11">
        <v>0.96870000000000001</v>
      </c>
      <c r="BS51" s="11">
        <v>0.96870000000000001</v>
      </c>
      <c r="BT51" s="11">
        <v>0.96870000000000001</v>
      </c>
      <c r="BU51" s="11">
        <v>0.96870000000000001</v>
      </c>
      <c r="BV51" s="11">
        <v>0.96870000000000001</v>
      </c>
      <c r="BW51" s="11">
        <v>0.96870000000000001</v>
      </c>
      <c r="BX51" s="11">
        <v>0.96870000000000001</v>
      </c>
      <c r="BY51" s="11">
        <v>0.96870000000000001</v>
      </c>
      <c r="BZ51" s="11">
        <v>0.96870000000000001</v>
      </c>
      <c r="CA51" s="11">
        <v>0.96870000000000001</v>
      </c>
      <c r="CB51" s="11">
        <v>0.96870000000000001</v>
      </c>
      <c r="CC51" s="11">
        <v>0.96870000000000001</v>
      </c>
      <c r="CD51" s="11">
        <v>0.96870000000000001</v>
      </c>
      <c r="CE51" s="11">
        <v>0.96870000000000001</v>
      </c>
      <c r="CF51" s="11">
        <v>0.96870000000000001</v>
      </c>
      <c r="CG51" s="11">
        <v>0.96870000000000001</v>
      </c>
      <c r="CH51" s="11">
        <v>0.96870000000000001</v>
      </c>
      <c r="CI51" s="11">
        <v>0.96870000000000001</v>
      </c>
      <c r="CJ51" s="11">
        <v>0.96870000000000001</v>
      </c>
      <c r="CK51" s="11">
        <v>0.96870000000000001</v>
      </c>
      <c r="CL51" s="11">
        <v>0.96870000000000001</v>
      </c>
      <c r="CM51" s="11">
        <v>0.96870000000000001</v>
      </c>
      <c r="CN51" s="11">
        <v>0.96870000000000001</v>
      </c>
      <c r="CO51" s="11">
        <v>0.96870000000000001</v>
      </c>
      <c r="CP51" s="11">
        <v>0.96870000000000001</v>
      </c>
      <c r="CQ51" s="11">
        <v>0.96870000000000001</v>
      </c>
      <c r="CR51" s="11">
        <v>0.96870000000000001</v>
      </c>
      <c r="CS51" s="11">
        <v>0.96870000000000001</v>
      </c>
      <c r="CT51" s="11">
        <v>0.96870000000000001</v>
      </c>
      <c r="CU51" s="11">
        <v>0.96870000000000001</v>
      </c>
      <c r="CV51" s="11">
        <v>0.96870000000000001</v>
      </c>
      <c r="CW51" s="11">
        <v>0.96870000000000001</v>
      </c>
      <c r="CX51" s="11">
        <v>0.96870000000000001</v>
      </c>
      <c r="CY51" s="11">
        <v>0.96870000000000001</v>
      </c>
      <c r="CZ51" s="11">
        <v>0.96870000000000001</v>
      </c>
      <c r="DA51" s="11">
        <v>0.96870000000000001</v>
      </c>
      <c r="DB51" s="11">
        <v>0.96870000000000001</v>
      </c>
    </row>
    <row r="52" spans="1:106" x14ac:dyDescent="0.2">
      <c r="A52" s="103">
        <v>65</v>
      </c>
      <c r="B52" s="11">
        <v>1</v>
      </c>
      <c r="C52" s="11">
        <v>0.96430000000000005</v>
      </c>
      <c r="D52" s="11">
        <v>0.97330000000000005</v>
      </c>
      <c r="E52" s="11">
        <v>0.9728</v>
      </c>
      <c r="F52" s="11">
        <v>0.97250000000000003</v>
      </c>
      <c r="G52" s="11">
        <v>0.97230000000000005</v>
      </c>
      <c r="H52" s="11">
        <v>0.97209999999999996</v>
      </c>
      <c r="I52" s="11">
        <v>0.9718</v>
      </c>
      <c r="J52" s="11">
        <v>0.97150000000000003</v>
      </c>
      <c r="K52" s="11">
        <v>0.97119999999999995</v>
      </c>
      <c r="L52" s="11">
        <v>0.9708</v>
      </c>
      <c r="M52" s="11">
        <v>0.97040000000000004</v>
      </c>
      <c r="N52" s="11">
        <v>0.96989999999999998</v>
      </c>
      <c r="O52" s="11">
        <v>0.96950000000000003</v>
      </c>
      <c r="P52" s="11">
        <v>0.96899999999999997</v>
      </c>
      <c r="Q52" s="11">
        <v>0.96960000000000002</v>
      </c>
      <c r="R52" s="11">
        <v>0.96960000000000002</v>
      </c>
      <c r="S52" s="11">
        <v>0.96960000000000002</v>
      </c>
      <c r="T52" s="11">
        <v>0.96960000000000002</v>
      </c>
      <c r="U52" s="11">
        <v>0.96960000000000002</v>
      </c>
      <c r="V52" s="11">
        <v>0.96960000000000002</v>
      </c>
      <c r="W52" s="11">
        <v>0.96960000000000002</v>
      </c>
      <c r="X52" s="11">
        <v>0.96960000000000002</v>
      </c>
      <c r="Y52" s="11">
        <v>0.96960000000000002</v>
      </c>
      <c r="Z52" s="11">
        <v>0.96960000000000002</v>
      </c>
      <c r="AA52" s="11">
        <v>0.96960000000000002</v>
      </c>
      <c r="AB52" s="11">
        <v>0.96960000000000002</v>
      </c>
      <c r="AC52" s="11">
        <v>0.96960000000000002</v>
      </c>
      <c r="AD52" s="11">
        <v>0.96960000000000002</v>
      </c>
      <c r="AE52" s="11">
        <v>0.96960000000000002</v>
      </c>
      <c r="AF52" s="11">
        <v>0.96960000000000002</v>
      </c>
      <c r="AG52" s="11">
        <v>0.96960000000000002</v>
      </c>
      <c r="AH52" s="11">
        <v>0.96960000000000002</v>
      </c>
      <c r="AI52" s="11">
        <v>0.96960000000000002</v>
      </c>
      <c r="AJ52" s="11">
        <v>0.96960000000000002</v>
      </c>
      <c r="AK52" s="11">
        <v>0.96960000000000002</v>
      </c>
      <c r="AL52" s="11">
        <v>0.96960000000000002</v>
      </c>
      <c r="AM52" s="11">
        <v>0.96960000000000002</v>
      </c>
      <c r="AN52" s="11">
        <v>0.96960000000000002</v>
      </c>
      <c r="AO52" s="11">
        <v>0.96960000000000002</v>
      </c>
      <c r="AP52" s="11">
        <v>0.96960000000000002</v>
      </c>
      <c r="AQ52" s="11">
        <v>0.96960000000000002</v>
      </c>
      <c r="AR52" s="11">
        <v>0.96960000000000002</v>
      </c>
      <c r="AS52" s="11">
        <v>0.96960000000000002</v>
      </c>
      <c r="AT52" s="11">
        <v>0.96960000000000002</v>
      </c>
      <c r="AU52" s="11">
        <v>0.96960000000000002</v>
      </c>
      <c r="AV52" s="11">
        <v>0.96960000000000002</v>
      </c>
      <c r="AW52" s="11">
        <v>0.96960000000000002</v>
      </c>
      <c r="AX52" s="11">
        <v>0.96960000000000002</v>
      </c>
      <c r="AY52" s="11">
        <v>0.96960000000000002</v>
      </c>
      <c r="AZ52" s="11">
        <v>0.96960000000000002</v>
      </c>
      <c r="BA52" s="11">
        <v>0.96960000000000002</v>
      </c>
      <c r="BB52" s="11">
        <v>0.96960000000000002</v>
      </c>
      <c r="BC52" s="11">
        <v>0.96960000000000002</v>
      </c>
      <c r="BD52" s="11">
        <v>0.96960000000000002</v>
      </c>
      <c r="BE52" s="11">
        <v>0.96960000000000002</v>
      </c>
      <c r="BF52" s="11">
        <v>0.96960000000000002</v>
      </c>
      <c r="BG52" s="11">
        <v>0.96960000000000002</v>
      </c>
      <c r="BH52" s="11">
        <v>0.96960000000000002</v>
      </c>
      <c r="BI52" s="11">
        <v>0.96960000000000002</v>
      </c>
      <c r="BJ52" s="11">
        <v>0.96960000000000002</v>
      </c>
      <c r="BK52" s="11">
        <v>0.96960000000000002</v>
      </c>
      <c r="BL52" s="11">
        <v>0.96960000000000002</v>
      </c>
      <c r="BM52" s="11">
        <v>0.96960000000000002</v>
      </c>
      <c r="BN52" s="11">
        <v>0.96960000000000002</v>
      </c>
      <c r="BO52" s="11">
        <v>0.96960000000000002</v>
      </c>
      <c r="BP52" s="11">
        <v>0.96960000000000002</v>
      </c>
      <c r="BQ52" s="11">
        <v>0.96960000000000002</v>
      </c>
      <c r="BR52" s="11">
        <v>0.96960000000000002</v>
      </c>
      <c r="BS52" s="11">
        <v>0.96960000000000002</v>
      </c>
      <c r="BT52" s="11">
        <v>0.96960000000000002</v>
      </c>
      <c r="BU52" s="11">
        <v>0.96960000000000002</v>
      </c>
      <c r="BV52" s="11">
        <v>0.96960000000000002</v>
      </c>
      <c r="BW52" s="11">
        <v>0.96960000000000002</v>
      </c>
      <c r="BX52" s="11">
        <v>0.96960000000000002</v>
      </c>
      <c r="BY52" s="11">
        <v>0.96960000000000002</v>
      </c>
      <c r="BZ52" s="11">
        <v>0.96960000000000002</v>
      </c>
      <c r="CA52" s="11">
        <v>0.96960000000000002</v>
      </c>
      <c r="CB52" s="11">
        <v>0.96960000000000002</v>
      </c>
      <c r="CC52" s="11">
        <v>0.96960000000000002</v>
      </c>
      <c r="CD52" s="11">
        <v>0.96960000000000002</v>
      </c>
      <c r="CE52" s="11">
        <v>0.96960000000000002</v>
      </c>
      <c r="CF52" s="11">
        <v>0.96960000000000002</v>
      </c>
      <c r="CG52" s="11">
        <v>0.96960000000000002</v>
      </c>
      <c r="CH52" s="11">
        <v>0.96960000000000002</v>
      </c>
      <c r="CI52" s="11">
        <v>0.96960000000000002</v>
      </c>
      <c r="CJ52" s="11">
        <v>0.96960000000000002</v>
      </c>
      <c r="CK52" s="11">
        <v>0.96960000000000002</v>
      </c>
      <c r="CL52" s="11">
        <v>0.96960000000000002</v>
      </c>
      <c r="CM52" s="11">
        <v>0.96960000000000002</v>
      </c>
      <c r="CN52" s="11">
        <v>0.96960000000000002</v>
      </c>
      <c r="CO52" s="11">
        <v>0.96960000000000002</v>
      </c>
      <c r="CP52" s="11">
        <v>0.96960000000000002</v>
      </c>
      <c r="CQ52" s="11">
        <v>0.96960000000000002</v>
      </c>
      <c r="CR52" s="11">
        <v>0.96960000000000002</v>
      </c>
      <c r="CS52" s="11">
        <v>0.96960000000000002</v>
      </c>
      <c r="CT52" s="11">
        <v>0.96960000000000002</v>
      </c>
      <c r="CU52" s="11">
        <v>0.96960000000000002</v>
      </c>
      <c r="CV52" s="11">
        <v>0.96960000000000002</v>
      </c>
      <c r="CW52" s="11">
        <v>0.96960000000000002</v>
      </c>
      <c r="CX52" s="11">
        <v>0.96960000000000002</v>
      </c>
      <c r="CY52" s="11">
        <v>0.96960000000000002</v>
      </c>
      <c r="CZ52" s="11">
        <v>0.96960000000000002</v>
      </c>
      <c r="DA52" s="11">
        <v>0.96960000000000002</v>
      </c>
      <c r="DB52" s="11">
        <v>0.96960000000000002</v>
      </c>
    </row>
    <row r="53" spans="1:106" x14ac:dyDescent="0.2">
      <c r="A53" s="103">
        <v>66</v>
      </c>
      <c r="B53" s="11">
        <v>1</v>
      </c>
      <c r="C53" s="11">
        <v>0.96499999999999997</v>
      </c>
      <c r="D53" s="11">
        <v>0.97409999999999997</v>
      </c>
      <c r="E53" s="11">
        <v>0.97360000000000002</v>
      </c>
      <c r="F53" s="11">
        <v>0.97340000000000004</v>
      </c>
      <c r="G53" s="11">
        <v>0.97319999999999995</v>
      </c>
      <c r="H53" s="11">
        <v>0.97289999999999999</v>
      </c>
      <c r="I53" s="11">
        <v>0.97270000000000001</v>
      </c>
      <c r="J53" s="11">
        <v>0.97240000000000004</v>
      </c>
      <c r="K53" s="11">
        <v>0.97199999999999998</v>
      </c>
      <c r="L53" s="11">
        <v>0.97170000000000001</v>
      </c>
      <c r="M53" s="11">
        <v>0.97130000000000005</v>
      </c>
      <c r="N53" s="11">
        <v>0.9708</v>
      </c>
      <c r="O53" s="11">
        <v>0.97040000000000004</v>
      </c>
      <c r="P53" s="11">
        <v>0.96989999999999998</v>
      </c>
      <c r="Q53" s="11">
        <v>0.97060000000000002</v>
      </c>
      <c r="R53" s="11">
        <v>0.97060000000000002</v>
      </c>
      <c r="S53" s="11">
        <v>0.97060000000000002</v>
      </c>
      <c r="T53" s="11">
        <v>0.97060000000000002</v>
      </c>
      <c r="U53" s="11">
        <v>0.97060000000000002</v>
      </c>
      <c r="V53" s="11">
        <v>0.97060000000000002</v>
      </c>
      <c r="W53" s="11">
        <v>0.97060000000000002</v>
      </c>
      <c r="X53" s="11">
        <v>0.97060000000000002</v>
      </c>
      <c r="Y53" s="11">
        <v>0.97060000000000002</v>
      </c>
      <c r="Z53" s="11">
        <v>0.97060000000000002</v>
      </c>
      <c r="AA53" s="11">
        <v>0.97060000000000002</v>
      </c>
      <c r="AB53" s="11">
        <v>0.97060000000000002</v>
      </c>
      <c r="AC53" s="11">
        <v>0.97060000000000002</v>
      </c>
      <c r="AD53" s="11">
        <v>0.97060000000000002</v>
      </c>
      <c r="AE53" s="11">
        <v>0.97060000000000002</v>
      </c>
      <c r="AF53" s="11">
        <v>0.97060000000000002</v>
      </c>
      <c r="AG53" s="11">
        <v>0.97060000000000002</v>
      </c>
      <c r="AH53" s="11">
        <v>0.97060000000000002</v>
      </c>
      <c r="AI53" s="11">
        <v>0.97060000000000002</v>
      </c>
      <c r="AJ53" s="11">
        <v>0.97060000000000002</v>
      </c>
      <c r="AK53" s="11">
        <v>0.97060000000000002</v>
      </c>
      <c r="AL53" s="11">
        <v>0.97060000000000002</v>
      </c>
      <c r="AM53" s="11">
        <v>0.97060000000000002</v>
      </c>
      <c r="AN53" s="11">
        <v>0.97060000000000002</v>
      </c>
      <c r="AO53" s="11">
        <v>0.97060000000000002</v>
      </c>
      <c r="AP53" s="11">
        <v>0.97060000000000002</v>
      </c>
      <c r="AQ53" s="11">
        <v>0.97060000000000002</v>
      </c>
      <c r="AR53" s="11">
        <v>0.97060000000000002</v>
      </c>
      <c r="AS53" s="11">
        <v>0.97060000000000002</v>
      </c>
      <c r="AT53" s="11">
        <v>0.97060000000000002</v>
      </c>
      <c r="AU53" s="11">
        <v>0.97060000000000002</v>
      </c>
      <c r="AV53" s="11">
        <v>0.97060000000000002</v>
      </c>
      <c r="AW53" s="11">
        <v>0.97060000000000002</v>
      </c>
      <c r="AX53" s="11">
        <v>0.97060000000000002</v>
      </c>
      <c r="AY53" s="11">
        <v>0.97060000000000002</v>
      </c>
      <c r="AZ53" s="11">
        <v>0.97060000000000002</v>
      </c>
      <c r="BA53" s="11">
        <v>0.97060000000000002</v>
      </c>
      <c r="BB53" s="11">
        <v>0.97060000000000002</v>
      </c>
      <c r="BC53" s="11">
        <v>0.97060000000000002</v>
      </c>
      <c r="BD53" s="11">
        <v>0.97060000000000002</v>
      </c>
      <c r="BE53" s="11">
        <v>0.97060000000000002</v>
      </c>
      <c r="BF53" s="11">
        <v>0.97060000000000002</v>
      </c>
      <c r="BG53" s="11">
        <v>0.97060000000000002</v>
      </c>
      <c r="BH53" s="11">
        <v>0.97060000000000002</v>
      </c>
      <c r="BI53" s="11">
        <v>0.97060000000000002</v>
      </c>
      <c r="BJ53" s="11">
        <v>0.97060000000000002</v>
      </c>
      <c r="BK53" s="11">
        <v>0.97060000000000002</v>
      </c>
      <c r="BL53" s="11">
        <v>0.97060000000000002</v>
      </c>
      <c r="BM53" s="11">
        <v>0.97060000000000002</v>
      </c>
      <c r="BN53" s="11">
        <v>0.97060000000000002</v>
      </c>
      <c r="BO53" s="11">
        <v>0.97060000000000002</v>
      </c>
      <c r="BP53" s="11">
        <v>0.97060000000000002</v>
      </c>
      <c r="BQ53" s="11">
        <v>0.97060000000000002</v>
      </c>
      <c r="BR53" s="11">
        <v>0.97060000000000002</v>
      </c>
      <c r="BS53" s="11">
        <v>0.97060000000000002</v>
      </c>
      <c r="BT53" s="11">
        <v>0.97060000000000002</v>
      </c>
      <c r="BU53" s="11">
        <v>0.97060000000000002</v>
      </c>
      <c r="BV53" s="11">
        <v>0.97060000000000002</v>
      </c>
      <c r="BW53" s="11">
        <v>0.97060000000000002</v>
      </c>
      <c r="BX53" s="11">
        <v>0.97060000000000002</v>
      </c>
      <c r="BY53" s="11">
        <v>0.97060000000000002</v>
      </c>
      <c r="BZ53" s="11">
        <v>0.97060000000000002</v>
      </c>
      <c r="CA53" s="11">
        <v>0.97060000000000002</v>
      </c>
      <c r="CB53" s="11">
        <v>0.97060000000000002</v>
      </c>
      <c r="CC53" s="11">
        <v>0.97060000000000002</v>
      </c>
      <c r="CD53" s="11">
        <v>0.97060000000000002</v>
      </c>
      <c r="CE53" s="11">
        <v>0.97060000000000002</v>
      </c>
      <c r="CF53" s="11">
        <v>0.97060000000000002</v>
      </c>
      <c r="CG53" s="11">
        <v>0.97060000000000002</v>
      </c>
      <c r="CH53" s="11">
        <v>0.97060000000000002</v>
      </c>
      <c r="CI53" s="11">
        <v>0.97060000000000002</v>
      </c>
      <c r="CJ53" s="11">
        <v>0.97060000000000002</v>
      </c>
      <c r="CK53" s="11">
        <v>0.97060000000000002</v>
      </c>
      <c r="CL53" s="11">
        <v>0.97060000000000002</v>
      </c>
      <c r="CM53" s="11">
        <v>0.97060000000000002</v>
      </c>
      <c r="CN53" s="11">
        <v>0.97060000000000002</v>
      </c>
      <c r="CO53" s="11">
        <v>0.97060000000000002</v>
      </c>
      <c r="CP53" s="11">
        <v>0.97060000000000002</v>
      </c>
      <c r="CQ53" s="11">
        <v>0.97060000000000002</v>
      </c>
      <c r="CR53" s="11">
        <v>0.97060000000000002</v>
      </c>
      <c r="CS53" s="11">
        <v>0.97060000000000002</v>
      </c>
      <c r="CT53" s="11">
        <v>0.97060000000000002</v>
      </c>
      <c r="CU53" s="11">
        <v>0.97060000000000002</v>
      </c>
      <c r="CV53" s="11">
        <v>0.97060000000000002</v>
      </c>
      <c r="CW53" s="11">
        <v>0.97060000000000002</v>
      </c>
      <c r="CX53" s="11">
        <v>0.97060000000000002</v>
      </c>
      <c r="CY53" s="11">
        <v>0.97060000000000002</v>
      </c>
      <c r="CZ53" s="11">
        <v>0.97060000000000002</v>
      </c>
      <c r="DA53" s="11">
        <v>0.97060000000000002</v>
      </c>
      <c r="DB53" s="11">
        <v>0.97060000000000002</v>
      </c>
    </row>
    <row r="54" spans="1:106" x14ac:dyDescent="0.2">
      <c r="A54" s="103">
        <v>67</v>
      </c>
      <c r="B54" s="11">
        <v>1</v>
      </c>
      <c r="C54" s="11">
        <v>0.96560000000000001</v>
      </c>
      <c r="D54" s="11">
        <v>0.9748</v>
      </c>
      <c r="E54" s="11">
        <v>0.97440000000000004</v>
      </c>
      <c r="F54" s="11">
        <v>0.97419999999999995</v>
      </c>
      <c r="G54" s="11">
        <v>0.97399999999999998</v>
      </c>
      <c r="H54" s="11">
        <v>0.9738</v>
      </c>
      <c r="I54" s="11">
        <v>0.97350000000000003</v>
      </c>
      <c r="J54" s="11">
        <v>0.97330000000000005</v>
      </c>
      <c r="K54" s="11">
        <v>0.97289999999999999</v>
      </c>
      <c r="L54" s="11">
        <v>0.97260000000000002</v>
      </c>
      <c r="M54" s="11">
        <v>0.97219999999999995</v>
      </c>
      <c r="N54" s="11">
        <v>0.9718</v>
      </c>
      <c r="O54" s="11">
        <v>0.97130000000000005</v>
      </c>
      <c r="P54" s="11">
        <v>0.97089999999999999</v>
      </c>
      <c r="Q54" s="11">
        <v>0.97150000000000003</v>
      </c>
      <c r="R54" s="11">
        <v>0.97150000000000003</v>
      </c>
      <c r="S54" s="11">
        <v>0.97150000000000003</v>
      </c>
      <c r="T54" s="11">
        <v>0.97150000000000003</v>
      </c>
      <c r="U54" s="11">
        <v>0.97150000000000003</v>
      </c>
      <c r="V54" s="11">
        <v>0.97150000000000003</v>
      </c>
      <c r="W54" s="11">
        <v>0.97150000000000003</v>
      </c>
      <c r="X54" s="11">
        <v>0.97150000000000003</v>
      </c>
      <c r="Y54" s="11">
        <v>0.97150000000000003</v>
      </c>
      <c r="Z54" s="11">
        <v>0.97150000000000003</v>
      </c>
      <c r="AA54" s="11">
        <v>0.97150000000000003</v>
      </c>
      <c r="AB54" s="11">
        <v>0.97150000000000003</v>
      </c>
      <c r="AC54" s="11">
        <v>0.97150000000000003</v>
      </c>
      <c r="AD54" s="11">
        <v>0.97150000000000003</v>
      </c>
      <c r="AE54" s="11">
        <v>0.97150000000000003</v>
      </c>
      <c r="AF54" s="11">
        <v>0.97150000000000003</v>
      </c>
      <c r="AG54" s="11">
        <v>0.97150000000000003</v>
      </c>
      <c r="AH54" s="11">
        <v>0.97150000000000003</v>
      </c>
      <c r="AI54" s="11">
        <v>0.97150000000000003</v>
      </c>
      <c r="AJ54" s="11">
        <v>0.97150000000000003</v>
      </c>
      <c r="AK54" s="11">
        <v>0.97150000000000003</v>
      </c>
      <c r="AL54" s="11">
        <v>0.97150000000000003</v>
      </c>
      <c r="AM54" s="11">
        <v>0.97150000000000003</v>
      </c>
      <c r="AN54" s="11">
        <v>0.97150000000000003</v>
      </c>
      <c r="AO54" s="11">
        <v>0.97150000000000003</v>
      </c>
      <c r="AP54" s="11">
        <v>0.97150000000000003</v>
      </c>
      <c r="AQ54" s="11">
        <v>0.97150000000000003</v>
      </c>
      <c r="AR54" s="11">
        <v>0.97150000000000003</v>
      </c>
      <c r="AS54" s="11">
        <v>0.97150000000000003</v>
      </c>
      <c r="AT54" s="11">
        <v>0.97150000000000003</v>
      </c>
      <c r="AU54" s="11">
        <v>0.97150000000000003</v>
      </c>
      <c r="AV54" s="11">
        <v>0.97150000000000003</v>
      </c>
      <c r="AW54" s="11">
        <v>0.97150000000000003</v>
      </c>
      <c r="AX54" s="11">
        <v>0.97150000000000003</v>
      </c>
      <c r="AY54" s="11">
        <v>0.97150000000000003</v>
      </c>
      <c r="AZ54" s="11">
        <v>0.97150000000000003</v>
      </c>
      <c r="BA54" s="11">
        <v>0.97150000000000003</v>
      </c>
      <c r="BB54" s="11">
        <v>0.97150000000000003</v>
      </c>
      <c r="BC54" s="11">
        <v>0.97150000000000003</v>
      </c>
      <c r="BD54" s="11">
        <v>0.97150000000000003</v>
      </c>
      <c r="BE54" s="11">
        <v>0.97150000000000003</v>
      </c>
      <c r="BF54" s="11">
        <v>0.97150000000000003</v>
      </c>
      <c r="BG54" s="11">
        <v>0.97150000000000003</v>
      </c>
      <c r="BH54" s="11">
        <v>0.97150000000000003</v>
      </c>
      <c r="BI54" s="11">
        <v>0.97150000000000003</v>
      </c>
      <c r="BJ54" s="11">
        <v>0.97150000000000003</v>
      </c>
      <c r="BK54" s="11">
        <v>0.97150000000000003</v>
      </c>
      <c r="BL54" s="11">
        <v>0.97150000000000003</v>
      </c>
      <c r="BM54" s="11">
        <v>0.97150000000000003</v>
      </c>
      <c r="BN54" s="11">
        <v>0.97150000000000003</v>
      </c>
      <c r="BO54" s="11">
        <v>0.97150000000000003</v>
      </c>
      <c r="BP54" s="11">
        <v>0.97150000000000003</v>
      </c>
      <c r="BQ54" s="11">
        <v>0.97150000000000003</v>
      </c>
      <c r="BR54" s="11">
        <v>0.97150000000000003</v>
      </c>
      <c r="BS54" s="11">
        <v>0.97150000000000003</v>
      </c>
      <c r="BT54" s="11">
        <v>0.97150000000000003</v>
      </c>
      <c r="BU54" s="11">
        <v>0.97150000000000003</v>
      </c>
      <c r="BV54" s="11">
        <v>0.97150000000000003</v>
      </c>
      <c r="BW54" s="11">
        <v>0.97150000000000003</v>
      </c>
      <c r="BX54" s="11">
        <v>0.97150000000000003</v>
      </c>
      <c r="BY54" s="11">
        <v>0.97150000000000003</v>
      </c>
      <c r="BZ54" s="11">
        <v>0.97150000000000003</v>
      </c>
      <c r="CA54" s="11">
        <v>0.97150000000000003</v>
      </c>
      <c r="CB54" s="11">
        <v>0.97150000000000003</v>
      </c>
      <c r="CC54" s="11">
        <v>0.97150000000000003</v>
      </c>
      <c r="CD54" s="11">
        <v>0.97150000000000003</v>
      </c>
      <c r="CE54" s="11">
        <v>0.97150000000000003</v>
      </c>
      <c r="CF54" s="11">
        <v>0.97150000000000003</v>
      </c>
      <c r="CG54" s="11">
        <v>0.97150000000000003</v>
      </c>
      <c r="CH54" s="11">
        <v>0.97150000000000003</v>
      </c>
      <c r="CI54" s="11">
        <v>0.97150000000000003</v>
      </c>
      <c r="CJ54" s="11">
        <v>0.97150000000000003</v>
      </c>
      <c r="CK54" s="11">
        <v>0.97150000000000003</v>
      </c>
      <c r="CL54" s="11">
        <v>0.97150000000000003</v>
      </c>
      <c r="CM54" s="11">
        <v>0.97150000000000003</v>
      </c>
      <c r="CN54" s="11">
        <v>0.97150000000000003</v>
      </c>
      <c r="CO54" s="11">
        <v>0.97150000000000003</v>
      </c>
      <c r="CP54" s="11">
        <v>0.97150000000000003</v>
      </c>
      <c r="CQ54" s="11">
        <v>0.97150000000000003</v>
      </c>
      <c r="CR54" s="11">
        <v>0.97150000000000003</v>
      </c>
      <c r="CS54" s="11">
        <v>0.97150000000000003</v>
      </c>
      <c r="CT54" s="11">
        <v>0.97150000000000003</v>
      </c>
      <c r="CU54" s="11">
        <v>0.97150000000000003</v>
      </c>
      <c r="CV54" s="11">
        <v>0.97150000000000003</v>
      </c>
      <c r="CW54" s="11">
        <v>0.97150000000000003</v>
      </c>
      <c r="CX54" s="11">
        <v>0.97150000000000003</v>
      </c>
      <c r="CY54" s="11">
        <v>0.97150000000000003</v>
      </c>
      <c r="CZ54" s="11">
        <v>0.97150000000000003</v>
      </c>
      <c r="DA54" s="11">
        <v>0.97150000000000003</v>
      </c>
      <c r="DB54" s="11">
        <v>0.97150000000000003</v>
      </c>
    </row>
    <row r="55" spans="1:106" x14ac:dyDescent="0.2">
      <c r="A55" s="103">
        <v>68</v>
      </c>
      <c r="B55" s="11">
        <v>1</v>
      </c>
      <c r="C55" s="11">
        <v>0.96630000000000005</v>
      </c>
      <c r="D55" s="11">
        <v>0.97550000000000003</v>
      </c>
      <c r="E55" s="11">
        <v>0.97519999999999996</v>
      </c>
      <c r="F55" s="11">
        <v>0.97499999999999998</v>
      </c>
      <c r="G55" s="11">
        <v>0.9748</v>
      </c>
      <c r="H55" s="11">
        <v>0.97460000000000002</v>
      </c>
      <c r="I55" s="11">
        <v>0.97440000000000004</v>
      </c>
      <c r="J55" s="11">
        <v>0.97409999999999997</v>
      </c>
      <c r="K55" s="11">
        <v>0.9738</v>
      </c>
      <c r="L55" s="11">
        <v>0.97350000000000003</v>
      </c>
      <c r="M55" s="11">
        <v>0.97309999999999997</v>
      </c>
      <c r="N55" s="11">
        <v>0.97270000000000001</v>
      </c>
      <c r="O55" s="11">
        <v>0.97219999999999995</v>
      </c>
      <c r="P55" s="11">
        <v>0.9718</v>
      </c>
      <c r="Q55" s="11">
        <v>0.97240000000000004</v>
      </c>
      <c r="R55" s="11">
        <v>0.97240000000000004</v>
      </c>
      <c r="S55" s="11">
        <v>0.97240000000000004</v>
      </c>
      <c r="T55" s="11">
        <v>0.97240000000000004</v>
      </c>
      <c r="U55" s="11">
        <v>0.97240000000000004</v>
      </c>
      <c r="V55" s="11">
        <v>0.97240000000000004</v>
      </c>
      <c r="W55" s="11">
        <v>0.97240000000000004</v>
      </c>
      <c r="X55" s="11">
        <v>0.97240000000000004</v>
      </c>
      <c r="Y55" s="11">
        <v>0.97240000000000004</v>
      </c>
      <c r="Z55" s="11">
        <v>0.97240000000000004</v>
      </c>
      <c r="AA55" s="11">
        <v>0.97240000000000004</v>
      </c>
      <c r="AB55" s="11">
        <v>0.97240000000000004</v>
      </c>
      <c r="AC55" s="11">
        <v>0.97240000000000004</v>
      </c>
      <c r="AD55" s="11">
        <v>0.97240000000000004</v>
      </c>
      <c r="AE55" s="11">
        <v>0.97240000000000004</v>
      </c>
      <c r="AF55" s="11">
        <v>0.97240000000000004</v>
      </c>
      <c r="AG55" s="11">
        <v>0.97240000000000004</v>
      </c>
      <c r="AH55" s="11">
        <v>0.97240000000000004</v>
      </c>
      <c r="AI55" s="11">
        <v>0.97240000000000004</v>
      </c>
      <c r="AJ55" s="11">
        <v>0.97240000000000004</v>
      </c>
      <c r="AK55" s="11">
        <v>0.97240000000000004</v>
      </c>
      <c r="AL55" s="11">
        <v>0.97240000000000004</v>
      </c>
      <c r="AM55" s="11">
        <v>0.97240000000000004</v>
      </c>
      <c r="AN55" s="11">
        <v>0.97240000000000004</v>
      </c>
      <c r="AO55" s="11">
        <v>0.97240000000000004</v>
      </c>
      <c r="AP55" s="11">
        <v>0.97240000000000004</v>
      </c>
      <c r="AQ55" s="11">
        <v>0.97240000000000004</v>
      </c>
      <c r="AR55" s="11">
        <v>0.97240000000000004</v>
      </c>
      <c r="AS55" s="11">
        <v>0.97240000000000004</v>
      </c>
      <c r="AT55" s="11">
        <v>0.97240000000000004</v>
      </c>
      <c r="AU55" s="11">
        <v>0.97240000000000004</v>
      </c>
      <c r="AV55" s="11">
        <v>0.97240000000000004</v>
      </c>
      <c r="AW55" s="11">
        <v>0.97240000000000004</v>
      </c>
      <c r="AX55" s="11">
        <v>0.97240000000000004</v>
      </c>
      <c r="AY55" s="11">
        <v>0.97240000000000004</v>
      </c>
      <c r="AZ55" s="11">
        <v>0.97240000000000004</v>
      </c>
      <c r="BA55" s="11">
        <v>0.97240000000000004</v>
      </c>
      <c r="BB55" s="11">
        <v>0.97240000000000004</v>
      </c>
      <c r="BC55" s="11">
        <v>0.97240000000000004</v>
      </c>
      <c r="BD55" s="11">
        <v>0.97240000000000004</v>
      </c>
      <c r="BE55" s="11">
        <v>0.97240000000000004</v>
      </c>
      <c r="BF55" s="11">
        <v>0.97240000000000004</v>
      </c>
      <c r="BG55" s="11">
        <v>0.97240000000000004</v>
      </c>
      <c r="BH55" s="11">
        <v>0.97240000000000004</v>
      </c>
      <c r="BI55" s="11">
        <v>0.97240000000000004</v>
      </c>
      <c r="BJ55" s="11">
        <v>0.97240000000000004</v>
      </c>
      <c r="BK55" s="11">
        <v>0.97240000000000004</v>
      </c>
      <c r="BL55" s="11">
        <v>0.97240000000000004</v>
      </c>
      <c r="BM55" s="11">
        <v>0.97240000000000004</v>
      </c>
      <c r="BN55" s="11">
        <v>0.97240000000000004</v>
      </c>
      <c r="BO55" s="11">
        <v>0.97240000000000004</v>
      </c>
      <c r="BP55" s="11">
        <v>0.97240000000000004</v>
      </c>
      <c r="BQ55" s="11">
        <v>0.97240000000000004</v>
      </c>
      <c r="BR55" s="11">
        <v>0.97240000000000004</v>
      </c>
      <c r="BS55" s="11">
        <v>0.97240000000000004</v>
      </c>
      <c r="BT55" s="11">
        <v>0.97240000000000004</v>
      </c>
      <c r="BU55" s="11">
        <v>0.97240000000000004</v>
      </c>
      <c r="BV55" s="11">
        <v>0.97240000000000004</v>
      </c>
      <c r="BW55" s="11">
        <v>0.97240000000000004</v>
      </c>
      <c r="BX55" s="11">
        <v>0.97240000000000004</v>
      </c>
      <c r="BY55" s="11">
        <v>0.97240000000000004</v>
      </c>
      <c r="BZ55" s="11">
        <v>0.97240000000000004</v>
      </c>
      <c r="CA55" s="11">
        <v>0.97240000000000004</v>
      </c>
      <c r="CB55" s="11">
        <v>0.97240000000000004</v>
      </c>
      <c r="CC55" s="11">
        <v>0.97240000000000004</v>
      </c>
      <c r="CD55" s="11">
        <v>0.97240000000000004</v>
      </c>
      <c r="CE55" s="11">
        <v>0.97240000000000004</v>
      </c>
      <c r="CF55" s="11">
        <v>0.97240000000000004</v>
      </c>
      <c r="CG55" s="11">
        <v>0.97240000000000004</v>
      </c>
      <c r="CH55" s="11">
        <v>0.97240000000000004</v>
      </c>
      <c r="CI55" s="11">
        <v>0.97240000000000004</v>
      </c>
      <c r="CJ55" s="11">
        <v>0.97240000000000004</v>
      </c>
      <c r="CK55" s="11">
        <v>0.97240000000000004</v>
      </c>
      <c r="CL55" s="11">
        <v>0.97240000000000004</v>
      </c>
      <c r="CM55" s="11">
        <v>0.97240000000000004</v>
      </c>
      <c r="CN55" s="11">
        <v>0.97240000000000004</v>
      </c>
      <c r="CO55" s="11">
        <v>0.97240000000000004</v>
      </c>
      <c r="CP55" s="11">
        <v>0.97240000000000004</v>
      </c>
      <c r="CQ55" s="11">
        <v>0.97240000000000004</v>
      </c>
      <c r="CR55" s="11">
        <v>0.97240000000000004</v>
      </c>
      <c r="CS55" s="11">
        <v>0.97240000000000004</v>
      </c>
      <c r="CT55" s="11">
        <v>0.97240000000000004</v>
      </c>
      <c r="CU55" s="11">
        <v>0.97240000000000004</v>
      </c>
      <c r="CV55" s="11">
        <v>0.97240000000000004</v>
      </c>
      <c r="CW55" s="11">
        <v>0.97240000000000004</v>
      </c>
      <c r="CX55" s="11">
        <v>0.97240000000000004</v>
      </c>
      <c r="CY55" s="11">
        <v>0.97240000000000004</v>
      </c>
      <c r="CZ55" s="11">
        <v>0.97240000000000004</v>
      </c>
      <c r="DA55" s="11">
        <v>0.97240000000000004</v>
      </c>
      <c r="DB55" s="11">
        <v>0.97240000000000004</v>
      </c>
    </row>
    <row r="56" spans="1:106" x14ac:dyDescent="0.2">
      <c r="A56" s="103">
        <v>69</v>
      </c>
      <c r="B56" s="11">
        <v>1</v>
      </c>
      <c r="C56" s="11">
        <v>0.96689999999999998</v>
      </c>
      <c r="D56" s="11">
        <v>0.97619999999999996</v>
      </c>
      <c r="E56" s="11">
        <v>0.97599999999999998</v>
      </c>
      <c r="F56" s="11">
        <v>0.9758</v>
      </c>
      <c r="G56" s="11">
        <v>0.97570000000000001</v>
      </c>
      <c r="H56" s="11">
        <v>0.97550000000000003</v>
      </c>
      <c r="I56" s="11">
        <v>0.97529999999999994</v>
      </c>
      <c r="J56" s="11">
        <v>0.97499999999999998</v>
      </c>
      <c r="K56" s="11">
        <v>0.97470000000000001</v>
      </c>
      <c r="L56" s="11">
        <v>0.97440000000000004</v>
      </c>
      <c r="M56" s="11">
        <v>0.97399999999999998</v>
      </c>
      <c r="N56" s="11">
        <v>0.97360000000000002</v>
      </c>
      <c r="O56" s="11">
        <v>0.97319999999999995</v>
      </c>
      <c r="P56" s="11">
        <v>0.97270000000000001</v>
      </c>
      <c r="Q56" s="11">
        <v>0.97340000000000004</v>
      </c>
      <c r="R56" s="11">
        <v>0.97340000000000004</v>
      </c>
      <c r="S56" s="11">
        <v>0.97340000000000004</v>
      </c>
      <c r="T56" s="11">
        <v>0.97340000000000004</v>
      </c>
      <c r="U56" s="11">
        <v>0.97340000000000004</v>
      </c>
      <c r="V56" s="11">
        <v>0.97340000000000004</v>
      </c>
      <c r="W56" s="11">
        <v>0.97340000000000004</v>
      </c>
      <c r="X56" s="11">
        <v>0.97340000000000004</v>
      </c>
      <c r="Y56" s="11">
        <v>0.97340000000000004</v>
      </c>
      <c r="Z56" s="11">
        <v>0.97340000000000004</v>
      </c>
      <c r="AA56" s="11">
        <v>0.97340000000000004</v>
      </c>
      <c r="AB56" s="11">
        <v>0.97340000000000004</v>
      </c>
      <c r="AC56" s="11">
        <v>0.97340000000000004</v>
      </c>
      <c r="AD56" s="11">
        <v>0.97340000000000004</v>
      </c>
      <c r="AE56" s="11">
        <v>0.97340000000000004</v>
      </c>
      <c r="AF56" s="11">
        <v>0.97340000000000004</v>
      </c>
      <c r="AG56" s="11">
        <v>0.97340000000000004</v>
      </c>
      <c r="AH56" s="11">
        <v>0.97340000000000004</v>
      </c>
      <c r="AI56" s="11">
        <v>0.97340000000000004</v>
      </c>
      <c r="AJ56" s="11">
        <v>0.97340000000000004</v>
      </c>
      <c r="AK56" s="11">
        <v>0.97340000000000004</v>
      </c>
      <c r="AL56" s="11">
        <v>0.97340000000000004</v>
      </c>
      <c r="AM56" s="11">
        <v>0.97340000000000004</v>
      </c>
      <c r="AN56" s="11">
        <v>0.97340000000000004</v>
      </c>
      <c r="AO56" s="11">
        <v>0.97340000000000004</v>
      </c>
      <c r="AP56" s="11">
        <v>0.97340000000000004</v>
      </c>
      <c r="AQ56" s="11">
        <v>0.97340000000000004</v>
      </c>
      <c r="AR56" s="11">
        <v>0.97340000000000004</v>
      </c>
      <c r="AS56" s="11">
        <v>0.97340000000000004</v>
      </c>
      <c r="AT56" s="11">
        <v>0.97340000000000004</v>
      </c>
      <c r="AU56" s="11">
        <v>0.97340000000000004</v>
      </c>
      <c r="AV56" s="11">
        <v>0.97340000000000004</v>
      </c>
      <c r="AW56" s="11">
        <v>0.97340000000000004</v>
      </c>
      <c r="AX56" s="11">
        <v>0.97340000000000004</v>
      </c>
      <c r="AY56" s="11">
        <v>0.97340000000000004</v>
      </c>
      <c r="AZ56" s="11">
        <v>0.97340000000000004</v>
      </c>
      <c r="BA56" s="11">
        <v>0.97340000000000004</v>
      </c>
      <c r="BB56" s="11">
        <v>0.97340000000000004</v>
      </c>
      <c r="BC56" s="11">
        <v>0.97340000000000004</v>
      </c>
      <c r="BD56" s="11">
        <v>0.97340000000000004</v>
      </c>
      <c r="BE56" s="11">
        <v>0.97340000000000004</v>
      </c>
      <c r="BF56" s="11">
        <v>0.97340000000000004</v>
      </c>
      <c r="BG56" s="11">
        <v>0.97340000000000004</v>
      </c>
      <c r="BH56" s="11">
        <v>0.97340000000000004</v>
      </c>
      <c r="BI56" s="11">
        <v>0.97340000000000004</v>
      </c>
      <c r="BJ56" s="11">
        <v>0.97340000000000004</v>
      </c>
      <c r="BK56" s="11">
        <v>0.97340000000000004</v>
      </c>
      <c r="BL56" s="11">
        <v>0.97340000000000004</v>
      </c>
      <c r="BM56" s="11">
        <v>0.97340000000000004</v>
      </c>
      <c r="BN56" s="11">
        <v>0.97340000000000004</v>
      </c>
      <c r="BO56" s="11">
        <v>0.97340000000000004</v>
      </c>
      <c r="BP56" s="11">
        <v>0.97340000000000004</v>
      </c>
      <c r="BQ56" s="11">
        <v>0.97340000000000004</v>
      </c>
      <c r="BR56" s="11">
        <v>0.97340000000000004</v>
      </c>
      <c r="BS56" s="11">
        <v>0.97340000000000004</v>
      </c>
      <c r="BT56" s="11">
        <v>0.97340000000000004</v>
      </c>
      <c r="BU56" s="11">
        <v>0.97340000000000004</v>
      </c>
      <c r="BV56" s="11">
        <v>0.97340000000000004</v>
      </c>
      <c r="BW56" s="11">
        <v>0.97340000000000004</v>
      </c>
      <c r="BX56" s="11">
        <v>0.97340000000000004</v>
      </c>
      <c r="BY56" s="11">
        <v>0.97340000000000004</v>
      </c>
      <c r="BZ56" s="11">
        <v>0.97340000000000004</v>
      </c>
      <c r="CA56" s="11">
        <v>0.97340000000000004</v>
      </c>
      <c r="CB56" s="11">
        <v>0.97340000000000004</v>
      </c>
      <c r="CC56" s="11">
        <v>0.97340000000000004</v>
      </c>
      <c r="CD56" s="11">
        <v>0.97340000000000004</v>
      </c>
      <c r="CE56" s="11">
        <v>0.97340000000000004</v>
      </c>
      <c r="CF56" s="11">
        <v>0.97340000000000004</v>
      </c>
      <c r="CG56" s="11">
        <v>0.97340000000000004</v>
      </c>
      <c r="CH56" s="11">
        <v>0.97340000000000004</v>
      </c>
      <c r="CI56" s="11">
        <v>0.97340000000000004</v>
      </c>
      <c r="CJ56" s="11">
        <v>0.97340000000000004</v>
      </c>
      <c r="CK56" s="11">
        <v>0.97340000000000004</v>
      </c>
      <c r="CL56" s="11">
        <v>0.97340000000000004</v>
      </c>
      <c r="CM56" s="11">
        <v>0.97340000000000004</v>
      </c>
      <c r="CN56" s="11">
        <v>0.97340000000000004</v>
      </c>
      <c r="CO56" s="11">
        <v>0.97340000000000004</v>
      </c>
      <c r="CP56" s="11">
        <v>0.97340000000000004</v>
      </c>
      <c r="CQ56" s="11">
        <v>0.97340000000000004</v>
      </c>
      <c r="CR56" s="11">
        <v>0.97340000000000004</v>
      </c>
      <c r="CS56" s="11">
        <v>0.97340000000000004</v>
      </c>
      <c r="CT56" s="11">
        <v>0.97340000000000004</v>
      </c>
      <c r="CU56" s="11">
        <v>0.97340000000000004</v>
      </c>
      <c r="CV56" s="11">
        <v>0.97340000000000004</v>
      </c>
      <c r="CW56" s="11">
        <v>0.97340000000000004</v>
      </c>
      <c r="CX56" s="11">
        <v>0.97340000000000004</v>
      </c>
      <c r="CY56" s="11">
        <v>0.97340000000000004</v>
      </c>
      <c r="CZ56" s="11">
        <v>0.97340000000000004</v>
      </c>
      <c r="DA56" s="11">
        <v>0.97340000000000004</v>
      </c>
      <c r="DB56" s="11">
        <v>0.97340000000000004</v>
      </c>
    </row>
    <row r="57" spans="1:106" x14ac:dyDescent="0.2">
      <c r="A57" s="103">
        <v>70</v>
      </c>
      <c r="B57" s="11">
        <v>1</v>
      </c>
      <c r="C57" s="11">
        <v>0.96750000000000003</v>
      </c>
      <c r="D57" s="11">
        <v>0.97689999999999999</v>
      </c>
      <c r="E57" s="11">
        <v>0.97670000000000001</v>
      </c>
      <c r="F57" s="11">
        <v>0.97660000000000002</v>
      </c>
      <c r="G57" s="11">
        <v>0.97650000000000003</v>
      </c>
      <c r="H57" s="11">
        <v>0.97629999999999995</v>
      </c>
      <c r="I57" s="11">
        <v>0.97609999999999997</v>
      </c>
      <c r="J57" s="11">
        <v>0.97589999999999999</v>
      </c>
      <c r="K57" s="11">
        <v>0.97560000000000002</v>
      </c>
      <c r="L57" s="11">
        <v>0.97529999999999994</v>
      </c>
      <c r="M57" s="11">
        <v>0.97489999999999999</v>
      </c>
      <c r="N57" s="11">
        <v>0.97450000000000003</v>
      </c>
      <c r="O57" s="11">
        <v>0.97409999999999997</v>
      </c>
      <c r="P57" s="11">
        <v>0.97360000000000002</v>
      </c>
      <c r="Q57" s="11">
        <v>0.97430000000000005</v>
      </c>
      <c r="R57" s="11">
        <v>0.97430000000000005</v>
      </c>
      <c r="S57" s="11">
        <v>0.97430000000000005</v>
      </c>
      <c r="T57" s="11">
        <v>0.97430000000000005</v>
      </c>
      <c r="U57" s="11">
        <v>0.97430000000000005</v>
      </c>
      <c r="V57" s="11">
        <v>0.97430000000000005</v>
      </c>
      <c r="W57" s="11">
        <v>0.97430000000000005</v>
      </c>
      <c r="X57" s="11">
        <v>0.97430000000000005</v>
      </c>
      <c r="Y57" s="11">
        <v>0.97430000000000005</v>
      </c>
      <c r="Z57" s="11">
        <v>0.97430000000000005</v>
      </c>
      <c r="AA57" s="11">
        <v>0.97430000000000005</v>
      </c>
      <c r="AB57" s="11">
        <v>0.97430000000000005</v>
      </c>
      <c r="AC57" s="11">
        <v>0.97430000000000005</v>
      </c>
      <c r="AD57" s="11">
        <v>0.97430000000000005</v>
      </c>
      <c r="AE57" s="11">
        <v>0.97430000000000005</v>
      </c>
      <c r="AF57" s="11">
        <v>0.97430000000000005</v>
      </c>
      <c r="AG57" s="11">
        <v>0.97430000000000005</v>
      </c>
      <c r="AH57" s="11">
        <v>0.97430000000000005</v>
      </c>
      <c r="AI57" s="11">
        <v>0.97430000000000005</v>
      </c>
      <c r="AJ57" s="11">
        <v>0.97430000000000005</v>
      </c>
      <c r="AK57" s="11">
        <v>0.97430000000000005</v>
      </c>
      <c r="AL57" s="11">
        <v>0.97430000000000005</v>
      </c>
      <c r="AM57" s="11">
        <v>0.97430000000000005</v>
      </c>
      <c r="AN57" s="11">
        <v>0.97430000000000005</v>
      </c>
      <c r="AO57" s="11">
        <v>0.97430000000000005</v>
      </c>
      <c r="AP57" s="11">
        <v>0.97430000000000005</v>
      </c>
      <c r="AQ57" s="11">
        <v>0.97430000000000005</v>
      </c>
      <c r="AR57" s="11">
        <v>0.97430000000000005</v>
      </c>
      <c r="AS57" s="11">
        <v>0.97430000000000005</v>
      </c>
      <c r="AT57" s="11">
        <v>0.97430000000000005</v>
      </c>
      <c r="AU57" s="11">
        <v>0.97430000000000005</v>
      </c>
      <c r="AV57" s="11">
        <v>0.97430000000000005</v>
      </c>
      <c r="AW57" s="11">
        <v>0.97430000000000005</v>
      </c>
      <c r="AX57" s="11">
        <v>0.97430000000000005</v>
      </c>
      <c r="AY57" s="11">
        <v>0.97430000000000005</v>
      </c>
      <c r="AZ57" s="11">
        <v>0.97430000000000005</v>
      </c>
      <c r="BA57" s="11">
        <v>0.97430000000000005</v>
      </c>
      <c r="BB57" s="11">
        <v>0.97430000000000005</v>
      </c>
      <c r="BC57" s="11">
        <v>0.97430000000000005</v>
      </c>
      <c r="BD57" s="11">
        <v>0.97430000000000005</v>
      </c>
      <c r="BE57" s="11">
        <v>0.97430000000000005</v>
      </c>
      <c r="BF57" s="11">
        <v>0.97430000000000005</v>
      </c>
      <c r="BG57" s="11">
        <v>0.97430000000000005</v>
      </c>
      <c r="BH57" s="11">
        <v>0.97430000000000005</v>
      </c>
      <c r="BI57" s="11">
        <v>0.97430000000000005</v>
      </c>
      <c r="BJ57" s="11">
        <v>0.97430000000000005</v>
      </c>
      <c r="BK57" s="11">
        <v>0.97430000000000005</v>
      </c>
      <c r="BL57" s="11">
        <v>0.97430000000000005</v>
      </c>
      <c r="BM57" s="11">
        <v>0.97430000000000005</v>
      </c>
      <c r="BN57" s="11">
        <v>0.97430000000000005</v>
      </c>
      <c r="BO57" s="11">
        <v>0.97430000000000005</v>
      </c>
      <c r="BP57" s="11">
        <v>0.97430000000000005</v>
      </c>
      <c r="BQ57" s="11">
        <v>0.97430000000000005</v>
      </c>
      <c r="BR57" s="11">
        <v>0.97430000000000005</v>
      </c>
      <c r="BS57" s="11">
        <v>0.97430000000000005</v>
      </c>
      <c r="BT57" s="11">
        <v>0.97430000000000005</v>
      </c>
      <c r="BU57" s="11">
        <v>0.97430000000000005</v>
      </c>
      <c r="BV57" s="11">
        <v>0.97430000000000005</v>
      </c>
      <c r="BW57" s="11">
        <v>0.97430000000000005</v>
      </c>
      <c r="BX57" s="11">
        <v>0.97430000000000005</v>
      </c>
      <c r="BY57" s="11">
        <v>0.97430000000000005</v>
      </c>
      <c r="BZ57" s="11">
        <v>0.97430000000000005</v>
      </c>
      <c r="CA57" s="11">
        <v>0.97430000000000005</v>
      </c>
      <c r="CB57" s="11">
        <v>0.97430000000000005</v>
      </c>
      <c r="CC57" s="11">
        <v>0.97430000000000005</v>
      </c>
      <c r="CD57" s="11">
        <v>0.97430000000000005</v>
      </c>
      <c r="CE57" s="11">
        <v>0.97430000000000005</v>
      </c>
      <c r="CF57" s="11">
        <v>0.97430000000000005</v>
      </c>
      <c r="CG57" s="11">
        <v>0.97430000000000005</v>
      </c>
      <c r="CH57" s="11">
        <v>0.97430000000000005</v>
      </c>
      <c r="CI57" s="11">
        <v>0.97430000000000005</v>
      </c>
      <c r="CJ57" s="11">
        <v>0.97430000000000005</v>
      </c>
      <c r="CK57" s="11">
        <v>0.97430000000000005</v>
      </c>
      <c r="CL57" s="11">
        <v>0.97430000000000005</v>
      </c>
      <c r="CM57" s="11">
        <v>0.97430000000000005</v>
      </c>
      <c r="CN57" s="11">
        <v>0.97430000000000005</v>
      </c>
      <c r="CO57" s="11">
        <v>0.97430000000000005</v>
      </c>
      <c r="CP57" s="11">
        <v>0.97430000000000005</v>
      </c>
      <c r="CQ57" s="11">
        <v>0.97430000000000005</v>
      </c>
      <c r="CR57" s="11">
        <v>0.97430000000000005</v>
      </c>
      <c r="CS57" s="11">
        <v>0.97430000000000005</v>
      </c>
      <c r="CT57" s="11">
        <v>0.97430000000000005</v>
      </c>
      <c r="CU57" s="11">
        <v>0.97430000000000005</v>
      </c>
      <c r="CV57" s="11">
        <v>0.97430000000000005</v>
      </c>
      <c r="CW57" s="11">
        <v>0.97430000000000005</v>
      </c>
      <c r="CX57" s="11">
        <v>0.97430000000000005</v>
      </c>
      <c r="CY57" s="11">
        <v>0.97430000000000005</v>
      </c>
      <c r="CZ57" s="11">
        <v>0.97430000000000005</v>
      </c>
      <c r="DA57" s="11">
        <v>0.97430000000000005</v>
      </c>
      <c r="DB57" s="11">
        <v>0.97430000000000005</v>
      </c>
    </row>
    <row r="58" spans="1:106" x14ac:dyDescent="0.2">
      <c r="A58" s="103">
        <v>71</v>
      </c>
      <c r="B58" s="11">
        <v>1</v>
      </c>
      <c r="C58" s="11">
        <v>0.96819999999999995</v>
      </c>
      <c r="D58" s="11">
        <v>0.97760000000000002</v>
      </c>
      <c r="E58" s="11">
        <v>0.97750000000000004</v>
      </c>
      <c r="F58" s="11">
        <v>0.97740000000000005</v>
      </c>
      <c r="G58" s="11">
        <v>0.97729999999999995</v>
      </c>
      <c r="H58" s="11">
        <v>0.97719999999999996</v>
      </c>
      <c r="I58" s="11">
        <v>0.97699999999999998</v>
      </c>
      <c r="J58" s="11">
        <v>0.9768</v>
      </c>
      <c r="K58" s="11">
        <v>0.97650000000000003</v>
      </c>
      <c r="L58" s="11">
        <v>0.97619999999999996</v>
      </c>
      <c r="M58" s="11">
        <v>0.9758</v>
      </c>
      <c r="N58" s="11">
        <v>0.97540000000000004</v>
      </c>
      <c r="O58" s="11">
        <v>0.97499999999999998</v>
      </c>
      <c r="P58" s="11">
        <v>0.97460000000000002</v>
      </c>
      <c r="Q58" s="11">
        <v>0.97519999999999996</v>
      </c>
      <c r="R58" s="11">
        <v>0.97519999999999996</v>
      </c>
      <c r="S58" s="11">
        <v>0.97519999999999996</v>
      </c>
      <c r="T58" s="11">
        <v>0.97519999999999996</v>
      </c>
      <c r="U58" s="11">
        <v>0.97519999999999996</v>
      </c>
      <c r="V58" s="11">
        <v>0.97519999999999996</v>
      </c>
      <c r="W58" s="11">
        <v>0.97519999999999996</v>
      </c>
      <c r="X58" s="11">
        <v>0.97519999999999996</v>
      </c>
      <c r="Y58" s="11">
        <v>0.97519999999999996</v>
      </c>
      <c r="Z58" s="11">
        <v>0.97519999999999996</v>
      </c>
      <c r="AA58" s="11">
        <v>0.97519999999999996</v>
      </c>
      <c r="AB58" s="11">
        <v>0.97519999999999996</v>
      </c>
      <c r="AC58" s="11">
        <v>0.97519999999999996</v>
      </c>
      <c r="AD58" s="11">
        <v>0.97519999999999996</v>
      </c>
      <c r="AE58" s="11">
        <v>0.97519999999999996</v>
      </c>
      <c r="AF58" s="11">
        <v>0.97519999999999996</v>
      </c>
      <c r="AG58" s="11">
        <v>0.97519999999999996</v>
      </c>
      <c r="AH58" s="11">
        <v>0.97519999999999996</v>
      </c>
      <c r="AI58" s="11">
        <v>0.97519999999999996</v>
      </c>
      <c r="AJ58" s="11">
        <v>0.97519999999999996</v>
      </c>
      <c r="AK58" s="11">
        <v>0.97519999999999996</v>
      </c>
      <c r="AL58" s="11">
        <v>0.97519999999999996</v>
      </c>
      <c r="AM58" s="11">
        <v>0.97519999999999996</v>
      </c>
      <c r="AN58" s="11">
        <v>0.97519999999999996</v>
      </c>
      <c r="AO58" s="11">
        <v>0.97519999999999996</v>
      </c>
      <c r="AP58" s="11">
        <v>0.97519999999999996</v>
      </c>
      <c r="AQ58" s="11">
        <v>0.97519999999999996</v>
      </c>
      <c r="AR58" s="11">
        <v>0.97519999999999996</v>
      </c>
      <c r="AS58" s="11">
        <v>0.97519999999999996</v>
      </c>
      <c r="AT58" s="11">
        <v>0.97519999999999996</v>
      </c>
      <c r="AU58" s="11">
        <v>0.97519999999999996</v>
      </c>
      <c r="AV58" s="11">
        <v>0.97519999999999996</v>
      </c>
      <c r="AW58" s="11">
        <v>0.97519999999999996</v>
      </c>
      <c r="AX58" s="11">
        <v>0.97519999999999996</v>
      </c>
      <c r="AY58" s="11">
        <v>0.97519999999999996</v>
      </c>
      <c r="AZ58" s="11">
        <v>0.97519999999999996</v>
      </c>
      <c r="BA58" s="11">
        <v>0.97519999999999996</v>
      </c>
      <c r="BB58" s="11">
        <v>0.97519999999999996</v>
      </c>
      <c r="BC58" s="11">
        <v>0.97519999999999996</v>
      </c>
      <c r="BD58" s="11">
        <v>0.97519999999999996</v>
      </c>
      <c r="BE58" s="11">
        <v>0.97519999999999996</v>
      </c>
      <c r="BF58" s="11">
        <v>0.97519999999999996</v>
      </c>
      <c r="BG58" s="11">
        <v>0.97519999999999996</v>
      </c>
      <c r="BH58" s="11">
        <v>0.97519999999999996</v>
      </c>
      <c r="BI58" s="11">
        <v>0.97519999999999996</v>
      </c>
      <c r="BJ58" s="11">
        <v>0.97519999999999996</v>
      </c>
      <c r="BK58" s="11">
        <v>0.97519999999999996</v>
      </c>
      <c r="BL58" s="11">
        <v>0.97519999999999996</v>
      </c>
      <c r="BM58" s="11">
        <v>0.97519999999999996</v>
      </c>
      <c r="BN58" s="11">
        <v>0.97519999999999996</v>
      </c>
      <c r="BO58" s="11">
        <v>0.97519999999999996</v>
      </c>
      <c r="BP58" s="11">
        <v>0.97519999999999996</v>
      </c>
      <c r="BQ58" s="11">
        <v>0.97519999999999996</v>
      </c>
      <c r="BR58" s="11">
        <v>0.97519999999999996</v>
      </c>
      <c r="BS58" s="11">
        <v>0.97519999999999996</v>
      </c>
      <c r="BT58" s="11">
        <v>0.97519999999999996</v>
      </c>
      <c r="BU58" s="11">
        <v>0.97519999999999996</v>
      </c>
      <c r="BV58" s="11">
        <v>0.97519999999999996</v>
      </c>
      <c r="BW58" s="11">
        <v>0.97519999999999996</v>
      </c>
      <c r="BX58" s="11">
        <v>0.97519999999999996</v>
      </c>
      <c r="BY58" s="11">
        <v>0.97519999999999996</v>
      </c>
      <c r="BZ58" s="11">
        <v>0.97519999999999996</v>
      </c>
      <c r="CA58" s="11">
        <v>0.97519999999999996</v>
      </c>
      <c r="CB58" s="11">
        <v>0.97519999999999996</v>
      </c>
      <c r="CC58" s="11">
        <v>0.97519999999999996</v>
      </c>
      <c r="CD58" s="11">
        <v>0.97519999999999996</v>
      </c>
      <c r="CE58" s="11">
        <v>0.97519999999999996</v>
      </c>
      <c r="CF58" s="11">
        <v>0.97519999999999996</v>
      </c>
      <c r="CG58" s="11">
        <v>0.97519999999999996</v>
      </c>
      <c r="CH58" s="11">
        <v>0.97519999999999996</v>
      </c>
      <c r="CI58" s="11">
        <v>0.97519999999999996</v>
      </c>
      <c r="CJ58" s="11">
        <v>0.97519999999999996</v>
      </c>
      <c r="CK58" s="11">
        <v>0.97519999999999996</v>
      </c>
      <c r="CL58" s="11">
        <v>0.97519999999999996</v>
      </c>
      <c r="CM58" s="11">
        <v>0.97519999999999996</v>
      </c>
      <c r="CN58" s="11">
        <v>0.97519999999999996</v>
      </c>
      <c r="CO58" s="11">
        <v>0.97519999999999996</v>
      </c>
      <c r="CP58" s="11">
        <v>0.97519999999999996</v>
      </c>
      <c r="CQ58" s="11">
        <v>0.97519999999999996</v>
      </c>
      <c r="CR58" s="11">
        <v>0.97519999999999996</v>
      </c>
      <c r="CS58" s="11">
        <v>0.97519999999999996</v>
      </c>
      <c r="CT58" s="11">
        <v>0.97519999999999996</v>
      </c>
      <c r="CU58" s="11">
        <v>0.97519999999999996</v>
      </c>
      <c r="CV58" s="11">
        <v>0.97519999999999996</v>
      </c>
      <c r="CW58" s="11">
        <v>0.97519999999999996</v>
      </c>
      <c r="CX58" s="11">
        <v>0.97519999999999996</v>
      </c>
      <c r="CY58" s="11">
        <v>0.97519999999999996</v>
      </c>
      <c r="CZ58" s="11">
        <v>0.97519999999999996</v>
      </c>
      <c r="DA58" s="11">
        <v>0.97519999999999996</v>
      </c>
      <c r="DB58" s="11">
        <v>0.97519999999999996</v>
      </c>
    </row>
    <row r="59" spans="1:106" x14ac:dyDescent="0.2">
      <c r="A59" s="103">
        <v>72</v>
      </c>
      <c r="B59" s="11">
        <v>1</v>
      </c>
      <c r="C59" s="11">
        <v>0.96879999999999999</v>
      </c>
      <c r="D59" s="11">
        <v>0.97829999999999995</v>
      </c>
      <c r="E59" s="11">
        <v>0.97819999999999996</v>
      </c>
      <c r="F59" s="11">
        <v>0.97819999999999996</v>
      </c>
      <c r="G59" s="11">
        <v>0.97809999999999997</v>
      </c>
      <c r="H59" s="11">
        <v>0.97799999999999998</v>
      </c>
      <c r="I59" s="11">
        <v>0.97789999999999999</v>
      </c>
      <c r="J59" s="11">
        <v>0.97770000000000001</v>
      </c>
      <c r="K59" s="11">
        <v>0.97740000000000005</v>
      </c>
      <c r="L59" s="11">
        <v>0.97709999999999997</v>
      </c>
      <c r="M59" s="11">
        <v>0.9768</v>
      </c>
      <c r="N59" s="11">
        <v>0.97640000000000005</v>
      </c>
      <c r="O59" s="11">
        <v>0.97589999999999999</v>
      </c>
      <c r="P59" s="11">
        <v>0.97550000000000003</v>
      </c>
      <c r="Q59" s="11">
        <v>0.97609999999999997</v>
      </c>
      <c r="R59" s="11">
        <v>0.97609999999999997</v>
      </c>
      <c r="S59" s="11">
        <v>0.97609999999999997</v>
      </c>
      <c r="T59" s="11">
        <v>0.97609999999999997</v>
      </c>
      <c r="U59" s="11">
        <v>0.97609999999999997</v>
      </c>
      <c r="V59" s="11">
        <v>0.97609999999999997</v>
      </c>
      <c r="W59" s="11">
        <v>0.97609999999999997</v>
      </c>
      <c r="X59" s="11">
        <v>0.97609999999999997</v>
      </c>
      <c r="Y59" s="11">
        <v>0.97609999999999997</v>
      </c>
      <c r="Z59" s="11">
        <v>0.97609999999999997</v>
      </c>
      <c r="AA59" s="11">
        <v>0.97609999999999997</v>
      </c>
      <c r="AB59" s="11">
        <v>0.97609999999999997</v>
      </c>
      <c r="AC59" s="11">
        <v>0.97609999999999997</v>
      </c>
      <c r="AD59" s="11">
        <v>0.97609999999999997</v>
      </c>
      <c r="AE59" s="11">
        <v>0.97609999999999997</v>
      </c>
      <c r="AF59" s="11">
        <v>0.97609999999999997</v>
      </c>
      <c r="AG59" s="11">
        <v>0.97609999999999997</v>
      </c>
      <c r="AH59" s="11">
        <v>0.97609999999999997</v>
      </c>
      <c r="AI59" s="11">
        <v>0.97609999999999997</v>
      </c>
      <c r="AJ59" s="11">
        <v>0.97609999999999997</v>
      </c>
      <c r="AK59" s="11">
        <v>0.97609999999999997</v>
      </c>
      <c r="AL59" s="11">
        <v>0.97609999999999997</v>
      </c>
      <c r="AM59" s="11">
        <v>0.97609999999999997</v>
      </c>
      <c r="AN59" s="11">
        <v>0.97609999999999997</v>
      </c>
      <c r="AO59" s="11">
        <v>0.97609999999999997</v>
      </c>
      <c r="AP59" s="11">
        <v>0.97609999999999997</v>
      </c>
      <c r="AQ59" s="11">
        <v>0.97609999999999997</v>
      </c>
      <c r="AR59" s="11">
        <v>0.97609999999999997</v>
      </c>
      <c r="AS59" s="11">
        <v>0.97609999999999997</v>
      </c>
      <c r="AT59" s="11">
        <v>0.97609999999999997</v>
      </c>
      <c r="AU59" s="11">
        <v>0.97609999999999997</v>
      </c>
      <c r="AV59" s="11">
        <v>0.97609999999999997</v>
      </c>
      <c r="AW59" s="11">
        <v>0.97609999999999997</v>
      </c>
      <c r="AX59" s="11">
        <v>0.97609999999999997</v>
      </c>
      <c r="AY59" s="11">
        <v>0.97609999999999997</v>
      </c>
      <c r="AZ59" s="11">
        <v>0.97609999999999997</v>
      </c>
      <c r="BA59" s="11">
        <v>0.97609999999999997</v>
      </c>
      <c r="BB59" s="11">
        <v>0.97609999999999997</v>
      </c>
      <c r="BC59" s="11">
        <v>0.97609999999999997</v>
      </c>
      <c r="BD59" s="11">
        <v>0.97609999999999997</v>
      </c>
      <c r="BE59" s="11">
        <v>0.97609999999999997</v>
      </c>
      <c r="BF59" s="11">
        <v>0.97609999999999997</v>
      </c>
      <c r="BG59" s="11">
        <v>0.97609999999999997</v>
      </c>
      <c r="BH59" s="11">
        <v>0.97609999999999997</v>
      </c>
      <c r="BI59" s="11">
        <v>0.97609999999999997</v>
      </c>
      <c r="BJ59" s="11">
        <v>0.97609999999999997</v>
      </c>
      <c r="BK59" s="11">
        <v>0.97609999999999997</v>
      </c>
      <c r="BL59" s="11">
        <v>0.97609999999999997</v>
      </c>
      <c r="BM59" s="11">
        <v>0.97609999999999997</v>
      </c>
      <c r="BN59" s="11">
        <v>0.97609999999999997</v>
      </c>
      <c r="BO59" s="11">
        <v>0.97609999999999997</v>
      </c>
      <c r="BP59" s="11">
        <v>0.97609999999999997</v>
      </c>
      <c r="BQ59" s="11">
        <v>0.97609999999999997</v>
      </c>
      <c r="BR59" s="11">
        <v>0.97609999999999997</v>
      </c>
      <c r="BS59" s="11">
        <v>0.97609999999999997</v>
      </c>
      <c r="BT59" s="11">
        <v>0.97609999999999997</v>
      </c>
      <c r="BU59" s="11">
        <v>0.97609999999999997</v>
      </c>
      <c r="BV59" s="11">
        <v>0.97609999999999997</v>
      </c>
      <c r="BW59" s="11">
        <v>0.97609999999999997</v>
      </c>
      <c r="BX59" s="11">
        <v>0.97609999999999997</v>
      </c>
      <c r="BY59" s="11">
        <v>0.97609999999999997</v>
      </c>
      <c r="BZ59" s="11">
        <v>0.97609999999999997</v>
      </c>
      <c r="CA59" s="11">
        <v>0.97609999999999997</v>
      </c>
      <c r="CB59" s="11">
        <v>0.97609999999999997</v>
      </c>
      <c r="CC59" s="11">
        <v>0.97609999999999997</v>
      </c>
      <c r="CD59" s="11">
        <v>0.97609999999999997</v>
      </c>
      <c r="CE59" s="11">
        <v>0.97609999999999997</v>
      </c>
      <c r="CF59" s="11">
        <v>0.97609999999999997</v>
      </c>
      <c r="CG59" s="11">
        <v>0.97609999999999997</v>
      </c>
      <c r="CH59" s="11">
        <v>0.97609999999999997</v>
      </c>
      <c r="CI59" s="11">
        <v>0.97609999999999997</v>
      </c>
      <c r="CJ59" s="11">
        <v>0.97609999999999997</v>
      </c>
      <c r="CK59" s="11">
        <v>0.97609999999999997</v>
      </c>
      <c r="CL59" s="11">
        <v>0.97609999999999997</v>
      </c>
      <c r="CM59" s="11">
        <v>0.97609999999999997</v>
      </c>
      <c r="CN59" s="11">
        <v>0.97609999999999997</v>
      </c>
      <c r="CO59" s="11">
        <v>0.97609999999999997</v>
      </c>
      <c r="CP59" s="11">
        <v>0.97609999999999997</v>
      </c>
      <c r="CQ59" s="11">
        <v>0.97609999999999997</v>
      </c>
      <c r="CR59" s="11">
        <v>0.97609999999999997</v>
      </c>
      <c r="CS59" s="11">
        <v>0.97609999999999997</v>
      </c>
      <c r="CT59" s="11">
        <v>0.97609999999999997</v>
      </c>
      <c r="CU59" s="11">
        <v>0.97609999999999997</v>
      </c>
      <c r="CV59" s="11">
        <v>0.97609999999999997</v>
      </c>
      <c r="CW59" s="11">
        <v>0.97609999999999997</v>
      </c>
      <c r="CX59" s="11">
        <v>0.97609999999999997</v>
      </c>
      <c r="CY59" s="11">
        <v>0.97609999999999997</v>
      </c>
      <c r="CZ59" s="11">
        <v>0.97609999999999997</v>
      </c>
      <c r="DA59" s="11">
        <v>0.97609999999999997</v>
      </c>
      <c r="DB59" s="11">
        <v>0.97609999999999997</v>
      </c>
    </row>
    <row r="60" spans="1:106" x14ac:dyDescent="0.2">
      <c r="A60" s="103">
        <v>73</v>
      </c>
      <c r="B60" s="11">
        <v>1</v>
      </c>
      <c r="C60" s="11">
        <v>0.96940000000000004</v>
      </c>
      <c r="D60" s="11">
        <v>0.97899999999999998</v>
      </c>
      <c r="E60" s="11">
        <v>0.97899999999999998</v>
      </c>
      <c r="F60" s="11">
        <v>0.97889999999999999</v>
      </c>
      <c r="G60" s="11">
        <v>0.97889999999999999</v>
      </c>
      <c r="H60" s="11">
        <v>0.97889999999999999</v>
      </c>
      <c r="I60" s="11">
        <v>0.97870000000000001</v>
      </c>
      <c r="J60" s="11">
        <v>0.97850000000000004</v>
      </c>
      <c r="K60" s="11">
        <v>0.97829999999999995</v>
      </c>
      <c r="L60" s="11">
        <v>0.97799999999999998</v>
      </c>
      <c r="M60" s="11">
        <v>0.97770000000000001</v>
      </c>
      <c r="N60" s="11">
        <v>0.97729999999999995</v>
      </c>
      <c r="O60" s="11">
        <v>0.97689999999999999</v>
      </c>
      <c r="P60" s="11">
        <v>0.97640000000000005</v>
      </c>
      <c r="Q60" s="11">
        <v>0.97709999999999997</v>
      </c>
      <c r="R60" s="11">
        <v>0.97709999999999997</v>
      </c>
      <c r="S60" s="11">
        <v>0.97709999999999997</v>
      </c>
      <c r="T60" s="11">
        <v>0.97709999999999997</v>
      </c>
      <c r="U60" s="11">
        <v>0.97709999999999997</v>
      </c>
      <c r="V60" s="11">
        <v>0.97709999999999997</v>
      </c>
      <c r="W60" s="11">
        <v>0.97709999999999997</v>
      </c>
      <c r="X60" s="11">
        <v>0.97709999999999997</v>
      </c>
      <c r="Y60" s="11">
        <v>0.97709999999999997</v>
      </c>
      <c r="Z60" s="11">
        <v>0.97709999999999997</v>
      </c>
      <c r="AA60" s="11">
        <v>0.97709999999999997</v>
      </c>
      <c r="AB60" s="11">
        <v>0.97709999999999997</v>
      </c>
      <c r="AC60" s="11">
        <v>0.97709999999999997</v>
      </c>
      <c r="AD60" s="11">
        <v>0.97709999999999997</v>
      </c>
      <c r="AE60" s="11">
        <v>0.97709999999999997</v>
      </c>
      <c r="AF60" s="11">
        <v>0.97709999999999997</v>
      </c>
      <c r="AG60" s="11">
        <v>0.97709999999999997</v>
      </c>
      <c r="AH60" s="11">
        <v>0.97709999999999997</v>
      </c>
      <c r="AI60" s="11">
        <v>0.97709999999999997</v>
      </c>
      <c r="AJ60" s="11">
        <v>0.97709999999999997</v>
      </c>
      <c r="AK60" s="11">
        <v>0.97709999999999997</v>
      </c>
      <c r="AL60" s="11">
        <v>0.97709999999999997</v>
      </c>
      <c r="AM60" s="11">
        <v>0.97709999999999997</v>
      </c>
      <c r="AN60" s="11">
        <v>0.97709999999999997</v>
      </c>
      <c r="AO60" s="11">
        <v>0.97709999999999997</v>
      </c>
      <c r="AP60" s="11">
        <v>0.97709999999999997</v>
      </c>
      <c r="AQ60" s="11">
        <v>0.97709999999999997</v>
      </c>
      <c r="AR60" s="11">
        <v>0.97709999999999997</v>
      </c>
      <c r="AS60" s="11">
        <v>0.97709999999999997</v>
      </c>
      <c r="AT60" s="11">
        <v>0.97709999999999997</v>
      </c>
      <c r="AU60" s="11">
        <v>0.97709999999999997</v>
      </c>
      <c r="AV60" s="11">
        <v>0.97709999999999997</v>
      </c>
      <c r="AW60" s="11">
        <v>0.97709999999999997</v>
      </c>
      <c r="AX60" s="11">
        <v>0.97709999999999997</v>
      </c>
      <c r="AY60" s="11">
        <v>0.97709999999999997</v>
      </c>
      <c r="AZ60" s="11">
        <v>0.97709999999999997</v>
      </c>
      <c r="BA60" s="11">
        <v>0.97709999999999997</v>
      </c>
      <c r="BB60" s="11">
        <v>0.97709999999999997</v>
      </c>
      <c r="BC60" s="11">
        <v>0.97709999999999997</v>
      </c>
      <c r="BD60" s="11">
        <v>0.97709999999999997</v>
      </c>
      <c r="BE60" s="11">
        <v>0.97709999999999997</v>
      </c>
      <c r="BF60" s="11">
        <v>0.97709999999999997</v>
      </c>
      <c r="BG60" s="11">
        <v>0.97709999999999997</v>
      </c>
      <c r="BH60" s="11">
        <v>0.97709999999999997</v>
      </c>
      <c r="BI60" s="11">
        <v>0.97709999999999997</v>
      </c>
      <c r="BJ60" s="11">
        <v>0.97709999999999997</v>
      </c>
      <c r="BK60" s="11">
        <v>0.97709999999999997</v>
      </c>
      <c r="BL60" s="11">
        <v>0.97709999999999997</v>
      </c>
      <c r="BM60" s="11">
        <v>0.97709999999999997</v>
      </c>
      <c r="BN60" s="11">
        <v>0.97709999999999997</v>
      </c>
      <c r="BO60" s="11">
        <v>0.97709999999999997</v>
      </c>
      <c r="BP60" s="11">
        <v>0.97709999999999997</v>
      </c>
      <c r="BQ60" s="11">
        <v>0.97709999999999997</v>
      </c>
      <c r="BR60" s="11">
        <v>0.97709999999999997</v>
      </c>
      <c r="BS60" s="11">
        <v>0.97709999999999997</v>
      </c>
      <c r="BT60" s="11">
        <v>0.97709999999999997</v>
      </c>
      <c r="BU60" s="11">
        <v>0.97709999999999997</v>
      </c>
      <c r="BV60" s="11">
        <v>0.97709999999999997</v>
      </c>
      <c r="BW60" s="11">
        <v>0.97709999999999997</v>
      </c>
      <c r="BX60" s="11">
        <v>0.97709999999999997</v>
      </c>
      <c r="BY60" s="11">
        <v>0.97709999999999997</v>
      </c>
      <c r="BZ60" s="11">
        <v>0.97709999999999997</v>
      </c>
      <c r="CA60" s="11">
        <v>0.97709999999999997</v>
      </c>
      <c r="CB60" s="11">
        <v>0.97709999999999997</v>
      </c>
      <c r="CC60" s="11">
        <v>0.97709999999999997</v>
      </c>
      <c r="CD60" s="11">
        <v>0.97709999999999997</v>
      </c>
      <c r="CE60" s="11">
        <v>0.97709999999999997</v>
      </c>
      <c r="CF60" s="11">
        <v>0.97709999999999997</v>
      </c>
      <c r="CG60" s="11">
        <v>0.97709999999999997</v>
      </c>
      <c r="CH60" s="11">
        <v>0.97709999999999997</v>
      </c>
      <c r="CI60" s="11">
        <v>0.97709999999999997</v>
      </c>
      <c r="CJ60" s="11">
        <v>0.97709999999999997</v>
      </c>
      <c r="CK60" s="11">
        <v>0.97709999999999997</v>
      </c>
      <c r="CL60" s="11">
        <v>0.97709999999999997</v>
      </c>
      <c r="CM60" s="11">
        <v>0.97709999999999997</v>
      </c>
      <c r="CN60" s="11">
        <v>0.97709999999999997</v>
      </c>
      <c r="CO60" s="11">
        <v>0.97709999999999997</v>
      </c>
      <c r="CP60" s="11">
        <v>0.97709999999999997</v>
      </c>
      <c r="CQ60" s="11">
        <v>0.97709999999999997</v>
      </c>
      <c r="CR60" s="11">
        <v>0.97709999999999997</v>
      </c>
      <c r="CS60" s="11">
        <v>0.97709999999999997</v>
      </c>
      <c r="CT60" s="11">
        <v>0.97709999999999997</v>
      </c>
      <c r="CU60" s="11">
        <v>0.97709999999999997</v>
      </c>
      <c r="CV60" s="11">
        <v>0.97709999999999997</v>
      </c>
      <c r="CW60" s="11">
        <v>0.97709999999999997</v>
      </c>
      <c r="CX60" s="11">
        <v>0.97709999999999997</v>
      </c>
      <c r="CY60" s="11">
        <v>0.97709999999999997</v>
      </c>
      <c r="CZ60" s="11">
        <v>0.97709999999999997</v>
      </c>
      <c r="DA60" s="11">
        <v>0.97709999999999997</v>
      </c>
      <c r="DB60" s="11">
        <v>0.97709999999999997</v>
      </c>
    </row>
    <row r="61" spans="1:106" x14ac:dyDescent="0.2">
      <c r="A61" s="103">
        <v>74</v>
      </c>
      <c r="B61" s="11">
        <v>1</v>
      </c>
      <c r="C61" s="11">
        <v>0.97</v>
      </c>
      <c r="D61" s="11">
        <v>0.97970000000000002</v>
      </c>
      <c r="E61" s="11">
        <v>0.97970000000000002</v>
      </c>
      <c r="F61" s="11">
        <v>0.97970000000000002</v>
      </c>
      <c r="G61" s="11">
        <v>0.97970000000000002</v>
      </c>
      <c r="H61" s="11">
        <v>0.97970000000000002</v>
      </c>
      <c r="I61" s="11">
        <v>0.97960000000000003</v>
      </c>
      <c r="J61" s="11">
        <v>0.97940000000000005</v>
      </c>
      <c r="K61" s="11">
        <v>0.97919999999999996</v>
      </c>
      <c r="L61" s="11">
        <v>0.97889999999999999</v>
      </c>
      <c r="M61" s="11">
        <v>0.97860000000000003</v>
      </c>
      <c r="N61" s="11">
        <v>0.97819999999999996</v>
      </c>
      <c r="O61" s="11">
        <v>0.9778</v>
      </c>
      <c r="P61" s="11">
        <v>0.97729999999999995</v>
      </c>
      <c r="Q61" s="11">
        <v>0.97799999999999998</v>
      </c>
      <c r="R61" s="11">
        <v>0.97799999999999998</v>
      </c>
      <c r="S61" s="11">
        <v>0.97799999999999998</v>
      </c>
      <c r="T61" s="11">
        <v>0.97799999999999998</v>
      </c>
      <c r="U61" s="11">
        <v>0.97799999999999998</v>
      </c>
      <c r="V61" s="11">
        <v>0.97799999999999998</v>
      </c>
      <c r="W61" s="11">
        <v>0.97799999999999998</v>
      </c>
      <c r="X61" s="11">
        <v>0.97799999999999998</v>
      </c>
      <c r="Y61" s="11">
        <v>0.97799999999999998</v>
      </c>
      <c r="Z61" s="11">
        <v>0.97799999999999998</v>
      </c>
      <c r="AA61" s="11">
        <v>0.97799999999999998</v>
      </c>
      <c r="AB61" s="11">
        <v>0.97799999999999998</v>
      </c>
      <c r="AC61" s="11">
        <v>0.97799999999999998</v>
      </c>
      <c r="AD61" s="11">
        <v>0.97799999999999998</v>
      </c>
      <c r="AE61" s="11">
        <v>0.97799999999999998</v>
      </c>
      <c r="AF61" s="11">
        <v>0.97799999999999998</v>
      </c>
      <c r="AG61" s="11">
        <v>0.97799999999999998</v>
      </c>
      <c r="AH61" s="11">
        <v>0.97799999999999998</v>
      </c>
      <c r="AI61" s="11">
        <v>0.97799999999999998</v>
      </c>
      <c r="AJ61" s="11">
        <v>0.97799999999999998</v>
      </c>
      <c r="AK61" s="11">
        <v>0.97799999999999998</v>
      </c>
      <c r="AL61" s="11">
        <v>0.97799999999999998</v>
      </c>
      <c r="AM61" s="11">
        <v>0.97799999999999998</v>
      </c>
      <c r="AN61" s="11">
        <v>0.97799999999999998</v>
      </c>
      <c r="AO61" s="11">
        <v>0.97799999999999998</v>
      </c>
      <c r="AP61" s="11">
        <v>0.97799999999999998</v>
      </c>
      <c r="AQ61" s="11">
        <v>0.97799999999999998</v>
      </c>
      <c r="AR61" s="11">
        <v>0.97799999999999998</v>
      </c>
      <c r="AS61" s="11">
        <v>0.97799999999999998</v>
      </c>
      <c r="AT61" s="11">
        <v>0.97799999999999998</v>
      </c>
      <c r="AU61" s="11">
        <v>0.97799999999999998</v>
      </c>
      <c r="AV61" s="11">
        <v>0.97799999999999998</v>
      </c>
      <c r="AW61" s="11">
        <v>0.97799999999999998</v>
      </c>
      <c r="AX61" s="11">
        <v>0.97799999999999998</v>
      </c>
      <c r="AY61" s="11">
        <v>0.97799999999999998</v>
      </c>
      <c r="AZ61" s="11">
        <v>0.97799999999999998</v>
      </c>
      <c r="BA61" s="11">
        <v>0.97799999999999998</v>
      </c>
      <c r="BB61" s="11">
        <v>0.97799999999999998</v>
      </c>
      <c r="BC61" s="11">
        <v>0.97799999999999998</v>
      </c>
      <c r="BD61" s="11">
        <v>0.97799999999999998</v>
      </c>
      <c r="BE61" s="11">
        <v>0.97799999999999998</v>
      </c>
      <c r="BF61" s="11">
        <v>0.97799999999999998</v>
      </c>
      <c r="BG61" s="11">
        <v>0.97799999999999998</v>
      </c>
      <c r="BH61" s="11">
        <v>0.97799999999999998</v>
      </c>
      <c r="BI61" s="11">
        <v>0.97799999999999998</v>
      </c>
      <c r="BJ61" s="11">
        <v>0.97799999999999998</v>
      </c>
      <c r="BK61" s="11">
        <v>0.97799999999999998</v>
      </c>
      <c r="BL61" s="11">
        <v>0.97799999999999998</v>
      </c>
      <c r="BM61" s="11">
        <v>0.97799999999999998</v>
      </c>
      <c r="BN61" s="11">
        <v>0.97799999999999998</v>
      </c>
      <c r="BO61" s="11">
        <v>0.97799999999999998</v>
      </c>
      <c r="BP61" s="11">
        <v>0.97799999999999998</v>
      </c>
      <c r="BQ61" s="11">
        <v>0.97799999999999998</v>
      </c>
      <c r="BR61" s="11">
        <v>0.97799999999999998</v>
      </c>
      <c r="BS61" s="11">
        <v>0.97799999999999998</v>
      </c>
      <c r="BT61" s="11">
        <v>0.97799999999999998</v>
      </c>
      <c r="BU61" s="11">
        <v>0.97799999999999998</v>
      </c>
      <c r="BV61" s="11">
        <v>0.97799999999999998</v>
      </c>
      <c r="BW61" s="11">
        <v>0.97799999999999998</v>
      </c>
      <c r="BX61" s="11">
        <v>0.97799999999999998</v>
      </c>
      <c r="BY61" s="11">
        <v>0.97799999999999998</v>
      </c>
      <c r="BZ61" s="11">
        <v>0.97799999999999998</v>
      </c>
      <c r="CA61" s="11">
        <v>0.97799999999999998</v>
      </c>
      <c r="CB61" s="11">
        <v>0.97799999999999998</v>
      </c>
      <c r="CC61" s="11">
        <v>0.97799999999999998</v>
      </c>
      <c r="CD61" s="11">
        <v>0.97799999999999998</v>
      </c>
      <c r="CE61" s="11">
        <v>0.97799999999999998</v>
      </c>
      <c r="CF61" s="11">
        <v>0.97799999999999998</v>
      </c>
      <c r="CG61" s="11">
        <v>0.97799999999999998</v>
      </c>
      <c r="CH61" s="11">
        <v>0.97799999999999998</v>
      </c>
      <c r="CI61" s="11">
        <v>0.97799999999999998</v>
      </c>
      <c r="CJ61" s="11">
        <v>0.97799999999999998</v>
      </c>
      <c r="CK61" s="11">
        <v>0.97799999999999998</v>
      </c>
      <c r="CL61" s="11">
        <v>0.97799999999999998</v>
      </c>
      <c r="CM61" s="11">
        <v>0.97799999999999998</v>
      </c>
      <c r="CN61" s="11">
        <v>0.97799999999999998</v>
      </c>
      <c r="CO61" s="11">
        <v>0.97799999999999998</v>
      </c>
      <c r="CP61" s="11">
        <v>0.97799999999999998</v>
      </c>
      <c r="CQ61" s="11">
        <v>0.97799999999999998</v>
      </c>
      <c r="CR61" s="11">
        <v>0.97799999999999998</v>
      </c>
      <c r="CS61" s="11">
        <v>0.97799999999999998</v>
      </c>
      <c r="CT61" s="11">
        <v>0.97799999999999998</v>
      </c>
      <c r="CU61" s="11">
        <v>0.97799999999999998</v>
      </c>
      <c r="CV61" s="11">
        <v>0.97799999999999998</v>
      </c>
      <c r="CW61" s="11">
        <v>0.97799999999999998</v>
      </c>
      <c r="CX61" s="11">
        <v>0.97799999999999998</v>
      </c>
      <c r="CY61" s="11">
        <v>0.97799999999999998</v>
      </c>
      <c r="CZ61" s="11">
        <v>0.97799999999999998</v>
      </c>
      <c r="DA61" s="11">
        <v>0.97799999999999998</v>
      </c>
      <c r="DB61" s="11">
        <v>0.97799999999999998</v>
      </c>
    </row>
    <row r="62" spans="1:106" x14ac:dyDescent="0.2">
      <c r="A62" s="103">
        <v>75</v>
      </c>
      <c r="B62" s="11">
        <v>1</v>
      </c>
      <c r="C62" s="11">
        <v>0.97070000000000001</v>
      </c>
      <c r="D62" s="11">
        <v>0.98040000000000005</v>
      </c>
      <c r="E62" s="11">
        <v>0.98040000000000005</v>
      </c>
      <c r="F62" s="11">
        <v>0.98050000000000004</v>
      </c>
      <c r="G62" s="11">
        <v>0.98050000000000004</v>
      </c>
      <c r="H62" s="11">
        <v>0.98050000000000004</v>
      </c>
      <c r="I62" s="11">
        <v>0.98040000000000005</v>
      </c>
      <c r="J62" s="11">
        <v>0.98029999999999995</v>
      </c>
      <c r="K62" s="11">
        <v>0.98009999999999997</v>
      </c>
      <c r="L62" s="11">
        <v>0.9798</v>
      </c>
      <c r="M62" s="11">
        <v>0.97950000000000004</v>
      </c>
      <c r="N62" s="11">
        <v>0.97909999999999997</v>
      </c>
      <c r="O62" s="11">
        <v>0.97870000000000001</v>
      </c>
      <c r="P62" s="11">
        <v>0.97829999999999995</v>
      </c>
      <c r="Q62" s="11">
        <v>0.97889999999999999</v>
      </c>
      <c r="R62" s="11">
        <v>0.97889999999999999</v>
      </c>
      <c r="S62" s="11">
        <v>0.97889999999999999</v>
      </c>
      <c r="T62" s="11">
        <v>0.97889999999999999</v>
      </c>
      <c r="U62" s="11">
        <v>0.97889999999999999</v>
      </c>
      <c r="V62" s="11">
        <v>0.97889999999999999</v>
      </c>
      <c r="W62" s="11">
        <v>0.97889999999999999</v>
      </c>
      <c r="X62" s="11">
        <v>0.97889999999999999</v>
      </c>
      <c r="Y62" s="11">
        <v>0.97889999999999999</v>
      </c>
      <c r="Z62" s="11">
        <v>0.97889999999999999</v>
      </c>
      <c r="AA62" s="11">
        <v>0.97889999999999999</v>
      </c>
      <c r="AB62" s="11">
        <v>0.97889999999999999</v>
      </c>
      <c r="AC62" s="11">
        <v>0.97889999999999999</v>
      </c>
      <c r="AD62" s="11">
        <v>0.97889999999999999</v>
      </c>
      <c r="AE62" s="11">
        <v>0.97889999999999999</v>
      </c>
      <c r="AF62" s="11">
        <v>0.97889999999999999</v>
      </c>
      <c r="AG62" s="11">
        <v>0.97889999999999999</v>
      </c>
      <c r="AH62" s="11">
        <v>0.97889999999999999</v>
      </c>
      <c r="AI62" s="11">
        <v>0.97889999999999999</v>
      </c>
      <c r="AJ62" s="11">
        <v>0.97889999999999999</v>
      </c>
      <c r="AK62" s="11">
        <v>0.97889999999999999</v>
      </c>
      <c r="AL62" s="11">
        <v>0.97889999999999999</v>
      </c>
      <c r="AM62" s="11">
        <v>0.97889999999999999</v>
      </c>
      <c r="AN62" s="11">
        <v>0.97889999999999999</v>
      </c>
      <c r="AO62" s="11">
        <v>0.97889999999999999</v>
      </c>
      <c r="AP62" s="11">
        <v>0.97889999999999999</v>
      </c>
      <c r="AQ62" s="11">
        <v>0.97889999999999999</v>
      </c>
      <c r="AR62" s="11">
        <v>0.97889999999999999</v>
      </c>
      <c r="AS62" s="11">
        <v>0.97889999999999999</v>
      </c>
      <c r="AT62" s="11">
        <v>0.97889999999999999</v>
      </c>
      <c r="AU62" s="11">
        <v>0.97889999999999999</v>
      </c>
      <c r="AV62" s="11">
        <v>0.97889999999999999</v>
      </c>
      <c r="AW62" s="11">
        <v>0.97889999999999999</v>
      </c>
      <c r="AX62" s="11">
        <v>0.97889999999999999</v>
      </c>
      <c r="AY62" s="11">
        <v>0.97889999999999999</v>
      </c>
      <c r="AZ62" s="11">
        <v>0.97889999999999999</v>
      </c>
      <c r="BA62" s="11">
        <v>0.97889999999999999</v>
      </c>
      <c r="BB62" s="11">
        <v>0.97889999999999999</v>
      </c>
      <c r="BC62" s="11">
        <v>0.97889999999999999</v>
      </c>
      <c r="BD62" s="11">
        <v>0.97889999999999999</v>
      </c>
      <c r="BE62" s="11">
        <v>0.97889999999999999</v>
      </c>
      <c r="BF62" s="11">
        <v>0.97889999999999999</v>
      </c>
      <c r="BG62" s="11">
        <v>0.97889999999999999</v>
      </c>
      <c r="BH62" s="11">
        <v>0.97889999999999999</v>
      </c>
      <c r="BI62" s="11">
        <v>0.97889999999999999</v>
      </c>
      <c r="BJ62" s="11">
        <v>0.97889999999999999</v>
      </c>
      <c r="BK62" s="11">
        <v>0.97889999999999999</v>
      </c>
      <c r="BL62" s="11">
        <v>0.97889999999999999</v>
      </c>
      <c r="BM62" s="11">
        <v>0.97889999999999999</v>
      </c>
      <c r="BN62" s="11">
        <v>0.97889999999999999</v>
      </c>
      <c r="BO62" s="11">
        <v>0.97889999999999999</v>
      </c>
      <c r="BP62" s="11">
        <v>0.97889999999999999</v>
      </c>
      <c r="BQ62" s="11">
        <v>0.97889999999999999</v>
      </c>
      <c r="BR62" s="11">
        <v>0.97889999999999999</v>
      </c>
      <c r="BS62" s="11">
        <v>0.97889999999999999</v>
      </c>
      <c r="BT62" s="11">
        <v>0.97889999999999999</v>
      </c>
      <c r="BU62" s="11">
        <v>0.97889999999999999</v>
      </c>
      <c r="BV62" s="11">
        <v>0.97889999999999999</v>
      </c>
      <c r="BW62" s="11">
        <v>0.97889999999999999</v>
      </c>
      <c r="BX62" s="11">
        <v>0.97889999999999999</v>
      </c>
      <c r="BY62" s="11">
        <v>0.97889999999999999</v>
      </c>
      <c r="BZ62" s="11">
        <v>0.97889999999999999</v>
      </c>
      <c r="CA62" s="11">
        <v>0.97889999999999999</v>
      </c>
      <c r="CB62" s="11">
        <v>0.97889999999999999</v>
      </c>
      <c r="CC62" s="11">
        <v>0.97889999999999999</v>
      </c>
      <c r="CD62" s="11">
        <v>0.97889999999999999</v>
      </c>
      <c r="CE62" s="11">
        <v>0.97889999999999999</v>
      </c>
      <c r="CF62" s="11">
        <v>0.97889999999999999</v>
      </c>
      <c r="CG62" s="11">
        <v>0.97889999999999999</v>
      </c>
      <c r="CH62" s="11">
        <v>0.97889999999999999</v>
      </c>
      <c r="CI62" s="11">
        <v>0.97889999999999999</v>
      </c>
      <c r="CJ62" s="11">
        <v>0.97889999999999999</v>
      </c>
      <c r="CK62" s="11">
        <v>0.97889999999999999</v>
      </c>
      <c r="CL62" s="11">
        <v>0.97889999999999999</v>
      </c>
      <c r="CM62" s="11">
        <v>0.97889999999999999</v>
      </c>
      <c r="CN62" s="11">
        <v>0.97889999999999999</v>
      </c>
      <c r="CO62" s="11">
        <v>0.97889999999999999</v>
      </c>
      <c r="CP62" s="11">
        <v>0.97889999999999999</v>
      </c>
      <c r="CQ62" s="11">
        <v>0.97889999999999999</v>
      </c>
      <c r="CR62" s="11">
        <v>0.97889999999999999</v>
      </c>
      <c r="CS62" s="11">
        <v>0.97889999999999999</v>
      </c>
      <c r="CT62" s="11">
        <v>0.97889999999999999</v>
      </c>
      <c r="CU62" s="11">
        <v>0.97889999999999999</v>
      </c>
      <c r="CV62" s="11">
        <v>0.97889999999999999</v>
      </c>
      <c r="CW62" s="11">
        <v>0.97889999999999999</v>
      </c>
      <c r="CX62" s="11">
        <v>0.97889999999999999</v>
      </c>
      <c r="CY62" s="11">
        <v>0.97889999999999999</v>
      </c>
      <c r="CZ62" s="11">
        <v>0.97889999999999999</v>
      </c>
      <c r="DA62" s="11">
        <v>0.97889999999999999</v>
      </c>
      <c r="DB62" s="11">
        <v>0.97889999999999999</v>
      </c>
    </row>
    <row r="63" spans="1:106" x14ac:dyDescent="0.2">
      <c r="A63" s="103">
        <v>76</v>
      </c>
      <c r="B63" s="11">
        <v>1</v>
      </c>
      <c r="C63" s="11">
        <v>0.97130000000000005</v>
      </c>
      <c r="D63" s="11">
        <v>0.98109999999999997</v>
      </c>
      <c r="E63" s="11">
        <v>0.98109999999999997</v>
      </c>
      <c r="F63" s="11">
        <v>0.98119999999999996</v>
      </c>
      <c r="G63" s="11">
        <v>0.98129999999999995</v>
      </c>
      <c r="H63" s="11">
        <v>0.98129999999999995</v>
      </c>
      <c r="I63" s="11">
        <v>0.98129999999999995</v>
      </c>
      <c r="J63" s="11">
        <v>0.98109999999999997</v>
      </c>
      <c r="K63" s="11">
        <v>0.98099999999999998</v>
      </c>
      <c r="L63" s="11">
        <v>0.98070000000000002</v>
      </c>
      <c r="M63" s="11">
        <v>0.98040000000000005</v>
      </c>
      <c r="N63" s="11">
        <v>0.98009999999999997</v>
      </c>
      <c r="O63" s="11">
        <v>0.97970000000000002</v>
      </c>
      <c r="P63" s="11">
        <v>0.97919999999999996</v>
      </c>
      <c r="Q63" s="11">
        <v>0.97989999999999999</v>
      </c>
      <c r="R63" s="11">
        <v>0.97989999999999999</v>
      </c>
      <c r="S63" s="11">
        <v>0.97989999999999999</v>
      </c>
      <c r="T63" s="11">
        <v>0.97989999999999999</v>
      </c>
      <c r="U63" s="11">
        <v>0.97989999999999999</v>
      </c>
      <c r="V63" s="11">
        <v>0.97989999999999999</v>
      </c>
      <c r="W63" s="11">
        <v>0.97989999999999999</v>
      </c>
      <c r="X63" s="11">
        <v>0.97989999999999999</v>
      </c>
      <c r="Y63" s="11">
        <v>0.97989999999999999</v>
      </c>
      <c r="Z63" s="11">
        <v>0.97989999999999999</v>
      </c>
      <c r="AA63" s="11">
        <v>0.97989999999999999</v>
      </c>
      <c r="AB63" s="11">
        <v>0.97989999999999999</v>
      </c>
      <c r="AC63" s="11">
        <v>0.97989999999999999</v>
      </c>
      <c r="AD63" s="11">
        <v>0.97989999999999999</v>
      </c>
      <c r="AE63" s="11">
        <v>0.97989999999999999</v>
      </c>
      <c r="AF63" s="11">
        <v>0.97989999999999999</v>
      </c>
      <c r="AG63" s="11">
        <v>0.97989999999999999</v>
      </c>
      <c r="AH63" s="11">
        <v>0.97989999999999999</v>
      </c>
      <c r="AI63" s="11">
        <v>0.97989999999999999</v>
      </c>
      <c r="AJ63" s="11">
        <v>0.97989999999999999</v>
      </c>
      <c r="AK63" s="11">
        <v>0.97989999999999999</v>
      </c>
      <c r="AL63" s="11">
        <v>0.97989999999999999</v>
      </c>
      <c r="AM63" s="11">
        <v>0.97989999999999999</v>
      </c>
      <c r="AN63" s="11">
        <v>0.97989999999999999</v>
      </c>
      <c r="AO63" s="11">
        <v>0.97989999999999999</v>
      </c>
      <c r="AP63" s="11">
        <v>0.97989999999999999</v>
      </c>
      <c r="AQ63" s="11">
        <v>0.97989999999999999</v>
      </c>
      <c r="AR63" s="11">
        <v>0.97989999999999999</v>
      </c>
      <c r="AS63" s="11">
        <v>0.97989999999999999</v>
      </c>
      <c r="AT63" s="11">
        <v>0.97989999999999999</v>
      </c>
      <c r="AU63" s="11">
        <v>0.97989999999999999</v>
      </c>
      <c r="AV63" s="11">
        <v>0.97989999999999999</v>
      </c>
      <c r="AW63" s="11">
        <v>0.97989999999999999</v>
      </c>
      <c r="AX63" s="11">
        <v>0.97989999999999999</v>
      </c>
      <c r="AY63" s="11">
        <v>0.97989999999999999</v>
      </c>
      <c r="AZ63" s="11">
        <v>0.97989999999999999</v>
      </c>
      <c r="BA63" s="11">
        <v>0.97989999999999999</v>
      </c>
      <c r="BB63" s="11">
        <v>0.97989999999999999</v>
      </c>
      <c r="BC63" s="11">
        <v>0.97989999999999999</v>
      </c>
      <c r="BD63" s="11">
        <v>0.97989999999999999</v>
      </c>
      <c r="BE63" s="11">
        <v>0.97989999999999999</v>
      </c>
      <c r="BF63" s="11">
        <v>0.97989999999999999</v>
      </c>
      <c r="BG63" s="11">
        <v>0.97989999999999999</v>
      </c>
      <c r="BH63" s="11">
        <v>0.97989999999999999</v>
      </c>
      <c r="BI63" s="11">
        <v>0.97989999999999999</v>
      </c>
      <c r="BJ63" s="11">
        <v>0.97989999999999999</v>
      </c>
      <c r="BK63" s="11">
        <v>0.97989999999999999</v>
      </c>
      <c r="BL63" s="11">
        <v>0.97989999999999999</v>
      </c>
      <c r="BM63" s="11">
        <v>0.97989999999999999</v>
      </c>
      <c r="BN63" s="11">
        <v>0.97989999999999999</v>
      </c>
      <c r="BO63" s="11">
        <v>0.97989999999999999</v>
      </c>
      <c r="BP63" s="11">
        <v>0.97989999999999999</v>
      </c>
      <c r="BQ63" s="11">
        <v>0.97989999999999999</v>
      </c>
      <c r="BR63" s="11">
        <v>0.97989999999999999</v>
      </c>
      <c r="BS63" s="11">
        <v>0.97989999999999999</v>
      </c>
      <c r="BT63" s="11">
        <v>0.97989999999999999</v>
      </c>
      <c r="BU63" s="11">
        <v>0.97989999999999999</v>
      </c>
      <c r="BV63" s="11">
        <v>0.97989999999999999</v>
      </c>
      <c r="BW63" s="11">
        <v>0.97989999999999999</v>
      </c>
      <c r="BX63" s="11">
        <v>0.97989999999999999</v>
      </c>
      <c r="BY63" s="11">
        <v>0.97989999999999999</v>
      </c>
      <c r="BZ63" s="11">
        <v>0.97989999999999999</v>
      </c>
      <c r="CA63" s="11">
        <v>0.97989999999999999</v>
      </c>
      <c r="CB63" s="11">
        <v>0.97989999999999999</v>
      </c>
      <c r="CC63" s="11">
        <v>0.97989999999999999</v>
      </c>
      <c r="CD63" s="11">
        <v>0.97989999999999999</v>
      </c>
      <c r="CE63" s="11">
        <v>0.97989999999999999</v>
      </c>
      <c r="CF63" s="11">
        <v>0.97989999999999999</v>
      </c>
      <c r="CG63" s="11">
        <v>0.97989999999999999</v>
      </c>
      <c r="CH63" s="11">
        <v>0.97989999999999999</v>
      </c>
      <c r="CI63" s="11">
        <v>0.97989999999999999</v>
      </c>
      <c r="CJ63" s="11">
        <v>0.97989999999999999</v>
      </c>
      <c r="CK63" s="11">
        <v>0.97989999999999999</v>
      </c>
      <c r="CL63" s="11">
        <v>0.97989999999999999</v>
      </c>
      <c r="CM63" s="11">
        <v>0.97989999999999999</v>
      </c>
      <c r="CN63" s="11">
        <v>0.97989999999999999</v>
      </c>
      <c r="CO63" s="11">
        <v>0.97989999999999999</v>
      </c>
      <c r="CP63" s="11">
        <v>0.97989999999999999</v>
      </c>
      <c r="CQ63" s="11">
        <v>0.97989999999999999</v>
      </c>
      <c r="CR63" s="11">
        <v>0.97989999999999999</v>
      </c>
      <c r="CS63" s="11">
        <v>0.97989999999999999</v>
      </c>
      <c r="CT63" s="11">
        <v>0.97989999999999999</v>
      </c>
      <c r="CU63" s="11">
        <v>0.97989999999999999</v>
      </c>
      <c r="CV63" s="11">
        <v>0.97989999999999999</v>
      </c>
      <c r="CW63" s="11">
        <v>0.97989999999999999</v>
      </c>
      <c r="CX63" s="11">
        <v>0.97989999999999999</v>
      </c>
      <c r="CY63" s="11">
        <v>0.97989999999999999</v>
      </c>
      <c r="CZ63" s="11">
        <v>0.97989999999999999</v>
      </c>
      <c r="DA63" s="11">
        <v>0.97989999999999999</v>
      </c>
      <c r="DB63" s="11">
        <v>0.97989999999999999</v>
      </c>
    </row>
    <row r="64" spans="1:106" x14ac:dyDescent="0.2">
      <c r="A64" s="103">
        <v>77</v>
      </c>
      <c r="B64" s="11">
        <v>1</v>
      </c>
      <c r="C64" s="11">
        <v>0.97199999999999998</v>
      </c>
      <c r="D64" s="11">
        <v>0.98180000000000001</v>
      </c>
      <c r="E64" s="11">
        <v>0.9819</v>
      </c>
      <c r="F64" s="11">
        <v>0.98199999999999998</v>
      </c>
      <c r="G64" s="11">
        <v>0.98209999999999997</v>
      </c>
      <c r="H64" s="11">
        <v>0.98209999999999997</v>
      </c>
      <c r="I64" s="11">
        <v>0.98209999999999997</v>
      </c>
      <c r="J64" s="11">
        <v>0.98199999999999998</v>
      </c>
      <c r="K64" s="11">
        <v>0.98180000000000001</v>
      </c>
      <c r="L64" s="11">
        <v>0.98160000000000003</v>
      </c>
      <c r="M64" s="11">
        <v>0.98129999999999995</v>
      </c>
      <c r="N64" s="11">
        <v>0.98099999999999998</v>
      </c>
      <c r="O64" s="11">
        <v>0.98060000000000003</v>
      </c>
      <c r="P64" s="11">
        <v>0.98009999999999997</v>
      </c>
      <c r="Q64" s="11">
        <v>0.98080000000000001</v>
      </c>
      <c r="R64" s="11">
        <v>0.98080000000000001</v>
      </c>
      <c r="S64" s="11">
        <v>0.98080000000000001</v>
      </c>
      <c r="T64" s="11">
        <v>0.98080000000000001</v>
      </c>
      <c r="U64" s="11">
        <v>0.98080000000000001</v>
      </c>
      <c r="V64" s="11">
        <v>0.98080000000000001</v>
      </c>
      <c r="W64" s="11">
        <v>0.98080000000000001</v>
      </c>
      <c r="X64" s="11">
        <v>0.98080000000000001</v>
      </c>
      <c r="Y64" s="11">
        <v>0.98080000000000001</v>
      </c>
      <c r="Z64" s="11">
        <v>0.98080000000000001</v>
      </c>
      <c r="AA64" s="11">
        <v>0.98080000000000001</v>
      </c>
      <c r="AB64" s="11">
        <v>0.98080000000000001</v>
      </c>
      <c r="AC64" s="11">
        <v>0.98080000000000001</v>
      </c>
      <c r="AD64" s="11">
        <v>0.98080000000000001</v>
      </c>
      <c r="AE64" s="11">
        <v>0.98080000000000001</v>
      </c>
      <c r="AF64" s="11">
        <v>0.98080000000000001</v>
      </c>
      <c r="AG64" s="11">
        <v>0.98080000000000001</v>
      </c>
      <c r="AH64" s="11">
        <v>0.98080000000000001</v>
      </c>
      <c r="AI64" s="11">
        <v>0.98080000000000001</v>
      </c>
      <c r="AJ64" s="11">
        <v>0.98080000000000001</v>
      </c>
      <c r="AK64" s="11">
        <v>0.98080000000000001</v>
      </c>
      <c r="AL64" s="11">
        <v>0.98080000000000001</v>
      </c>
      <c r="AM64" s="11">
        <v>0.98080000000000001</v>
      </c>
      <c r="AN64" s="11">
        <v>0.98080000000000001</v>
      </c>
      <c r="AO64" s="11">
        <v>0.98080000000000001</v>
      </c>
      <c r="AP64" s="11">
        <v>0.98080000000000001</v>
      </c>
      <c r="AQ64" s="11">
        <v>0.98080000000000001</v>
      </c>
      <c r="AR64" s="11">
        <v>0.98080000000000001</v>
      </c>
      <c r="AS64" s="11">
        <v>0.98080000000000001</v>
      </c>
      <c r="AT64" s="11">
        <v>0.98080000000000001</v>
      </c>
      <c r="AU64" s="11">
        <v>0.98080000000000001</v>
      </c>
      <c r="AV64" s="11">
        <v>0.98080000000000001</v>
      </c>
      <c r="AW64" s="11">
        <v>0.98080000000000001</v>
      </c>
      <c r="AX64" s="11">
        <v>0.98080000000000001</v>
      </c>
      <c r="AY64" s="11">
        <v>0.98080000000000001</v>
      </c>
      <c r="AZ64" s="11">
        <v>0.98080000000000001</v>
      </c>
      <c r="BA64" s="11">
        <v>0.98080000000000001</v>
      </c>
      <c r="BB64" s="11">
        <v>0.98080000000000001</v>
      </c>
      <c r="BC64" s="11">
        <v>0.98080000000000001</v>
      </c>
      <c r="BD64" s="11">
        <v>0.98080000000000001</v>
      </c>
      <c r="BE64" s="11">
        <v>0.98080000000000001</v>
      </c>
      <c r="BF64" s="11">
        <v>0.98080000000000001</v>
      </c>
      <c r="BG64" s="11">
        <v>0.98080000000000001</v>
      </c>
      <c r="BH64" s="11">
        <v>0.98080000000000001</v>
      </c>
      <c r="BI64" s="11">
        <v>0.98080000000000001</v>
      </c>
      <c r="BJ64" s="11">
        <v>0.98080000000000001</v>
      </c>
      <c r="BK64" s="11">
        <v>0.98080000000000001</v>
      </c>
      <c r="BL64" s="11">
        <v>0.98080000000000001</v>
      </c>
      <c r="BM64" s="11">
        <v>0.98080000000000001</v>
      </c>
      <c r="BN64" s="11">
        <v>0.98080000000000001</v>
      </c>
      <c r="BO64" s="11">
        <v>0.98080000000000001</v>
      </c>
      <c r="BP64" s="11">
        <v>0.98080000000000001</v>
      </c>
      <c r="BQ64" s="11">
        <v>0.98080000000000001</v>
      </c>
      <c r="BR64" s="11">
        <v>0.98080000000000001</v>
      </c>
      <c r="BS64" s="11">
        <v>0.98080000000000001</v>
      </c>
      <c r="BT64" s="11">
        <v>0.98080000000000001</v>
      </c>
      <c r="BU64" s="11">
        <v>0.98080000000000001</v>
      </c>
      <c r="BV64" s="11">
        <v>0.98080000000000001</v>
      </c>
      <c r="BW64" s="11">
        <v>0.98080000000000001</v>
      </c>
      <c r="BX64" s="11">
        <v>0.98080000000000001</v>
      </c>
      <c r="BY64" s="11">
        <v>0.98080000000000001</v>
      </c>
      <c r="BZ64" s="11">
        <v>0.98080000000000001</v>
      </c>
      <c r="CA64" s="11">
        <v>0.98080000000000001</v>
      </c>
      <c r="CB64" s="11">
        <v>0.98080000000000001</v>
      </c>
      <c r="CC64" s="11">
        <v>0.98080000000000001</v>
      </c>
      <c r="CD64" s="11">
        <v>0.98080000000000001</v>
      </c>
      <c r="CE64" s="11">
        <v>0.98080000000000001</v>
      </c>
      <c r="CF64" s="11">
        <v>0.98080000000000001</v>
      </c>
      <c r="CG64" s="11">
        <v>0.98080000000000001</v>
      </c>
      <c r="CH64" s="11">
        <v>0.98080000000000001</v>
      </c>
      <c r="CI64" s="11">
        <v>0.98080000000000001</v>
      </c>
      <c r="CJ64" s="11">
        <v>0.98080000000000001</v>
      </c>
      <c r="CK64" s="11">
        <v>0.98080000000000001</v>
      </c>
      <c r="CL64" s="11">
        <v>0.98080000000000001</v>
      </c>
      <c r="CM64" s="11">
        <v>0.98080000000000001</v>
      </c>
      <c r="CN64" s="11">
        <v>0.98080000000000001</v>
      </c>
      <c r="CO64" s="11">
        <v>0.98080000000000001</v>
      </c>
      <c r="CP64" s="11">
        <v>0.98080000000000001</v>
      </c>
      <c r="CQ64" s="11">
        <v>0.98080000000000001</v>
      </c>
      <c r="CR64" s="11">
        <v>0.98080000000000001</v>
      </c>
      <c r="CS64" s="11">
        <v>0.98080000000000001</v>
      </c>
      <c r="CT64" s="11">
        <v>0.98080000000000001</v>
      </c>
      <c r="CU64" s="11">
        <v>0.98080000000000001</v>
      </c>
      <c r="CV64" s="11">
        <v>0.98080000000000001</v>
      </c>
      <c r="CW64" s="11">
        <v>0.98080000000000001</v>
      </c>
      <c r="CX64" s="11">
        <v>0.98080000000000001</v>
      </c>
      <c r="CY64" s="11">
        <v>0.98080000000000001</v>
      </c>
      <c r="CZ64" s="11">
        <v>0.98080000000000001</v>
      </c>
      <c r="DA64" s="11">
        <v>0.98080000000000001</v>
      </c>
      <c r="DB64" s="11">
        <v>0.98080000000000001</v>
      </c>
    </row>
    <row r="65" spans="1:106" x14ac:dyDescent="0.2">
      <c r="A65" s="103">
        <v>78</v>
      </c>
      <c r="B65" s="11">
        <v>1</v>
      </c>
      <c r="C65" s="11">
        <v>0.97270000000000001</v>
      </c>
      <c r="D65" s="11">
        <v>0.98250000000000004</v>
      </c>
      <c r="E65" s="11">
        <v>0.98260000000000003</v>
      </c>
      <c r="F65" s="11">
        <v>0.98270000000000002</v>
      </c>
      <c r="G65" s="11">
        <v>0.9829</v>
      </c>
      <c r="H65" s="11">
        <v>0.9829</v>
      </c>
      <c r="I65" s="11">
        <v>0.9829</v>
      </c>
      <c r="J65" s="11">
        <v>0.9829</v>
      </c>
      <c r="K65" s="11">
        <v>0.98270000000000002</v>
      </c>
      <c r="L65" s="11">
        <v>0.98250000000000004</v>
      </c>
      <c r="M65" s="11">
        <v>0.98219999999999996</v>
      </c>
      <c r="N65" s="11">
        <v>0.9819</v>
      </c>
      <c r="O65" s="11">
        <v>0.98150000000000004</v>
      </c>
      <c r="P65" s="11">
        <v>0.98109999999999997</v>
      </c>
      <c r="Q65" s="11">
        <v>0.98170000000000002</v>
      </c>
      <c r="R65" s="11">
        <v>0.98170000000000002</v>
      </c>
      <c r="S65" s="11">
        <v>0.98170000000000002</v>
      </c>
      <c r="T65" s="11">
        <v>0.98170000000000002</v>
      </c>
      <c r="U65" s="11">
        <v>0.98170000000000002</v>
      </c>
      <c r="V65" s="11">
        <v>0.98170000000000002</v>
      </c>
      <c r="W65" s="11">
        <v>0.98170000000000002</v>
      </c>
      <c r="X65" s="11">
        <v>0.98170000000000002</v>
      </c>
      <c r="Y65" s="11">
        <v>0.98170000000000002</v>
      </c>
      <c r="Z65" s="11">
        <v>0.98170000000000002</v>
      </c>
      <c r="AA65" s="11">
        <v>0.98170000000000002</v>
      </c>
      <c r="AB65" s="11">
        <v>0.98170000000000002</v>
      </c>
      <c r="AC65" s="11">
        <v>0.98170000000000002</v>
      </c>
      <c r="AD65" s="11">
        <v>0.98170000000000002</v>
      </c>
      <c r="AE65" s="11">
        <v>0.98170000000000002</v>
      </c>
      <c r="AF65" s="11">
        <v>0.98170000000000002</v>
      </c>
      <c r="AG65" s="11">
        <v>0.98170000000000002</v>
      </c>
      <c r="AH65" s="11">
        <v>0.98170000000000002</v>
      </c>
      <c r="AI65" s="11">
        <v>0.98170000000000002</v>
      </c>
      <c r="AJ65" s="11">
        <v>0.98170000000000002</v>
      </c>
      <c r="AK65" s="11">
        <v>0.98170000000000002</v>
      </c>
      <c r="AL65" s="11">
        <v>0.98170000000000002</v>
      </c>
      <c r="AM65" s="11">
        <v>0.98170000000000002</v>
      </c>
      <c r="AN65" s="11">
        <v>0.98170000000000002</v>
      </c>
      <c r="AO65" s="11">
        <v>0.98170000000000002</v>
      </c>
      <c r="AP65" s="11">
        <v>0.98170000000000002</v>
      </c>
      <c r="AQ65" s="11">
        <v>0.98170000000000002</v>
      </c>
      <c r="AR65" s="11">
        <v>0.98170000000000002</v>
      </c>
      <c r="AS65" s="11">
        <v>0.98170000000000002</v>
      </c>
      <c r="AT65" s="11">
        <v>0.98170000000000002</v>
      </c>
      <c r="AU65" s="11">
        <v>0.98170000000000002</v>
      </c>
      <c r="AV65" s="11">
        <v>0.98170000000000002</v>
      </c>
      <c r="AW65" s="11">
        <v>0.98170000000000002</v>
      </c>
      <c r="AX65" s="11">
        <v>0.98170000000000002</v>
      </c>
      <c r="AY65" s="11">
        <v>0.98170000000000002</v>
      </c>
      <c r="AZ65" s="11">
        <v>0.98170000000000002</v>
      </c>
      <c r="BA65" s="11">
        <v>0.98170000000000002</v>
      </c>
      <c r="BB65" s="11">
        <v>0.98170000000000002</v>
      </c>
      <c r="BC65" s="11">
        <v>0.98170000000000002</v>
      </c>
      <c r="BD65" s="11">
        <v>0.98170000000000002</v>
      </c>
      <c r="BE65" s="11">
        <v>0.98170000000000002</v>
      </c>
      <c r="BF65" s="11">
        <v>0.98170000000000002</v>
      </c>
      <c r="BG65" s="11">
        <v>0.98170000000000002</v>
      </c>
      <c r="BH65" s="11">
        <v>0.98170000000000002</v>
      </c>
      <c r="BI65" s="11">
        <v>0.98170000000000002</v>
      </c>
      <c r="BJ65" s="11">
        <v>0.98170000000000002</v>
      </c>
      <c r="BK65" s="11">
        <v>0.98170000000000002</v>
      </c>
      <c r="BL65" s="11">
        <v>0.98170000000000002</v>
      </c>
      <c r="BM65" s="11">
        <v>0.98170000000000002</v>
      </c>
      <c r="BN65" s="11">
        <v>0.98170000000000002</v>
      </c>
      <c r="BO65" s="11">
        <v>0.98170000000000002</v>
      </c>
      <c r="BP65" s="11">
        <v>0.98170000000000002</v>
      </c>
      <c r="BQ65" s="11">
        <v>0.98170000000000002</v>
      </c>
      <c r="BR65" s="11">
        <v>0.98170000000000002</v>
      </c>
      <c r="BS65" s="11">
        <v>0.98170000000000002</v>
      </c>
      <c r="BT65" s="11">
        <v>0.98170000000000002</v>
      </c>
      <c r="BU65" s="11">
        <v>0.98170000000000002</v>
      </c>
      <c r="BV65" s="11">
        <v>0.98170000000000002</v>
      </c>
      <c r="BW65" s="11">
        <v>0.98170000000000002</v>
      </c>
      <c r="BX65" s="11">
        <v>0.98170000000000002</v>
      </c>
      <c r="BY65" s="11">
        <v>0.98170000000000002</v>
      </c>
      <c r="BZ65" s="11">
        <v>0.98170000000000002</v>
      </c>
      <c r="CA65" s="11">
        <v>0.98170000000000002</v>
      </c>
      <c r="CB65" s="11">
        <v>0.98170000000000002</v>
      </c>
      <c r="CC65" s="11">
        <v>0.98170000000000002</v>
      </c>
      <c r="CD65" s="11">
        <v>0.98170000000000002</v>
      </c>
      <c r="CE65" s="11">
        <v>0.98170000000000002</v>
      </c>
      <c r="CF65" s="11">
        <v>0.98170000000000002</v>
      </c>
      <c r="CG65" s="11">
        <v>0.98170000000000002</v>
      </c>
      <c r="CH65" s="11">
        <v>0.98170000000000002</v>
      </c>
      <c r="CI65" s="11">
        <v>0.98170000000000002</v>
      </c>
      <c r="CJ65" s="11">
        <v>0.98170000000000002</v>
      </c>
      <c r="CK65" s="11">
        <v>0.98170000000000002</v>
      </c>
      <c r="CL65" s="11">
        <v>0.98170000000000002</v>
      </c>
      <c r="CM65" s="11">
        <v>0.98170000000000002</v>
      </c>
      <c r="CN65" s="11">
        <v>0.98170000000000002</v>
      </c>
      <c r="CO65" s="11">
        <v>0.98170000000000002</v>
      </c>
      <c r="CP65" s="11">
        <v>0.98170000000000002</v>
      </c>
      <c r="CQ65" s="11">
        <v>0.98170000000000002</v>
      </c>
      <c r="CR65" s="11">
        <v>0.98170000000000002</v>
      </c>
      <c r="CS65" s="11">
        <v>0.98170000000000002</v>
      </c>
      <c r="CT65" s="11">
        <v>0.98170000000000002</v>
      </c>
      <c r="CU65" s="11">
        <v>0.98170000000000002</v>
      </c>
      <c r="CV65" s="11">
        <v>0.98170000000000002</v>
      </c>
      <c r="CW65" s="11">
        <v>0.98170000000000002</v>
      </c>
      <c r="CX65" s="11">
        <v>0.98170000000000002</v>
      </c>
      <c r="CY65" s="11">
        <v>0.98170000000000002</v>
      </c>
      <c r="CZ65" s="11">
        <v>0.98170000000000002</v>
      </c>
      <c r="DA65" s="11">
        <v>0.98170000000000002</v>
      </c>
      <c r="DB65" s="11">
        <v>0.98170000000000002</v>
      </c>
    </row>
    <row r="66" spans="1:106" x14ac:dyDescent="0.2">
      <c r="A66" s="103">
        <v>79</v>
      </c>
      <c r="B66" s="11">
        <v>1</v>
      </c>
      <c r="C66" s="11">
        <v>0.97340000000000004</v>
      </c>
      <c r="D66" s="11">
        <v>0.98319999999999996</v>
      </c>
      <c r="E66" s="11">
        <v>0.98340000000000005</v>
      </c>
      <c r="F66" s="11">
        <v>0.98350000000000004</v>
      </c>
      <c r="G66" s="11">
        <v>0.98360000000000003</v>
      </c>
      <c r="H66" s="11">
        <v>0.98370000000000002</v>
      </c>
      <c r="I66" s="11">
        <v>0.98380000000000001</v>
      </c>
      <c r="J66" s="11">
        <v>0.98370000000000002</v>
      </c>
      <c r="K66" s="11">
        <v>0.98360000000000003</v>
      </c>
      <c r="L66" s="11">
        <v>0.98340000000000005</v>
      </c>
      <c r="M66" s="11">
        <v>0.98309999999999997</v>
      </c>
      <c r="N66" s="11">
        <v>0.98280000000000001</v>
      </c>
      <c r="O66" s="11">
        <v>0.98240000000000005</v>
      </c>
      <c r="P66" s="11">
        <v>0.98199999999999998</v>
      </c>
      <c r="Q66" s="11">
        <v>0.98260000000000003</v>
      </c>
      <c r="R66" s="11">
        <v>0.98260000000000003</v>
      </c>
      <c r="S66" s="11">
        <v>0.98260000000000003</v>
      </c>
      <c r="T66" s="11">
        <v>0.98260000000000003</v>
      </c>
      <c r="U66" s="11">
        <v>0.98260000000000003</v>
      </c>
      <c r="V66" s="11">
        <v>0.98260000000000003</v>
      </c>
      <c r="W66" s="11">
        <v>0.98260000000000003</v>
      </c>
      <c r="X66" s="11">
        <v>0.98260000000000003</v>
      </c>
      <c r="Y66" s="11">
        <v>0.98260000000000003</v>
      </c>
      <c r="Z66" s="11">
        <v>0.98260000000000003</v>
      </c>
      <c r="AA66" s="11">
        <v>0.98260000000000003</v>
      </c>
      <c r="AB66" s="11">
        <v>0.98260000000000003</v>
      </c>
      <c r="AC66" s="11">
        <v>0.98260000000000003</v>
      </c>
      <c r="AD66" s="11">
        <v>0.98260000000000003</v>
      </c>
      <c r="AE66" s="11">
        <v>0.98260000000000003</v>
      </c>
      <c r="AF66" s="11">
        <v>0.98260000000000003</v>
      </c>
      <c r="AG66" s="11">
        <v>0.98260000000000003</v>
      </c>
      <c r="AH66" s="11">
        <v>0.98260000000000003</v>
      </c>
      <c r="AI66" s="11">
        <v>0.98260000000000003</v>
      </c>
      <c r="AJ66" s="11">
        <v>0.98260000000000003</v>
      </c>
      <c r="AK66" s="11">
        <v>0.98260000000000003</v>
      </c>
      <c r="AL66" s="11">
        <v>0.98260000000000003</v>
      </c>
      <c r="AM66" s="11">
        <v>0.98260000000000003</v>
      </c>
      <c r="AN66" s="11">
        <v>0.98260000000000003</v>
      </c>
      <c r="AO66" s="11">
        <v>0.98260000000000003</v>
      </c>
      <c r="AP66" s="11">
        <v>0.98260000000000003</v>
      </c>
      <c r="AQ66" s="11">
        <v>0.98260000000000003</v>
      </c>
      <c r="AR66" s="11">
        <v>0.98260000000000003</v>
      </c>
      <c r="AS66" s="11">
        <v>0.98260000000000003</v>
      </c>
      <c r="AT66" s="11">
        <v>0.98260000000000003</v>
      </c>
      <c r="AU66" s="11">
        <v>0.98260000000000003</v>
      </c>
      <c r="AV66" s="11">
        <v>0.98260000000000003</v>
      </c>
      <c r="AW66" s="11">
        <v>0.98260000000000003</v>
      </c>
      <c r="AX66" s="11">
        <v>0.98260000000000003</v>
      </c>
      <c r="AY66" s="11">
        <v>0.98260000000000003</v>
      </c>
      <c r="AZ66" s="11">
        <v>0.98260000000000003</v>
      </c>
      <c r="BA66" s="11">
        <v>0.98260000000000003</v>
      </c>
      <c r="BB66" s="11">
        <v>0.98260000000000003</v>
      </c>
      <c r="BC66" s="11">
        <v>0.98260000000000003</v>
      </c>
      <c r="BD66" s="11">
        <v>0.98260000000000003</v>
      </c>
      <c r="BE66" s="11">
        <v>0.98260000000000003</v>
      </c>
      <c r="BF66" s="11">
        <v>0.98260000000000003</v>
      </c>
      <c r="BG66" s="11">
        <v>0.98260000000000003</v>
      </c>
      <c r="BH66" s="11">
        <v>0.98260000000000003</v>
      </c>
      <c r="BI66" s="11">
        <v>0.98260000000000003</v>
      </c>
      <c r="BJ66" s="11">
        <v>0.98260000000000003</v>
      </c>
      <c r="BK66" s="11">
        <v>0.98260000000000003</v>
      </c>
      <c r="BL66" s="11">
        <v>0.98260000000000003</v>
      </c>
      <c r="BM66" s="11">
        <v>0.98260000000000003</v>
      </c>
      <c r="BN66" s="11">
        <v>0.98260000000000003</v>
      </c>
      <c r="BO66" s="11">
        <v>0.98260000000000003</v>
      </c>
      <c r="BP66" s="11">
        <v>0.98260000000000003</v>
      </c>
      <c r="BQ66" s="11">
        <v>0.98260000000000003</v>
      </c>
      <c r="BR66" s="11">
        <v>0.98260000000000003</v>
      </c>
      <c r="BS66" s="11">
        <v>0.98260000000000003</v>
      </c>
      <c r="BT66" s="11">
        <v>0.98260000000000003</v>
      </c>
      <c r="BU66" s="11">
        <v>0.98260000000000003</v>
      </c>
      <c r="BV66" s="11">
        <v>0.98260000000000003</v>
      </c>
      <c r="BW66" s="11">
        <v>0.98260000000000003</v>
      </c>
      <c r="BX66" s="11">
        <v>0.98260000000000003</v>
      </c>
      <c r="BY66" s="11">
        <v>0.98260000000000003</v>
      </c>
      <c r="BZ66" s="11">
        <v>0.98260000000000003</v>
      </c>
      <c r="CA66" s="11">
        <v>0.98260000000000003</v>
      </c>
      <c r="CB66" s="11">
        <v>0.98260000000000003</v>
      </c>
      <c r="CC66" s="11">
        <v>0.98260000000000003</v>
      </c>
      <c r="CD66" s="11">
        <v>0.98260000000000003</v>
      </c>
      <c r="CE66" s="11">
        <v>0.98260000000000003</v>
      </c>
      <c r="CF66" s="11">
        <v>0.98260000000000003</v>
      </c>
      <c r="CG66" s="11">
        <v>0.98260000000000003</v>
      </c>
      <c r="CH66" s="11">
        <v>0.98260000000000003</v>
      </c>
      <c r="CI66" s="11">
        <v>0.98260000000000003</v>
      </c>
      <c r="CJ66" s="11">
        <v>0.98260000000000003</v>
      </c>
      <c r="CK66" s="11">
        <v>0.98260000000000003</v>
      </c>
      <c r="CL66" s="11">
        <v>0.98260000000000003</v>
      </c>
      <c r="CM66" s="11">
        <v>0.98260000000000003</v>
      </c>
      <c r="CN66" s="11">
        <v>0.98260000000000003</v>
      </c>
      <c r="CO66" s="11">
        <v>0.98260000000000003</v>
      </c>
      <c r="CP66" s="11">
        <v>0.98260000000000003</v>
      </c>
      <c r="CQ66" s="11">
        <v>0.98260000000000003</v>
      </c>
      <c r="CR66" s="11">
        <v>0.98260000000000003</v>
      </c>
      <c r="CS66" s="11">
        <v>0.98260000000000003</v>
      </c>
      <c r="CT66" s="11">
        <v>0.98260000000000003</v>
      </c>
      <c r="CU66" s="11">
        <v>0.98260000000000003</v>
      </c>
      <c r="CV66" s="11">
        <v>0.98260000000000003</v>
      </c>
      <c r="CW66" s="11">
        <v>0.98260000000000003</v>
      </c>
      <c r="CX66" s="11">
        <v>0.98260000000000003</v>
      </c>
      <c r="CY66" s="11">
        <v>0.98260000000000003</v>
      </c>
      <c r="CZ66" s="11">
        <v>0.98260000000000003</v>
      </c>
      <c r="DA66" s="11">
        <v>0.98260000000000003</v>
      </c>
      <c r="DB66" s="11">
        <v>0.98260000000000003</v>
      </c>
    </row>
    <row r="67" spans="1:106" x14ac:dyDescent="0.2">
      <c r="A67" s="103">
        <v>80</v>
      </c>
      <c r="B67" s="11">
        <v>1</v>
      </c>
      <c r="C67" s="11">
        <v>0.97409999999999997</v>
      </c>
      <c r="D67" s="11">
        <v>0.98399999999999999</v>
      </c>
      <c r="E67" s="11">
        <v>0.98409999999999997</v>
      </c>
      <c r="F67" s="11">
        <v>0.98429999999999995</v>
      </c>
      <c r="G67" s="11">
        <v>0.98440000000000005</v>
      </c>
      <c r="H67" s="11">
        <v>0.98450000000000004</v>
      </c>
      <c r="I67" s="11">
        <v>0.98460000000000003</v>
      </c>
      <c r="J67" s="11">
        <v>0.98460000000000003</v>
      </c>
      <c r="K67" s="11">
        <v>0.98450000000000004</v>
      </c>
      <c r="L67" s="11">
        <v>0.98429999999999995</v>
      </c>
      <c r="M67" s="11">
        <v>0.98409999999999997</v>
      </c>
      <c r="N67" s="11">
        <v>0.98370000000000002</v>
      </c>
      <c r="O67" s="11">
        <v>0.98340000000000005</v>
      </c>
      <c r="P67" s="11">
        <v>0.9829</v>
      </c>
      <c r="Q67" s="11">
        <v>0.98360000000000003</v>
      </c>
      <c r="R67" s="11">
        <v>0.98360000000000003</v>
      </c>
      <c r="S67" s="11">
        <v>0.98360000000000003</v>
      </c>
      <c r="T67" s="11">
        <v>0.98360000000000003</v>
      </c>
      <c r="U67" s="11">
        <v>0.98360000000000003</v>
      </c>
      <c r="V67" s="11">
        <v>0.98360000000000003</v>
      </c>
      <c r="W67" s="11">
        <v>0.98360000000000003</v>
      </c>
      <c r="X67" s="11">
        <v>0.98360000000000003</v>
      </c>
      <c r="Y67" s="11">
        <v>0.98360000000000003</v>
      </c>
      <c r="Z67" s="11">
        <v>0.98360000000000003</v>
      </c>
      <c r="AA67" s="11">
        <v>0.98360000000000003</v>
      </c>
      <c r="AB67" s="11">
        <v>0.98360000000000003</v>
      </c>
      <c r="AC67" s="11">
        <v>0.98360000000000003</v>
      </c>
      <c r="AD67" s="11">
        <v>0.98360000000000003</v>
      </c>
      <c r="AE67" s="11">
        <v>0.98360000000000003</v>
      </c>
      <c r="AF67" s="11">
        <v>0.98360000000000003</v>
      </c>
      <c r="AG67" s="11">
        <v>0.98360000000000003</v>
      </c>
      <c r="AH67" s="11">
        <v>0.98360000000000003</v>
      </c>
      <c r="AI67" s="11">
        <v>0.98360000000000003</v>
      </c>
      <c r="AJ67" s="11">
        <v>0.98360000000000003</v>
      </c>
      <c r="AK67" s="11">
        <v>0.98360000000000003</v>
      </c>
      <c r="AL67" s="11">
        <v>0.98360000000000003</v>
      </c>
      <c r="AM67" s="11">
        <v>0.98360000000000003</v>
      </c>
      <c r="AN67" s="11">
        <v>0.98360000000000003</v>
      </c>
      <c r="AO67" s="11">
        <v>0.98360000000000003</v>
      </c>
      <c r="AP67" s="11">
        <v>0.98360000000000003</v>
      </c>
      <c r="AQ67" s="11">
        <v>0.98360000000000003</v>
      </c>
      <c r="AR67" s="11">
        <v>0.98360000000000003</v>
      </c>
      <c r="AS67" s="11">
        <v>0.98360000000000003</v>
      </c>
      <c r="AT67" s="11">
        <v>0.98360000000000003</v>
      </c>
      <c r="AU67" s="11">
        <v>0.98360000000000003</v>
      </c>
      <c r="AV67" s="11">
        <v>0.98360000000000003</v>
      </c>
      <c r="AW67" s="11">
        <v>0.98360000000000003</v>
      </c>
      <c r="AX67" s="11">
        <v>0.98360000000000003</v>
      </c>
      <c r="AY67" s="11">
        <v>0.98360000000000003</v>
      </c>
      <c r="AZ67" s="11">
        <v>0.98360000000000003</v>
      </c>
      <c r="BA67" s="11">
        <v>0.98360000000000003</v>
      </c>
      <c r="BB67" s="11">
        <v>0.98360000000000003</v>
      </c>
      <c r="BC67" s="11">
        <v>0.98360000000000003</v>
      </c>
      <c r="BD67" s="11">
        <v>0.98360000000000003</v>
      </c>
      <c r="BE67" s="11">
        <v>0.98360000000000003</v>
      </c>
      <c r="BF67" s="11">
        <v>0.98360000000000003</v>
      </c>
      <c r="BG67" s="11">
        <v>0.98360000000000003</v>
      </c>
      <c r="BH67" s="11">
        <v>0.98360000000000003</v>
      </c>
      <c r="BI67" s="11">
        <v>0.98360000000000003</v>
      </c>
      <c r="BJ67" s="11">
        <v>0.98360000000000003</v>
      </c>
      <c r="BK67" s="11">
        <v>0.98360000000000003</v>
      </c>
      <c r="BL67" s="11">
        <v>0.98360000000000003</v>
      </c>
      <c r="BM67" s="11">
        <v>0.98360000000000003</v>
      </c>
      <c r="BN67" s="11">
        <v>0.98360000000000003</v>
      </c>
      <c r="BO67" s="11">
        <v>0.98360000000000003</v>
      </c>
      <c r="BP67" s="11">
        <v>0.98360000000000003</v>
      </c>
      <c r="BQ67" s="11">
        <v>0.98360000000000003</v>
      </c>
      <c r="BR67" s="11">
        <v>0.98360000000000003</v>
      </c>
      <c r="BS67" s="11">
        <v>0.98360000000000003</v>
      </c>
      <c r="BT67" s="11">
        <v>0.98360000000000003</v>
      </c>
      <c r="BU67" s="11">
        <v>0.98360000000000003</v>
      </c>
      <c r="BV67" s="11">
        <v>0.98360000000000003</v>
      </c>
      <c r="BW67" s="11">
        <v>0.98360000000000003</v>
      </c>
      <c r="BX67" s="11">
        <v>0.98360000000000003</v>
      </c>
      <c r="BY67" s="11">
        <v>0.98360000000000003</v>
      </c>
      <c r="BZ67" s="11">
        <v>0.98360000000000003</v>
      </c>
      <c r="CA67" s="11">
        <v>0.98360000000000003</v>
      </c>
      <c r="CB67" s="11">
        <v>0.98360000000000003</v>
      </c>
      <c r="CC67" s="11">
        <v>0.98360000000000003</v>
      </c>
      <c r="CD67" s="11">
        <v>0.98360000000000003</v>
      </c>
      <c r="CE67" s="11">
        <v>0.98360000000000003</v>
      </c>
      <c r="CF67" s="11">
        <v>0.98360000000000003</v>
      </c>
      <c r="CG67" s="11">
        <v>0.98360000000000003</v>
      </c>
      <c r="CH67" s="11">
        <v>0.98360000000000003</v>
      </c>
      <c r="CI67" s="11">
        <v>0.98360000000000003</v>
      </c>
      <c r="CJ67" s="11">
        <v>0.98360000000000003</v>
      </c>
      <c r="CK67" s="11">
        <v>0.98360000000000003</v>
      </c>
      <c r="CL67" s="11">
        <v>0.98360000000000003</v>
      </c>
      <c r="CM67" s="11">
        <v>0.98360000000000003</v>
      </c>
      <c r="CN67" s="11">
        <v>0.98360000000000003</v>
      </c>
      <c r="CO67" s="11">
        <v>0.98360000000000003</v>
      </c>
      <c r="CP67" s="11">
        <v>0.98360000000000003</v>
      </c>
      <c r="CQ67" s="11">
        <v>0.98360000000000003</v>
      </c>
      <c r="CR67" s="11">
        <v>0.98360000000000003</v>
      </c>
      <c r="CS67" s="11">
        <v>0.98360000000000003</v>
      </c>
      <c r="CT67" s="11">
        <v>0.98360000000000003</v>
      </c>
      <c r="CU67" s="11">
        <v>0.98360000000000003</v>
      </c>
      <c r="CV67" s="11">
        <v>0.98360000000000003</v>
      </c>
      <c r="CW67" s="11">
        <v>0.98360000000000003</v>
      </c>
      <c r="CX67" s="11">
        <v>0.98360000000000003</v>
      </c>
      <c r="CY67" s="11">
        <v>0.98360000000000003</v>
      </c>
      <c r="CZ67" s="11">
        <v>0.98360000000000003</v>
      </c>
      <c r="DA67" s="11">
        <v>0.98360000000000003</v>
      </c>
      <c r="DB67" s="11">
        <v>0.98360000000000003</v>
      </c>
    </row>
    <row r="68" spans="1:106" x14ac:dyDescent="0.2">
      <c r="A68" s="103">
        <v>81</v>
      </c>
      <c r="B68" s="11">
        <v>1</v>
      </c>
      <c r="C68" s="11">
        <v>0.9748</v>
      </c>
      <c r="D68" s="11">
        <v>0.98470000000000002</v>
      </c>
      <c r="E68" s="11">
        <v>0.9849</v>
      </c>
      <c r="F68" s="11">
        <v>0.98509999999999998</v>
      </c>
      <c r="G68" s="11">
        <v>0.98519999999999996</v>
      </c>
      <c r="H68" s="11">
        <v>0.98540000000000005</v>
      </c>
      <c r="I68" s="11">
        <v>0.98540000000000005</v>
      </c>
      <c r="J68" s="11">
        <v>0.98540000000000005</v>
      </c>
      <c r="K68" s="11">
        <v>0.98529999999999995</v>
      </c>
      <c r="L68" s="11">
        <v>0.98519999999999996</v>
      </c>
      <c r="M68" s="11">
        <v>0.98499999999999999</v>
      </c>
      <c r="N68" s="11">
        <v>0.98470000000000002</v>
      </c>
      <c r="O68" s="11">
        <v>0.98429999999999995</v>
      </c>
      <c r="P68" s="11">
        <v>0.98380000000000001</v>
      </c>
      <c r="Q68" s="11">
        <v>0.98450000000000004</v>
      </c>
      <c r="R68" s="11">
        <v>0.98450000000000004</v>
      </c>
      <c r="S68" s="11">
        <v>0.98450000000000004</v>
      </c>
      <c r="T68" s="11">
        <v>0.98450000000000004</v>
      </c>
      <c r="U68" s="11">
        <v>0.98450000000000004</v>
      </c>
      <c r="V68" s="11">
        <v>0.98450000000000004</v>
      </c>
      <c r="W68" s="11">
        <v>0.98450000000000004</v>
      </c>
      <c r="X68" s="11">
        <v>0.98450000000000004</v>
      </c>
      <c r="Y68" s="11">
        <v>0.98450000000000004</v>
      </c>
      <c r="Z68" s="11">
        <v>0.98450000000000004</v>
      </c>
      <c r="AA68" s="11">
        <v>0.98450000000000004</v>
      </c>
      <c r="AB68" s="11">
        <v>0.98450000000000004</v>
      </c>
      <c r="AC68" s="11">
        <v>0.98450000000000004</v>
      </c>
      <c r="AD68" s="11">
        <v>0.98450000000000004</v>
      </c>
      <c r="AE68" s="11">
        <v>0.98450000000000004</v>
      </c>
      <c r="AF68" s="11">
        <v>0.98450000000000004</v>
      </c>
      <c r="AG68" s="11">
        <v>0.98450000000000004</v>
      </c>
      <c r="AH68" s="11">
        <v>0.98450000000000004</v>
      </c>
      <c r="AI68" s="11">
        <v>0.98450000000000004</v>
      </c>
      <c r="AJ68" s="11">
        <v>0.98450000000000004</v>
      </c>
      <c r="AK68" s="11">
        <v>0.98450000000000004</v>
      </c>
      <c r="AL68" s="11">
        <v>0.98450000000000004</v>
      </c>
      <c r="AM68" s="11">
        <v>0.98450000000000004</v>
      </c>
      <c r="AN68" s="11">
        <v>0.98450000000000004</v>
      </c>
      <c r="AO68" s="11">
        <v>0.98450000000000004</v>
      </c>
      <c r="AP68" s="11">
        <v>0.98450000000000004</v>
      </c>
      <c r="AQ68" s="11">
        <v>0.98450000000000004</v>
      </c>
      <c r="AR68" s="11">
        <v>0.98450000000000004</v>
      </c>
      <c r="AS68" s="11">
        <v>0.98450000000000004</v>
      </c>
      <c r="AT68" s="11">
        <v>0.98450000000000004</v>
      </c>
      <c r="AU68" s="11">
        <v>0.98450000000000004</v>
      </c>
      <c r="AV68" s="11">
        <v>0.98450000000000004</v>
      </c>
      <c r="AW68" s="11">
        <v>0.98450000000000004</v>
      </c>
      <c r="AX68" s="11">
        <v>0.98450000000000004</v>
      </c>
      <c r="AY68" s="11">
        <v>0.98450000000000004</v>
      </c>
      <c r="AZ68" s="11">
        <v>0.98450000000000004</v>
      </c>
      <c r="BA68" s="11">
        <v>0.98450000000000004</v>
      </c>
      <c r="BB68" s="11">
        <v>0.98450000000000004</v>
      </c>
      <c r="BC68" s="11">
        <v>0.98450000000000004</v>
      </c>
      <c r="BD68" s="11">
        <v>0.98450000000000004</v>
      </c>
      <c r="BE68" s="11">
        <v>0.98450000000000004</v>
      </c>
      <c r="BF68" s="11">
        <v>0.98450000000000004</v>
      </c>
      <c r="BG68" s="11">
        <v>0.98450000000000004</v>
      </c>
      <c r="BH68" s="11">
        <v>0.98450000000000004</v>
      </c>
      <c r="BI68" s="11">
        <v>0.98450000000000004</v>
      </c>
      <c r="BJ68" s="11">
        <v>0.98450000000000004</v>
      </c>
      <c r="BK68" s="11">
        <v>0.98450000000000004</v>
      </c>
      <c r="BL68" s="11">
        <v>0.98450000000000004</v>
      </c>
      <c r="BM68" s="11">
        <v>0.98450000000000004</v>
      </c>
      <c r="BN68" s="11">
        <v>0.98450000000000004</v>
      </c>
      <c r="BO68" s="11">
        <v>0.98450000000000004</v>
      </c>
      <c r="BP68" s="11">
        <v>0.98450000000000004</v>
      </c>
      <c r="BQ68" s="11">
        <v>0.98450000000000004</v>
      </c>
      <c r="BR68" s="11">
        <v>0.98450000000000004</v>
      </c>
      <c r="BS68" s="11">
        <v>0.98450000000000004</v>
      </c>
      <c r="BT68" s="11">
        <v>0.98450000000000004</v>
      </c>
      <c r="BU68" s="11">
        <v>0.98450000000000004</v>
      </c>
      <c r="BV68" s="11">
        <v>0.98450000000000004</v>
      </c>
      <c r="BW68" s="11">
        <v>0.98450000000000004</v>
      </c>
      <c r="BX68" s="11">
        <v>0.98450000000000004</v>
      </c>
      <c r="BY68" s="11">
        <v>0.98450000000000004</v>
      </c>
      <c r="BZ68" s="11">
        <v>0.98450000000000004</v>
      </c>
      <c r="CA68" s="11">
        <v>0.98450000000000004</v>
      </c>
      <c r="CB68" s="11">
        <v>0.98450000000000004</v>
      </c>
      <c r="CC68" s="11">
        <v>0.98450000000000004</v>
      </c>
      <c r="CD68" s="11">
        <v>0.98450000000000004</v>
      </c>
      <c r="CE68" s="11">
        <v>0.98450000000000004</v>
      </c>
      <c r="CF68" s="11">
        <v>0.98450000000000004</v>
      </c>
      <c r="CG68" s="11">
        <v>0.98450000000000004</v>
      </c>
      <c r="CH68" s="11">
        <v>0.98450000000000004</v>
      </c>
      <c r="CI68" s="11">
        <v>0.98450000000000004</v>
      </c>
      <c r="CJ68" s="11">
        <v>0.98450000000000004</v>
      </c>
      <c r="CK68" s="11">
        <v>0.98450000000000004</v>
      </c>
      <c r="CL68" s="11">
        <v>0.98450000000000004</v>
      </c>
      <c r="CM68" s="11">
        <v>0.98450000000000004</v>
      </c>
      <c r="CN68" s="11">
        <v>0.98450000000000004</v>
      </c>
      <c r="CO68" s="11">
        <v>0.98450000000000004</v>
      </c>
      <c r="CP68" s="11">
        <v>0.98450000000000004</v>
      </c>
      <c r="CQ68" s="11">
        <v>0.98450000000000004</v>
      </c>
      <c r="CR68" s="11">
        <v>0.98450000000000004</v>
      </c>
      <c r="CS68" s="11">
        <v>0.98450000000000004</v>
      </c>
      <c r="CT68" s="11">
        <v>0.98450000000000004</v>
      </c>
      <c r="CU68" s="11">
        <v>0.98450000000000004</v>
      </c>
      <c r="CV68" s="11">
        <v>0.98450000000000004</v>
      </c>
      <c r="CW68" s="11">
        <v>0.98450000000000004</v>
      </c>
      <c r="CX68" s="11">
        <v>0.98450000000000004</v>
      </c>
      <c r="CY68" s="11">
        <v>0.98450000000000004</v>
      </c>
      <c r="CZ68" s="11">
        <v>0.98450000000000004</v>
      </c>
      <c r="DA68" s="11">
        <v>0.98450000000000004</v>
      </c>
      <c r="DB68" s="11">
        <v>0.98450000000000004</v>
      </c>
    </row>
    <row r="69" spans="1:106" x14ac:dyDescent="0.2">
      <c r="A69" s="103">
        <v>82</v>
      </c>
      <c r="B69" s="11">
        <v>1</v>
      </c>
      <c r="C69" s="11">
        <v>0.97560000000000002</v>
      </c>
      <c r="D69" s="11">
        <v>0.98550000000000004</v>
      </c>
      <c r="E69" s="11">
        <v>0.98570000000000002</v>
      </c>
      <c r="F69" s="11">
        <v>0.9859</v>
      </c>
      <c r="G69" s="11">
        <v>0.98599999999999999</v>
      </c>
      <c r="H69" s="11">
        <v>0.98619999999999997</v>
      </c>
      <c r="I69" s="11">
        <v>0.98629999999999995</v>
      </c>
      <c r="J69" s="11">
        <v>0.98629999999999995</v>
      </c>
      <c r="K69" s="11">
        <v>0.98619999999999997</v>
      </c>
      <c r="L69" s="11">
        <v>0.98609999999999998</v>
      </c>
      <c r="M69" s="11">
        <v>0.9859</v>
      </c>
      <c r="N69" s="11">
        <v>0.98560000000000003</v>
      </c>
      <c r="O69" s="11">
        <v>0.98519999999999996</v>
      </c>
      <c r="P69" s="11">
        <v>0.98480000000000001</v>
      </c>
      <c r="Q69" s="11">
        <v>0.98540000000000005</v>
      </c>
      <c r="R69" s="11">
        <v>0.98540000000000005</v>
      </c>
      <c r="S69" s="11">
        <v>0.98540000000000005</v>
      </c>
      <c r="T69" s="11">
        <v>0.98540000000000005</v>
      </c>
      <c r="U69" s="11">
        <v>0.98540000000000005</v>
      </c>
      <c r="V69" s="11">
        <v>0.98540000000000005</v>
      </c>
      <c r="W69" s="11">
        <v>0.98540000000000005</v>
      </c>
      <c r="X69" s="11">
        <v>0.98540000000000005</v>
      </c>
      <c r="Y69" s="11">
        <v>0.98540000000000005</v>
      </c>
      <c r="Z69" s="11">
        <v>0.98540000000000005</v>
      </c>
      <c r="AA69" s="11">
        <v>0.98540000000000005</v>
      </c>
      <c r="AB69" s="11">
        <v>0.98540000000000005</v>
      </c>
      <c r="AC69" s="11">
        <v>0.98540000000000005</v>
      </c>
      <c r="AD69" s="11">
        <v>0.98540000000000005</v>
      </c>
      <c r="AE69" s="11">
        <v>0.98540000000000005</v>
      </c>
      <c r="AF69" s="11">
        <v>0.98540000000000005</v>
      </c>
      <c r="AG69" s="11">
        <v>0.98540000000000005</v>
      </c>
      <c r="AH69" s="11">
        <v>0.98540000000000005</v>
      </c>
      <c r="AI69" s="11">
        <v>0.98540000000000005</v>
      </c>
      <c r="AJ69" s="11">
        <v>0.98540000000000005</v>
      </c>
      <c r="AK69" s="11">
        <v>0.98540000000000005</v>
      </c>
      <c r="AL69" s="11">
        <v>0.98540000000000005</v>
      </c>
      <c r="AM69" s="11">
        <v>0.98540000000000005</v>
      </c>
      <c r="AN69" s="11">
        <v>0.98540000000000005</v>
      </c>
      <c r="AO69" s="11">
        <v>0.98540000000000005</v>
      </c>
      <c r="AP69" s="11">
        <v>0.98540000000000005</v>
      </c>
      <c r="AQ69" s="11">
        <v>0.98540000000000005</v>
      </c>
      <c r="AR69" s="11">
        <v>0.98540000000000005</v>
      </c>
      <c r="AS69" s="11">
        <v>0.98540000000000005</v>
      </c>
      <c r="AT69" s="11">
        <v>0.98540000000000005</v>
      </c>
      <c r="AU69" s="11">
        <v>0.98540000000000005</v>
      </c>
      <c r="AV69" s="11">
        <v>0.98540000000000005</v>
      </c>
      <c r="AW69" s="11">
        <v>0.98540000000000005</v>
      </c>
      <c r="AX69" s="11">
        <v>0.98540000000000005</v>
      </c>
      <c r="AY69" s="11">
        <v>0.98540000000000005</v>
      </c>
      <c r="AZ69" s="11">
        <v>0.98540000000000005</v>
      </c>
      <c r="BA69" s="11">
        <v>0.98540000000000005</v>
      </c>
      <c r="BB69" s="11">
        <v>0.98540000000000005</v>
      </c>
      <c r="BC69" s="11">
        <v>0.98540000000000005</v>
      </c>
      <c r="BD69" s="11">
        <v>0.98540000000000005</v>
      </c>
      <c r="BE69" s="11">
        <v>0.98540000000000005</v>
      </c>
      <c r="BF69" s="11">
        <v>0.98540000000000005</v>
      </c>
      <c r="BG69" s="11">
        <v>0.98540000000000005</v>
      </c>
      <c r="BH69" s="11">
        <v>0.98540000000000005</v>
      </c>
      <c r="BI69" s="11">
        <v>0.98540000000000005</v>
      </c>
      <c r="BJ69" s="11">
        <v>0.98540000000000005</v>
      </c>
      <c r="BK69" s="11">
        <v>0.98540000000000005</v>
      </c>
      <c r="BL69" s="11">
        <v>0.98540000000000005</v>
      </c>
      <c r="BM69" s="11">
        <v>0.98540000000000005</v>
      </c>
      <c r="BN69" s="11">
        <v>0.98540000000000005</v>
      </c>
      <c r="BO69" s="11">
        <v>0.98540000000000005</v>
      </c>
      <c r="BP69" s="11">
        <v>0.98540000000000005</v>
      </c>
      <c r="BQ69" s="11">
        <v>0.98540000000000005</v>
      </c>
      <c r="BR69" s="11">
        <v>0.98540000000000005</v>
      </c>
      <c r="BS69" s="11">
        <v>0.98540000000000005</v>
      </c>
      <c r="BT69" s="11">
        <v>0.98540000000000005</v>
      </c>
      <c r="BU69" s="11">
        <v>0.98540000000000005</v>
      </c>
      <c r="BV69" s="11">
        <v>0.98540000000000005</v>
      </c>
      <c r="BW69" s="11">
        <v>0.98540000000000005</v>
      </c>
      <c r="BX69" s="11">
        <v>0.98540000000000005</v>
      </c>
      <c r="BY69" s="11">
        <v>0.98540000000000005</v>
      </c>
      <c r="BZ69" s="11">
        <v>0.98540000000000005</v>
      </c>
      <c r="CA69" s="11">
        <v>0.98540000000000005</v>
      </c>
      <c r="CB69" s="11">
        <v>0.98540000000000005</v>
      </c>
      <c r="CC69" s="11">
        <v>0.98540000000000005</v>
      </c>
      <c r="CD69" s="11">
        <v>0.98540000000000005</v>
      </c>
      <c r="CE69" s="11">
        <v>0.98540000000000005</v>
      </c>
      <c r="CF69" s="11">
        <v>0.98540000000000005</v>
      </c>
      <c r="CG69" s="11">
        <v>0.98540000000000005</v>
      </c>
      <c r="CH69" s="11">
        <v>0.98540000000000005</v>
      </c>
      <c r="CI69" s="11">
        <v>0.98540000000000005</v>
      </c>
      <c r="CJ69" s="11">
        <v>0.98540000000000005</v>
      </c>
      <c r="CK69" s="11">
        <v>0.98540000000000005</v>
      </c>
      <c r="CL69" s="11">
        <v>0.98540000000000005</v>
      </c>
      <c r="CM69" s="11">
        <v>0.98540000000000005</v>
      </c>
      <c r="CN69" s="11">
        <v>0.98540000000000005</v>
      </c>
      <c r="CO69" s="11">
        <v>0.98540000000000005</v>
      </c>
      <c r="CP69" s="11">
        <v>0.98540000000000005</v>
      </c>
      <c r="CQ69" s="11">
        <v>0.98540000000000005</v>
      </c>
      <c r="CR69" s="11">
        <v>0.98540000000000005</v>
      </c>
      <c r="CS69" s="11">
        <v>0.98540000000000005</v>
      </c>
      <c r="CT69" s="11">
        <v>0.98540000000000005</v>
      </c>
      <c r="CU69" s="11">
        <v>0.98540000000000005</v>
      </c>
      <c r="CV69" s="11">
        <v>0.98540000000000005</v>
      </c>
      <c r="CW69" s="11">
        <v>0.98540000000000005</v>
      </c>
      <c r="CX69" s="11">
        <v>0.98540000000000005</v>
      </c>
      <c r="CY69" s="11">
        <v>0.98540000000000005</v>
      </c>
      <c r="CZ69" s="11">
        <v>0.98540000000000005</v>
      </c>
      <c r="DA69" s="11">
        <v>0.98540000000000005</v>
      </c>
      <c r="DB69" s="11">
        <v>0.98540000000000005</v>
      </c>
    </row>
    <row r="70" spans="1:106" x14ac:dyDescent="0.2">
      <c r="A70" s="103">
        <v>83</v>
      </c>
      <c r="B70" s="11">
        <v>1</v>
      </c>
      <c r="C70" s="11">
        <v>0.97629999999999995</v>
      </c>
      <c r="D70" s="11">
        <v>0.98629999999999995</v>
      </c>
      <c r="E70" s="11">
        <v>0.98650000000000004</v>
      </c>
      <c r="F70" s="11">
        <v>0.98670000000000002</v>
      </c>
      <c r="G70" s="11">
        <v>0.9869</v>
      </c>
      <c r="H70" s="11">
        <v>0.98699999999999999</v>
      </c>
      <c r="I70" s="11">
        <v>0.98709999999999998</v>
      </c>
      <c r="J70" s="11">
        <v>0.98709999999999998</v>
      </c>
      <c r="K70" s="11">
        <v>0.98709999999999998</v>
      </c>
      <c r="L70" s="11">
        <v>0.98699999999999999</v>
      </c>
      <c r="M70" s="11">
        <v>0.98680000000000001</v>
      </c>
      <c r="N70" s="11">
        <v>0.98650000000000004</v>
      </c>
      <c r="O70" s="11">
        <v>0.98609999999999998</v>
      </c>
      <c r="P70" s="11">
        <v>0.98570000000000002</v>
      </c>
      <c r="Q70" s="11">
        <v>0.98640000000000005</v>
      </c>
      <c r="R70" s="11">
        <v>0.98640000000000005</v>
      </c>
      <c r="S70" s="11">
        <v>0.98640000000000005</v>
      </c>
      <c r="T70" s="11">
        <v>0.98640000000000005</v>
      </c>
      <c r="U70" s="11">
        <v>0.98640000000000005</v>
      </c>
      <c r="V70" s="11">
        <v>0.98640000000000005</v>
      </c>
      <c r="W70" s="11">
        <v>0.98640000000000005</v>
      </c>
      <c r="X70" s="11">
        <v>0.98640000000000005</v>
      </c>
      <c r="Y70" s="11">
        <v>0.98640000000000005</v>
      </c>
      <c r="Z70" s="11">
        <v>0.98640000000000005</v>
      </c>
      <c r="AA70" s="11">
        <v>0.98640000000000005</v>
      </c>
      <c r="AB70" s="11">
        <v>0.98640000000000005</v>
      </c>
      <c r="AC70" s="11">
        <v>0.98640000000000005</v>
      </c>
      <c r="AD70" s="11">
        <v>0.98640000000000005</v>
      </c>
      <c r="AE70" s="11">
        <v>0.98640000000000005</v>
      </c>
      <c r="AF70" s="11">
        <v>0.98640000000000005</v>
      </c>
      <c r="AG70" s="11">
        <v>0.98640000000000005</v>
      </c>
      <c r="AH70" s="11">
        <v>0.98640000000000005</v>
      </c>
      <c r="AI70" s="11">
        <v>0.98640000000000005</v>
      </c>
      <c r="AJ70" s="11">
        <v>0.98640000000000005</v>
      </c>
      <c r="AK70" s="11">
        <v>0.98640000000000005</v>
      </c>
      <c r="AL70" s="11">
        <v>0.98640000000000005</v>
      </c>
      <c r="AM70" s="11">
        <v>0.98640000000000005</v>
      </c>
      <c r="AN70" s="11">
        <v>0.98640000000000005</v>
      </c>
      <c r="AO70" s="11">
        <v>0.98640000000000005</v>
      </c>
      <c r="AP70" s="11">
        <v>0.98640000000000005</v>
      </c>
      <c r="AQ70" s="11">
        <v>0.98640000000000005</v>
      </c>
      <c r="AR70" s="11">
        <v>0.98640000000000005</v>
      </c>
      <c r="AS70" s="11">
        <v>0.98640000000000005</v>
      </c>
      <c r="AT70" s="11">
        <v>0.98640000000000005</v>
      </c>
      <c r="AU70" s="11">
        <v>0.98640000000000005</v>
      </c>
      <c r="AV70" s="11">
        <v>0.98640000000000005</v>
      </c>
      <c r="AW70" s="11">
        <v>0.98640000000000005</v>
      </c>
      <c r="AX70" s="11">
        <v>0.98640000000000005</v>
      </c>
      <c r="AY70" s="11">
        <v>0.98640000000000005</v>
      </c>
      <c r="AZ70" s="11">
        <v>0.98640000000000005</v>
      </c>
      <c r="BA70" s="11">
        <v>0.98640000000000005</v>
      </c>
      <c r="BB70" s="11">
        <v>0.98640000000000005</v>
      </c>
      <c r="BC70" s="11">
        <v>0.98640000000000005</v>
      </c>
      <c r="BD70" s="11">
        <v>0.98640000000000005</v>
      </c>
      <c r="BE70" s="11">
        <v>0.98640000000000005</v>
      </c>
      <c r="BF70" s="11">
        <v>0.98640000000000005</v>
      </c>
      <c r="BG70" s="11">
        <v>0.98640000000000005</v>
      </c>
      <c r="BH70" s="11">
        <v>0.98640000000000005</v>
      </c>
      <c r="BI70" s="11">
        <v>0.98640000000000005</v>
      </c>
      <c r="BJ70" s="11">
        <v>0.98640000000000005</v>
      </c>
      <c r="BK70" s="11">
        <v>0.98640000000000005</v>
      </c>
      <c r="BL70" s="11">
        <v>0.98640000000000005</v>
      </c>
      <c r="BM70" s="11">
        <v>0.98640000000000005</v>
      </c>
      <c r="BN70" s="11">
        <v>0.98640000000000005</v>
      </c>
      <c r="BO70" s="11">
        <v>0.98640000000000005</v>
      </c>
      <c r="BP70" s="11">
        <v>0.98640000000000005</v>
      </c>
      <c r="BQ70" s="11">
        <v>0.98640000000000005</v>
      </c>
      <c r="BR70" s="11">
        <v>0.98640000000000005</v>
      </c>
      <c r="BS70" s="11">
        <v>0.98640000000000005</v>
      </c>
      <c r="BT70" s="11">
        <v>0.98640000000000005</v>
      </c>
      <c r="BU70" s="11">
        <v>0.98640000000000005</v>
      </c>
      <c r="BV70" s="11">
        <v>0.98640000000000005</v>
      </c>
      <c r="BW70" s="11">
        <v>0.98640000000000005</v>
      </c>
      <c r="BX70" s="11">
        <v>0.98640000000000005</v>
      </c>
      <c r="BY70" s="11">
        <v>0.98640000000000005</v>
      </c>
      <c r="BZ70" s="11">
        <v>0.98640000000000005</v>
      </c>
      <c r="CA70" s="11">
        <v>0.98640000000000005</v>
      </c>
      <c r="CB70" s="11">
        <v>0.98640000000000005</v>
      </c>
      <c r="CC70" s="11">
        <v>0.98640000000000005</v>
      </c>
      <c r="CD70" s="11">
        <v>0.98640000000000005</v>
      </c>
      <c r="CE70" s="11">
        <v>0.98640000000000005</v>
      </c>
      <c r="CF70" s="11">
        <v>0.98640000000000005</v>
      </c>
      <c r="CG70" s="11">
        <v>0.98640000000000005</v>
      </c>
      <c r="CH70" s="11">
        <v>0.98640000000000005</v>
      </c>
      <c r="CI70" s="11">
        <v>0.98640000000000005</v>
      </c>
      <c r="CJ70" s="11">
        <v>0.98640000000000005</v>
      </c>
      <c r="CK70" s="11">
        <v>0.98640000000000005</v>
      </c>
      <c r="CL70" s="11">
        <v>0.98640000000000005</v>
      </c>
      <c r="CM70" s="11">
        <v>0.98640000000000005</v>
      </c>
      <c r="CN70" s="11">
        <v>0.98640000000000005</v>
      </c>
      <c r="CO70" s="11">
        <v>0.98640000000000005</v>
      </c>
      <c r="CP70" s="11">
        <v>0.98640000000000005</v>
      </c>
      <c r="CQ70" s="11">
        <v>0.98640000000000005</v>
      </c>
      <c r="CR70" s="11">
        <v>0.98640000000000005</v>
      </c>
      <c r="CS70" s="11">
        <v>0.98640000000000005</v>
      </c>
      <c r="CT70" s="11">
        <v>0.98640000000000005</v>
      </c>
      <c r="CU70" s="11">
        <v>0.98640000000000005</v>
      </c>
      <c r="CV70" s="11">
        <v>0.98640000000000005</v>
      </c>
      <c r="CW70" s="11">
        <v>0.98640000000000005</v>
      </c>
      <c r="CX70" s="11">
        <v>0.98640000000000005</v>
      </c>
      <c r="CY70" s="11">
        <v>0.98640000000000005</v>
      </c>
      <c r="CZ70" s="11">
        <v>0.98640000000000005</v>
      </c>
      <c r="DA70" s="11">
        <v>0.98640000000000005</v>
      </c>
      <c r="DB70" s="11">
        <v>0.98640000000000005</v>
      </c>
    </row>
    <row r="71" spans="1:106" x14ac:dyDescent="0.2">
      <c r="A71" s="103">
        <v>84</v>
      </c>
      <c r="B71" s="11">
        <v>1</v>
      </c>
      <c r="C71" s="11">
        <v>0.97699999999999998</v>
      </c>
      <c r="D71" s="11">
        <v>0.98699999999999999</v>
      </c>
      <c r="E71" s="11">
        <v>0.98729999999999996</v>
      </c>
      <c r="F71" s="11">
        <v>0.98750000000000004</v>
      </c>
      <c r="G71" s="11">
        <v>0.98770000000000002</v>
      </c>
      <c r="H71" s="11">
        <v>0.98780000000000001</v>
      </c>
      <c r="I71" s="11">
        <v>0.9879</v>
      </c>
      <c r="J71" s="11">
        <v>0.98799999999999999</v>
      </c>
      <c r="K71" s="11">
        <v>0.98799999999999999</v>
      </c>
      <c r="L71" s="11">
        <v>0.9879</v>
      </c>
      <c r="M71" s="11">
        <v>0.98770000000000002</v>
      </c>
      <c r="N71" s="11">
        <v>0.98740000000000006</v>
      </c>
      <c r="O71" s="11">
        <v>0.98709999999999998</v>
      </c>
      <c r="P71" s="11">
        <v>0.98660000000000003</v>
      </c>
      <c r="Q71" s="11">
        <v>0.98729999999999996</v>
      </c>
      <c r="R71" s="11">
        <v>0.98729999999999996</v>
      </c>
      <c r="S71" s="11">
        <v>0.98729999999999996</v>
      </c>
      <c r="T71" s="11">
        <v>0.98729999999999996</v>
      </c>
      <c r="U71" s="11">
        <v>0.98729999999999996</v>
      </c>
      <c r="V71" s="11">
        <v>0.98729999999999996</v>
      </c>
      <c r="W71" s="11">
        <v>0.98729999999999996</v>
      </c>
      <c r="X71" s="11">
        <v>0.98729999999999996</v>
      </c>
      <c r="Y71" s="11">
        <v>0.98729999999999996</v>
      </c>
      <c r="Z71" s="11">
        <v>0.98729999999999996</v>
      </c>
      <c r="AA71" s="11">
        <v>0.98729999999999996</v>
      </c>
      <c r="AB71" s="11">
        <v>0.98729999999999996</v>
      </c>
      <c r="AC71" s="11">
        <v>0.98729999999999996</v>
      </c>
      <c r="AD71" s="11">
        <v>0.98729999999999996</v>
      </c>
      <c r="AE71" s="11">
        <v>0.98729999999999996</v>
      </c>
      <c r="AF71" s="11">
        <v>0.98729999999999996</v>
      </c>
      <c r="AG71" s="11">
        <v>0.98729999999999996</v>
      </c>
      <c r="AH71" s="11">
        <v>0.98729999999999996</v>
      </c>
      <c r="AI71" s="11">
        <v>0.98729999999999996</v>
      </c>
      <c r="AJ71" s="11">
        <v>0.98729999999999996</v>
      </c>
      <c r="AK71" s="11">
        <v>0.98729999999999996</v>
      </c>
      <c r="AL71" s="11">
        <v>0.98729999999999996</v>
      </c>
      <c r="AM71" s="11">
        <v>0.98729999999999996</v>
      </c>
      <c r="AN71" s="11">
        <v>0.98729999999999996</v>
      </c>
      <c r="AO71" s="11">
        <v>0.98729999999999996</v>
      </c>
      <c r="AP71" s="11">
        <v>0.98729999999999996</v>
      </c>
      <c r="AQ71" s="11">
        <v>0.98729999999999996</v>
      </c>
      <c r="AR71" s="11">
        <v>0.98729999999999996</v>
      </c>
      <c r="AS71" s="11">
        <v>0.98729999999999996</v>
      </c>
      <c r="AT71" s="11">
        <v>0.98729999999999996</v>
      </c>
      <c r="AU71" s="11">
        <v>0.98729999999999996</v>
      </c>
      <c r="AV71" s="11">
        <v>0.98729999999999996</v>
      </c>
      <c r="AW71" s="11">
        <v>0.98729999999999996</v>
      </c>
      <c r="AX71" s="11">
        <v>0.98729999999999996</v>
      </c>
      <c r="AY71" s="11">
        <v>0.98729999999999996</v>
      </c>
      <c r="AZ71" s="11">
        <v>0.98729999999999996</v>
      </c>
      <c r="BA71" s="11">
        <v>0.98729999999999996</v>
      </c>
      <c r="BB71" s="11">
        <v>0.98729999999999996</v>
      </c>
      <c r="BC71" s="11">
        <v>0.98729999999999996</v>
      </c>
      <c r="BD71" s="11">
        <v>0.98729999999999996</v>
      </c>
      <c r="BE71" s="11">
        <v>0.98729999999999996</v>
      </c>
      <c r="BF71" s="11">
        <v>0.98729999999999996</v>
      </c>
      <c r="BG71" s="11">
        <v>0.98729999999999996</v>
      </c>
      <c r="BH71" s="11">
        <v>0.98729999999999996</v>
      </c>
      <c r="BI71" s="11">
        <v>0.98729999999999996</v>
      </c>
      <c r="BJ71" s="11">
        <v>0.98729999999999996</v>
      </c>
      <c r="BK71" s="11">
        <v>0.98729999999999996</v>
      </c>
      <c r="BL71" s="11">
        <v>0.98729999999999996</v>
      </c>
      <c r="BM71" s="11">
        <v>0.98729999999999996</v>
      </c>
      <c r="BN71" s="11">
        <v>0.98729999999999996</v>
      </c>
      <c r="BO71" s="11">
        <v>0.98729999999999996</v>
      </c>
      <c r="BP71" s="11">
        <v>0.98729999999999996</v>
      </c>
      <c r="BQ71" s="11">
        <v>0.98729999999999996</v>
      </c>
      <c r="BR71" s="11">
        <v>0.98729999999999996</v>
      </c>
      <c r="BS71" s="11">
        <v>0.98729999999999996</v>
      </c>
      <c r="BT71" s="11">
        <v>0.98729999999999996</v>
      </c>
      <c r="BU71" s="11">
        <v>0.98729999999999996</v>
      </c>
      <c r="BV71" s="11">
        <v>0.98729999999999996</v>
      </c>
      <c r="BW71" s="11">
        <v>0.98729999999999996</v>
      </c>
      <c r="BX71" s="11">
        <v>0.98729999999999996</v>
      </c>
      <c r="BY71" s="11">
        <v>0.98729999999999996</v>
      </c>
      <c r="BZ71" s="11">
        <v>0.98729999999999996</v>
      </c>
      <c r="CA71" s="11">
        <v>0.98729999999999996</v>
      </c>
      <c r="CB71" s="11">
        <v>0.98729999999999996</v>
      </c>
      <c r="CC71" s="11">
        <v>0.98729999999999996</v>
      </c>
      <c r="CD71" s="11">
        <v>0.98729999999999996</v>
      </c>
      <c r="CE71" s="11">
        <v>0.98729999999999996</v>
      </c>
      <c r="CF71" s="11">
        <v>0.98729999999999996</v>
      </c>
      <c r="CG71" s="11">
        <v>0.98729999999999996</v>
      </c>
      <c r="CH71" s="11">
        <v>0.98729999999999996</v>
      </c>
      <c r="CI71" s="11">
        <v>0.98729999999999996</v>
      </c>
      <c r="CJ71" s="11">
        <v>0.98729999999999996</v>
      </c>
      <c r="CK71" s="11">
        <v>0.98729999999999996</v>
      </c>
      <c r="CL71" s="11">
        <v>0.98729999999999996</v>
      </c>
      <c r="CM71" s="11">
        <v>0.98729999999999996</v>
      </c>
      <c r="CN71" s="11">
        <v>0.98729999999999996</v>
      </c>
      <c r="CO71" s="11">
        <v>0.98729999999999996</v>
      </c>
      <c r="CP71" s="11">
        <v>0.98729999999999996</v>
      </c>
      <c r="CQ71" s="11">
        <v>0.98729999999999996</v>
      </c>
      <c r="CR71" s="11">
        <v>0.98729999999999996</v>
      </c>
      <c r="CS71" s="11">
        <v>0.98729999999999996</v>
      </c>
      <c r="CT71" s="11">
        <v>0.98729999999999996</v>
      </c>
      <c r="CU71" s="11">
        <v>0.98729999999999996</v>
      </c>
      <c r="CV71" s="11">
        <v>0.98729999999999996</v>
      </c>
      <c r="CW71" s="11">
        <v>0.98729999999999996</v>
      </c>
      <c r="CX71" s="11">
        <v>0.98729999999999996</v>
      </c>
      <c r="CY71" s="11">
        <v>0.98729999999999996</v>
      </c>
      <c r="CZ71" s="11">
        <v>0.98729999999999996</v>
      </c>
      <c r="DA71" s="11">
        <v>0.98729999999999996</v>
      </c>
      <c r="DB71" s="11">
        <v>0.98729999999999996</v>
      </c>
    </row>
    <row r="72" spans="1:106" x14ac:dyDescent="0.2">
      <c r="A72" s="103">
        <v>85</v>
      </c>
      <c r="B72" s="11">
        <v>1</v>
      </c>
      <c r="C72" s="11">
        <v>0.97770000000000001</v>
      </c>
      <c r="D72" s="11">
        <v>0.98760000000000003</v>
      </c>
      <c r="E72" s="11">
        <v>0.9879</v>
      </c>
      <c r="F72" s="11">
        <v>0.98829999999999996</v>
      </c>
      <c r="G72" s="11">
        <v>0.98850000000000005</v>
      </c>
      <c r="H72" s="11">
        <v>0.98870000000000002</v>
      </c>
      <c r="I72" s="11">
        <v>0.98880000000000001</v>
      </c>
      <c r="J72" s="11">
        <v>0.9889</v>
      </c>
      <c r="K72" s="11">
        <v>0.9889</v>
      </c>
      <c r="L72" s="11">
        <v>0.98880000000000001</v>
      </c>
      <c r="M72" s="11">
        <v>0.98860000000000003</v>
      </c>
      <c r="N72" s="11">
        <v>0.98829999999999996</v>
      </c>
      <c r="O72" s="11">
        <v>0.98799999999999999</v>
      </c>
      <c r="P72" s="11">
        <v>0.98760000000000003</v>
      </c>
      <c r="Q72" s="11">
        <v>0.98819999999999997</v>
      </c>
      <c r="R72" s="11">
        <v>0.98819999999999997</v>
      </c>
      <c r="S72" s="11">
        <v>0.98819999999999997</v>
      </c>
      <c r="T72" s="11">
        <v>0.98819999999999997</v>
      </c>
      <c r="U72" s="11">
        <v>0.98819999999999997</v>
      </c>
      <c r="V72" s="11">
        <v>0.98819999999999997</v>
      </c>
      <c r="W72" s="11">
        <v>0.98819999999999997</v>
      </c>
      <c r="X72" s="11">
        <v>0.98819999999999997</v>
      </c>
      <c r="Y72" s="11">
        <v>0.98819999999999997</v>
      </c>
      <c r="Z72" s="11">
        <v>0.98819999999999997</v>
      </c>
      <c r="AA72" s="11">
        <v>0.98819999999999997</v>
      </c>
      <c r="AB72" s="11">
        <v>0.98819999999999997</v>
      </c>
      <c r="AC72" s="11">
        <v>0.98819999999999997</v>
      </c>
      <c r="AD72" s="11">
        <v>0.98819999999999997</v>
      </c>
      <c r="AE72" s="11">
        <v>0.98819999999999997</v>
      </c>
      <c r="AF72" s="11">
        <v>0.98819999999999997</v>
      </c>
      <c r="AG72" s="11">
        <v>0.98819999999999997</v>
      </c>
      <c r="AH72" s="11">
        <v>0.98819999999999997</v>
      </c>
      <c r="AI72" s="11">
        <v>0.98819999999999997</v>
      </c>
      <c r="AJ72" s="11">
        <v>0.98819999999999997</v>
      </c>
      <c r="AK72" s="11">
        <v>0.98819999999999997</v>
      </c>
      <c r="AL72" s="11">
        <v>0.98819999999999997</v>
      </c>
      <c r="AM72" s="11">
        <v>0.98819999999999997</v>
      </c>
      <c r="AN72" s="11">
        <v>0.98819999999999997</v>
      </c>
      <c r="AO72" s="11">
        <v>0.98819999999999997</v>
      </c>
      <c r="AP72" s="11">
        <v>0.98819999999999997</v>
      </c>
      <c r="AQ72" s="11">
        <v>0.98819999999999997</v>
      </c>
      <c r="AR72" s="11">
        <v>0.98819999999999997</v>
      </c>
      <c r="AS72" s="11">
        <v>0.98819999999999997</v>
      </c>
      <c r="AT72" s="11">
        <v>0.98819999999999997</v>
      </c>
      <c r="AU72" s="11">
        <v>0.98819999999999997</v>
      </c>
      <c r="AV72" s="11">
        <v>0.98819999999999997</v>
      </c>
      <c r="AW72" s="11">
        <v>0.98819999999999997</v>
      </c>
      <c r="AX72" s="11">
        <v>0.98819999999999997</v>
      </c>
      <c r="AY72" s="11">
        <v>0.98819999999999997</v>
      </c>
      <c r="AZ72" s="11">
        <v>0.98819999999999997</v>
      </c>
      <c r="BA72" s="11">
        <v>0.98819999999999997</v>
      </c>
      <c r="BB72" s="11">
        <v>0.98819999999999997</v>
      </c>
      <c r="BC72" s="11">
        <v>0.98819999999999997</v>
      </c>
      <c r="BD72" s="11">
        <v>0.98819999999999997</v>
      </c>
      <c r="BE72" s="11">
        <v>0.98819999999999997</v>
      </c>
      <c r="BF72" s="11">
        <v>0.98819999999999997</v>
      </c>
      <c r="BG72" s="11">
        <v>0.98819999999999997</v>
      </c>
      <c r="BH72" s="11">
        <v>0.98819999999999997</v>
      </c>
      <c r="BI72" s="11">
        <v>0.98819999999999997</v>
      </c>
      <c r="BJ72" s="11">
        <v>0.98819999999999997</v>
      </c>
      <c r="BK72" s="11">
        <v>0.98819999999999997</v>
      </c>
      <c r="BL72" s="11">
        <v>0.98819999999999997</v>
      </c>
      <c r="BM72" s="11">
        <v>0.98819999999999997</v>
      </c>
      <c r="BN72" s="11">
        <v>0.98819999999999997</v>
      </c>
      <c r="BO72" s="11">
        <v>0.98819999999999997</v>
      </c>
      <c r="BP72" s="11">
        <v>0.98819999999999997</v>
      </c>
      <c r="BQ72" s="11">
        <v>0.98819999999999997</v>
      </c>
      <c r="BR72" s="11">
        <v>0.98819999999999997</v>
      </c>
      <c r="BS72" s="11">
        <v>0.98819999999999997</v>
      </c>
      <c r="BT72" s="11">
        <v>0.98819999999999997</v>
      </c>
      <c r="BU72" s="11">
        <v>0.98819999999999997</v>
      </c>
      <c r="BV72" s="11">
        <v>0.98819999999999997</v>
      </c>
      <c r="BW72" s="11">
        <v>0.98819999999999997</v>
      </c>
      <c r="BX72" s="11">
        <v>0.98819999999999997</v>
      </c>
      <c r="BY72" s="11">
        <v>0.98819999999999997</v>
      </c>
      <c r="BZ72" s="11">
        <v>0.98819999999999997</v>
      </c>
      <c r="CA72" s="11">
        <v>0.98819999999999997</v>
      </c>
      <c r="CB72" s="11">
        <v>0.98819999999999997</v>
      </c>
      <c r="CC72" s="11">
        <v>0.98819999999999997</v>
      </c>
      <c r="CD72" s="11">
        <v>0.98819999999999997</v>
      </c>
      <c r="CE72" s="11">
        <v>0.98819999999999997</v>
      </c>
      <c r="CF72" s="11">
        <v>0.98819999999999997</v>
      </c>
      <c r="CG72" s="11">
        <v>0.98819999999999997</v>
      </c>
      <c r="CH72" s="11">
        <v>0.98819999999999997</v>
      </c>
      <c r="CI72" s="11">
        <v>0.98819999999999997</v>
      </c>
      <c r="CJ72" s="11">
        <v>0.98819999999999997</v>
      </c>
      <c r="CK72" s="11">
        <v>0.98819999999999997</v>
      </c>
      <c r="CL72" s="11">
        <v>0.98819999999999997</v>
      </c>
      <c r="CM72" s="11">
        <v>0.98819999999999997</v>
      </c>
      <c r="CN72" s="11">
        <v>0.98819999999999997</v>
      </c>
      <c r="CO72" s="11">
        <v>0.98819999999999997</v>
      </c>
      <c r="CP72" s="11">
        <v>0.98819999999999997</v>
      </c>
      <c r="CQ72" s="11">
        <v>0.98819999999999997</v>
      </c>
      <c r="CR72" s="11">
        <v>0.98819999999999997</v>
      </c>
      <c r="CS72" s="11">
        <v>0.98819999999999997</v>
      </c>
      <c r="CT72" s="11">
        <v>0.98819999999999997</v>
      </c>
      <c r="CU72" s="11">
        <v>0.98819999999999997</v>
      </c>
      <c r="CV72" s="11">
        <v>0.98819999999999997</v>
      </c>
      <c r="CW72" s="11">
        <v>0.98819999999999997</v>
      </c>
      <c r="CX72" s="11">
        <v>0.98819999999999997</v>
      </c>
      <c r="CY72" s="11">
        <v>0.98819999999999997</v>
      </c>
      <c r="CZ72" s="11">
        <v>0.98819999999999997</v>
      </c>
      <c r="DA72" s="11">
        <v>0.98819999999999997</v>
      </c>
      <c r="DB72" s="11">
        <v>0.98819999999999997</v>
      </c>
    </row>
    <row r="73" spans="1:106" x14ac:dyDescent="0.2">
      <c r="A73" s="103">
        <v>86</v>
      </c>
      <c r="B73" s="11">
        <v>1</v>
      </c>
      <c r="C73" s="11">
        <v>0.97850000000000004</v>
      </c>
      <c r="D73" s="11">
        <v>0.98839999999999995</v>
      </c>
      <c r="E73" s="11">
        <v>0.98860000000000003</v>
      </c>
      <c r="F73" s="11">
        <v>0.9889</v>
      </c>
      <c r="G73" s="11">
        <v>0.98929999999999996</v>
      </c>
      <c r="H73" s="11">
        <v>0.98950000000000005</v>
      </c>
      <c r="I73" s="11">
        <v>0.98970000000000002</v>
      </c>
      <c r="J73" s="11">
        <v>0.98970000000000002</v>
      </c>
      <c r="K73" s="11">
        <v>0.98970000000000002</v>
      </c>
      <c r="L73" s="11">
        <v>0.98970000000000002</v>
      </c>
      <c r="M73" s="11">
        <v>0.98950000000000005</v>
      </c>
      <c r="N73" s="11">
        <v>0.98919999999999997</v>
      </c>
      <c r="O73" s="11">
        <v>0.9889</v>
      </c>
      <c r="P73" s="11">
        <v>0.98850000000000005</v>
      </c>
      <c r="Q73" s="11">
        <v>0.98909999999999998</v>
      </c>
      <c r="R73" s="11">
        <v>0.98909999999999998</v>
      </c>
      <c r="S73" s="11">
        <v>0.98909999999999998</v>
      </c>
      <c r="T73" s="11">
        <v>0.98909999999999998</v>
      </c>
      <c r="U73" s="11">
        <v>0.98909999999999998</v>
      </c>
      <c r="V73" s="11">
        <v>0.98909999999999998</v>
      </c>
      <c r="W73" s="11">
        <v>0.98909999999999998</v>
      </c>
      <c r="X73" s="11">
        <v>0.98909999999999998</v>
      </c>
      <c r="Y73" s="11">
        <v>0.98909999999999998</v>
      </c>
      <c r="Z73" s="11">
        <v>0.98909999999999998</v>
      </c>
      <c r="AA73" s="11">
        <v>0.98909999999999998</v>
      </c>
      <c r="AB73" s="11">
        <v>0.98909999999999998</v>
      </c>
      <c r="AC73" s="11">
        <v>0.98909999999999998</v>
      </c>
      <c r="AD73" s="11">
        <v>0.98909999999999998</v>
      </c>
      <c r="AE73" s="11">
        <v>0.98909999999999998</v>
      </c>
      <c r="AF73" s="11">
        <v>0.98909999999999998</v>
      </c>
      <c r="AG73" s="11">
        <v>0.98909999999999998</v>
      </c>
      <c r="AH73" s="11">
        <v>0.98909999999999998</v>
      </c>
      <c r="AI73" s="11">
        <v>0.98909999999999998</v>
      </c>
      <c r="AJ73" s="11">
        <v>0.98909999999999998</v>
      </c>
      <c r="AK73" s="11">
        <v>0.98909999999999998</v>
      </c>
      <c r="AL73" s="11">
        <v>0.98909999999999998</v>
      </c>
      <c r="AM73" s="11">
        <v>0.98909999999999998</v>
      </c>
      <c r="AN73" s="11">
        <v>0.98909999999999998</v>
      </c>
      <c r="AO73" s="11">
        <v>0.98909999999999998</v>
      </c>
      <c r="AP73" s="11">
        <v>0.98909999999999998</v>
      </c>
      <c r="AQ73" s="11">
        <v>0.98909999999999998</v>
      </c>
      <c r="AR73" s="11">
        <v>0.98909999999999998</v>
      </c>
      <c r="AS73" s="11">
        <v>0.98909999999999998</v>
      </c>
      <c r="AT73" s="11">
        <v>0.98909999999999998</v>
      </c>
      <c r="AU73" s="11">
        <v>0.98909999999999998</v>
      </c>
      <c r="AV73" s="11">
        <v>0.98909999999999998</v>
      </c>
      <c r="AW73" s="11">
        <v>0.98909999999999998</v>
      </c>
      <c r="AX73" s="11">
        <v>0.98909999999999998</v>
      </c>
      <c r="AY73" s="11">
        <v>0.98909999999999998</v>
      </c>
      <c r="AZ73" s="11">
        <v>0.98909999999999998</v>
      </c>
      <c r="BA73" s="11">
        <v>0.98909999999999998</v>
      </c>
      <c r="BB73" s="11">
        <v>0.98909999999999998</v>
      </c>
      <c r="BC73" s="11">
        <v>0.98909999999999998</v>
      </c>
      <c r="BD73" s="11">
        <v>0.98909999999999998</v>
      </c>
      <c r="BE73" s="11">
        <v>0.98909999999999998</v>
      </c>
      <c r="BF73" s="11">
        <v>0.98909999999999998</v>
      </c>
      <c r="BG73" s="11">
        <v>0.98909999999999998</v>
      </c>
      <c r="BH73" s="11">
        <v>0.98909999999999998</v>
      </c>
      <c r="BI73" s="11">
        <v>0.98909999999999998</v>
      </c>
      <c r="BJ73" s="11">
        <v>0.98909999999999998</v>
      </c>
      <c r="BK73" s="11">
        <v>0.98909999999999998</v>
      </c>
      <c r="BL73" s="11">
        <v>0.98909999999999998</v>
      </c>
      <c r="BM73" s="11">
        <v>0.98909999999999998</v>
      </c>
      <c r="BN73" s="11">
        <v>0.98909999999999998</v>
      </c>
      <c r="BO73" s="11">
        <v>0.98909999999999998</v>
      </c>
      <c r="BP73" s="11">
        <v>0.98909999999999998</v>
      </c>
      <c r="BQ73" s="11">
        <v>0.98909999999999998</v>
      </c>
      <c r="BR73" s="11">
        <v>0.98909999999999998</v>
      </c>
      <c r="BS73" s="11">
        <v>0.98909999999999998</v>
      </c>
      <c r="BT73" s="11">
        <v>0.98909999999999998</v>
      </c>
      <c r="BU73" s="11">
        <v>0.98909999999999998</v>
      </c>
      <c r="BV73" s="11">
        <v>0.98909999999999998</v>
      </c>
      <c r="BW73" s="11">
        <v>0.98909999999999998</v>
      </c>
      <c r="BX73" s="11">
        <v>0.98909999999999998</v>
      </c>
      <c r="BY73" s="11">
        <v>0.98909999999999998</v>
      </c>
      <c r="BZ73" s="11">
        <v>0.98909999999999998</v>
      </c>
      <c r="CA73" s="11">
        <v>0.98909999999999998</v>
      </c>
      <c r="CB73" s="11">
        <v>0.98909999999999998</v>
      </c>
      <c r="CC73" s="11">
        <v>0.98909999999999998</v>
      </c>
      <c r="CD73" s="11">
        <v>0.98909999999999998</v>
      </c>
      <c r="CE73" s="11">
        <v>0.98909999999999998</v>
      </c>
      <c r="CF73" s="11">
        <v>0.98909999999999998</v>
      </c>
      <c r="CG73" s="11">
        <v>0.98909999999999998</v>
      </c>
      <c r="CH73" s="11">
        <v>0.98909999999999998</v>
      </c>
      <c r="CI73" s="11">
        <v>0.98909999999999998</v>
      </c>
      <c r="CJ73" s="11">
        <v>0.98909999999999998</v>
      </c>
      <c r="CK73" s="11">
        <v>0.98909999999999998</v>
      </c>
      <c r="CL73" s="11">
        <v>0.98909999999999998</v>
      </c>
      <c r="CM73" s="11">
        <v>0.98909999999999998</v>
      </c>
      <c r="CN73" s="11">
        <v>0.98909999999999998</v>
      </c>
      <c r="CO73" s="11">
        <v>0.98909999999999998</v>
      </c>
      <c r="CP73" s="11">
        <v>0.98909999999999998</v>
      </c>
      <c r="CQ73" s="11">
        <v>0.98909999999999998</v>
      </c>
      <c r="CR73" s="11">
        <v>0.98909999999999998</v>
      </c>
      <c r="CS73" s="11">
        <v>0.98909999999999998</v>
      </c>
      <c r="CT73" s="11">
        <v>0.98909999999999998</v>
      </c>
      <c r="CU73" s="11">
        <v>0.98909999999999998</v>
      </c>
      <c r="CV73" s="11">
        <v>0.98909999999999998</v>
      </c>
      <c r="CW73" s="11">
        <v>0.98909999999999998</v>
      </c>
      <c r="CX73" s="11">
        <v>0.98909999999999998</v>
      </c>
      <c r="CY73" s="11">
        <v>0.98909999999999998</v>
      </c>
      <c r="CZ73" s="11">
        <v>0.98909999999999998</v>
      </c>
      <c r="DA73" s="11">
        <v>0.98909999999999998</v>
      </c>
      <c r="DB73" s="11">
        <v>0.98909999999999998</v>
      </c>
    </row>
    <row r="74" spans="1:106" x14ac:dyDescent="0.2">
      <c r="A74" s="103">
        <v>87</v>
      </c>
      <c r="B74" s="11">
        <v>1</v>
      </c>
      <c r="C74" s="11">
        <v>0.97929999999999995</v>
      </c>
      <c r="D74" s="11">
        <v>0.98909999999999998</v>
      </c>
      <c r="E74" s="11">
        <v>0.98919999999999997</v>
      </c>
      <c r="F74" s="11">
        <v>0.98960000000000004</v>
      </c>
      <c r="G74" s="11">
        <v>0.9899</v>
      </c>
      <c r="H74" s="11">
        <v>0.99039999999999995</v>
      </c>
      <c r="I74" s="11">
        <v>0.99050000000000005</v>
      </c>
      <c r="J74" s="11">
        <v>0.99060000000000004</v>
      </c>
      <c r="K74" s="11">
        <v>0.99060000000000004</v>
      </c>
      <c r="L74" s="11">
        <v>0.99060000000000004</v>
      </c>
      <c r="M74" s="11">
        <v>0.99039999999999995</v>
      </c>
      <c r="N74" s="11">
        <v>0.99019999999999997</v>
      </c>
      <c r="O74" s="11">
        <v>0.98980000000000001</v>
      </c>
      <c r="P74" s="11">
        <v>0.98939999999999995</v>
      </c>
      <c r="Q74" s="11">
        <v>0.99009999999999998</v>
      </c>
      <c r="R74" s="11">
        <v>0.99009999999999998</v>
      </c>
      <c r="S74" s="11">
        <v>0.99009999999999998</v>
      </c>
      <c r="T74" s="11">
        <v>0.99009999999999998</v>
      </c>
      <c r="U74" s="11">
        <v>0.99009999999999998</v>
      </c>
      <c r="V74" s="11">
        <v>0.99009999999999998</v>
      </c>
      <c r="W74" s="11">
        <v>0.99009999999999998</v>
      </c>
      <c r="X74" s="11">
        <v>0.99009999999999998</v>
      </c>
      <c r="Y74" s="11">
        <v>0.99009999999999998</v>
      </c>
      <c r="Z74" s="11">
        <v>0.99009999999999998</v>
      </c>
      <c r="AA74" s="11">
        <v>0.99009999999999998</v>
      </c>
      <c r="AB74" s="11">
        <v>0.99009999999999998</v>
      </c>
      <c r="AC74" s="11">
        <v>0.99009999999999998</v>
      </c>
      <c r="AD74" s="11">
        <v>0.99009999999999998</v>
      </c>
      <c r="AE74" s="11">
        <v>0.99009999999999998</v>
      </c>
      <c r="AF74" s="11">
        <v>0.99009999999999998</v>
      </c>
      <c r="AG74" s="11">
        <v>0.99009999999999998</v>
      </c>
      <c r="AH74" s="11">
        <v>0.99009999999999998</v>
      </c>
      <c r="AI74" s="11">
        <v>0.99009999999999998</v>
      </c>
      <c r="AJ74" s="11">
        <v>0.99009999999999998</v>
      </c>
      <c r="AK74" s="11">
        <v>0.99009999999999998</v>
      </c>
      <c r="AL74" s="11">
        <v>0.99009999999999998</v>
      </c>
      <c r="AM74" s="11">
        <v>0.99009999999999998</v>
      </c>
      <c r="AN74" s="11">
        <v>0.99009999999999998</v>
      </c>
      <c r="AO74" s="11">
        <v>0.99009999999999998</v>
      </c>
      <c r="AP74" s="11">
        <v>0.99009999999999998</v>
      </c>
      <c r="AQ74" s="11">
        <v>0.99009999999999998</v>
      </c>
      <c r="AR74" s="11">
        <v>0.99009999999999998</v>
      </c>
      <c r="AS74" s="11">
        <v>0.99009999999999998</v>
      </c>
      <c r="AT74" s="11">
        <v>0.99009999999999998</v>
      </c>
      <c r="AU74" s="11">
        <v>0.99009999999999998</v>
      </c>
      <c r="AV74" s="11">
        <v>0.99009999999999998</v>
      </c>
      <c r="AW74" s="11">
        <v>0.99009999999999998</v>
      </c>
      <c r="AX74" s="11">
        <v>0.99009999999999998</v>
      </c>
      <c r="AY74" s="11">
        <v>0.99009999999999998</v>
      </c>
      <c r="AZ74" s="11">
        <v>0.99009999999999998</v>
      </c>
      <c r="BA74" s="11">
        <v>0.99009999999999998</v>
      </c>
      <c r="BB74" s="11">
        <v>0.99009999999999998</v>
      </c>
      <c r="BC74" s="11">
        <v>0.99009999999999998</v>
      </c>
      <c r="BD74" s="11">
        <v>0.99009999999999998</v>
      </c>
      <c r="BE74" s="11">
        <v>0.99009999999999998</v>
      </c>
      <c r="BF74" s="11">
        <v>0.99009999999999998</v>
      </c>
      <c r="BG74" s="11">
        <v>0.99009999999999998</v>
      </c>
      <c r="BH74" s="11">
        <v>0.99009999999999998</v>
      </c>
      <c r="BI74" s="11">
        <v>0.99009999999999998</v>
      </c>
      <c r="BJ74" s="11">
        <v>0.99009999999999998</v>
      </c>
      <c r="BK74" s="11">
        <v>0.99009999999999998</v>
      </c>
      <c r="BL74" s="11">
        <v>0.99009999999999998</v>
      </c>
      <c r="BM74" s="11">
        <v>0.99009999999999998</v>
      </c>
      <c r="BN74" s="11">
        <v>0.99009999999999998</v>
      </c>
      <c r="BO74" s="11">
        <v>0.99009999999999998</v>
      </c>
      <c r="BP74" s="11">
        <v>0.99009999999999998</v>
      </c>
      <c r="BQ74" s="11">
        <v>0.99009999999999998</v>
      </c>
      <c r="BR74" s="11">
        <v>0.99009999999999998</v>
      </c>
      <c r="BS74" s="11">
        <v>0.99009999999999998</v>
      </c>
      <c r="BT74" s="11">
        <v>0.99009999999999998</v>
      </c>
      <c r="BU74" s="11">
        <v>0.99009999999999998</v>
      </c>
      <c r="BV74" s="11">
        <v>0.99009999999999998</v>
      </c>
      <c r="BW74" s="11">
        <v>0.99009999999999998</v>
      </c>
      <c r="BX74" s="11">
        <v>0.99009999999999998</v>
      </c>
      <c r="BY74" s="11">
        <v>0.99009999999999998</v>
      </c>
      <c r="BZ74" s="11">
        <v>0.99009999999999998</v>
      </c>
      <c r="CA74" s="11">
        <v>0.99009999999999998</v>
      </c>
      <c r="CB74" s="11">
        <v>0.99009999999999998</v>
      </c>
      <c r="CC74" s="11">
        <v>0.99009999999999998</v>
      </c>
      <c r="CD74" s="11">
        <v>0.99009999999999998</v>
      </c>
      <c r="CE74" s="11">
        <v>0.99009999999999998</v>
      </c>
      <c r="CF74" s="11">
        <v>0.99009999999999998</v>
      </c>
      <c r="CG74" s="11">
        <v>0.99009999999999998</v>
      </c>
      <c r="CH74" s="11">
        <v>0.99009999999999998</v>
      </c>
      <c r="CI74" s="11">
        <v>0.99009999999999998</v>
      </c>
      <c r="CJ74" s="11">
        <v>0.99009999999999998</v>
      </c>
      <c r="CK74" s="11">
        <v>0.99009999999999998</v>
      </c>
      <c r="CL74" s="11">
        <v>0.99009999999999998</v>
      </c>
      <c r="CM74" s="11">
        <v>0.99009999999999998</v>
      </c>
      <c r="CN74" s="11">
        <v>0.99009999999999998</v>
      </c>
      <c r="CO74" s="11">
        <v>0.99009999999999998</v>
      </c>
      <c r="CP74" s="11">
        <v>0.99009999999999998</v>
      </c>
      <c r="CQ74" s="11">
        <v>0.99009999999999998</v>
      </c>
      <c r="CR74" s="11">
        <v>0.99009999999999998</v>
      </c>
      <c r="CS74" s="11">
        <v>0.99009999999999998</v>
      </c>
      <c r="CT74" s="11">
        <v>0.99009999999999998</v>
      </c>
      <c r="CU74" s="11">
        <v>0.99009999999999998</v>
      </c>
      <c r="CV74" s="11">
        <v>0.99009999999999998</v>
      </c>
      <c r="CW74" s="11">
        <v>0.99009999999999998</v>
      </c>
      <c r="CX74" s="11">
        <v>0.99009999999999998</v>
      </c>
      <c r="CY74" s="11">
        <v>0.99009999999999998</v>
      </c>
      <c r="CZ74" s="11">
        <v>0.99009999999999998</v>
      </c>
      <c r="DA74" s="11">
        <v>0.99009999999999998</v>
      </c>
      <c r="DB74" s="11">
        <v>0.99009999999999998</v>
      </c>
    </row>
    <row r="75" spans="1:106" x14ac:dyDescent="0.2">
      <c r="A75" s="103">
        <v>88</v>
      </c>
      <c r="B75" s="11">
        <v>1</v>
      </c>
      <c r="C75" s="11">
        <v>0.98009999999999997</v>
      </c>
      <c r="D75" s="11">
        <v>0.9899</v>
      </c>
      <c r="E75" s="11">
        <v>0.99</v>
      </c>
      <c r="F75" s="11">
        <v>0.99019999999999997</v>
      </c>
      <c r="G75" s="11">
        <v>0.99060000000000004</v>
      </c>
      <c r="H75" s="11">
        <v>0.99099999999999999</v>
      </c>
      <c r="I75" s="11">
        <v>0.99139999999999995</v>
      </c>
      <c r="J75" s="11">
        <v>0.99150000000000005</v>
      </c>
      <c r="K75" s="11">
        <v>0.99150000000000005</v>
      </c>
      <c r="L75" s="11">
        <v>0.99150000000000005</v>
      </c>
      <c r="M75" s="11">
        <v>0.99129999999999996</v>
      </c>
      <c r="N75" s="11">
        <v>0.99109999999999998</v>
      </c>
      <c r="O75" s="11">
        <v>0.99080000000000001</v>
      </c>
      <c r="P75" s="11">
        <v>0.99029999999999996</v>
      </c>
      <c r="Q75" s="11">
        <v>0.99099999999999999</v>
      </c>
      <c r="R75" s="11">
        <v>0.99099999999999999</v>
      </c>
      <c r="S75" s="11">
        <v>0.99099999999999999</v>
      </c>
      <c r="T75" s="11">
        <v>0.99099999999999999</v>
      </c>
      <c r="U75" s="11">
        <v>0.99099999999999999</v>
      </c>
      <c r="V75" s="11">
        <v>0.99099999999999999</v>
      </c>
      <c r="W75" s="11">
        <v>0.99099999999999999</v>
      </c>
      <c r="X75" s="11">
        <v>0.99099999999999999</v>
      </c>
      <c r="Y75" s="11">
        <v>0.99099999999999999</v>
      </c>
      <c r="Z75" s="11">
        <v>0.99099999999999999</v>
      </c>
      <c r="AA75" s="11">
        <v>0.99099999999999999</v>
      </c>
      <c r="AB75" s="11">
        <v>0.99099999999999999</v>
      </c>
      <c r="AC75" s="11">
        <v>0.99099999999999999</v>
      </c>
      <c r="AD75" s="11">
        <v>0.99099999999999999</v>
      </c>
      <c r="AE75" s="11">
        <v>0.99099999999999999</v>
      </c>
      <c r="AF75" s="11">
        <v>0.99099999999999999</v>
      </c>
      <c r="AG75" s="11">
        <v>0.99099999999999999</v>
      </c>
      <c r="AH75" s="11">
        <v>0.99099999999999999</v>
      </c>
      <c r="AI75" s="11">
        <v>0.99099999999999999</v>
      </c>
      <c r="AJ75" s="11">
        <v>0.99099999999999999</v>
      </c>
      <c r="AK75" s="11">
        <v>0.99099999999999999</v>
      </c>
      <c r="AL75" s="11">
        <v>0.99099999999999999</v>
      </c>
      <c r="AM75" s="11">
        <v>0.99099999999999999</v>
      </c>
      <c r="AN75" s="11">
        <v>0.99099999999999999</v>
      </c>
      <c r="AO75" s="11">
        <v>0.99099999999999999</v>
      </c>
      <c r="AP75" s="11">
        <v>0.99099999999999999</v>
      </c>
      <c r="AQ75" s="11">
        <v>0.99099999999999999</v>
      </c>
      <c r="AR75" s="11">
        <v>0.99099999999999999</v>
      </c>
      <c r="AS75" s="11">
        <v>0.99099999999999999</v>
      </c>
      <c r="AT75" s="11">
        <v>0.99099999999999999</v>
      </c>
      <c r="AU75" s="11">
        <v>0.99099999999999999</v>
      </c>
      <c r="AV75" s="11">
        <v>0.99099999999999999</v>
      </c>
      <c r="AW75" s="11">
        <v>0.99099999999999999</v>
      </c>
      <c r="AX75" s="11">
        <v>0.99099999999999999</v>
      </c>
      <c r="AY75" s="11">
        <v>0.99099999999999999</v>
      </c>
      <c r="AZ75" s="11">
        <v>0.99099999999999999</v>
      </c>
      <c r="BA75" s="11">
        <v>0.99099999999999999</v>
      </c>
      <c r="BB75" s="11">
        <v>0.99099999999999999</v>
      </c>
      <c r="BC75" s="11">
        <v>0.99099999999999999</v>
      </c>
      <c r="BD75" s="11">
        <v>0.99099999999999999</v>
      </c>
      <c r="BE75" s="11">
        <v>0.99099999999999999</v>
      </c>
      <c r="BF75" s="11">
        <v>0.99099999999999999</v>
      </c>
      <c r="BG75" s="11">
        <v>0.99099999999999999</v>
      </c>
      <c r="BH75" s="11">
        <v>0.99099999999999999</v>
      </c>
      <c r="BI75" s="11">
        <v>0.99099999999999999</v>
      </c>
      <c r="BJ75" s="11">
        <v>0.99099999999999999</v>
      </c>
      <c r="BK75" s="11">
        <v>0.99099999999999999</v>
      </c>
      <c r="BL75" s="11">
        <v>0.99099999999999999</v>
      </c>
      <c r="BM75" s="11">
        <v>0.99099999999999999</v>
      </c>
      <c r="BN75" s="11">
        <v>0.99099999999999999</v>
      </c>
      <c r="BO75" s="11">
        <v>0.99099999999999999</v>
      </c>
      <c r="BP75" s="11">
        <v>0.99099999999999999</v>
      </c>
      <c r="BQ75" s="11">
        <v>0.99099999999999999</v>
      </c>
      <c r="BR75" s="11">
        <v>0.99099999999999999</v>
      </c>
      <c r="BS75" s="11">
        <v>0.99099999999999999</v>
      </c>
      <c r="BT75" s="11">
        <v>0.99099999999999999</v>
      </c>
      <c r="BU75" s="11">
        <v>0.99099999999999999</v>
      </c>
      <c r="BV75" s="11">
        <v>0.99099999999999999</v>
      </c>
      <c r="BW75" s="11">
        <v>0.99099999999999999</v>
      </c>
      <c r="BX75" s="11">
        <v>0.99099999999999999</v>
      </c>
      <c r="BY75" s="11">
        <v>0.99099999999999999</v>
      </c>
      <c r="BZ75" s="11">
        <v>0.99099999999999999</v>
      </c>
      <c r="CA75" s="11">
        <v>0.99099999999999999</v>
      </c>
      <c r="CB75" s="11">
        <v>0.99099999999999999</v>
      </c>
      <c r="CC75" s="11">
        <v>0.99099999999999999</v>
      </c>
      <c r="CD75" s="11">
        <v>0.99099999999999999</v>
      </c>
      <c r="CE75" s="11">
        <v>0.99099999999999999</v>
      </c>
      <c r="CF75" s="11">
        <v>0.99099999999999999</v>
      </c>
      <c r="CG75" s="11">
        <v>0.99099999999999999</v>
      </c>
      <c r="CH75" s="11">
        <v>0.99099999999999999</v>
      </c>
      <c r="CI75" s="11">
        <v>0.99099999999999999</v>
      </c>
      <c r="CJ75" s="11">
        <v>0.99099999999999999</v>
      </c>
      <c r="CK75" s="11">
        <v>0.99099999999999999</v>
      </c>
      <c r="CL75" s="11">
        <v>0.99099999999999999</v>
      </c>
      <c r="CM75" s="11">
        <v>0.99099999999999999</v>
      </c>
      <c r="CN75" s="11">
        <v>0.99099999999999999</v>
      </c>
      <c r="CO75" s="11">
        <v>0.99099999999999999</v>
      </c>
      <c r="CP75" s="11">
        <v>0.99099999999999999</v>
      </c>
      <c r="CQ75" s="11">
        <v>0.99099999999999999</v>
      </c>
      <c r="CR75" s="11">
        <v>0.99099999999999999</v>
      </c>
      <c r="CS75" s="11">
        <v>0.99099999999999999</v>
      </c>
      <c r="CT75" s="11">
        <v>0.99099999999999999</v>
      </c>
      <c r="CU75" s="11">
        <v>0.99099999999999999</v>
      </c>
      <c r="CV75" s="11">
        <v>0.99099999999999999</v>
      </c>
      <c r="CW75" s="11">
        <v>0.99099999999999999</v>
      </c>
      <c r="CX75" s="11">
        <v>0.99099999999999999</v>
      </c>
      <c r="CY75" s="11">
        <v>0.99099999999999999</v>
      </c>
      <c r="CZ75" s="11">
        <v>0.99099999999999999</v>
      </c>
      <c r="DA75" s="11">
        <v>0.99099999999999999</v>
      </c>
      <c r="DB75" s="11">
        <v>0.99099999999999999</v>
      </c>
    </row>
    <row r="76" spans="1:106" x14ac:dyDescent="0.2">
      <c r="A76" s="103">
        <v>89</v>
      </c>
      <c r="B76" s="11">
        <v>1</v>
      </c>
      <c r="C76" s="11">
        <v>0.98099999999999998</v>
      </c>
      <c r="D76" s="11">
        <v>0.99060000000000004</v>
      </c>
      <c r="E76" s="11">
        <v>0.99070000000000003</v>
      </c>
      <c r="F76" s="11">
        <v>0.9909</v>
      </c>
      <c r="G76" s="11">
        <v>0.99119999999999997</v>
      </c>
      <c r="H76" s="11">
        <v>0.99160000000000004</v>
      </c>
      <c r="I76" s="11">
        <v>0.99199999999999999</v>
      </c>
      <c r="J76" s="11">
        <v>0.99239999999999995</v>
      </c>
      <c r="K76" s="11">
        <v>0.99239999999999995</v>
      </c>
      <c r="L76" s="11">
        <v>0.99239999999999995</v>
      </c>
      <c r="M76" s="11">
        <v>0.99219999999999997</v>
      </c>
      <c r="N76" s="11">
        <v>0.99199999999999999</v>
      </c>
      <c r="O76" s="11">
        <v>0.99170000000000003</v>
      </c>
      <c r="P76" s="11">
        <v>0.99129999999999996</v>
      </c>
      <c r="Q76" s="11">
        <v>0.9919</v>
      </c>
      <c r="R76" s="11">
        <v>0.9919</v>
      </c>
      <c r="S76" s="11">
        <v>0.9919</v>
      </c>
      <c r="T76" s="11">
        <v>0.9919</v>
      </c>
      <c r="U76" s="11">
        <v>0.9919</v>
      </c>
      <c r="V76" s="11">
        <v>0.9919</v>
      </c>
      <c r="W76" s="11">
        <v>0.9919</v>
      </c>
      <c r="X76" s="11">
        <v>0.9919</v>
      </c>
      <c r="Y76" s="11">
        <v>0.9919</v>
      </c>
      <c r="Z76" s="11">
        <v>0.9919</v>
      </c>
      <c r="AA76" s="11">
        <v>0.9919</v>
      </c>
      <c r="AB76" s="11">
        <v>0.9919</v>
      </c>
      <c r="AC76" s="11">
        <v>0.9919</v>
      </c>
      <c r="AD76" s="11">
        <v>0.9919</v>
      </c>
      <c r="AE76" s="11">
        <v>0.9919</v>
      </c>
      <c r="AF76" s="11">
        <v>0.9919</v>
      </c>
      <c r="AG76" s="11">
        <v>0.9919</v>
      </c>
      <c r="AH76" s="11">
        <v>0.9919</v>
      </c>
      <c r="AI76" s="11">
        <v>0.9919</v>
      </c>
      <c r="AJ76" s="11">
        <v>0.9919</v>
      </c>
      <c r="AK76" s="11">
        <v>0.9919</v>
      </c>
      <c r="AL76" s="11">
        <v>0.9919</v>
      </c>
      <c r="AM76" s="11">
        <v>0.9919</v>
      </c>
      <c r="AN76" s="11">
        <v>0.9919</v>
      </c>
      <c r="AO76" s="11">
        <v>0.9919</v>
      </c>
      <c r="AP76" s="11">
        <v>0.9919</v>
      </c>
      <c r="AQ76" s="11">
        <v>0.9919</v>
      </c>
      <c r="AR76" s="11">
        <v>0.9919</v>
      </c>
      <c r="AS76" s="11">
        <v>0.9919</v>
      </c>
      <c r="AT76" s="11">
        <v>0.9919</v>
      </c>
      <c r="AU76" s="11">
        <v>0.9919</v>
      </c>
      <c r="AV76" s="11">
        <v>0.9919</v>
      </c>
      <c r="AW76" s="11">
        <v>0.9919</v>
      </c>
      <c r="AX76" s="11">
        <v>0.9919</v>
      </c>
      <c r="AY76" s="11">
        <v>0.9919</v>
      </c>
      <c r="AZ76" s="11">
        <v>0.9919</v>
      </c>
      <c r="BA76" s="11">
        <v>0.9919</v>
      </c>
      <c r="BB76" s="11">
        <v>0.9919</v>
      </c>
      <c r="BC76" s="11">
        <v>0.9919</v>
      </c>
      <c r="BD76" s="11">
        <v>0.9919</v>
      </c>
      <c r="BE76" s="11">
        <v>0.9919</v>
      </c>
      <c r="BF76" s="11">
        <v>0.9919</v>
      </c>
      <c r="BG76" s="11">
        <v>0.9919</v>
      </c>
      <c r="BH76" s="11">
        <v>0.9919</v>
      </c>
      <c r="BI76" s="11">
        <v>0.9919</v>
      </c>
      <c r="BJ76" s="11">
        <v>0.9919</v>
      </c>
      <c r="BK76" s="11">
        <v>0.9919</v>
      </c>
      <c r="BL76" s="11">
        <v>0.9919</v>
      </c>
      <c r="BM76" s="11">
        <v>0.9919</v>
      </c>
      <c r="BN76" s="11">
        <v>0.9919</v>
      </c>
      <c r="BO76" s="11">
        <v>0.9919</v>
      </c>
      <c r="BP76" s="11">
        <v>0.9919</v>
      </c>
      <c r="BQ76" s="11">
        <v>0.9919</v>
      </c>
      <c r="BR76" s="11">
        <v>0.9919</v>
      </c>
      <c r="BS76" s="11">
        <v>0.9919</v>
      </c>
      <c r="BT76" s="11">
        <v>0.9919</v>
      </c>
      <c r="BU76" s="11">
        <v>0.9919</v>
      </c>
      <c r="BV76" s="11">
        <v>0.9919</v>
      </c>
      <c r="BW76" s="11">
        <v>0.9919</v>
      </c>
      <c r="BX76" s="11">
        <v>0.9919</v>
      </c>
      <c r="BY76" s="11">
        <v>0.9919</v>
      </c>
      <c r="BZ76" s="11">
        <v>0.9919</v>
      </c>
      <c r="CA76" s="11">
        <v>0.9919</v>
      </c>
      <c r="CB76" s="11">
        <v>0.9919</v>
      </c>
      <c r="CC76" s="11">
        <v>0.9919</v>
      </c>
      <c r="CD76" s="11">
        <v>0.9919</v>
      </c>
      <c r="CE76" s="11">
        <v>0.9919</v>
      </c>
      <c r="CF76" s="11">
        <v>0.9919</v>
      </c>
      <c r="CG76" s="11">
        <v>0.9919</v>
      </c>
      <c r="CH76" s="11">
        <v>0.9919</v>
      </c>
      <c r="CI76" s="11">
        <v>0.9919</v>
      </c>
      <c r="CJ76" s="11">
        <v>0.9919</v>
      </c>
      <c r="CK76" s="11">
        <v>0.9919</v>
      </c>
      <c r="CL76" s="11">
        <v>0.9919</v>
      </c>
      <c r="CM76" s="11">
        <v>0.9919</v>
      </c>
      <c r="CN76" s="11">
        <v>0.9919</v>
      </c>
      <c r="CO76" s="11">
        <v>0.9919</v>
      </c>
      <c r="CP76" s="11">
        <v>0.9919</v>
      </c>
      <c r="CQ76" s="11">
        <v>0.9919</v>
      </c>
      <c r="CR76" s="11">
        <v>0.9919</v>
      </c>
      <c r="CS76" s="11">
        <v>0.9919</v>
      </c>
      <c r="CT76" s="11">
        <v>0.9919</v>
      </c>
      <c r="CU76" s="11">
        <v>0.9919</v>
      </c>
      <c r="CV76" s="11">
        <v>0.9919</v>
      </c>
      <c r="CW76" s="11">
        <v>0.9919</v>
      </c>
      <c r="CX76" s="11">
        <v>0.9919</v>
      </c>
      <c r="CY76" s="11">
        <v>0.9919</v>
      </c>
      <c r="CZ76" s="11">
        <v>0.9919</v>
      </c>
      <c r="DA76" s="11">
        <v>0.9919</v>
      </c>
      <c r="DB76" s="11">
        <v>0.9919</v>
      </c>
    </row>
    <row r="77" spans="1:106" x14ac:dyDescent="0.2">
      <c r="A77" s="103">
        <v>90</v>
      </c>
      <c r="B77" s="11">
        <v>1</v>
      </c>
      <c r="C77" s="11">
        <v>0.9819</v>
      </c>
      <c r="D77" s="11">
        <v>0.99150000000000005</v>
      </c>
      <c r="E77" s="11">
        <v>0.99139999999999995</v>
      </c>
      <c r="F77" s="11">
        <v>0.99160000000000004</v>
      </c>
      <c r="G77" s="11">
        <v>0.9919</v>
      </c>
      <c r="H77" s="11">
        <v>0.99219999999999997</v>
      </c>
      <c r="I77" s="11">
        <v>0.99260000000000004</v>
      </c>
      <c r="J77" s="11">
        <v>0.9929</v>
      </c>
      <c r="K77" s="11">
        <v>0.99329999999999996</v>
      </c>
      <c r="L77" s="11">
        <v>0.99329999999999996</v>
      </c>
      <c r="M77" s="11">
        <v>0.99309999999999998</v>
      </c>
      <c r="N77" s="11">
        <v>0.9929</v>
      </c>
      <c r="O77" s="11">
        <v>0.99260000000000004</v>
      </c>
      <c r="P77" s="11">
        <v>0.99219999999999997</v>
      </c>
      <c r="Q77" s="11">
        <v>0.9929</v>
      </c>
      <c r="R77" s="11">
        <v>0.9929</v>
      </c>
      <c r="S77" s="11">
        <v>0.9929</v>
      </c>
      <c r="T77" s="11">
        <v>0.9929</v>
      </c>
      <c r="U77" s="11">
        <v>0.9929</v>
      </c>
      <c r="V77" s="11">
        <v>0.9929</v>
      </c>
      <c r="W77" s="11">
        <v>0.9929</v>
      </c>
      <c r="X77" s="11">
        <v>0.9929</v>
      </c>
      <c r="Y77" s="11">
        <v>0.9929</v>
      </c>
      <c r="Z77" s="11">
        <v>0.9929</v>
      </c>
      <c r="AA77" s="11">
        <v>0.9929</v>
      </c>
      <c r="AB77" s="11">
        <v>0.9929</v>
      </c>
      <c r="AC77" s="11">
        <v>0.9929</v>
      </c>
      <c r="AD77" s="11">
        <v>0.9929</v>
      </c>
      <c r="AE77" s="11">
        <v>0.9929</v>
      </c>
      <c r="AF77" s="11">
        <v>0.9929</v>
      </c>
      <c r="AG77" s="11">
        <v>0.9929</v>
      </c>
      <c r="AH77" s="11">
        <v>0.9929</v>
      </c>
      <c r="AI77" s="11">
        <v>0.9929</v>
      </c>
      <c r="AJ77" s="11">
        <v>0.9929</v>
      </c>
      <c r="AK77" s="11">
        <v>0.9929</v>
      </c>
      <c r="AL77" s="11">
        <v>0.9929</v>
      </c>
      <c r="AM77" s="11">
        <v>0.9929</v>
      </c>
      <c r="AN77" s="11">
        <v>0.9929</v>
      </c>
      <c r="AO77" s="11">
        <v>0.9929</v>
      </c>
      <c r="AP77" s="11">
        <v>0.9929</v>
      </c>
      <c r="AQ77" s="11">
        <v>0.9929</v>
      </c>
      <c r="AR77" s="11">
        <v>0.9929</v>
      </c>
      <c r="AS77" s="11">
        <v>0.9929</v>
      </c>
      <c r="AT77" s="11">
        <v>0.9929</v>
      </c>
      <c r="AU77" s="11">
        <v>0.9929</v>
      </c>
      <c r="AV77" s="11">
        <v>0.9929</v>
      </c>
      <c r="AW77" s="11">
        <v>0.9929</v>
      </c>
      <c r="AX77" s="11">
        <v>0.9929</v>
      </c>
      <c r="AY77" s="11">
        <v>0.9929</v>
      </c>
      <c r="AZ77" s="11">
        <v>0.9929</v>
      </c>
      <c r="BA77" s="11">
        <v>0.9929</v>
      </c>
      <c r="BB77" s="11">
        <v>0.9929</v>
      </c>
      <c r="BC77" s="11">
        <v>0.9929</v>
      </c>
      <c r="BD77" s="11">
        <v>0.9929</v>
      </c>
      <c r="BE77" s="11">
        <v>0.9929</v>
      </c>
      <c r="BF77" s="11">
        <v>0.9929</v>
      </c>
      <c r="BG77" s="11">
        <v>0.9929</v>
      </c>
      <c r="BH77" s="11">
        <v>0.9929</v>
      </c>
      <c r="BI77" s="11">
        <v>0.9929</v>
      </c>
      <c r="BJ77" s="11">
        <v>0.9929</v>
      </c>
      <c r="BK77" s="11">
        <v>0.9929</v>
      </c>
      <c r="BL77" s="11">
        <v>0.9929</v>
      </c>
      <c r="BM77" s="11">
        <v>0.9929</v>
      </c>
      <c r="BN77" s="11">
        <v>0.9929</v>
      </c>
      <c r="BO77" s="11">
        <v>0.9929</v>
      </c>
      <c r="BP77" s="11">
        <v>0.9929</v>
      </c>
      <c r="BQ77" s="11">
        <v>0.9929</v>
      </c>
      <c r="BR77" s="11">
        <v>0.9929</v>
      </c>
      <c r="BS77" s="11">
        <v>0.9929</v>
      </c>
      <c r="BT77" s="11">
        <v>0.9929</v>
      </c>
      <c r="BU77" s="11">
        <v>0.9929</v>
      </c>
      <c r="BV77" s="11">
        <v>0.9929</v>
      </c>
      <c r="BW77" s="11">
        <v>0.9929</v>
      </c>
      <c r="BX77" s="11">
        <v>0.9929</v>
      </c>
      <c r="BY77" s="11">
        <v>0.9929</v>
      </c>
      <c r="BZ77" s="11">
        <v>0.9929</v>
      </c>
      <c r="CA77" s="11">
        <v>0.9929</v>
      </c>
      <c r="CB77" s="11">
        <v>0.9929</v>
      </c>
      <c r="CC77" s="11">
        <v>0.9929</v>
      </c>
      <c r="CD77" s="11">
        <v>0.9929</v>
      </c>
      <c r="CE77" s="11">
        <v>0.9929</v>
      </c>
      <c r="CF77" s="11">
        <v>0.9929</v>
      </c>
      <c r="CG77" s="11">
        <v>0.9929</v>
      </c>
      <c r="CH77" s="11">
        <v>0.9929</v>
      </c>
      <c r="CI77" s="11">
        <v>0.9929</v>
      </c>
      <c r="CJ77" s="11">
        <v>0.9929</v>
      </c>
      <c r="CK77" s="11">
        <v>0.9929</v>
      </c>
      <c r="CL77" s="11">
        <v>0.9929</v>
      </c>
      <c r="CM77" s="11">
        <v>0.9929</v>
      </c>
      <c r="CN77" s="11">
        <v>0.9929</v>
      </c>
      <c r="CO77" s="11">
        <v>0.9929</v>
      </c>
      <c r="CP77" s="11">
        <v>0.9929</v>
      </c>
      <c r="CQ77" s="11">
        <v>0.9929</v>
      </c>
      <c r="CR77" s="11">
        <v>0.9929</v>
      </c>
      <c r="CS77" s="11">
        <v>0.9929</v>
      </c>
      <c r="CT77" s="11">
        <v>0.9929</v>
      </c>
      <c r="CU77" s="11">
        <v>0.9929</v>
      </c>
      <c r="CV77" s="11">
        <v>0.9929</v>
      </c>
      <c r="CW77" s="11">
        <v>0.9929</v>
      </c>
      <c r="CX77" s="11">
        <v>0.9929</v>
      </c>
      <c r="CY77" s="11">
        <v>0.9929</v>
      </c>
      <c r="CZ77" s="11">
        <v>0.9929</v>
      </c>
      <c r="DA77" s="11">
        <v>0.9929</v>
      </c>
      <c r="DB77" s="11">
        <v>0.9929</v>
      </c>
    </row>
    <row r="78" spans="1:106" x14ac:dyDescent="0.2">
      <c r="A78" s="103">
        <v>91</v>
      </c>
      <c r="B78" s="11">
        <v>1</v>
      </c>
      <c r="C78" s="11">
        <v>0.98280000000000001</v>
      </c>
      <c r="D78" s="11">
        <v>0.99229999999999996</v>
      </c>
      <c r="E78" s="11">
        <v>0.99219999999999997</v>
      </c>
      <c r="F78" s="11">
        <v>0.99229999999999996</v>
      </c>
      <c r="G78" s="11">
        <v>0.99250000000000005</v>
      </c>
      <c r="H78" s="11">
        <v>0.99280000000000002</v>
      </c>
      <c r="I78" s="11">
        <v>0.99319999999999997</v>
      </c>
      <c r="J78" s="11">
        <v>0.99350000000000005</v>
      </c>
      <c r="K78" s="11">
        <v>0.99390000000000001</v>
      </c>
      <c r="L78" s="11">
        <v>0.99419999999999997</v>
      </c>
      <c r="M78" s="11">
        <v>0.99409999999999998</v>
      </c>
      <c r="N78" s="11">
        <v>0.99380000000000002</v>
      </c>
      <c r="O78" s="11">
        <v>0.99350000000000005</v>
      </c>
      <c r="P78" s="11">
        <v>0.99309999999999998</v>
      </c>
      <c r="Q78" s="11">
        <v>0.99380000000000002</v>
      </c>
      <c r="R78" s="11">
        <v>0.99380000000000002</v>
      </c>
      <c r="S78" s="11">
        <v>0.99380000000000002</v>
      </c>
      <c r="T78" s="11">
        <v>0.99380000000000002</v>
      </c>
      <c r="U78" s="11">
        <v>0.99380000000000002</v>
      </c>
      <c r="V78" s="11">
        <v>0.99380000000000002</v>
      </c>
      <c r="W78" s="11">
        <v>0.99380000000000002</v>
      </c>
      <c r="X78" s="11">
        <v>0.99380000000000002</v>
      </c>
      <c r="Y78" s="11">
        <v>0.99380000000000002</v>
      </c>
      <c r="Z78" s="11">
        <v>0.99380000000000002</v>
      </c>
      <c r="AA78" s="11">
        <v>0.99380000000000002</v>
      </c>
      <c r="AB78" s="11">
        <v>0.99380000000000002</v>
      </c>
      <c r="AC78" s="11">
        <v>0.99380000000000002</v>
      </c>
      <c r="AD78" s="11">
        <v>0.99380000000000002</v>
      </c>
      <c r="AE78" s="11">
        <v>0.99380000000000002</v>
      </c>
      <c r="AF78" s="11">
        <v>0.99380000000000002</v>
      </c>
      <c r="AG78" s="11">
        <v>0.99380000000000002</v>
      </c>
      <c r="AH78" s="11">
        <v>0.99380000000000002</v>
      </c>
      <c r="AI78" s="11">
        <v>0.99380000000000002</v>
      </c>
      <c r="AJ78" s="11">
        <v>0.99380000000000002</v>
      </c>
      <c r="AK78" s="11">
        <v>0.99380000000000002</v>
      </c>
      <c r="AL78" s="11">
        <v>0.99380000000000002</v>
      </c>
      <c r="AM78" s="11">
        <v>0.99380000000000002</v>
      </c>
      <c r="AN78" s="11">
        <v>0.99380000000000002</v>
      </c>
      <c r="AO78" s="11">
        <v>0.99380000000000002</v>
      </c>
      <c r="AP78" s="11">
        <v>0.99380000000000002</v>
      </c>
      <c r="AQ78" s="11">
        <v>0.99380000000000002</v>
      </c>
      <c r="AR78" s="11">
        <v>0.99380000000000002</v>
      </c>
      <c r="AS78" s="11">
        <v>0.99380000000000002</v>
      </c>
      <c r="AT78" s="11">
        <v>0.99380000000000002</v>
      </c>
      <c r="AU78" s="11">
        <v>0.99380000000000002</v>
      </c>
      <c r="AV78" s="11">
        <v>0.99380000000000002</v>
      </c>
      <c r="AW78" s="11">
        <v>0.99380000000000002</v>
      </c>
      <c r="AX78" s="11">
        <v>0.99380000000000002</v>
      </c>
      <c r="AY78" s="11">
        <v>0.99380000000000002</v>
      </c>
      <c r="AZ78" s="11">
        <v>0.99380000000000002</v>
      </c>
      <c r="BA78" s="11">
        <v>0.99380000000000002</v>
      </c>
      <c r="BB78" s="11">
        <v>0.99380000000000002</v>
      </c>
      <c r="BC78" s="11">
        <v>0.99380000000000002</v>
      </c>
      <c r="BD78" s="11">
        <v>0.99380000000000002</v>
      </c>
      <c r="BE78" s="11">
        <v>0.99380000000000002</v>
      </c>
      <c r="BF78" s="11">
        <v>0.99380000000000002</v>
      </c>
      <c r="BG78" s="11">
        <v>0.99380000000000002</v>
      </c>
      <c r="BH78" s="11">
        <v>0.99380000000000002</v>
      </c>
      <c r="BI78" s="11">
        <v>0.99380000000000002</v>
      </c>
      <c r="BJ78" s="11">
        <v>0.99380000000000002</v>
      </c>
      <c r="BK78" s="11">
        <v>0.99380000000000002</v>
      </c>
      <c r="BL78" s="11">
        <v>0.99380000000000002</v>
      </c>
      <c r="BM78" s="11">
        <v>0.99380000000000002</v>
      </c>
      <c r="BN78" s="11">
        <v>0.99380000000000002</v>
      </c>
      <c r="BO78" s="11">
        <v>0.99380000000000002</v>
      </c>
      <c r="BP78" s="11">
        <v>0.99380000000000002</v>
      </c>
      <c r="BQ78" s="11">
        <v>0.99380000000000002</v>
      </c>
      <c r="BR78" s="11">
        <v>0.99380000000000002</v>
      </c>
      <c r="BS78" s="11">
        <v>0.99380000000000002</v>
      </c>
      <c r="BT78" s="11">
        <v>0.99380000000000002</v>
      </c>
      <c r="BU78" s="11">
        <v>0.99380000000000002</v>
      </c>
      <c r="BV78" s="11">
        <v>0.99380000000000002</v>
      </c>
      <c r="BW78" s="11">
        <v>0.99380000000000002</v>
      </c>
      <c r="BX78" s="11">
        <v>0.99380000000000002</v>
      </c>
      <c r="BY78" s="11">
        <v>0.99380000000000002</v>
      </c>
      <c r="BZ78" s="11">
        <v>0.99380000000000002</v>
      </c>
      <c r="CA78" s="11">
        <v>0.99380000000000002</v>
      </c>
      <c r="CB78" s="11">
        <v>0.99380000000000002</v>
      </c>
      <c r="CC78" s="11">
        <v>0.99380000000000002</v>
      </c>
      <c r="CD78" s="11">
        <v>0.99380000000000002</v>
      </c>
      <c r="CE78" s="11">
        <v>0.99380000000000002</v>
      </c>
      <c r="CF78" s="11">
        <v>0.99380000000000002</v>
      </c>
      <c r="CG78" s="11">
        <v>0.99380000000000002</v>
      </c>
      <c r="CH78" s="11">
        <v>0.99380000000000002</v>
      </c>
      <c r="CI78" s="11">
        <v>0.99380000000000002</v>
      </c>
      <c r="CJ78" s="11">
        <v>0.99380000000000002</v>
      </c>
      <c r="CK78" s="11">
        <v>0.99380000000000002</v>
      </c>
      <c r="CL78" s="11">
        <v>0.99380000000000002</v>
      </c>
      <c r="CM78" s="11">
        <v>0.99380000000000002</v>
      </c>
      <c r="CN78" s="11">
        <v>0.99380000000000002</v>
      </c>
      <c r="CO78" s="11">
        <v>0.99380000000000002</v>
      </c>
      <c r="CP78" s="11">
        <v>0.99380000000000002</v>
      </c>
      <c r="CQ78" s="11">
        <v>0.99380000000000002</v>
      </c>
      <c r="CR78" s="11">
        <v>0.99380000000000002</v>
      </c>
      <c r="CS78" s="11">
        <v>0.99380000000000002</v>
      </c>
      <c r="CT78" s="11">
        <v>0.99380000000000002</v>
      </c>
      <c r="CU78" s="11">
        <v>0.99380000000000002</v>
      </c>
      <c r="CV78" s="11">
        <v>0.99380000000000002</v>
      </c>
      <c r="CW78" s="11">
        <v>0.99380000000000002</v>
      </c>
      <c r="CX78" s="11">
        <v>0.99380000000000002</v>
      </c>
      <c r="CY78" s="11">
        <v>0.99380000000000002</v>
      </c>
      <c r="CZ78" s="11">
        <v>0.99380000000000002</v>
      </c>
      <c r="DA78" s="11">
        <v>0.99380000000000002</v>
      </c>
      <c r="DB78" s="11">
        <v>0.99380000000000002</v>
      </c>
    </row>
    <row r="79" spans="1:106" x14ac:dyDescent="0.2">
      <c r="A79" s="103">
        <v>92</v>
      </c>
      <c r="B79" s="11">
        <v>1</v>
      </c>
      <c r="C79" s="11">
        <v>0.98370000000000002</v>
      </c>
      <c r="D79" s="11">
        <v>0.99319999999999997</v>
      </c>
      <c r="E79" s="11">
        <v>0.99299999999999999</v>
      </c>
      <c r="F79" s="11">
        <v>0.99309999999999998</v>
      </c>
      <c r="G79" s="11">
        <v>0.99319999999999997</v>
      </c>
      <c r="H79" s="11">
        <v>0.99350000000000005</v>
      </c>
      <c r="I79" s="11">
        <v>0.99380000000000002</v>
      </c>
      <c r="J79" s="11">
        <v>0.99409999999999998</v>
      </c>
      <c r="K79" s="11">
        <v>0.99439999999999995</v>
      </c>
      <c r="L79" s="11">
        <v>0.99470000000000003</v>
      </c>
      <c r="M79" s="11">
        <v>0.995</v>
      </c>
      <c r="N79" s="11">
        <v>0.99480000000000002</v>
      </c>
      <c r="O79" s="11">
        <v>0.99450000000000005</v>
      </c>
      <c r="P79" s="11">
        <v>0.99409999999999998</v>
      </c>
      <c r="Q79" s="11">
        <v>0.99470000000000003</v>
      </c>
      <c r="R79" s="11">
        <v>0.99470000000000003</v>
      </c>
      <c r="S79" s="11">
        <v>0.99470000000000003</v>
      </c>
      <c r="T79" s="11">
        <v>0.99470000000000003</v>
      </c>
      <c r="U79" s="11">
        <v>0.99470000000000003</v>
      </c>
      <c r="V79" s="11">
        <v>0.99470000000000003</v>
      </c>
      <c r="W79" s="11">
        <v>0.99470000000000003</v>
      </c>
      <c r="X79" s="11">
        <v>0.99470000000000003</v>
      </c>
      <c r="Y79" s="11">
        <v>0.99470000000000003</v>
      </c>
      <c r="Z79" s="11">
        <v>0.99470000000000003</v>
      </c>
      <c r="AA79" s="11">
        <v>0.99470000000000003</v>
      </c>
      <c r="AB79" s="11">
        <v>0.99470000000000003</v>
      </c>
      <c r="AC79" s="11">
        <v>0.99470000000000003</v>
      </c>
      <c r="AD79" s="11">
        <v>0.99470000000000003</v>
      </c>
      <c r="AE79" s="11">
        <v>0.99470000000000003</v>
      </c>
      <c r="AF79" s="11">
        <v>0.99470000000000003</v>
      </c>
      <c r="AG79" s="11">
        <v>0.99470000000000003</v>
      </c>
      <c r="AH79" s="11">
        <v>0.99470000000000003</v>
      </c>
      <c r="AI79" s="11">
        <v>0.99470000000000003</v>
      </c>
      <c r="AJ79" s="11">
        <v>0.99470000000000003</v>
      </c>
      <c r="AK79" s="11">
        <v>0.99470000000000003</v>
      </c>
      <c r="AL79" s="11">
        <v>0.99470000000000003</v>
      </c>
      <c r="AM79" s="11">
        <v>0.99470000000000003</v>
      </c>
      <c r="AN79" s="11">
        <v>0.99470000000000003</v>
      </c>
      <c r="AO79" s="11">
        <v>0.99470000000000003</v>
      </c>
      <c r="AP79" s="11">
        <v>0.99470000000000003</v>
      </c>
      <c r="AQ79" s="11">
        <v>0.99470000000000003</v>
      </c>
      <c r="AR79" s="11">
        <v>0.99470000000000003</v>
      </c>
      <c r="AS79" s="11">
        <v>0.99470000000000003</v>
      </c>
      <c r="AT79" s="11">
        <v>0.99470000000000003</v>
      </c>
      <c r="AU79" s="11">
        <v>0.99470000000000003</v>
      </c>
      <c r="AV79" s="11">
        <v>0.99470000000000003</v>
      </c>
      <c r="AW79" s="11">
        <v>0.99470000000000003</v>
      </c>
      <c r="AX79" s="11">
        <v>0.99470000000000003</v>
      </c>
      <c r="AY79" s="11">
        <v>0.99470000000000003</v>
      </c>
      <c r="AZ79" s="11">
        <v>0.99470000000000003</v>
      </c>
      <c r="BA79" s="11">
        <v>0.99470000000000003</v>
      </c>
      <c r="BB79" s="11">
        <v>0.99470000000000003</v>
      </c>
      <c r="BC79" s="11">
        <v>0.99470000000000003</v>
      </c>
      <c r="BD79" s="11">
        <v>0.99470000000000003</v>
      </c>
      <c r="BE79" s="11">
        <v>0.99470000000000003</v>
      </c>
      <c r="BF79" s="11">
        <v>0.99470000000000003</v>
      </c>
      <c r="BG79" s="11">
        <v>0.99470000000000003</v>
      </c>
      <c r="BH79" s="11">
        <v>0.99470000000000003</v>
      </c>
      <c r="BI79" s="11">
        <v>0.99470000000000003</v>
      </c>
      <c r="BJ79" s="11">
        <v>0.99470000000000003</v>
      </c>
      <c r="BK79" s="11">
        <v>0.99470000000000003</v>
      </c>
      <c r="BL79" s="11">
        <v>0.99470000000000003</v>
      </c>
      <c r="BM79" s="11">
        <v>0.99470000000000003</v>
      </c>
      <c r="BN79" s="11">
        <v>0.99470000000000003</v>
      </c>
      <c r="BO79" s="11">
        <v>0.99470000000000003</v>
      </c>
      <c r="BP79" s="11">
        <v>0.99470000000000003</v>
      </c>
      <c r="BQ79" s="11">
        <v>0.99470000000000003</v>
      </c>
      <c r="BR79" s="11">
        <v>0.99470000000000003</v>
      </c>
      <c r="BS79" s="11">
        <v>0.99470000000000003</v>
      </c>
      <c r="BT79" s="11">
        <v>0.99470000000000003</v>
      </c>
      <c r="BU79" s="11">
        <v>0.99470000000000003</v>
      </c>
      <c r="BV79" s="11">
        <v>0.99470000000000003</v>
      </c>
      <c r="BW79" s="11">
        <v>0.99470000000000003</v>
      </c>
      <c r="BX79" s="11">
        <v>0.99470000000000003</v>
      </c>
      <c r="BY79" s="11">
        <v>0.99470000000000003</v>
      </c>
      <c r="BZ79" s="11">
        <v>0.99470000000000003</v>
      </c>
      <c r="CA79" s="11">
        <v>0.99470000000000003</v>
      </c>
      <c r="CB79" s="11">
        <v>0.99470000000000003</v>
      </c>
      <c r="CC79" s="11">
        <v>0.99470000000000003</v>
      </c>
      <c r="CD79" s="11">
        <v>0.99470000000000003</v>
      </c>
      <c r="CE79" s="11">
        <v>0.99470000000000003</v>
      </c>
      <c r="CF79" s="11">
        <v>0.99470000000000003</v>
      </c>
      <c r="CG79" s="11">
        <v>0.99470000000000003</v>
      </c>
      <c r="CH79" s="11">
        <v>0.99470000000000003</v>
      </c>
      <c r="CI79" s="11">
        <v>0.99470000000000003</v>
      </c>
      <c r="CJ79" s="11">
        <v>0.99470000000000003</v>
      </c>
      <c r="CK79" s="11">
        <v>0.99470000000000003</v>
      </c>
      <c r="CL79" s="11">
        <v>0.99470000000000003</v>
      </c>
      <c r="CM79" s="11">
        <v>0.99470000000000003</v>
      </c>
      <c r="CN79" s="11">
        <v>0.99470000000000003</v>
      </c>
      <c r="CO79" s="11">
        <v>0.99470000000000003</v>
      </c>
      <c r="CP79" s="11">
        <v>0.99470000000000003</v>
      </c>
      <c r="CQ79" s="11">
        <v>0.99470000000000003</v>
      </c>
      <c r="CR79" s="11">
        <v>0.99470000000000003</v>
      </c>
      <c r="CS79" s="11">
        <v>0.99470000000000003</v>
      </c>
      <c r="CT79" s="11">
        <v>0.99470000000000003</v>
      </c>
      <c r="CU79" s="11">
        <v>0.99470000000000003</v>
      </c>
      <c r="CV79" s="11">
        <v>0.99470000000000003</v>
      </c>
      <c r="CW79" s="11">
        <v>0.99470000000000003</v>
      </c>
      <c r="CX79" s="11">
        <v>0.99470000000000003</v>
      </c>
      <c r="CY79" s="11">
        <v>0.99470000000000003</v>
      </c>
      <c r="CZ79" s="11">
        <v>0.99470000000000003</v>
      </c>
      <c r="DA79" s="11">
        <v>0.99470000000000003</v>
      </c>
      <c r="DB79" s="11">
        <v>0.99470000000000003</v>
      </c>
    </row>
    <row r="80" spans="1:106" x14ac:dyDescent="0.2">
      <c r="A80" s="103">
        <v>93</v>
      </c>
      <c r="B80" s="11">
        <v>1</v>
      </c>
      <c r="C80" s="11">
        <v>0.98460000000000003</v>
      </c>
      <c r="D80" s="11">
        <v>0.99409999999999998</v>
      </c>
      <c r="E80" s="11">
        <v>0.99380000000000002</v>
      </c>
      <c r="F80" s="11">
        <v>0.99380000000000002</v>
      </c>
      <c r="G80" s="11">
        <v>0.99390000000000001</v>
      </c>
      <c r="H80" s="11">
        <v>0.99409999999999998</v>
      </c>
      <c r="I80" s="11">
        <v>0.99439999999999995</v>
      </c>
      <c r="J80" s="11">
        <v>0.99470000000000003</v>
      </c>
      <c r="K80" s="11">
        <v>0.995</v>
      </c>
      <c r="L80" s="11">
        <v>0.99529999999999996</v>
      </c>
      <c r="M80" s="11">
        <v>0.99550000000000005</v>
      </c>
      <c r="N80" s="11">
        <v>0.99570000000000003</v>
      </c>
      <c r="O80" s="11">
        <v>0.99539999999999995</v>
      </c>
      <c r="P80" s="11">
        <v>0.995</v>
      </c>
      <c r="Q80" s="11">
        <v>0.99560000000000004</v>
      </c>
      <c r="R80" s="11">
        <v>0.99560000000000004</v>
      </c>
      <c r="S80" s="11">
        <v>0.99560000000000004</v>
      </c>
      <c r="T80" s="11">
        <v>0.99560000000000004</v>
      </c>
      <c r="U80" s="11">
        <v>0.99560000000000004</v>
      </c>
      <c r="V80" s="11">
        <v>0.99560000000000004</v>
      </c>
      <c r="W80" s="11">
        <v>0.99560000000000004</v>
      </c>
      <c r="X80" s="11">
        <v>0.99560000000000004</v>
      </c>
      <c r="Y80" s="11">
        <v>0.99560000000000004</v>
      </c>
      <c r="Z80" s="11">
        <v>0.99560000000000004</v>
      </c>
      <c r="AA80" s="11">
        <v>0.99560000000000004</v>
      </c>
      <c r="AB80" s="11">
        <v>0.99560000000000004</v>
      </c>
      <c r="AC80" s="11">
        <v>0.99560000000000004</v>
      </c>
      <c r="AD80" s="11">
        <v>0.99560000000000004</v>
      </c>
      <c r="AE80" s="11">
        <v>0.99560000000000004</v>
      </c>
      <c r="AF80" s="11">
        <v>0.99560000000000004</v>
      </c>
      <c r="AG80" s="11">
        <v>0.99560000000000004</v>
      </c>
      <c r="AH80" s="11">
        <v>0.99560000000000004</v>
      </c>
      <c r="AI80" s="11">
        <v>0.99560000000000004</v>
      </c>
      <c r="AJ80" s="11">
        <v>0.99560000000000004</v>
      </c>
      <c r="AK80" s="11">
        <v>0.99560000000000004</v>
      </c>
      <c r="AL80" s="11">
        <v>0.99560000000000004</v>
      </c>
      <c r="AM80" s="11">
        <v>0.99560000000000004</v>
      </c>
      <c r="AN80" s="11">
        <v>0.99560000000000004</v>
      </c>
      <c r="AO80" s="11">
        <v>0.99560000000000004</v>
      </c>
      <c r="AP80" s="11">
        <v>0.99560000000000004</v>
      </c>
      <c r="AQ80" s="11">
        <v>0.99560000000000004</v>
      </c>
      <c r="AR80" s="11">
        <v>0.99560000000000004</v>
      </c>
      <c r="AS80" s="11">
        <v>0.99560000000000004</v>
      </c>
      <c r="AT80" s="11">
        <v>0.99560000000000004</v>
      </c>
      <c r="AU80" s="11">
        <v>0.99560000000000004</v>
      </c>
      <c r="AV80" s="11">
        <v>0.99560000000000004</v>
      </c>
      <c r="AW80" s="11">
        <v>0.99560000000000004</v>
      </c>
      <c r="AX80" s="11">
        <v>0.99560000000000004</v>
      </c>
      <c r="AY80" s="11">
        <v>0.99560000000000004</v>
      </c>
      <c r="AZ80" s="11">
        <v>0.99560000000000004</v>
      </c>
      <c r="BA80" s="11">
        <v>0.99560000000000004</v>
      </c>
      <c r="BB80" s="11">
        <v>0.99560000000000004</v>
      </c>
      <c r="BC80" s="11">
        <v>0.99560000000000004</v>
      </c>
      <c r="BD80" s="11">
        <v>0.99560000000000004</v>
      </c>
      <c r="BE80" s="11">
        <v>0.99560000000000004</v>
      </c>
      <c r="BF80" s="11">
        <v>0.99560000000000004</v>
      </c>
      <c r="BG80" s="11">
        <v>0.99560000000000004</v>
      </c>
      <c r="BH80" s="11">
        <v>0.99560000000000004</v>
      </c>
      <c r="BI80" s="11">
        <v>0.99560000000000004</v>
      </c>
      <c r="BJ80" s="11">
        <v>0.99560000000000004</v>
      </c>
      <c r="BK80" s="11">
        <v>0.99560000000000004</v>
      </c>
      <c r="BL80" s="11">
        <v>0.99560000000000004</v>
      </c>
      <c r="BM80" s="11">
        <v>0.99560000000000004</v>
      </c>
      <c r="BN80" s="11">
        <v>0.99560000000000004</v>
      </c>
      <c r="BO80" s="11">
        <v>0.99560000000000004</v>
      </c>
      <c r="BP80" s="11">
        <v>0.99560000000000004</v>
      </c>
      <c r="BQ80" s="11">
        <v>0.99560000000000004</v>
      </c>
      <c r="BR80" s="11">
        <v>0.99560000000000004</v>
      </c>
      <c r="BS80" s="11">
        <v>0.99560000000000004</v>
      </c>
      <c r="BT80" s="11">
        <v>0.99560000000000004</v>
      </c>
      <c r="BU80" s="11">
        <v>0.99560000000000004</v>
      </c>
      <c r="BV80" s="11">
        <v>0.99560000000000004</v>
      </c>
      <c r="BW80" s="11">
        <v>0.99560000000000004</v>
      </c>
      <c r="BX80" s="11">
        <v>0.99560000000000004</v>
      </c>
      <c r="BY80" s="11">
        <v>0.99560000000000004</v>
      </c>
      <c r="BZ80" s="11">
        <v>0.99560000000000004</v>
      </c>
      <c r="CA80" s="11">
        <v>0.99560000000000004</v>
      </c>
      <c r="CB80" s="11">
        <v>0.99560000000000004</v>
      </c>
      <c r="CC80" s="11">
        <v>0.99560000000000004</v>
      </c>
      <c r="CD80" s="11">
        <v>0.99560000000000004</v>
      </c>
      <c r="CE80" s="11">
        <v>0.99560000000000004</v>
      </c>
      <c r="CF80" s="11">
        <v>0.99560000000000004</v>
      </c>
      <c r="CG80" s="11">
        <v>0.99560000000000004</v>
      </c>
      <c r="CH80" s="11">
        <v>0.99560000000000004</v>
      </c>
      <c r="CI80" s="11">
        <v>0.99560000000000004</v>
      </c>
      <c r="CJ80" s="11">
        <v>0.99560000000000004</v>
      </c>
      <c r="CK80" s="11">
        <v>0.99560000000000004</v>
      </c>
      <c r="CL80" s="11">
        <v>0.99560000000000004</v>
      </c>
      <c r="CM80" s="11">
        <v>0.99560000000000004</v>
      </c>
      <c r="CN80" s="11">
        <v>0.99560000000000004</v>
      </c>
      <c r="CO80" s="11">
        <v>0.99560000000000004</v>
      </c>
      <c r="CP80" s="11">
        <v>0.99560000000000004</v>
      </c>
      <c r="CQ80" s="11">
        <v>0.99560000000000004</v>
      </c>
      <c r="CR80" s="11">
        <v>0.99560000000000004</v>
      </c>
      <c r="CS80" s="11">
        <v>0.99560000000000004</v>
      </c>
      <c r="CT80" s="11">
        <v>0.99560000000000004</v>
      </c>
      <c r="CU80" s="11">
        <v>0.99560000000000004</v>
      </c>
      <c r="CV80" s="11">
        <v>0.99560000000000004</v>
      </c>
      <c r="CW80" s="11">
        <v>0.99560000000000004</v>
      </c>
      <c r="CX80" s="11">
        <v>0.99560000000000004</v>
      </c>
      <c r="CY80" s="11">
        <v>0.99560000000000004</v>
      </c>
      <c r="CZ80" s="11">
        <v>0.99560000000000004</v>
      </c>
      <c r="DA80" s="11">
        <v>0.99560000000000004</v>
      </c>
      <c r="DB80" s="11">
        <v>0.99560000000000004</v>
      </c>
    </row>
    <row r="81" spans="1:106" x14ac:dyDescent="0.2">
      <c r="A81" s="103">
        <v>94</v>
      </c>
      <c r="B81" s="11">
        <v>1</v>
      </c>
      <c r="C81" s="11">
        <v>0.98550000000000004</v>
      </c>
      <c r="D81" s="11">
        <v>0.99490000000000001</v>
      </c>
      <c r="E81" s="11">
        <v>0.99470000000000003</v>
      </c>
      <c r="F81" s="11">
        <v>0.99460000000000004</v>
      </c>
      <c r="G81" s="11">
        <v>0.99470000000000003</v>
      </c>
      <c r="H81" s="11">
        <v>0.99480000000000002</v>
      </c>
      <c r="I81" s="11">
        <v>0.995</v>
      </c>
      <c r="J81" s="11">
        <v>0.99529999999999996</v>
      </c>
      <c r="K81" s="11">
        <v>0.99560000000000004</v>
      </c>
      <c r="L81" s="11">
        <v>0.99580000000000002</v>
      </c>
      <c r="M81" s="11">
        <v>0.996</v>
      </c>
      <c r="N81" s="11">
        <v>0.99619999999999997</v>
      </c>
      <c r="O81" s="11">
        <v>0.99629999999999996</v>
      </c>
      <c r="P81" s="11">
        <v>0.99590000000000001</v>
      </c>
      <c r="Q81" s="11">
        <v>0.99660000000000004</v>
      </c>
      <c r="R81" s="11">
        <v>0.99660000000000004</v>
      </c>
      <c r="S81" s="11">
        <v>0.99660000000000004</v>
      </c>
      <c r="T81" s="11">
        <v>0.99660000000000004</v>
      </c>
      <c r="U81" s="11">
        <v>0.99660000000000004</v>
      </c>
      <c r="V81" s="11">
        <v>0.99660000000000004</v>
      </c>
      <c r="W81" s="11">
        <v>0.99660000000000004</v>
      </c>
      <c r="X81" s="11">
        <v>0.99660000000000004</v>
      </c>
      <c r="Y81" s="11">
        <v>0.99660000000000004</v>
      </c>
      <c r="Z81" s="11">
        <v>0.99660000000000004</v>
      </c>
      <c r="AA81" s="11">
        <v>0.99660000000000004</v>
      </c>
      <c r="AB81" s="11">
        <v>0.99660000000000004</v>
      </c>
      <c r="AC81" s="11">
        <v>0.99660000000000004</v>
      </c>
      <c r="AD81" s="11">
        <v>0.99660000000000004</v>
      </c>
      <c r="AE81" s="11">
        <v>0.99660000000000004</v>
      </c>
      <c r="AF81" s="11">
        <v>0.99660000000000004</v>
      </c>
      <c r="AG81" s="11">
        <v>0.99660000000000004</v>
      </c>
      <c r="AH81" s="11">
        <v>0.99660000000000004</v>
      </c>
      <c r="AI81" s="11">
        <v>0.99660000000000004</v>
      </c>
      <c r="AJ81" s="11">
        <v>0.99660000000000004</v>
      </c>
      <c r="AK81" s="11">
        <v>0.99660000000000004</v>
      </c>
      <c r="AL81" s="11">
        <v>0.99660000000000004</v>
      </c>
      <c r="AM81" s="11">
        <v>0.99660000000000004</v>
      </c>
      <c r="AN81" s="11">
        <v>0.99660000000000004</v>
      </c>
      <c r="AO81" s="11">
        <v>0.99660000000000004</v>
      </c>
      <c r="AP81" s="11">
        <v>0.99660000000000004</v>
      </c>
      <c r="AQ81" s="11">
        <v>0.99660000000000004</v>
      </c>
      <c r="AR81" s="11">
        <v>0.99660000000000004</v>
      </c>
      <c r="AS81" s="11">
        <v>0.99660000000000004</v>
      </c>
      <c r="AT81" s="11">
        <v>0.99660000000000004</v>
      </c>
      <c r="AU81" s="11">
        <v>0.99660000000000004</v>
      </c>
      <c r="AV81" s="11">
        <v>0.99660000000000004</v>
      </c>
      <c r="AW81" s="11">
        <v>0.99660000000000004</v>
      </c>
      <c r="AX81" s="11">
        <v>0.99660000000000004</v>
      </c>
      <c r="AY81" s="11">
        <v>0.99660000000000004</v>
      </c>
      <c r="AZ81" s="11">
        <v>0.99660000000000004</v>
      </c>
      <c r="BA81" s="11">
        <v>0.99660000000000004</v>
      </c>
      <c r="BB81" s="11">
        <v>0.99660000000000004</v>
      </c>
      <c r="BC81" s="11">
        <v>0.99660000000000004</v>
      </c>
      <c r="BD81" s="11">
        <v>0.99660000000000004</v>
      </c>
      <c r="BE81" s="11">
        <v>0.99660000000000004</v>
      </c>
      <c r="BF81" s="11">
        <v>0.99660000000000004</v>
      </c>
      <c r="BG81" s="11">
        <v>0.99660000000000004</v>
      </c>
      <c r="BH81" s="11">
        <v>0.99660000000000004</v>
      </c>
      <c r="BI81" s="11">
        <v>0.99660000000000004</v>
      </c>
      <c r="BJ81" s="11">
        <v>0.99660000000000004</v>
      </c>
      <c r="BK81" s="11">
        <v>0.99660000000000004</v>
      </c>
      <c r="BL81" s="11">
        <v>0.99660000000000004</v>
      </c>
      <c r="BM81" s="11">
        <v>0.99660000000000004</v>
      </c>
      <c r="BN81" s="11">
        <v>0.99660000000000004</v>
      </c>
      <c r="BO81" s="11">
        <v>0.99660000000000004</v>
      </c>
      <c r="BP81" s="11">
        <v>0.99660000000000004</v>
      </c>
      <c r="BQ81" s="11">
        <v>0.99660000000000004</v>
      </c>
      <c r="BR81" s="11">
        <v>0.99660000000000004</v>
      </c>
      <c r="BS81" s="11">
        <v>0.99660000000000004</v>
      </c>
      <c r="BT81" s="11">
        <v>0.99660000000000004</v>
      </c>
      <c r="BU81" s="11">
        <v>0.99660000000000004</v>
      </c>
      <c r="BV81" s="11">
        <v>0.99660000000000004</v>
      </c>
      <c r="BW81" s="11">
        <v>0.99660000000000004</v>
      </c>
      <c r="BX81" s="11">
        <v>0.99660000000000004</v>
      </c>
      <c r="BY81" s="11">
        <v>0.99660000000000004</v>
      </c>
      <c r="BZ81" s="11">
        <v>0.99660000000000004</v>
      </c>
      <c r="CA81" s="11">
        <v>0.99660000000000004</v>
      </c>
      <c r="CB81" s="11">
        <v>0.99660000000000004</v>
      </c>
      <c r="CC81" s="11">
        <v>0.99660000000000004</v>
      </c>
      <c r="CD81" s="11">
        <v>0.99660000000000004</v>
      </c>
      <c r="CE81" s="11">
        <v>0.99660000000000004</v>
      </c>
      <c r="CF81" s="11">
        <v>0.99660000000000004</v>
      </c>
      <c r="CG81" s="11">
        <v>0.99660000000000004</v>
      </c>
      <c r="CH81" s="11">
        <v>0.99660000000000004</v>
      </c>
      <c r="CI81" s="11">
        <v>0.99660000000000004</v>
      </c>
      <c r="CJ81" s="11">
        <v>0.99660000000000004</v>
      </c>
      <c r="CK81" s="11">
        <v>0.99660000000000004</v>
      </c>
      <c r="CL81" s="11">
        <v>0.99660000000000004</v>
      </c>
      <c r="CM81" s="11">
        <v>0.99660000000000004</v>
      </c>
      <c r="CN81" s="11">
        <v>0.99660000000000004</v>
      </c>
      <c r="CO81" s="11">
        <v>0.99660000000000004</v>
      </c>
      <c r="CP81" s="11">
        <v>0.99660000000000004</v>
      </c>
      <c r="CQ81" s="11">
        <v>0.99660000000000004</v>
      </c>
      <c r="CR81" s="11">
        <v>0.99660000000000004</v>
      </c>
      <c r="CS81" s="11">
        <v>0.99660000000000004</v>
      </c>
      <c r="CT81" s="11">
        <v>0.99660000000000004</v>
      </c>
      <c r="CU81" s="11">
        <v>0.99660000000000004</v>
      </c>
      <c r="CV81" s="11">
        <v>0.99660000000000004</v>
      </c>
      <c r="CW81" s="11">
        <v>0.99660000000000004</v>
      </c>
      <c r="CX81" s="11">
        <v>0.99660000000000004</v>
      </c>
      <c r="CY81" s="11">
        <v>0.99660000000000004</v>
      </c>
      <c r="CZ81" s="11">
        <v>0.99660000000000004</v>
      </c>
      <c r="DA81" s="11">
        <v>0.99660000000000004</v>
      </c>
      <c r="DB81" s="11">
        <v>0.99660000000000004</v>
      </c>
    </row>
    <row r="82" spans="1:106" x14ac:dyDescent="0.2">
      <c r="A82" s="103">
        <v>95</v>
      </c>
      <c r="B82" s="11">
        <v>1</v>
      </c>
      <c r="C82" s="11">
        <v>0.98650000000000004</v>
      </c>
      <c r="D82" s="11">
        <v>0.99580000000000002</v>
      </c>
      <c r="E82" s="11">
        <v>0.99550000000000005</v>
      </c>
      <c r="F82" s="11">
        <v>0.99539999999999995</v>
      </c>
      <c r="G82" s="11">
        <v>0.99539999999999995</v>
      </c>
      <c r="H82" s="11">
        <v>0.99550000000000005</v>
      </c>
      <c r="I82" s="11">
        <v>0.99570000000000003</v>
      </c>
      <c r="J82" s="11">
        <v>0.99590000000000001</v>
      </c>
      <c r="K82" s="11">
        <v>0.99609999999999999</v>
      </c>
      <c r="L82" s="11">
        <v>0.99639999999999995</v>
      </c>
      <c r="M82" s="11">
        <v>0.99660000000000004</v>
      </c>
      <c r="N82" s="11">
        <v>0.99680000000000002</v>
      </c>
      <c r="O82" s="11">
        <v>0.99680000000000002</v>
      </c>
      <c r="P82" s="11">
        <v>0.99680000000000002</v>
      </c>
      <c r="Q82" s="11">
        <v>0.99750000000000005</v>
      </c>
      <c r="R82" s="11">
        <v>0.99750000000000005</v>
      </c>
      <c r="S82" s="11">
        <v>0.99750000000000005</v>
      </c>
      <c r="T82" s="11">
        <v>0.99750000000000005</v>
      </c>
      <c r="U82" s="11">
        <v>0.99750000000000005</v>
      </c>
      <c r="V82" s="11">
        <v>0.99750000000000005</v>
      </c>
      <c r="W82" s="11">
        <v>0.99750000000000005</v>
      </c>
      <c r="X82" s="11">
        <v>0.99750000000000005</v>
      </c>
      <c r="Y82" s="11">
        <v>0.99750000000000005</v>
      </c>
      <c r="Z82" s="11">
        <v>0.99750000000000005</v>
      </c>
      <c r="AA82" s="11">
        <v>0.99750000000000005</v>
      </c>
      <c r="AB82" s="11">
        <v>0.99750000000000005</v>
      </c>
      <c r="AC82" s="11">
        <v>0.99750000000000005</v>
      </c>
      <c r="AD82" s="11">
        <v>0.99750000000000005</v>
      </c>
      <c r="AE82" s="11">
        <v>0.99750000000000005</v>
      </c>
      <c r="AF82" s="11">
        <v>0.99750000000000005</v>
      </c>
      <c r="AG82" s="11">
        <v>0.99750000000000005</v>
      </c>
      <c r="AH82" s="11">
        <v>0.99750000000000005</v>
      </c>
      <c r="AI82" s="11">
        <v>0.99750000000000005</v>
      </c>
      <c r="AJ82" s="11">
        <v>0.99750000000000005</v>
      </c>
      <c r="AK82" s="11">
        <v>0.99750000000000005</v>
      </c>
      <c r="AL82" s="11">
        <v>0.99750000000000005</v>
      </c>
      <c r="AM82" s="11">
        <v>0.99750000000000005</v>
      </c>
      <c r="AN82" s="11">
        <v>0.99750000000000005</v>
      </c>
      <c r="AO82" s="11">
        <v>0.99750000000000005</v>
      </c>
      <c r="AP82" s="11">
        <v>0.99750000000000005</v>
      </c>
      <c r="AQ82" s="11">
        <v>0.99750000000000005</v>
      </c>
      <c r="AR82" s="11">
        <v>0.99750000000000005</v>
      </c>
      <c r="AS82" s="11">
        <v>0.99750000000000005</v>
      </c>
      <c r="AT82" s="11">
        <v>0.99750000000000005</v>
      </c>
      <c r="AU82" s="11">
        <v>0.99750000000000005</v>
      </c>
      <c r="AV82" s="11">
        <v>0.99750000000000005</v>
      </c>
      <c r="AW82" s="11">
        <v>0.99750000000000005</v>
      </c>
      <c r="AX82" s="11">
        <v>0.99750000000000005</v>
      </c>
      <c r="AY82" s="11">
        <v>0.99750000000000005</v>
      </c>
      <c r="AZ82" s="11">
        <v>0.99750000000000005</v>
      </c>
      <c r="BA82" s="11">
        <v>0.99750000000000005</v>
      </c>
      <c r="BB82" s="11">
        <v>0.99750000000000005</v>
      </c>
      <c r="BC82" s="11">
        <v>0.99750000000000005</v>
      </c>
      <c r="BD82" s="11">
        <v>0.99750000000000005</v>
      </c>
      <c r="BE82" s="11">
        <v>0.99750000000000005</v>
      </c>
      <c r="BF82" s="11">
        <v>0.99750000000000005</v>
      </c>
      <c r="BG82" s="11">
        <v>0.99750000000000005</v>
      </c>
      <c r="BH82" s="11">
        <v>0.99750000000000005</v>
      </c>
      <c r="BI82" s="11">
        <v>0.99750000000000005</v>
      </c>
      <c r="BJ82" s="11">
        <v>0.99750000000000005</v>
      </c>
      <c r="BK82" s="11">
        <v>0.99750000000000005</v>
      </c>
      <c r="BL82" s="11">
        <v>0.99750000000000005</v>
      </c>
      <c r="BM82" s="11">
        <v>0.99750000000000005</v>
      </c>
      <c r="BN82" s="11">
        <v>0.99750000000000005</v>
      </c>
      <c r="BO82" s="11">
        <v>0.99750000000000005</v>
      </c>
      <c r="BP82" s="11">
        <v>0.99750000000000005</v>
      </c>
      <c r="BQ82" s="11">
        <v>0.99750000000000005</v>
      </c>
      <c r="BR82" s="11">
        <v>0.99750000000000005</v>
      </c>
      <c r="BS82" s="11">
        <v>0.99750000000000005</v>
      </c>
      <c r="BT82" s="11">
        <v>0.99750000000000005</v>
      </c>
      <c r="BU82" s="11">
        <v>0.99750000000000005</v>
      </c>
      <c r="BV82" s="11">
        <v>0.99750000000000005</v>
      </c>
      <c r="BW82" s="11">
        <v>0.99750000000000005</v>
      </c>
      <c r="BX82" s="11">
        <v>0.99750000000000005</v>
      </c>
      <c r="BY82" s="11">
        <v>0.99750000000000005</v>
      </c>
      <c r="BZ82" s="11">
        <v>0.99750000000000005</v>
      </c>
      <c r="CA82" s="11">
        <v>0.99750000000000005</v>
      </c>
      <c r="CB82" s="11">
        <v>0.99750000000000005</v>
      </c>
      <c r="CC82" s="11">
        <v>0.99750000000000005</v>
      </c>
      <c r="CD82" s="11">
        <v>0.99750000000000005</v>
      </c>
      <c r="CE82" s="11">
        <v>0.99750000000000005</v>
      </c>
      <c r="CF82" s="11">
        <v>0.99750000000000005</v>
      </c>
      <c r="CG82" s="11">
        <v>0.99750000000000005</v>
      </c>
      <c r="CH82" s="11">
        <v>0.99750000000000005</v>
      </c>
      <c r="CI82" s="11">
        <v>0.99750000000000005</v>
      </c>
      <c r="CJ82" s="11">
        <v>0.99750000000000005</v>
      </c>
      <c r="CK82" s="11">
        <v>0.99750000000000005</v>
      </c>
      <c r="CL82" s="11">
        <v>0.99750000000000005</v>
      </c>
      <c r="CM82" s="11">
        <v>0.99750000000000005</v>
      </c>
      <c r="CN82" s="11">
        <v>0.99750000000000005</v>
      </c>
      <c r="CO82" s="11">
        <v>0.99750000000000005</v>
      </c>
      <c r="CP82" s="11">
        <v>0.99750000000000005</v>
      </c>
      <c r="CQ82" s="11">
        <v>0.99750000000000005</v>
      </c>
      <c r="CR82" s="11">
        <v>0.99750000000000005</v>
      </c>
      <c r="CS82" s="11">
        <v>0.99750000000000005</v>
      </c>
      <c r="CT82" s="11">
        <v>0.99750000000000005</v>
      </c>
      <c r="CU82" s="11">
        <v>0.99750000000000005</v>
      </c>
      <c r="CV82" s="11">
        <v>0.99750000000000005</v>
      </c>
      <c r="CW82" s="11">
        <v>0.99750000000000005</v>
      </c>
      <c r="CX82" s="11">
        <v>0.99750000000000005</v>
      </c>
      <c r="CY82" s="11">
        <v>0.99750000000000005</v>
      </c>
      <c r="CZ82" s="11">
        <v>0.99750000000000005</v>
      </c>
      <c r="DA82" s="11">
        <v>0.99750000000000005</v>
      </c>
      <c r="DB82" s="11">
        <v>0.99750000000000005</v>
      </c>
    </row>
    <row r="83" spans="1:106" x14ac:dyDescent="0.2">
      <c r="A83" s="103">
        <v>96</v>
      </c>
      <c r="B83" s="11">
        <v>1</v>
      </c>
      <c r="C83" s="11">
        <v>0.98709999999999998</v>
      </c>
      <c r="D83" s="11">
        <v>0.99639999999999995</v>
      </c>
      <c r="E83" s="11">
        <v>0.99590000000000001</v>
      </c>
      <c r="F83" s="11">
        <v>0.99580000000000002</v>
      </c>
      <c r="G83" s="11">
        <v>0.99580000000000002</v>
      </c>
      <c r="H83" s="11">
        <v>0.99580000000000002</v>
      </c>
      <c r="I83" s="11">
        <v>0.99590000000000001</v>
      </c>
      <c r="J83" s="11">
        <v>0.99609999999999999</v>
      </c>
      <c r="K83" s="11">
        <v>0.99629999999999996</v>
      </c>
      <c r="L83" s="11">
        <v>0.99650000000000005</v>
      </c>
      <c r="M83" s="11">
        <v>0.99670000000000003</v>
      </c>
      <c r="N83" s="11">
        <v>0.99690000000000001</v>
      </c>
      <c r="O83" s="11">
        <v>0.997</v>
      </c>
      <c r="P83" s="11">
        <v>0.997</v>
      </c>
      <c r="Q83" s="11">
        <v>0.99760000000000004</v>
      </c>
      <c r="R83" s="11">
        <v>0.99760000000000004</v>
      </c>
      <c r="S83" s="11">
        <v>0.99760000000000004</v>
      </c>
      <c r="T83" s="11">
        <v>0.99760000000000004</v>
      </c>
      <c r="U83" s="11">
        <v>0.99760000000000004</v>
      </c>
      <c r="V83" s="11">
        <v>0.99760000000000004</v>
      </c>
      <c r="W83" s="11">
        <v>0.99760000000000004</v>
      </c>
      <c r="X83" s="11">
        <v>0.99760000000000004</v>
      </c>
      <c r="Y83" s="11">
        <v>0.99760000000000004</v>
      </c>
      <c r="Z83" s="11">
        <v>0.99760000000000004</v>
      </c>
      <c r="AA83" s="11">
        <v>0.99760000000000004</v>
      </c>
      <c r="AB83" s="11">
        <v>0.99760000000000004</v>
      </c>
      <c r="AC83" s="11">
        <v>0.99760000000000004</v>
      </c>
      <c r="AD83" s="11">
        <v>0.99760000000000004</v>
      </c>
      <c r="AE83" s="11">
        <v>0.99760000000000004</v>
      </c>
      <c r="AF83" s="11">
        <v>0.99760000000000004</v>
      </c>
      <c r="AG83" s="11">
        <v>0.99760000000000004</v>
      </c>
      <c r="AH83" s="11">
        <v>0.99760000000000004</v>
      </c>
      <c r="AI83" s="11">
        <v>0.99760000000000004</v>
      </c>
      <c r="AJ83" s="11">
        <v>0.99760000000000004</v>
      </c>
      <c r="AK83" s="11">
        <v>0.99760000000000004</v>
      </c>
      <c r="AL83" s="11">
        <v>0.99760000000000004</v>
      </c>
      <c r="AM83" s="11">
        <v>0.99760000000000004</v>
      </c>
      <c r="AN83" s="11">
        <v>0.99760000000000004</v>
      </c>
      <c r="AO83" s="11">
        <v>0.99760000000000004</v>
      </c>
      <c r="AP83" s="11">
        <v>0.99760000000000004</v>
      </c>
      <c r="AQ83" s="11">
        <v>0.99760000000000004</v>
      </c>
      <c r="AR83" s="11">
        <v>0.99760000000000004</v>
      </c>
      <c r="AS83" s="11">
        <v>0.99760000000000004</v>
      </c>
      <c r="AT83" s="11">
        <v>0.99760000000000004</v>
      </c>
      <c r="AU83" s="11">
        <v>0.99760000000000004</v>
      </c>
      <c r="AV83" s="11">
        <v>0.99760000000000004</v>
      </c>
      <c r="AW83" s="11">
        <v>0.99760000000000004</v>
      </c>
      <c r="AX83" s="11">
        <v>0.99760000000000004</v>
      </c>
      <c r="AY83" s="11">
        <v>0.99760000000000004</v>
      </c>
      <c r="AZ83" s="11">
        <v>0.99760000000000004</v>
      </c>
      <c r="BA83" s="11">
        <v>0.99760000000000004</v>
      </c>
      <c r="BB83" s="11">
        <v>0.99760000000000004</v>
      </c>
      <c r="BC83" s="11">
        <v>0.99760000000000004</v>
      </c>
      <c r="BD83" s="11">
        <v>0.99760000000000004</v>
      </c>
      <c r="BE83" s="11">
        <v>0.99760000000000004</v>
      </c>
      <c r="BF83" s="11">
        <v>0.99760000000000004</v>
      </c>
      <c r="BG83" s="11">
        <v>0.99760000000000004</v>
      </c>
      <c r="BH83" s="11">
        <v>0.99760000000000004</v>
      </c>
      <c r="BI83" s="11">
        <v>0.99760000000000004</v>
      </c>
      <c r="BJ83" s="11">
        <v>0.99760000000000004</v>
      </c>
      <c r="BK83" s="11">
        <v>0.99760000000000004</v>
      </c>
      <c r="BL83" s="11">
        <v>0.99760000000000004</v>
      </c>
      <c r="BM83" s="11">
        <v>0.99760000000000004</v>
      </c>
      <c r="BN83" s="11">
        <v>0.99760000000000004</v>
      </c>
      <c r="BO83" s="11">
        <v>0.99760000000000004</v>
      </c>
      <c r="BP83" s="11">
        <v>0.99760000000000004</v>
      </c>
      <c r="BQ83" s="11">
        <v>0.99760000000000004</v>
      </c>
      <c r="BR83" s="11">
        <v>0.99760000000000004</v>
      </c>
      <c r="BS83" s="11">
        <v>0.99760000000000004</v>
      </c>
      <c r="BT83" s="11">
        <v>0.99760000000000004</v>
      </c>
      <c r="BU83" s="11">
        <v>0.99760000000000004</v>
      </c>
      <c r="BV83" s="11">
        <v>0.99760000000000004</v>
      </c>
      <c r="BW83" s="11">
        <v>0.99760000000000004</v>
      </c>
      <c r="BX83" s="11">
        <v>0.99760000000000004</v>
      </c>
      <c r="BY83" s="11">
        <v>0.99760000000000004</v>
      </c>
      <c r="BZ83" s="11">
        <v>0.99760000000000004</v>
      </c>
      <c r="CA83" s="11">
        <v>0.99760000000000004</v>
      </c>
      <c r="CB83" s="11">
        <v>0.99760000000000004</v>
      </c>
      <c r="CC83" s="11">
        <v>0.99760000000000004</v>
      </c>
      <c r="CD83" s="11">
        <v>0.99760000000000004</v>
      </c>
      <c r="CE83" s="11">
        <v>0.99760000000000004</v>
      </c>
      <c r="CF83" s="11">
        <v>0.99760000000000004</v>
      </c>
      <c r="CG83" s="11">
        <v>0.99760000000000004</v>
      </c>
      <c r="CH83" s="11">
        <v>0.99760000000000004</v>
      </c>
      <c r="CI83" s="11">
        <v>0.99760000000000004</v>
      </c>
      <c r="CJ83" s="11">
        <v>0.99760000000000004</v>
      </c>
      <c r="CK83" s="11">
        <v>0.99760000000000004</v>
      </c>
      <c r="CL83" s="11">
        <v>0.99760000000000004</v>
      </c>
      <c r="CM83" s="11">
        <v>0.99760000000000004</v>
      </c>
      <c r="CN83" s="11">
        <v>0.99760000000000004</v>
      </c>
      <c r="CO83" s="11">
        <v>0.99760000000000004</v>
      </c>
      <c r="CP83" s="11">
        <v>0.99760000000000004</v>
      </c>
      <c r="CQ83" s="11">
        <v>0.99760000000000004</v>
      </c>
      <c r="CR83" s="11">
        <v>0.99760000000000004</v>
      </c>
      <c r="CS83" s="11">
        <v>0.99760000000000004</v>
      </c>
      <c r="CT83" s="11">
        <v>0.99760000000000004</v>
      </c>
      <c r="CU83" s="11">
        <v>0.99760000000000004</v>
      </c>
      <c r="CV83" s="11">
        <v>0.99760000000000004</v>
      </c>
      <c r="CW83" s="11">
        <v>0.99760000000000004</v>
      </c>
      <c r="CX83" s="11">
        <v>0.99760000000000004</v>
      </c>
      <c r="CY83" s="11">
        <v>0.99760000000000004</v>
      </c>
      <c r="CZ83" s="11">
        <v>0.99760000000000004</v>
      </c>
      <c r="DA83" s="11">
        <v>0.99760000000000004</v>
      </c>
      <c r="DB83" s="11">
        <v>0.99760000000000004</v>
      </c>
    </row>
    <row r="84" spans="1:106" x14ac:dyDescent="0.2">
      <c r="A84" s="103">
        <v>97</v>
      </c>
      <c r="B84" s="11">
        <v>1</v>
      </c>
      <c r="C84" s="11">
        <v>0.98780000000000001</v>
      </c>
      <c r="D84" s="11">
        <v>0.99690000000000001</v>
      </c>
      <c r="E84" s="11">
        <v>0.99639999999999995</v>
      </c>
      <c r="F84" s="11">
        <v>0.99609999999999999</v>
      </c>
      <c r="G84" s="11">
        <v>0.99609999999999999</v>
      </c>
      <c r="H84" s="11">
        <v>0.99609999999999999</v>
      </c>
      <c r="I84" s="11">
        <v>0.99619999999999997</v>
      </c>
      <c r="J84" s="11">
        <v>0.99629999999999996</v>
      </c>
      <c r="K84" s="11">
        <v>0.99650000000000005</v>
      </c>
      <c r="L84" s="11">
        <v>0.99670000000000003</v>
      </c>
      <c r="M84" s="11">
        <v>0.99690000000000001</v>
      </c>
      <c r="N84" s="11">
        <v>0.997</v>
      </c>
      <c r="O84" s="11">
        <v>0.99709999999999999</v>
      </c>
      <c r="P84" s="11">
        <v>0.99709999999999999</v>
      </c>
      <c r="Q84" s="11">
        <v>0.99780000000000002</v>
      </c>
      <c r="R84" s="11">
        <v>0.99780000000000002</v>
      </c>
      <c r="S84" s="11">
        <v>0.99780000000000002</v>
      </c>
      <c r="T84" s="11">
        <v>0.99780000000000002</v>
      </c>
      <c r="U84" s="11">
        <v>0.99780000000000002</v>
      </c>
      <c r="V84" s="11">
        <v>0.99780000000000002</v>
      </c>
      <c r="W84" s="11">
        <v>0.99780000000000002</v>
      </c>
      <c r="X84" s="11">
        <v>0.99780000000000002</v>
      </c>
      <c r="Y84" s="11">
        <v>0.99780000000000002</v>
      </c>
      <c r="Z84" s="11">
        <v>0.99780000000000002</v>
      </c>
      <c r="AA84" s="11">
        <v>0.99780000000000002</v>
      </c>
      <c r="AB84" s="11">
        <v>0.99780000000000002</v>
      </c>
      <c r="AC84" s="11">
        <v>0.99780000000000002</v>
      </c>
      <c r="AD84" s="11">
        <v>0.99780000000000002</v>
      </c>
      <c r="AE84" s="11">
        <v>0.99780000000000002</v>
      </c>
      <c r="AF84" s="11">
        <v>0.99780000000000002</v>
      </c>
      <c r="AG84" s="11">
        <v>0.99780000000000002</v>
      </c>
      <c r="AH84" s="11">
        <v>0.99780000000000002</v>
      </c>
      <c r="AI84" s="11">
        <v>0.99780000000000002</v>
      </c>
      <c r="AJ84" s="11">
        <v>0.99780000000000002</v>
      </c>
      <c r="AK84" s="11">
        <v>0.99780000000000002</v>
      </c>
      <c r="AL84" s="11">
        <v>0.99780000000000002</v>
      </c>
      <c r="AM84" s="11">
        <v>0.99780000000000002</v>
      </c>
      <c r="AN84" s="11">
        <v>0.99780000000000002</v>
      </c>
      <c r="AO84" s="11">
        <v>0.99780000000000002</v>
      </c>
      <c r="AP84" s="11">
        <v>0.99780000000000002</v>
      </c>
      <c r="AQ84" s="11">
        <v>0.99780000000000002</v>
      </c>
      <c r="AR84" s="11">
        <v>0.99780000000000002</v>
      </c>
      <c r="AS84" s="11">
        <v>0.99780000000000002</v>
      </c>
      <c r="AT84" s="11">
        <v>0.99780000000000002</v>
      </c>
      <c r="AU84" s="11">
        <v>0.99780000000000002</v>
      </c>
      <c r="AV84" s="11">
        <v>0.99780000000000002</v>
      </c>
      <c r="AW84" s="11">
        <v>0.99780000000000002</v>
      </c>
      <c r="AX84" s="11">
        <v>0.99780000000000002</v>
      </c>
      <c r="AY84" s="11">
        <v>0.99780000000000002</v>
      </c>
      <c r="AZ84" s="11">
        <v>0.99780000000000002</v>
      </c>
      <c r="BA84" s="11">
        <v>0.99780000000000002</v>
      </c>
      <c r="BB84" s="11">
        <v>0.99780000000000002</v>
      </c>
      <c r="BC84" s="11">
        <v>0.99780000000000002</v>
      </c>
      <c r="BD84" s="11">
        <v>0.99780000000000002</v>
      </c>
      <c r="BE84" s="11">
        <v>0.99780000000000002</v>
      </c>
      <c r="BF84" s="11">
        <v>0.99780000000000002</v>
      </c>
      <c r="BG84" s="11">
        <v>0.99780000000000002</v>
      </c>
      <c r="BH84" s="11">
        <v>0.99780000000000002</v>
      </c>
      <c r="BI84" s="11">
        <v>0.99780000000000002</v>
      </c>
      <c r="BJ84" s="11">
        <v>0.99780000000000002</v>
      </c>
      <c r="BK84" s="11">
        <v>0.99780000000000002</v>
      </c>
      <c r="BL84" s="11">
        <v>0.99780000000000002</v>
      </c>
      <c r="BM84" s="11">
        <v>0.99780000000000002</v>
      </c>
      <c r="BN84" s="11">
        <v>0.99780000000000002</v>
      </c>
      <c r="BO84" s="11">
        <v>0.99780000000000002</v>
      </c>
      <c r="BP84" s="11">
        <v>0.99780000000000002</v>
      </c>
      <c r="BQ84" s="11">
        <v>0.99780000000000002</v>
      </c>
      <c r="BR84" s="11">
        <v>0.99780000000000002</v>
      </c>
      <c r="BS84" s="11">
        <v>0.99780000000000002</v>
      </c>
      <c r="BT84" s="11">
        <v>0.99780000000000002</v>
      </c>
      <c r="BU84" s="11">
        <v>0.99780000000000002</v>
      </c>
      <c r="BV84" s="11">
        <v>0.99780000000000002</v>
      </c>
      <c r="BW84" s="11">
        <v>0.99780000000000002</v>
      </c>
      <c r="BX84" s="11">
        <v>0.99780000000000002</v>
      </c>
      <c r="BY84" s="11">
        <v>0.99780000000000002</v>
      </c>
      <c r="BZ84" s="11">
        <v>0.99780000000000002</v>
      </c>
      <c r="CA84" s="11">
        <v>0.99780000000000002</v>
      </c>
      <c r="CB84" s="11">
        <v>0.99780000000000002</v>
      </c>
      <c r="CC84" s="11">
        <v>0.99780000000000002</v>
      </c>
      <c r="CD84" s="11">
        <v>0.99780000000000002</v>
      </c>
      <c r="CE84" s="11">
        <v>0.99780000000000002</v>
      </c>
      <c r="CF84" s="11">
        <v>0.99780000000000002</v>
      </c>
      <c r="CG84" s="11">
        <v>0.99780000000000002</v>
      </c>
      <c r="CH84" s="11">
        <v>0.99780000000000002</v>
      </c>
      <c r="CI84" s="11">
        <v>0.99780000000000002</v>
      </c>
      <c r="CJ84" s="11">
        <v>0.99780000000000002</v>
      </c>
      <c r="CK84" s="11">
        <v>0.99780000000000002</v>
      </c>
      <c r="CL84" s="11">
        <v>0.99780000000000002</v>
      </c>
      <c r="CM84" s="11">
        <v>0.99780000000000002</v>
      </c>
      <c r="CN84" s="11">
        <v>0.99780000000000002</v>
      </c>
      <c r="CO84" s="11">
        <v>0.99780000000000002</v>
      </c>
      <c r="CP84" s="11">
        <v>0.99780000000000002</v>
      </c>
      <c r="CQ84" s="11">
        <v>0.99780000000000002</v>
      </c>
      <c r="CR84" s="11">
        <v>0.99780000000000002</v>
      </c>
      <c r="CS84" s="11">
        <v>0.99780000000000002</v>
      </c>
      <c r="CT84" s="11">
        <v>0.99780000000000002</v>
      </c>
      <c r="CU84" s="11">
        <v>0.99780000000000002</v>
      </c>
      <c r="CV84" s="11">
        <v>0.99780000000000002</v>
      </c>
      <c r="CW84" s="11">
        <v>0.99780000000000002</v>
      </c>
      <c r="CX84" s="11">
        <v>0.99780000000000002</v>
      </c>
      <c r="CY84" s="11">
        <v>0.99780000000000002</v>
      </c>
      <c r="CZ84" s="11">
        <v>0.99780000000000002</v>
      </c>
      <c r="DA84" s="11">
        <v>0.99780000000000002</v>
      </c>
      <c r="DB84" s="11">
        <v>0.99780000000000002</v>
      </c>
    </row>
    <row r="85" spans="1:106" x14ac:dyDescent="0.2">
      <c r="A85" s="103">
        <v>98</v>
      </c>
      <c r="B85" s="11">
        <v>1</v>
      </c>
      <c r="C85" s="11">
        <v>0.98850000000000005</v>
      </c>
      <c r="D85" s="11">
        <v>0.99750000000000005</v>
      </c>
      <c r="E85" s="11">
        <v>0.99680000000000002</v>
      </c>
      <c r="F85" s="11">
        <v>0.99650000000000005</v>
      </c>
      <c r="G85" s="11">
        <v>0.99639999999999995</v>
      </c>
      <c r="H85" s="11">
        <v>0.99639999999999995</v>
      </c>
      <c r="I85" s="11">
        <v>0.99650000000000005</v>
      </c>
      <c r="J85" s="11">
        <v>0.99660000000000004</v>
      </c>
      <c r="K85" s="11">
        <v>0.99670000000000003</v>
      </c>
      <c r="L85" s="11">
        <v>0.99690000000000001</v>
      </c>
      <c r="M85" s="11">
        <v>0.997</v>
      </c>
      <c r="N85" s="11">
        <v>0.99719999999999998</v>
      </c>
      <c r="O85" s="11">
        <v>0.99719999999999998</v>
      </c>
      <c r="P85" s="11">
        <v>0.99719999999999998</v>
      </c>
      <c r="Q85" s="11">
        <v>0.99790000000000001</v>
      </c>
      <c r="R85" s="11">
        <v>0.99790000000000001</v>
      </c>
      <c r="S85" s="11">
        <v>0.99790000000000001</v>
      </c>
      <c r="T85" s="11">
        <v>0.99790000000000001</v>
      </c>
      <c r="U85" s="11">
        <v>0.99790000000000001</v>
      </c>
      <c r="V85" s="11">
        <v>0.99790000000000001</v>
      </c>
      <c r="W85" s="11">
        <v>0.99790000000000001</v>
      </c>
      <c r="X85" s="11">
        <v>0.99790000000000001</v>
      </c>
      <c r="Y85" s="11">
        <v>0.99790000000000001</v>
      </c>
      <c r="Z85" s="11">
        <v>0.99790000000000001</v>
      </c>
      <c r="AA85" s="11">
        <v>0.99790000000000001</v>
      </c>
      <c r="AB85" s="11">
        <v>0.99790000000000001</v>
      </c>
      <c r="AC85" s="11">
        <v>0.99790000000000001</v>
      </c>
      <c r="AD85" s="11">
        <v>0.99790000000000001</v>
      </c>
      <c r="AE85" s="11">
        <v>0.99790000000000001</v>
      </c>
      <c r="AF85" s="11">
        <v>0.99790000000000001</v>
      </c>
      <c r="AG85" s="11">
        <v>0.99790000000000001</v>
      </c>
      <c r="AH85" s="11">
        <v>0.99790000000000001</v>
      </c>
      <c r="AI85" s="11">
        <v>0.99790000000000001</v>
      </c>
      <c r="AJ85" s="11">
        <v>0.99790000000000001</v>
      </c>
      <c r="AK85" s="11">
        <v>0.99790000000000001</v>
      </c>
      <c r="AL85" s="11">
        <v>0.99790000000000001</v>
      </c>
      <c r="AM85" s="11">
        <v>0.99790000000000001</v>
      </c>
      <c r="AN85" s="11">
        <v>0.99790000000000001</v>
      </c>
      <c r="AO85" s="11">
        <v>0.99790000000000001</v>
      </c>
      <c r="AP85" s="11">
        <v>0.99790000000000001</v>
      </c>
      <c r="AQ85" s="11">
        <v>0.99790000000000001</v>
      </c>
      <c r="AR85" s="11">
        <v>0.99790000000000001</v>
      </c>
      <c r="AS85" s="11">
        <v>0.99790000000000001</v>
      </c>
      <c r="AT85" s="11">
        <v>0.99790000000000001</v>
      </c>
      <c r="AU85" s="11">
        <v>0.99790000000000001</v>
      </c>
      <c r="AV85" s="11">
        <v>0.99790000000000001</v>
      </c>
      <c r="AW85" s="11">
        <v>0.99790000000000001</v>
      </c>
      <c r="AX85" s="11">
        <v>0.99790000000000001</v>
      </c>
      <c r="AY85" s="11">
        <v>0.99790000000000001</v>
      </c>
      <c r="AZ85" s="11">
        <v>0.99790000000000001</v>
      </c>
      <c r="BA85" s="11">
        <v>0.99790000000000001</v>
      </c>
      <c r="BB85" s="11">
        <v>0.99790000000000001</v>
      </c>
      <c r="BC85" s="11">
        <v>0.99790000000000001</v>
      </c>
      <c r="BD85" s="11">
        <v>0.99790000000000001</v>
      </c>
      <c r="BE85" s="11">
        <v>0.99790000000000001</v>
      </c>
      <c r="BF85" s="11">
        <v>0.99790000000000001</v>
      </c>
      <c r="BG85" s="11">
        <v>0.99790000000000001</v>
      </c>
      <c r="BH85" s="11">
        <v>0.99790000000000001</v>
      </c>
      <c r="BI85" s="11">
        <v>0.99790000000000001</v>
      </c>
      <c r="BJ85" s="11">
        <v>0.99790000000000001</v>
      </c>
      <c r="BK85" s="11">
        <v>0.99790000000000001</v>
      </c>
      <c r="BL85" s="11">
        <v>0.99790000000000001</v>
      </c>
      <c r="BM85" s="11">
        <v>0.99790000000000001</v>
      </c>
      <c r="BN85" s="11">
        <v>0.99790000000000001</v>
      </c>
      <c r="BO85" s="11">
        <v>0.99790000000000001</v>
      </c>
      <c r="BP85" s="11">
        <v>0.99790000000000001</v>
      </c>
      <c r="BQ85" s="11">
        <v>0.99790000000000001</v>
      </c>
      <c r="BR85" s="11">
        <v>0.99790000000000001</v>
      </c>
      <c r="BS85" s="11">
        <v>0.99790000000000001</v>
      </c>
      <c r="BT85" s="11">
        <v>0.99790000000000001</v>
      </c>
      <c r="BU85" s="11">
        <v>0.99790000000000001</v>
      </c>
      <c r="BV85" s="11">
        <v>0.99790000000000001</v>
      </c>
      <c r="BW85" s="11">
        <v>0.99790000000000001</v>
      </c>
      <c r="BX85" s="11">
        <v>0.99790000000000001</v>
      </c>
      <c r="BY85" s="11">
        <v>0.99790000000000001</v>
      </c>
      <c r="BZ85" s="11">
        <v>0.99790000000000001</v>
      </c>
      <c r="CA85" s="11">
        <v>0.99790000000000001</v>
      </c>
      <c r="CB85" s="11">
        <v>0.99790000000000001</v>
      </c>
      <c r="CC85" s="11">
        <v>0.99790000000000001</v>
      </c>
      <c r="CD85" s="11">
        <v>0.99790000000000001</v>
      </c>
      <c r="CE85" s="11">
        <v>0.99790000000000001</v>
      </c>
      <c r="CF85" s="11">
        <v>0.99790000000000001</v>
      </c>
      <c r="CG85" s="11">
        <v>0.99790000000000001</v>
      </c>
      <c r="CH85" s="11">
        <v>0.99790000000000001</v>
      </c>
      <c r="CI85" s="11">
        <v>0.99790000000000001</v>
      </c>
      <c r="CJ85" s="11">
        <v>0.99790000000000001</v>
      </c>
      <c r="CK85" s="11">
        <v>0.99790000000000001</v>
      </c>
      <c r="CL85" s="11">
        <v>0.99790000000000001</v>
      </c>
      <c r="CM85" s="11">
        <v>0.99790000000000001</v>
      </c>
      <c r="CN85" s="11">
        <v>0.99790000000000001</v>
      </c>
      <c r="CO85" s="11">
        <v>0.99790000000000001</v>
      </c>
      <c r="CP85" s="11">
        <v>0.99790000000000001</v>
      </c>
      <c r="CQ85" s="11">
        <v>0.99790000000000001</v>
      </c>
      <c r="CR85" s="11">
        <v>0.99790000000000001</v>
      </c>
      <c r="CS85" s="11">
        <v>0.99790000000000001</v>
      </c>
      <c r="CT85" s="11">
        <v>0.99790000000000001</v>
      </c>
      <c r="CU85" s="11">
        <v>0.99790000000000001</v>
      </c>
      <c r="CV85" s="11">
        <v>0.99790000000000001</v>
      </c>
      <c r="CW85" s="11">
        <v>0.99790000000000001</v>
      </c>
      <c r="CX85" s="11">
        <v>0.99790000000000001</v>
      </c>
      <c r="CY85" s="11">
        <v>0.99790000000000001</v>
      </c>
      <c r="CZ85" s="11">
        <v>0.99790000000000001</v>
      </c>
      <c r="DA85" s="11">
        <v>0.99790000000000001</v>
      </c>
      <c r="DB85" s="11">
        <v>0.99790000000000001</v>
      </c>
    </row>
    <row r="86" spans="1:106" x14ac:dyDescent="0.2">
      <c r="A86" s="103">
        <v>99</v>
      </c>
      <c r="B86" s="11">
        <v>1</v>
      </c>
      <c r="C86" s="11">
        <v>0.98919999999999997</v>
      </c>
      <c r="D86" s="11">
        <v>0.99809999999999999</v>
      </c>
      <c r="E86" s="11">
        <v>0.99729999999999996</v>
      </c>
      <c r="F86" s="11">
        <v>0.99690000000000001</v>
      </c>
      <c r="G86" s="11">
        <v>0.99680000000000002</v>
      </c>
      <c r="H86" s="11">
        <v>0.99670000000000003</v>
      </c>
      <c r="I86" s="11">
        <v>0.99670000000000003</v>
      </c>
      <c r="J86" s="11">
        <v>0.99680000000000002</v>
      </c>
      <c r="K86" s="11">
        <v>0.99690000000000001</v>
      </c>
      <c r="L86" s="11">
        <v>0.997</v>
      </c>
      <c r="M86" s="11">
        <v>0.99719999999999998</v>
      </c>
      <c r="N86" s="11">
        <v>0.99729999999999996</v>
      </c>
      <c r="O86" s="11">
        <v>0.99739999999999995</v>
      </c>
      <c r="P86" s="11">
        <v>0.99729999999999996</v>
      </c>
      <c r="Q86" s="11">
        <v>0.998</v>
      </c>
      <c r="R86" s="11">
        <v>0.998</v>
      </c>
      <c r="S86" s="11">
        <v>0.998</v>
      </c>
      <c r="T86" s="11">
        <v>0.998</v>
      </c>
      <c r="U86" s="11">
        <v>0.998</v>
      </c>
      <c r="V86" s="11">
        <v>0.998</v>
      </c>
      <c r="W86" s="11">
        <v>0.998</v>
      </c>
      <c r="X86" s="11">
        <v>0.998</v>
      </c>
      <c r="Y86" s="11">
        <v>0.998</v>
      </c>
      <c r="Z86" s="11">
        <v>0.998</v>
      </c>
      <c r="AA86" s="11">
        <v>0.998</v>
      </c>
      <c r="AB86" s="11">
        <v>0.998</v>
      </c>
      <c r="AC86" s="11">
        <v>0.998</v>
      </c>
      <c r="AD86" s="11">
        <v>0.998</v>
      </c>
      <c r="AE86" s="11">
        <v>0.998</v>
      </c>
      <c r="AF86" s="11">
        <v>0.998</v>
      </c>
      <c r="AG86" s="11">
        <v>0.998</v>
      </c>
      <c r="AH86" s="11">
        <v>0.998</v>
      </c>
      <c r="AI86" s="11">
        <v>0.998</v>
      </c>
      <c r="AJ86" s="11">
        <v>0.998</v>
      </c>
      <c r="AK86" s="11">
        <v>0.998</v>
      </c>
      <c r="AL86" s="11">
        <v>0.998</v>
      </c>
      <c r="AM86" s="11">
        <v>0.998</v>
      </c>
      <c r="AN86" s="11">
        <v>0.998</v>
      </c>
      <c r="AO86" s="11">
        <v>0.998</v>
      </c>
      <c r="AP86" s="11">
        <v>0.998</v>
      </c>
      <c r="AQ86" s="11">
        <v>0.998</v>
      </c>
      <c r="AR86" s="11">
        <v>0.998</v>
      </c>
      <c r="AS86" s="11">
        <v>0.998</v>
      </c>
      <c r="AT86" s="11">
        <v>0.998</v>
      </c>
      <c r="AU86" s="11">
        <v>0.998</v>
      </c>
      <c r="AV86" s="11">
        <v>0.998</v>
      </c>
      <c r="AW86" s="11">
        <v>0.998</v>
      </c>
      <c r="AX86" s="11">
        <v>0.998</v>
      </c>
      <c r="AY86" s="11">
        <v>0.998</v>
      </c>
      <c r="AZ86" s="11">
        <v>0.998</v>
      </c>
      <c r="BA86" s="11">
        <v>0.998</v>
      </c>
      <c r="BB86" s="11">
        <v>0.998</v>
      </c>
      <c r="BC86" s="11">
        <v>0.998</v>
      </c>
      <c r="BD86" s="11">
        <v>0.998</v>
      </c>
      <c r="BE86" s="11">
        <v>0.998</v>
      </c>
      <c r="BF86" s="11">
        <v>0.998</v>
      </c>
      <c r="BG86" s="11">
        <v>0.998</v>
      </c>
      <c r="BH86" s="11">
        <v>0.998</v>
      </c>
      <c r="BI86" s="11">
        <v>0.998</v>
      </c>
      <c r="BJ86" s="11">
        <v>0.998</v>
      </c>
      <c r="BK86" s="11">
        <v>0.998</v>
      </c>
      <c r="BL86" s="11">
        <v>0.998</v>
      </c>
      <c r="BM86" s="11">
        <v>0.998</v>
      </c>
      <c r="BN86" s="11">
        <v>0.998</v>
      </c>
      <c r="BO86" s="11">
        <v>0.998</v>
      </c>
      <c r="BP86" s="11">
        <v>0.998</v>
      </c>
      <c r="BQ86" s="11">
        <v>0.998</v>
      </c>
      <c r="BR86" s="11">
        <v>0.998</v>
      </c>
      <c r="BS86" s="11">
        <v>0.998</v>
      </c>
      <c r="BT86" s="11">
        <v>0.998</v>
      </c>
      <c r="BU86" s="11">
        <v>0.998</v>
      </c>
      <c r="BV86" s="11">
        <v>0.998</v>
      </c>
      <c r="BW86" s="11">
        <v>0.998</v>
      </c>
      <c r="BX86" s="11">
        <v>0.998</v>
      </c>
      <c r="BY86" s="11">
        <v>0.998</v>
      </c>
      <c r="BZ86" s="11">
        <v>0.998</v>
      </c>
      <c r="CA86" s="11">
        <v>0.998</v>
      </c>
      <c r="CB86" s="11">
        <v>0.998</v>
      </c>
      <c r="CC86" s="11">
        <v>0.998</v>
      </c>
      <c r="CD86" s="11">
        <v>0.998</v>
      </c>
      <c r="CE86" s="11">
        <v>0.998</v>
      </c>
      <c r="CF86" s="11">
        <v>0.998</v>
      </c>
      <c r="CG86" s="11">
        <v>0.998</v>
      </c>
      <c r="CH86" s="11">
        <v>0.998</v>
      </c>
      <c r="CI86" s="11">
        <v>0.998</v>
      </c>
      <c r="CJ86" s="11">
        <v>0.998</v>
      </c>
      <c r="CK86" s="11">
        <v>0.998</v>
      </c>
      <c r="CL86" s="11">
        <v>0.998</v>
      </c>
      <c r="CM86" s="11">
        <v>0.998</v>
      </c>
      <c r="CN86" s="11">
        <v>0.998</v>
      </c>
      <c r="CO86" s="11">
        <v>0.998</v>
      </c>
      <c r="CP86" s="11">
        <v>0.998</v>
      </c>
      <c r="CQ86" s="11">
        <v>0.998</v>
      </c>
      <c r="CR86" s="11">
        <v>0.998</v>
      </c>
      <c r="CS86" s="11">
        <v>0.998</v>
      </c>
      <c r="CT86" s="11">
        <v>0.998</v>
      </c>
      <c r="CU86" s="11">
        <v>0.998</v>
      </c>
      <c r="CV86" s="11">
        <v>0.998</v>
      </c>
      <c r="CW86" s="11">
        <v>0.998</v>
      </c>
      <c r="CX86" s="11">
        <v>0.998</v>
      </c>
      <c r="CY86" s="11">
        <v>0.998</v>
      </c>
      <c r="CZ86" s="11">
        <v>0.998</v>
      </c>
      <c r="DA86" s="11">
        <v>0.998</v>
      </c>
      <c r="DB86" s="11">
        <v>0.998</v>
      </c>
    </row>
    <row r="87" spans="1:106" x14ac:dyDescent="0.2">
      <c r="A87" s="103">
        <v>100</v>
      </c>
      <c r="B87" s="11">
        <v>1</v>
      </c>
      <c r="C87" s="11">
        <v>0.99</v>
      </c>
      <c r="D87" s="11">
        <v>0.99860000000000004</v>
      </c>
      <c r="E87" s="11">
        <v>0.99780000000000002</v>
      </c>
      <c r="F87" s="11">
        <v>0.99729999999999996</v>
      </c>
      <c r="G87" s="11">
        <v>0.99709999999999999</v>
      </c>
      <c r="H87" s="11">
        <v>0.997</v>
      </c>
      <c r="I87" s="11">
        <v>0.997</v>
      </c>
      <c r="J87" s="11">
        <v>0.997</v>
      </c>
      <c r="K87" s="11">
        <v>0.99709999999999999</v>
      </c>
      <c r="L87" s="11">
        <v>0.99719999999999998</v>
      </c>
      <c r="M87" s="11">
        <v>0.99729999999999996</v>
      </c>
      <c r="N87" s="11">
        <v>0.99739999999999995</v>
      </c>
      <c r="O87" s="11">
        <v>0.99750000000000005</v>
      </c>
      <c r="P87" s="11">
        <v>0.99750000000000005</v>
      </c>
      <c r="Q87" s="11">
        <v>0.99809999999999999</v>
      </c>
      <c r="R87" s="11">
        <v>0.99809999999999999</v>
      </c>
      <c r="S87" s="11">
        <v>0.99809999999999999</v>
      </c>
      <c r="T87" s="11">
        <v>0.99809999999999999</v>
      </c>
      <c r="U87" s="11">
        <v>0.99809999999999999</v>
      </c>
      <c r="V87" s="11">
        <v>0.99809999999999999</v>
      </c>
      <c r="W87" s="11">
        <v>0.99809999999999999</v>
      </c>
      <c r="X87" s="11">
        <v>0.99809999999999999</v>
      </c>
      <c r="Y87" s="11">
        <v>0.99809999999999999</v>
      </c>
      <c r="Z87" s="11">
        <v>0.99809999999999999</v>
      </c>
      <c r="AA87" s="11">
        <v>0.99809999999999999</v>
      </c>
      <c r="AB87" s="11">
        <v>0.99809999999999999</v>
      </c>
      <c r="AC87" s="11">
        <v>0.99809999999999999</v>
      </c>
      <c r="AD87" s="11">
        <v>0.99809999999999999</v>
      </c>
      <c r="AE87" s="11">
        <v>0.99809999999999999</v>
      </c>
      <c r="AF87" s="11">
        <v>0.99809999999999999</v>
      </c>
      <c r="AG87" s="11">
        <v>0.99809999999999999</v>
      </c>
      <c r="AH87" s="11">
        <v>0.99809999999999999</v>
      </c>
      <c r="AI87" s="11">
        <v>0.99809999999999999</v>
      </c>
      <c r="AJ87" s="11">
        <v>0.99809999999999999</v>
      </c>
      <c r="AK87" s="11">
        <v>0.99809999999999999</v>
      </c>
      <c r="AL87" s="11">
        <v>0.99809999999999999</v>
      </c>
      <c r="AM87" s="11">
        <v>0.99809999999999999</v>
      </c>
      <c r="AN87" s="11">
        <v>0.99809999999999999</v>
      </c>
      <c r="AO87" s="11">
        <v>0.99809999999999999</v>
      </c>
      <c r="AP87" s="11">
        <v>0.99809999999999999</v>
      </c>
      <c r="AQ87" s="11">
        <v>0.99809999999999999</v>
      </c>
      <c r="AR87" s="11">
        <v>0.99809999999999999</v>
      </c>
      <c r="AS87" s="11">
        <v>0.99809999999999999</v>
      </c>
      <c r="AT87" s="11">
        <v>0.99809999999999999</v>
      </c>
      <c r="AU87" s="11">
        <v>0.99809999999999999</v>
      </c>
      <c r="AV87" s="11">
        <v>0.99809999999999999</v>
      </c>
      <c r="AW87" s="11">
        <v>0.99809999999999999</v>
      </c>
      <c r="AX87" s="11">
        <v>0.99809999999999999</v>
      </c>
      <c r="AY87" s="11">
        <v>0.99809999999999999</v>
      </c>
      <c r="AZ87" s="11">
        <v>0.99809999999999999</v>
      </c>
      <c r="BA87" s="11">
        <v>0.99809999999999999</v>
      </c>
      <c r="BB87" s="11">
        <v>0.99809999999999999</v>
      </c>
      <c r="BC87" s="11">
        <v>0.99809999999999999</v>
      </c>
      <c r="BD87" s="11">
        <v>0.99809999999999999</v>
      </c>
      <c r="BE87" s="11">
        <v>0.99809999999999999</v>
      </c>
      <c r="BF87" s="11">
        <v>0.99809999999999999</v>
      </c>
      <c r="BG87" s="11">
        <v>0.99809999999999999</v>
      </c>
      <c r="BH87" s="11">
        <v>0.99809999999999999</v>
      </c>
      <c r="BI87" s="11">
        <v>0.99809999999999999</v>
      </c>
      <c r="BJ87" s="11">
        <v>0.99809999999999999</v>
      </c>
      <c r="BK87" s="11">
        <v>0.99809999999999999</v>
      </c>
      <c r="BL87" s="11">
        <v>0.99809999999999999</v>
      </c>
      <c r="BM87" s="11">
        <v>0.99809999999999999</v>
      </c>
      <c r="BN87" s="11">
        <v>0.99809999999999999</v>
      </c>
      <c r="BO87" s="11">
        <v>0.99809999999999999</v>
      </c>
      <c r="BP87" s="11">
        <v>0.99809999999999999</v>
      </c>
      <c r="BQ87" s="11">
        <v>0.99809999999999999</v>
      </c>
      <c r="BR87" s="11">
        <v>0.99809999999999999</v>
      </c>
      <c r="BS87" s="11">
        <v>0.99809999999999999</v>
      </c>
      <c r="BT87" s="11">
        <v>0.99809999999999999</v>
      </c>
      <c r="BU87" s="11">
        <v>0.99809999999999999</v>
      </c>
      <c r="BV87" s="11">
        <v>0.99809999999999999</v>
      </c>
      <c r="BW87" s="11">
        <v>0.99809999999999999</v>
      </c>
      <c r="BX87" s="11">
        <v>0.99809999999999999</v>
      </c>
      <c r="BY87" s="11">
        <v>0.99809999999999999</v>
      </c>
      <c r="BZ87" s="11">
        <v>0.99809999999999999</v>
      </c>
      <c r="CA87" s="11">
        <v>0.99809999999999999</v>
      </c>
      <c r="CB87" s="11">
        <v>0.99809999999999999</v>
      </c>
      <c r="CC87" s="11">
        <v>0.99809999999999999</v>
      </c>
      <c r="CD87" s="11">
        <v>0.99809999999999999</v>
      </c>
      <c r="CE87" s="11">
        <v>0.99809999999999999</v>
      </c>
      <c r="CF87" s="11">
        <v>0.99809999999999999</v>
      </c>
      <c r="CG87" s="11">
        <v>0.99809999999999999</v>
      </c>
      <c r="CH87" s="11">
        <v>0.99809999999999999</v>
      </c>
      <c r="CI87" s="11">
        <v>0.99809999999999999</v>
      </c>
      <c r="CJ87" s="11">
        <v>0.99809999999999999</v>
      </c>
      <c r="CK87" s="11">
        <v>0.99809999999999999</v>
      </c>
      <c r="CL87" s="11">
        <v>0.99809999999999999</v>
      </c>
      <c r="CM87" s="11">
        <v>0.99809999999999999</v>
      </c>
      <c r="CN87" s="11">
        <v>0.99809999999999999</v>
      </c>
      <c r="CO87" s="11">
        <v>0.99809999999999999</v>
      </c>
      <c r="CP87" s="11">
        <v>0.99809999999999999</v>
      </c>
      <c r="CQ87" s="11">
        <v>0.99809999999999999</v>
      </c>
      <c r="CR87" s="11">
        <v>0.99809999999999999</v>
      </c>
      <c r="CS87" s="11">
        <v>0.99809999999999999</v>
      </c>
      <c r="CT87" s="11">
        <v>0.99809999999999999</v>
      </c>
      <c r="CU87" s="11">
        <v>0.99809999999999999</v>
      </c>
      <c r="CV87" s="11">
        <v>0.99809999999999999</v>
      </c>
      <c r="CW87" s="11">
        <v>0.99809999999999999</v>
      </c>
      <c r="CX87" s="11">
        <v>0.99809999999999999</v>
      </c>
      <c r="CY87" s="11">
        <v>0.99809999999999999</v>
      </c>
      <c r="CZ87" s="11">
        <v>0.99809999999999999</v>
      </c>
      <c r="DA87" s="11">
        <v>0.99809999999999999</v>
      </c>
      <c r="DB87" s="11">
        <v>0.99809999999999999</v>
      </c>
    </row>
    <row r="88" spans="1:106" x14ac:dyDescent="0.2">
      <c r="A88" s="103">
        <v>101</v>
      </c>
      <c r="B88" s="11">
        <v>1</v>
      </c>
      <c r="C88" s="11">
        <v>0.99039999999999995</v>
      </c>
      <c r="D88" s="11">
        <v>0.99909999999999999</v>
      </c>
      <c r="E88" s="11">
        <v>0.99819999999999998</v>
      </c>
      <c r="F88" s="11">
        <v>0.99770000000000003</v>
      </c>
      <c r="G88" s="11">
        <v>0.99750000000000005</v>
      </c>
      <c r="H88" s="11">
        <v>0.99739999999999995</v>
      </c>
      <c r="I88" s="11">
        <v>0.99729999999999996</v>
      </c>
      <c r="J88" s="11">
        <v>0.99729999999999996</v>
      </c>
      <c r="K88" s="11">
        <v>0.99729999999999996</v>
      </c>
      <c r="L88" s="11">
        <v>0.99739999999999995</v>
      </c>
      <c r="M88" s="11">
        <v>0.99750000000000005</v>
      </c>
      <c r="N88" s="11">
        <v>0.99760000000000004</v>
      </c>
      <c r="O88" s="11">
        <v>0.99760000000000004</v>
      </c>
      <c r="P88" s="11">
        <v>0.99760000000000004</v>
      </c>
      <c r="Q88" s="11">
        <v>0.99829999999999997</v>
      </c>
      <c r="R88" s="11">
        <v>0.99829999999999997</v>
      </c>
      <c r="S88" s="11">
        <v>0.99829999999999997</v>
      </c>
      <c r="T88" s="11">
        <v>0.99829999999999997</v>
      </c>
      <c r="U88" s="11">
        <v>0.99829999999999997</v>
      </c>
      <c r="V88" s="11">
        <v>0.99829999999999997</v>
      </c>
      <c r="W88" s="11">
        <v>0.99829999999999997</v>
      </c>
      <c r="X88" s="11">
        <v>0.99829999999999997</v>
      </c>
      <c r="Y88" s="11">
        <v>0.99829999999999997</v>
      </c>
      <c r="Z88" s="11">
        <v>0.99829999999999997</v>
      </c>
      <c r="AA88" s="11">
        <v>0.99829999999999997</v>
      </c>
      <c r="AB88" s="11">
        <v>0.99829999999999997</v>
      </c>
      <c r="AC88" s="11">
        <v>0.99829999999999997</v>
      </c>
      <c r="AD88" s="11">
        <v>0.99829999999999997</v>
      </c>
      <c r="AE88" s="11">
        <v>0.99829999999999997</v>
      </c>
      <c r="AF88" s="11">
        <v>0.99829999999999997</v>
      </c>
      <c r="AG88" s="11">
        <v>0.99829999999999997</v>
      </c>
      <c r="AH88" s="11">
        <v>0.99829999999999997</v>
      </c>
      <c r="AI88" s="11">
        <v>0.99829999999999997</v>
      </c>
      <c r="AJ88" s="11">
        <v>0.99829999999999997</v>
      </c>
      <c r="AK88" s="11">
        <v>0.99829999999999997</v>
      </c>
      <c r="AL88" s="11">
        <v>0.99829999999999997</v>
      </c>
      <c r="AM88" s="11">
        <v>0.99829999999999997</v>
      </c>
      <c r="AN88" s="11">
        <v>0.99829999999999997</v>
      </c>
      <c r="AO88" s="11">
        <v>0.99829999999999997</v>
      </c>
      <c r="AP88" s="11">
        <v>0.99829999999999997</v>
      </c>
      <c r="AQ88" s="11">
        <v>0.99829999999999997</v>
      </c>
      <c r="AR88" s="11">
        <v>0.99829999999999997</v>
      </c>
      <c r="AS88" s="11">
        <v>0.99829999999999997</v>
      </c>
      <c r="AT88" s="11">
        <v>0.99829999999999997</v>
      </c>
      <c r="AU88" s="11">
        <v>0.99829999999999997</v>
      </c>
      <c r="AV88" s="11">
        <v>0.99829999999999997</v>
      </c>
      <c r="AW88" s="11">
        <v>0.99829999999999997</v>
      </c>
      <c r="AX88" s="11">
        <v>0.99829999999999997</v>
      </c>
      <c r="AY88" s="11">
        <v>0.99829999999999997</v>
      </c>
      <c r="AZ88" s="11">
        <v>0.99829999999999997</v>
      </c>
      <c r="BA88" s="11">
        <v>0.99829999999999997</v>
      </c>
      <c r="BB88" s="11">
        <v>0.99829999999999997</v>
      </c>
      <c r="BC88" s="11">
        <v>0.99829999999999997</v>
      </c>
      <c r="BD88" s="11">
        <v>0.99829999999999997</v>
      </c>
      <c r="BE88" s="11">
        <v>0.99829999999999997</v>
      </c>
      <c r="BF88" s="11">
        <v>0.99829999999999997</v>
      </c>
      <c r="BG88" s="11">
        <v>0.99829999999999997</v>
      </c>
      <c r="BH88" s="11">
        <v>0.99829999999999997</v>
      </c>
      <c r="BI88" s="11">
        <v>0.99829999999999997</v>
      </c>
      <c r="BJ88" s="11">
        <v>0.99829999999999997</v>
      </c>
      <c r="BK88" s="11">
        <v>0.99829999999999997</v>
      </c>
      <c r="BL88" s="11">
        <v>0.99829999999999997</v>
      </c>
      <c r="BM88" s="11">
        <v>0.99829999999999997</v>
      </c>
      <c r="BN88" s="11">
        <v>0.99829999999999997</v>
      </c>
      <c r="BO88" s="11">
        <v>0.99829999999999997</v>
      </c>
      <c r="BP88" s="11">
        <v>0.99829999999999997</v>
      </c>
      <c r="BQ88" s="11">
        <v>0.99829999999999997</v>
      </c>
      <c r="BR88" s="11">
        <v>0.99829999999999997</v>
      </c>
      <c r="BS88" s="11">
        <v>0.99829999999999997</v>
      </c>
      <c r="BT88" s="11">
        <v>0.99829999999999997</v>
      </c>
      <c r="BU88" s="11">
        <v>0.99829999999999997</v>
      </c>
      <c r="BV88" s="11">
        <v>0.99829999999999997</v>
      </c>
      <c r="BW88" s="11">
        <v>0.99829999999999997</v>
      </c>
      <c r="BX88" s="11">
        <v>0.99829999999999997</v>
      </c>
      <c r="BY88" s="11">
        <v>0.99829999999999997</v>
      </c>
      <c r="BZ88" s="11">
        <v>0.99829999999999997</v>
      </c>
      <c r="CA88" s="11">
        <v>0.99829999999999997</v>
      </c>
      <c r="CB88" s="11">
        <v>0.99829999999999997</v>
      </c>
      <c r="CC88" s="11">
        <v>0.99829999999999997</v>
      </c>
      <c r="CD88" s="11">
        <v>0.99829999999999997</v>
      </c>
      <c r="CE88" s="11">
        <v>0.99829999999999997</v>
      </c>
      <c r="CF88" s="11">
        <v>0.99829999999999997</v>
      </c>
      <c r="CG88" s="11">
        <v>0.99829999999999997</v>
      </c>
      <c r="CH88" s="11">
        <v>0.99829999999999997</v>
      </c>
      <c r="CI88" s="11">
        <v>0.99829999999999997</v>
      </c>
      <c r="CJ88" s="11">
        <v>0.99829999999999997</v>
      </c>
      <c r="CK88" s="11">
        <v>0.99829999999999997</v>
      </c>
      <c r="CL88" s="11">
        <v>0.99829999999999997</v>
      </c>
      <c r="CM88" s="11">
        <v>0.99829999999999997</v>
      </c>
      <c r="CN88" s="11">
        <v>0.99829999999999997</v>
      </c>
      <c r="CO88" s="11">
        <v>0.99829999999999997</v>
      </c>
      <c r="CP88" s="11">
        <v>0.99829999999999997</v>
      </c>
      <c r="CQ88" s="11">
        <v>0.99829999999999997</v>
      </c>
      <c r="CR88" s="11">
        <v>0.99829999999999997</v>
      </c>
      <c r="CS88" s="11">
        <v>0.99829999999999997</v>
      </c>
      <c r="CT88" s="11">
        <v>0.99829999999999997</v>
      </c>
      <c r="CU88" s="11">
        <v>0.99829999999999997</v>
      </c>
      <c r="CV88" s="11">
        <v>0.99829999999999997</v>
      </c>
      <c r="CW88" s="11">
        <v>0.99829999999999997</v>
      </c>
      <c r="CX88" s="11">
        <v>0.99829999999999997</v>
      </c>
      <c r="CY88" s="11">
        <v>0.99829999999999997</v>
      </c>
      <c r="CZ88" s="11">
        <v>0.99829999999999997</v>
      </c>
      <c r="DA88" s="11">
        <v>0.99829999999999997</v>
      </c>
      <c r="DB88" s="11">
        <v>0.99829999999999997</v>
      </c>
    </row>
    <row r="89" spans="1:106" x14ac:dyDescent="0.2">
      <c r="A89" s="103">
        <v>102</v>
      </c>
      <c r="B89" s="11">
        <v>1</v>
      </c>
      <c r="C89" s="11">
        <v>0.99099999999999999</v>
      </c>
      <c r="D89" s="11">
        <v>0.99960000000000004</v>
      </c>
      <c r="E89" s="11">
        <v>0.99860000000000004</v>
      </c>
      <c r="F89" s="11">
        <v>0.99809999999999999</v>
      </c>
      <c r="G89" s="11">
        <v>0.99780000000000002</v>
      </c>
      <c r="H89" s="11">
        <v>0.99770000000000003</v>
      </c>
      <c r="I89" s="11">
        <v>0.99760000000000004</v>
      </c>
      <c r="J89" s="11">
        <v>0.99750000000000005</v>
      </c>
      <c r="K89" s="11">
        <v>0.99750000000000005</v>
      </c>
      <c r="L89" s="11">
        <v>0.99760000000000004</v>
      </c>
      <c r="M89" s="11">
        <v>0.99760000000000004</v>
      </c>
      <c r="N89" s="11">
        <v>0.99770000000000003</v>
      </c>
      <c r="O89" s="11">
        <v>0.99770000000000003</v>
      </c>
      <c r="P89" s="11">
        <v>0.99770000000000003</v>
      </c>
      <c r="Q89" s="11">
        <v>0.99839999999999995</v>
      </c>
      <c r="R89" s="11">
        <v>0.99839999999999995</v>
      </c>
      <c r="S89" s="11">
        <v>0.99839999999999995</v>
      </c>
      <c r="T89" s="11">
        <v>0.99839999999999995</v>
      </c>
      <c r="U89" s="11">
        <v>0.99839999999999995</v>
      </c>
      <c r="V89" s="11">
        <v>0.99839999999999995</v>
      </c>
      <c r="W89" s="11">
        <v>0.99839999999999995</v>
      </c>
      <c r="X89" s="11">
        <v>0.99839999999999995</v>
      </c>
      <c r="Y89" s="11">
        <v>0.99839999999999995</v>
      </c>
      <c r="Z89" s="11">
        <v>0.99839999999999995</v>
      </c>
      <c r="AA89" s="11">
        <v>0.99839999999999995</v>
      </c>
      <c r="AB89" s="11">
        <v>0.99839999999999995</v>
      </c>
      <c r="AC89" s="11">
        <v>0.99839999999999995</v>
      </c>
      <c r="AD89" s="11">
        <v>0.99839999999999995</v>
      </c>
      <c r="AE89" s="11">
        <v>0.99839999999999995</v>
      </c>
      <c r="AF89" s="11">
        <v>0.99839999999999995</v>
      </c>
      <c r="AG89" s="11">
        <v>0.99839999999999995</v>
      </c>
      <c r="AH89" s="11">
        <v>0.99839999999999995</v>
      </c>
      <c r="AI89" s="11">
        <v>0.99839999999999995</v>
      </c>
      <c r="AJ89" s="11">
        <v>0.99839999999999995</v>
      </c>
      <c r="AK89" s="11">
        <v>0.99839999999999995</v>
      </c>
      <c r="AL89" s="11">
        <v>0.99839999999999995</v>
      </c>
      <c r="AM89" s="11">
        <v>0.99839999999999995</v>
      </c>
      <c r="AN89" s="11">
        <v>0.99839999999999995</v>
      </c>
      <c r="AO89" s="11">
        <v>0.99839999999999995</v>
      </c>
      <c r="AP89" s="11">
        <v>0.99839999999999995</v>
      </c>
      <c r="AQ89" s="11">
        <v>0.99839999999999995</v>
      </c>
      <c r="AR89" s="11">
        <v>0.99839999999999995</v>
      </c>
      <c r="AS89" s="11">
        <v>0.99839999999999995</v>
      </c>
      <c r="AT89" s="11">
        <v>0.99839999999999995</v>
      </c>
      <c r="AU89" s="11">
        <v>0.99839999999999995</v>
      </c>
      <c r="AV89" s="11">
        <v>0.99839999999999995</v>
      </c>
      <c r="AW89" s="11">
        <v>0.99839999999999995</v>
      </c>
      <c r="AX89" s="11">
        <v>0.99839999999999995</v>
      </c>
      <c r="AY89" s="11">
        <v>0.99839999999999995</v>
      </c>
      <c r="AZ89" s="11">
        <v>0.99839999999999995</v>
      </c>
      <c r="BA89" s="11">
        <v>0.99839999999999995</v>
      </c>
      <c r="BB89" s="11">
        <v>0.99839999999999995</v>
      </c>
      <c r="BC89" s="11">
        <v>0.99839999999999995</v>
      </c>
      <c r="BD89" s="11">
        <v>0.99839999999999995</v>
      </c>
      <c r="BE89" s="11">
        <v>0.99839999999999995</v>
      </c>
      <c r="BF89" s="11">
        <v>0.99839999999999995</v>
      </c>
      <c r="BG89" s="11">
        <v>0.99839999999999995</v>
      </c>
      <c r="BH89" s="11">
        <v>0.99839999999999995</v>
      </c>
      <c r="BI89" s="11">
        <v>0.99839999999999995</v>
      </c>
      <c r="BJ89" s="11">
        <v>0.99839999999999995</v>
      </c>
      <c r="BK89" s="11">
        <v>0.99839999999999995</v>
      </c>
      <c r="BL89" s="11">
        <v>0.99839999999999995</v>
      </c>
      <c r="BM89" s="11">
        <v>0.99839999999999995</v>
      </c>
      <c r="BN89" s="11">
        <v>0.99839999999999995</v>
      </c>
      <c r="BO89" s="11">
        <v>0.99839999999999995</v>
      </c>
      <c r="BP89" s="11">
        <v>0.99839999999999995</v>
      </c>
      <c r="BQ89" s="11">
        <v>0.99839999999999995</v>
      </c>
      <c r="BR89" s="11">
        <v>0.99839999999999995</v>
      </c>
      <c r="BS89" s="11">
        <v>0.99839999999999995</v>
      </c>
      <c r="BT89" s="11">
        <v>0.99839999999999995</v>
      </c>
      <c r="BU89" s="11">
        <v>0.99839999999999995</v>
      </c>
      <c r="BV89" s="11">
        <v>0.99839999999999995</v>
      </c>
      <c r="BW89" s="11">
        <v>0.99839999999999995</v>
      </c>
      <c r="BX89" s="11">
        <v>0.99839999999999995</v>
      </c>
      <c r="BY89" s="11">
        <v>0.99839999999999995</v>
      </c>
      <c r="BZ89" s="11">
        <v>0.99839999999999995</v>
      </c>
      <c r="CA89" s="11">
        <v>0.99839999999999995</v>
      </c>
      <c r="CB89" s="11">
        <v>0.99839999999999995</v>
      </c>
      <c r="CC89" s="11">
        <v>0.99839999999999995</v>
      </c>
      <c r="CD89" s="11">
        <v>0.99839999999999995</v>
      </c>
      <c r="CE89" s="11">
        <v>0.99839999999999995</v>
      </c>
      <c r="CF89" s="11">
        <v>0.99839999999999995</v>
      </c>
      <c r="CG89" s="11">
        <v>0.99839999999999995</v>
      </c>
      <c r="CH89" s="11">
        <v>0.99839999999999995</v>
      </c>
      <c r="CI89" s="11">
        <v>0.99839999999999995</v>
      </c>
      <c r="CJ89" s="11">
        <v>0.99839999999999995</v>
      </c>
      <c r="CK89" s="11">
        <v>0.99839999999999995</v>
      </c>
      <c r="CL89" s="11">
        <v>0.99839999999999995</v>
      </c>
      <c r="CM89" s="11">
        <v>0.99839999999999995</v>
      </c>
      <c r="CN89" s="11">
        <v>0.99839999999999995</v>
      </c>
      <c r="CO89" s="11">
        <v>0.99839999999999995</v>
      </c>
      <c r="CP89" s="11">
        <v>0.99839999999999995</v>
      </c>
      <c r="CQ89" s="11">
        <v>0.99839999999999995</v>
      </c>
      <c r="CR89" s="11">
        <v>0.99839999999999995</v>
      </c>
      <c r="CS89" s="11">
        <v>0.99839999999999995</v>
      </c>
      <c r="CT89" s="11">
        <v>0.99839999999999995</v>
      </c>
      <c r="CU89" s="11">
        <v>0.99839999999999995</v>
      </c>
      <c r="CV89" s="11">
        <v>0.99839999999999995</v>
      </c>
      <c r="CW89" s="11">
        <v>0.99839999999999995</v>
      </c>
      <c r="CX89" s="11">
        <v>0.99839999999999995</v>
      </c>
      <c r="CY89" s="11">
        <v>0.99839999999999995</v>
      </c>
      <c r="CZ89" s="11">
        <v>0.99839999999999995</v>
      </c>
      <c r="DA89" s="11">
        <v>0.99839999999999995</v>
      </c>
      <c r="DB89" s="11">
        <v>0.99839999999999995</v>
      </c>
    </row>
    <row r="90" spans="1:106" x14ac:dyDescent="0.2">
      <c r="A90" s="103">
        <v>103</v>
      </c>
      <c r="B90" s="11">
        <v>1</v>
      </c>
      <c r="C90" s="11">
        <v>0.99150000000000005</v>
      </c>
      <c r="D90" s="11">
        <v>1.0001</v>
      </c>
      <c r="E90" s="11">
        <v>0.99909999999999999</v>
      </c>
      <c r="F90" s="11">
        <v>0.99850000000000005</v>
      </c>
      <c r="G90" s="11">
        <v>0.99819999999999998</v>
      </c>
      <c r="H90" s="11">
        <v>0.998</v>
      </c>
      <c r="I90" s="11">
        <v>0.99780000000000002</v>
      </c>
      <c r="J90" s="11">
        <v>0.99780000000000002</v>
      </c>
      <c r="K90" s="11">
        <v>0.99770000000000003</v>
      </c>
      <c r="L90" s="11">
        <v>0.99780000000000002</v>
      </c>
      <c r="M90" s="11">
        <v>0.99780000000000002</v>
      </c>
      <c r="N90" s="11">
        <v>0.99780000000000002</v>
      </c>
      <c r="O90" s="11">
        <v>0.99790000000000001</v>
      </c>
      <c r="P90" s="11">
        <v>0.99780000000000002</v>
      </c>
      <c r="Q90" s="11">
        <v>0.99850000000000005</v>
      </c>
      <c r="R90" s="11">
        <v>0.99850000000000005</v>
      </c>
      <c r="S90" s="11">
        <v>0.99850000000000005</v>
      </c>
      <c r="T90" s="11">
        <v>0.99850000000000005</v>
      </c>
      <c r="U90" s="11">
        <v>0.99850000000000005</v>
      </c>
      <c r="V90" s="11">
        <v>0.99850000000000005</v>
      </c>
      <c r="W90" s="11">
        <v>0.99850000000000005</v>
      </c>
      <c r="X90" s="11">
        <v>0.99850000000000005</v>
      </c>
      <c r="Y90" s="11">
        <v>0.99850000000000005</v>
      </c>
      <c r="Z90" s="11">
        <v>0.99850000000000005</v>
      </c>
      <c r="AA90" s="11">
        <v>0.99850000000000005</v>
      </c>
      <c r="AB90" s="11">
        <v>0.99850000000000005</v>
      </c>
      <c r="AC90" s="11">
        <v>0.99850000000000005</v>
      </c>
      <c r="AD90" s="11">
        <v>0.99850000000000005</v>
      </c>
      <c r="AE90" s="11">
        <v>0.99850000000000005</v>
      </c>
      <c r="AF90" s="11">
        <v>0.99850000000000005</v>
      </c>
      <c r="AG90" s="11">
        <v>0.99850000000000005</v>
      </c>
      <c r="AH90" s="11">
        <v>0.99850000000000005</v>
      </c>
      <c r="AI90" s="11">
        <v>0.99850000000000005</v>
      </c>
      <c r="AJ90" s="11">
        <v>0.99850000000000005</v>
      </c>
      <c r="AK90" s="11">
        <v>0.99850000000000005</v>
      </c>
      <c r="AL90" s="11">
        <v>0.99850000000000005</v>
      </c>
      <c r="AM90" s="11">
        <v>0.99850000000000005</v>
      </c>
      <c r="AN90" s="11">
        <v>0.99850000000000005</v>
      </c>
      <c r="AO90" s="11">
        <v>0.99850000000000005</v>
      </c>
      <c r="AP90" s="11">
        <v>0.99850000000000005</v>
      </c>
      <c r="AQ90" s="11">
        <v>0.99850000000000005</v>
      </c>
      <c r="AR90" s="11">
        <v>0.99850000000000005</v>
      </c>
      <c r="AS90" s="11">
        <v>0.99850000000000005</v>
      </c>
      <c r="AT90" s="11">
        <v>0.99850000000000005</v>
      </c>
      <c r="AU90" s="11">
        <v>0.99850000000000005</v>
      </c>
      <c r="AV90" s="11">
        <v>0.99850000000000005</v>
      </c>
      <c r="AW90" s="11">
        <v>0.99850000000000005</v>
      </c>
      <c r="AX90" s="11">
        <v>0.99850000000000005</v>
      </c>
      <c r="AY90" s="11">
        <v>0.99850000000000005</v>
      </c>
      <c r="AZ90" s="11">
        <v>0.99850000000000005</v>
      </c>
      <c r="BA90" s="11">
        <v>0.99850000000000005</v>
      </c>
      <c r="BB90" s="11">
        <v>0.99850000000000005</v>
      </c>
      <c r="BC90" s="11">
        <v>0.99850000000000005</v>
      </c>
      <c r="BD90" s="11">
        <v>0.99850000000000005</v>
      </c>
      <c r="BE90" s="11">
        <v>0.99850000000000005</v>
      </c>
      <c r="BF90" s="11">
        <v>0.99850000000000005</v>
      </c>
      <c r="BG90" s="11">
        <v>0.99850000000000005</v>
      </c>
      <c r="BH90" s="11">
        <v>0.99850000000000005</v>
      </c>
      <c r="BI90" s="11">
        <v>0.99850000000000005</v>
      </c>
      <c r="BJ90" s="11">
        <v>0.99850000000000005</v>
      </c>
      <c r="BK90" s="11">
        <v>0.99850000000000005</v>
      </c>
      <c r="BL90" s="11">
        <v>0.99850000000000005</v>
      </c>
      <c r="BM90" s="11">
        <v>0.99850000000000005</v>
      </c>
      <c r="BN90" s="11">
        <v>0.99850000000000005</v>
      </c>
      <c r="BO90" s="11">
        <v>0.99850000000000005</v>
      </c>
      <c r="BP90" s="11">
        <v>0.99850000000000005</v>
      </c>
      <c r="BQ90" s="11">
        <v>0.99850000000000005</v>
      </c>
      <c r="BR90" s="11">
        <v>0.99850000000000005</v>
      </c>
      <c r="BS90" s="11">
        <v>0.99850000000000005</v>
      </c>
      <c r="BT90" s="11">
        <v>0.99850000000000005</v>
      </c>
      <c r="BU90" s="11">
        <v>0.99850000000000005</v>
      </c>
      <c r="BV90" s="11">
        <v>0.99850000000000005</v>
      </c>
      <c r="BW90" s="11">
        <v>0.99850000000000005</v>
      </c>
      <c r="BX90" s="11">
        <v>0.99850000000000005</v>
      </c>
      <c r="BY90" s="11">
        <v>0.99850000000000005</v>
      </c>
      <c r="BZ90" s="11">
        <v>0.99850000000000005</v>
      </c>
      <c r="CA90" s="11">
        <v>0.99850000000000005</v>
      </c>
      <c r="CB90" s="11">
        <v>0.99850000000000005</v>
      </c>
      <c r="CC90" s="11">
        <v>0.99850000000000005</v>
      </c>
      <c r="CD90" s="11">
        <v>0.99850000000000005</v>
      </c>
      <c r="CE90" s="11">
        <v>0.99850000000000005</v>
      </c>
      <c r="CF90" s="11">
        <v>0.99850000000000005</v>
      </c>
      <c r="CG90" s="11">
        <v>0.99850000000000005</v>
      </c>
      <c r="CH90" s="11">
        <v>0.99850000000000005</v>
      </c>
      <c r="CI90" s="11">
        <v>0.99850000000000005</v>
      </c>
      <c r="CJ90" s="11">
        <v>0.99850000000000005</v>
      </c>
      <c r="CK90" s="11">
        <v>0.99850000000000005</v>
      </c>
      <c r="CL90" s="11">
        <v>0.99850000000000005</v>
      </c>
      <c r="CM90" s="11">
        <v>0.99850000000000005</v>
      </c>
      <c r="CN90" s="11">
        <v>0.99850000000000005</v>
      </c>
      <c r="CO90" s="11">
        <v>0.99850000000000005</v>
      </c>
      <c r="CP90" s="11">
        <v>0.99850000000000005</v>
      </c>
      <c r="CQ90" s="11">
        <v>0.99850000000000005</v>
      </c>
      <c r="CR90" s="11">
        <v>0.99850000000000005</v>
      </c>
      <c r="CS90" s="11">
        <v>0.99850000000000005</v>
      </c>
      <c r="CT90" s="11">
        <v>0.99850000000000005</v>
      </c>
      <c r="CU90" s="11">
        <v>0.99850000000000005</v>
      </c>
      <c r="CV90" s="11">
        <v>0.99850000000000005</v>
      </c>
      <c r="CW90" s="11">
        <v>0.99850000000000005</v>
      </c>
      <c r="CX90" s="11">
        <v>0.99850000000000005</v>
      </c>
      <c r="CY90" s="11">
        <v>0.99850000000000005</v>
      </c>
      <c r="CZ90" s="11">
        <v>0.99850000000000005</v>
      </c>
      <c r="DA90" s="11">
        <v>0.99850000000000005</v>
      </c>
      <c r="DB90" s="11">
        <v>0.99850000000000005</v>
      </c>
    </row>
    <row r="91" spans="1:106" x14ac:dyDescent="0.2">
      <c r="A91" s="103">
        <v>104</v>
      </c>
      <c r="B91" s="11">
        <v>1</v>
      </c>
      <c r="C91" s="11">
        <v>0.99209999999999998</v>
      </c>
      <c r="D91" s="11">
        <v>1.0005999999999999</v>
      </c>
      <c r="E91" s="11">
        <v>0.99960000000000004</v>
      </c>
      <c r="F91" s="11">
        <v>0.999</v>
      </c>
      <c r="G91" s="11">
        <v>0.99860000000000004</v>
      </c>
      <c r="H91" s="11">
        <v>0.99829999999999997</v>
      </c>
      <c r="I91" s="11">
        <v>0.99809999999999999</v>
      </c>
      <c r="J91" s="11">
        <v>0.998</v>
      </c>
      <c r="K91" s="11">
        <v>0.99790000000000001</v>
      </c>
      <c r="L91" s="11">
        <v>0.99790000000000001</v>
      </c>
      <c r="M91" s="11">
        <v>0.998</v>
      </c>
      <c r="N91" s="11">
        <v>0.998</v>
      </c>
      <c r="O91" s="11">
        <v>0.998</v>
      </c>
      <c r="P91" s="11">
        <v>0.998</v>
      </c>
      <c r="Q91" s="11">
        <v>0.99860000000000004</v>
      </c>
      <c r="R91" s="11">
        <v>0.99860000000000004</v>
      </c>
      <c r="S91" s="11">
        <v>0.99860000000000004</v>
      </c>
      <c r="T91" s="11">
        <v>0.99860000000000004</v>
      </c>
      <c r="U91" s="11">
        <v>0.99860000000000004</v>
      </c>
      <c r="V91" s="11">
        <v>0.99860000000000004</v>
      </c>
      <c r="W91" s="11">
        <v>0.99860000000000004</v>
      </c>
      <c r="X91" s="11">
        <v>0.99860000000000004</v>
      </c>
      <c r="Y91" s="11">
        <v>0.99860000000000004</v>
      </c>
      <c r="Z91" s="11">
        <v>0.99860000000000004</v>
      </c>
      <c r="AA91" s="11">
        <v>0.99860000000000004</v>
      </c>
      <c r="AB91" s="11">
        <v>0.99860000000000004</v>
      </c>
      <c r="AC91" s="11">
        <v>0.99860000000000004</v>
      </c>
      <c r="AD91" s="11">
        <v>0.99860000000000004</v>
      </c>
      <c r="AE91" s="11">
        <v>0.99860000000000004</v>
      </c>
      <c r="AF91" s="11">
        <v>0.99860000000000004</v>
      </c>
      <c r="AG91" s="11">
        <v>0.99860000000000004</v>
      </c>
      <c r="AH91" s="11">
        <v>0.99860000000000004</v>
      </c>
      <c r="AI91" s="11">
        <v>0.99860000000000004</v>
      </c>
      <c r="AJ91" s="11">
        <v>0.99860000000000004</v>
      </c>
      <c r="AK91" s="11">
        <v>0.99860000000000004</v>
      </c>
      <c r="AL91" s="11">
        <v>0.99860000000000004</v>
      </c>
      <c r="AM91" s="11">
        <v>0.99860000000000004</v>
      </c>
      <c r="AN91" s="11">
        <v>0.99860000000000004</v>
      </c>
      <c r="AO91" s="11">
        <v>0.99860000000000004</v>
      </c>
      <c r="AP91" s="11">
        <v>0.99860000000000004</v>
      </c>
      <c r="AQ91" s="11">
        <v>0.99860000000000004</v>
      </c>
      <c r="AR91" s="11">
        <v>0.99860000000000004</v>
      </c>
      <c r="AS91" s="11">
        <v>0.99860000000000004</v>
      </c>
      <c r="AT91" s="11">
        <v>0.99860000000000004</v>
      </c>
      <c r="AU91" s="11">
        <v>0.99860000000000004</v>
      </c>
      <c r="AV91" s="11">
        <v>0.99860000000000004</v>
      </c>
      <c r="AW91" s="11">
        <v>0.99860000000000004</v>
      </c>
      <c r="AX91" s="11">
        <v>0.99860000000000004</v>
      </c>
      <c r="AY91" s="11">
        <v>0.99860000000000004</v>
      </c>
      <c r="AZ91" s="11">
        <v>0.99860000000000004</v>
      </c>
      <c r="BA91" s="11">
        <v>0.99860000000000004</v>
      </c>
      <c r="BB91" s="11">
        <v>0.99860000000000004</v>
      </c>
      <c r="BC91" s="11">
        <v>0.99860000000000004</v>
      </c>
      <c r="BD91" s="11">
        <v>0.99860000000000004</v>
      </c>
      <c r="BE91" s="11">
        <v>0.99860000000000004</v>
      </c>
      <c r="BF91" s="11">
        <v>0.99860000000000004</v>
      </c>
      <c r="BG91" s="11">
        <v>0.99860000000000004</v>
      </c>
      <c r="BH91" s="11">
        <v>0.99860000000000004</v>
      </c>
      <c r="BI91" s="11">
        <v>0.99860000000000004</v>
      </c>
      <c r="BJ91" s="11">
        <v>0.99860000000000004</v>
      </c>
      <c r="BK91" s="11">
        <v>0.99860000000000004</v>
      </c>
      <c r="BL91" s="11">
        <v>0.99860000000000004</v>
      </c>
      <c r="BM91" s="11">
        <v>0.99860000000000004</v>
      </c>
      <c r="BN91" s="11">
        <v>0.99860000000000004</v>
      </c>
      <c r="BO91" s="11">
        <v>0.99860000000000004</v>
      </c>
      <c r="BP91" s="11">
        <v>0.99860000000000004</v>
      </c>
      <c r="BQ91" s="11">
        <v>0.99860000000000004</v>
      </c>
      <c r="BR91" s="11">
        <v>0.99860000000000004</v>
      </c>
      <c r="BS91" s="11">
        <v>0.99860000000000004</v>
      </c>
      <c r="BT91" s="11">
        <v>0.99860000000000004</v>
      </c>
      <c r="BU91" s="11">
        <v>0.99860000000000004</v>
      </c>
      <c r="BV91" s="11">
        <v>0.99860000000000004</v>
      </c>
      <c r="BW91" s="11">
        <v>0.99860000000000004</v>
      </c>
      <c r="BX91" s="11">
        <v>0.99860000000000004</v>
      </c>
      <c r="BY91" s="11">
        <v>0.99860000000000004</v>
      </c>
      <c r="BZ91" s="11">
        <v>0.99860000000000004</v>
      </c>
      <c r="CA91" s="11">
        <v>0.99860000000000004</v>
      </c>
      <c r="CB91" s="11">
        <v>0.99860000000000004</v>
      </c>
      <c r="CC91" s="11">
        <v>0.99860000000000004</v>
      </c>
      <c r="CD91" s="11">
        <v>0.99860000000000004</v>
      </c>
      <c r="CE91" s="11">
        <v>0.99860000000000004</v>
      </c>
      <c r="CF91" s="11">
        <v>0.99860000000000004</v>
      </c>
      <c r="CG91" s="11">
        <v>0.99860000000000004</v>
      </c>
      <c r="CH91" s="11">
        <v>0.99860000000000004</v>
      </c>
      <c r="CI91" s="11">
        <v>0.99860000000000004</v>
      </c>
      <c r="CJ91" s="11">
        <v>0.99860000000000004</v>
      </c>
      <c r="CK91" s="11">
        <v>0.99860000000000004</v>
      </c>
      <c r="CL91" s="11">
        <v>0.99860000000000004</v>
      </c>
      <c r="CM91" s="11">
        <v>0.99860000000000004</v>
      </c>
      <c r="CN91" s="11">
        <v>0.99860000000000004</v>
      </c>
      <c r="CO91" s="11">
        <v>0.99860000000000004</v>
      </c>
      <c r="CP91" s="11">
        <v>0.99860000000000004</v>
      </c>
      <c r="CQ91" s="11">
        <v>0.99860000000000004</v>
      </c>
      <c r="CR91" s="11">
        <v>0.99860000000000004</v>
      </c>
      <c r="CS91" s="11">
        <v>0.99860000000000004</v>
      </c>
      <c r="CT91" s="11">
        <v>0.99860000000000004</v>
      </c>
      <c r="CU91" s="11">
        <v>0.99860000000000004</v>
      </c>
      <c r="CV91" s="11">
        <v>0.99860000000000004</v>
      </c>
      <c r="CW91" s="11">
        <v>0.99860000000000004</v>
      </c>
      <c r="CX91" s="11">
        <v>0.99860000000000004</v>
      </c>
      <c r="CY91" s="11">
        <v>0.99860000000000004</v>
      </c>
      <c r="CZ91" s="11">
        <v>0.99860000000000004</v>
      </c>
      <c r="DA91" s="11">
        <v>0.99860000000000004</v>
      </c>
      <c r="DB91" s="11">
        <v>0.99860000000000004</v>
      </c>
    </row>
    <row r="92" spans="1:106" x14ac:dyDescent="0.2">
      <c r="A92" s="103">
        <v>105</v>
      </c>
      <c r="B92" s="11">
        <v>1</v>
      </c>
      <c r="C92" s="11">
        <v>0.99270000000000003</v>
      </c>
      <c r="D92" s="11">
        <v>1.0012000000000001</v>
      </c>
      <c r="E92" s="11">
        <v>1.0001</v>
      </c>
      <c r="F92" s="11">
        <v>0.99939999999999996</v>
      </c>
      <c r="G92" s="11">
        <v>0.999</v>
      </c>
      <c r="H92" s="11">
        <v>0.99860000000000004</v>
      </c>
      <c r="I92" s="11">
        <v>0.99839999999999995</v>
      </c>
      <c r="J92" s="11">
        <v>0.99819999999999998</v>
      </c>
      <c r="K92" s="11">
        <v>0.99819999999999998</v>
      </c>
      <c r="L92" s="11">
        <v>0.99809999999999999</v>
      </c>
      <c r="M92" s="11">
        <v>0.99809999999999999</v>
      </c>
      <c r="N92" s="11">
        <v>0.99809999999999999</v>
      </c>
      <c r="O92" s="11">
        <v>0.99809999999999999</v>
      </c>
      <c r="P92" s="11">
        <v>0.99809999999999999</v>
      </c>
      <c r="Q92" s="11">
        <v>0.99880000000000002</v>
      </c>
      <c r="R92" s="11">
        <v>0.99880000000000002</v>
      </c>
      <c r="S92" s="11">
        <v>0.99880000000000002</v>
      </c>
      <c r="T92" s="11">
        <v>0.99880000000000002</v>
      </c>
      <c r="U92" s="11">
        <v>0.99880000000000002</v>
      </c>
      <c r="V92" s="11">
        <v>0.99880000000000002</v>
      </c>
      <c r="W92" s="11">
        <v>0.99880000000000002</v>
      </c>
      <c r="X92" s="11">
        <v>0.99880000000000002</v>
      </c>
      <c r="Y92" s="11">
        <v>0.99880000000000002</v>
      </c>
      <c r="Z92" s="11">
        <v>0.99880000000000002</v>
      </c>
      <c r="AA92" s="11">
        <v>0.99880000000000002</v>
      </c>
      <c r="AB92" s="11">
        <v>0.99880000000000002</v>
      </c>
      <c r="AC92" s="11">
        <v>0.99880000000000002</v>
      </c>
      <c r="AD92" s="11">
        <v>0.99880000000000002</v>
      </c>
      <c r="AE92" s="11">
        <v>0.99880000000000002</v>
      </c>
      <c r="AF92" s="11">
        <v>0.99880000000000002</v>
      </c>
      <c r="AG92" s="11">
        <v>0.99880000000000002</v>
      </c>
      <c r="AH92" s="11">
        <v>0.99880000000000002</v>
      </c>
      <c r="AI92" s="11">
        <v>0.99880000000000002</v>
      </c>
      <c r="AJ92" s="11">
        <v>0.99880000000000002</v>
      </c>
      <c r="AK92" s="11">
        <v>0.99880000000000002</v>
      </c>
      <c r="AL92" s="11">
        <v>0.99880000000000002</v>
      </c>
      <c r="AM92" s="11">
        <v>0.99880000000000002</v>
      </c>
      <c r="AN92" s="11">
        <v>0.99880000000000002</v>
      </c>
      <c r="AO92" s="11">
        <v>0.99880000000000002</v>
      </c>
      <c r="AP92" s="11">
        <v>0.99880000000000002</v>
      </c>
      <c r="AQ92" s="11">
        <v>0.99880000000000002</v>
      </c>
      <c r="AR92" s="11">
        <v>0.99880000000000002</v>
      </c>
      <c r="AS92" s="11">
        <v>0.99880000000000002</v>
      </c>
      <c r="AT92" s="11">
        <v>0.99880000000000002</v>
      </c>
      <c r="AU92" s="11">
        <v>0.99880000000000002</v>
      </c>
      <c r="AV92" s="11">
        <v>0.99880000000000002</v>
      </c>
      <c r="AW92" s="11">
        <v>0.99880000000000002</v>
      </c>
      <c r="AX92" s="11">
        <v>0.99880000000000002</v>
      </c>
      <c r="AY92" s="11">
        <v>0.99880000000000002</v>
      </c>
      <c r="AZ92" s="11">
        <v>0.99880000000000002</v>
      </c>
      <c r="BA92" s="11">
        <v>0.99880000000000002</v>
      </c>
      <c r="BB92" s="11">
        <v>0.99880000000000002</v>
      </c>
      <c r="BC92" s="11">
        <v>0.99880000000000002</v>
      </c>
      <c r="BD92" s="11">
        <v>0.99880000000000002</v>
      </c>
      <c r="BE92" s="11">
        <v>0.99880000000000002</v>
      </c>
      <c r="BF92" s="11">
        <v>0.99880000000000002</v>
      </c>
      <c r="BG92" s="11">
        <v>0.99880000000000002</v>
      </c>
      <c r="BH92" s="11">
        <v>0.99880000000000002</v>
      </c>
      <c r="BI92" s="11">
        <v>0.99880000000000002</v>
      </c>
      <c r="BJ92" s="11">
        <v>0.99880000000000002</v>
      </c>
      <c r="BK92" s="11">
        <v>0.99880000000000002</v>
      </c>
      <c r="BL92" s="11">
        <v>0.99880000000000002</v>
      </c>
      <c r="BM92" s="11">
        <v>0.99880000000000002</v>
      </c>
      <c r="BN92" s="11">
        <v>0.99880000000000002</v>
      </c>
      <c r="BO92" s="11">
        <v>0.99880000000000002</v>
      </c>
      <c r="BP92" s="11">
        <v>0.99880000000000002</v>
      </c>
      <c r="BQ92" s="11">
        <v>0.99880000000000002</v>
      </c>
      <c r="BR92" s="11">
        <v>0.99880000000000002</v>
      </c>
      <c r="BS92" s="11">
        <v>0.99880000000000002</v>
      </c>
      <c r="BT92" s="11">
        <v>0.99880000000000002</v>
      </c>
      <c r="BU92" s="11">
        <v>0.99880000000000002</v>
      </c>
      <c r="BV92" s="11">
        <v>0.99880000000000002</v>
      </c>
      <c r="BW92" s="11">
        <v>0.99880000000000002</v>
      </c>
      <c r="BX92" s="11">
        <v>0.99880000000000002</v>
      </c>
      <c r="BY92" s="11">
        <v>0.99880000000000002</v>
      </c>
      <c r="BZ92" s="11">
        <v>0.99880000000000002</v>
      </c>
      <c r="CA92" s="11">
        <v>0.99880000000000002</v>
      </c>
      <c r="CB92" s="11">
        <v>0.99880000000000002</v>
      </c>
      <c r="CC92" s="11">
        <v>0.99880000000000002</v>
      </c>
      <c r="CD92" s="11">
        <v>0.99880000000000002</v>
      </c>
      <c r="CE92" s="11">
        <v>0.99880000000000002</v>
      </c>
      <c r="CF92" s="11">
        <v>0.99880000000000002</v>
      </c>
      <c r="CG92" s="11">
        <v>0.99880000000000002</v>
      </c>
      <c r="CH92" s="11">
        <v>0.99880000000000002</v>
      </c>
      <c r="CI92" s="11">
        <v>0.99880000000000002</v>
      </c>
      <c r="CJ92" s="11">
        <v>0.99880000000000002</v>
      </c>
      <c r="CK92" s="11">
        <v>0.99880000000000002</v>
      </c>
      <c r="CL92" s="11">
        <v>0.99880000000000002</v>
      </c>
      <c r="CM92" s="11">
        <v>0.99880000000000002</v>
      </c>
      <c r="CN92" s="11">
        <v>0.99880000000000002</v>
      </c>
      <c r="CO92" s="11">
        <v>0.99880000000000002</v>
      </c>
      <c r="CP92" s="11">
        <v>0.99880000000000002</v>
      </c>
      <c r="CQ92" s="11">
        <v>0.99880000000000002</v>
      </c>
      <c r="CR92" s="11">
        <v>0.99880000000000002</v>
      </c>
      <c r="CS92" s="11">
        <v>0.99880000000000002</v>
      </c>
      <c r="CT92" s="11">
        <v>0.99880000000000002</v>
      </c>
      <c r="CU92" s="11">
        <v>0.99880000000000002</v>
      </c>
      <c r="CV92" s="11">
        <v>0.99880000000000002</v>
      </c>
      <c r="CW92" s="11">
        <v>0.99880000000000002</v>
      </c>
      <c r="CX92" s="11">
        <v>0.99880000000000002</v>
      </c>
      <c r="CY92" s="11">
        <v>0.99880000000000002</v>
      </c>
      <c r="CZ92" s="11">
        <v>0.99880000000000002</v>
      </c>
      <c r="DA92" s="11">
        <v>0.99880000000000002</v>
      </c>
      <c r="DB92" s="11">
        <v>0.99880000000000002</v>
      </c>
    </row>
    <row r="93" spans="1:106" x14ac:dyDescent="0.2">
      <c r="A93" s="103">
        <v>106</v>
      </c>
      <c r="B93" s="11">
        <v>1</v>
      </c>
      <c r="C93" s="11">
        <v>0.99339999999999995</v>
      </c>
      <c r="D93" s="11">
        <v>1.0019</v>
      </c>
      <c r="E93" s="11">
        <v>1.0006999999999999</v>
      </c>
      <c r="F93" s="11">
        <v>0.99990000000000001</v>
      </c>
      <c r="G93" s="11">
        <v>0.99939999999999996</v>
      </c>
      <c r="H93" s="11">
        <v>0.999</v>
      </c>
      <c r="I93" s="11">
        <v>0.99870000000000003</v>
      </c>
      <c r="J93" s="11">
        <v>0.99850000000000005</v>
      </c>
      <c r="K93" s="11">
        <v>0.99839999999999995</v>
      </c>
      <c r="L93" s="11">
        <v>0.99829999999999997</v>
      </c>
      <c r="M93" s="11">
        <v>0.99829999999999997</v>
      </c>
      <c r="N93" s="11">
        <v>0.99829999999999997</v>
      </c>
      <c r="O93" s="11">
        <v>0.99829999999999997</v>
      </c>
      <c r="P93" s="11">
        <v>0.99819999999999998</v>
      </c>
      <c r="Q93" s="11">
        <v>0.99890000000000001</v>
      </c>
      <c r="R93" s="11">
        <v>0.99890000000000001</v>
      </c>
      <c r="S93" s="11">
        <v>0.99890000000000001</v>
      </c>
      <c r="T93" s="11">
        <v>0.99890000000000001</v>
      </c>
      <c r="U93" s="11">
        <v>0.99890000000000001</v>
      </c>
      <c r="V93" s="11">
        <v>0.99890000000000001</v>
      </c>
      <c r="W93" s="11">
        <v>0.99890000000000001</v>
      </c>
      <c r="X93" s="11">
        <v>0.99890000000000001</v>
      </c>
      <c r="Y93" s="11">
        <v>0.99890000000000001</v>
      </c>
      <c r="Z93" s="11">
        <v>0.99890000000000001</v>
      </c>
      <c r="AA93" s="11">
        <v>0.99890000000000001</v>
      </c>
      <c r="AB93" s="11">
        <v>0.99890000000000001</v>
      </c>
      <c r="AC93" s="11">
        <v>0.99890000000000001</v>
      </c>
      <c r="AD93" s="11">
        <v>0.99890000000000001</v>
      </c>
      <c r="AE93" s="11">
        <v>0.99890000000000001</v>
      </c>
      <c r="AF93" s="11">
        <v>0.99890000000000001</v>
      </c>
      <c r="AG93" s="11">
        <v>0.99890000000000001</v>
      </c>
      <c r="AH93" s="11">
        <v>0.99890000000000001</v>
      </c>
      <c r="AI93" s="11">
        <v>0.99890000000000001</v>
      </c>
      <c r="AJ93" s="11">
        <v>0.99890000000000001</v>
      </c>
      <c r="AK93" s="11">
        <v>0.99890000000000001</v>
      </c>
      <c r="AL93" s="11">
        <v>0.99890000000000001</v>
      </c>
      <c r="AM93" s="11">
        <v>0.99890000000000001</v>
      </c>
      <c r="AN93" s="11">
        <v>0.99890000000000001</v>
      </c>
      <c r="AO93" s="11">
        <v>0.99890000000000001</v>
      </c>
      <c r="AP93" s="11">
        <v>0.99890000000000001</v>
      </c>
      <c r="AQ93" s="11">
        <v>0.99890000000000001</v>
      </c>
      <c r="AR93" s="11">
        <v>0.99890000000000001</v>
      </c>
      <c r="AS93" s="11">
        <v>0.99890000000000001</v>
      </c>
      <c r="AT93" s="11">
        <v>0.99890000000000001</v>
      </c>
      <c r="AU93" s="11">
        <v>0.99890000000000001</v>
      </c>
      <c r="AV93" s="11">
        <v>0.99890000000000001</v>
      </c>
      <c r="AW93" s="11">
        <v>0.99890000000000001</v>
      </c>
      <c r="AX93" s="11">
        <v>0.99890000000000001</v>
      </c>
      <c r="AY93" s="11">
        <v>0.99890000000000001</v>
      </c>
      <c r="AZ93" s="11">
        <v>0.99890000000000001</v>
      </c>
      <c r="BA93" s="11">
        <v>0.99890000000000001</v>
      </c>
      <c r="BB93" s="11">
        <v>0.99890000000000001</v>
      </c>
      <c r="BC93" s="11">
        <v>0.99890000000000001</v>
      </c>
      <c r="BD93" s="11">
        <v>0.99890000000000001</v>
      </c>
      <c r="BE93" s="11">
        <v>0.99890000000000001</v>
      </c>
      <c r="BF93" s="11">
        <v>0.99890000000000001</v>
      </c>
      <c r="BG93" s="11">
        <v>0.99890000000000001</v>
      </c>
      <c r="BH93" s="11">
        <v>0.99890000000000001</v>
      </c>
      <c r="BI93" s="11">
        <v>0.99890000000000001</v>
      </c>
      <c r="BJ93" s="11">
        <v>0.99890000000000001</v>
      </c>
      <c r="BK93" s="11">
        <v>0.99890000000000001</v>
      </c>
      <c r="BL93" s="11">
        <v>0.99890000000000001</v>
      </c>
      <c r="BM93" s="11">
        <v>0.99890000000000001</v>
      </c>
      <c r="BN93" s="11">
        <v>0.99890000000000001</v>
      </c>
      <c r="BO93" s="11">
        <v>0.99890000000000001</v>
      </c>
      <c r="BP93" s="11">
        <v>0.99890000000000001</v>
      </c>
      <c r="BQ93" s="11">
        <v>0.99890000000000001</v>
      </c>
      <c r="BR93" s="11">
        <v>0.99890000000000001</v>
      </c>
      <c r="BS93" s="11">
        <v>0.99890000000000001</v>
      </c>
      <c r="BT93" s="11">
        <v>0.99890000000000001</v>
      </c>
      <c r="BU93" s="11">
        <v>0.99890000000000001</v>
      </c>
      <c r="BV93" s="11">
        <v>0.99890000000000001</v>
      </c>
      <c r="BW93" s="11">
        <v>0.99890000000000001</v>
      </c>
      <c r="BX93" s="11">
        <v>0.99890000000000001</v>
      </c>
      <c r="BY93" s="11">
        <v>0.99890000000000001</v>
      </c>
      <c r="BZ93" s="11">
        <v>0.99890000000000001</v>
      </c>
      <c r="CA93" s="11">
        <v>0.99890000000000001</v>
      </c>
      <c r="CB93" s="11">
        <v>0.99890000000000001</v>
      </c>
      <c r="CC93" s="11">
        <v>0.99890000000000001</v>
      </c>
      <c r="CD93" s="11">
        <v>0.99890000000000001</v>
      </c>
      <c r="CE93" s="11">
        <v>0.99890000000000001</v>
      </c>
      <c r="CF93" s="11">
        <v>0.99890000000000001</v>
      </c>
      <c r="CG93" s="11">
        <v>0.99890000000000001</v>
      </c>
      <c r="CH93" s="11">
        <v>0.99890000000000001</v>
      </c>
      <c r="CI93" s="11">
        <v>0.99890000000000001</v>
      </c>
      <c r="CJ93" s="11">
        <v>0.99890000000000001</v>
      </c>
      <c r="CK93" s="11">
        <v>0.99890000000000001</v>
      </c>
      <c r="CL93" s="11">
        <v>0.99890000000000001</v>
      </c>
      <c r="CM93" s="11">
        <v>0.99890000000000001</v>
      </c>
      <c r="CN93" s="11">
        <v>0.99890000000000001</v>
      </c>
      <c r="CO93" s="11">
        <v>0.99890000000000001</v>
      </c>
      <c r="CP93" s="11">
        <v>0.99890000000000001</v>
      </c>
      <c r="CQ93" s="11">
        <v>0.99890000000000001</v>
      </c>
      <c r="CR93" s="11">
        <v>0.99890000000000001</v>
      </c>
      <c r="CS93" s="11">
        <v>0.99890000000000001</v>
      </c>
      <c r="CT93" s="11">
        <v>0.99890000000000001</v>
      </c>
      <c r="CU93" s="11">
        <v>0.99890000000000001</v>
      </c>
      <c r="CV93" s="11">
        <v>0.99890000000000001</v>
      </c>
      <c r="CW93" s="11">
        <v>0.99890000000000001</v>
      </c>
      <c r="CX93" s="11">
        <v>0.99890000000000001</v>
      </c>
      <c r="CY93" s="11">
        <v>0.99890000000000001</v>
      </c>
      <c r="CZ93" s="11">
        <v>0.99890000000000001</v>
      </c>
      <c r="DA93" s="11">
        <v>0.99890000000000001</v>
      </c>
      <c r="DB93" s="11">
        <v>0.99890000000000001</v>
      </c>
    </row>
    <row r="94" spans="1:106" x14ac:dyDescent="0.2">
      <c r="A94" s="103">
        <v>107</v>
      </c>
      <c r="B94" s="11">
        <v>1</v>
      </c>
      <c r="C94" s="11">
        <v>0.99409999999999998</v>
      </c>
      <c r="D94" s="11">
        <v>1.0024999999999999</v>
      </c>
      <c r="E94" s="11">
        <v>1.0013000000000001</v>
      </c>
      <c r="F94" s="11">
        <v>1.0004</v>
      </c>
      <c r="G94" s="11">
        <v>0.99980000000000002</v>
      </c>
      <c r="H94" s="11">
        <v>0.99929999999999997</v>
      </c>
      <c r="I94" s="11">
        <v>0.999</v>
      </c>
      <c r="J94" s="11">
        <v>0.99870000000000003</v>
      </c>
      <c r="K94" s="11">
        <v>0.99860000000000004</v>
      </c>
      <c r="L94" s="11">
        <v>0.99850000000000005</v>
      </c>
      <c r="M94" s="11">
        <v>0.99839999999999995</v>
      </c>
      <c r="N94" s="11">
        <v>0.99839999999999995</v>
      </c>
      <c r="O94" s="11">
        <v>0.99839999999999995</v>
      </c>
      <c r="P94" s="11">
        <v>0.99829999999999997</v>
      </c>
      <c r="Q94" s="11">
        <v>0.999</v>
      </c>
      <c r="R94" s="11">
        <v>0.999</v>
      </c>
      <c r="S94" s="11">
        <v>0.999</v>
      </c>
      <c r="T94" s="11">
        <v>0.999</v>
      </c>
      <c r="U94" s="11">
        <v>0.999</v>
      </c>
      <c r="V94" s="11">
        <v>0.999</v>
      </c>
      <c r="W94" s="11">
        <v>0.999</v>
      </c>
      <c r="X94" s="11">
        <v>0.999</v>
      </c>
      <c r="Y94" s="11">
        <v>0.999</v>
      </c>
      <c r="Z94" s="11">
        <v>0.999</v>
      </c>
      <c r="AA94" s="11">
        <v>0.999</v>
      </c>
      <c r="AB94" s="11">
        <v>0.999</v>
      </c>
      <c r="AC94" s="11">
        <v>0.999</v>
      </c>
      <c r="AD94" s="11">
        <v>0.999</v>
      </c>
      <c r="AE94" s="11">
        <v>0.999</v>
      </c>
      <c r="AF94" s="11">
        <v>0.999</v>
      </c>
      <c r="AG94" s="11">
        <v>0.999</v>
      </c>
      <c r="AH94" s="11">
        <v>0.999</v>
      </c>
      <c r="AI94" s="11">
        <v>0.999</v>
      </c>
      <c r="AJ94" s="11">
        <v>0.999</v>
      </c>
      <c r="AK94" s="11">
        <v>0.999</v>
      </c>
      <c r="AL94" s="11">
        <v>0.999</v>
      </c>
      <c r="AM94" s="11">
        <v>0.999</v>
      </c>
      <c r="AN94" s="11">
        <v>0.999</v>
      </c>
      <c r="AO94" s="11">
        <v>0.999</v>
      </c>
      <c r="AP94" s="11">
        <v>0.999</v>
      </c>
      <c r="AQ94" s="11">
        <v>0.999</v>
      </c>
      <c r="AR94" s="11">
        <v>0.999</v>
      </c>
      <c r="AS94" s="11">
        <v>0.999</v>
      </c>
      <c r="AT94" s="11">
        <v>0.999</v>
      </c>
      <c r="AU94" s="11">
        <v>0.999</v>
      </c>
      <c r="AV94" s="11">
        <v>0.999</v>
      </c>
      <c r="AW94" s="11">
        <v>0.999</v>
      </c>
      <c r="AX94" s="11">
        <v>0.999</v>
      </c>
      <c r="AY94" s="11">
        <v>0.999</v>
      </c>
      <c r="AZ94" s="11">
        <v>0.999</v>
      </c>
      <c r="BA94" s="11">
        <v>0.999</v>
      </c>
      <c r="BB94" s="11">
        <v>0.999</v>
      </c>
      <c r="BC94" s="11">
        <v>0.999</v>
      </c>
      <c r="BD94" s="11">
        <v>0.999</v>
      </c>
      <c r="BE94" s="11">
        <v>0.999</v>
      </c>
      <c r="BF94" s="11">
        <v>0.999</v>
      </c>
      <c r="BG94" s="11">
        <v>0.999</v>
      </c>
      <c r="BH94" s="11">
        <v>0.999</v>
      </c>
      <c r="BI94" s="11">
        <v>0.999</v>
      </c>
      <c r="BJ94" s="11">
        <v>0.999</v>
      </c>
      <c r="BK94" s="11">
        <v>0.999</v>
      </c>
      <c r="BL94" s="11">
        <v>0.999</v>
      </c>
      <c r="BM94" s="11">
        <v>0.999</v>
      </c>
      <c r="BN94" s="11">
        <v>0.999</v>
      </c>
      <c r="BO94" s="11">
        <v>0.999</v>
      </c>
      <c r="BP94" s="11">
        <v>0.999</v>
      </c>
      <c r="BQ94" s="11">
        <v>0.999</v>
      </c>
      <c r="BR94" s="11">
        <v>0.999</v>
      </c>
      <c r="BS94" s="11">
        <v>0.999</v>
      </c>
      <c r="BT94" s="11">
        <v>0.999</v>
      </c>
      <c r="BU94" s="11">
        <v>0.999</v>
      </c>
      <c r="BV94" s="11">
        <v>0.999</v>
      </c>
      <c r="BW94" s="11">
        <v>0.999</v>
      </c>
      <c r="BX94" s="11">
        <v>0.999</v>
      </c>
      <c r="BY94" s="11">
        <v>0.999</v>
      </c>
      <c r="BZ94" s="11">
        <v>0.999</v>
      </c>
      <c r="CA94" s="11">
        <v>0.999</v>
      </c>
      <c r="CB94" s="11">
        <v>0.999</v>
      </c>
      <c r="CC94" s="11">
        <v>0.999</v>
      </c>
      <c r="CD94" s="11">
        <v>0.999</v>
      </c>
      <c r="CE94" s="11">
        <v>0.999</v>
      </c>
      <c r="CF94" s="11">
        <v>0.999</v>
      </c>
      <c r="CG94" s="11">
        <v>0.999</v>
      </c>
      <c r="CH94" s="11">
        <v>0.999</v>
      </c>
      <c r="CI94" s="11">
        <v>0.999</v>
      </c>
      <c r="CJ94" s="11">
        <v>0.999</v>
      </c>
      <c r="CK94" s="11">
        <v>0.999</v>
      </c>
      <c r="CL94" s="11">
        <v>0.999</v>
      </c>
      <c r="CM94" s="11">
        <v>0.999</v>
      </c>
      <c r="CN94" s="11">
        <v>0.999</v>
      </c>
      <c r="CO94" s="11">
        <v>0.999</v>
      </c>
      <c r="CP94" s="11">
        <v>0.999</v>
      </c>
      <c r="CQ94" s="11">
        <v>0.999</v>
      </c>
      <c r="CR94" s="11">
        <v>0.999</v>
      </c>
      <c r="CS94" s="11">
        <v>0.999</v>
      </c>
      <c r="CT94" s="11">
        <v>0.999</v>
      </c>
      <c r="CU94" s="11">
        <v>0.999</v>
      </c>
      <c r="CV94" s="11">
        <v>0.999</v>
      </c>
      <c r="CW94" s="11">
        <v>0.999</v>
      </c>
      <c r="CX94" s="11">
        <v>0.999</v>
      </c>
      <c r="CY94" s="11">
        <v>0.999</v>
      </c>
      <c r="CZ94" s="11">
        <v>0.999</v>
      </c>
      <c r="DA94" s="11">
        <v>0.999</v>
      </c>
      <c r="DB94" s="11">
        <v>0.999</v>
      </c>
    </row>
    <row r="95" spans="1:106" x14ac:dyDescent="0.2">
      <c r="A95" s="103">
        <v>108</v>
      </c>
      <c r="B95" s="11">
        <v>1</v>
      </c>
      <c r="C95" s="11">
        <v>0.99380000000000002</v>
      </c>
      <c r="D95" s="11">
        <v>1.0032000000000001</v>
      </c>
      <c r="E95" s="11">
        <v>1.0019</v>
      </c>
      <c r="F95" s="11">
        <v>1.0008999999999999</v>
      </c>
      <c r="G95" s="11">
        <v>1.0002</v>
      </c>
      <c r="H95" s="11">
        <v>0.99970000000000003</v>
      </c>
      <c r="I95" s="11">
        <v>0.99929999999999997</v>
      </c>
      <c r="J95" s="11">
        <v>0.999</v>
      </c>
      <c r="K95" s="11">
        <v>0.99880000000000002</v>
      </c>
      <c r="L95" s="11">
        <v>0.99870000000000003</v>
      </c>
      <c r="M95" s="11">
        <v>0.99860000000000004</v>
      </c>
      <c r="N95" s="11">
        <v>0.99850000000000005</v>
      </c>
      <c r="O95" s="11">
        <v>0.99850000000000005</v>
      </c>
      <c r="P95" s="11">
        <v>0.99850000000000005</v>
      </c>
      <c r="Q95" s="11">
        <v>0.99909999999999999</v>
      </c>
      <c r="R95" s="11">
        <v>0.99909999999999999</v>
      </c>
      <c r="S95" s="11">
        <v>0.99909999999999999</v>
      </c>
      <c r="T95" s="11">
        <v>0.99909999999999999</v>
      </c>
      <c r="U95" s="11">
        <v>0.99909999999999999</v>
      </c>
      <c r="V95" s="11">
        <v>0.99909999999999999</v>
      </c>
      <c r="W95" s="11">
        <v>0.99909999999999999</v>
      </c>
      <c r="X95" s="11">
        <v>0.99909999999999999</v>
      </c>
      <c r="Y95" s="11">
        <v>0.99909999999999999</v>
      </c>
      <c r="Z95" s="11">
        <v>0.99909999999999999</v>
      </c>
      <c r="AA95" s="11">
        <v>0.99909999999999999</v>
      </c>
      <c r="AB95" s="11">
        <v>0.99909999999999999</v>
      </c>
      <c r="AC95" s="11">
        <v>0.99909999999999999</v>
      </c>
      <c r="AD95" s="11">
        <v>0.99909999999999999</v>
      </c>
      <c r="AE95" s="11">
        <v>0.99909999999999999</v>
      </c>
      <c r="AF95" s="11">
        <v>0.99909999999999999</v>
      </c>
      <c r="AG95" s="11">
        <v>0.99909999999999999</v>
      </c>
      <c r="AH95" s="11">
        <v>0.99909999999999999</v>
      </c>
      <c r="AI95" s="11">
        <v>0.99909999999999999</v>
      </c>
      <c r="AJ95" s="11">
        <v>0.99909999999999999</v>
      </c>
      <c r="AK95" s="11">
        <v>0.99909999999999999</v>
      </c>
      <c r="AL95" s="11">
        <v>0.99909999999999999</v>
      </c>
      <c r="AM95" s="11">
        <v>0.99909999999999999</v>
      </c>
      <c r="AN95" s="11">
        <v>0.99909999999999999</v>
      </c>
      <c r="AO95" s="11">
        <v>0.99909999999999999</v>
      </c>
      <c r="AP95" s="11">
        <v>0.99909999999999999</v>
      </c>
      <c r="AQ95" s="11">
        <v>0.99909999999999999</v>
      </c>
      <c r="AR95" s="11">
        <v>0.99909999999999999</v>
      </c>
      <c r="AS95" s="11">
        <v>0.99909999999999999</v>
      </c>
      <c r="AT95" s="11">
        <v>0.99909999999999999</v>
      </c>
      <c r="AU95" s="11">
        <v>0.99909999999999999</v>
      </c>
      <c r="AV95" s="11">
        <v>0.99909999999999999</v>
      </c>
      <c r="AW95" s="11">
        <v>0.99909999999999999</v>
      </c>
      <c r="AX95" s="11">
        <v>0.99909999999999999</v>
      </c>
      <c r="AY95" s="11">
        <v>0.99909999999999999</v>
      </c>
      <c r="AZ95" s="11">
        <v>0.99909999999999999</v>
      </c>
      <c r="BA95" s="11">
        <v>0.99909999999999999</v>
      </c>
      <c r="BB95" s="11">
        <v>0.99909999999999999</v>
      </c>
      <c r="BC95" s="11">
        <v>0.99909999999999999</v>
      </c>
      <c r="BD95" s="11">
        <v>0.99909999999999999</v>
      </c>
      <c r="BE95" s="11">
        <v>0.99909999999999999</v>
      </c>
      <c r="BF95" s="11">
        <v>0.99909999999999999</v>
      </c>
      <c r="BG95" s="11">
        <v>0.99909999999999999</v>
      </c>
      <c r="BH95" s="11">
        <v>0.99909999999999999</v>
      </c>
      <c r="BI95" s="11">
        <v>0.99909999999999999</v>
      </c>
      <c r="BJ95" s="11">
        <v>0.99909999999999999</v>
      </c>
      <c r="BK95" s="11">
        <v>0.99909999999999999</v>
      </c>
      <c r="BL95" s="11">
        <v>0.99909999999999999</v>
      </c>
      <c r="BM95" s="11">
        <v>0.99909999999999999</v>
      </c>
      <c r="BN95" s="11">
        <v>0.99909999999999999</v>
      </c>
      <c r="BO95" s="11">
        <v>0.99909999999999999</v>
      </c>
      <c r="BP95" s="11">
        <v>0.99909999999999999</v>
      </c>
      <c r="BQ95" s="11">
        <v>0.99909999999999999</v>
      </c>
      <c r="BR95" s="11">
        <v>0.99909999999999999</v>
      </c>
      <c r="BS95" s="11">
        <v>0.99909999999999999</v>
      </c>
      <c r="BT95" s="11">
        <v>0.99909999999999999</v>
      </c>
      <c r="BU95" s="11">
        <v>0.99909999999999999</v>
      </c>
      <c r="BV95" s="11">
        <v>0.99909999999999999</v>
      </c>
      <c r="BW95" s="11">
        <v>0.99909999999999999</v>
      </c>
      <c r="BX95" s="11">
        <v>0.99909999999999999</v>
      </c>
      <c r="BY95" s="11">
        <v>0.99909999999999999</v>
      </c>
      <c r="BZ95" s="11">
        <v>0.99909999999999999</v>
      </c>
      <c r="CA95" s="11">
        <v>0.99909999999999999</v>
      </c>
      <c r="CB95" s="11">
        <v>0.99909999999999999</v>
      </c>
      <c r="CC95" s="11">
        <v>0.99909999999999999</v>
      </c>
      <c r="CD95" s="11">
        <v>0.99909999999999999</v>
      </c>
      <c r="CE95" s="11">
        <v>0.99909999999999999</v>
      </c>
      <c r="CF95" s="11">
        <v>0.99909999999999999</v>
      </c>
      <c r="CG95" s="11">
        <v>0.99909999999999999</v>
      </c>
      <c r="CH95" s="11">
        <v>0.99909999999999999</v>
      </c>
      <c r="CI95" s="11">
        <v>0.99909999999999999</v>
      </c>
      <c r="CJ95" s="11">
        <v>0.99909999999999999</v>
      </c>
      <c r="CK95" s="11">
        <v>0.99909999999999999</v>
      </c>
      <c r="CL95" s="11">
        <v>0.99909999999999999</v>
      </c>
      <c r="CM95" s="11">
        <v>0.99909999999999999</v>
      </c>
      <c r="CN95" s="11">
        <v>0.99909999999999999</v>
      </c>
      <c r="CO95" s="11">
        <v>0.99909999999999999</v>
      </c>
      <c r="CP95" s="11">
        <v>0.99909999999999999</v>
      </c>
      <c r="CQ95" s="11">
        <v>0.99909999999999999</v>
      </c>
      <c r="CR95" s="11">
        <v>0.99909999999999999</v>
      </c>
      <c r="CS95" s="11">
        <v>0.99909999999999999</v>
      </c>
      <c r="CT95" s="11">
        <v>0.99909999999999999</v>
      </c>
      <c r="CU95" s="11">
        <v>0.99909999999999999</v>
      </c>
      <c r="CV95" s="11">
        <v>0.99909999999999999</v>
      </c>
      <c r="CW95" s="11">
        <v>0.99909999999999999</v>
      </c>
      <c r="CX95" s="11">
        <v>0.99909999999999999</v>
      </c>
      <c r="CY95" s="11">
        <v>0.99909999999999999</v>
      </c>
      <c r="CZ95" s="11">
        <v>0.99909999999999999</v>
      </c>
      <c r="DA95" s="11">
        <v>0.99909999999999999</v>
      </c>
      <c r="DB95" s="11">
        <v>0.99909999999999999</v>
      </c>
    </row>
    <row r="96" spans="1:106" x14ac:dyDescent="0.2">
      <c r="A96" s="103">
        <v>109</v>
      </c>
      <c r="B96" s="11">
        <v>1</v>
      </c>
      <c r="C96" s="11">
        <v>0.99350000000000005</v>
      </c>
      <c r="D96" s="11">
        <v>1.0029999999999999</v>
      </c>
      <c r="E96" s="11">
        <v>1.0025999999999999</v>
      </c>
      <c r="F96" s="11">
        <v>1.0015000000000001</v>
      </c>
      <c r="G96" s="11">
        <v>1.0006999999999999</v>
      </c>
      <c r="H96" s="11">
        <v>1.0001</v>
      </c>
      <c r="I96" s="11">
        <v>0.99960000000000004</v>
      </c>
      <c r="J96" s="11">
        <v>0.99929999999999997</v>
      </c>
      <c r="K96" s="11">
        <v>0.999</v>
      </c>
      <c r="L96" s="11">
        <v>0.99880000000000002</v>
      </c>
      <c r="M96" s="11">
        <v>0.99870000000000003</v>
      </c>
      <c r="N96" s="11">
        <v>0.99870000000000003</v>
      </c>
      <c r="O96" s="11">
        <v>0.99860000000000004</v>
      </c>
      <c r="P96" s="11">
        <v>0.99860000000000004</v>
      </c>
      <c r="Q96" s="11">
        <v>0.99929999999999997</v>
      </c>
      <c r="R96" s="11">
        <v>0.99929999999999997</v>
      </c>
      <c r="S96" s="11">
        <v>0.99929999999999997</v>
      </c>
      <c r="T96" s="11">
        <v>0.99929999999999997</v>
      </c>
      <c r="U96" s="11">
        <v>0.99929999999999997</v>
      </c>
      <c r="V96" s="11">
        <v>0.99929999999999997</v>
      </c>
      <c r="W96" s="11">
        <v>0.99929999999999997</v>
      </c>
      <c r="X96" s="11">
        <v>0.99929999999999997</v>
      </c>
      <c r="Y96" s="11">
        <v>0.99929999999999997</v>
      </c>
      <c r="Z96" s="11">
        <v>0.99929999999999997</v>
      </c>
      <c r="AA96" s="11">
        <v>0.99929999999999997</v>
      </c>
      <c r="AB96" s="11">
        <v>0.99929999999999997</v>
      </c>
      <c r="AC96" s="11">
        <v>0.99929999999999997</v>
      </c>
      <c r="AD96" s="11">
        <v>0.99929999999999997</v>
      </c>
      <c r="AE96" s="11">
        <v>0.99929999999999997</v>
      </c>
      <c r="AF96" s="11">
        <v>0.99929999999999997</v>
      </c>
      <c r="AG96" s="11">
        <v>0.99929999999999997</v>
      </c>
      <c r="AH96" s="11">
        <v>0.99929999999999997</v>
      </c>
      <c r="AI96" s="11">
        <v>0.99929999999999997</v>
      </c>
      <c r="AJ96" s="11">
        <v>0.99929999999999997</v>
      </c>
      <c r="AK96" s="11">
        <v>0.99929999999999997</v>
      </c>
      <c r="AL96" s="11">
        <v>0.99929999999999997</v>
      </c>
      <c r="AM96" s="11">
        <v>0.99929999999999997</v>
      </c>
      <c r="AN96" s="11">
        <v>0.99929999999999997</v>
      </c>
      <c r="AO96" s="11">
        <v>0.99929999999999997</v>
      </c>
      <c r="AP96" s="11">
        <v>0.99929999999999997</v>
      </c>
      <c r="AQ96" s="11">
        <v>0.99929999999999997</v>
      </c>
      <c r="AR96" s="11">
        <v>0.99929999999999997</v>
      </c>
      <c r="AS96" s="11">
        <v>0.99929999999999997</v>
      </c>
      <c r="AT96" s="11">
        <v>0.99929999999999997</v>
      </c>
      <c r="AU96" s="11">
        <v>0.99929999999999997</v>
      </c>
      <c r="AV96" s="11">
        <v>0.99929999999999997</v>
      </c>
      <c r="AW96" s="11">
        <v>0.99929999999999997</v>
      </c>
      <c r="AX96" s="11">
        <v>0.99929999999999997</v>
      </c>
      <c r="AY96" s="11">
        <v>0.99929999999999997</v>
      </c>
      <c r="AZ96" s="11">
        <v>0.99929999999999997</v>
      </c>
      <c r="BA96" s="11">
        <v>0.99929999999999997</v>
      </c>
      <c r="BB96" s="11">
        <v>0.99929999999999997</v>
      </c>
      <c r="BC96" s="11">
        <v>0.99929999999999997</v>
      </c>
      <c r="BD96" s="11">
        <v>0.99929999999999997</v>
      </c>
      <c r="BE96" s="11">
        <v>0.99929999999999997</v>
      </c>
      <c r="BF96" s="11">
        <v>0.99929999999999997</v>
      </c>
      <c r="BG96" s="11">
        <v>0.99929999999999997</v>
      </c>
      <c r="BH96" s="11">
        <v>0.99929999999999997</v>
      </c>
      <c r="BI96" s="11">
        <v>0.99929999999999997</v>
      </c>
      <c r="BJ96" s="11">
        <v>0.99929999999999997</v>
      </c>
      <c r="BK96" s="11">
        <v>0.99929999999999997</v>
      </c>
      <c r="BL96" s="11">
        <v>0.99929999999999997</v>
      </c>
      <c r="BM96" s="11">
        <v>0.99929999999999997</v>
      </c>
      <c r="BN96" s="11">
        <v>0.99929999999999997</v>
      </c>
      <c r="BO96" s="11">
        <v>0.99929999999999997</v>
      </c>
      <c r="BP96" s="11">
        <v>0.99929999999999997</v>
      </c>
      <c r="BQ96" s="11">
        <v>0.99929999999999997</v>
      </c>
      <c r="BR96" s="11">
        <v>0.99929999999999997</v>
      </c>
      <c r="BS96" s="11">
        <v>0.99929999999999997</v>
      </c>
      <c r="BT96" s="11">
        <v>0.99929999999999997</v>
      </c>
      <c r="BU96" s="11">
        <v>0.99929999999999997</v>
      </c>
      <c r="BV96" s="11">
        <v>0.99929999999999997</v>
      </c>
      <c r="BW96" s="11">
        <v>0.99929999999999997</v>
      </c>
      <c r="BX96" s="11">
        <v>0.99929999999999997</v>
      </c>
      <c r="BY96" s="11">
        <v>0.99929999999999997</v>
      </c>
      <c r="BZ96" s="11">
        <v>0.99929999999999997</v>
      </c>
      <c r="CA96" s="11">
        <v>0.99929999999999997</v>
      </c>
      <c r="CB96" s="11">
        <v>0.99929999999999997</v>
      </c>
      <c r="CC96" s="11">
        <v>0.99929999999999997</v>
      </c>
      <c r="CD96" s="11">
        <v>0.99929999999999997</v>
      </c>
      <c r="CE96" s="11">
        <v>0.99929999999999997</v>
      </c>
      <c r="CF96" s="11">
        <v>0.99929999999999997</v>
      </c>
      <c r="CG96" s="11">
        <v>0.99929999999999997</v>
      </c>
      <c r="CH96" s="11">
        <v>0.99929999999999997</v>
      </c>
      <c r="CI96" s="11">
        <v>0.99929999999999997</v>
      </c>
      <c r="CJ96" s="11">
        <v>0.99929999999999997</v>
      </c>
      <c r="CK96" s="11">
        <v>0.99929999999999997</v>
      </c>
      <c r="CL96" s="11">
        <v>0.99929999999999997</v>
      </c>
      <c r="CM96" s="11">
        <v>0.99929999999999997</v>
      </c>
      <c r="CN96" s="11">
        <v>0.99929999999999997</v>
      </c>
      <c r="CO96" s="11">
        <v>0.99929999999999997</v>
      </c>
      <c r="CP96" s="11">
        <v>0.99929999999999997</v>
      </c>
      <c r="CQ96" s="11">
        <v>0.99929999999999997</v>
      </c>
      <c r="CR96" s="11">
        <v>0.99929999999999997</v>
      </c>
      <c r="CS96" s="11">
        <v>0.99929999999999997</v>
      </c>
      <c r="CT96" s="11">
        <v>0.99929999999999997</v>
      </c>
      <c r="CU96" s="11">
        <v>0.99929999999999997</v>
      </c>
      <c r="CV96" s="11">
        <v>0.99929999999999997</v>
      </c>
      <c r="CW96" s="11">
        <v>0.99929999999999997</v>
      </c>
      <c r="CX96" s="11">
        <v>0.99929999999999997</v>
      </c>
      <c r="CY96" s="11">
        <v>0.99929999999999997</v>
      </c>
      <c r="CZ96" s="11">
        <v>0.99929999999999997</v>
      </c>
      <c r="DA96" s="11">
        <v>0.99929999999999997</v>
      </c>
      <c r="DB96" s="11">
        <v>0.99929999999999997</v>
      </c>
    </row>
    <row r="97" spans="1:106" x14ac:dyDescent="0.2">
      <c r="A97" s="103">
        <v>110</v>
      </c>
      <c r="B97" s="11">
        <v>1</v>
      </c>
      <c r="C97" s="11">
        <v>0.99309999999999998</v>
      </c>
      <c r="D97" s="11">
        <v>1.0026999999999999</v>
      </c>
      <c r="E97" s="11">
        <v>1.0024</v>
      </c>
      <c r="F97" s="11">
        <v>1.0021</v>
      </c>
      <c r="G97" s="11">
        <v>1.0012000000000001</v>
      </c>
      <c r="H97" s="11">
        <v>1.0004999999999999</v>
      </c>
      <c r="I97" s="11">
        <v>0.99990000000000001</v>
      </c>
      <c r="J97" s="11">
        <v>0.99950000000000006</v>
      </c>
      <c r="K97" s="11">
        <v>0.99919999999999998</v>
      </c>
      <c r="L97" s="11">
        <v>0.999</v>
      </c>
      <c r="M97" s="11">
        <v>0.99890000000000001</v>
      </c>
      <c r="N97" s="11">
        <v>0.99880000000000002</v>
      </c>
      <c r="O97" s="11">
        <v>0.99880000000000002</v>
      </c>
      <c r="P97" s="11">
        <v>0.99870000000000003</v>
      </c>
      <c r="Q97" s="11">
        <v>0.99939999999999996</v>
      </c>
      <c r="R97" s="11">
        <v>0.99939999999999996</v>
      </c>
      <c r="S97" s="11">
        <v>0.99939999999999996</v>
      </c>
      <c r="T97" s="11">
        <v>0.99939999999999996</v>
      </c>
      <c r="U97" s="11">
        <v>0.99939999999999996</v>
      </c>
      <c r="V97" s="11">
        <v>0.99939999999999996</v>
      </c>
      <c r="W97" s="11">
        <v>0.99939999999999996</v>
      </c>
      <c r="X97" s="11">
        <v>0.99939999999999996</v>
      </c>
      <c r="Y97" s="11">
        <v>0.99939999999999996</v>
      </c>
      <c r="Z97" s="11">
        <v>0.99939999999999996</v>
      </c>
      <c r="AA97" s="11">
        <v>0.99939999999999996</v>
      </c>
      <c r="AB97" s="11">
        <v>0.99939999999999996</v>
      </c>
      <c r="AC97" s="11">
        <v>0.99939999999999996</v>
      </c>
      <c r="AD97" s="11">
        <v>0.99939999999999996</v>
      </c>
      <c r="AE97" s="11">
        <v>0.99939999999999996</v>
      </c>
      <c r="AF97" s="11">
        <v>0.99939999999999996</v>
      </c>
      <c r="AG97" s="11">
        <v>0.99939999999999996</v>
      </c>
      <c r="AH97" s="11">
        <v>0.99939999999999996</v>
      </c>
      <c r="AI97" s="11">
        <v>0.99939999999999996</v>
      </c>
      <c r="AJ97" s="11">
        <v>0.99939999999999996</v>
      </c>
      <c r="AK97" s="11">
        <v>0.99939999999999996</v>
      </c>
      <c r="AL97" s="11">
        <v>0.99939999999999996</v>
      </c>
      <c r="AM97" s="11">
        <v>0.99939999999999996</v>
      </c>
      <c r="AN97" s="11">
        <v>0.99939999999999996</v>
      </c>
      <c r="AO97" s="11">
        <v>0.99939999999999996</v>
      </c>
      <c r="AP97" s="11">
        <v>0.99939999999999996</v>
      </c>
      <c r="AQ97" s="11">
        <v>0.99939999999999996</v>
      </c>
      <c r="AR97" s="11">
        <v>0.99939999999999996</v>
      </c>
      <c r="AS97" s="11">
        <v>0.99939999999999996</v>
      </c>
      <c r="AT97" s="11">
        <v>0.99939999999999996</v>
      </c>
      <c r="AU97" s="11">
        <v>0.99939999999999996</v>
      </c>
      <c r="AV97" s="11">
        <v>0.99939999999999996</v>
      </c>
      <c r="AW97" s="11">
        <v>0.99939999999999996</v>
      </c>
      <c r="AX97" s="11">
        <v>0.99939999999999996</v>
      </c>
      <c r="AY97" s="11">
        <v>0.99939999999999996</v>
      </c>
      <c r="AZ97" s="11">
        <v>0.99939999999999996</v>
      </c>
      <c r="BA97" s="11">
        <v>0.99939999999999996</v>
      </c>
      <c r="BB97" s="11">
        <v>0.99939999999999996</v>
      </c>
      <c r="BC97" s="11">
        <v>0.99939999999999996</v>
      </c>
      <c r="BD97" s="11">
        <v>0.99939999999999996</v>
      </c>
      <c r="BE97" s="11">
        <v>0.99939999999999996</v>
      </c>
      <c r="BF97" s="11">
        <v>0.99939999999999996</v>
      </c>
      <c r="BG97" s="11">
        <v>0.99939999999999996</v>
      </c>
      <c r="BH97" s="11">
        <v>0.99939999999999996</v>
      </c>
      <c r="BI97" s="11">
        <v>0.99939999999999996</v>
      </c>
      <c r="BJ97" s="11">
        <v>0.99939999999999996</v>
      </c>
      <c r="BK97" s="11">
        <v>0.99939999999999996</v>
      </c>
      <c r="BL97" s="11">
        <v>0.99939999999999996</v>
      </c>
      <c r="BM97" s="11">
        <v>0.99939999999999996</v>
      </c>
      <c r="BN97" s="11">
        <v>0.99939999999999996</v>
      </c>
      <c r="BO97" s="11">
        <v>0.99939999999999996</v>
      </c>
      <c r="BP97" s="11">
        <v>0.99939999999999996</v>
      </c>
      <c r="BQ97" s="11">
        <v>0.99939999999999996</v>
      </c>
      <c r="BR97" s="11">
        <v>0.99939999999999996</v>
      </c>
      <c r="BS97" s="11">
        <v>0.99939999999999996</v>
      </c>
      <c r="BT97" s="11">
        <v>0.99939999999999996</v>
      </c>
      <c r="BU97" s="11">
        <v>0.99939999999999996</v>
      </c>
      <c r="BV97" s="11">
        <v>0.99939999999999996</v>
      </c>
      <c r="BW97" s="11">
        <v>0.99939999999999996</v>
      </c>
      <c r="BX97" s="11">
        <v>0.99939999999999996</v>
      </c>
      <c r="BY97" s="11">
        <v>0.99939999999999996</v>
      </c>
      <c r="BZ97" s="11">
        <v>0.99939999999999996</v>
      </c>
      <c r="CA97" s="11">
        <v>0.99939999999999996</v>
      </c>
      <c r="CB97" s="11">
        <v>0.99939999999999996</v>
      </c>
      <c r="CC97" s="11">
        <v>0.99939999999999996</v>
      </c>
      <c r="CD97" s="11">
        <v>0.99939999999999996</v>
      </c>
      <c r="CE97" s="11">
        <v>0.99939999999999996</v>
      </c>
      <c r="CF97" s="11">
        <v>0.99939999999999996</v>
      </c>
      <c r="CG97" s="11">
        <v>0.99939999999999996</v>
      </c>
      <c r="CH97" s="11">
        <v>0.99939999999999996</v>
      </c>
      <c r="CI97" s="11">
        <v>0.99939999999999996</v>
      </c>
      <c r="CJ97" s="11">
        <v>0.99939999999999996</v>
      </c>
      <c r="CK97" s="11">
        <v>0.99939999999999996</v>
      </c>
      <c r="CL97" s="11">
        <v>0.99939999999999996</v>
      </c>
      <c r="CM97" s="11">
        <v>0.99939999999999996</v>
      </c>
      <c r="CN97" s="11">
        <v>0.99939999999999996</v>
      </c>
      <c r="CO97" s="11">
        <v>0.99939999999999996</v>
      </c>
      <c r="CP97" s="11">
        <v>0.99939999999999996</v>
      </c>
      <c r="CQ97" s="11">
        <v>0.99939999999999996</v>
      </c>
      <c r="CR97" s="11">
        <v>0.99939999999999996</v>
      </c>
      <c r="CS97" s="11">
        <v>0.99939999999999996</v>
      </c>
      <c r="CT97" s="11">
        <v>0.99939999999999996</v>
      </c>
      <c r="CU97" s="11">
        <v>0.99939999999999996</v>
      </c>
      <c r="CV97" s="11">
        <v>0.99939999999999996</v>
      </c>
      <c r="CW97" s="11">
        <v>0.99939999999999996</v>
      </c>
      <c r="CX97" s="11">
        <v>0.99939999999999996</v>
      </c>
      <c r="CY97" s="11">
        <v>0.99939999999999996</v>
      </c>
      <c r="CZ97" s="11">
        <v>0.99939999999999996</v>
      </c>
      <c r="DA97" s="11">
        <v>0.99939999999999996</v>
      </c>
      <c r="DB97" s="11">
        <v>0.99939999999999996</v>
      </c>
    </row>
    <row r="98" spans="1:106" x14ac:dyDescent="0.2">
      <c r="A98" s="103">
        <v>111</v>
      </c>
      <c r="B98" s="11">
        <v>1</v>
      </c>
      <c r="C98" s="11">
        <v>0.99280000000000002</v>
      </c>
      <c r="D98" s="11">
        <v>1.0024999999999999</v>
      </c>
      <c r="E98" s="11">
        <v>1.0022</v>
      </c>
      <c r="F98" s="11">
        <v>1.0019</v>
      </c>
      <c r="G98" s="11">
        <v>1.0017</v>
      </c>
      <c r="H98" s="11">
        <v>1.0008999999999999</v>
      </c>
      <c r="I98" s="11">
        <v>1.0002</v>
      </c>
      <c r="J98" s="11">
        <v>0.99980000000000002</v>
      </c>
      <c r="K98" s="11">
        <v>0.99939999999999996</v>
      </c>
      <c r="L98" s="11">
        <v>0.99919999999999998</v>
      </c>
      <c r="M98" s="11">
        <v>0.99909999999999999</v>
      </c>
      <c r="N98" s="11">
        <v>0.999</v>
      </c>
      <c r="O98" s="11">
        <v>0.99890000000000001</v>
      </c>
      <c r="P98" s="11">
        <v>0.99880000000000002</v>
      </c>
      <c r="Q98" s="11">
        <v>0.99950000000000006</v>
      </c>
      <c r="R98" s="11">
        <v>0.99950000000000006</v>
      </c>
      <c r="S98" s="11">
        <v>0.99950000000000006</v>
      </c>
      <c r="T98" s="11">
        <v>0.99950000000000006</v>
      </c>
      <c r="U98" s="11">
        <v>0.99950000000000006</v>
      </c>
      <c r="V98" s="11">
        <v>0.99950000000000006</v>
      </c>
      <c r="W98" s="11">
        <v>0.99950000000000006</v>
      </c>
      <c r="X98" s="11">
        <v>0.99950000000000006</v>
      </c>
      <c r="Y98" s="11">
        <v>0.99950000000000006</v>
      </c>
      <c r="Z98" s="11">
        <v>0.99950000000000006</v>
      </c>
      <c r="AA98" s="11">
        <v>0.99950000000000006</v>
      </c>
      <c r="AB98" s="11">
        <v>0.99950000000000006</v>
      </c>
      <c r="AC98" s="11">
        <v>0.99950000000000006</v>
      </c>
      <c r="AD98" s="11">
        <v>0.99950000000000006</v>
      </c>
      <c r="AE98" s="11">
        <v>0.99950000000000006</v>
      </c>
      <c r="AF98" s="11">
        <v>0.99950000000000006</v>
      </c>
      <c r="AG98" s="11">
        <v>0.99950000000000006</v>
      </c>
      <c r="AH98" s="11">
        <v>0.99950000000000006</v>
      </c>
      <c r="AI98" s="11">
        <v>0.99950000000000006</v>
      </c>
      <c r="AJ98" s="11">
        <v>0.99950000000000006</v>
      </c>
      <c r="AK98" s="11">
        <v>0.99950000000000006</v>
      </c>
      <c r="AL98" s="11">
        <v>0.99950000000000006</v>
      </c>
      <c r="AM98" s="11">
        <v>0.99950000000000006</v>
      </c>
      <c r="AN98" s="11">
        <v>0.99950000000000006</v>
      </c>
      <c r="AO98" s="11">
        <v>0.99950000000000006</v>
      </c>
      <c r="AP98" s="11">
        <v>0.99950000000000006</v>
      </c>
      <c r="AQ98" s="11">
        <v>0.99950000000000006</v>
      </c>
      <c r="AR98" s="11">
        <v>0.99950000000000006</v>
      </c>
      <c r="AS98" s="11">
        <v>0.99950000000000006</v>
      </c>
      <c r="AT98" s="11">
        <v>0.99950000000000006</v>
      </c>
      <c r="AU98" s="11">
        <v>0.99950000000000006</v>
      </c>
      <c r="AV98" s="11">
        <v>0.99950000000000006</v>
      </c>
      <c r="AW98" s="11">
        <v>0.99950000000000006</v>
      </c>
      <c r="AX98" s="11">
        <v>0.99950000000000006</v>
      </c>
      <c r="AY98" s="11">
        <v>0.99950000000000006</v>
      </c>
      <c r="AZ98" s="11">
        <v>0.99950000000000006</v>
      </c>
      <c r="BA98" s="11">
        <v>0.99950000000000006</v>
      </c>
      <c r="BB98" s="11">
        <v>0.99950000000000006</v>
      </c>
      <c r="BC98" s="11">
        <v>0.99950000000000006</v>
      </c>
      <c r="BD98" s="11">
        <v>0.99950000000000006</v>
      </c>
      <c r="BE98" s="11">
        <v>0.99950000000000006</v>
      </c>
      <c r="BF98" s="11">
        <v>0.99950000000000006</v>
      </c>
      <c r="BG98" s="11">
        <v>0.99950000000000006</v>
      </c>
      <c r="BH98" s="11">
        <v>0.99950000000000006</v>
      </c>
      <c r="BI98" s="11">
        <v>0.99950000000000006</v>
      </c>
      <c r="BJ98" s="11">
        <v>0.99950000000000006</v>
      </c>
      <c r="BK98" s="11">
        <v>0.99950000000000006</v>
      </c>
      <c r="BL98" s="11">
        <v>0.99950000000000006</v>
      </c>
      <c r="BM98" s="11">
        <v>0.99950000000000006</v>
      </c>
      <c r="BN98" s="11">
        <v>0.99950000000000006</v>
      </c>
      <c r="BO98" s="11">
        <v>0.99950000000000006</v>
      </c>
      <c r="BP98" s="11">
        <v>0.99950000000000006</v>
      </c>
      <c r="BQ98" s="11">
        <v>0.99950000000000006</v>
      </c>
      <c r="BR98" s="11">
        <v>0.99950000000000006</v>
      </c>
      <c r="BS98" s="11">
        <v>0.99950000000000006</v>
      </c>
      <c r="BT98" s="11">
        <v>0.99950000000000006</v>
      </c>
      <c r="BU98" s="11">
        <v>0.99950000000000006</v>
      </c>
      <c r="BV98" s="11">
        <v>0.99950000000000006</v>
      </c>
      <c r="BW98" s="11">
        <v>0.99950000000000006</v>
      </c>
      <c r="BX98" s="11">
        <v>0.99950000000000006</v>
      </c>
      <c r="BY98" s="11">
        <v>0.99950000000000006</v>
      </c>
      <c r="BZ98" s="11">
        <v>0.99950000000000006</v>
      </c>
      <c r="CA98" s="11">
        <v>0.99950000000000006</v>
      </c>
      <c r="CB98" s="11">
        <v>0.99950000000000006</v>
      </c>
      <c r="CC98" s="11">
        <v>0.99950000000000006</v>
      </c>
      <c r="CD98" s="11">
        <v>0.99950000000000006</v>
      </c>
      <c r="CE98" s="11">
        <v>0.99950000000000006</v>
      </c>
      <c r="CF98" s="11">
        <v>0.99950000000000006</v>
      </c>
      <c r="CG98" s="11">
        <v>0.99950000000000006</v>
      </c>
      <c r="CH98" s="11">
        <v>0.99950000000000006</v>
      </c>
      <c r="CI98" s="11">
        <v>0.99950000000000006</v>
      </c>
      <c r="CJ98" s="11">
        <v>0.99950000000000006</v>
      </c>
      <c r="CK98" s="11">
        <v>0.99950000000000006</v>
      </c>
      <c r="CL98" s="11">
        <v>0.99950000000000006</v>
      </c>
      <c r="CM98" s="11">
        <v>0.99950000000000006</v>
      </c>
      <c r="CN98" s="11">
        <v>0.99950000000000006</v>
      </c>
      <c r="CO98" s="11">
        <v>0.99950000000000006</v>
      </c>
      <c r="CP98" s="11">
        <v>0.99950000000000006</v>
      </c>
      <c r="CQ98" s="11">
        <v>0.99950000000000006</v>
      </c>
      <c r="CR98" s="11">
        <v>0.99950000000000006</v>
      </c>
      <c r="CS98" s="11">
        <v>0.99950000000000006</v>
      </c>
      <c r="CT98" s="11">
        <v>0.99950000000000006</v>
      </c>
      <c r="CU98" s="11">
        <v>0.99950000000000006</v>
      </c>
      <c r="CV98" s="11">
        <v>0.99950000000000006</v>
      </c>
      <c r="CW98" s="11">
        <v>0.99950000000000006</v>
      </c>
      <c r="CX98" s="11">
        <v>0.99950000000000006</v>
      </c>
      <c r="CY98" s="11">
        <v>0.99950000000000006</v>
      </c>
      <c r="CZ98" s="11">
        <v>0.99950000000000006</v>
      </c>
      <c r="DA98" s="11">
        <v>0.99950000000000006</v>
      </c>
      <c r="DB98" s="11">
        <v>0.99950000000000006</v>
      </c>
    </row>
    <row r="99" spans="1:106" x14ac:dyDescent="0.2">
      <c r="A99" s="103">
        <v>112</v>
      </c>
      <c r="B99" s="11">
        <v>1</v>
      </c>
      <c r="C99" s="11">
        <v>0.99250000000000005</v>
      </c>
      <c r="D99" s="11">
        <v>1.0022</v>
      </c>
      <c r="E99" s="11">
        <v>1.002</v>
      </c>
      <c r="F99" s="11">
        <v>1.0018</v>
      </c>
      <c r="G99" s="11">
        <v>1.0016</v>
      </c>
      <c r="H99" s="11">
        <v>1.0013000000000001</v>
      </c>
      <c r="I99" s="11">
        <v>1.0005999999999999</v>
      </c>
      <c r="J99" s="11">
        <v>1</v>
      </c>
      <c r="K99" s="11">
        <v>0.99960000000000004</v>
      </c>
      <c r="L99" s="11">
        <v>0.99939999999999996</v>
      </c>
      <c r="M99" s="11">
        <v>0.99919999999999998</v>
      </c>
      <c r="N99" s="11">
        <v>0.99909999999999999</v>
      </c>
      <c r="O99" s="11">
        <v>0.999</v>
      </c>
      <c r="P99" s="11">
        <v>0.999</v>
      </c>
      <c r="Q99" s="11">
        <v>0.99960000000000004</v>
      </c>
      <c r="R99" s="11">
        <v>0.99960000000000004</v>
      </c>
      <c r="S99" s="11">
        <v>0.99960000000000004</v>
      </c>
      <c r="T99" s="11">
        <v>0.99960000000000004</v>
      </c>
      <c r="U99" s="11">
        <v>0.99960000000000004</v>
      </c>
      <c r="V99" s="11">
        <v>0.99960000000000004</v>
      </c>
      <c r="W99" s="11">
        <v>0.99960000000000004</v>
      </c>
      <c r="X99" s="11">
        <v>0.99960000000000004</v>
      </c>
      <c r="Y99" s="11">
        <v>0.99960000000000004</v>
      </c>
      <c r="Z99" s="11">
        <v>0.99960000000000004</v>
      </c>
      <c r="AA99" s="11">
        <v>0.99960000000000004</v>
      </c>
      <c r="AB99" s="11">
        <v>0.99960000000000004</v>
      </c>
      <c r="AC99" s="11">
        <v>0.99960000000000004</v>
      </c>
      <c r="AD99" s="11">
        <v>0.99960000000000004</v>
      </c>
      <c r="AE99" s="11">
        <v>0.99960000000000004</v>
      </c>
      <c r="AF99" s="11">
        <v>0.99960000000000004</v>
      </c>
      <c r="AG99" s="11">
        <v>0.99960000000000004</v>
      </c>
      <c r="AH99" s="11">
        <v>0.99960000000000004</v>
      </c>
      <c r="AI99" s="11">
        <v>0.99960000000000004</v>
      </c>
      <c r="AJ99" s="11">
        <v>0.99960000000000004</v>
      </c>
      <c r="AK99" s="11">
        <v>0.99960000000000004</v>
      </c>
      <c r="AL99" s="11">
        <v>0.99960000000000004</v>
      </c>
      <c r="AM99" s="11">
        <v>0.99960000000000004</v>
      </c>
      <c r="AN99" s="11">
        <v>0.99960000000000004</v>
      </c>
      <c r="AO99" s="11">
        <v>0.99960000000000004</v>
      </c>
      <c r="AP99" s="11">
        <v>0.99960000000000004</v>
      </c>
      <c r="AQ99" s="11">
        <v>0.99960000000000004</v>
      </c>
      <c r="AR99" s="11">
        <v>0.99960000000000004</v>
      </c>
      <c r="AS99" s="11">
        <v>0.99960000000000004</v>
      </c>
      <c r="AT99" s="11">
        <v>0.99960000000000004</v>
      </c>
      <c r="AU99" s="11">
        <v>0.99960000000000004</v>
      </c>
      <c r="AV99" s="11">
        <v>0.99960000000000004</v>
      </c>
      <c r="AW99" s="11">
        <v>0.99960000000000004</v>
      </c>
      <c r="AX99" s="11">
        <v>0.99960000000000004</v>
      </c>
      <c r="AY99" s="11">
        <v>0.99960000000000004</v>
      </c>
      <c r="AZ99" s="11">
        <v>0.99960000000000004</v>
      </c>
      <c r="BA99" s="11">
        <v>0.99960000000000004</v>
      </c>
      <c r="BB99" s="11">
        <v>0.99960000000000004</v>
      </c>
      <c r="BC99" s="11">
        <v>0.99960000000000004</v>
      </c>
      <c r="BD99" s="11">
        <v>0.99960000000000004</v>
      </c>
      <c r="BE99" s="11">
        <v>0.99960000000000004</v>
      </c>
      <c r="BF99" s="11">
        <v>0.99960000000000004</v>
      </c>
      <c r="BG99" s="11">
        <v>0.99960000000000004</v>
      </c>
      <c r="BH99" s="11">
        <v>0.99960000000000004</v>
      </c>
      <c r="BI99" s="11">
        <v>0.99960000000000004</v>
      </c>
      <c r="BJ99" s="11">
        <v>0.99960000000000004</v>
      </c>
      <c r="BK99" s="11">
        <v>0.99960000000000004</v>
      </c>
      <c r="BL99" s="11">
        <v>0.99960000000000004</v>
      </c>
      <c r="BM99" s="11">
        <v>0.99960000000000004</v>
      </c>
      <c r="BN99" s="11">
        <v>0.99960000000000004</v>
      </c>
      <c r="BO99" s="11">
        <v>0.99960000000000004</v>
      </c>
      <c r="BP99" s="11">
        <v>0.99960000000000004</v>
      </c>
      <c r="BQ99" s="11">
        <v>0.99960000000000004</v>
      </c>
      <c r="BR99" s="11">
        <v>0.99960000000000004</v>
      </c>
      <c r="BS99" s="11">
        <v>0.99960000000000004</v>
      </c>
      <c r="BT99" s="11">
        <v>0.99960000000000004</v>
      </c>
      <c r="BU99" s="11">
        <v>0.99960000000000004</v>
      </c>
      <c r="BV99" s="11">
        <v>0.99960000000000004</v>
      </c>
      <c r="BW99" s="11">
        <v>0.99960000000000004</v>
      </c>
      <c r="BX99" s="11">
        <v>0.99960000000000004</v>
      </c>
      <c r="BY99" s="11">
        <v>0.99960000000000004</v>
      </c>
      <c r="BZ99" s="11">
        <v>0.99960000000000004</v>
      </c>
      <c r="CA99" s="11">
        <v>0.99960000000000004</v>
      </c>
      <c r="CB99" s="11">
        <v>0.99960000000000004</v>
      </c>
      <c r="CC99" s="11">
        <v>0.99960000000000004</v>
      </c>
      <c r="CD99" s="11">
        <v>0.99960000000000004</v>
      </c>
      <c r="CE99" s="11">
        <v>0.99960000000000004</v>
      </c>
      <c r="CF99" s="11">
        <v>0.99960000000000004</v>
      </c>
      <c r="CG99" s="11">
        <v>0.99960000000000004</v>
      </c>
      <c r="CH99" s="11">
        <v>0.99960000000000004</v>
      </c>
      <c r="CI99" s="11">
        <v>0.99960000000000004</v>
      </c>
      <c r="CJ99" s="11">
        <v>0.99960000000000004</v>
      </c>
      <c r="CK99" s="11">
        <v>0.99960000000000004</v>
      </c>
      <c r="CL99" s="11">
        <v>0.99960000000000004</v>
      </c>
      <c r="CM99" s="11">
        <v>0.99960000000000004</v>
      </c>
      <c r="CN99" s="11">
        <v>0.99960000000000004</v>
      </c>
      <c r="CO99" s="11">
        <v>0.99960000000000004</v>
      </c>
      <c r="CP99" s="11">
        <v>0.99960000000000004</v>
      </c>
      <c r="CQ99" s="11">
        <v>0.99960000000000004</v>
      </c>
      <c r="CR99" s="11">
        <v>0.99960000000000004</v>
      </c>
      <c r="CS99" s="11">
        <v>0.99960000000000004</v>
      </c>
      <c r="CT99" s="11">
        <v>0.99960000000000004</v>
      </c>
      <c r="CU99" s="11">
        <v>0.99960000000000004</v>
      </c>
      <c r="CV99" s="11">
        <v>0.99960000000000004</v>
      </c>
      <c r="CW99" s="11">
        <v>0.99960000000000004</v>
      </c>
      <c r="CX99" s="11">
        <v>0.99960000000000004</v>
      </c>
      <c r="CY99" s="11">
        <v>0.99960000000000004</v>
      </c>
      <c r="CZ99" s="11">
        <v>0.99960000000000004</v>
      </c>
      <c r="DA99" s="11">
        <v>0.99960000000000004</v>
      </c>
      <c r="DB99" s="11">
        <v>0.99960000000000004</v>
      </c>
    </row>
    <row r="100" spans="1:106" x14ac:dyDescent="0.2">
      <c r="A100" s="103">
        <v>113</v>
      </c>
      <c r="B100" s="11">
        <v>1</v>
      </c>
      <c r="C100" s="11">
        <v>0.99209999999999998</v>
      </c>
      <c r="D100" s="11">
        <v>1.002</v>
      </c>
      <c r="E100" s="11">
        <v>1.0018</v>
      </c>
      <c r="F100" s="11">
        <v>1.0017</v>
      </c>
      <c r="G100" s="11">
        <v>1.0015000000000001</v>
      </c>
      <c r="H100" s="11">
        <v>1.0012000000000001</v>
      </c>
      <c r="I100" s="11">
        <v>1.0008999999999999</v>
      </c>
      <c r="J100" s="11">
        <v>1.0003</v>
      </c>
      <c r="K100" s="11">
        <v>0.99980000000000002</v>
      </c>
      <c r="L100" s="11">
        <v>0.99950000000000006</v>
      </c>
      <c r="M100" s="11">
        <v>0.99929999999999997</v>
      </c>
      <c r="N100" s="11">
        <v>0.99919999999999998</v>
      </c>
      <c r="O100" s="11">
        <v>0.99919999999999998</v>
      </c>
      <c r="P100" s="11">
        <v>0.99909999999999999</v>
      </c>
      <c r="Q100" s="11">
        <v>0.99980000000000002</v>
      </c>
      <c r="R100" s="11">
        <v>0.99980000000000002</v>
      </c>
      <c r="S100" s="11">
        <v>0.99980000000000002</v>
      </c>
      <c r="T100" s="11">
        <v>0.99980000000000002</v>
      </c>
      <c r="U100" s="11">
        <v>0.99980000000000002</v>
      </c>
      <c r="V100" s="11">
        <v>0.99980000000000002</v>
      </c>
      <c r="W100" s="11">
        <v>0.99980000000000002</v>
      </c>
      <c r="X100" s="11">
        <v>0.99980000000000002</v>
      </c>
      <c r="Y100" s="11">
        <v>0.99980000000000002</v>
      </c>
      <c r="Z100" s="11">
        <v>0.99980000000000002</v>
      </c>
      <c r="AA100" s="11">
        <v>0.99980000000000002</v>
      </c>
      <c r="AB100" s="11">
        <v>0.99980000000000002</v>
      </c>
      <c r="AC100" s="11">
        <v>0.99980000000000002</v>
      </c>
      <c r="AD100" s="11">
        <v>0.99980000000000002</v>
      </c>
      <c r="AE100" s="11">
        <v>0.99980000000000002</v>
      </c>
      <c r="AF100" s="11">
        <v>0.99980000000000002</v>
      </c>
      <c r="AG100" s="11">
        <v>0.99980000000000002</v>
      </c>
      <c r="AH100" s="11">
        <v>0.99980000000000002</v>
      </c>
      <c r="AI100" s="11">
        <v>0.99980000000000002</v>
      </c>
      <c r="AJ100" s="11">
        <v>0.99980000000000002</v>
      </c>
      <c r="AK100" s="11">
        <v>0.99980000000000002</v>
      </c>
      <c r="AL100" s="11">
        <v>0.99980000000000002</v>
      </c>
      <c r="AM100" s="11">
        <v>0.99980000000000002</v>
      </c>
      <c r="AN100" s="11">
        <v>0.99980000000000002</v>
      </c>
      <c r="AO100" s="11">
        <v>0.99980000000000002</v>
      </c>
      <c r="AP100" s="11">
        <v>0.99980000000000002</v>
      </c>
      <c r="AQ100" s="11">
        <v>0.99980000000000002</v>
      </c>
      <c r="AR100" s="11">
        <v>0.99980000000000002</v>
      </c>
      <c r="AS100" s="11">
        <v>0.99980000000000002</v>
      </c>
      <c r="AT100" s="11">
        <v>0.99980000000000002</v>
      </c>
      <c r="AU100" s="11">
        <v>0.99980000000000002</v>
      </c>
      <c r="AV100" s="11">
        <v>0.99980000000000002</v>
      </c>
      <c r="AW100" s="11">
        <v>0.99980000000000002</v>
      </c>
      <c r="AX100" s="11">
        <v>0.99980000000000002</v>
      </c>
      <c r="AY100" s="11">
        <v>0.99980000000000002</v>
      </c>
      <c r="AZ100" s="11">
        <v>0.99980000000000002</v>
      </c>
      <c r="BA100" s="11">
        <v>0.99980000000000002</v>
      </c>
      <c r="BB100" s="11">
        <v>0.99980000000000002</v>
      </c>
      <c r="BC100" s="11">
        <v>0.99980000000000002</v>
      </c>
      <c r="BD100" s="11">
        <v>0.99980000000000002</v>
      </c>
      <c r="BE100" s="11">
        <v>0.99980000000000002</v>
      </c>
      <c r="BF100" s="11">
        <v>0.99980000000000002</v>
      </c>
      <c r="BG100" s="11">
        <v>0.99980000000000002</v>
      </c>
      <c r="BH100" s="11">
        <v>0.99980000000000002</v>
      </c>
      <c r="BI100" s="11">
        <v>0.99980000000000002</v>
      </c>
      <c r="BJ100" s="11">
        <v>0.99980000000000002</v>
      </c>
      <c r="BK100" s="11">
        <v>0.99980000000000002</v>
      </c>
      <c r="BL100" s="11">
        <v>0.99980000000000002</v>
      </c>
      <c r="BM100" s="11">
        <v>0.99980000000000002</v>
      </c>
      <c r="BN100" s="11">
        <v>0.99980000000000002</v>
      </c>
      <c r="BO100" s="11">
        <v>0.99980000000000002</v>
      </c>
      <c r="BP100" s="11">
        <v>0.99980000000000002</v>
      </c>
      <c r="BQ100" s="11">
        <v>0.99980000000000002</v>
      </c>
      <c r="BR100" s="11">
        <v>0.99980000000000002</v>
      </c>
      <c r="BS100" s="11">
        <v>0.99980000000000002</v>
      </c>
      <c r="BT100" s="11">
        <v>0.99980000000000002</v>
      </c>
      <c r="BU100" s="11">
        <v>0.99980000000000002</v>
      </c>
      <c r="BV100" s="11">
        <v>0.99980000000000002</v>
      </c>
      <c r="BW100" s="11">
        <v>0.99980000000000002</v>
      </c>
      <c r="BX100" s="11">
        <v>0.99980000000000002</v>
      </c>
      <c r="BY100" s="11">
        <v>0.99980000000000002</v>
      </c>
      <c r="BZ100" s="11">
        <v>0.99980000000000002</v>
      </c>
      <c r="CA100" s="11">
        <v>0.99980000000000002</v>
      </c>
      <c r="CB100" s="11">
        <v>0.99980000000000002</v>
      </c>
      <c r="CC100" s="11">
        <v>0.99980000000000002</v>
      </c>
      <c r="CD100" s="11">
        <v>0.99980000000000002</v>
      </c>
      <c r="CE100" s="11">
        <v>0.99980000000000002</v>
      </c>
      <c r="CF100" s="11">
        <v>0.99980000000000002</v>
      </c>
      <c r="CG100" s="11">
        <v>0.99980000000000002</v>
      </c>
      <c r="CH100" s="11">
        <v>0.99980000000000002</v>
      </c>
      <c r="CI100" s="11">
        <v>0.99980000000000002</v>
      </c>
      <c r="CJ100" s="11">
        <v>0.99980000000000002</v>
      </c>
      <c r="CK100" s="11">
        <v>0.99980000000000002</v>
      </c>
      <c r="CL100" s="11">
        <v>0.99980000000000002</v>
      </c>
      <c r="CM100" s="11">
        <v>0.99980000000000002</v>
      </c>
      <c r="CN100" s="11">
        <v>0.99980000000000002</v>
      </c>
      <c r="CO100" s="11">
        <v>0.99980000000000002</v>
      </c>
      <c r="CP100" s="11">
        <v>0.99980000000000002</v>
      </c>
      <c r="CQ100" s="11">
        <v>0.99980000000000002</v>
      </c>
      <c r="CR100" s="11">
        <v>0.99980000000000002</v>
      </c>
      <c r="CS100" s="11">
        <v>0.99980000000000002</v>
      </c>
      <c r="CT100" s="11">
        <v>0.99980000000000002</v>
      </c>
      <c r="CU100" s="11">
        <v>0.99980000000000002</v>
      </c>
      <c r="CV100" s="11">
        <v>0.99980000000000002</v>
      </c>
      <c r="CW100" s="11">
        <v>0.99980000000000002</v>
      </c>
      <c r="CX100" s="11">
        <v>0.99980000000000002</v>
      </c>
      <c r="CY100" s="11">
        <v>0.99980000000000002</v>
      </c>
      <c r="CZ100" s="11">
        <v>0.99980000000000002</v>
      </c>
      <c r="DA100" s="11">
        <v>0.99980000000000002</v>
      </c>
      <c r="DB100" s="11">
        <v>0.99980000000000002</v>
      </c>
    </row>
    <row r="101" spans="1:106" x14ac:dyDescent="0.2">
      <c r="A101" s="103">
        <v>114</v>
      </c>
      <c r="B101" s="11">
        <v>1</v>
      </c>
      <c r="C101" s="11">
        <v>0.99180000000000001</v>
      </c>
      <c r="D101" s="11">
        <v>1.0017</v>
      </c>
      <c r="E101" s="11">
        <v>1.0016</v>
      </c>
      <c r="F101" s="11">
        <v>1.0015000000000001</v>
      </c>
      <c r="G101" s="11">
        <v>1.0014000000000001</v>
      </c>
      <c r="H101" s="11">
        <v>1.0011000000000001</v>
      </c>
      <c r="I101" s="11">
        <v>1.0008999999999999</v>
      </c>
      <c r="J101" s="11">
        <v>1.0005999999999999</v>
      </c>
      <c r="K101" s="11">
        <v>1.0001</v>
      </c>
      <c r="L101" s="11">
        <v>0.99970000000000003</v>
      </c>
      <c r="M101" s="11">
        <v>0.99950000000000006</v>
      </c>
      <c r="N101" s="11">
        <v>0.99929999999999997</v>
      </c>
      <c r="O101" s="11">
        <v>0.99929999999999997</v>
      </c>
      <c r="P101" s="11">
        <v>0.99919999999999998</v>
      </c>
      <c r="Q101" s="11">
        <v>0.99990000000000001</v>
      </c>
      <c r="R101" s="11">
        <v>0.99990000000000001</v>
      </c>
      <c r="S101" s="11">
        <v>0.99990000000000001</v>
      </c>
      <c r="T101" s="11">
        <v>0.99990000000000001</v>
      </c>
      <c r="U101" s="11">
        <v>0.99990000000000001</v>
      </c>
      <c r="V101" s="11">
        <v>0.99990000000000001</v>
      </c>
      <c r="W101" s="11">
        <v>0.99990000000000001</v>
      </c>
      <c r="X101" s="11">
        <v>0.99990000000000001</v>
      </c>
      <c r="Y101" s="11">
        <v>0.99990000000000001</v>
      </c>
      <c r="Z101" s="11">
        <v>0.99990000000000001</v>
      </c>
      <c r="AA101" s="11">
        <v>0.99990000000000001</v>
      </c>
      <c r="AB101" s="11">
        <v>0.99990000000000001</v>
      </c>
      <c r="AC101" s="11">
        <v>0.99990000000000001</v>
      </c>
      <c r="AD101" s="11">
        <v>0.99990000000000001</v>
      </c>
      <c r="AE101" s="11">
        <v>0.99990000000000001</v>
      </c>
      <c r="AF101" s="11">
        <v>0.99990000000000001</v>
      </c>
      <c r="AG101" s="11">
        <v>0.99990000000000001</v>
      </c>
      <c r="AH101" s="11">
        <v>0.99990000000000001</v>
      </c>
      <c r="AI101" s="11">
        <v>0.99990000000000001</v>
      </c>
      <c r="AJ101" s="11">
        <v>0.99990000000000001</v>
      </c>
      <c r="AK101" s="11">
        <v>0.99990000000000001</v>
      </c>
      <c r="AL101" s="11">
        <v>0.99990000000000001</v>
      </c>
      <c r="AM101" s="11">
        <v>0.99990000000000001</v>
      </c>
      <c r="AN101" s="11">
        <v>0.99990000000000001</v>
      </c>
      <c r="AO101" s="11">
        <v>0.99990000000000001</v>
      </c>
      <c r="AP101" s="11">
        <v>0.99990000000000001</v>
      </c>
      <c r="AQ101" s="11">
        <v>0.99990000000000001</v>
      </c>
      <c r="AR101" s="11">
        <v>0.99990000000000001</v>
      </c>
      <c r="AS101" s="11">
        <v>0.99990000000000001</v>
      </c>
      <c r="AT101" s="11">
        <v>0.99990000000000001</v>
      </c>
      <c r="AU101" s="11">
        <v>0.99990000000000001</v>
      </c>
      <c r="AV101" s="11">
        <v>0.99990000000000001</v>
      </c>
      <c r="AW101" s="11">
        <v>0.99990000000000001</v>
      </c>
      <c r="AX101" s="11">
        <v>0.99990000000000001</v>
      </c>
      <c r="AY101" s="11">
        <v>0.99990000000000001</v>
      </c>
      <c r="AZ101" s="11">
        <v>0.99990000000000001</v>
      </c>
      <c r="BA101" s="11">
        <v>0.99990000000000001</v>
      </c>
      <c r="BB101" s="11">
        <v>0.99990000000000001</v>
      </c>
      <c r="BC101" s="11">
        <v>0.99990000000000001</v>
      </c>
      <c r="BD101" s="11">
        <v>0.99990000000000001</v>
      </c>
      <c r="BE101" s="11">
        <v>0.99990000000000001</v>
      </c>
      <c r="BF101" s="11">
        <v>0.99990000000000001</v>
      </c>
      <c r="BG101" s="11">
        <v>0.99990000000000001</v>
      </c>
      <c r="BH101" s="11">
        <v>0.99990000000000001</v>
      </c>
      <c r="BI101" s="11">
        <v>0.99990000000000001</v>
      </c>
      <c r="BJ101" s="11">
        <v>0.99990000000000001</v>
      </c>
      <c r="BK101" s="11">
        <v>0.99990000000000001</v>
      </c>
      <c r="BL101" s="11">
        <v>0.99990000000000001</v>
      </c>
      <c r="BM101" s="11">
        <v>0.99990000000000001</v>
      </c>
      <c r="BN101" s="11">
        <v>0.99990000000000001</v>
      </c>
      <c r="BO101" s="11">
        <v>0.99990000000000001</v>
      </c>
      <c r="BP101" s="11">
        <v>0.99990000000000001</v>
      </c>
      <c r="BQ101" s="11">
        <v>0.99990000000000001</v>
      </c>
      <c r="BR101" s="11">
        <v>0.99990000000000001</v>
      </c>
      <c r="BS101" s="11">
        <v>0.99990000000000001</v>
      </c>
      <c r="BT101" s="11">
        <v>0.99990000000000001</v>
      </c>
      <c r="BU101" s="11">
        <v>0.99990000000000001</v>
      </c>
      <c r="BV101" s="11">
        <v>0.99990000000000001</v>
      </c>
      <c r="BW101" s="11">
        <v>0.99990000000000001</v>
      </c>
      <c r="BX101" s="11">
        <v>0.99990000000000001</v>
      </c>
      <c r="BY101" s="11">
        <v>0.99990000000000001</v>
      </c>
      <c r="BZ101" s="11">
        <v>0.99990000000000001</v>
      </c>
      <c r="CA101" s="11">
        <v>0.99990000000000001</v>
      </c>
      <c r="CB101" s="11">
        <v>0.99990000000000001</v>
      </c>
      <c r="CC101" s="11">
        <v>0.99990000000000001</v>
      </c>
      <c r="CD101" s="11">
        <v>0.99990000000000001</v>
      </c>
      <c r="CE101" s="11">
        <v>0.99990000000000001</v>
      </c>
      <c r="CF101" s="11">
        <v>0.99990000000000001</v>
      </c>
      <c r="CG101" s="11">
        <v>0.99990000000000001</v>
      </c>
      <c r="CH101" s="11">
        <v>0.99990000000000001</v>
      </c>
      <c r="CI101" s="11">
        <v>0.99990000000000001</v>
      </c>
      <c r="CJ101" s="11">
        <v>0.99990000000000001</v>
      </c>
      <c r="CK101" s="11">
        <v>0.99990000000000001</v>
      </c>
      <c r="CL101" s="11">
        <v>0.99990000000000001</v>
      </c>
      <c r="CM101" s="11">
        <v>0.99990000000000001</v>
      </c>
      <c r="CN101" s="11">
        <v>0.99990000000000001</v>
      </c>
      <c r="CO101" s="11">
        <v>0.99990000000000001</v>
      </c>
      <c r="CP101" s="11">
        <v>0.99990000000000001</v>
      </c>
      <c r="CQ101" s="11">
        <v>0.99990000000000001</v>
      </c>
      <c r="CR101" s="11">
        <v>0.99990000000000001</v>
      </c>
      <c r="CS101" s="11">
        <v>0.99990000000000001</v>
      </c>
      <c r="CT101" s="11">
        <v>0.99990000000000001</v>
      </c>
      <c r="CU101" s="11">
        <v>0.99990000000000001</v>
      </c>
      <c r="CV101" s="11">
        <v>0.99990000000000001</v>
      </c>
      <c r="CW101" s="11">
        <v>0.99990000000000001</v>
      </c>
      <c r="CX101" s="11">
        <v>0.99990000000000001</v>
      </c>
      <c r="CY101" s="11">
        <v>0.99990000000000001</v>
      </c>
      <c r="CZ101" s="11">
        <v>0.99990000000000001</v>
      </c>
      <c r="DA101" s="11">
        <v>0.99990000000000001</v>
      </c>
      <c r="DB101" s="11">
        <v>0.99990000000000001</v>
      </c>
    </row>
    <row r="102" spans="1:106" x14ac:dyDescent="0.2">
      <c r="A102" s="103">
        <v>115</v>
      </c>
      <c r="B102" s="11">
        <v>1</v>
      </c>
      <c r="C102" s="11">
        <v>1</v>
      </c>
      <c r="D102" s="11">
        <v>1</v>
      </c>
      <c r="E102" s="11">
        <v>1</v>
      </c>
      <c r="F102" s="11">
        <v>1</v>
      </c>
      <c r="G102" s="11">
        <v>1</v>
      </c>
      <c r="H102" s="11">
        <v>1</v>
      </c>
      <c r="I102" s="11">
        <v>1</v>
      </c>
      <c r="J102" s="11">
        <v>1</v>
      </c>
      <c r="K102" s="11">
        <v>1</v>
      </c>
      <c r="L102" s="11">
        <v>1</v>
      </c>
      <c r="M102" s="11">
        <v>1</v>
      </c>
      <c r="N102" s="11">
        <v>1</v>
      </c>
      <c r="O102" s="11">
        <v>1</v>
      </c>
      <c r="P102" s="11">
        <v>1</v>
      </c>
      <c r="Q102" s="11">
        <v>1</v>
      </c>
      <c r="R102" s="11">
        <v>1</v>
      </c>
      <c r="S102" s="11">
        <v>1</v>
      </c>
      <c r="T102" s="11">
        <v>1</v>
      </c>
      <c r="U102" s="11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  <c r="AN102">
        <v>1</v>
      </c>
      <c r="AO102">
        <v>1</v>
      </c>
      <c r="AP102">
        <v>1</v>
      </c>
      <c r="AQ102">
        <v>1</v>
      </c>
      <c r="AR102">
        <v>1</v>
      </c>
      <c r="AS102">
        <v>1</v>
      </c>
      <c r="AT102">
        <v>1</v>
      </c>
      <c r="AU102">
        <v>1</v>
      </c>
      <c r="AV102">
        <v>1</v>
      </c>
      <c r="AW102">
        <v>1</v>
      </c>
      <c r="AX102">
        <v>1</v>
      </c>
      <c r="AY102">
        <v>1</v>
      </c>
      <c r="AZ102">
        <v>1</v>
      </c>
      <c r="BA102">
        <v>1</v>
      </c>
      <c r="BB102">
        <v>1</v>
      </c>
      <c r="BC102">
        <v>1</v>
      </c>
      <c r="BD102">
        <v>1</v>
      </c>
      <c r="BE102">
        <v>1</v>
      </c>
      <c r="BF102">
        <v>1</v>
      </c>
      <c r="BG102">
        <v>1</v>
      </c>
      <c r="BH102">
        <v>1</v>
      </c>
      <c r="BI102">
        <v>1</v>
      </c>
      <c r="BJ102">
        <v>1</v>
      </c>
      <c r="BK102">
        <v>1</v>
      </c>
      <c r="BL102">
        <v>1</v>
      </c>
      <c r="BM102">
        <v>1</v>
      </c>
      <c r="BN102">
        <v>1</v>
      </c>
      <c r="BO102">
        <v>1</v>
      </c>
      <c r="BP102">
        <v>1</v>
      </c>
      <c r="BQ102">
        <v>1</v>
      </c>
      <c r="BR102">
        <v>1</v>
      </c>
      <c r="BS102">
        <v>1</v>
      </c>
      <c r="BT102">
        <v>1</v>
      </c>
      <c r="BU102">
        <v>1</v>
      </c>
      <c r="BV102">
        <v>1</v>
      </c>
      <c r="BW102">
        <v>1</v>
      </c>
      <c r="BX102">
        <v>1</v>
      </c>
      <c r="BY102">
        <v>1</v>
      </c>
      <c r="BZ102">
        <v>1</v>
      </c>
      <c r="CA102">
        <v>1</v>
      </c>
      <c r="CB102">
        <v>1</v>
      </c>
      <c r="CC102">
        <v>1</v>
      </c>
      <c r="CD102">
        <v>1</v>
      </c>
      <c r="CE102">
        <v>1</v>
      </c>
      <c r="CF102">
        <v>1</v>
      </c>
      <c r="CG102">
        <v>1</v>
      </c>
      <c r="CH102">
        <v>1</v>
      </c>
      <c r="CI102">
        <v>1</v>
      </c>
      <c r="CJ102">
        <v>1</v>
      </c>
      <c r="CK102">
        <v>1</v>
      </c>
      <c r="CL102">
        <v>1</v>
      </c>
      <c r="CM102">
        <v>1</v>
      </c>
      <c r="CN102">
        <v>1</v>
      </c>
      <c r="CO102">
        <v>1</v>
      </c>
      <c r="CP102">
        <v>1</v>
      </c>
      <c r="CQ102">
        <v>1</v>
      </c>
      <c r="CR102">
        <v>1</v>
      </c>
      <c r="CS102">
        <v>1</v>
      </c>
      <c r="CT102">
        <v>1</v>
      </c>
      <c r="CU102">
        <v>1</v>
      </c>
      <c r="CV102">
        <v>1</v>
      </c>
      <c r="CW102">
        <v>1</v>
      </c>
      <c r="CX102">
        <v>1</v>
      </c>
      <c r="CY102">
        <v>1</v>
      </c>
      <c r="CZ102">
        <v>1</v>
      </c>
      <c r="DA102">
        <v>1</v>
      </c>
      <c r="DB102">
        <v>1</v>
      </c>
    </row>
    <row r="103" spans="1:106" s="104" customFormat="1" x14ac:dyDescent="0.2"/>
    <row r="104" spans="1:106" x14ac:dyDescent="0.2">
      <c r="A104" s="101" t="s">
        <v>124</v>
      </c>
    </row>
    <row r="105" spans="1:106" s="51" customFormat="1" x14ac:dyDescent="0.2">
      <c r="A105" s="102" t="s">
        <v>109</v>
      </c>
      <c r="B105" s="105">
        <v>2023</v>
      </c>
      <c r="C105" s="105">
        <v>2024</v>
      </c>
      <c r="D105" s="105">
        <v>2025</v>
      </c>
      <c r="E105" s="105">
        <v>2026</v>
      </c>
      <c r="F105" s="105">
        <v>2027</v>
      </c>
      <c r="G105" s="105">
        <v>2028</v>
      </c>
      <c r="H105" s="105">
        <v>2029</v>
      </c>
      <c r="I105" s="105">
        <v>2030</v>
      </c>
      <c r="J105" s="105">
        <v>2031</v>
      </c>
      <c r="K105" s="105">
        <v>2032</v>
      </c>
      <c r="L105" s="105">
        <v>2033</v>
      </c>
      <c r="M105" s="105">
        <v>2034</v>
      </c>
      <c r="N105" s="105">
        <v>2035</v>
      </c>
      <c r="O105" s="105">
        <v>2036</v>
      </c>
      <c r="P105" s="105">
        <v>2037</v>
      </c>
      <c r="Q105" s="105">
        <v>2038</v>
      </c>
      <c r="R105" s="105">
        <v>2039</v>
      </c>
      <c r="S105" s="105">
        <v>2040</v>
      </c>
      <c r="T105" s="105">
        <v>2041</v>
      </c>
      <c r="U105" s="105">
        <v>2042</v>
      </c>
      <c r="V105" s="105">
        <v>2043</v>
      </c>
      <c r="W105" s="105">
        <v>2044</v>
      </c>
      <c r="X105" s="105">
        <v>2045</v>
      </c>
      <c r="Y105" s="105">
        <v>2046</v>
      </c>
      <c r="Z105" s="105">
        <v>2047</v>
      </c>
      <c r="AA105" s="105">
        <v>2048</v>
      </c>
      <c r="AB105" s="105">
        <v>2049</v>
      </c>
      <c r="AC105" s="105">
        <v>2050</v>
      </c>
      <c r="AD105" s="105">
        <v>2051</v>
      </c>
      <c r="AE105" s="105">
        <v>2052</v>
      </c>
      <c r="AF105" s="105">
        <v>2053</v>
      </c>
      <c r="AG105" s="105">
        <v>2054</v>
      </c>
      <c r="AH105" s="105">
        <v>2055</v>
      </c>
      <c r="AI105" s="105">
        <v>2056</v>
      </c>
      <c r="AJ105" s="105">
        <v>2057</v>
      </c>
      <c r="AK105" s="105">
        <v>2058</v>
      </c>
      <c r="AL105" s="105">
        <v>2059</v>
      </c>
      <c r="AM105" s="105">
        <v>2060</v>
      </c>
      <c r="AN105" s="105">
        <v>2061</v>
      </c>
      <c r="AO105" s="105">
        <v>2062</v>
      </c>
      <c r="AP105" s="105">
        <v>2063</v>
      </c>
      <c r="AQ105" s="105">
        <v>2064</v>
      </c>
      <c r="AR105" s="105">
        <v>2065</v>
      </c>
      <c r="AS105" s="105">
        <v>2066</v>
      </c>
      <c r="AT105" s="105">
        <v>2067</v>
      </c>
      <c r="AU105" s="105">
        <v>2068</v>
      </c>
      <c r="AV105" s="105">
        <v>2069</v>
      </c>
      <c r="AW105" s="105">
        <v>2070</v>
      </c>
      <c r="AX105" s="105">
        <v>2071</v>
      </c>
      <c r="AY105" s="105">
        <v>2072</v>
      </c>
      <c r="AZ105" s="105">
        <v>2073</v>
      </c>
      <c r="BA105" s="105">
        <v>2074</v>
      </c>
      <c r="BB105" s="105">
        <v>2075</v>
      </c>
      <c r="BC105" s="105">
        <v>2076</v>
      </c>
      <c r="BD105" s="105">
        <v>2077</v>
      </c>
      <c r="BE105" s="105">
        <v>2078</v>
      </c>
      <c r="BF105" s="105">
        <v>2079</v>
      </c>
      <c r="BG105" s="105">
        <v>2080</v>
      </c>
      <c r="BH105" s="105">
        <v>2081</v>
      </c>
      <c r="BI105" s="105">
        <v>2082</v>
      </c>
      <c r="BJ105" s="105">
        <v>2083</v>
      </c>
      <c r="BK105" s="105">
        <v>2084</v>
      </c>
      <c r="BL105" s="105">
        <v>2085</v>
      </c>
      <c r="BM105" s="105">
        <v>2086</v>
      </c>
      <c r="BN105" s="105">
        <v>2087</v>
      </c>
      <c r="BO105" s="105">
        <v>2088</v>
      </c>
      <c r="BP105" s="105">
        <v>2089</v>
      </c>
      <c r="BQ105" s="105">
        <v>2090</v>
      </c>
      <c r="BR105" s="105">
        <v>2091</v>
      </c>
      <c r="BS105" s="105">
        <v>2092</v>
      </c>
      <c r="BT105" s="105">
        <v>2093</v>
      </c>
      <c r="BU105" s="105">
        <v>2094</v>
      </c>
      <c r="BV105" s="105">
        <v>2095</v>
      </c>
      <c r="BW105" s="105">
        <v>2096</v>
      </c>
      <c r="BX105" s="105">
        <v>2097</v>
      </c>
      <c r="BY105" s="105">
        <v>2098</v>
      </c>
      <c r="BZ105" s="105">
        <v>2099</v>
      </c>
      <c r="CA105" s="105">
        <v>2100</v>
      </c>
      <c r="CB105" s="105">
        <v>2101</v>
      </c>
      <c r="CC105" s="105">
        <v>2102</v>
      </c>
      <c r="CD105" s="105">
        <v>2103</v>
      </c>
      <c r="CE105" s="105">
        <v>2104</v>
      </c>
      <c r="CF105" s="105">
        <v>2105</v>
      </c>
      <c r="CG105" s="105">
        <v>2106</v>
      </c>
      <c r="CH105" s="105">
        <v>2107</v>
      </c>
      <c r="CI105" s="105">
        <v>2108</v>
      </c>
      <c r="CJ105" s="105">
        <v>2109</v>
      </c>
      <c r="CK105" s="105">
        <v>2110</v>
      </c>
      <c r="CL105" s="105">
        <v>2111</v>
      </c>
      <c r="CM105" s="105">
        <v>2112</v>
      </c>
      <c r="CN105" s="105">
        <v>2113</v>
      </c>
      <c r="CO105" s="105">
        <v>2114</v>
      </c>
      <c r="CP105" s="105">
        <v>2115</v>
      </c>
      <c r="CQ105" s="105">
        <v>2116</v>
      </c>
      <c r="CR105" s="105">
        <v>2117</v>
      </c>
      <c r="CS105" s="105">
        <v>2118</v>
      </c>
      <c r="CT105" s="105">
        <v>2119</v>
      </c>
      <c r="CU105" s="105">
        <v>2120</v>
      </c>
      <c r="CV105" s="105">
        <v>2121</v>
      </c>
      <c r="CW105" s="105">
        <v>2122</v>
      </c>
      <c r="CX105" s="105">
        <v>2123</v>
      </c>
      <c r="CY105" s="105">
        <v>2124</v>
      </c>
      <c r="CZ105" s="105">
        <v>2125</v>
      </c>
      <c r="DA105" s="105">
        <v>2126</v>
      </c>
      <c r="DB105" s="105">
        <v>2127</v>
      </c>
    </row>
    <row r="106" spans="1:106" x14ac:dyDescent="0.2">
      <c r="A106" s="103">
        <v>16</v>
      </c>
      <c r="B106" s="11">
        <v>1</v>
      </c>
      <c r="C106" s="11">
        <v>0.92200000000000004</v>
      </c>
      <c r="D106" s="11">
        <v>0.9375</v>
      </c>
      <c r="E106" s="11">
        <v>0.94269999999999998</v>
      </c>
      <c r="F106" s="11">
        <v>0.94630000000000003</v>
      </c>
      <c r="G106" s="11">
        <v>0.94889999999999997</v>
      </c>
      <c r="H106" s="11">
        <v>0.95150000000000001</v>
      </c>
      <c r="I106" s="11">
        <v>0.95389999999999997</v>
      </c>
      <c r="J106" s="11">
        <v>0.95620000000000005</v>
      </c>
      <c r="K106" s="11">
        <v>0.95830000000000004</v>
      </c>
      <c r="L106" s="11">
        <v>0.96009999999999995</v>
      </c>
      <c r="M106" s="11">
        <v>0.96379999999999999</v>
      </c>
      <c r="N106" s="11">
        <v>0.96379999999999999</v>
      </c>
      <c r="O106" s="11">
        <v>0.96379999999999999</v>
      </c>
      <c r="P106" s="11">
        <v>0.96379999999999999</v>
      </c>
      <c r="Q106" s="11">
        <v>0.96499999999999997</v>
      </c>
      <c r="R106" s="11">
        <v>0.96499999999999997</v>
      </c>
      <c r="S106" s="11">
        <v>0.96499999999999997</v>
      </c>
      <c r="T106" s="11">
        <v>0.96499999999999997</v>
      </c>
      <c r="U106" s="11">
        <v>0.96499999999999997</v>
      </c>
      <c r="V106" s="11">
        <v>0.96499999999999997</v>
      </c>
      <c r="W106" s="11">
        <v>0.96499999999999997</v>
      </c>
      <c r="X106" s="11">
        <v>0.96499999999999997</v>
      </c>
      <c r="Y106" s="11">
        <v>0.96499999999999997</v>
      </c>
      <c r="Z106" s="11">
        <v>0.96499999999999997</v>
      </c>
      <c r="AA106" s="11">
        <v>0.96499999999999997</v>
      </c>
      <c r="AB106" s="11">
        <v>0.96499999999999997</v>
      </c>
      <c r="AC106" s="11">
        <v>0.96499999999999997</v>
      </c>
      <c r="AD106" s="11">
        <v>0.96499999999999997</v>
      </c>
      <c r="AE106" s="11">
        <v>0.96499999999999997</v>
      </c>
      <c r="AF106" s="11">
        <v>0.96499999999999997</v>
      </c>
      <c r="AG106" s="11">
        <v>0.96499999999999997</v>
      </c>
      <c r="AH106" s="11">
        <v>0.96499999999999997</v>
      </c>
      <c r="AI106" s="11">
        <v>0.96499999999999997</v>
      </c>
      <c r="AJ106" s="11">
        <v>0.96499999999999997</v>
      </c>
      <c r="AK106" s="11">
        <v>0.96499999999999997</v>
      </c>
      <c r="AL106" s="11">
        <v>0.96499999999999997</v>
      </c>
      <c r="AM106" s="11">
        <v>0.96499999999999997</v>
      </c>
      <c r="AN106" s="11">
        <v>0.96499999999999997</v>
      </c>
      <c r="AO106" s="11">
        <v>0.96499999999999997</v>
      </c>
      <c r="AP106" s="11">
        <v>0.96499999999999997</v>
      </c>
      <c r="AQ106" s="11">
        <v>0.96499999999999997</v>
      </c>
      <c r="AR106" s="11">
        <v>0.96499999999999997</v>
      </c>
      <c r="AS106" s="11">
        <v>0.96499999999999997</v>
      </c>
      <c r="AT106" s="11">
        <v>0.96499999999999997</v>
      </c>
      <c r="AU106" s="11">
        <v>0.96499999999999997</v>
      </c>
      <c r="AV106" s="11">
        <v>0.96499999999999997</v>
      </c>
      <c r="AW106" s="11">
        <v>0.96499999999999997</v>
      </c>
      <c r="AX106" s="11">
        <v>0.96499999999999997</v>
      </c>
      <c r="AY106" s="11">
        <v>0.96499999999999997</v>
      </c>
      <c r="AZ106" s="11">
        <v>0.96499999999999997</v>
      </c>
      <c r="BA106" s="11">
        <v>0.96499999999999997</v>
      </c>
      <c r="BB106" s="11">
        <v>0.96499999999999997</v>
      </c>
      <c r="BC106" s="11">
        <v>0.96499999999999997</v>
      </c>
      <c r="BD106" s="11">
        <v>0.96499999999999997</v>
      </c>
      <c r="BE106" s="11">
        <v>0.96499999999999997</v>
      </c>
      <c r="BF106" s="11">
        <v>0.96499999999999997</v>
      </c>
      <c r="BG106" s="11">
        <v>0.96499999999999997</v>
      </c>
      <c r="BH106" s="11">
        <v>0.96499999999999997</v>
      </c>
      <c r="BI106" s="11">
        <v>0.96499999999999997</v>
      </c>
      <c r="BJ106" s="11">
        <v>0.96499999999999997</v>
      </c>
      <c r="BK106" s="11">
        <v>0.96499999999999997</v>
      </c>
      <c r="BL106" s="11">
        <v>0.96499999999999997</v>
      </c>
      <c r="BM106" s="11">
        <v>0.96499999999999997</v>
      </c>
      <c r="BN106" s="11">
        <v>0.96499999999999997</v>
      </c>
      <c r="BO106" s="11">
        <v>0.96499999999999997</v>
      </c>
      <c r="BP106" s="11">
        <v>0.96499999999999997</v>
      </c>
      <c r="BQ106" s="11">
        <v>0.96499999999999997</v>
      </c>
      <c r="BR106" s="11">
        <v>0.96499999999999997</v>
      </c>
      <c r="BS106" s="11">
        <v>0.96499999999999997</v>
      </c>
      <c r="BT106" s="11">
        <v>0.96499999999999997</v>
      </c>
      <c r="BU106" s="11">
        <v>0.96499999999999997</v>
      </c>
      <c r="BV106" s="11">
        <v>0.96499999999999997</v>
      </c>
      <c r="BW106" s="11">
        <v>0.96499999999999997</v>
      </c>
      <c r="BX106" s="11">
        <v>0.96499999999999997</v>
      </c>
      <c r="BY106" s="11">
        <v>0.96499999999999997</v>
      </c>
      <c r="BZ106" s="11">
        <v>0.96499999999999997</v>
      </c>
      <c r="CA106" s="11">
        <v>0.96499999999999997</v>
      </c>
      <c r="CB106" s="11">
        <v>0.96499999999999997</v>
      </c>
      <c r="CC106" s="11">
        <v>0.96499999999999997</v>
      </c>
      <c r="CD106" s="11">
        <v>0.96499999999999997</v>
      </c>
      <c r="CE106" s="11">
        <v>0.96499999999999997</v>
      </c>
      <c r="CF106" s="11">
        <v>0.96499999999999997</v>
      </c>
      <c r="CG106" s="11">
        <v>0.96499999999999997</v>
      </c>
      <c r="CH106" s="11">
        <v>0.96499999999999997</v>
      </c>
      <c r="CI106" s="11">
        <v>0.96499999999999997</v>
      </c>
      <c r="CJ106" s="11">
        <v>0.96499999999999997</v>
      </c>
      <c r="CK106" s="11">
        <v>0.96499999999999997</v>
      </c>
      <c r="CL106" s="11">
        <v>0.96499999999999997</v>
      </c>
      <c r="CM106" s="11">
        <v>0.96499999999999997</v>
      </c>
      <c r="CN106" s="11">
        <v>0.96499999999999997</v>
      </c>
      <c r="CO106" s="11">
        <v>0.96499999999999997</v>
      </c>
      <c r="CP106" s="11">
        <v>0.96499999999999997</v>
      </c>
      <c r="CQ106" s="11">
        <v>0.96499999999999997</v>
      </c>
      <c r="CR106" s="11">
        <v>0.96499999999999997</v>
      </c>
      <c r="CS106" s="11">
        <v>0.96499999999999997</v>
      </c>
      <c r="CT106" s="11">
        <v>0.96499999999999997</v>
      </c>
      <c r="CU106" s="11">
        <v>0.96499999999999997</v>
      </c>
      <c r="CV106" s="11">
        <v>0.96499999999999997</v>
      </c>
      <c r="CW106" s="11">
        <v>0.96499999999999997</v>
      </c>
      <c r="CX106" s="11">
        <v>0.96499999999999997</v>
      </c>
      <c r="CY106" s="11">
        <v>0.96499999999999997</v>
      </c>
      <c r="CZ106" s="11">
        <v>0.96499999999999997</v>
      </c>
      <c r="DA106" s="11">
        <v>0.96499999999999997</v>
      </c>
      <c r="DB106" s="11">
        <v>0.96499999999999997</v>
      </c>
    </row>
    <row r="107" spans="1:106" x14ac:dyDescent="0.2">
      <c r="A107" s="103">
        <v>17</v>
      </c>
      <c r="B107" s="11">
        <v>1</v>
      </c>
      <c r="C107" s="11">
        <v>0.92200000000000004</v>
      </c>
      <c r="D107" s="11">
        <v>0.9375</v>
      </c>
      <c r="E107" s="11">
        <v>0.94269999999999998</v>
      </c>
      <c r="F107" s="11">
        <v>0.94630000000000003</v>
      </c>
      <c r="G107" s="11">
        <v>0.94889999999999997</v>
      </c>
      <c r="H107" s="11">
        <v>0.95150000000000001</v>
      </c>
      <c r="I107" s="11">
        <v>0.95389999999999997</v>
      </c>
      <c r="J107" s="11">
        <v>0.95620000000000005</v>
      </c>
      <c r="K107" s="11">
        <v>0.95830000000000004</v>
      </c>
      <c r="L107" s="11">
        <v>0.96009999999999995</v>
      </c>
      <c r="M107" s="11">
        <v>0.9617</v>
      </c>
      <c r="N107" s="11">
        <v>0.96379999999999999</v>
      </c>
      <c r="O107" s="11">
        <v>0.96379999999999999</v>
      </c>
      <c r="P107" s="11">
        <v>0.96379999999999999</v>
      </c>
      <c r="Q107" s="11">
        <v>0.96499999999999997</v>
      </c>
      <c r="R107" s="11">
        <v>0.96499999999999997</v>
      </c>
      <c r="S107" s="11">
        <v>0.96499999999999997</v>
      </c>
      <c r="T107" s="11">
        <v>0.96499999999999997</v>
      </c>
      <c r="U107" s="11">
        <v>0.96499999999999997</v>
      </c>
      <c r="V107" s="11">
        <v>0.96499999999999997</v>
      </c>
      <c r="W107" s="11">
        <v>0.96499999999999997</v>
      </c>
      <c r="X107" s="11">
        <v>0.96499999999999997</v>
      </c>
      <c r="Y107" s="11">
        <v>0.96499999999999997</v>
      </c>
      <c r="Z107" s="11">
        <v>0.96499999999999997</v>
      </c>
      <c r="AA107" s="11">
        <v>0.96499999999999997</v>
      </c>
      <c r="AB107" s="11">
        <v>0.96499999999999997</v>
      </c>
      <c r="AC107" s="11">
        <v>0.96499999999999997</v>
      </c>
      <c r="AD107" s="11">
        <v>0.96499999999999997</v>
      </c>
      <c r="AE107" s="11">
        <v>0.96499999999999997</v>
      </c>
      <c r="AF107" s="11">
        <v>0.96499999999999997</v>
      </c>
      <c r="AG107" s="11">
        <v>0.96499999999999997</v>
      </c>
      <c r="AH107" s="11">
        <v>0.96499999999999997</v>
      </c>
      <c r="AI107" s="11">
        <v>0.96499999999999997</v>
      </c>
      <c r="AJ107" s="11">
        <v>0.96499999999999997</v>
      </c>
      <c r="AK107" s="11">
        <v>0.96499999999999997</v>
      </c>
      <c r="AL107" s="11">
        <v>0.96499999999999997</v>
      </c>
      <c r="AM107" s="11">
        <v>0.96499999999999997</v>
      </c>
      <c r="AN107" s="11">
        <v>0.96499999999999997</v>
      </c>
      <c r="AO107" s="11">
        <v>0.96499999999999997</v>
      </c>
      <c r="AP107" s="11">
        <v>0.96499999999999997</v>
      </c>
      <c r="AQ107" s="11">
        <v>0.96499999999999997</v>
      </c>
      <c r="AR107" s="11">
        <v>0.96499999999999997</v>
      </c>
      <c r="AS107" s="11">
        <v>0.96499999999999997</v>
      </c>
      <c r="AT107" s="11">
        <v>0.96499999999999997</v>
      </c>
      <c r="AU107" s="11">
        <v>0.96499999999999997</v>
      </c>
      <c r="AV107" s="11">
        <v>0.96499999999999997</v>
      </c>
      <c r="AW107" s="11">
        <v>0.96499999999999997</v>
      </c>
      <c r="AX107" s="11">
        <v>0.96499999999999997</v>
      </c>
      <c r="AY107" s="11">
        <v>0.96499999999999997</v>
      </c>
      <c r="AZ107" s="11">
        <v>0.96499999999999997</v>
      </c>
      <c r="BA107" s="11">
        <v>0.96499999999999997</v>
      </c>
      <c r="BB107" s="11">
        <v>0.96499999999999997</v>
      </c>
      <c r="BC107" s="11">
        <v>0.96499999999999997</v>
      </c>
      <c r="BD107" s="11">
        <v>0.96499999999999997</v>
      </c>
      <c r="BE107" s="11">
        <v>0.96499999999999997</v>
      </c>
      <c r="BF107" s="11">
        <v>0.96499999999999997</v>
      </c>
      <c r="BG107" s="11">
        <v>0.96499999999999997</v>
      </c>
      <c r="BH107" s="11">
        <v>0.96499999999999997</v>
      </c>
      <c r="BI107" s="11">
        <v>0.96499999999999997</v>
      </c>
      <c r="BJ107" s="11">
        <v>0.96499999999999997</v>
      </c>
      <c r="BK107" s="11">
        <v>0.96499999999999997</v>
      </c>
      <c r="BL107" s="11">
        <v>0.96499999999999997</v>
      </c>
      <c r="BM107" s="11">
        <v>0.96499999999999997</v>
      </c>
      <c r="BN107" s="11">
        <v>0.96499999999999997</v>
      </c>
      <c r="BO107" s="11">
        <v>0.96499999999999997</v>
      </c>
      <c r="BP107" s="11">
        <v>0.96499999999999997</v>
      </c>
      <c r="BQ107" s="11">
        <v>0.96499999999999997</v>
      </c>
      <c r="BR107" s="11">
        <v>0.96499999999999997</v>
      </c>
      <c r="BS107" s="11">
        <v>0.96499999999999997</v>
      </c>
      <c r="BT107" s="11">
        <v>0.96499999999999997</v>
      </c>
      <c r="BU107" s="11">
        <v>0.96499999999999997</v>
      </c>
      <c r="BV107" s="11">
        <v>0.96499999999999997</v>
      </c>
      <c r="BW107" s="11">
        <v>0.96499999999999997</v>
      </c>
      <c r="BX107" s="11">
        <v>0.96499999999999997</v>
      </c>
      <c r="BY107" s="11">
        <v>0.96499999999999997</v>
      </c>
      <c r="BZ107" s="11">
        <v>0.96499999999999997</v>
      </c>
      <c r="CA107" s="11">
        <v>0.96499999999999997</v>
      </c>
      <c r="CB107" s="11">
        <v>0.96499999999999997</v>
      </c>
      <c r="CC107" s="11">
        <v>0.96499999999999997</v>
      </c>
      <c r="CD107" s="11">
        <v>0.96499999999999997</v>
      </c>
      <c r="CE107" s="11">
        <v>0.96499999999999997</v>
      </c>
      <c r="CF107" s="11">
        <v>0.96499999999999997</v>
      </c>
      <c r="CG107" s="11">
        <v>0.96499999999999997</v>
      </c>
      <c r="CH107" s="11">
        <v>0.96499999999999997</v>
      </c>
      <c r="CI107" s="11">
        <v>0.96499999999999997</v>
      </c>
      <c r="CJ107" s="11">
        <v>0.96499999999999997</v>
      </c>
      <c r="CK107" s="11">
        <v>0.96499999999999997</v>
      </c>
      <c r="CL107" s="11">
        <v>0.96499999999999997</v>
      </c>
      <c r="CM107" s="11">
        <v>0.96499999999999997</v>
      </c>
      <c r="CN107" s="11">
        <v>0.96499999999999997</v>
      </c>
      <c r="CO107" s="11">
        <v>0.96499999999999997</v>
      </c>
      <c r="CP107" s="11">
        <v>0.96499999999999997</v>
      </c>
      <c r="CQ107" s="11">
        <v>0.96499999999999997</v>
      </c>
      <c r="CR107" s="11">
        <v>0.96499999999999997</v>
      </c>
      <c r="CS107" s="11">
        <v>0.96499999999999997</v>
      </c>
      <c r="CT107" s="11">
        <v>0.96499999999999997</v>
      </c>
      <c r="CU107" s="11">
        <v>0.96499999999999997</v>
      </c>
      <c r="CV107" s="11">
        <v>0.96499999999999997</v>
      </c>
      <c r="CW107" s="11">
        <v>0.96499999999999997</v>
      </c>
      <c r="CX107" s="11">
        <v>0.96499999999999997</v>
      </c>
      <c r="CY107" s="11">
        <v>0.96499999999999997</v>
      </c>
      <c r="CZ107" s="11">
        <v>0.96499999999999997</v>
      </c>
      <c r="DA107" s="11">
        <v>0.96499999999999997</v>
      </c>
      <c r="DB107" s="11">
        <v>0.96499999999999997</v>
      </c>
    </row>
    <row r="108" spans="1:106" x14ac:dyDescent="0.2">
      <c r="A108" s="103">
        <v>18</v>
      </c>
      <c r="B108" s="11">
        <v>1</v>
      </c>
      <c r="C108" s="11">
        <v>0.92200000000000004</v>
      </c>
      <c r="D108" s="11">
        <v>0.9375</v>
      </c>
      <c r="E108" s="11">
        <v>0.94269999999999998</v>
      </c>
      <c r="F108" s="11">
        <v>0.94630000000000003</v>
      </c>
      <c r="G108" s="11">
        <v>0.94889999999999997</v>
      </c>
      <c r="H108" s="11">
        <v>0.95150000000000001</v>
      </c>
      <c r="I108" s="11">
        <v>0.95389999999999997</v>
      </c>
      <c r="J108" s="11">
        <v>0.95620000000000005</v>
      </c>
      <c r="K108" s="11">
        <v>0.95830000000000004</v>
      </c>
      <c r="L108" s="11">
        <v>0.96009999999999995</v>
      </c>
      <c r="M108" s="11">
        <v>0.9617</v>
      </c>
      <c r="N108" s="11">
        <v>0.96279999999999999</v>
      </c>
      <c r="O108" s="11">
        <v>0.96379999999999999</v>
      </c>
      <c r="P108" s="11">
        <v>0.96379999999999999</v>
      </c>
      <c r="Q108" s="11">
        <v>0.96499999999999997</v>
      </c>
      <c r="R108" s="11">
        <v>0.96499999999999997</v>
      </c>
      <c r="S108" s="11">
        <v>0.96499999999999997</v>
      </c>
      <c r="T108" s="11">
        <v>0.96499999999999997</v>
      </c>
      <c r="U108" s="11">
        <v>0.96499999999999997</v>
      </c>
      <c r="V108" s="11">
        <v>0.96499999999999997</v>
      </c>
      <c r="W108" s="11">
        <v>0.96499999999999997</v>
      </c>
      <c r="X108" s="11">
        <v>0.96499999999999997</v>
      </c>
      <c r="Y108" s="11">
        <v>0.96499999999999997</v>
      </c>
      <c r="Z108" s="11">
        <v>0.96499999999999997</v>
      </c>
      <c r="AA108" s="11">
        <v>0.96499999999999997</v>
      </c>
      <c r="AB108" s="11">
        <v>0.96499999999999997</v>
      </c>
      <c r="AC108" s="11">
        <v>0.96499999999999997</v>
      </c>
      <c r="AD108" s="11">
        <v>0.96499999999999997</v>
      </c>
      <c r="AE108" s="11">
        <v>0.96499999999999997</v>
      </c>
      <c r="AF108" s="11">
        <v>0.96499999999999997</v>
      </c>
      <c r="AG108" s="11">
        <v>0.96499999999999997</v>
      </c>
      <c r="AH108" s="11">
        <v>0.96499999999999997</v>
      </c>
      <c r="AI108" s="11">
        <v>0.96499999999999997</v>
      </c>
      <c r="AJ108" s="11">
        <v>0.96499999999999997</v>
      </c>
      <c r="AK108" s="11">
        <v>0.96499999999999997</v>
      </c>
      <c r="AL108" s="11">
        <v>0.96499999999999997</v>
      </c>
      <c r="AM108" s="11">
        <v>0.96499999999999997</v>
      </c>
      <c r="AN108" s="11">
        <v>0.96499999999999997</v>
      </c>
      <c r="AO108" s="11">
        <v>0.96499999999999997</v>
      </c>
      <c r="AP108" s="11">
        <v>0.96499999999999997</v>
      </c>
      <c r="AQ108" s="11">
        <v>0.96499999999999997</v>
      </c>
      <c r="AR108" s="11">
        <v>0.96499999999999997</v>
      </c>
      <c r="AS108" s="11">
        <v>0.96499999999999997</v>
      </c>
      <c r="AT108" s="11">
        <v>0.96499999999999997</v>
      </c>
      <c r="AU108" s="11">
        <v>0.96499999999999997</v>
      </c>
      <c r="AV108" s="11">
        <v>0.96499999999999997</v>
      </c>
      <c r="AW108" s="11">
        <v>0.96499999999999997</v>
      </c>
      <c r="AX108" s="11">
        <v>0.96499999999999997</v>
      </c>
      <c r="AY108" s="11">
        <v>0.96499999999999997</v>
      </c>
      <c r="AZ108" s="11">
        <v>0.96499999999999997</v>
      </c>
      <c r="BA108" s="11">
        <v>0.96499999999999997</v>
      </c>
      <c r="BB108" s="11">
        <v>0.96499999999999997</v>
      </c>
      <c r="BC108" s="11">
        <v>0.96499999999999997</v>
      </c>
      <c r="BD108" s="11">
        <v>0.96499999999999997</v>
      </c>
      <c r="BE108" s="11">
        <v>0.96499999999999997</v>
      </c>
      <c r="BF108" s="11">
        <v>0.96499999999999997</v>
      </c>
      <c r="BG108" s="11">
        <v>0.96499999999999997</v>
      </c>
      <c r="BH108" s="11">
        <v>0.96499999999999997</v>
      </c>
      <c r="BI108" s="11">
        <v>0.96499999999999997</v>
      </c>
      <c r="BJ108" s="11">
        <v>0.96499999999999997</v>
      </c>
      <c r="BK108" s="11">
        <v>0.96499999999999997</v>
      </c>
      <c r="BL108" s="11">
        <v>0.96499999999999997</v>
      </c>
      <c r="BM108" s="11">
        <v>0.96499999999999997</v>
      </c>
      <c r="BN108" s="11">
        <v>0.96499999999999997</v>
      </c>
      <c r="BO108" s="11">
        <v>0.96499999999999997</v>
      </c>
      <c r="BP108" s="11">
        <v>0.96499999999999997</v>
      </c>
      <c r="BQ108" s="11">
        <v>0.96499999999999997</v>
      </c>
      <c r="BR108" s="11">
        <v>0.96499999999999997</v>
      </c>
      <c r="BS108" s="11">
        <v>0.96499999999999997</v>
      </c>
      <c r="BT108" s="11">
        <v>0.96499999999999997</v>
      </c>
      <c r="BU108" s="11">
        <v>0.96499999999999997</v>
      </c>
      <c r="BV108" s="11">
        <v>0.96499999999999997</v>
      </c>
      <c r="BW108" s="11">
        <v>0.96499999999999997</v>
      </c>
      <c r="BX108" s="11">
        <v>0.96499999999999997</v>
      </c>
      <c r="BY108" s="11">
        <v>0.96499999999999997</v>
      </c>
      <c r="BZ108" s="11">
        <v>0.96499999999999997</v>
      </c>
      <c r="CA108" s="11">
        <v>0.96499999999999997</v>
      </c>
      <c r="CB108" s="11">
        <v>0.96499999999999997</v>
      </c>
      <c r="CC108" s="11">
        <v>0.96499999999999997</v>
      </c>
      <c r="CD108" s="11">
        <v>0.96499999999999997</v>
      </c>
      <c r="CE108" s="11">
        <v>0.96499999999999997</v>
      </c>
      <c r="CF108" s="11">
        <v>0.96499999999999997</v>
      </c>
      <c r="CG108" s="11">
        <v>0.96499999999999997</v>
      </c>
      <c r="CH108" s="11">
        <v>0.96499999999999997</v>
      </c>
      <c r="CI108" s="11">
        <v>0.96499999999999997</v>
      </c>
      <c r="CJ108" s="11">
        <v>0.96499999999999997</v>
      </c>
      <c r="CK108" s="11">
        <v>0.96499999999999997</v>
      </c>
      <c r="CL108" s="11">
        <v>0.96499999999999997</v>
      </c>
      <c r="CM108" s="11">
        <v>0.96499999999999997</v>
      </c>
      <c r="CN108" s="11">
        <v>0.96499999999999997</v>
      </c>
      <c r="CO108" s="11">
        <v>0.96499999999999997</v>
      </c>
      <c r="CP108" s="11">
        <v>0.96499999999999997</v>
      </c>
      <c r="CQ108" s="11">
        <v>0.96499999999999997</v>
      </c>
      <c r="CR108" s="11">
        <v>0.96499999999999997</v>
      </c>
      <c r="CS108" s="11">
        <v>0.96499999999999997</v>
      </c>
      <c r="CT108" s="11">
        <v>0.96499999999999997</v>
      </c>
      <c r="CU108" s="11">
        <v>0.96499999999999997</v>
      </c>
      <c r="CV108" s="11">
        <v>0.96499999999999997</v>
      </c>
      <c r="CW108" s="11">
        <v>0.96499999999999997</v>
      </c>
      <c r="CX108" s="11">
        <v>0.96499999999999997</v>
      </c>
      <c r="CY108" s="11">
        <v>0.96499999999999997</v>
      </c>
      <c r="CZ108" s="11">
        <v>0.96499999999999997</v>
      </c>
      <c r="DA108" s="11">
        <v>0.96499999999999997</v>
      </c>
      <c r="DB108" s="11">
        <v>0.96499999999999997</v>
      </c>
    </row>
    <row r="109" spans="1:106" x14ac:dyDescent="0.2">
      <c r="A109" s="103">
        <v>19</v>
      </c>
      <c r="B109" s="11">
        <v>1</v>
      </c>
      <c r="C109" s="11">
        <v>0.92200000000000004</v>
      </c>
      <c r="D109" s="11">
        <v>0.9375</v>
      </c>
      <c r="E109" s="11">
        <v>0.94269999999999998</v>
      </c>
      <c r="F109" s="11">
        <v>0.94630000000000003</v>
      </c>
      <c r="G109" s="11">
        <v>0.94889999999999997</v>
      </c>
      <c r="H109" s="11">
        <v>0.95150000000000001</v>
      </c>
      <c r="I109" s="11">
        <v>0.95389999999999997</v>
      </c>
      <c r="J109" s="11">
        <v>0.95620000000000005</v>
      </c>
      <c r="K109" s="11">
        <v>0.95830000000000004</v>
      </c>
      <c r="L109" s="11">
        <v>0.96009999999999995</v>
      </c>
      <c r="M109" s="11">
        <v>0.9617</v>
      </c>
      <c r="N109" s="11">
        <v>0.96279999999999999</v>
      </c>
      <c r="O109" s="11">
        <v>0.96350000000000002</v>
      </c>
      <c r="P109" s="11">
        <v>0.96379999999999999</v>
      </c>
      <c r="Q109" s="11">
        <v>0.96499999999999997</v>
      </c>
      <c r="R109" s="11">
        <v>0.96499999999999997</v>
      </c>
      <c r="S109" s="11">
        <v>0.96499999999999997</v>
      </c>
      <c r="T109" s="11">
        <v>0.96499999999999997</v>
      </c>
      <c r="U109" s="11">
        <v>0.96499999999999997</v>
      </c>
      <c r="V109" s="11">
        <v>0.96499999999999997</v>
      </c>
      <c r="W109" s="11">
        <v>0.96499999999999997</v>
      </c>
      <c r="X109" s="11">
        <v>0.96499999999999997</v>
      </c>
      <c r="Y109" s="11">
        <v>0.96499999999999997</v>
      </c>
      <c r="Z109" s="11">
        <v>0.96499999999999997</v>
      </c>
      <c r="AA109" s="11">
        <v>0.96499999999999997</v>
      </c>
      <c r="AB109" s="11">
        <v>0.96499999999999997</v>
      </c>
      <c r="AC109" s="11">
        <v>0.96499999999999997</v>
      </c>
      <c r="AD109" s="11">
        <v>0.96499999999999997</v>
      </c>
      <c r="AE109" s="11">
        <v>0.96499999999999997</v>
      </c>
      <c r="AF109" s="11">
        <v>0.96499999999999997</v>
      </c>
      <c r="AG109" s="11">
        <v>0.96499999999999997</v>
      </c>
      <c r="AH109" s="11">
        <v>0.96499999999999997</v>
      </c>
      <c r="AI109" s="11">
        <v>0.96499999999999997</v>
      </c>
      <c r="AJ109" s="11">
        <v>0.96499999999999997</v>
      </c>
      <c r="AK109" s="11">
        <v>0.96499999999999997</v>
      </c>
      <c r="AL109" s="11">
        <v>0.96499999999999997</v>
      </c>
      <c r="AM109" s="11">
        <v>0.96499999999999997</v>
      </c>
      <c r="AN109" s="11">
        <v>0.96499999999999997</v>
      </c>
      <c r="AO109" s="11">
        <v>0.96499999999999997</v>
      </c>
      <c r="AP109" s="11">
        <v>0.96499999999999997</v>
      </c>
      <c r="AQ109" s="11">
        <v>0.96499999999999997</v>
      </c>
      <c r="AR109" s="11">
        <v>0.96499999999999997</v>
      </c>
      <c r="AS109" s="11">
        <v>0.96499999999999997</v>
      </c>
      <c r="AT109" s="11">
        <v>0.96499999999999997</v>
      </c>
      <c r="AU109" s="11">
        <v>0.96499999999999997</v>
      </c>
      <c r="AV109" s="11">
        <v>0.96499999999999997</v>
      </c>
      <c r="AW109" s="11">
        <v>0.96499999999999997</v>
      </c>
      <c r="AX109" s="11">
        <v>0.96499999999999997</v>
      </c>
      <c r="AY109" s="11">
        <v>0.96499999999999997</v>
      </c>
      <c r="AZ109" s="11">
        <v>0.96499999999999997</v>
      </c>
      <c r="BA109" s="11">
        <v>0.96499999999999997</v>
      </c>
      <c r="BB109" s="11">
        <v>0.96499999999999997</v>
      </c>
      <c r="BC109" s="11">
        <v>0.96499999999999997</v>
      </c>
      <c r="BD109" s="11">
        <v>0.96499999999999997</v>
      </c>
      <c r="BE109" s="11">
        <v>0.96499999999999997</v>
      </c>
      <c r="BF109" s="11">
        <v>0.96499999999999997</v>
      </c>
      <c r="BG109" s="11">
        <v>0.96499999999999997</v>
      </c>
      <c r="BH109" s="11">
        <v>0.96499999999999997</v>
      </c>
      <c r="BI109" s="11">
        <v>0.96499999999999997</v>
      </c>
      <c r="BJ109" s="11">
        <v>0.96499999999999997</v>
      </c>
      <c r="BK109" s="11">
        <v>0.96499999999999997</v>
      </c>
      <c r="BL109" s="11">
        <v>0.96499999999999997</v>
      </c>
      <c r="BM109" s="11">
        <v>0.96499999999999997</v>
      </c>
      <c r="BN109" s="11">
        <v>0.96499999999999997</v>
      </c>
      <c r="BO109" s="11">
        <v>0.96499999999999997</v>
      </c>
      <c r="BP109" s="11">
        <v>0.96499999999999997</v>
      </c>
      <c r="BQ109" s="11">
        <v>0.96499999999999997</v>
      </c>
      <c r="BR109" s="11">
        <v>0.96499999999999997</v>
      </c>
      <c r="BS109" s="11">
        <v>0.96499999999999997</v>
      </c>
      <c r="BT109" s="11">
        <v>0.96499999999999997</v>
      </c>
      <c r="BU109" s="11">
        <v>0.96499999999999997</v>
      </c>
      <c r="BV109" s="11">
        <v>0.96499999999999997</v>
      </c>
      <c r="BW109" s="11">
        <v>0.96499999999999997</v>
      </c>
      <c r="BX109" s="11">
        <v>0.96499999999999997</v>
      </c>
      <c r="BY109" s="11">
        <v>0.96499999999999997</v>
      </c>
      <c r="BZ109" s="11">
        <v>0.96499999999999997</v>
      </c>
      <c r="CA109" s="11">
        <v>0.96499999999999997</v>
      </c>
      <c r="CB109" s="11">
        <v>0.96499999999999997</v>
      </c>
      <c r="CC109" s="11">
        <v>0.96499999999999997</v>
      </c>
      <c r="CD109" s="11">
        <v>0.96499999999999997</v>
      </c>
      <c r="CE109" s="11">
        <v>0.96499999999999997</v>
      </c>
      <c r="CF109" s="11">
        <v>0.96499999999999997</v>
      </c>
      <c r="CG109" s="11">
        <v>0.96499999999999997</v>
      </c>
      <c r="CH109" s="11">
        <v>0.96499999999999997</v>
      </c>
      <c r="CI109" s="11">
        <v>0.96499999999999997</v>
      </c>
      <c r="CJ109" s="11">
        <v>0.96499999999999997</v>
      </c>
      <c r="CK109" s="11">
        <v>0.96499999999999997</v>
      </c>
      <c r="CL109" s="11">
        <v>0.96499999999999997</v>
      </c>
      <c r="CM109" s="11">
        <v>0.96499999999999997</v>
      </c>
      <c r="CN109" s="11">
        <v>0.96499999999999997</v>
      </c>
      <c r="CO109" s="11">
        <v>0.96499999999999997</v>
      </c>
      <c r="CP109" s="11">
        <v>0.96499999999999997</v>
      </c>
      <c r="CQ109" s="11">
        <v>0.96499999999999997</v>
      </c>
      <c r="CR109" s="11">
        <v>0.96499999999999997</v>
      </c>
      <c r="CS109" s="11">
        <v>0.96499999999999997</v>
      </c>
      <c r="CT109" s="11">
        <v>0.96499999999999997</v>
      </c>
      <c r="CU109" s="11">
        <v>0.96499999999999997</v>
      </c>
      <c r="CV109" s="11">
        <v>0.96499999999999997</v>
      </c>
      <c r="CW109" s="11">
        <v>0.96499999999999997</v>
      </c>
      <c r="CX109" s="11">
        <v>0.96499999999999997</v>
      </c>
      <c r="CY109" s="11">
        <v>0.96499999999999997</v>
      </c>
      <c r="CZ109" s="11">
        <v>0.96499999999999997</v>
      </c>
      <c r="DA109" s="11">
        <v>0.96499999999999997</v>
      </c>
      <c r="DB109" s="11">
        <v>0.96499999999999997</v>
      </c>
    </row>
    <row r="110" spans="1:106" x14ac:dyDescent="0.2">
      <c r="A110" s="103">
        <v>20</v>
      </c>
      <c r="B110" s="11">
        <v>1</v>
      </c>
      <c r="C110" s="11">
        <v>0.92200000000000004</v>
      </c>
      <c r="D110" s="11">
        <v>0.9375</v>
      </c>
      <c r="E110" s="11">
        <v>0.94269999999999998</v>
      </c>
      <c r="F110" s="11">
        <v>0.94630000000000003</v>
      </c>
      <c r="G110" s="11">
        <v>0.94889999999999997</v>
      </c>
      <c r="H110" s="11">
        <v>0.95150000000000001</v>
      </c>
      <c r="I110" s="11">
        <v>0.95389999999999997</v>
      </c>
      <c r="J110" s="11">
        <v>0.95620000000000005</v>
      </c>
      <c r="K110" s="11">
        <v>0.95830000000000004</v>
      </c>
      <c r="L110" s="11">
        <v>0.96009999999999995</v>
      </c>
      <c r="M110" s="11">
        <v>0.9617</v>
      </c>
      <c r="N110" s="11">
        <v>0.96279999999999999</v>
      </c>
      <c r="O110" s="11">
        <v>0.96350000000000002</v>
      </c>
      <c r="P110" s="11">
        <v>0.96379999999999999</v>
      </c>
      <c r="Q110" s="11">
        <v>0.96499999999999997</v>
      </c>
      <c r="R110" s="11">
        <v>0.96499999999999997</v>
      </c>
      <c r="S110" s="11">
        <v>0.96499999999999997</v>
      </c>
      <c r="T110" s="11">
        <v>0.96499999999999997</v>
      </c>
      <c r="U110" s="11">
        <v>0.96499999999999997</v>
      </c>
      <c r="V110" s="11">
        <v>0.96499999999999997</v>
      </c>
      <c r="W110" s="11">
        <v>0.96499999999999997</v>
      </c>
      <c r="X110" s="11">
        <v>0.96499999999999997</v>
      </c>
      <c r="Y110" s="11">
        <v>0.96499999999999997</v>
      </c>
      <c r="Z110" s="11">
        <v>0.96499999999999997</v>
      </c>
      <c r="AA110" s="11">
        <v>0.96499999999999997</v>
      </c>
      <c r="AB110" s="11">
        <v>0.96499999999999997</v>
      </c>
      <c r="AC110" s="11">
        <v>0.96499999999999997</v>
      </c>
      <c r="AD110" s="11">
        <v>0.96499999999999997</v>
      </c>
      <c r="AE110" s="11">
        <v>0.96499999999999997</v>
      </c>
      <c r="AF110" s="11">
        <v>0.96499999999999997</v>
      </c>
      <c r="AG110" s="11">
        <v>0.96499999999999997</v>
      </c>
      <c r="AH110" s="11">
        <v>0.96499999999999997</v>
      </c>
      <c r="AI110" s="11">
        <v>0.96499999999999997</v>
      </c>
      <c r="AJ110" s="11">
        <v>0.96499999999999997</v>
      </c>
      <c r="AK110" s="11">
        <v>0.96499999999999997</v>
      </c>
      <c r="AL110" s="11">
        <v>0.96499999999999997</v>
      </c>
      <c r="AM110" s="11">
        <v>0.96499999999999997</v>
      </c>
      <c r="AN110" s="11">
        <v>0.96499999999999997</v>
      </c>
      <c r="AO110" s="11">
        <v>0.96499999999999997</v>
      </c>
      <c r="AP110" s="11">
        <v>0.96499999999999997</v>
      </c>
      <c r="AQ110" s="11">
        <v>0.96499999999999997</v>
      </c>
      <c r="AR110" s="11">
        <v>0.96499999999999997</v>
      </c>
      <c r="AS110" s="11">
        <v>0.96499999999999997</v>
      </c>
      <c r="AT110" s="11">
        <v>0.96499999999999997</v>
      </c>
      <c r="AU110" s="11">
        <v>0.96499999999999997</v>
      </c>
      <c r="AV110" s="11">
        <v>0.96499999999999997</v>
      </c>
      <c r="AW110" s="11">
        <v>0.96499999999999997</v>
      </c>
      <c r="AX110" s="11">
        <v>0.96499999999999997</v>
      </c>
      <c r="AY110" s="11">
        <v>0.96499999999999997</v>
      </c>
      <c r="AZ110" s="11">
        <v>0.96499999999999997</v>
      </c>
      <c r="BA110" s="11">
        <v>0.96499999999999997</v>
      </c>
      <c r="BB110" s="11">
        <v>0.96499999999999997</v>
      </c>
      <c r="BC110" s="11">
        <v>0.96499999999999997</v>
      </c>
      <c r="BD110" s="11">
        <v>0.96499999999999997</v>
      </c>
      <c r="BE110" s="11">
        <v>0.96499999999999997</v>
      </c>
      <c r="BF110" s="11">
        <v>0.96499999999999997</v>
      </c>
      <c r="BG110" s="11">
        <v>0.96499999999999997</v>
      </c>
      <c r="BH110" s="11">
        <v>0.96499999999999997</v>
      </c>
      <c r="BI110" s="11">
        <v>0.96499999999999997</v>
      </c>
      <c r="BJ110" s="11">
        <v>0.96499999999999997</v>
      </c>
      <c r="BK110" s="11">
        <v>0.96499999999999997</v>
      </c>
      <c r="BL110" s="11">
        <v>0.96499999999999997</v>
      </c>
      <c r="BM110" s="11">
        <v>0.96499999999999997</v>
      </c>
      <c r="BN110" s="11">
        <v>0.96499999999999997</v>
      </c>
      <c r="BO110" s="11">
        <v>0.96499999999999997</v>
      </c>
      <c r="BP110" s="11">
        <v>0.96499999999999997</v>
      </c>
      <c r="BQ110" s="11">
        <v>0.96499999999999997</v>
      </c>
      <c r="BR110" s="11">
        <v>0.96499999999999997</v>
      </c>
      <c r="BS110" s="11">
        <v>0.96499999999999997</v>
      </c>
      <c r="BT110" s="11">
        <v>0.96499999999999997</v>
      </c>
      <c r="BU110" s="11">
        <v>0.96499999999999997</v>
      </c>
      <c r="BV110" s="11">
        <v>0.96499999999999997</v>
      </c>
      <c r="BW110" s="11">
        <v>0.96499999999999997</v>
      </c>
      <c r="BX110" s="11">
        <v>0.96499999999999997</v>
      </c>
      <c r="BY110" s="11">
        <v>0.96499999999999997</v>
      </c>
      <c r="BZ110" s="11">
        <v>0.96499999999999997</v>
      </c>
      <c r="CA110" s="11">
        <v>0.96499999999999997</v>
      </c>
      <c r="CB110" s="11">
        <v>0.96499999999999997</v>
      </c>
      <c r="CC110" s="11">
        <v>0.96499999999999997</v>
      </c>
      <c r="CD110" s="11">
        <v>0.96499999999999997</v>
      </c>
      <c r="CE110" s="11">
        <v>0.96499999999999997</v>
      </c>
      <c r="CF110" s="11">
        <v>0.96499999999999997</v>
      </c>
      <c r="CG110" s="11">
        <v>0.96499999999999997</v>
      </c>
      <c r="CH110" s="11">
        <v>0.96499999999999997</v>
      </c>
      <c r="CI110" s="11">
        <v>0.96499999999999997</v>
      </c>
      <c r="CJ110" s="11">
        <v>0.96499999999999997</v>
      </c>
      <c r="CK110" s="11">
        <v>0.96499999999999997</v>
      </c>
      <c r="CL110" s="11">
        <v>0.96499999999999997</v>
      </c>
      <c r="CM110" s="11">
        <v>0.96499999999999997</v>
      </c>
      <c r="CN110" s="11">
        <v>0.96499999999999997</v>
      </c>
      <c r="CO110" s="11">
        <v>0.96499999999999997</v>
      </c>
      <c r="CP110" s="11">
        <v>0.96499999999999997</v>
      </c>
      <c r="CQ110" s="11">
        <v>0.96499999999999997</v>
      </c>
      <c r="CR110" s="11">
        <v>0.96499999999999997</v>
      </c>
      <c r="CS110" s="11">
        <v>0.96499999999999997</v>
      </c>
      <c r="CT110" s="11">
        <v>0.96499999999999997</v>
      </c>
      <c r="CU110" s="11">
        <v>0.96499999999999997</v>
      </c>
      <c r="CV110" s="11">
        <v>0.96499999999999997</v>
      </c>
      <c r="CW110" s="11">
        <v>0.96499999999999997</v>
      </c>
      <c r="CX110" s="11">
        <v>0.96499999999999997</v>
      </c>
      <c r="CY110" s="11">
        <v>0.96499999999999997</v>
      </c>
      <c r="CZ110" s="11">
        <v>0.96499999999999997</v>
      </c>
      <c r="DA110" s="11">
        <v>0.96499999999999997</v>
      </c>
      <c r="DB110" s="11">
        <v>0.96499999999999997</v>
      </c>
    </row>
    <row r="111" spans="1:106" x14ac:dyDescent="0.2">
      <c r="A111" s="103">
        <v>21</v>
      </c>
      <c r="B111" s="11">
        <v>1</v>
      </c>
      <c r="C111" s="11">
        <v>0.92200000000000004</v>
      </c>
      <c r="D111" s="11">
        <v>0.9375</v>
      </c>
      <c r="E111" s="11">
        <v>0.94269999999999998</v>
      </c>
      <c r="F111" s="11">
        <v>0.94630000000000003</v>
      </c>
      <c r="G111" s="11">
        <v>0.94889999999999997</v>
      </c>
      <c r="H111" s="11">
        <v>0.95150000000000001</v>
      </c>
      <c r="I111" s="11">
        <v>0.95389999999999997</v>
      </c>
      <c r="J111" s="11">
        <v>0.95620000000000005</v>
      </c>
      <c r="K111" s="11">
        <v>0.95830000000000004</v>
      </c>
      <c r="L111" s="11">
        <v>0.96009999999999995</v>
      </c>
      <c r="M111" s="11">
        <v>0.9617</v>
      </c>
      <c r="N111" s="11">
        <v>0.96279999999999999</v>
      </c>
      <c r="O111" s="11">
        <v>0.96350000000000002</v>
      </c>
      <c r="P111" s="11">
        <v>0.96379999999999999</v>
      </c>
      <c r="Q111" s="11">
        <v>0.96499999999999997</v>
      </c>
      <c r="R111" s="11">
        <v>0.96499999999999997</v>
      </c>
      <c r="S111" s="11">
        <v>0.96499999999999997</v>
      </c>
      <c r="T111" s="11">
        <v>0.96499999999999997</v>
      </c>
      <c r="U111" s="11">
        <v>0.96499999999999997</v>
      </c>
      <c r="V111" s="11">
        <v>0.96499999999999997</v>
      </c>
      <c r="W111" s="11">
        <v>0.96499999999999997</v>
      </c>
      <c r="X111" s="11">
        <v>0.96499999999999997</v>
      </c>
      <c r="Y111" s="11">
        <v>0.96499999999999997</v>
      </c>
      <c r="Z111" s="11">
        <v>0.96499999999999997</v>
      </c>
      <c r="AA111" s="11">
        <v>0.96499999999999997</v>
      </c>
      <c r="AB111" s="11">
        <v>0.96499999999999997</v>
      </c>
      <c r="AC111" s="11">
        <v>0.96499999999999997</v>
      </c>
      <c r="AD111" s="11">
        <v>0.96499999999999997</v>
      </c>
      <c r="AE111" s="11">
        <v>0.96499999999999997</v>
      </c>
      <c r="AF111" s="11">
        <v>0.96499999999999997</v>
      </c>
      <c r="AG111" s="11">
        <v>0.96499999999999997</v>
      </c>
      <c r="AH111" s="11">
        <v>0.96499999999999997</v>
      </c>
      <c r="AI111" s="11">
        <v>0.96499999999999997</v>
      </c>
      <c r="AJ111" s="11">
        <v>0.96499999999999997</v>
      </c>
      <c r="AK111" s="11">
        <v>0.96499999999999997</v>
      </c>
      <c r="AL111" s="11">
        <v>0.96499999999999997</v>
      </c>
      <c r="AM111" s="11">
        <v>0.96499999999999997</v>
      </c>
      <c r="AN111" s="11">
        <v>0.96499999999999997</v>
      </c>
      <c r="AO111" s="11">
        <v>0.96499999999999997</v>
      </c>
      <c r="AP111" s="11">
        <v>0.96499999999999997</v>
      </c>
      <c r="AQ111" s="11">
        <v>0.96499999999999997</v>
      </c>
      <c r="AR111" s="11">
        <v>0.96499999999999997</v>
      </c>
      <c r="AS111" s="11">
        <v>0.96499999999999997</v>
      </c>
      <c r="AT111" s="11">
        <v>0.96499999999999997</v>
      </c>
      <c r="AU111" s="11">
        <v>0.96499999999999997</v>
      </c>
      <c r="AV111" s="11">
        <v>0.96499999999999997</v>
      </c>
      <c r="AW111" s="11">
        <v>0.96499999999999997</v>
      </c>
      <c r="AX111" s="11">
        <v>0.96499999999999997</v>
      </c>
      <c r="AY111" s="11">
        <v>0.96499999999999997</v>
      </c>
      <c r="AZ111" s="11">
        <v>0.96499999999999997</v>
      </c>
      <c r="BA111" s="11">
        <v>0.96499999999999997</v>
      </c>
      <c r="BB111" s="11">
        <v>0.96499999999999997</v>
      </c>
      <c r="BC111" s="11">
        <v>0.96499999999999997</v>
      </c>
      <c r="BD111" s="11">
        <v>0.96499999999999997</v>
      </c>
      <c r="BE111" s="11">
        <v>0.96499999999999997</v>
      </c>
      <c r="BF111" s="11">
        <v>0.96499999999999997</v>
      </c>
      <c r="BG111" s="11">
        <v>0.96499999999999997</v>
      </c>
      <c r="BH111" s="11">
        <v>0.96499999999999997</v>
      </c>
      <c r="BI111" s="11">
        <v>0.96499999999999997</v>
      </c>
      <c r="BJ111" s="11">
        <v>0.96499999999999997</v>
      </c>
      <c r="BK111" s="11">
        <v>0.96499999999999997</v>
      </c>
      <c r="BL111" s="11">
        <v>0.96499999999999997</v>
      </c>
      <c r="BM111" s="11">
        <v>0.96499999999999997</v>
      </c>
      <c r="BN111" s="11">
        <v>0.96499999999999997</v>
      </c>
      <c r="BO111" s="11">
        <v>0.96499999999999997</v>
      </c>
      <c r="BP111" s="11">
        <v>0.96499999999999997</v>
      </c>
      <c r="BQ111" s="11">
        <v>0.96499999999999997</v>
      </c>
      <c r="BR111" s="11">
        <v>0.96499999999999997</v>
      </c>
      <c r="BS111" s="11">
        <v>0.96499999999999997</v>
      </c>
      <c r="BT111" s="11">
        <v>0.96499999999999997</v>
      </c>
      <c r="BU111" s="11">
        <v>0.96499999999999997</v>
      </c>
      <c r="BV111" s="11">
        <v>0.96499999999999997</v>
      </c>
      <c r="BW111" s="11">
        <v>0.96499999999999997</v>
      </c>
      <c r="BX111" s="11">
        <v>0.96499999999999997</v>
      </c>
      <c r="BY111" s="11">
        <v>0.96499999999999997</v>
      </c>
      <c r="BZ111" s="11">
        <v>0.96499999999999997</v>
      </c>
      <c r="CA111" s="11">
        <v>0.96499999999999997</v>
      </c>
      <c r="CB111" s="11">
        <v>0.96499999999999997</v>
      </c>
      <c r="CC111" s="11">
        <v>0.96499999999999997</v>
      </c>
      <c r="CD111" s="11">
        <v>0.96499999999999997</v>
      </c>
      <c r="CE111" s="11">
        <v>0.96499999999999997</v>
      </c>
      <c r="CF111" s="11">
        <v>0.96499999999999997</v>
      </c>
      <c r="CG111" s="11">
        <v>0.96499999999999997</v>
      </c>
      <c r="CH111" s="11">
        <v>0.96499999999999997</v>
      </c>
      <c r="CI111" s="11">
        <v>0.96499999999999997</v>
      </c>
      <c r="CJ111" s="11">
        <v>0.96499999999999997</v>
      </c>
      <c r="CK111" s="11">
        <v>0.96499999999999997</v>
      </c>
      <c r="CL111" s="11">
        <v>0.96499999999999997</v>
      </c>
      <c r="CM111" s="11">
        <v>0.96499999999999997</v>
      </c>
      <c r="CN111" s="11">
        <v>0.96499999999999997</v>
      </c>
      <c r="CO111" s="11">
        <v>0.96499999999999997</v>
      </c>
      <c r="CP111" s="11">
        <v>0.96499999999999997</v>
      </c>
      <c r="CQ111" s="11">
        <v>0.96499999999999997</v>
      </c>
      <c r="CR111" s="11">
        <v>0.96499999999999997</v>
      </c>
      <c r="CS111" s="11">
        <v>0.96499999999999997</v>
      </c>
      <c r="CT111" s="11">
        <v>0.96499999999999997</v>
      </c>
      <c r="CU111" s="11">
        <v>0.96499999999999997</v>
      </c>
      <c r="CV111" s="11">
        <v>0.96499999999999997</v>
      </c>
      <c r="CW111" s="11">
        <v>0.96499999999999997</v>
      </c>
      <c r="CX111" s="11">
        <v>0.96499999999999997</v>
      </c>
      <c r="CY111" s="11">
        <v>0.96499999999999997</v>
      </c>
      <c r="CZ111" s="11">
        <v>0.96499999999999997</v>
      </c>
      <c r="DA111" s="11">
        <v>0.96499999999999997</v>
      </c>
      <c r="DB111" s="11">
        <v>0.96499999999999997</v>
      </c>
    </row>
    <row r="112" spans="1:106" x14ac:dyDescent="0.2">
      <c r="A112" s="103">
        <v>22</v>
      </c>
      <c r="B112" s="11">
        <v>1</v>
      </c>
      <c r="C112" s="11">
        <v>0.92249999999999999</v>
      </c>
      <c r="D112" s="11">
        <v>0.93779999999999997</v>
      </c>
      <c r="E112" s="11">
        <v>0.94279999999999997</v>
      </c>
      <c r="F112" s="11">
        <v>0.94630000000000003</v>
      </c>
      <c r="G112" s="11">
        <v>0.94889999999999997</v>
      </c>
      <c r="H112" s="11">
        <v>0.95150000000000001</v>
      </c>
      <c r="I112" s="11">
        <v>0.95389999999999997</v>
      </c>
      <c r="J112" s="11">
        <v>0.95620000000000005</v>
      </c>
      <c r="K112" s="11">
        <v>0.95830000000000004</v>
      </c>
      <c r="L112" s="11">
        <v>0.96009999999999995</v>
      </c>
      <c r="M112" s="11">
        <v>0.9617</v>
      </c>
      <c r="N112" s="11">
        <v>0.96279999999999999</v>
      </c>
      <c r="O112" s="11">
        <v>0.96350000000000002</v>
      </c>
      <c r="P112" s="11">
        <v>0.96379999999999999</v>
      </c>
      <c r="Q112" s="11">
        <v>0.96499999999999997</v>
      </c>
      <c r="R112" s="11">
        <v>0.96499999999999997</v>
      </c>
      <c r="S112" s="11">
        <v>0.96499999999999997</v>
      </c>
      <c r="T112" s="11">
        <v>0.96499999999999997</v>
      </c>
      <c r="U112" s="11">
        <v>0.96499999999999997</v>
      </c>
      <c r="V112" s="11">
        <v>0.96499999999999997</v>
      </c>
      <c r="W112" s="11">
        <v>0.96499999999999997</v>
      </c>
      <c r="X112" s="11">
        <v>0.96499999999999997</v>
      </c>
      <c r="Y112" s="11">
        <v>0.96499999999999997</v>
      </c>
      <c r="Z112" s="11">
        <v>0.96499999999999997</v>
      </c>
      <c r="AA112" s="11">
        <v>0.96499999999999997</v>
      </c>
      <c r="AB112" s="11">
        <v>0.96499999999999997</v>
      </c>
      <c r="AC112" s="11">
        <v>0.96499999999999997</v>
      </c>
      <c r="AD112" s="11">
        <v>0.96499999999999997</v>
      </c>
      <c r="AE112" s="11">
        <v>0.96499999999999997</v>
      </c>
      <c r="AF112" s="11">
        <v>0.96499999999999997</v>
      </c>
      <c r="AG112" s="11">
        <v>0.96499999999999997</v>
      </c>
      <c r="AH112" s="11">
        <v>0.96499999999999997</v>
      </c>
      <c r="AI112" s="11">
        <v>0.96499999999999997</v>
      </c>
      <c r="AJ112" s="11">
        <v>0.96499999999999997</v>
      </c>
      <c r="AK112" s="11">
        <v>0.96499999999999997</v>
      </c>
      <c r="AL112" s="11">
        <v>0.96499999999999997</v>
      </c>
      <c r="AM112" s="11">
        <v>0.96499999999999997</v>
      </c>
      <c r="AN112" s="11">
        <v>0.96499999999999997</v>
      </c>
      <c r="AO112" s="11">
        <v>0.96499999999999997</v>
      </c>
      <c r="AP112" s="11">
        <v>0.96499999999999997</v>
      </c>
      <c r="AQ112" s="11">
        <v>0.96499999999999997</v>
      </c>
      <c r="AR112" s="11">
        <v>0.96499999999999997</v>
      </c>
      <c r="AS112" s="11">
        <v>0.96499999999999997</v>
      </c>
      <c r="AT112" s="11">
        <v>0.96499999999999997</v>
      </c>
      <c r="AU112" s="11">
        <v>0.96499999999999997</v>
      </c>
      <c r="AV112" s="11">
        <v>0.96499999999999997</v>
      </c>
      <c r="AW112" s="11">
        <v>0.96499999999999997</v>
      </c>
      <c r="AX112" s="11">
        <v>0.96499999999999997</v>
      </c>
      <c r="AY112" s="11">
        <v>0.96499999999999997</v>
      </c>
      <c r="AZ112" s="11">
        <v>0.96499999999999997</v>
      </c>
      <c r="BA112" s="11">
        <v>0.96499999999999997</v>
      </c>
      <c r="BB112" s="11">
        <v>0.96499999999999997</v>
      </c>
      <c r="BC112" s="11">
        <v>0.96499999999999997</v>
      </c>
      <c r="BD112" s="11">
        <v>0.96499999999999997</v>
      </c>
      <c r="BE112" s="11">
        <v>0.96499999999999997</v>
      </c>
      <c r="BF112" s="11">
        <v>0.96499999999999997</v>
      </c>
      <c r="BG112" s="11">
        <v>0.96499999999999997</v>
      </c>
      <c r="BH112" s="11">
        <v>0.96499999999999997</v>
      </c>
      <c r="BI112" s="11">
        <v>0.96499999999999997</v>
      </c>
      <c r="BJ112" s="11">
        <v>0.96499999999999997</v>
      </c>
      <c r="BK112" s="11">
        <v>0.96499999999999997</v>
      </c>
      <c r="BL112" s="11">
        <v>0.96499999999999997</v>
      </c>
      <c r="BM112" s="11">
        <v>0.96499999999999997</v>
      </c>
      <c r="BN112" s="11">
        <v>0.96499999999999997</v>
      </c>
      <c r="BO112" s="11">
        <v>0.96499999999999997</v>
      </c>
      <c r="BP112" s="11">
        <v>0.96499999999999997</v>
      </c>
      <c r="BQ112" s="11">
        <v>0.96499999999999997</v>
      </c>
      <c r="BR112" s="11">
        <v>0.96499999999999997</v>
      </c>
      <c r="BS112" s="11">
        <v>0.96499999999999997</v>
      </c>
      <c r="BT112" s="11">
        <v>0.96499999999999997</v>
      </c>
      <c r="BU112" s="11">
        <v>0.96499999999999997</v>
      </c>
      <c r="BV112" s="11">
        <v>0.96499999999999997</v>
      </c>
      <c r="BW112" s="11">
        <v>0.96499999999999997</v>
      </c>
      <c r="BX112" s="11">
        <v>0.96499999999999997</v>
      </c>
      <c r="BY112" s="11">
        <v>0.96499999999999997</v>
      </c>
      <c r="BZ112" s="11">
        <v>0.96499999999999997</v>
      </c>
      <c r="CA112" s="11">
        <v>0.96499999999999997</v>
      </c>
      <c r="CB112" s="11">
        <v>0.96499999999999997</v>
      </c>
      <c r="CC112" s="11">
        <v>0.96499999999999997</v>
      </c>
      <c r="CD112" s="11">
        <v>0.96499999999999997</v>
      </c>
      <c r="CE112" s="11">
        <v>0.96499999999999997</v>
      </c>
      <c r="CF112" s="11">
        <v>0.96499999999999997</v>
      </c>
      <c r="CG112" s="11">
        <v>0.96499999999999997</v>
      </c>
      <c r="CH112" s="11">
        <v>0.96499999999999997</v>
      </c>
      <c r="CI112" s="11">
        <v>0.96499999999999997</v>
      </c>
      <c r="CJ112" s="11">
        <v>0.96499999999999997</v>
      </c>
      <c r="CK112" s="11">
        <v>0.96499999999999997</v>
      </c>
      <c r="CL112" s="11">
        <v>0.96499999999999997</v>
      </c>
      <c r="CM112" s="11">
        <v>0.96499999999999997</v>
      </c>
      <c r="CN112" s="11">
        <v>0.96499999999999997</v>
      </c>
      <c r="CO112" s="11">
        <v>0.96499999999999997</v>
      </c>
      <c r="CP112" s="11">
        <v>0.96499999999999997</v>
      </c>
      <c r="CQ112" s="11">
        <v>0.96499999999999997</v>
      </c>
      <c r="CR112" s="11">
        <v>0.96499999999999997</v>
      </c>
      <c r="CS112" s="11">
        <v>0.96499999999999997</v>
      </c>
      <c r="CT112" s="11">
        <v>0.96499999999999997</v>
      </c>
      <c r="CU112" s="11">
        <v>0.96499999999999997</v>
      </c>
      <c r="CV112" s="11">
        <v>0.96499999999999997</v>
      </c>
      <c r="CW112" s="11">
        <v>0.96499999999999997</v>
      </c>
      <c r="CX112" s="11">
        <v>0.96499999999999997</v>
      </c>
      <c r="CY112" s="11">
        <v>0.96499999999999997</v>
      </c>
      <c r="CZ112" s="11">
        <v>0.96499999999999997</v>
      </c>
      <c r="DA112" s="11">
        <v>0.96499999999999997</v>
      </c>
      <c r="DB112" s="11">
        <v>0.96499999999999997</v>
      </c>
    </row>
    <row r="113" spans="1:106" x14ac:dyDescent="0.2">
      <c r="A113" s="103">
        <v>23</v>
      </c>
      <c r="B113" s="11">
        <v>1</v>
      </c>
      <c r="C113" s="11">
        <v>0.92310000000000003</v>
      </c>
      <c r="D113" s="11">
        <v>0.93810000000000004</v>
      </c>
      <c r="E113" s="11">
        <v>0.94289999999999996</v>
      </c>
      <c r="F113" s="11">
        <v>0.94630000000000003</v>
      </c>
      <c r="G113" s="11">
        <v>0.94889999999999997</v>
      </c>
      <c r="H113" s="11">
        <v>0.95150000000000001</v>
      </c>
      <c r="I113" s="11">
        <v>0.95389999999999997</v>
      </c>
      <c r="J113" s="11">
        <v>0.95620000000000005</v>
      </c>
      <c r="K113" s="11">
        <v>0.95830000000000004</v>
      </c>
      <c r="L113" s="11">
        <v>0.96009999999999995</v>
      </c>
      <c r="M113" s="11">
        <v>0.9617</v>
      </c>
      <c r="N113" s="11">
        <v>0.96279999999999999</v>
      </c>
      <c r="O113" s="11">
        <v>0.96350000000000002</v>
      </c>
      <c r="P113" s="11">
        <v>0.96379999999999999</v>
      </c>
      <c r="Q113" s="11">
        <v>0.96499999999999997</v>
      </c>
      <c r="R113" s="11">
        <v>0.96499999999999997</v>
      </c>
      <c r="S113" s="11">
        <v>0.96499999999999997</v>
      </c>
      <c r="T113" s="11">
        <v>0.96499999999999997</v>
      </c>
      <c r="U113" s="11">
        <v>0.96499999999999997</v>
      </c>
      <c r="V113" s="11">
        <v>0.96499999999999997</v>
      </c>
      <c r="W113" s="11">
        <v>0.96499999999999997</v>
      </c>
      <c r="X113" s="11">
        <v>0.96499999999999997</v>
      </c>
      <c r="Y113" s="11">
        <v>0.96499999999999997</v>
      </c>
      <c r="Z113" s="11">
        <v>0.96499999999999997</v>
      </c>
      <c r="AA113" s="11">
        <v>0.96499999999999997</v>
      </c>
      <c r="AB113" s="11">
        <v>0.96499999999999997</v>
      </c>
      <c r="AC113" s="11">
        <v>0.96499999999999997</v>
      </c>
      <c r="AD113" s="11">
        <v>0.96499999999999997</v>
      </c>
      <c r="AE113" s="11">
        <v>0.96499999999999997</v>
      </c>
      <c r="AF113" s="11">
        <v>0.96499999999999997</v>
      </c>
      <c r="AG113" s="11">
        <v>0.96499999999999997</v>
      </c>
      <c r="AH113" s="11">
        <v>0.96499999999999997</v>
      </c>
      <c r="AI113" s="11">
        <v>0.96499999999999997</v>
      </c>
      <c r="AJ113" s="11">
        <v>0.96499999999999997</v>
      </c>
      <c r="AK113" s="11">
        <v>0.96499999999999997</v>
      </c>
      <c r="AL113" s="11">
        <v>0.96499999999999997</v>
      </c>
      <c r="AM113" s="11">
        <v>0.96499999999999997</v>
      </c>
      <c r="AN113" s="11">
        <v>0.96499999999999997</v>
      </c>
      <c r="AO113" s="11">
        <v>0.96499999999999997</v>
      </c>
      <c r="AP113" s="11">
        <v>0.96499999999999997</v>
      </c>
      <c r="AQ113" s="11">
        <v>0.96499999999999997</v>
      </c>
      <c r="AR113" s="11">
        <v>0.96499999999999997</v>
      </c>
      <c r="AS113" s="11">
        <v>0.96499999999999997</v>
      </c>
      <c r="AT113" s="11">
        <v>0.96499999999999997</v>
      </c>
      <c r="AU113" s="11">
        <v>0.96499999999999997</v>
      </c>
      <c r="AV113" s="11">
        <v>0.96499999999999997</v>
      </c>
      <c r="AW113" s="11">
        <v>0.96499999999999997</v>
      </c>
      <c r="AX113" s="11">
        <v>0.96499999999999997</v>
      </c>
      <c r="AY113" s="11">
        <v>0.96499999999999997</v>
      </c>
      <c r="AZ113" s="11">
        <v>0.96499999999999997</v>
      </c>
      <c r="BA113" s="11">
        <v>0.96499999999999997</v>
      </c>
      <c r="BB113" s="11">
        <v>0.96499999999999997</v>
      </c>
      <c r="BC113" s="11">
        <v>0.96499999999999997</v>
      </c>
      <c r="BD113" s="11">
        <v>0.96499999999999997</v>
      </c>
      <c r="BE113" s="11">
        <v>0.96499999999999997</v>
      </c>
      <c r="BF113" s="11">
        <v>0.96499999999999997</v>
      </c>
      <c r="BG113" s="11">
        <v>0.96499999999999997</v>
      </c>
      <c r="BH113" s="11">
        <v>0.96499999999999997</v>
      </c>
      <c r="BI113" s="11">
        <v>0.96499999999999997</v>
      </c>
      <c r="BJ113" s="11">
        <v>0.96499999999999997</v>
      </c>
      <c r="BK113" s="11">
        <v>0.96499999999999997</v>
      </c>
      <c r="BL113" s="11">
        <v>0.96499999999999997</v>
      </c>
      <c r="BM113" s="11">
        <v>0.96499999999999997</v>
      </c>
      <c r="BN113" s="11">
        <v>0.96499999999999997</v>
      </c>
      <c r="BO113" s="11">
        <v>0.96499999999999997</v>
      </c>
      <c r="BP113" s="11">
        <v>0.96499999999999997</v>
      </c>
      <c r="BQ113" s="11">
        <v>0.96499999999999997</v>
      </c>
      <c r="BR113" s="11">
        <v>0.96499999999999997</v>
      </c>
      <c r="BS113" s="11">
        <v>0.96499999999999997</v>
      </c>
      <c r="BT113" s="11">
        <v>0.96499999999999997</v>
      </c>
      <c r="BU113" s="11">
        <v>0.96499999999999997</v>
      </c>
      <c r="BV113" s="11">
        <v>0.96499999999999997</v>
      </c>
      <c r="BW113" s="11">
        <v>0.96499999999999997</v>
      </c>
      <c r="BX113" s="11">
        <v>0.96499999999999997</v>
      </c>
      <c r="BY113" s="11">
        <v>0.96499999999999997</v>
      </c>
      <c r="BZ113" s="11">
        <v>0.96499999999999997</v>
      </c>
      <c r="CA113" s="11">
        <v>0.96499999999999997</v>
      </c>
      <c r="CB113" s="11">
        <v>0.96499999999999997</v>
      </c>
      <c r="CC113" s="11">
        <v>0.96499999999999997</v>
      </c>
      <c r="CD113" s="11">
        <v>0.96499999999999997</v>
      </c>
      <c r="CE113" s="11">
        <v>0.96499999999999997</v>
      </c>
      <c r="CF113" s="11">
        <v>0.96499999999999997</v>
      </c>
      <c r="CG113" s="11">
        <v>0.96499999999999997</v>
      </c>
      <c r="CH113" s="11">
        <v>0.96499999999999997</v>
      </c>
      <c r="CI113" s="11">
        <v>0.96499999999999997</v>
      </c>
      <c r="CJ113" s="11">
        <v>0.96499999999999997</v>
      </c>
      <c r="CK113" s="11">
        <v>0.96499999999999997</v>
      </c>
      <c r="CL113" s="11">
        <v>0.96499999999999997</v>
      </c>
      <c r="CM113" s="11">
        <v>0.96499999999999997</v>
      </c>
      <c r="CN113" s="11">
        <v>0.96499999999999997</v>
      </c>
      <c r="CO113" s="11">
        <v>0.96499999999999997</v>
      </c>
      <c r="CP113" s="11">
        <v>0.96499999999999997</v>
      </c>
      <c r="CQ113" s="11">
        <v>0.96499999999999997</v>
      </c>
      <c r="CR113" s="11">
        <v>0.96499999999999997</v>
      </c>
      <c r="CS113" s="11">
        <v>0.96499999999999997</v>
      </c>
      <c r="CT113" s="11">
        <v>0.96499999999999997</v>
      </c>
      <c r="CU113" s="11">
        <v>0.96499999999999997</v>
      </c>
      <c r="CV113" s="11">
        <v>0.96499999999999997</v>
      </c>
      <c r="CW113" s="11">
        <v>0.96499999999999997</v>
      </c>
      <c r="CX113" s="11">
        <v>0.96499999999999997</v>
      </c>
      <c r="CY113" s="11">
        <v>0.96499999999999997</v>
      </c>
      <c r="CZ113" s="11">
        <v>0.96499999999999997</v>
      </c>
      <c r="DA113" s="11">
        <v>0.96499999999999997</v>
      </c>
      <c r="DB113" s="11">
        <v>0.96499999999999997</v>
      </c>
    </row>
    <row r="114" spans="1:106" x14ac:dyDescent="0.2">
      <c r="A114" s="103">
        <v>24</v>
      </c>
      <c r="B114" s="11">
        <v>1</v>
      </c>
      <c r="C114" s="11">
        <v>0.92369999999999997</v>
      </c>
      <c r="D114" s="11">
        <v>0.93840000000000001</v>
      </c>
      <c r="E114" s="11">
        <v>0.94299999999999995</v>
      </c>
      <c r="F114" s="11">
        <v>0.94630000000000003</v>
      </c>
      <c r="G114" s="11">
        <v>0.94889999999999997</v>
      </c>
      <c r="H114" s="11">
        <v>0.95150000000000001</v>
      </c>
      <c r="I114" s="11">
        <v>0.95389999999999997</v>
      </c>
      <c r="J114" s="11">
        <v>0.95620000000000005</v>
      </c>
      <c r="K114" s="11">
        <v>0.95830000000000004</v>
      </c>
      <c r="L114" s="11">
        <v>0.96009999999999995</v>
      </c>
      <c r="M114" s="11">
        <v>0.9617</v>
      </c>
      <c r="N114" s="11">
        <v>0.96279999999999999</v>
      </c>
      <c r="O114" s="11">
        <v>0.96350000000000002</v>
      </c>
      <c r="P114" s="11">
        <v>0.96379999999999999</v>
      </c>
      <c r="Q114" s="11">
        <v>0.96499999999999997</v>
      </c>
      <c r="R114" s="11">
        <v>0.96499999999999997</v>
      </c>
      <c r="S114" s="11">
        <v>0.96499999999999997</v>
      </c>
      <c r="T114" s="11">
        <v>0.96499999999999997</v>
      </c>
      <c r="U114" s="11">
        <v>0.96499999999999997</v>
      </c>
      <c r="V114" s="11">
        <v>0.96499999999999997</v>
      </c>
      <c r="W114" s="11">
        <v>0.96499999999999997</v>
      </c>
      <c r="X114" s="11">
        <v>0.96499999999999997</v>
      </c>
      <c r="Y114" s="11">
        <v>0.96499999999999997</v>
      </c>
      <c r="Z114" s="11">
        <v>0.96499999999999997</v>
      </c>
      <c r="AA114" s="11">
        <v>0.96499999999999997</v>
      </c>
      <c r="AB114" s="11">
        <v>0.96499999999999997</v>
      </c>
      <c r="AC114" s="11">
        <v>0.96499999999999997</v>
      </c>
      <c r="AD114" s="11">
        <v>0.96499999999999997</v>
      </c>
      <c r="AE114" s="11">
        <v>0.96499999999999997</v>
      </c>
      <c r="AF114" s="11">
        <v>0.96499999999999997</v>
      </c>
      <c r="AG114" s="11">
        <v>0.96499999999999997</v>
      </c>
      <c r="AH114" s="11">
        <v>0.96499999999999997</v>
      </c>
      <c r="AI114" s="11">
        <v>0.96499999999999997</v>
      </c>
      <c r="AJ114" s="11">
        <v>0.96499999999999997</v>
      </c>
      <c r="AK114" s="11">
        <v>0.96499999999999997</v>
      </c>
      <c r="AL114" s="11">
        <v>0.96499999999999997</v>
      </c>
      <c r="AM114" s="11">
        <v>0.96499999999999997</v>
      </c>
      <c r="AN114" s="11">
        <v>0.96499999999999997</v>
      </c>
      <c r="AO114" s="11">
        <v>0.96499999999999997</v>
      </c>
      <c r="AP114" s="11">
        <v>0.96499999999999997</v>
      </c>
      <c r="AQ114" s="11">
        <v>0.96499999999999997</v>
      </c>
      <c r="AR114" s="11">
        <v>0.96499999999999997</v>
      </c>
      <c r="AS114" s="11">
        <v>0.96499999999999997</v>
      </c>
      <c r="AT114" s="11">
        <v>0.96499999999999997</v>
      </c>
      <c r="AU114" s="11">
        <v>0.96499999999999997</v>
      </c>
      <c r="AV114" s="11">
        <v>0.96499999999999997</v>
      </c>
      <c r="AW114" s="11">
        <v>0.96499999999999997</v>
      </c>
      <c r="AX114" s="11">
        <v>0.96499999999999997</v>
      </c>
      <c r="AY114" s="11">
        <v>0.96499999999999997</v>
      </c>
      <c r="AZ114" s="11">
        <v>0.96499999999999997</v>
      </c>
      <c r="BA114" s="11">
        <v>0.96499999999999997</v>
      </c>
      <c r="BB114" s="11">
        <v>0.96499999999999997</v>
      </c>
      <c r="BC114" s="11">
        <v>0.96499999999999997</v>
      </c>
      <c r="BD114" s="11">
        <v>0.96499999999999997</v>
      </c>
      <c r="BE114" s="11">
        <v>0.96499999999999997</v>
      </c>
      <c r="BF114" s="11">
        <v>0.96499999999999997</v>
      </c>
      <c r="BG114" s="11">
        <v>0.96499999999999997</v>
      </c>
      <c r="BH114" s="11">
        <v>0.96499999999999997</v>
      </c>
      <c r="BI114" s="11">
        <v>0.96499999999999997</v>
      </c>
      <c r="BJ114" s="11">
        <v>0.96499999999999997</v>
      </c>
      <c r="BK114" s="11">
        <v>0.96499999999999997</v>
      </c>
      <c r="BL114" s="11">
        <v>0.96499999999999997</v>
      </c>
      <c r="BM114" s="11">
        <v>0.96499999999999997</v>
      </c>
      <c r="BN114" s="11">
        <v>0.96499999999999997</v>
      </c>
      <c r="BO114" s="11">
        <v>0.96499999999999997</v>
      </c>
      <c r="BP114" s="11">
        <v>0.96499999999999997</v>
      </c>
      <c r="BQ114" s="11">
        <v>0.96499999999999997</v>
      </c>
      <c r="BR114" s="11">
        <v>0.96499999999999997</v>
      </c>
      <c r="BS114" s="11">
        <v>0.96499999999999997</v>
      </c>
      <c r="BT114" s="11">
        <v>0.96499999999999997</v>
      </c>
      <c r="BU114" s="11">
        <v>0.96499999999999997</v>
      </c>
      <c r="BV114" s="11">
        <v>0.96499999999999997</v>
      </c>
      <c r="BW114" s="11">
        <v>0.96499999999999997</v>
      </c>
      <c r="BX114" s="11">
        <v>0.96499999999999997</v>
      </c>
      <c r="BY114" s="11">
        <v>0.96499999999999997</v>
      </c>
      <c r="BZ114" s="11">
        <v>0.96499999999999997</v>
      </c>
      <c r="CA114" s="11">
        <v>0.96499999999999997</v>
      </c>
      <c r="CB114" s="11">
        <v>0.96499999999999997</v>
      </c>
      <c r="CC114" s="11">
        <v>0.96499999999999997</v>
      </c>
      <c r="CD114" s="11">
        <v>0.96499999999999997</v>
      </c>
      <c r="CE114" s="11">
        <v>0.96499999999999997</v>
      </c>
      <c r="CF114" s="11">
        <v>0.96499999999999997</v>
      </c>
      <c r="CG114" s="11">
        <v>0.96499999999999997</v>
      </c>
      <c r="CH114" s="11">
        <v>0.96499999999999997</v>
      </c>
      <c r="CI114" s="11">
        <v>0.96499999999999997</v>
      </c>
      <c r="CJ114" s="11">
        <v>0.96499999999999997</v>
      </c>
      <c r="CK114" s="11">
        <v>0.96499999999999997</v>
      </c>
      <c r="CL114" s="11">
        <v>0.96499999999999997</v>
      </c>
      <c r="CM114" s="11">
        <v>0.96499999999999997</v>
      </c>
      <c r="CN114" s="11">
        <v>0.96499999999999997</v>
      </c>
      <c r="CO114" s="11">
        <v>0.96499999999999997</v>
      </c>
      <c r="CP114" s="11">
        <v>0.96499999999999997</v>
      </c>
      <c r="CQ114" s="11">
        <v>0.96499999999999997</v>
      </c>
      <c r="CR114" s="11">
        <v>0.96499999999999997</v>
      </c>
      <c r="CS114" s="11">
        <v>0.96499999999999997</v>
      </c>
      <c r="CT114" s="11">
        <v>0.96499999999999997</v>
      </c>
      <c r="CU114" s="11">
        <v>0.96499999999999997</v>
      </c>
      <c r="CV114" s="11">
        <v>0.96499999999999997</v>
      </c>
      <c r="CW114" s="11">
        <v>0.96499999999999997</v>
      </c>
      <c r="CX114" s="11">
        <v>0.96499999999999997</v>
      </c>
      <c r="CY114" s="11">
        <v>0.96499999999999997</v>
      </c>
      <c r="CZ114" s="11">
        <v>0.96499999999999997</v>
      </c>
      <c r="DA114" s="11">
        <v>0.96499999999999997</v>
      </c>
      <c r="DB114" s="11">
        <v>0.96499999999999997</v>
      </c>
    </row>
    <row r="115" spans="1:106" x14ac:dyDescent="0.2">
      <c r="A115" s="103">
        <v>25</v>
      </c>
      <c r="B115" s="11">
        <v>1</v>
      </c>
      <c r="C115" s="11">
        <v>0.92430000000000001</v>
      </c>
      <c r="D115" s="11">
        <v>0.93869999999999998</v>
      </c>
      <c r="E115" s="11">
        <v>0.94310000000000005</v>
      </c>
      <c r="F115" s="11">
        <v>0.94630000000000003</v>
      </c>
      <c r="G115" s="11">
        <v>0.94889999999999997</v>
      </c>
      <c r="H115" s="11">
        <v>0.95150000000000001</v>
      </c>
      <c r="I115" s="11">
        <v>0.95389999999999997</v>
      </c>
      <c r="J115" s="11">
        <v>0.95620000000000005</v>
      </c>
      <c r="K115" s="11">
        <v>0.95830000000000004</v>
      </c>
      <c r="L115" s="11">
        <v>0.96009999999999995</v>
      </c>
      <c r="M115" s="11">
        <v>0.9617</v>
      </c>
      <c r="N115" s="11">
        <v>0.96279999999999999</v>
      </c>
      <c r="O115" s="11">
        <v>0.96350000000000002</v>
      </c>
      <c r="P115" s="11">
        <v>0.96379999999999999</v>
      </c>
      <c r="Q115" s="11">
        <v>0.96499999999999997</v>
      </c>
      <c r="R115" s="11">
        <v>0.96499999999999997</v>
      </c>
      <c r="S115" s="11">
        <v>0.96499999999999997</v>
      </c>
      <c r="T115" s="11">
        <v>0.96499999999999997</v>
      </c>
      <c r="U115" s="11">
        <v>0.96499999999999997</v>
      </c>
      <c r="V115" s="11">
        <v>0.96499999999999997</v>
      </c>
      <c r="W115" s="11">
        <v>0.96499999999999997</v>
      </c>
      <c r="X115" s="11">
        <v>0.96499999999999997</v>
      </c>
      <c r="Y115" s="11">
        <v>0.96499999999999997</v>
      </c>
      <c r="Z115" s="11">
        <v>0.96499999999999997</v>
      </c>
      <c r="AA115" s="11">
        <v>0.96499999999999997</v>
      </c>
      <c r="AB115" s="11">
        <v>0.96499999999999997</v>
      </c>
      <c r="AC115" s="11">
        <v>0.96499999999999997</v>
      </c>
      <c r="AD115" s="11">
        <v>0.96499999999999997</v>
      </c>
      <c r="AE115" s="11">
        <v>0.96499999999999997</v>
      </c>
      <c r="AF115" s="11">
        <v>0.96499999999999997</v>
      </c>
      <c r="AG115" s="11">
        <v>0.96499999999999997</v>
      </c>
      <c r="AH115" s="11">
        <v>0.96499999999999997</v>
      </c>
      <c r="AI115" s="11">
        <v>0.96499999999999997</v>
      </c>
      <c r="AJ115" s="11">
        <v>0.96499999999999997</v>
      </c>
      <c r="AK115" s="11">
        <v>0.96499999999999997</v>
      </c>
      <c r="AL115" s="11">
        <v>0.96499999999999997</v>
      </c>
      <c r="AM115" s="11">
        <v>0.96499999999999997</v>
      </c>
      <c r="AN115" s="11">
        <v>0.96499999999999997</v>
      </c>
      <c r="AO115" s="11">
        <v>0.96499999999999997</v>
      </c>
      <c r="AP115" s="11">
        <v>0.96499999999999997</v>
      </c>
      <c r="AQ115" s="11">
        <v>0.96499999999999997</v>
      </c>
      <c r="AR115" s="11">
        <v>0.96499999999999997</v>
      </c>
      <c r="AS115" s="11">
        <v>0.96499999999999997</v>
      </c>
      <c r="AT115" s="11">
        <v>0.96499999999999997</v>
      </c>
      <c r="AU115" s="11">
        <v>0.96499999999999997</v>
      </c>
      <c r="AV115" s="11">
        <v>0.96499999999999997</v>
      </c>
      <c r="AW115" s="11">
        <v>0.96499999999999997</v>
      </c>
      <c r="AX115" s="11">
        <v>0.96499999999999997</v>
      </c>
      <c r="AY115" s="11">
        <v>0.96499999999999997</v>
      </c>
      <c r="AZ115" s="11">
        <v>0.96499999999999997</v>
      </c>
      <c r="BA115" s="11">
        <v>0.96499999999999997</v>
      </c>
      <c r="BB115" s="11">
        <v>0.96499999999999997</v>
      </c>
      <c r="BC115" s="11">
        <v>0.96499999999999997</v>
      </c>
      <c r="BD115" s="11">
        <v>0.96499999999999997</v>
      </c>
      <c r="BE115" s="11">
        <v>0.96499999999999997</v>
      </c>
      <c r="BF115" s="11">
        <v>0.96499999999999997</v>
      </c>
      <c r="BG115" s="11">
        <v>0.96499999999999997</v>
      </c>
      <c r="BH115" s="11">
        <v>0.96499999999999997</v>
      </c>
      <c r="BI115" s="11">
        <v>0.96499999999999997</v>
      </c>
      <c r="BJ115" s="11">
        <v>0.96499999999999997</v>
      </c>
      <c r="BK115" s="11">
        <v>0.96499999999999997</v>
      </c>
      <c r="BL115" s="11">
        <v>0.96499999999999997</v>
      </c>
      <c r="BM115" s="11">
        <v>0.96499999999999997</v>
      </c>
      <c r="BN115" s="11">
        <v>0.96499999999999997</v>
      </c>
      <c r="BO115" s="11">
        <v>0.96499999999999997</v>
      </c>
      <c r="BP115" s="11">
        <v>0.96499999999999997</v>
      </c>
      <c r="BQ115" s="11">
        <v>0.96499999999999997</v>
      </c>
      <c r="BR115" s="11">
        <v>0.96499999999999997</v>
      </c>
      <c r="BS115" s="11">
        <v>0.96499999999999997</v>
      </c>
      <c r="BT115" s="11">
        <v>0.96499999999999997</v>
      </c>
      <c r="BU115" s="11">
        <v>0.96499999999999997</v>
      </c>
      <c r="BV115" s="11">
        <v>0.96499999999999997</v>
      </c>
      <c r="BW115" s="11">
        <v>0.96499999999999997</v>
      </c>
      <c r="BX115" s="11">
        <v>0.96499999999999997</v>
      </c>
      <c r="BY115" s="11">
        <v>0.96499999999999997</v>
      </c>
      <c r="BZ115" s="11">
        <v>0.96499999999999997</v>
      </c>
      <c r="CA115" s="11">
        <v>0.96499999999999997</v>
      </c>
      <c r="CB115" s="11">
        <v>0.96499999999999997</v>
      </c>
      <c r="CC115" s="11">
        <v>0.96499999999999997</v>
      </c>
      <c r="CD115" s="11">
        <v>0.96499999999999997</v>
      </c>
      <c r="CE115" s="11">
        <v>0.96499999999999997</v>
      </c>
      <c r="CF115" s="11">
        <v>0.96499999999999997</v>
      </c>
      <c r="CG115" s="11">
        <v>0.96499999999999997</v>
      </c>
      <c r="CH115" s="11">
        <v>0.96499999999999997</v>
      </c>
      <c r="CI115" s="11">
        <v>0.96499999999999997</v>
      </c>
      <c r="CJ115" s="11">
        <v>0.96499999999999997</v>
      </c>
      <c r="CK115" s="11">
        <v>0.96499999999999997</v>
      </c>
      <c r="CL115" s="11">
        <v>0.96499999999999997</v>
      </c>
      <c r="CM115" s="11">
        <v>0.96499999999999997</v>
      </c>
      <c r="CN115" s="11">
        <v>0.96499999999999997</v>
      </c>
      <c r="CO115" s="11">
        <v>0.96499999999999997</v>
      </c>
      <c r="CP115" s="11">
        <v>0.96499999999999997</v>
      </c>
      <c r="CQ115" s="11">
        <v>0.96499999999999997</v>
      </c>
      <c r="CR115" s="11">
        <v>0.96499999999999997</v>
      </c>
      <c r="CS115" s="11">
        <v>0.96499999999999997</v>
      </c>
      <c r="CT115" s="11">
        <v>0.96499999999999997</v>
      </c>
      <c r="CU115" s="11">
        <v>0.96499999999999997</v>
      </c>
      <c r="CV115" s="11">
        <v>0.96499999999999997</v>
      </c>
      <c r="CW115" s="11">
        <v>0.96499999999999997</v>
      </c>
      <c r="CX115" s="11">
        <v>0.96499999999999997</v>
      </c>
      <c r="CY115" s="11">
        <v>0.96499999999999997</v>
      </c>
      <c r="CZ115" s="11">
        <v>0.96499999999999997</v>
      </c>
      <c r="DA115" s="11">
        <v>0.96499999999999997</v>
      </c>
      <c r="DB115" s="11">
        <v>0.96499999999999997</v>
      </c>
    </row>
    <row r="116" spans="1:106" x14ac:dyDescent="0.2">
      <c r="A116" s="103">
        <v>26</v>
      </c>
      <c r="B116" s="11">
        <v>1</v>
      </c>
      <c r="C116" s="11">
        <v>0.92490000000000006</v>
      </c>
      <c r="D116" s="11">
        <v>0.93899999999999995</v>
      </c>
      <c r="E116" s="11">
        <v>0.94310000000000005</v>
      </c>
      <c r="F116" s="11">
        <v>0.94630000000000003</v>
      </c>
      <c r="G116" s="11">
        <v>0.94889999999999997</v>
      </c>
      <c r="H116" s="11">
        <v>0.95150000000000001</v>
      </c>
      <c r="I116" s="11">
        <v>0.95389999999999997</v>
      </c>
      <c r="J116" s="11">
        <v>0.95620000000000005</v>
      </c>
      <c r="K116" s="11">
        <v>0.95830000000000004</v>
      </c>
      <c r="L116" s="11">
        <v>0.96009999999999995</v>
      </c>
      <c r="M116" s="11">
        <v>0.9617</v>
      </c>
      <c r="N116" s="11">
        <v>0.96279999999999999</v>
      </c>
      <c r="O116" s="11">
        <v>0.96350000000000002</v>
      </c>
      <c r="P116" s="11">
        <v>0.96379999999999999</v>
      </c>
      <c r="Q116" s="11">
        <v>0.96499999999999997</v>
      </c>
      <c r="R116" s="11">
        <v>0.96499999999999997</v>
      </c>
      <c r="S116" s="11">
        <v>0.96499999999999997</v>
      </c>
      <c r="T116" s="11">
        <v>0.96499999999999997</v>
      </c>
      <c r="U116" s="11">
        <v>0.96499999999999997</v>
      </c>
      <c r="V116" s="11">
        <v>0.96499999999999997</v>
      </c>
      <c r="W116" s="11">
        <v>0.96499999999999997</v>
      </c>
      <c r="X116" s="11">
        <v>0.96499999999999997</v>
      </c>
      <c r="Y116" s="11">
        <v>0.96499999999999997</v>
      </c>
      <c r="Z116" s="11">
        <v>0.96499999999999997</v>
      </c>
      <c r="AA116" s="11">
        <v>0.96499999999999997</v>
      </c>
      <c r="AB116" s="11">
        <v>0.96499999999999997</v>
      </c>
      <c r="AC116" s="11">
        <v>0.96499999999999997</v>
      </c>
      <c r="AD116" s="11">
        <v>0.96499999999999997</v>
      </c>
      <c r="AE116" s="11">
        <v>0.96499999999999997</v>
      </c>
      <c r="AF116" s="11">
        <v>0.96499999999999997</v>
      </c>
      <c r="AG116" s="11">
        <v>0.96499999999999997</v>
      </c>
      <c r="AH116" s="11">
        <v>0.96499999999999997</v>
      </c>
      <c r="AI116" s="11">
        <v>0.96499999999999997</v>
      </c>
      <c r="AJ116" s="11">
        <v>0.96499999999999997</v>
      </c>
      <c r="AK116" s="11">
        <v>0.96499999999999997</v>
      </c>
      <c r="AL116" s="11">
        <v>0.96499999999999997</v>
      </c>
      <c r="AM116" s="11">
        <v>0.96499999999999997</v>
      </c>
      <c r="AN116" s="11">
        <v>0.96499999999999997</v>
      </c>
      <c r="AO116" s="11">
        <v>0.96499999999999997</v>
      </c>
      <c r="AP116" s="11">
        <v>0.96499999999999997</v>
      </c>
      <c r="AQ116" s="11">
        <v>0.96499999999999997</v>
      </c>
      <c r="AR116" s="11">
        <v>0.96499999999999997</v>
      </c>
      <c r="AS116" s="11">
        <v>0.96499999999999997</v>
      </c>
      <c r="AT116" s="11">
        <v>0.96499999999999997</v>
      </c>
      <c r="AU116" s="11">
        <v>0.96499999999999997</v>
      </c>
      <c r="AV116" s="11">
        <v>0.96499999999999997</v>
      </c>
      <c r="AW116" s="11">
        <v>0.96499999999999997</v>
      </c>
      <c r="AX116" s="11">
        <v>0.96499999999999997</v>
      </c>
      <c r="AY116" s="11">
        <v>0.96499999999999997</v>
      </c>
      <c r="AZ116" s="11">
        <v>0.96499999999999997</v>
      </c>
      <c r="BA116" s="11">
        <v>0.96499999999999997</v>
      </c>
      <c r="BB116" s="11">
        <v>0.96499999999999997</v>
      </c>
      <c r="BC116" s="11">
        <v>0.96499999999999997</v>
      </c>
      <c r="BD116" s="11">
        <v>0.96499999999999997</v>
      </c>
      <c r="BE116" s="11">
        <v>0.96499999999999997</v>
      </c>
      <c r="BF116" s="11">
        <v>0.96499999999999997</v>
      </c>
      <c r="BG116" s="11">
        <v>0.96499999999999997</v>
      </c>
      <c r="BH116" s="11">
        <v>0.96499999999999997</v>
      </c>
      <c r="BI116" s="11">
        <v>0.96499999999999997</v>
      </c>
      <c r="BJ116" s="11">
        <v>0.96499999999999997</v>
      </c>
      <c r="BK116" s="11">
        <v>0.96499999999999997</v>
      </c>
      <c r="BL116" s="11">
        <v>0.96499999999999997</v>
      </c>
      <c r="BM116" s="11">
        <v>0.96499999999999997</v>
      </c>
      <c r="BN116" s="11">
        <v>0.96499999999999997</v>
      </c>
      <c r="BO116" s="11">
        <v>0.96499999999999997</v>
      </c>
      <c r="BP116" s="11">
        <v>0.96499999999999997</v>
      </c>
      <c r="BQ116" s="11">
        <v>0.96499999999999997</v>
      </c>
      <c r="BR116" s="11">
        <v>0.96499999999999997</v>
      </c>
      <c r="BS116" s="11">
        <v>0.96499999999999997</v>
      </c>
      <c r="BT116" s="11">
        <v>0.96499999999999997</v>
      </c>
      <c r="BU116" s="11">
        <v>0.96499999999999997</v>
      </c>
      <c r="BV116" s="11">
        <v>0.96499999999999997</v>
      </c>
      <c r="BW116" s="11">
        <v>0.96499999999999997</v>
      </c>
      <c r="BX116" s="11">
        <v>0.96499999999999997</v>
      </c>
      <c r="BY116" s="11">
        <v>0.96499999999999997</v>
      </c>
      <c r="BZ116" s="11">
        <v>0.96499999999999997</v>
      </c>
      <c r="CA116" s="11">
        <v>0.96499999999999997</v>
      </c>
      <c r="CB116" s="11">
        <v>0.96499999999999997</v>
      </c>
      <c r="CC116" s="11">
        <v>0.96499999999999997</v>
      </c>
      <c r="CD116" s="11">
        <v>0.96499999999999997</v>
      </c>
      <c r="CE116" s="11">
        <v>0.96499999999999997</v>
      </c>
      <c r="CF116" s="11">
        <v>0.96499999999999997</v>
      </c>
      <c r="CG116" s="11">
        <v>0.96499999999999997</v>
      </c>
      <c r="CH116" s="11">
        <v>0.96499999999999997</v>
      </c>
      <c r="CI116" s="11">
        <v>0.96499999999999997</v>
      </c>
      <c r="CJ116" s="11">
        <v>0.96499999999999997</v>
      </c>
      <c r="CK116" s="11">
        <v>0.96499999999999997</v>
      </c>
      <c r="CL116" s="11">
        <v>0.96499999999999997</v>
      </c>
      <c r="CM116" s="11">
        <v>0.96499999999999997</v>
      </c>
      <c r="CN116" s="11">
        <v>0.96499999999999997</v>
      </c>
      <c r="CO116" s="11">
        <v>0.96499999999999997</v>
      </c>
      <c r="CP116" s="11">
        <v>0.96499999999999997</v>
      </c>
      <c r="CQ116" s="11">
        <v>0.96499999999999997</v>
      </c>
      <c r="CR116" s="11">
        <v>0.96499999999999997</v>
      </c>
      <c r="CS116" s="11">
        <v>0.96499999999999997</v>
      </c>
      <c r="CT116" s="11">
        <v>0.96499999999999997</v>
      </c>
      <c r="CU116" s="11">
        <v>0.96499999999999997</v>
      </c>
      <c r="CV116" s="11">
        <v>0.96499999999999997</v>
      </c>
      <c r="CW116" s="11">
        <v>0.96499999999999997</v>
      </c>
      <c r="CX116" s="11">
        <v>0.96499999999999997</v>
      </c>
      <c r="CY116" s="11">
        <v>0.96499999999999997</v>
      </c>
      <c r="CZ116" s="11">
        <v>0.96499999999999997</v>
      </c>
      <c r="DA116" s="11">
        <v>0.96499999999999997</v>
      </c>
      <c r="DB116" s="11">
        <v>0.96499999999999997</v>
      </c>
    </row>
    <row r="117" spans="1:106" x14ac:dyDescent="0.2">
      <c r="A117" s="103">
        <v>27</v>
      </c>
      <c r="B117" s="11">
        <v>1</v>
      </c>
      <c r="C117" s="11">
        <v>0.92549999999999999</v>
      </c>
      <c r="D117" s="11">
        <v>0.93930000000000002</v>
      </c>
      <c r="E117" s="11">
        <v>0.94320000000000004</v>
      </c>
      <c r="F117" s="11">
        <v>0.94630000000000003</v>
      </c>
      <c r="G117" s="11">
        <v>0.94889999999999997</v>
      </c>
      <c r="H117" s="11">
        <v>0.95150000000000001</v>
      </c>
      <c r="I117" s="11">
        <v>0.95389999999999997</v>
      </c>
      <c r="J117" s="11">
        <v>0.95620000000000005</v>
      </c>
      <c r="K117" s="11">
        <v>0.95830000000000004</v>
      </c>
      <c r="L117" s="11">
        <v>0.96009999999999995</v>
      </c>
      <c r="M117" s="11">
        <v>0.9617</v>
      </c>
      <c r="N117" s="11">
        <v>0.96279999999999999</v>
      </c>
      <c r="O117" s="11">
        <v>0.96350000000000002</v>
      </c>
      <c r="P117" s="11">
        <v>0.96379999999999999</v>
      </c>
      <c r="Q117" s="11">
        <v>0.96499999999999997</v>
      </c>
      <c r="R117" s="11">
        <v>0.96499999999999997</v>
      </c>
      <c r="S117" s="11">
        <v>0.96499999999999997</v>
      </c>
      <c r="T117" s="11">
        <v>0.96499999999999997</v>
      </c>
      <c r="U117" s="11">
        <v>0.96499999999999997</v>
      </c>
      <c r="V117" s="11">
        <v>0.96499999999999997</v>
      </c>
      <c r="W117" s="11">
        <v>0.96499999999999997</v>
      </c>
      <c r="X117" s="11">
        <v>0.96499999999999997</v>
      </c>
      <c r="Y117" s="11">
        <v>0.96499999999999997</v>
      </c>
      <c r="Z117" s="11">
        <v>0.96499999999999997</v>
      </c>
      <c r="AA117" s="11">
        <v>0.96499999999999997</v>
      </c>
      <c r="AB117" s="11">
        <v>0.96499999999999997</v>
      </c>
      <c r="AC117" s="11">
        <v>0.96499999999999997</v>
      </c>
      <c r="AD117" s="11">
        <v>0.96499999999999997</v>
      </c>
      <c r="AE117" s="11">
        <v>0.96499999999999997</v>
      </c>
      <c r="AF117" s="11">
        <v>0.96499999999999997</v>
      </c>
      <c r="AG117" s="11">
        <v>0.96499999999999997</v>
      </c>
      <c r="AH117" s="11">
        <v>0.96499999999999997</v>
      </c>
      <c r="AI117" s="11">
        <v>0.96499999999999997</v>
      </c>
      <c r="AJ117" s="11">
        <v>0.96499999999999997</v>
      </c>
      <c r="AK117" s="11">
        <v>0.96499999999999997</v>
      </c>
      <c r="AL117" s="11">
        <v>0.96499999999999997</v>
      </c>
      <c r="AM117" s="11">
        <v>0.96499999999999997</v>
      </c>
      <c r="AN117" s="11">
        <v>0.96499999999999997</v>
      </c>
      <c r="AO117" s="11">
        <v>0.96499999999999997</v>
      </c>
      <c r="AP117" s="11">
        <v>0.96499999999999997</v>
      </c>
      <c r="AQ117" s="11">
        <v>0.96499999999999997</v>
      </c>
      <c r="AR117" s="11">
        <v>0.96499999999999997</v>
      </c>
      <c r="AS117" s="11">
        <v>0.96499999999999997</v>
      </c>
      <c r="AT117" s="11">
        <v>0.96499999999999997</v>
      </c>
      <c r="AU117" s="11">
        <v>0.96499999999999997</v>
      </c>
      <c r="AV117" s="11">
        <v>0.96499999999999997</v>
      </c>
      <c r="AW117" s="11">
        <v>0.96499999999999997</v>
      </c>
      <c r="AX117" s="11">
        <v>0.96499999999999997</v>
      </c>
      <c r="AY117" s="11">
        <v>0.96499999999999997</v>
      </c>
      <c r="AZ117" s="11">
        <v>0.96499999999999997</v>
      </c>
      <c r="BA117" s="11">
        <v>0.96499999999999997</v>
      </c>
      <c r="BB117" s="11">
        <v>0.96499999999999997</v>
      </c>
      <c r="BC117" s="11">
        <v>0.96499999999999997</v>
      </c>
      <c r="BD117" s="11">
        <v>0.96499999999999997</v>
      </c>
      <c r="BE117" s="11">
        <v>0.96499999999999997</v>
      </c>
      <c r="BF117" s="11">
        <v>0.96499999999999997</v>
      </c>
      <c r="BG117" s="11">
        <v>0.96499999999999997</v>
      </c>
      <c r="BH117" s="11">
        <v>0.96499999999999997</v>
      </c>
      <c r="BI117" s="11">
        <v>0.96499999999999997</v>
      </c>
      <c r="BJ117" s="11">
        <v>0.96499999999999997</v>
      </c>
      <c r="BK117" s="11">
        <v>0.96499999999999997</v>
      </c>
      <c r="BL117" s="11">
        <v>0.96499999999999997</v>
      </c>
      <c r="BM117" s="11">
        <v>0.96499999999999997</v>
      </c>
      <c r="BN117" s="11">
        <v>0.96499999999999997</v>
      </c>
      <c r="BO117" s="11">
        <v>0.96499999999999997</v>
      </c>
      <c r="BP117" s="11">
        <v>0.96499999999999997</v>
      </c>
      <c r="BQ117" s="11">
        <v>0.96499999999999997</v>
      </c>
      <c r="BR117" s="11">
        <v>0.96499999999999997</v>
      </c>
      <c r="BS117" s="11">
        <v>0.96499999999999997</v>
      </c>
      <c r="BT117" s="11">
        <v>0.96499999999999997</v>
      </c>
      <c r="BU117" s="11">
        <v>0.96499999999999997</v>
      </c>
      <c r="BV117" s="11">
        <v>0.96499999999999997</v>
      </c>
      <c r="BW117" s="11">
        <v>0.96499999999999997</v>
      </c>
      <c r="BX117" s="11">
        <v>0.96499999999999997</v>
      </c>
      <c r="BY117" s="11">
        <v>0.96499999999999997</v>
      </c>
      <c r="BZ117" s="11">
        <v>0.96499999999999997</v>
      </c>
      <c r="CA117" s="11">
        <v>0.96499999999999997</v>
      </c>
      <c r="CB117" s="11">
        <v>0.96499999999999997</v>
      </c>
      <c r="CC117" s="11">
        <v>0.96499999999999997</v>
      </c>
      <c r="CD117" s="11">
        <v>0.96499999999999997</v>
      </c>
      <c r="CE117" s="11">
        <v>0.96499999999999997</v>
      </c>
      <c r="CF117" s="11">
        <v>0.96499999999999997</v>
      </c>
      <c r="CG117" s="11">
        <v>0.96499999999999997</v>
      </c>
      <c r="CH117" s="11">
        <v>0.96499999999999997</v>
      </c>
      <c r="CI117" s="11">
        <v>0.96499999999999997</v>
      </c>
      <c r="CJ117" s="11">
        <v>0.96499999999999997</v>
      </c>
      <c r="CK117" s="11">
        <v>0.96499999999999997</v>
      </c>
      <c r="CL117" s="11">
        <v>0.96499999999999997</v>
      </c>
      <c r="CM117" s="11">
        <v>0.96499999999999997</v>
      </c>
      <c r="CN117" s="11">
        <v>0.96499999999999997</v>
      </c>
      <c r="CO117" s="11">
        <v>0.96499999999999997</v>
      </c>
      <c r="CP117" s="11">
        <v>0.96499999999999997</v>
      </c>
      <c r="CQ117" s="11">
        <v>0.96499999999999997</v>
      </c>
      <c r="CR117" s="11">
        <v>0.96499999999999997</v>
      </c>
      <c r="CS117" s="11">
        <v>0.96499999999999997</v>
      </c>
      <c r="CT117" s="11">
        <v>0.96499999999999997</v>
      </c>
      <c r="CU117" s="11">
        <v>0.96499999999999997</v>
      </c>
      <c r="CV117" s="11">
        <v>0.96499999999999997</v>
      </c>
      <c r="CW117" s="11">
        <v>0.96499999999999997</v>
      </c>
      <c r="CX117" s="11">
        <v>0.96499999999999997</v>
      </c>
      <c r="CY117" s="11">
        <v>0.96499999999999997</v>
      </c>
      <c r="CZ117" s="11">
        <v>0.96499999999999997</v>
      </c>
      <c r="DA117" s="11">
        <v>0.96499999999999997</v>
      </c>
      <c r="DB117" s="11">
        <v>0.96499999999999997</v>
      </c>
    </row>
    <row r="118" spans="1:106" x14ac:dyDescent="0.2">
      <c r="A118" s="103">
        <v>28</v>
      </c>
      <c r="B118" s="11">
        <v>1</v>
      </c>
      <c r="C118" s="11">
        <v>0.92610000000000003</v>
      </c>
      <c r="D118" s="11">
        <v>0.9395</v>
      </c>
      <c r="E118" s="11">
        <v>0.94330000000000003</v>
      </c>
      <c r="F118" s="11">
        <v>0.94630000000000003</v>
      </c>
      <c r="G118" s="11">
        <v>0.94889999999999997</v>
      </c>
      <c r="H118" s="11">
        <v>0.95150000000000001</v>
      </c>
      <c r="I118" s="11">
        <v>0.95389999999999997</v>
      </c>
      <c r="J118" s="11">
        <v>0.95620000000000005</v>
      </c>
      <c r="K118" s="11">
        <v>0.95830000000000004</v>
      </c>
      <c r="L118" s="11">
        <v>0.96009999999999995</v>
      </c>
      <c r="M118" s="11">
        <v>0.9617</v>
      </c>
      <c r="N118" s="11">
        <v>0.96279999999999999</v>
      </c>
      <c r="O118" s="11">
        <v>0.96350000000000002</v>
      </c>
      <c r="P118" s="11">
        <v>0.96379999999999999</v>
      </c>
      <c r="Q118" s="11">
        <v>0.96499999999999997</v>
      </c>
      <c r="R118" s="11">
        <v>0.96499999999999997</v>
      </c>
      <c r="S118" s="11">
        <v>0.96499999999999997</v>
      </c>
      <c r="T118" s="11">
        <v>0.96499999999999997</v>
      </c>
      <c r="U118" s="11">
        <v>0.96499999999999997</v>
      </c>
      <c r="V118" s="11">
        <v>0.96499999999999997</v>
      </c>
      <c r="W118" s="11">
        <v>0.96499999999999997</v>
      </c>
      <c r="X118" s="11">
        <v>0.96499999999999997</v>
      </c>
      <c r="Y118" s="11">
        <v>0.96499999999999997</v>
      </c>
      <c r="Z118" s="11">
        <v>0.96499999999999997</v>
      </c>
      <c r="AA118" s="11">
        <v>0.96499999999999997</v>
      </c>
      <c r="AB118" s="11">
        <v>0.96499999999999997</v>
      </c>
      <c r="AC118" s="11">
        <v>0.96499999999999997</v>
      </c>
      <c r="AD118" s="11">
        <v>0.96499999999999997</v>
      </c>
      <c r="AE118" s="11">
        <v>0.96499999999999997</v>
      </c>
      <c r="AF118" s="11">
        <v>0.96499999999999997</v>
      </c>
      <c r="AG118" s="11">
        <v>0.96499999999999997</v>
      </c>
      <c r="AH118" s="11">
        <v>0.96499999999999997</v>
      </c>
      <c r="AI118" s="11">
        <v>0.96499999999999997</v>
      </c>
      <c r="AJ118" s="11">
        <v>0.96499999999999997</v>
      </c>
      <c r="AK118" s="11">
        <v>0.96499999999999997</v>
      </c>
      <c r="AL118" s="11">
        <v>0.96499999999999997</v>
      </c>
      <c r="AM118" s="11">
        <v>0.96499999999999997</v>
      </c>
      <c r="AN118" s="11">
        <v>0.96499999999999997</v>
      </c>
      <c r="AO118" s="11">
        <v>0.96499999999999997</v>
      </c>
      <c r="AP118" s="11">
        <v>0.96499999999999997</v>
      </c>
      <c r="AQ118" s="11">
        <v>0.96499999999999997</v>
      </c>
      <c r="AR118" s="11">
        <v>0.96499999999999997</v>
      </c>
      <c r="AS118" s="11">
        <v>0.96499999999999997</v>
      </c>
      <c r="AT118" s="11">
        <v>0.96499999999999997</v>
      </c>
      <c r="AU118" s="11">
        <v>0.96499999999999997</v>
      </c>
      <c r="AV118" s="11">
        <v>0.96499999999999997</v>
      </c>
      <c r="AW118" s="11">
        <v>0.96499999999999997</v>
      </c>
      <c r="AX118" s="11">
        <v>0.96499999999999997</v>
      </c>
      <c r="AY118" s="11">
        <v>0.96499999999999997</v>
      </c>
      <c r="AZ118" s="11">
        <v>0.96499999999999997</v>
      </c>
      <c r="BA118" s="11">
        <v>0.96499999999999997</v>
      </c>
      <c r="BB118" s="11">
        <v>0.96499999999999997</v>
      </c>
      <c r="BC118" s="11">
        <v>0.96499999999999997</v>
      </c>
      <c r="BD118" s="11">
        <v>0.96499999999999997</v>
      </c>
      <c r="BE118" s="11">
        <v>0.96499999999999997</v>
      </c>
      <c r="BF118" s="11">
        <v>0.96499999999999997</v>
      </c>
      <c r="BG118" s="11">
        <v>0.96499999999999997</v>
      </c>
      <c r="BH118" s="11">
        <v>0.96499999999999997</v>
      </c>
      <c r="BI118" s="11">
        <v>0.96499999999999997</v>
      </c>
      <c r="BJ118" s="11">
        <v>0.96499999999999997</v>
      </c>
      <c r="BK118" s="11">
        <v>0.96499999999999997</v>
      </c>
      <c r="BL118" s="11">
        <v>0.96499999999999997</v>
      </c>
      <c r="BM118" s="11">
        <v>0.96499999999999997</v>
      </c>
      <c r="BN118" s="11">
        <v>0.96499999999999997</v>
      </c>
      <c r="BO118" s="11">
        <v>0.96499999999999997</v>
      </c>
      <c r="BP118" s="11">
        <v>0.96499999999999997</v>
      </c>
      <c r="BQ118" s="11">
        <v>0.96499999999999997</v>
      </c>
      <c r="BR118" s="11">
        <v>0.96499999999999997</v>
      </c>
      <c r="BS118" s="11">
        <v>0.96499999999999997</v>
      </c>
      <c r="BT118" s="11">
        <v>0.96499999999999997</v>
      </c>
      <c r="BU118" s="11">
        <v>0.96499999999999997</v>
      </c>
      <c r="BV118" s="11">
        <v>0.96499999999999997</v>
      </c>
      <c r="BW118" s="11">
        <v>0.96499999999999997</v>
      </c>
      <c r="BX118" s="11">
        <v>0.96499999999999997</v>
      </c>
      <c r="BY118" s="11">
        <v>0.96499999999999997</v>
      </c>
      <c r="BZ118" s="11">
        <v>0.96499999999999997</v>
      </c>
      <c r="CA118" s="11">
        <v>0.96499999999999997</v>
      </c>
      <c r="CB118" s="11">
        <v>0.96499999999999997</v>
      </c>
      <c r="CC118" s="11">
        <v>0.96499999999999997</v>
      </c>
      <c r="CD118" s="11">
        <v>0.96499999999999997</v>
      </c>
      <c r="CE118" s="11">
        <v>0.96499999999999997</v>
      </c>
      <c r="CF118" s="11">
        <v>0.96499999999999997</v>
      </c>
      <c r="CG118" s="11">
        <v>0.96499999999999997</v>
      </c>
      <c r="CH118" s="11">
        <v>0.96499999999999997</v>
      </c>
      <c r="CI118" s="11">
        <v>0.96499999999999997</v>
      </c>
      <c r="CJ118" s="11">
        <v>0.96499999999999997</v>
      </c>
      <c r="CK118" s="11">
        <v>0.96499999999999997</v>
      </c>
      <c r="CL118" s="11">
        <v>0.96499999999999997</v>
      </c>
      <c r="CM118" s="11">
        <v>0.96499999999999997</v>
      </c>
      <c r="CN118" s="11">
        <v>0.96499999999999997</v>
      </c>
      <c r="CO118" s="11">
        <v>0.96499999999999997</v>
      </c>
      <c r="CP118" s="11">
        <v>0.96499999999999997</v>
      </c>
      <c r="CQ118" s="11">
        <v>0.96499999999999997</v>
      </c>
      <c r="CR118" s="11">
        <v>0.96499999999999997</v>
      </c>
      <c r="CS118" s="11">
        <v>0.96499999999999997</v>
      </c>
      <c r="CT118" s="11">
        <v>0.96499999999999997</v>
      </c>
      <c r="CU118" s="11">
        <v>0.96499999999999997</v>
      </c>
      <c r="CV118" s="11">
        <v>0.96499999999999997</v>
      </c>
      <c r="CW118" s="11">
        <v>0.96499999999999997</v>
      </c>
      <c r="CX118" s="11">
        <v>0.96499999999999997</v>
      </c>
      <c r="CY118" s="11">
        <v>0.96499999999999997</v>
      </c>
      <c r="CZ118" s="11">
        <v>0.96499999999999997</v>
      </c>
      <c r="DA118" s="11">
        <v>0.96499999999999997</v>
      </c>
      <c r="DB118" s="11">
        <v>0.96499999999999997</v>
      </c>
    </row>
    <row r="119" spans="1:106" x14ac:dyDescent="0.2">
      <c r="A119" s="103">
        <v>29</v>
      </c>
      <c r="B119" s="11">
        <v>1</v>
      </c>
      <c r="C119" s="11">
        <v>0.92859999999999998</v>
      </c>
      <c r="D119" s="11">
        <v>0.93979999999999997</v>
      </c>
      <c r="E119" s="11">
        <v>0.94340000000000002</v>
      </c>
      <c r="F119" s="11">
        <v>0.94630000000000003</v>
      </c>
      <c r="G119" s="11">
        <v>0.94889999999999997</v>
      </c>
      <c r="H119" s="11">
        <v>0.95150000000000001</v>
      </c>
      <c r="I119" s="11">
        <v>0.95389999999999997</v>
      </c>
      <c r="J119" s="11">
        <v>0.95620000000000005</v>
      </c>
      <c r="K119" s="11">
        <v>0.95830000000000004</v>
      </c>
      <c r="L119" s="11">
        <v>0.96009999999999995</v>
      </c>
      <c r="M119" s="11">
        <v>0.9617</v>
      </c>
      <c r="N119" s="11">
        <v>0.96279999999999999</v>
      </c>
      <c r="O119" s="11">
        <v>0.96350000000000002</v>
      </c>
      <c r="P119" s="11">
        <v>0.96379999999999999</v>
      </c>
      <c r="Q119" s="11">
        <v>0.96499999999999997</v>
      </c>
      <c r="R119" s="11">
        <v>0.96499999999999997</v>
      </c>
      <c r="S119" s="11">
        <v>0.96499999999999997</v>
      </c>
      <c r="T119" s="11">
        <v>0.96499999999999997</v>
      </c>
      <c r="U119" s="11">
        <v>0.96499999999999997</v>
      </c>
      <c r="V119" s="11">
        <v>0.96499999999999997</v>
      </c>
      <c r="W119" s="11">
        <v>0.96499999999999997</v>
      </c>
      <c r="X119" s="11">
        <v>0.96499999999999997</v>
      </c>
      <c r="Y119" s="11">
        <v>0.96499999999999997</v>
      </c>
      <c r="Z119" s="11">
        <v>0.96499999999999997</v>
      </c>
      <c r="AA119" s="11">
        <v>0.96499999999999997</v>
      </c>
      <c r="AB119" s="11">
        <v>0.96499999999999997</v>
      </c>
      <c r="AC119" s="11">
        <v>0.96499999999999997</v>
      </c>
      <c r="AD119" s="11">
        <v>0.96499999999999997</v>
      </c>
      <c r="AE119" s="11">
        <v>0.96499999999999997</v>
      </c>
      <c r="AF119" s="11">
        <v>0.96499999999999997</v>
      </c>
      <c r="AG119" s="11">
        <v>0.96499999999999997</v>
      </c>
      <c r="AH119" s="11">
        <v>0.96499999999999997</v>
      </c>
      <c r="AI119" s="11">
        <v>0.96499999999999997</v>
      </c>
      <c r="AJ119" s="11">
        <v>0.96499999999999997</v>
      </c>
      <c r="AK119" s="11">
        <v>0.96499999999999997</v>
      </c>
      <c r="AL119" s="11">
        <v>0.96499999999999997</v>
      </c>
      <c r="AM119" s="11">
        <v>0.96499999999999997</v>
      </c>
      <c r="AN119" s="11">
        <v>0.96499999999999997</v>
      </c>
      <c r="AO119" s="11">
        <v>0.96499999999999997</v>
      </c>
      <c r="AP119" s="11">
        <v>0.96499999999999997</v>
      </c>
      <c r="AQ119" s="11">
        <v>0.96499999999999997</v>
      </c>
      <c r="AR119" s="11">
        <v>0.96499999999999997</v>
      </c>
      <c r="AS119" s="11">
        <v>0.96499999999999997</v>
      </c>
      <c r="AT119" s="11">
        <v>0.96499999999999997</v>
      </c>
      <c r="AU119" s="11">
        <v>0.96499999999999997</v>
      </c>
      <c r="AV119" s="11">
        <v>0.96499999999999997</v>
      </c>
      <c r="AW119" s="11">
        <v>0.96499999999999997</v>
      </c>
      <c r="AX119" s="11">
        <v>0.96499999999999997</v>
      </c>
      <c r="AY119" s="11">
        <v>0.96499999999999997</v>
      </c>
      <c r="AZ119" s="11">
        <v>0.96499999999999997</v>
      </c>
      <c r="BA119" s="11">
        <v>0.96499999999999997</v>
      </c>
      <c r="BB119" s="11">
        <v>0.96499999999999997</v>
      </c>
      <c r="BC119" s="11">
        <v>0.96499999999999997</v>
      </c>
      <c r="BD119" s="11">
        <v>0.96499999999999997</v>
      </c>
      <c r="BE119" s="11">
        <v>0.96499999999999997</v>
      </c>
      <c r="BF119" s="11">
        <v>0.96499999999999997</v>
      </c>
      <c r="BG119" s="11">
        <v>0.96499999999999997</v>
      </c>
      <c r="BH119" s="11">
        <v>0.96499999999999997</v>
      </c>
      <c r="BI119" s="11">
        <v>0.96499999999999997</v>
      </c>
      <c r="BJ119" s="11">
        <v>0.96499999999999997</v>
      </c>
      <c r="BK119" s="11">
        <v>0.96499999999999997</v>
      </c>
      <c r="BL119" s="11">
        <v>0.96499999999999997</v>
      </c>
      <c r="BM119" s="11">
        <v>0.96499999999999997</v>
      </c>
      <c r="BN119" s="11">
        <v>0.96499999999999997</v>
      </c>
      <c r="BO119" s="11">
        <v>0.96499999999999997</v>
      </c>
      <c r="BP119" s="11">
        <v>0.96499999999999997</v>
      </c>
      <c r="BQ119" s="11">
        <v>0.96499999999999997</v>
      </c>
      <c r="BR119" s="11">
        <v>0.96499999999999997</v>
      </c>
      <c r="BS119" s="11">
        <v>0.96499999999999997</v>
      </c>
      <c r="BT119" s="11">
        <v>0.96499999999999997</v>
      </c>
      <c r="BU119" s="11">
        <v>0.96499999999999997</v>
      </c>
      <c r="BV119" s="11">
        <v>0.96499999999999997</v>
      </c>
      <c r="BW119" s="11">
        <v>0.96499999999999997</v>
      </c>
      <c r="BX119" s="11">
        <v>0.96499999999999997</v>
      </c>
      <c r="BY119" s="11">
        <v>0.96499999999999997</v>
      </c>
      <c r="BZ119" s="11">
        <v>0.96499999999999997</v>
      </c>
      <c r="CA119" s="11">
        <v>0.96499999999999997</v>
      </c>
      <c r="CB119" s="11">
        <v>0.96499999999999997</v>
      </c>
      <c r="CC119" s="11">
        <v>0.96499999999999997</v>
      </c>
      <c r="CD119" s="11">
        <v>0.96499999999999997</v>
      </c>
      <c r="CE119" s="11">
        <v>0.96499999999999997</v>
      </c>
      <c r="CF119" s="11">
        <v>0.96499999999999997</v>
      </c>
      <c r="CG119" s="11">
        <v>0.96499999999999997</v>
      </c>
      <c r="CH119" s="11">
        <v>0.96499999999999997</v>
      </c>
      <c r="CI119" s="11">
        <v>0.96499999999999997</v>
      </c>
      <c r="CJ119" s="11">
        <v>0.96499999999999997</v>
      </c>
      <c r="CK119" s="11">
        <v>0.96499999999999997</v>
      </c>
      <c r="CL119" s="11">
        <v>0.96499999999999997</v>
      </c>
      <c r="CM119" s="11">
        <v>0.96499999999999997</v>
      </c>
      <c r="CN119" s="11">
        <v>0.96499999999999997</v>
      </c>
      <c r="CO119" s="11">
        <v>0.96499999999999997</v>
      </c>
      <c r="CP119" s="11">
        <v>0.96499999999999997</v>
      </c>
      <c r="CQ119" s="11">
        <v>0.96499999999999997</v>
      </c>
      <c r="CR119" s="11">
        <v>0.96499999999999997</v>
      </c>
      <c r="CS119" s="11">
        <v>0.96499999999999997</v>
      </c>
      <c r="CT119" s="11">
        <v>0.96499999999999997</v>
      </c>
      <c r="CU119" s="11">
        <v>0.96499999999999997</v>
      </c>
      <c r="CV119" s="11">
        <v>0.96499999999999997</v>
      </c>
      <c r="CW119" s="11">
        <v>0.96499999999999997</v>
      </c>
      <c r="CX119" s="11">
        <v>0.96499999999999997</v>
      </c>
      <c r="CY119" s="11">
        <v>0.96499999999999997</v>
      </c>
      <c r="CZ119" s="11">
        <v>0.96499999999999997</v>
      </c>
      <c r="DA119" s="11">
        <v>0.96499999999999997</v>
      </c>
      <c r="DB119" s="11">
        <v>0.96499999999999997</v>
      </c>
    </row>
    <row r="120" spans="1:106" x14ac:dyDescent="0.2">
      <c r="A120" s="103">
        <v>30</v>
      </c>
      <c r="B120" s="11">
        <v>1</v>
      </c>
      <c r="C120" s="11">
        <v>0.93120000000000003</v>
      </c>
      <c r="D120" s="11">
        <v>0.94189999999999996</v>
      </c>
      <c r="E120" s="11">
        <v>0.94340000000000002</v>
      </c>
      <c r="F120" s="11">
        <v>0.94630000000000003</v>
      </c>
      <c r="G120" s="11">
        <v>0.94889999999999997</v>
      </c>
      <c r="H120" s="11">
        <v>0.95150000000000001</v>
      </c>
      <c r="I120" s="11">
        <v>0.95389999999999997</v>
      </c>
      <c r="J120" s="11">
        <v>0.95620000000000005</v>
      </c>
      <c r="K120" s="11">
        <v>0.95830000000000004</v>
      </c>
      <c r="L120" s="11">
        <v>0.96009999999999995</v>
      </c>
      <c r="M120" s="11">
        <v>0.9617</v>
      </c>
      <c r="N120" s="11">
        <v>0.96279999999999999</v>
      </c>
      <c r="O120" s="11">
        <v>0.96350000000000002</v>
      </c>
      <c r="P120" s="11">
        <v>0.96379999999999999</v>
      </c>
      <c r="Q120" s="11">
        <v>0.96499999999999997</v>
      </c>
      <c r="R120" s="11">
        <v>0.96499999999999997</v>
      </c>
      <c r="S120" s="11">
        <v>0.96499999999999997</v>
      </c>
      <c r="T120" s="11">
        <v>0.96499999999999997</v>
      </c>
      <c r="U120" s="11">
        <v>0.96499999999999997</v>
      </c>
      <c r="V120" s="11">
        <v>0.96499999999999997</v>
      </c>
      <c r="W120" s="11">
        <v>0.96499999999999997</v>
      </c>
      <c r="X120" s="11">
        <v>0.96499999999999997</v>
      </c>
      <c r="Y120" s="11">
        <v>0.96499999999999997</v>
      </c>
      <c r="Z120" s="11">
        <v>0.96499999999999997</v>
      </c>
      <c r="AA120" s="11">
        <v>0.96499999999999997</v>
      </c>
      <c r="AB120" s="11">
        <v>0.96499999999999997</v>
      </c>
      <c r="AC120" s="11">
        <v>0.96499999999999997</v>
      </c>
      <c r="AD120" s="11">
        <v>0.96499999999999997</v>
      </c>
      <c r="AE120" s="11">
        <v>0.96499999999999997</v>
      </c>
      <c r="AF120" s="11">
        <v>0.96499999999999997</v>
      </c>
      <c r="AG120" s="11">
        <v>0.96499999999999997</v>
      </c>
      <c r="AH120" s="11">
        <v>0.96499999999999997</v>
      </c>
      <c r="AI120" s="11">
        <v>0.96499999999999997</v>
      </c>
      <c r="AJ120" s="11">
        <v>0.96499999999999997</v>
      </c>
      <c r="AK120" s="11">
        <v>0.96499999999999997</v>
      </c>
      <c r="AL120" s="11">
        <v>0.96499999999999997</v>
      </c>
      <c r="AM120" s="11">
        <v>0.96499999999999997</v>
      </c>
      <c r="AN120" s="11">
        <v>0.96499999999999997</v>
      </c>
      <c r="AO120" s="11">
        <v>0.96499999999999997</v>
      </c>
      <c r="AP120" s="11">
        <v>0.96499999999999997</v>
      </c>
      <c r="AQ120" s="11">
        <v>0.96499999999999997</v>
      </c>
      <c r="AR120" s="11">
        <v>0.96499999999999997</v>
      </c>
      <c r="AS120" s="11">
        <v>0.96499999999999997</v>
      </c>
      <c r="AT120" s="11">
        <v>0.96499999999999997</v>
      </c>
      <c r="AU120" s="11">
        <v>0.96499999999999997</v>
      </c>
      <c r="AV120" s="11">
        <v>0.96499999999999997</v>
      </c>
      <c r="AW120" s="11">
        <v>0.96499999999999997</v>
      </c>
      <c r="AX120" s="11">
        <v>0.96499999999999997</v>
      </c>
      <c r="AY120" s="11">
        <v>0.96499999999999997</v>
      </c>
      <c r="AZ120" s="11">
        <v>0.96499999999999997</v>
      </c>
      <c r="BA120" s="11">
        <v>0.96499999999999997</v>
      </c>
      <c r="BB120" s="11">
        <v>0.96499999999999997</v>
      </c>
      <c r="BC120" s="11">
        <v>0.96499999999999997</v>
      </c>
      <c r="BD120" s="11">
        <v>0.96499999999999997</v>
      </c>
      <c r="BE120" s="11">
        <v>0.96499999999999997</v>
      </c>
      <c r="BF120" s="11">
        <v>0.96499999999999997</v>
      </c>
      <c r="BG120" s="11">
        <v>0.96499999999999997</v>
      </c>
      <c r="BH120" s="11">
        <v>0.96499999999999997</v>
      </c>
      <c r="BI120" s="11">
        <v>0.96499999999999997</v>
      </c>
      <c r="BJ120" s="11">
        <v>0.96499999999999997</v>
      </c>
      <c r="BK120" s="11">
        <v>0.96499999999999997</v>
      </c>
      <c r="BL120" s="11">
        <v>0.96499999999999997</v>
      </c>
      <c r="BM120" s="11">
        <v>0.96499999999999997</v>
      </c>
      <c r="BN120" s="11">
        <v>0.96499999999999997</v>
      </c>
      <c r="BO120" s="11">
        <v>0.96499999999999997</v>
      </c>
      <c r="BP120" s="11">
        <v>0.96499999999999997</v>
      </c>
      <c r="BQ120" s="11">
        <v>0.96499999999999997</v>
      </c>
      <c r="BR120" s="11">
        <v>0.96499999999999997</v>
      </c>
      <c r="BS120" s="11">
        <v>0.96499999999999997</v>
      </c>
      <c r="BT120" s="11">
        <v>0.96499999999999997</v>
      </c>
      <c r="BU120" s="11">
        <v>0.96499999999999997</v>
      </c>
      <c r="BV120" s="11">
        <v>0.96499999999999997</v>
      </c>
      <c r="BW120" s="11">
        <v>0.96499999999999997</v>
      </c>
      <c r="BX120" s="11">
        <v>0.96499999999999997</v>
      </c>
      <c r="BY120" s="11">
        <v>0.96499999999999997</v>
      </c>
      <c r="BZ120" s="11">
        <v>0.96499999999999997</v>
      </c>
      <c r="CA120" s="11">
        <v>0.96499999999999997</v>
      </c>
      <c r="CB120" s="11">
        <v>0.96499999999999997</v>
      </c>
      <c r="CC120" s="11">
        <v>0.96499999999999997</v>
      </c>
      <c r="CD120" s="11">
        <v>0.96499999999999997</v>
      </c>
      <c r="CE120" s="11">
        <v>0.96499999999999997</v>
      </c>
      <c r="CF120" s="11">
        <v>0.96499999999999997</v>
      </c>
      <c r="CG120" s="11">
        <v>0.96499999999999997</v>
      </c>
      <c r="CH120" s="11">
        <v>0.96499999999999997</v>
      </c>
      <c r="CI120" s="11">
        <v>0.96499999999999997</v>
      </c>
      <c r="CJ120" s="11">
        <v>0.96499999999999997</v>
      </c>
      <c r="CK120" s="11">
        <v>0.96499999999999997</v>
      </c>
      <c r="CL120" s="11">
        <v>0.96499999999999997</v>
      </c>
      <c r="CM120" s="11">
        <v>0.96499999999999997</v>
      </c>
      <c r="CN120" s="11">
        <v>0.96499999999999997</v>
      </c>
      <c r="CO120" s="11">
        <v>0.96499999999999997</v>
      </c>
      <c r="CP120" s="11">
        <v>0.96499999999999997</v>
      </c>
      <c r="CQ120" s="11">
        <v>0.96499999999999997</v>
      </c>
      <c r="CR120" s="11">
        <v>0.96499999999999997</v>
      </c>
      <c r="CS120" s="11">
        <v>0.96499999999999997</v>
      </c>
      <c r="CT120" s="11">
        <v>0.96499999999999997</v>
      </c>
      <c r="CU120" s="11">
        <v>0.96499999999999997</v>
      </c>
      <c r="CV120" s="11">
        <v>0.96499999999999997</v>
      </c>
      <c r="CW120" s="11">
        <v>0.96499999999999997</v>
      </c>
      <c r="CX120" s="11">
        <v>0.96499999999999997</v>
      </c>
      <c r="CY120" s="11">
        <v>0.96499999999999997</v>
      </c>
      <c r="CZ120" s="11">
        <v>0.96499999999999997</v>
      </c>
      <c r="DA120" s="11">
        <v>0.96499999999999997</v>
      </c>
      <c r="DB120" s="11">
        <v>0.96499999999999997</v>
      </c>
    </row>
    <row r="121" spans="1:106" x14ac:dyDescent="0.2">
      <c r="A121" s="103">
        <v>31</v>
      </c>
      <c r="B121" s="11">
        <v>1</v>
      </c>
      <c r="C121" s="11">
        <v>0.93369999999999997</v>
      </c>
      <c r="D121" s="11">
        <v>0.94399999999999995</v>
      </c>
      <c r="E121" s="11">
        <v>0.94510000000000005</v>
      </c>
      <c r="F121" s="11">
        <v>0.94630000000000003</v>
      </c>
      <c r="G121" s="11">
        <v>0.94889999999999997</v>
      </c>
      <c r="H121" s="11">
        <v>0.95150000000000001</v>
      </c>
      <c r="I121" s="11">
        <v>0.95389999999999997</v>
      </c>
      <c r="J121" s="11">
        <v>0.95620000000000005</v>
      </c>
      <c r="K121" s="11">
        <v>0.95830000000000004</v>
      </c>
      <c r="L121" s="11">
        <v>0.96009999999999995</v>
      </c>
      <c r="M121" s="11">
        <v>0.9617</v>
      </c>
      <c r="N121" s="11">
        <v>0.96279999999999999</v>
      </c>
      <c r="O121" s="11">
        <v>0.96350000000000002</v>
      </c>
      <c r="P121" s="11">
        <v>0.96379999999999999</v>
      </c>
      <c r="Q121" s="11">
        <v>0.96499999999999997</v>
      </c>
      <c r="R121" s="11">
        <v>0.96499999999999997</v>
      </c>
      <c r="S121" s="11">
        <v>0.96499999999999997</v>
      </c>
      <c r="T121" s="11">
        <v>0.96499999999999997</v>
      </c>
      <c r="U121" s="11">
        <v>0.96499999999999997</v>
      </c>
      <c r="V121" s="11">
        <v>0.96499999999999997</v>
      </c>
      <c r="W121" s="11">
        <v>0.96499999999999997</v>
      </c>
      <c r="X121" s="11">
        <v>0.96499999999999997</v>
      </c>
      <c r="Y121" s="11">
        <v>0.96499999999999997</v>
      </c>
      <c r="Z121" s="11">
        <v>0.96499999999999997</v>
      </c>
      <c r="AA121" s="11">
        <v>0.96499999999999997</v>
      </c>
      <c r="AB121" s="11">
        <v>0.96499999999999997</v>
      </c>
      <c r="AC121" s="11">
        <v>0.96499999999999997</v>
      </c>
      <c r="AD121" s="11">
        <v>0.96499999999999997</v>
      </c>
      <c r="AE121" s="11">
        <v>0.96499999999999997</v>
      </c>
      <c r="AF121" s="11">
        <v>0.96499999999999997</v>
      </c>
      <c r="AG121" s="11">
        <v>0.96499999999999997</v>
      </c>
      <c r="AH121" s="11">
        <v>0.96499999999999997</v>
      </c>
      <c r="AI121" s="11">
        <v>0.96499999999999997</v>
      </c>
      <c r="AJ121" s="11">
        <v>0.96499999999999997</v>
      </c>
      <c r="AK121" s="11">
        <v>0.96499999999999997</v>
      </c>
      <c r="AL121" s="11">
        <v>0.96499999999999997</v>
      </c>
      <c r="AM121" s="11">
        <v>0.96499999999999997</v>
      </c>
      <c r="AN121" s="11">
        <v>0.96499999999999997</v>
      </c>
      <c r="AO121" s="11">
        <v>0.96499999999999997</v>
      </c>
      <c r="AP121" s="11">
        <v>0.96499999999999997</v>
      </c>
      <c r="AQ121" s="11">
        <v>0.96499999999999997</v>
      </c>
      <c r="AR121" s="11">
        <v>0.96499999999999997</v>
      </c>
      <c r="AS121" s="11">
        <v>0.96499999999999997</v>
      </c>
      <c r="AT121" s="11">
        <v>0.96499999999999997</v>
      </c>
      <c r="AU121" s="11">
        <v>0.96499999999999997</v>
      </c>
      <c r="AV121" s="11">
        <v>0.96499999999999997</v>
      </c>
      <c r="AW121" s="11">
        <v>0.96499999999999997</v>
      </c>
      <c r="AX121" s="11">
        <v>0.96499999999999997</v>
      </c>
      <c r="AY121" s="11">
        <v>0.96499999999999997</v>
      </c>
      <c r="AZ121" s="11">
        <v>0.96499999999999997</v>
      </c>
      <c r="BA121" s="11">
        <v>0.96499999999999997</v>
      </c>
      <c r="BB121" s="11">
        <v>0.96499999999999997</v>
      </c>
      <c r="BC121" s="11">
        <v>0.96499999999999997</v>
      </c>
      <c r="BD121" s="11">
        <v>0.96499999999999997</v>
      </c>
      <c r="BE121" s="11">
        <v>0.96499999999999997</v>
      </c>
      <c r="BF121" s="11">
        <v>0.96499999999999997</v>
      </c>
      <c r="BG121" s="11">
        <v>0.96499999999999997</v>
      </c>
      <c r="BH121" s="11">
        <v>0.96499999999999997</v>
      </c>
      <c r="BI121" s="11">
        <v>0.96499999999999997</v>
      </c>
      <c r="BJ121" s="11">
        <v>0.96499999999999997</v>
      </c>
      <c r="BK121" s="11">
        <v>0.96499999999999997</v>
      </c>
      <c r="BL121" s="11">
        <v>0.96499999999999997</v>
      </c>
      <c r="BM121" s="11">
        <v>0.96499999999999997</v>
      </c>
      <c r="BN121" s="11">
        <v>0.96499999999999997</v>
      </c>
      <c r="BO121" s="11">
        <v>0.96499999999999997</v>
      </c>
      <c r="BP121" s="11">
        <v>0.96499999999999997</v>
      </c>
      <c r="BQ121" s="11">
        <v>0.96499999999999997</v>
      </c>
      <c r="BR121" s="11">
        <v>0.96499999999999997</v>
      </c>
      <c r="BS121" s="11">
        <v>0.96499999999999997</v>
      </c>
      <c r="BT121" s="11">
        <v>0.96499999999999997</v>
      </c>
      <c r="BU121" s="11">
        <v>0.96499999999999997</v>
      </c>
      <c r="BV121" s="11">
        <v>0.96499999999999997</v>
      </c>
      <c r="BW121" s="11">
        <v>0.96499999999999997</v>
      </c>
      <c r="BX121" s="11">
        <v>0.96499999999999997</v>
      </c>
      <c r="BY121" s="11">
        <v>0.96499999999999997</v>
      </c>
      <c r="BZ121" s="11">
        <v>0.96499999999999997</v>
      </c>
      <c r="CA121" s="11">
        <v>0.96499999999999997</v>
      </c>
      <c r="CB121" s="11">
        <v>0.96499999999999997</v>
      </c>
      <c r="CC121" s="11">
        <v>0.96499999999999997</v>
      </c>
      <c r="CD121" s="11">
        <v>0.96499999999999997</v>
      </c>
      <c r="CE121" s="11">
        <v>0.96499999999999997</v>
      </c>
      <c r="CF121" s="11">
        <v>0.96499999999999997</v>
      </c>
      <c r="CG121" s="11">
        <v>0.96499999999999997</v>
      </c>
      <c r="CH121" s="11">
        <v>0.96499999999999997</v>
      </c>
      <c r="CI121" s="11">
        <v>0.96499999999999997</v>
      </c>
      <c r="CJ121" s="11">
        <v>0.96499999999999997</v>
      </c>
      <c r="CK121" s="11">
        <v>0.96499999999999997</v>
      </c>
      <c r="CL121" s="11">
        <v>0.96499999999999997</v>
      </c>
      <c r="CM121" s="11">
        <v>0.96499999999999997</v>
      </c>
      <c r="CN121" s="11">
        <v>0.96499999999999997</v>
      </c>
      <c r="CO121" s="11">
        <v>0.96499999999999997</v>
      </c>
      <c r="CP121" s="11">
        <v>0.96499999999999997</v>
      </c>
      <c r="CQ121" s="11">
        <v>0.96499999999999997</v>
      </c>
      <c r="CR121" s="11">
        <v>0.96499999999999997</v>
      </c>
      <c r="CS121" s="11">
        <v>0.96499999999999997</v>
      </c>
      <c r="CT121" s="11">
        <v>0.96499999999999997</v>
      </c>
      <c r="CU121" s="11">
        <v>0.96499999999999997</v>
      </c>
      <c r="CV121" s="11">
        <v>0.96499999999999997</v>
      </c>
      <c r="CW121" s="11">
        <v>0.96499999999999997</v>
      </c>
      <c r="CX121" s="11">
        <v>0.96499999999999997</v>
      </c>
      <c r="CY121" s="11">
        <v>0.96499999999999997</v>
      </c>
      <c r="CZ121" s="11">
        <v>0.96499999999999997</v>
      </c>
      <c r="DA121" s="11">
        <v>0.96499999999999997</v>
      </c>
      <c r="DB121" s="11">
        <v>0.96499999999999997</v>
      </c>
    </row>
    <row r="122" spans="1:106" x14ac:dyDescent="0.2">
      <c r="A122" s="103">
        <v>32</v>
      </c>
      <c r="B122" s="11">
        <v>1</v>
      </c>
      <c r="C122" s="11">
        <v>0.93630000000000002</v>
      </c>
      <c r="D122" s="11">
        <v>0.94599999999999995</v>
      </c>
      <c r="E122" s="11">
        <v>0.94669999999999999</v>
      </c>
      <c r="F122" s="11">
        <v>0.94769999999999999</v>
      </c>
      <c r="G122" s="11">
        <v>0.94889999999999997</v>
      </c>
      <c r="H122" s="11">
        <v>0.95150000000000001</v>
      </c>
      <c r="I122" s="11">
        <v>0.95389999999999997</v>
      </c>
      <c r="J122" s="11">
        <v>0.95620000000000005</v>
      </c>
      <c r="K122" s="11">
        <v>0.95830000000000004</v>
      </c>
      <c r="L122" s="11">
        <v>0.96009999999999995</v>
      </c>
      <c r="M122" s="11">
        <v>0.9617</v>
      </c>
      <c r="N122" s="11">
        <v>0.96279999999999999</v>
      </c>
      <c r="O122" s="11">
        <v>0.96350000000000002</v>
      </c>
      <c r="P122" s="11">
        <v>0.96379999999999999</v>
      </c>
      <c r="Q122" s="11">
        <v>0.96499999999999997</v>
      </c>
      <c r="R122" s="11">
        <v>0.96499999999999997</v>
      </c>
      <c r="S122" s="11">
        <v>0.96499999999999997</v>
      </c>
      <c r="T122" s="11">
        <v>0.96499999999999997</v>
      </c>
      <c r="U122" s="11">
        <v>0.96499999999999997</v>
      </c>
      <c r="V122" s="11">
        <v>0.96499999999999997</v>
      </c>
      <c r="W122" s="11">
        <v>0.96499999999999997</v>
      </c>
      <c r="X122" s="11">
        <v>0.96499999999999997</v>
      </c>
      <c r="Y122" s="11">
        <v>0.96499999999999997</v>
      </c>
      <c r="Z122" s="11">
        <v>0.96499999999999997</v>
      </c>
      <c r="AA122" s="11">
        <v>0.96499999999999997</v>
      </c>
      <c r="AB122" s="11">
        <v>0.96499999999999997</v>
      </c>
      <c r="AC122" s="11">
        <v>0.96499999999999997</v>
      </c>
      <c r="AD122" s="11">
        <v>0.96499999999999997</v>
      </c>
      <c r="AE122" s="11">
        <v>0.96499999999999997</v>
      </c>
      <c r="AF122" s="11">
        <v>0.96499999999999997</v>
      </c>
      <c r="AG122" s="11">
        <v>0.96499999999999997</v>
      </c>
      <c r="AH122" s="11">
        <v>0.96499999999999997</v>
      </c>
      <c r="AI122" s="11">
        <v>0.96499999999999997</v>
      </c>
      <c r="AJ122" s="11">
        <v>0.96499999999999997</v>
      </c>
      <c r="AK122" s="11">
        <v>0.96499999999999997</v>
      </c>
      <c r="AL122" s="11">
        <v>0.96499999999999997</v>
      </c>
      <c r="AM122" s="11">
        <v>0.96499999999999997</v>
      </c>
      <c r="AN122" s="11">
        <v>0.96499999999999997</v>
      </c>
      <c r="AO122" s="11">
        <v>0.96499999999999997</v>
      </c>
      <c r="AP122" s="11">
        <v>0.96499999999999997</v>
      </c>
      <c r="AQ122" s="11">
        <v>0.96499999999999997</v>
      </c>
      <c r="AR122" s="11">
        <v>0.96499999999999997</v>
      </c>
      <c r="AS122" s="11">
        <v>0.96499999999999997</v>
      </c>
      <c r="AT122" s="11">
        <v>0.96499999999999997</v>
      </c>
      <c r="AU122" s="11">
        <v>0.96499999999999997</v>
      </c>
      <c r="AV122" s="11">
        <v>0.96499999999999997</v>
      </c>
      <c r="AW122" s="11">
        <v>0.96499999999999997</v>
      </c>
      <c r="AX122" s="11">
        <v>0.96499999999999997</v>
      </c>
      <c r="AY122" s="11">
        <v>0.96499999999999997</v>
      </c>
      <c r="AZ122" s="11">
        <v>0.96499999999999997</v>
      </c>
      <c r="BA122" s="11">
        <v>0.96499999999999997</v>
      </c>
      <c r="BB122" s="11">
        <v>0.96499999999999997</v>
      </c>
      <c r="BC122" s="11">
        <v>0.96499999999999997</v>
      </c>
      <c r="BD122" s="11">
        <v>0.96499999999999997</v>
      </c>
      <c r="BE122" s="11">
        <v>0.96499999999999997</v>
      </c>
      <c r="BF122" s="11">
        <v>0.96499999999999997</v>
      </c>
      <c r="BG122" s="11">
        <v>0.96499999999999997</v>
      </c>
      <c r="BH122" s="11">
        <v>0.96499999999999997</v>
      </c>
      <c r="BI122" s="11">
        <v>0.96499999999999997</v>
      </c>
      <c r="BJ122" s="11">
        <v>0.96499999999999997</v>
      </c>
      <c r="BK122" s="11">
        <v>0.96499999999999997</v>
      </c>
      <c r="BL122" s="11">
        <v>0.96499999999999997</v>
      </c>
      <c r="BM122" s="11">
        <v>0.96499999999999997</v>
      </c>
      <c r="BN122" s="11">
        <v>0.96499999999999997</v>
      </c>
      <c r="BO122" s="11">
        <v>0.96499999999999997</v>
      </c>
      <c r="BP122" s="11">
        <v>0.96499999999999997</v>
      </c>
      <c r="BQ122" s="11">
        <v>0.96499999999999997</v>
      </c>
      <c r="BR122" s="11">
        <v>0.96499999999999997</v>
      </c>
      <c r="BS122" s="11">
        <v>0.96499999999999997</v>
      </c>
      <c r="BT122" s="11">
        <v>0.96499999999999997</v>
      </c>
      <c r="BU122" s="11">
        <v>0.96499999999999997</v>
      </c>
      <c r="BV122" s="11">
        <v>0.96499999999999997</v>
      </c>
      <c r="BW122" s="11">
        <v>0.96499999999999997</v>
      </c>
      <c r="BX122" s="11">
        <v>0.96499999999999997</v>
      </c>
      <c r="BY122" s="11">
        <v>0.96499999999999997</v>
      </c>
      <c r="BZ122" s="11">
        <v>0.96499999999999997</v>
      </c>
      <c r="CA122" s="11">
        <v>0.96499999999999997</v>
      </c>
      <c r="CB122" s="11">
        <v>0.96499999999999997</v>
      </c>
      <c r="CC122" s="11">
        <v>0.96499999999999997</v>
      </c>
      <c r="CD122" s="11">
        <v>0.96499999999999997</v>
      </c>
      <c r="CE122" s="11">
        <v>0.96499999999999997</v>
      </c>
      <c r="CF122" s="11">
        <v>0.96499999999999997</v>
      </c>
      <c r="CG122" s="11">
        <v>0.96499999999999997</v>
      </c>
      <c r="CH122" s="11">
        <v>0.96499999999999997</v>
      </c>
      <c r="CI122" s="11">
        <v>0.96499999999999997</v>
      </c>
      <c r="CJ122" s="11">
        <v>0.96499999999999997</v>
      </c>
      <c r="CK122" s="11">
        <v>0.96499999999999997</v>
      </c>
      <c r="CL122" s="11">
        <v>0.96499999999999997</v>
      </c>
      <c r="CM122" s="11">
        <v>0.96499999999999997</v>
      </c>
      <c r="CN122" s="11">
        <v>0.96499999999999997</v>
      </c>
      <c r="CO122" s="11">
        <v>0.96499999999999997</v>
      </c>
      <c r="CP122" s="11">
        <v>0.96499999999999997</v>
      </c>
      <c r="CQ122" s="11">
        <v>0.96499999999999997</v>
      </c>
      <c r="CR122" s="11">
        <v>0.96499999999999997</v>
      </c>
      <c r="CS122" s="11">
        <v>0.96499999999999997</v>
      </c>
      <c r="CT122" s="11">
        <v>0.96499999999999997</v>
      </c>
      <c r="CU122" s="11">
        <v>0.96499999999999997</v>
      </c>
      <c r="CV122" s="11">
        <v>0.96499999999999997</v>
      </c>
      <c r="CW122" s="11">
        <v>0.96499999999999997</v>
      </c>
      <c r="CX122" s="11">
        <v>0.96499999999999997</v>
      </c>
      <c r="CY122" s="11">
        <v>0.96499999999999997</v>
      </c>
      <c r="CZ122" s="11">
        <v>0.96499999999999997</v>
      </c>
      <c r="DA122" s="11">
        <v>0.96499999999999997</v>
      </c>
      <c r="DB122" s="11">
        <v>0.96499999999999997</v>
      </c>
    </row>
    <row r="123" spans="1:106" x14ac:dyDescent="0.2">
      <c r="A123" s="103">
        <v>33</v>
      </c>
      <c r="B123" s="11">
        <v>1</v>
      </c>
      <c r="C123" s="11">
        <v>0.93899999999999995</v>
      </c>
      <c r="D123" s="11">
        <v>0.94810000000000005</v>
      </c>
      <c r="E123" s="11">
        <v>0.94840000000000002</v>
      </c>
      <c r="F123" s="11">
        <v>0.94899999999999995</v>
      </c>
      <c r="G123" s="11">
        <v>0.95009999999999994</v>
      </c>
      <c r="H123" s="11">
        <v>0.95150000000000001</v>
      </c>
      <c r="I123" s="11">
        <v>0.95389999999999997</v>
      </c>
      <c r="J123" s="11">
        <v>0.95620000000000005</v>
      </c>
      <c r="K123" s="11">
        <v>0.95830000000000004</v>
      </c>
      <c r="L123" s="11">
        <v>0.96009999999999995</v>
      </c>
      <c r="M123" s="11">
        <v>0.9617</v>
      </c>
      <c r="N123" s="11">
        <v>0.96279999999999999</v>
      </c>
      <c r="O123" s="11">
        <v>0.96350000000000002</v>
      </c>
      <c r="P123" s="11">
        <v>0.96379999999999999</v>
      </c>
      <c r="Q123" s="11">
        <v>0.96499999999999997</v>
      </c>
      <c r="R123" s="11">
        <v>0.96499999999999997</v>
      </c>
      <c r="S123" s="11">
        <v>0.96499999999999997</v>
      </c>
      <c r="T123" s="11">
        <v>0.96499999999999997</v>
      </c>
      <c r="U123" s="11">
        <v>0.96499999999999997</v>
      </c>
      <c r="V123" s="11">
        <v>0.96499999999999997</v>
      </c>
      <c r="W123" s="11">
        <v>0.96499999999999997</v>
      </c>
      <c r="X123" s="11">
        <v>0.96499999999999997</v>
      </c>
      <c r="Y123" s="11">
        <v>0.96499999999999997</v>
      </c>
      <c r="Z123" s="11">
        <v>0.96499999999999997</v>
      </c>
      <c r="AA123" s="11">
        <v>0.96499999999999997</v>
      </c>
      <c r="AB123" s="11">
        <v>0.96499999999999997</v>
      </c>
      <c r="AC123" s="11">
        <v>0.96499999999999997</v>
      </c>
      <c r="AD123" s="11">
        <v>0.96499999999999997</v>
      </c>
      <c r="AE123" s="11">
        <v>0.96499999999999997</v>
      </c>
      <c r="AF123" s="11">
        <v>0.96499999999999997</v>
      </c>
      <c r="AG123" s="11">
        <v>0.96499999999999997</v>
      </c>
      <c r="AH123" s="11">
        <v>0.96499999999999997</v>
      </c>
      <c r="AI123" s="11">
        <v>0.96499999999999997</v>
      </c>
      <c r="AJ123" s="11">
        <v>0.96499999999999997</v>
      </c>
      <c r="AK123" s="11">
        <v>0.96499999999999997</v>
      </c>
      <c r="AL123" s="11">
        <v>0.96499999999999997</v>
      </c>
      <c r="AM123" s="11">
        <v>0.96499999999999997</v>
      </c>
      <c r="AN123" s="11">
        <v>0.96499999999999997</v>
      </c>
      <c r="AO123" s="11">
        <v>0.96499999999999997</v>
      </c>
      <c r="AP123" s="11">
        <v>0.96499999999999997</v>
      </c>
      <c r="AQ123" s="11">
        <v>0.96499999999999997</v>
      </c>
      <c r="AR123" s="11">
        <v>0.96499999999999997</v>
      </c>
      <c r="AS123" s="11">
        <v>0.96499999999999997</v>
      </c>
      <c r="AT123" s="11">
        <v>0.96499999999999997</v>
      </c>
      <c r="AU123" s="11">
        <v>0.96499999999999997</v>
      </c>
      <c r="AV123" s="11">
        <v>0.96499999999999997</v>
      </c>
      <c r="AW123" s="11">
        <v>0.96499999999999997</v>
      </c>
      <c r="AX123" s="11">
        <v>0.96499999999999997</v>
      </c>
      <c r="AY123" s="11">
        <v>0.96499999999999997</v>
      </c>
      <c r="AZ123" s="11">
        <v>0.96499999999999997</v>
      </c>
      <c r="BA123" s="11">
        <v>0.96499999999999997</v>
      </c>
      <c r="BB123" s="11">
        <v>0.96499999999999997</v>
      </c>
      <c r="BC123" s="11">
        <v>0.96499999999999997</v>
      </c>
      <c r="BD123" s="11">
        <v>0.96499999999999997</v>
      </c>
      <c r="BE123" s="11">
        <v>0.96499999999999997</v>
      </c>
      <c r="BF123" s="11">
        <v>0.96499999999999997</v>
      </c>
      <c r="BG123" s="11">
        <v>0.96499999999999997</v>
      </c>
      <c r="BH123" s="11">
        <v>0.96499999999999997</v>
      </c>
      <c r="BI123" s="11">
        <v>0.96499999999999997</v>
      </c>
      <c r="BJ123" s="11">
        <v>0.96499999999999997</v>
      </c>
      <c r="BK123" s="11">
        <v>0.96499999999999997</v>
      </c>
      <c r="BL123" s="11">
        <v>0.96499999999999997</v>
      </c>
      <c r="BM123" s="11">
        <v>0.96499999999999997</v>
      </c>
      <c r="BN123" s="11">
        <v>0.96499999999999997</v>
      </c>
      <c r="BO123" s="11">
        <v>0.96499999999999997</v>
      </c>
      <c r="BP123" s="11">
        <v>0.96499999999999997</v>
      </c>
      <c r="BQ123" s="11">
        <v>0.96499999999999997</v>
      </c>
      <c r="BR123" s="11">
        <v>0.96499999999999997</v>
      </c>
      <c r="BS123" s="11">
        <v>0.96499999999999997</v>
      </c>
      <c r="BT123" s="11">
        <v>0.96499999999999997</v>
      </c>
      <c r="BU123" s="11">
        <v>0.96499999999999997</v>
      </c>
      <c r="BV123" s="11">
        <v>0.96499999999999997</v>
      </c>
      <c r="BW123" s="11">
        <v>0.96499999999999997</v>
      </c>
      <c r="BX123" s="11">
        <v>0.96499999999999997</v>
      </c>
      <c r="BY123" s="11">
        <v>0.96499999999999997</v>
      </c>
      <c r="BZ123" s="11">
        <v>0.96499999999999997</v>
      </c>
      <c r="CA123" s="11">
        <v>0.96499999999999997</v>
      </c>
      <c r="CB123" s="11">
        <v>0.96499999999999997</v>
      </c>
      <c r="CC123" s="11">
        <v>0.96499999999999997</v>
      </c>
      <c r="CD123" s="11">
        <v>0.96499999999999997</v>
      </c>
      <c r="CE123" s="11">
        <v>0.96499999999999997</v>
      </c>
      <c r="CF123" s="11">
        <v>0.96499999999999997</v>
      </c>
      <c r="CG123" s="11">
        <v>0.96499999999999997</v>
      </c>
      <c r="CH123" s="11">
        <v>0.96499999999999997</v>
      </c>
      <c r="CI123" s="11">
        <v>0.96499999999999997</v>
      </c>
      <c r="CJ123" s="11">
        <v>0.96499999999999997</v>
      </c>
      <c r="CK123" s="11">
        <v>0.96499999999999997</v>
      </c>
      <c r="CL123" s="11">
        <v>0.96499999999999997</v>
      </c>
      <c r="CM123" s="11">
        <v>0.96499999999999997</v>
      </c>
      <c r="CN123" s="11">
        <v>0.96499999999999997</v>
      </c>
      <c r="CO123" s="11">
        <v>0.96499999999999997</v>
      </c>
      <c r="CP123" s="11">
        <v>0.96499999999999997</v>
      </c>
      <c r="CQ123" s="11">
        <v>0.96499999999999997</v>
      </c>
      <c r="CR123" s="11">
        <v>0.96499999999999997</v>
      </c>
      <c r="CS123" s="11">
        <v>0.96499999999999997</v>
      </c>
      <c r="CT123" s="11">
        <v>0.96499999999999997</v>
      </c>
      <c r="CU123" s="11">
        <v>0.96499999999999997</v>
      </c>
      <c r="CV123" s="11">
        <v>0.96499999999999997</v>
      </c>
      <c r="CW123" s="11">
        <v>0.96499999999999997</v>
      </c>
      <c r="CX123" s="11">
        <v>0.96499999999999997</v>
      </c>
      <c r="CY123" s="11">
        <v>0.96499999999999997</v>
      </c>
      <c r="CZ123" s="11">
        <v>0.96499999999999997</v>
      </c>
      <c r="DA123" s="11">
        <v>0.96499999999999997</v>
      </c>
      <c r="DB123" s="11">
        <v>0.96499999999999997</v>
      </c>
    </row>
    <row r="124" spans="1:106" x14ac:dyDescent="0.2">
      <c r="A124" s="103">
        <v>34</v>
      </c>
      <c r="B124" s="11">
        <v>1</v>
      </c>
      <c r="C124" s="11">
        <v>0.94169999999999998</v>
      </c>
      <c r="D124" s="11">
        <v>0.95030000000000003</v>
      </c>
      <c r="E124" s="11">
        <v>0.95</v>
      </c>
      <c r="F124" s="11">
        <v>0.95040000000000002</v>
      </c>
      <c r="G124" s="11">
        <v>0.95130000000000003</v>
      </c>
      <c r="H124" s="11">
        <v>0.95250000000000001</v>
      </c>
      <c r="I124" s="11">
        <v>0.95389999999999997</v>
      </c>
      <c r="J124" s="11">
        <v>0.95620000000000005</v>
      </c>
      <c r="K124" s="11">
        <v>0.95830000000000004</v>
      </c>
      <c r="L124" s="11">
        <v>0.96009999999999995</v>
      </c>
      <c r="M124" s="11">
        <v>0.9617</v>
      </c>
      <c r="N124" s="11">
        <v>0.96279999999999999</v>
      </c>
      <c r="O124" s="11">
        <v>0.96350000000000002</v>
      </c>
      <c r="P124" s="11">
        <v>0.96379999999999999</v>
      </c>
      <c r="Q124" s="11">
        <v>0.96499999999999997</v>
      </c>
      <c r="R124" s="11">
        <v>0.96499999999999997</v>
      </c>
      <c r="S124" s="11">
        <v>0.96499999999999997</v>
      </c>
      <c r="T124" s="11">
        <v>0.96499999999999997</v>
      </c>
      <c r="U124" s="11">
        <v>0.96499999999999997</v>
      </c>
      <c r="V124" s="11">
        <v>0.96499999999999997</v>
      </c>
      <c r="W124" s="11">
        <v>0.96499999999999997</v>
      </c>
      <c r="X124" s="11">
        <v>0.96499999999999997</v>
      </c>
      <c r="Y124" s="11">
        <v>0.96499999999999997</v>
      </c>
      <c r="Z124" s="11">
        <v>0.96499999999999997</v>
      </c>
      <c r="AA124" s="11">
        <v>0.96499999999999997</v>
      </c>
      <c r="AB124" s="11">
        <v>0.96499999999999997</v>
      </c>
      <c r="AC124" s="11">
        <v>0.96499999999999997</v>
      </c>
      <c r="AD124" s="11">
        <v>0.96499999999999997</v>
      </c>
      <c r="AE124" s="11">
        <v>0.96499999999999997</v>
      </c>
      <c r="AF124" s="11">
        <v>0.96499999999999997</v>
      </c>
      <c r="AG124" s="11">
        <v>0.96499999999999997</v>
      </c>
      <c r="AH124" s="11">
        <v>0.96499999999999997</v>
      </c>
      <c r="AI124" s="11">
        <v>0.96499999999999997</v>
      </c>
      <c r="AJ124" s="11">
        <v>0.96499999999999997</v>
      </c>
      <c r="AK124" s="11">
        <v>0.96499999999999997</v>
      </c>
      <c r="AL124" s="11">
        <v>0.96499999999999997</v>
      </c>
      <c r="AM124" s="11">
        <v>0.96499999999999997</v>
      </c>
      <c r="AN124" s="11">
        <v>0.96499999999999997</v>
      </c>
      <c r="AO124" s="11">
        <v>0.96499999999999997</v>
      </c>
      <c r="AP124" s="11">
        <v>0.96499999999999997</v>
      </c>
      <c r="AQ124" s="11">
        <v>0.96499999999999997</v>
      </c>
      <c r="AR124" s="11">
        <v>0.96499999999999997</v>
      </c>
      <c r="AS124" s="11">
        <v>0.96499999999999997</v>
      </c>
      <c r="AT124" s="11">
        <v>0.96499999999999997</v>
      </c>
      <c r="AU124" s="11">
        <v>0.96499999999999997</v>
      </c>
      <c r="AV124" s="11">
        <v>0.96499999999999997</v>
      </c>
      <c r="AW124" s="11">
        <v>0.96499999999999997</v>
      </c>
      <c r="AX124" s="11">
        <v>0.96499999999999997</v>
      </c>
      <c r="AY124" s="11">
        <v>0.96499999999999997</v>
      </c>
      <c r="AZ124" s="11">
        <v>0.96499999999999997</v>
      </c>
      <c r="BA124" s="11">
        <v>0.96499999999999997</v>
      </c>
      <c r="BB124" s="11">
        <v>0.96499999999999997</v>
      </c>
      <c r="BC124" s="11">
        <v>0.96499999999999997</v>
      </c>
      <c r="BD124" s="11">
        <v>0.96499999999999997</v>
      </c>
      <c r="BE124" s="11">
        <v>0.96499999999999997</v>
      </c>
      <c r="BF124" s="11">
        <v>0.96499999999999997</v>
      </c>
      <c r="BG124" s="11">
        <v>0.96499999999999997</v>
      </c>
      <c r="BH124" s="11">
        <v>0.96499999999999997</v>
      </c>
      <c r="BI124" s="11">
        <v>0.96499999999999997</v>
      </c>
      <c r="BJ124" s="11">
        <v>0.96499999999999997</v>
      </c>
      <c r="BK124" s="11">
        <v>0.96499999999999997</v>
      </c>
      <c r="BL124" s="11">
        <v>0.96499999999999997</v>
      </c>
      <c r="BM124" s="11">
        <v>0.96499999999999997</v>
      </c>
      <c r="BN124" s="11">
        <v>0.96499999999999997</v>
      </c>
      <c r="BO124" s="11">
        <v>0.96499999999999997</v>
      </c>
      <c r="BP124" s="11">
        <v>0.96499999999999997</v>
      </c>
      <c r="BQ124" s="11">
        <v>0.96499999999999997</v>
      </c>
      <c r="BR124" s="11">
        <v>0.96499999999999997</v>
      </c>
      <c r="BS124" s="11">
        <v>0.96499999999999997</v>
      </c>
      <c r="BT124" s="11">
        <v>0.96499999999999997</v>
      </c>
      <c r="BU124" s="11">
        <v>0.96499999999999997</v>
      </c>
      <c r="BV124" s="11">
        <v>0.96499999999999997</v>
      </c>
      <c r="BW124" s="11">
        <v>0.96499999999999997</v>
      </c>
      <c r="BX124" s="11">
        <v>0.96499999999999997</v>
      </c>
      <c r="BY124" s="11">
        <v>0.96499999999999997</v>
      </c>
      <c r="BZ124" s="11">
        <v>0.96499999999999997</v>
      </c>
      <c r="CA124" s="11">
        <v>0.96499999999999997</v>
      </c>
      <c r="CB124" s="11">
        <v>0.96499999999999997</v>
      </c>
      <c r="CC124" s="11">
        <v>0.96499999999999997</v>
      </c>
      <c r="CD124" s="11">
        <v>0.96499999999999997</v>
      </c>
      <c r="CE124" s="11">
        <v>0.96499999999999997</v>
      </c>
      <c r="CF124" s="11">
        <v>0.96499999999999997</v>
      </c>
      <c r="CG124" s="11">
        <v>0.96499999999999997</v>
      </c>
      <c r="CH124" s="11">
        <v>0.96499999999999997</v>
      </c>
      <c r="CI124" s="11">
        <v>0.96499999999999997</v>
      </c>
      <c r="CJ124" s="11">
        <v>0.96499999999999997</v>
      </c>
      <c r="CK124" s="11">
        <v>0.96499999999999997</v>
      </c>
      <c r="CL124" s="11">
        <v>0.96499999999999997</v>
      </c>
      <c r="CM124" s="11">
        <v>0.96499999999999997</v>
      </c>
      <c r="CN124" s="11">
        <v>0.96499999999999997</v>
      </c>
      <c r="CO124" s="11">
        <v>0.96499999999999997</v>
      </c>
      <c r="CP124" s="11">
        <v>0.96499999999999997</v>
      </c>
      <c r="CQ124" s="11">
        <v>0.96499999999999997</v>
      </c>
      <c r="CR124" s="11">
        <v>0.96499999999999997</v>
      </c>
      <c r="CS124" s="11">
        <v>0.96499999999999997</v>
      </c>
      <c r="CT124" s="11">
        <v>0.96499999999999997</v>
      </c>
      <c r="CU124" s="11">
        <v>0.96499999999999997</v>
      </c>
      <c r="CV124" s="11">
        <v>0.96499999999999997</v>
      </c>
      <c r="CW124" s="11">
        <v>0.96499999999999997</v>
      </c>
      <c r="CX124" s="11">
        <v>0.96499999999999997</v>
      </c>
      <c r="CY124" s="11">
        <v>0.96499999999999997</v>
      </c>
      <c r="CZ124" s="11">
        <v>0.96499999999999997</v>
      </c>
      <c r="DA124" s="11">
        <v>0.96499999999999997</v>
      </c>
      <c r="DB124" s="11">
        <v>0.96499999999999997</v>
      </c>
    </row>
    <row r="125" spans="1:106" x14ac:dyDescent="0.2">
      <c r="A125" s="103">
        <v>35</v>
      </c>
      <c r="B125" s="11">
        <v>1</v>
      </c>
      <c r="C125" s="11">
        <v>0.94430000000000003</v>
      </c>
      <c r="D125" s="11">
        <v>0.95250000000000001</v>
      </c>
      <c r="E125" s="11">
        <v>0.95189999999999997</v>
      </c>
      <c r="F125" s="11">
        <v>0.95179999999999998</v>
      </c>
      <c r="G125" s="11">
        <v>0.95240000000000002</v>
      </c>
      <c r="H125" s="11">
        <v>0.95340000000000003</v>
      </c>
      <c r="I125" s="11">
        <v>0.95469999999999999</v>
      </c>
      <c r="J125" s="11">
        <v>0.95620000000000005</v>
      </c>
      <c r="K125" s="11">
        <v>0.95830000000000004</v>
      </c>
      <c r="L125" s="11">
        <v>0.96009999999999995</v>
      </c>
      <c r="M125" s="11">
        <v>0.9617</v>
      </c>
      <c r="N125" s="11">
        <v>0.96279999999999999</v>
      </c>
      <c r="O125" s="11">
        <v>0.96350000000000002</v>
      </c>
      <c r="P125" s="11">
        <v>0.96379999999999999</v>
      </c>
      <c r="Q125" s="11">
        <v>0.96499999999999997</v>
      </c>
      <c r="R125" s="11">
        <v>0.96499999999999997</v>
      </c>
      <c r="S125" s="11">
        <v>0.96499999999999997</v>
      </c>
      <c r="T125" s="11">
        <v>0.96499999999999997</v>
      </c>
      <c r="U125" s="11">
        <v>0.96499999999999997</v>
      </c>
      <c r="V125" s="11">
        <v>0.96499999999999997</v>
      </c>
      <c r="W125" s="11">
        <v>0.96499999999999997</v>
      </c>
      <c r="X125" s="11">
        <v>0.96499999999999997</v>
      </c>
      <c r="Y125" s="11">
        <v>0.96499999999999997</v>
      </c>
      <c r="Z125" s="11">
        <v>0.96499999999999997</v>
      </c>
      <c r="AA125" s="11">
        <v>0.96499999999999997</v>
      </c>
      <c r="AB125" s="11">
        <v>0.96499999999999997</v>
      </c>
      <c r="AC125" s="11">
        <v>0.96499999999999997</v>
      </c>
      <c r="AD125" s="11">
        <v>0.96499999999999997</v>
      </c>
      <c r="AE125" s="11">
        <v>0.96499999999999997</v>
      </c>
      <c r="AF125" s="11">
        <v>0.96499999999999997</v>
      </c>
      <c r="AG125" s="11">
        <v>0.96499999999999997</v>
      </c>
      <c r="AH125" s="11">
        <v>0.96499999999999997</v>
      </c>
      <c r="AI125" s="11">
        <v>0.96499999999999997</v>
      </c>
      <c r="AJ125" s="11">
        <v>0.96499999999999997</v>
      </c>
      <c r="AK125" s="11">
        <v>0.96499999999999997</v>
      </c>
      <c r="AL125" s="11">
        <v>0.96499999999999997</v>
      </c>
      <c r="AM125" s="11">
        <v>0.96499999999999997</v>
      </c>
      <c r="AN125" s="11">
        <v>0.96499999999999997</v>
      </c>
      <c r="AO125" s="11">
        <v>0.96499999999999997</v>
      </c>
      <c r="AP125" s="11">
        <v>0.96499999999999997</v>
      </c>
      <c r="AQ125" s="11">
        <v>0.96499999999999997</v>
      </c>
      <c r="AR125" s="11">
        <v>0.96499999999999997</v>
      </c>
      <c r="AS125" s="11">
        <v>0.96499999999999997</v>
      </c>
      <c r="AT125" s="11">
        <v>0.96499999999999997</v>
      </c>
      <c r="AU125" s="11">
        <v>0.96499999999999997</v>
      </c>
      <c r="AV125" s="11">
        <v>0.96499999999999997</v>
      </c>
      <c r="AW125" s="11">
        <v>0.96499999999999997</v>
      </c>
      <c r="AX125" s="11">
        <v>0.96499999999999997</v>
      </c>
      <c r="AY125" s="11">
        <v>0.96499999999999997</v>
      </c>
      <c r="AZ125" s="11">
        <v>0.96499999999999997</v>
      </c>
      <c r="BA125" s="11">
        <v>0.96499999999999997</v>
      </c>
      <c r="BB125" s="11">
        <v>0.96499999999999997</v>
      </c>
      <c r="BC125" s="11">
        <v>0.96499999999999997</v>
      </c>
      <c r="BD125" s="11">
        <v>0.96499999999999997</v>
      </c>
      <c r="BE125" s="11">
        <v>0.96499999999999997</v>
      </c>
      <c r="BF125" s="11">
        <v>0.96499999999999997</v>
      </c>
      <c r="BG125" s="11">
        <v>0.96499999999999997</v>
      </c>
      <c r="BH125" s="11">
        <v>0.96499999999999997</v>
      </c>
      <c r="BI125" s="11">
        <v>0.96499999999999997</v>
      </c>
      <c r="BJ125" s="11">
        <v>0.96499999999999997</v>
      </c>
      <c r="BK125" s="11">
        <v>0.96499999999999997</v>
      </c>
      <c r="BL125" s="11">
        <v>0.96499999999999997</v>
      </c>
      <c r="BM125" s="11">
        <v>0.96499999999999997</v>
      </c>
      <c r="BN125" s="11">
        <v>0.96499999999999997</v>
      </c>
      <c r="BO125" s="11">
        <v>0.96499999999999997</v>
      </c>
      <c r="BP125" s="11">
        <v>0.96499999999999997</v>
      </c>
      <c r="BQ125" s="11">
        <v>0.96499999999999997</v>
      </c>
      <c r="BR125" s="11">
        <v>0.96499999999999997</v>
      </c>
      <c r="BS125" s="11">
        <v>0.96499999999999997</v>
      </c>
      <c r="BT125" s="11">
        <v>0.96499999999999997</v>
      </c>
      <c r="BU125" s="11">
        <v>0.96499999999999997</v>
      </c>
      <c r="BV125" s="11">
        <v>0.96499999999999997</v>
      </c>
      <c r="BW125" s="11">
        <v>0.96499999999999997</v>
      </c>
      <c r="BX125" s="11">
        <v>0.96499999999999997</v>
      </c>
      <c r="BY125" s="11">
        <v>0.96499999999999997</v>
      </c>
      <c r="BZ125" s="11">
        <v>0.96499999999999997</v>
      </c>
      <c r="CA125" s="11">
        <v>0.96499999999999997</v>
      </c>
      <c r="CB125" s="11">
        <v>0.96499999999999997</v>
      </c>
      <c r="CC125" s="11">
        <v>0.96499999999999997</v>
      </c>
      <c r="CD125" s="11">
        <v>0.96499999999999997</v>
      </c>
      <c r="CE125" s="11">
        <v>0.96499999999999997</v>
      </c>
      <c r="CF125" s="11">
        <v>0.96499999999999997</v>
      </c>
      <c r="CG125" s="11">
        <v>0.96499999999999997</v>
      </c>
      <c r="CH125" s="11">
        <v>0.96499999999999997</v>
      </c>
      <c r="CI125" s="11">
        <v>0.96499999999999997</v>
      </c>
      <c r="CJ125" s="11">
        <v>0.96499999999999997</v>
      </c>
      <c r="CK125" s="11">
        <v>0.96499999999999997</v>
      </c>
      <c r="CL125" s="11">
        <v>0.96499999999999997</v>
      </c>
      <c r="CM125" s="11">
        <v>0.96499999999999997</v>
      </c>
      <c r="CN125" s="11">
        <v>0.96499999999999997</v>
      </c>
      <c r="CO125" s="11">
        <v>0.96499999999999997</v>
      </c>
      <c r="CP125" s="11">
        <v>0.96499999999999997</v>
      </c>
      <c r="CQ125" s="11">
        <v>0.96499999999999997</v>
      </c>
      <c r="CR125" s="11">
        <v>0.96499999999999997</v>
      </c>
      <c r="CS125" s="11">
        <v>0.96499999999999997</v>
      </c>
      <c r="CT125" s="11">
        <v>0.96499999999999997</v>
      </c>
      <c r="CU125" s="11">
        <v>0.96499999999999997</v>
      </c>
      <c r="CV125" s="11">
        <v>0.96499999999999997</v>
      </c>
      <c r="CW125" s="11">
        <v>0.96499999999999997</v>
      </c>
      <c r="CX125" s="11">
        <v>0.96499999999999997</v>
      </c>
      <c r="CY125" s="11">
        <v>0.96499999999999997</v>
      </c>
      <c r="CZ125" s="11">
        <v>0.96499999999999997</v>
      </c>
      <c r="DA125" s="11">
        <v>0.96499999999999997</v>
      </c>
      <c r="DB125" s="11">
        <v>0.96499999999999997</v>
      </c>
    </row>
    <row r="126" spans="1:106" x14ac:dyDescent="0.2">
      <c r="A126" s="103">
        <v>36</v>
      </c>
      <c r="B126" s="11">
        <v>1</v>
      </c>
      <c r="C126" s="11">
        <v>0.94699999999999995</v>
      </c>
      <c r="D126" s="11">
        <v>0.95479999999999998</v>
      </c>
      <c r="E126" s="11">
        <v>0.95369999999999999</v>
      </c>
      <c r="F126" s="11">
        <v>0.95340000000000003</v>
      </c>
      <c r="G126" s="11">
        <v>0.9536</v>
      </c>
      <c r="H126" s="11">
        <v>0.95440000000000003</v>
      </c>
      <c r="I126" s="11">
        <v>0.95550000000000002</v>
      </c>
      <c r="J126" s="11">
        <v>0.95679999999999998</v>
      </c>
      <c r="K126" s="11">
        <v>0.95830000000000004</v>
      </c>
      <c r="L126" s="11">
        <v>0.96009999999999995</v>
      </c>
      <c r="M126" s="11">
        <v>0.9617</v>
      </c>
      <c r="N126" s="11">
        <v>0.96279999999999999</v>
      </c>
      <c r="O126" s="11">
        <v>0.96350000000000002</v>
      </c>
      <c r="P126" s="11">
        <v>0.96379999999999999</v>
      </c>
      <c r="Q126" s="11">
        <v>0.96499999999999997</v>
      </c>
      <c r="R126" s="11">
        <v>0.96499999999999997</v>
      </c>
      <c r="S126" s="11">
        <v>0.96499999999999997</v>
      </c>
      <c r="T126" s="11">
        <v>0.96499999999999997</v>
      </c>
      <c r="U126" s="11">
        <v>0.96499999999999997</v>
      </c>
      <c r="V126" s="11">
        <v>0.96499999999999997</v>
      </c>
      <c r="W126" s="11">
        <v>0.96499999999999997</v>
      </c>
      <c r="X126" s="11">
        <v>0.96499999999999997</v>
      </c>
      <c r="Y126" s="11">
        <v>0.96499999999999997</v>
      </c>
      <c r="Z126" s="11">
        <v>0.96499999999999997</v>
      </c>
      <c r="AA126" s="11">
        <v>0.96499999999999997</v>
      </c>
      <c r="AB126" s="11">
        <v>0.96499999999999997</v>
      </c>
      <c r="AC126" s="11">
        <v>0.96499999999999997</v>
      </c>
      <c r="AD126" s="11">
        <v>0.96499999999999997</v>
      </c>
      <c r="AE126" s="11">
        <v>0.96499999999999997</v>
      </c>
      <c r="AF126" s="11">
        <v>0.96499999999999997</v>
      </c>
      <c r="AG126" s="11">
        <v>0.96499999999999997</v>
      </c>
      <c r="AH126" s="11">
        <v>0.96499999999999997</v>
      </c>
      <c r="AI126" s="11">
        <v>0.96499999999999997</v>
      </c>
      <c r="AJ126" s="11">
        <v>0.96499999999999997</v>
      </c>
      <c r="AK126" s="11">
        <v>0.96499999999999997</v>
      </c>
      <c r="AL126" s="11">
        <v>0.96499999999999997</v>
      </c>
      <c r="AM126" s="11">
        <v>0.96499999999999997</v>
      </c>
      <c r="AN126" s="11">
        <v>0.96499999999999997</v>
      </c>
      <c r="AO126" s="11">
        <v>0.96499999999999997</v>
      </c>
      <c r="AP126" s="11">
        <v>0.96499999999999997</v>
      </c>
      <c r="AQ126" s="11">
        <v>0.96499999999999997</v>
      </c>
      <c r="AR126" s="11">
        <v>0.96499999999999997</v>
      </c>
      <c r="AS126" s="11">
        <v>0.96499999999999997</v>
      </c>
      <c r="AT126" s="11">
        <v>0.96499999999999997</v>
      </c>
      <c r="AU126" s="11">
        <v>0.96499999999999997</v>
      </c>
      <c r="AV126" s="11">
        <v>0.96499999999999997</v>
      </c>
      <c r="AW126" s="11">
        <v>0.96499999999999997</v>
      </c>
      <c r="AX126" s="11">
        <v>0.96499999999999997</v>
      </c>
      <c r="AY126" s="11">
        <v>0.96499999999999997</v>
      </c>
      <c r="AZ126" s="11">
        <v>0.96499999999999997</v>
      </c>
      <c r="BA126" s="11">
        <v>0.96499999999999997</v>
      </c>
      <c r="BB126" s="11">
        <v>0.96499999999999997</v>
      </c>
      <c r="BC126" s="11">
        <v>0.96499999999999997</v>
      </c>
      <c r="BD126" s="11">
        <v>0.96499999999999997</v>
      </c>
      <c r="BE126" s="11">
        <v>0.96499999999999997</v>
      </c>
      <c r="BF126" s="11">
        <v>0.96499999999999997</v>
      </c>
      <c r="BG126" s="11">
        <v>0.96499999999999997</v>
      </c>
      <c r="BH126" s="11">
        <v>0.96499999999999997</v>
      </c>
      <c r="BI126" s="11">
        <v>0.96499999999999997</v>
      </c>
      <c r="BJ126" s="11">
        <v>0.96499999999999997</v>
      </c>
      <c r="BK126" s="11">
        <v>0.96499999999999997</v>
      </c>
      <c r="BL126" s="11">
        <v>0.96499999999999997</v>
      </c>
      <c r="BM126" s="11">
        <v>0.96499999999999997</v>
      </c>
      <c r="BN126" s="11">
        <v>0.96499999999999997</v>
      </c>
      <c r="BO126" s="11">
        <v>0.96499999999999997</v>
      </c>
      <c r="BP126" s="11">
        <v>0.96499999999999997</v>
      </c>
      <c r="BQ126" s="11">
        <v>0.96499999999999997</v>
      </c>
      <c r="BR126" s="11">
        <v>0.96499999999999997</v>
      </c>
      <c r="BS126" s="11">
        <v>0.96499999999999997</v>
      </c>
      <c r="BT126" s="11">
        <v>0.96499999999999997</v>
      </c>
      <c r="BU126" s="11">
        <v>0.96499999999999997</v>
      </c>
      <c r="BV126" s="11">
        <v>0.96499999999999997</v>
      </c>
      <c r="BW126" s="11">
        <v>0.96499999999999997</v>
      </c>
      <c r="BX126" s="11">
        <v>0.96499999999999997</v>
      </c>
      <c r="BY126" s="11">
        <v>0.96499999999999997</v>
      </c>
      <c r="BZ126" s="11">
        <v>0.96499999999999997</v>
      </c>
      <c r="CA126" s="11">
        <v>0.96499999999999997</v>
      </c>
      <c r="CB126" s="11">
        <v>0.96499999999999997</v>
      </c>
      <c r="CC126" s="11">
        <v>0.96499999999999997</v>
      </c>
      <c r="CD126" s="11">
        <v>0.96499999999999997</v>
      </c>
      <c r="CE126" s="11">
        <v>0.96499999999999997</v>
      </c>
      <c r="CF126" s="11">
        <v>0.96499999999999997</v>
      </c>
      <c r="CG126" s="11">
        <v>0.96499999999999997</v>
      </c>
      <c r="CH126" s="11">
        <v>0.96499999999999997</v>
      </c>
      <c r="CI126" s="11">
        <v>0.96499999999999997</v>
      </c>
      <c r="CJ126" s="11">
        <v>0.96499999999999997</v>
      </c>
      <c r="CK126" s="11">
        <v>0.96499999999999997</v>
      </c>
      <c r="CL126" s="11">
        <v>0.96499999999999997</v>
      </c>
      <c r="CM126" s="11">
        <v>0.96499999999999997</v>
      </c>
      <c r="CN126" s="11">
        <v>0.96499999999999997</v>
      </c>
      <c r="CO126" s="11">
        <v>0.96499999999999997</v>
      </c>
      <c r="CP126" s="11">
        <v>0.96499999999999997</v>
      </c>
      <c r="CQ126" s="11">
        <v>0.96499999999999997</v>
      </c>
      <c r="CR126" s="11">
        <v>0.96499999999999997</v>
      </c>
      <c r="CS126" s="11">
        <v>0.96499999999999997</v>
      </c>
      <c r="CT126" s="11">
        <v>0.96499999999999997</v>
      </c>
      <c r="CU126" s="11">
        <v>0.96499999999999997</v>
      </c>
      <c r="CV126" s="11">
        <v>0.96499999999999997</v>
      </c>
      <c r="CW126" s="11">
        <v>0.96499999999999997</v>
      </c>
      <c r="CX126" s="11">
        <v>0.96499999999999997</v>
      </c>
      <c r="CY126" s="11">
        <v>0.96499999999999997</v>
      </c>
      <c r="CZ126" s="11">
        <v>0.96499999999999997</v>
      </c>
      <c r="DA126" s="11">
        <v>0.96499999999999997</v>
      </c>
      <c r="DB126" s="11">
        <v>0.96499999999999997</v>
      </c>
    </row>
    <row r="127" spans="1:106" x14ac:dyDescent="0.2">
      <c r="A127" s="103">
        <v>37</v>
      </c>
      <c r="B127" s="11">
        <v>1</v>
      </c>
      <c r="C127" s="11">
        <v>0.94969999999999999</v>
      </c>
      <c r="D127" s="11">
        <v>0.95699999999999996</v>
      </c>
      <c r="E127" s="11">
        <v>0.95550000000000002</v>
      </c>
      <c r="F127" s="11">
        <v>0.95489999999999997</v>
      </c>
      <c r="G127" s="11">
        <v>0.95499999999999996</v>
      </c>
      <c r="H127" s="11">
        <v>0.95530000000000004</v>
      </c>
      <c r="I127" s="11">
        <v>0.95630000000000004</v>
      </c>
      <c r="J127" s="11">
        <v>0.95740000000000003</v>
      </c>
      <c r="K127" s="11">
        <v>0.9587</v>
      </c>
      <c r="L127" s="11">
        <v>0.96009999999999995</v>
      </c>
      <c r="M127" s="11">
        <v>0.9617</v>
      </c>
      <c r="N127" s="11">
        <v>0.96279999999999999</v>
      </c>
      <c r="O127" s="11">
        <v>0.96350000000000002</v>
      </c>
      <c r="P127" s="11">
        <v>0.96379999999999999</v>
      </c>
      <c r="Q127" s="11">
        <v>0.96499999999999997</v>
      </c>
      <c r="R127" s="11">
        <v>0.96499999999999997</v>
      </c>
      <c r="S127" s="11">
        <v>0.96499999999999997</v>
      </c>
      <c r="T127" s="11">
        <v>0.96499999999999997</v>
      </c>
      <c r="U127" s="11">
        <v>0.96499999999999997</v>
      </c>
      <c r="V127" s="11">
        <v>0.96499999999999997</v>
      </c>
      <c r="W127" s="11">
        <v>0.96499999999999997</v>
      </c>
      <c r="X127" s="11">
        <v>0.96499999999999997</v>
      </c>
      <c r="Y127" s="11">
        <v>0.96499999999999997</v>
      </c>
      <c r="Z127" s="11">
        <v>0.96499999999999997</v>
      </c>
      <c r="AA127" s="11">
        <v>0.96499999999999997</v>
      </c>
      <c r="AB127" s="11">
        <v>0.96499999999999997</v>
      </c>
      <c r="AC127" s="11">
        <v>0.96499999999999997</v>
      </c>
      <c r="AD127" s="11">
        <v>0.96499999999999997</v>
      </c>
      <c r="AE127" s="11">
        <v>0.96499999999999997</v>
      </c>
      <c r="AF127" s="11">
        <v>0.96499999999999997</v>
      </c>
      <c r="AG127" s="11">
        <v>0.96499999999999997</v>
      </c>
      <c r="AH127" s="11">
        <v>0.96499999999999997</v>
      </c>
      <c r="AI127" s="11">
        <v>0.96499999999999997</v>
      </c>
      <c r="AJ127" s="11">
        <v>0.96499999999999997</v>
      </c>
      <c r="AK127" s="11">
        <v>0.96499999999999997</v>
      </c>
      <c r="AL127" s="11">
        <v>0.96499999999999997</v>
      </c>
      <c r="AM127" s="11">
        <v>0.96499999999999997</v>
      </c>
      <c r="AN127" s="11">
        <v>0.96499999999999997</v>
      </c>
      <c r="AO127" s="11">
        <v>0.96499999999999997</v>
      </c>
      <c r="AP127" s="11">
        <v>0.96499999999999997</v>
      </c>
      <c r="AQ127" s="11">
        <v>0.96499999999999997</v>
      </c>
      <c r="AR127" s="11">
        <v>0.96499999999999997</v>
      </c>
      <c r="AS127" s="11">
        <v>0.96499999999999997</v>
      </c>
      <c r="AT127" s="11">
        <v>0.96499999999999997</v>
      </c>
      <c r="AU127" s="11">
        <v>0.96499999999999997</v>
      </c>
      <c r="AV127" s="11">
        <v>0.96499999999999997</v>
      </c>
      <c r="AW127" s="11">
        <v>0.96499999999999997</v>
      </c>
      <c r="AX127" s="11">
        <v>0.96499999999999997</v>
      </c>
      <c r="AY127" s="11">
        <v>0.96499999999999997</v>
      </c>
      <c r="AZ127" s="11">
        <v>0.96499999999999997</v>
      </c>
      <c r="BA127" s="11">
        <v>0.96499999999999997</v>
      </c>
      <c r="BB127" s="11">
        <v>0.96499999999999997</v>
      </c>
      <c r="BC127" s="11">
        <v>0.96499999999999997</v>
      </c>
      <c r="BD127" s="11">
        <v>0.96499999999999997</v>
      </c>
      <c r="BE127" s="11">
        <v>0.96499999999999997</v>
      </c>
      <c r="BF127" s="11">
        <v>0.96499999999999997</v>
      </c>
      <c r="BG127" s="11">
        <v>0.96499999999999997</v>
      </c>
      <c r="BH127" s="11">
        <v>0.96499999999999997</v>
      </c>
      <c r="BI127" s="11">
        <v>0.96499999999999997</v>
      </c>
      <c r="BJ127" s="11">
        <v>0.96499999999999997</v>
      </c>
      <c r="BK127" s="11">
        <v>0.96499999999999997</v>
      </c>
      <c r="BL127" s="11">
        <v>0.96499999999999997</v>
      </c>
      <c r="BM127" s="11">
        <v>0.96499999999999997</v>
      </c>
      <c r="BN127" s="11">
        <v>0.96499999999999997</v>
      </c>
      <c r="BO127" s="11">
        <v>0.96499999999999997</v>
      </c>
      <c r="BP127" s="11">
        <v>0.96499999999999997</v>
      </c>
      <c r="BQ127" s="11">
        <v>0.96499999999999997</v>
      </c>
      <c r="BR127" s="11">
        <v>0.96499999999999997</v>
      </c>
      <c r="BS127" s="11">
        <v>0.96499999999999997</v>
      </c>
      <c r="BT127" s="11">
        <v>0.96499999999999997</v>
      </c>
      <c r="BU127" s="11">
        <v>0.96499999999999997</v>
      </c>
      <c r="BV127" s="11">
        <v>0.96499999999999997</v>
      </c>
      <c r="BW127" s="11">
        <v>0.96499999999999997</v>
      </c>
      <c r="BX127" s="11">
        <v>0.96499999999999997</v>
      </c>
      <c r="BY127" s="11">
        <v>0.96499999999999997</v>
      </c>
      <c r="BZ127" s="11">
        <v>0.96499999999999997</v>
      </c>
      <c r="CA127" s="11">
        <v>0.96499999999999997</v>
      </c>
      <c r="CB127" s="11">
        <v>0.96499999999999997</v>
      </c>
      <c r="CC127" s="11">
        <v>0.96499999999999997</v>
      </c>
      <c r="CD127" s="11">
        <v>0.96499999999999997</v>
      </c>
      <c r="CE127" s="11">
        <v>0.96499999999999997</v>
      </c>
      <c r="CF127" s="11">
        <v>0.96499999999999997</v>
      </c>
      <c r="CG127" s="11">
        <v>0.96499999999999997</v>
      </c>
      <c r="CH127" s="11">
        <v>0.96499999999999997</v>
      </c>
      <c r="CI127" s="11">
        <v>0.96499999999999997</v>
      </c>
      <c r="CJ127" s="11">
        <v>0.96499999999999997</v>
      </c>
      <c r="CK127" s="11">
        <v>0.96499999999999997</v>
      </c>
      <c r="CL127" s="11">
        <v>0.96499999999999997</v>
      </c>
      <c r="CM127" s="11">
        <v>0.96499999999999997</v>
      </c>
      <c r="CN127" s="11">
        <v>0.96499999999999997</v>
      </c>
      <c r="CO127" s="11">
        <v>0.96499999999999997</v>
      </c>
      <c r="CP127" s="11">
        <v>0.96499999999999997</v>
      </c>
      <c r="CQ127" s="11">
        <v>0.96499999999999997</v>
      </c>
      <c r="CR127" s="11">
        <v>0.96499999999999997</v>
      </c>
      <c r="CS127" s="11">
        <v>0.96499999999999997</v>
      </c>
      <c r="CT127" s="11">
        <v>0.96499999999999997</v>
      </c>
      <c r="CU127" s="11">
        <v>0.96499999999999997</v>
      </c>
      <c r="CV127" s="11">
        <v>0.96499999999999997</v>
      </c>
      <c r="CW127" s="11">
        <v>0.96499999999999997</v>
      </c>
      <c r="CX127" s="11">
        <v>0.96499999999999997</v>
      </c>
      <c r="CY127" s="11">
        <v>0.96499999999999997</v>
      </c>
      <c r="CZ127" s="11">
        <v>0.96499999999999997</v>
      </c>
      <c r="DA127" s="11">
        <v>0.96499999999999997</v>
      </c>
      <c r="DB127" s="11">
        <v>0.96499999999999997</v>
      </c>
    </row>
    <row r="128" spans="1:106" x14ac:dyDescent="0.2">
      <c r="A128" s="103">
        <v>38</v>
      </c>
      <c r="B128" s="11">
        <v>1</v>
      </c>
      <c r="C128" s="11">
        <v>0.95230000000000004</v>
      </c>
      <c r="D128" s="11">
        <v>0.95920000000000005</v>
      </c>
      <c r="E128" s="11">
        <v>0.95740000000000003</v>
      </c>
      <c r="F128" s="11">
        <v>0.95650000000000002</v>
      </c>
      <c r="G128" s="11">
        <v>0.95640000000000003</v>
      </c>
      <c r="H128" s="11">
        <v>0.95660000000000001</v>
      </c>
      <c r="I128" s="11">
        <v>0.95699999999999996</v>
      </c>
      <c r="J128" s="11">
        <v>0.95799999999999996</v>
      </c>
      <c r="K128" s="11">
        <v>0.95920000000000005</v>
      </c>
      <c r="L128" s="11">
        <v>0.96040000000000003</v>
      </c>
      <c r="M128" s="11">
        <v>0.9617</v>
      </c>
      <c r="N128" s="11">
        <v>0.96279999999999999</v>
      </c>
      <c r="O128" s="11">
        <v>0.96350000000000002</v>
      </c>
      <c r="P128" s="11">
        <v>0.96379999999999999</v>
      </c>
      <c r="Q128" s="11">
        <v>0.96499999999999997</v>
      </c>
      <c r="R128" s="11">
        <v>0.96499999999999997</v>
      </c>
      <c r="S128" s="11">
        <v>0.96499999999999997</v>
      </c>
      <c r="T128" s="11">
        <v>0.96499999999999997</v>
      </c>
      <c r="U128" s="11">
        <v>0.96499999999999997</v>
      </c>
      <c r="V128" s="11">
        <v>0.96499999999999997</v>
      </c>
      <c r="W128" s="11">
        <v>0.96499999999999997</v>
      </c>
      <c r="X128" s="11">
        <v>0.96499999999999997</v>
      </c>
      <c r="Y128" s="11">
        <v>0.96499999999999997</v>
      </c>
      <c r="Z128" s="11">
        <v>0.96499999999999997</v>
      </c>
      <c r="AA128" s="11">
        <v>0.96499999999999997</v>
      </c>
      <c r="AB128" s="11">
        <v>0.96499999999999997</v>
      </c>
      <c r="AC128" s="11">
        <v>0.96499999999999997</v>
      </c>
      <c r="AD128" s="11">
        <v>0.96499999999999997</v>
      </c>
      <c r="AE128" s="11">
        <v>0.96499999999999997</v>
      </c>
      <c r="AF128" s="11">
        <v>0.96499999999999997</v>
      </c>
      <c r="AG128" s="11">
        <v>0.96499999999999997</v>
      </c>
      <c r="AH128" s="11">
        <v>0.96499999999999997</v>
      </c>
      <c r="AI128" s="11">
        <v>0.96499999999999997</v>
      </c>
      <c r="AJ128" s="11">
        <v>0.96499999999999997</v>
      </c>
      <c r="AK128" s="11">
        <v>0.96499999999999997</v>
      </c>
      <c r="AL128" s="11">
        <v>0.96499999999999997</v>
      </c>
      <c r="AM128" s="11">
        <v>0.96499999999999997</v>
      </c>
      <c r="AN128" s="11">
        <v>0.96499999999999997</v>
      </c>
      <c r="AO128" s="11">
        <v>0.96499999999999997</v>
      </c>
      <c r="AP128" s="11">
        <v>0.96499999999999997</v>
      </c>
      <c r="AQ128" s="11">
        <v>0.96499999999999997</v>
      </c>
      <c r="AR128" s="11">
        <v>0.96499999999999997</v>
      </c>
      <c r="AS128" s="11">
        <v>0.96499999999999997</v>
      </c>
      <c r="AT128" s="11">
        <v>0.96499999999999997</v>
      </c>
      <c r="AU128" s="11">
        <v>0.96499999999999997</v>
      </c>
      <c r="AV128" s="11">
        <v>0.96499999999999997</v>
      </c>
      <c r="AW128" s="11">
        <v>0.96499999999999997</v>
      </c>
      <c r="AX128" s="11">
        <v>0.96499999999999997</v>
      </c>
      <c r="AY128" s="11">
        <v>0.96499999999999997</v>
      </c>
      <c r="AZ128" s="11">
        <v>0.96499999999999997</v>
      </c>
      <c r="BA128" s="11">
        <v>0.96499999999999997</v>
      </c>
      <c r="BB128" s="11">
        <v>0.96499999999999997</v>
      </c>
      <c r="BC128" s="11">
        <v>0.96499999999999997</v>
      </c>
      <c r="BD128" s="11">
        <v>0.96499999999999997</v>
      </c>
      <c r="BE128" s="11">
        <v>0.96499999999999997</v>
      </c>
      <c r="BF128" s="11">
        <v>0.96499999999999997</v>
      </c>
      <c r="BG128" s="11">
        <v>0.96499999999999997</v>
      </c>
      <c r="BH128" s="11">
        <v>0.96499999999999997</v>
      </c>
      <c r="BI128" s="11">
        <v>0.96499999999999997</v>
      </c>
      <c r="BJ128" s="11">
        <v>0.96499999999999997</v>
      </c>
      <c r="BK128" s="11">
        <v>0.96499999999999997</v>
      </c>
      <c r="BL128" s="11">
        <v>0.96499999999999997</v>
      </c>
      <c r="BM128" s="11">
        <v>0.96499999999999997</v>
      </c>
      <c r="BN128" s="11">
        <v>0.96499999999999997</v>
      </c>
      <c r="BO128" s="11">
        <v>0.96499999999999997</v>
      </c>
      <c r="BP128" s="11">
        <v>0.96499999999999997</v>
      </c>
      <c r="BQ128" s="11">
        <v>0.96499999999999997</v>
      </c>
      <c r="BR128" s="11">
        <v>0.96499999999999997</v>
      </c>
      <c r="BS128" s="11">
        <v>0.96499999999999997</v>
      </c>
      <c r="BT128" s="11">
        <v>0.96499999999999997</v>
      </c>
      <c r="BU128" s="11">
        <v>0.96499999999999997</v>
      </c>
      <c r="BV128" s="11">
        <v>0.96499999999999997</v>
      </c>
      <c r="BW128" s="11">
        <v>0.96499999999999997</v>
      </c>
      <c r="BX128" s="11">
        <v>0.96499999999999997</v>
      </c>
      <c r="BY128" s="11">
        <v>0.96499999999999997</v>
      </c>
      <c r="BZ128" s="11">
        <v>0.96499999999999997</v>
      </c>
      <c r="CA128" s="11">
        <v>0.96499999999999997</v>
      </c>
      <c r="CB128" s="11">
        <v>0.96499999999999997</v>
      </c>
      <c r="CC128" s="11">
        <v>0.96499999999999997</v>
      </c>
      <c r="CD128" s="11">
        <v>0.96499999999999997</v>
      </c>
      <c r="CE128" s="11">
        <v>0.96499999999999997</v>
      </c>
      <c r="CF128" s="11">
        <v>0.96499999999999997</v>
      </c>
      <c r="CG128" s="11">
        <v>0.96499999999999997</v>
      </c>
      <c r="CH128" s="11">
        <v>0.96499999999999997</v>
      </c>
      <c r="CI128" s="11">
        <v>0.96499999999999997</v>
      </c>
      <c r="CJ128" s="11">
        <v>0.96499999999999997</v>
      </c>
      <c r="CK128" s="11">
        <v>0.96499999999999997</v>
      </c>
      <c r="CL128" s="11">
        <v>0.96499999999999997</v>
      </c>
      <c r="CM128" s="11">
        <v>0.96499999999999997</v>
      </c>
      <c r="CN128" s="11">
        <v>0.96499999999999997</v>
      </c>
      <c r="CO128" s="11">
        <v>0.96499999999999997</v>
      </c>
      <c r="CP128" s="11">
        <v>0.96499999999999997</v>
      </c>
      <c r="CQ128" s="11">
        <v>0.96499999999999997</v>
      </c>
      <c r="CR128" s="11">
        <v>0.96499999999999997</v>
      </c>
      <c r="CS128" s="11">
        <v>0.96499999999999997</v>
      </c>
      <c r="CT128" s="11">
        <v>0.96499999999999997</v>
      </c>
      <c r="CU128" s="11">
        <v>0.96499999999999997</v>
      </c>
      <c r="CV128" s="11">
        <v>0.96499999999999997</v>
      </c>
      <c r="CW128" s="11">
        <v>0.96499999999999997</v>
      </c>
      <c r="CX128" s="11">
        <v>0.96499999999999997</v>
      </c>
      <c r="CY128" s="11">
        <v>0.96499999999999997</v>
      </c>
      <c r="CZ128" s="11">
        <v>0.96499999999999997</v>
      </c>
      <c r="DA128" s="11">
        <v>0.96499999999999997</v>
      </c>
      <c r="DB128" s="11">
        <v>0.96499999999999997</v>
      </c>
    </row>
    <row r="129" spans="1:106" x14ac:dyDescent="0.2">
      <c r="A129" s="103">
        <v>39</v>
      </c>
      <c r="B129" s="11">
        <v>1</v>
      </c>
      <c r="C129" s="11">
        <v>0.95489999999999997</v>
      </c>
      <c r="D129" s="11">
        <v>0.96140000000000003</v>
      </c>
      <c r="E129" s="11">
        <v>0.95920000000000005</v>
      </c>
      <c r="F129" s="11">
        <v>0.95809999999999995</v>
      </c>
      <c r="G129" s="11">
        <v>0.95779999999999998</v>
      </c>
      <c r="H129" s="11">
        <v>0.95779999999999998</v>
      </c>
      <c r="I129" s="11">
        <v>0.95809999999999995</v>
      </c>
      <c r="J129" s="11">
        <v>0.95860000000000001</v>
      </c>
      <c r="K129" s="11">
        <v>0.95960000000000001</v>
      </c>
      <c r="L129" s="11">
        <v>0.9607</v>
      </c>
      <c r="M129" s="11">
        <v>0.96179999999999999</v>
      </c>
      <c r="N129" s="11">
        <v>0.96279999999999999</v>
      </c>
      <c r="O129" s="11">
        <v>0.96350000000000002</v>
      </c>
      <c r="P129" s="11">
        <v>0.96379999999999999</v>
      </c>
      <c r="Q129" s="11">
        <v>0.96499999999999997</v>
      </c>
      <c r="R129" s="11">
        <v>0.96499999999999997</v>
      </c>
      <c r="S129" s="11">
        <v>0.96499999999999997</v>
      </c>
      <c r="T129" s="11">
        <v>0.96499999999999997</v>
      </c>
      <c r="U129" s="11">
        <v>0.96499999999999997</v>
      </c>
      <c r="V129" s="11">
        <v>0.96499999999999997</v>
      </c>
      <c r="W129" s="11">
        <v>0.96499999999999997</v>
      </c>
      <c r="X129" s="11">
        <v>0.96499999999999997</v>
      </c>
      <c r="Y129" s="11">
        <v>0.96499999999999997</v>
      </c>
      <c r="Z129" s="11">
        <v>0.96499999999999997</v>
      </c>
      <c r="AA129" s="11">
        <v>0.96499999999999997</v>
      </c>
      <c r="AB129" s="11">
        <v>0.96499999999999997</v>
      </c>
      <c r="AC129" s="11">
        <v>0.96499999999999997</v>
      </c>
      <c r="AD129" s="11">
        <v>0.96499999999999997</v>
      </c>
      <c r="AE129" s="11">
        <v>0.96499999999999997</v>
      </c>
      <c r="AF129" s="11">
        <v>0.96499999999999997</v>
      </c>
      <c r="AG129" s="11">
        <v>0.96499999999999997</v>
      </c>
      <c r="AH129" s="11">
        <v>0.96499999999999997</v>
      </c>
      <c r="AI129" s="11">
        <v>0.96499999999999997</v>
      </c>
      <c r="AJ129" s="11">
        <v>0.96499999999999997</v>
      </c>
      <c r="AK129" s="11">
        <v>0.96499999999999997</v>
      </c>
      <c r="AL129" s="11">
        <v>0.96499999999999997</v>
      </c>
      <c r="AM129" s="11">
        <v>0.96499999999999997</v>
      </c>
      <c r="AN129" s="11">
        <v>0.96499999999999997</v>
      </c>
      <c r="AO129" s="11">
        <v>0.96499999999999997</v>
      </c>
      <c r="AP129" s="11">
        <v>0.96499999999999997</v>
      </c>
      <c r="AQ129" s="11">
        <v>0.96499999999999997</v>
      </c>
      <c r="AR129" s="11">
        <v>0.96499999999999997</v>
      </c>
      <c r="AS129" s="11">
        <v>0.96499999999999997</v>
      </c>
      <c r="AT129" s="11">
        <v>0.96499999999999997</v>
      </c>
      <c r="AU129" s="11">
        <v>0.96499999999999997</v>
      </c>
      <c r="AV129" s="11">
        <v>0.96499999999999997</v>
      </c>
      <c r="AW129" s="11">
        <v>0.96499999999999997</v>
      </c>
      <c r="AX129" s="11">
        <v>0.96499999999999997</v>
      </c>
      <c r="AY129" s="11">
        <v>0.96499999999999997</v>
      </c>
      <c r="AZ129" s="11">
        <v>0.96499999999999997</v>
      </c>
      <c r="BA129" s="11">
        <v>0.96499999999999997</v>
      </c>
      <c r="BB129" s="11">
        <v>0.96499999999999997</v>
      </c>
      <c r="BC129" s="11">
        <v>0.96499999999999997</v>
      </c>
      <c r="BD129" s="11">
        <v>0.96499999999999997</v>
      </c>
      <c r="BE129" s="11">
        <v>0.96499999999999997</v>
      </c>
      <c r="BF129" s="11">
        <v>0.96499999999999997</v>
      </c>
      <c r="BG129" s="11">
        <v>0.96499999999999997</v>
      </c>
      <c r="BH129" s="11">
        <v>0.96499999999999997</v>
      </c>
      <c r="BI129" s="11">
        <v>0.96499999999999997</v>
      </c>
      <c r="BJ129" s="11">
        <v>0.96499999999999997</v>
      </c>
      <c r="BK129" s="11">
        <v>0.96499999999999997</v>
      </c>
      <c r="BL129" s="11">
        <v>0.96499999999999997</v>
      </c>
      <c r="BM129" s="11">
        <v>0.96499999999999997</v>
      </c>
      <c r="BN129" s="11">
        <v>0.96499999999999997</v>
      </c>
      <c r="BO129" s="11">
        <v>0.96499999999999997</v>
      </c>
      <c r="BP129" s="11">
        <v>0.96499999999999997</v>
      </c>
      <c r="BQ129" s="11">
        <v>0.96499999999999997</v>
      </c>
      <c r="BR129" s="11">
        <v>0.96499999999999997</v>
      </c>
      <c r="BS129" s="11">
        <v>0.96499999999999997</v>
      </c>
      <c r="BT129" s="11">
        <v>0.96499999999999997</v>
      </c>
      <c r="BU129" s="11">
        <v>0.96499999999999997</v>
      </c>
      <c r="BV129" s="11">
        <v>0.96499999999999997</v>
      </c>
      <c r="BW129" s="11">
        <v>0.96499999999999997</v>
      </c>
      <c r="BX129" s="11">
        <v>0.96499999999999997</v>
      </c>
      <c r="BY129" s="11">
        <v>0.96499999999999997</v>
      </c>
      <c r="BZ129" s="11">
        <v>0.96499999999999997</v>
      </c>
      <c r="CA129" s="11">
        <v>0.96499999999999997</v>
      </c>
      <c r="CB129" s="11">
        <v>0.96499999999999997</v>
      </c>
      <c r="CC129" s="11">
        <v>0.96499999999999997</v>
      </c>
      <c r="CD129" s="11">
        <v>0.96499999999999997</v>
      </c>
      <c r="CE129" s="11">
        <v>0.96499999999999997</v>
      </c>
      <c r="CF129" s="11">
        <v>0.96499999999999997</v>
      </c>
      <c r="CG129" s="11">
        <v>0.96499999999999997</v>
      </c>
      <c r="CH129" s="11">
        <v>0.96499999999999997</v>
      </c>
      <c r="CI129" s="11">
        <v>0.96499999999999997</v>
      </c>
      <c r="CJ129" s="11">
        <v>0.96499999999999997</v>
      </c>
      <c r="CK129" s="11">
        <v>0.96499999999999997</v>
      </c>
      <c r="CL129" s="11">
        <v>0.96499999999999997</v>
      </c>
      <c r="CM129" s="11">
        <v>0.96499999999999997</v>
      </c>
      <c r="CN129" s="11">
        <v>0.96499999999999997</v>
      </c>
      <c r="CO129" s="11">
        <v>0.96499999999999997</v>
      </c>
      <c r="CP129" s="11">
        <v>0.96499999999999997</v>
      </c>
      <c r="CQ129" s="11">
        <v>0.96499999999999997</v>
      </c>
      <c r="CR129" s="11">
        <v>0.96499999999999997</v>
      </c>
      <c r="CS129" s="11">
        <v>0.96499999999999997</v>
      </c>
      <c r="CT129" s="11">
        <v>0.96499999999999997</v>
      </c>
      <c r="CU129" s="11">
        <v>0.96499999999999997</v>
      </c>
      <c r="CV129" s="11">
        <v>0.96499999999999997</v>
      </c>
      <c r="CW129" s="11">
        <v>0.96499999999999997</v>
      </c>
      <c r="CX129" s="11">
        <v>0.96499999999999997</v>
      </c>
      <c r="CY129" s="11">
        <v>0.96499999999999997</v>
      </c>
      <c r="CZ129" s="11">
        <v>0.96499999999999997</v>
      </c>
      <c r="DA129" s="11">
        <v>0.96499999999999997</v>
      </c>
      <c r="DB129" s="11">
        <v>0.96499999999999997</v>
      </c>
    </row>
    <row r="130" spans="1:106" x14ac:dyDescent="0.2">
      <c r="A130" s="103">
        <v>40</v>
      </c>
      <c r="B130" s="11">
        <v>1</v>
      </c>
      <c r="C130" s="11">
        <v>0.95740000000000003</v>
      </c>
      <c r="D130" s="11">
        <v>0.96360000000000001</v>
      </c>
      <c r="E130" s="11">
        <v>0.96109999999999995</v>
      </c>
      <c r="F130" s="11">
        <v>0.9597</v>
      </c>
      <c r="G130" s="11">
        <v>0.95920000000000005</v>
      </c>
      <c r="H130" s="11">
        <v>0.95899999999999996</v>
      </c>
      <c r="I130" s="11">
        <v>0.95909999999999995</v>
      </c>
      <c r="J130" s="11">
        <v>0.95950000000000002</v>
      </c>
      <c r="K130" s="11">
        <v>0.96</v>
      </c>
      <c r="L130" s="11">
        <v>0.96099999999999997</v>
      </c>
      <c r="M130" s="11">
        <v>0.96199999999999997</v>
      </c>
      <c r="N130" s="11">
        <v>0.96289999999999998</v>
      </c>
      <c r="O130" s="11">
        <v>0.96350000000000002</v>
      </c>
      <c r="P130" s="11">
        <v>0.96379999999999999</v>
      </c>
      <c r="Q130" s="11">
        <v>0.96499999999999997</v>
      </c>
      <c r="R130" s="11">
        <v>0.96499999999999997</v>
      </c>
      <c r="S130" s="11">
        <v>0.96499999999999997</v>
      </c>
      <c r="T130" s="11">
        <v>0.96499999999999997</v>
      </c>
      <c r="U130" s="11">
        <v>0.96499999999999997</v>
      </c>
      <c r="V130" s="11">
        <v>0.96499999999999997</v>
      </c>
      <c r="W130" s="11">
        <v>0.96499999999999997</v>
      </c>
      <c r="X130" s="11">
        <v>0.96499999999999997</v>
      </c>
      <c r="Y130" s="11">
        <v>0.96499999999999997</v>
      </c>
      <c r="Z130" s="11">
        <v>0.96499999999999997</v>
      </c>
      <c r="AA130" s="11">
        <v>0.96499999999999997</v>
      </c>
      <c r="AB130" s="11">
        <v>0.96499999999999997</v>
      </c>
      <c r="AC130" s="11">
        <v>0.96499999999999997</v>
      </c>
      <c r="AD130" s="11">
        <v>0.96499999999999997</v>
      </c>
      <c r="AE130" s="11">
        <v>0.96499999999999997</v>
      </c>
      <c r="AF130" s="11">
        <v>0.96499999999999997</v>
      </c>
      <c r="AG130" s="11">
        <v>0.96499999999999997</v>
      </c>
      <c r="AH130" s="11">
        <v>0.96499999999999997</v>
      </c>
      <c r="AI130" s="11">
        <v>0.96499999999999997</v>
      </c>
      <c r="AJ130" s="11">
        <v>0.96499999999999997</v>
      </c>
      <c r="AK130" s="11">
        <v>0.96499999999999997</v>
      </c>
      <c r="AL130" s="11">
        <v>0.96499999999999997</v>
      </c>
      <c r="AM130" s="11">
        <v>0.96499999999999997</v>
      </c>
      <c r="AN130" s="11">
        <v>0.96499999999999997</v>
      </c>
      <c r="AO130" s="11">
        <v>0.96499999999999997</v>
      </c>
      <c r="AP130" s="11">
        <v>0.96499999999999997</v>
      </c>
      <c r="AQ130" s="11">
        <v>0.96499999999999997</v>
      </c>
      <c r="AR130" s="11">
        <v>0.96499999999999997</v>
      </c>
      <c r="AS130" s="11">
        <v>0.96499999999999997</v>
      </c>
      <c r="AT130" s="11">
        <v>0.96499999999999997</v>
      </c>
      <c r="AU130" s="11">
        <v>0.96499999999999997</v>
      </c>
      <c r="AV130" s="11">
        <v>0.96499999999999997</v>
      </c>
      <c r="AW130" s="11">
        <v>0.96499999999999997</v>
      </c>
      <c r="AX130" s="11">
        <v>0.96499999999999997</v>
      </c>
      <c r="AY130" s="11">
        <v>0.96499999999999997</v>
      </c>
      <c r="AZ130" s="11">
        <v>0.96499999999999997</v>
      </c>
      <c r="BA130" s="11">
        <v>0.96499999999999997</v>
      </c>
      <c r="BB130" s="11">
        <v>0.96499999999999997</v>
      </c>
      <c r="BC130" s="11">
        <v>0.96499999999999997</v>
      </c>
      <c r="BD130" s="11">
        <v>0.96499999999999997</v>
      </c>
      <c r="BE130" s="11">
        <v>0.96499999999999997</v>
      </c>
      <c r="BF130" s="11">
        <v>0.96499999999999997</v>
      </c>
      <c r="BG130" s="11">
        <v>0.96499999999999997</v>
      </c>
      <c r="BH130" s="11">
        <v>0.96499999999999997</v>
      </c>
      <c r="BI130" s="11">
        <v>0.96499999999999997</v>
      </c>
      <c r="BJ130" s="11">
        <v>0.96499999999999997</v>
      </c>
      <c r="BK130" s="11">
        <v>0.96499999999999997</v>
      </c>
      <c r="BL130" s="11">
        <v>0.96499999999999997</v>
      </c>
      <c r="BM130" s="11">
        <v>0.96499999999999997</v>
      </c>
      <c r="BN130" s="11">
        <v>0.96499999999999997</v>
      </c>
      <c r="BO130" s="11">
        <v>0.96499999999999997</v>
      </c>
      <c r="BP130" s="11">
        <v>0.96499999999999997</v>
      </c>
      <c r="BQ130" s="11">
        <v>0.96499999999999997</v>
      </c>
      <c r="BR130" s="11">
        <v>0.96499999999999997</v>
      </c>
      <c r="BS130" s="11">
        <v>0.96499999999999997</v>
      </c>
      <c r="BT130" s="11">
        <v>0.96499999999999997</v>
      </c>
      <c r="BU130" s="11">
        <v>0.96499999999999997</v>
      </c>
      <c r="BV130" s="11">
        <v>0.96499999999999997</v>
      </c>
      <c r="BW130" s="11">
        <v>0.96499999999999997</v>
      </c>
      <c r="BX130" s="11">
        <v>0.96499999999999997</v>
      </c>
      <c r="BY130" s="11">
        <v>0.96499999999999997</v>
      </c>
      <c r="BZ130" s="11">
        <v>0.96499999999999997</v>
      </c>
      <c r="CA130" s="11">
        <v>0.96499999999999997</v>
      </c>
      <c r="CB130" s="11">
        <v>0.96499999999999997</v>
      </c>
      <c r="CC130" s="11">
        <v>0.96499999999999997</v>
      </c>
      <c r="CD130" s="11">
        <v>0.96499999999999997</v>
      </c>
      <c r="CE130" s="11">
        <v>0.96499999999999997</v>
      </c>
      <c r="CF130" s="11">
        <v>0.96499999999999997</v>
      </c>
      <c r="CG130" s="11">
        <v>0.96499999999999997</v>
      </c>
      <c r="CH130" s="11">
        <v>0.96499999999999997</v>
      </c>
      <c r="CI130" s="11">
        <v>0.96499999999999997</v>
      </c>
      <c r="CJ130" s="11">
        <v>0.96499999999999997</v>
      </c>
      <c r="CK130" s="11">
        <v>0.96499999999999997</v>
      </c>
      <c r="CL130" s="11">
        <v>0.96499999999999997</v>
      </c>
      <c r="CM130" s="11">
        <v>0.96499999999999997</v>
      </c>
      <c r="CN130" s="11">
        <v>0.96499999999999997</v>
      </c>
      <c r="CO130" s="11">
        <v>0.96499999999999997</v>
      </c>
      <c r="CP130" s="11">
        <v>0.96499999999999997</v>
      </c>
      <c r="CQ130" s="11">
        <v>0.96499999999999997</v>
      </c>
      <c r="CR130" s="11">
        <v>0.96499999999999997</v>
      </c>
      <c r="CS130" s="11">
        <v>0.96499999999999997</v>
      </c>
      <c r="CT130" s="11">
        <v>0.96499999999999997</v>
      </c>
      <c r="CU130" s="11">
        <v>0.96499999999999997</v>
      </c>
      <c r="CV130" s="11">
        <v>0.96499999999999997</v>
      </c>
      <c r="CW130" s="11">
        <v>0.96499999999999997</v>
      </c>
      <c r="CX130" s="11">
        <v>0.96499999999999997</v>
      </c>
      <c r="CY130" s="11">
        <v>0.96499999999999997</v>
      </c>
      <c r="CZ130" s="11">
        <v>0.96499999999999997</v>
      </c>
      <c r="DA130" s="11">
        <v>0.96499999999999997</v>
      </c>
      <c r="DB130" s="11">
        <v>0.96499999999999997</v>
      </c>
    </row>
    <row r="131" spans="1:106" x14ac:dyDescent="0.2">
      <c r="A131" s="103">
        <v>41</v>
      </c>
      <c r="B131" s="11">
        <v>1</v>
      </c>
      <c r="C131" s="11">
        <v>0.95989999999999998</v>
      </c>
      <c r="D131" s="11">
        <v>0.9657</v>
      </c>
      <c r="E131" s="11">
        <v>0.96289999999999998</v>
      </c>
      <c r="F131" s="11">
        <v>0.96130000000000004</v>
      </c>
      <c r="G131" s="11">
        <v>0.96060000000000001</v>
      </c>
      <c r="H131" s="11">
        <v>0.96020000000000005</v>
      </c>
      <c r="I131" s="11">
        <v>0.96020000000000005</v>
      </c>
      <c r="J131" s="11">
        <v>0.96040000000000003</v>
      </c>
      <c r="K131" s="11">
        <v>0.96079999999999999</v>
      </c>
      <c r="L131" s="11">
        <v>0.96130000000000004</v>
      </c>
      <c r="M131" s="11">
        <v>0.96220000000000006</v>
      </c>
      <c r="N131" s="11">
        <v>0.96299999999999997</v>
      </c>
      <c r="O131" s="11">
        <v>0.96350000000000002</v>
      </c>
      <c r="P131" s="11">
        <v>0.96379999999999999</v>
      </c>
      <c r="Q131" s="11">
        <v>0.96499999999999997</v>
      </c>
      <c r="R131" s="11">
        <v>0.96499999999999997</v>
      </c>
      <c r="S131" s="11">
        <v>0.96499999999999997</v>
      </c>
      <c r="T131" s="11">
        <v>0.96499999999999997</v>
      </c>
      <c r="U131" s="11">
        <v>0.96499999999999997</v>
      </c>
      <c r="V131" s="11">
        <v>0.96499999999999997</v>
      </c>
      <c r="W131" s="11">
        <v>0.96499999999999997</v>
      </c>
      <c r="X131" s="11">
        <v>0.96499999999999997</v>
      </c>
      <c r="Y131" s="11">
        <v>0.96499999999999997</v>
      </c>
      <c r="Z131" s="11">
        <v>0.96499999999999997</v>
      </c>
      <c r="AA131" s="11">
        <v>0.96499999999999997</v>
      </c>
      <c r="AB131" s="11">
        <v>0.96499999999999997</v>
      </c>
      <c r="AC131" s="11">
        <v>0.96499999999999997</v>
      </c>
      <c r="AD131" s="11">
        <v>0.96499999999999997</v>
      </c>
      <c r="AE131" s="11">
        <v>0.96499999999999997</v>
      </c>
      <c r="AF131" s="11">
        <v>0.96499999999999997</v>
      </c>
      <c r="AG131" s="11">
        <v>0.96499999999999997</v>
      </c>
      <c r="AH131" s="11">
        <v>0.96499999999999997</v>
      </c>
      <c r="AI131" s="11">
        <v>0.96499999999999997</v>
      </c>
      <c r="AJ131" s="11">
        <v>0.96499999999999997</v>
      </c>
      <c r="AK131" s="11">
        <v>0.96499999999999997</v>
      </c>
      <c r="AL131" s="11">
        <v>0.96499999999999997</v>
      </c>
      <c r="AM131" s="11">
        <v>0.96499999999999997</v>
      </c>
      <c r="AN131" s="11">
        <v>0.96499999999999997</v>
      </c>
      <c r="AO131" s="11">
        <v>0.96499999999999997</v>
      </c>
      <c r="AP131" s="11">
        <v>0.96499999999999997</v>
      </c>
      <c r="AQ131" s="11">
        <v>0.96499999999999997</v>
      </c>
      <c r="AR131" s="11">
        <v>0.96499999999999997</v>
      </c>
      <c r="AS131" s="11">
        <v>0.96499999999999997</v>
      </c>
      <c r="AT131" s="11">
        <v>0.96499999999999997</v>
      </c>
      <c r="AU131" s="11">
        <v>0.96499999999999997</v>
      </c>
      <c r="AV131" s="11">
        <v>0.96499999999999997</v>
      </c>
      <c r="AW131" s="11">
        <v>0.96499999999999997</v>
      </c>
      <c r="AX131" s="11">
        <v>0.96499999999999997</v>
      </c>
      <c r="AY131" s="11">
        <v>0.96499999999999997</v>
      </c>
      <c r="AZ131" s="11">
        <v>0.96499999999999997</v>
      </c>
      <c r="BA131" s="11">
        <v>0.96499999999999997</v>
      </c>
      <c r="BB131" s="11">
        <v>0.96499999999999997</v>
      </c>
      <c r="BC131" s="11">
        <v>0.96499999999999997</v>
      </c>
      <c r="BD131" s="11">
        <v>0.96499999999999997</v>
      </c>
      <c r="BE131" s="11">
        <v>0.96499999999999997</v>
      </c>
      <c r="BF131" s="11">
        <v>0.96499999999999997</v>
      </c>
      <c r="BG131" s="11">
        <v>0.96499999999999997</v>
      </c>
      <c r="BH131" s="11">
        <v>0.96499999999999997</v>
      </c>
      <c r="BI131" s="11">
        <v>0.96499999999999997</v>
      </c>
      <c r="BJ131" s="11">
        <v>0.96499999999999997</v>
      </c>
      <c r="BK131" s="11">
        <v>0.96499999999999997</v>
      </c>
      <c r="BL131" s="11">
        <v>0.96499999999999997</v>
      </c>
      <c r="BM131" s="11">
        <v>0.96499999999999997</v>
      </c>
      <c r="BN131" s="11">
        <v>0.96499999999999997</v>
      </c>
      <c r="BO131" s="11">
        <v>0.96499999999999997</v>
      </c>
      <c r="BP131" s="11">
        <v>0.96499999999999997</v>
      </c>
      <c r="BQ131" s="11">
        <v>0.96499999999999997</v>
      </c>
      <c r="BR131" s="11">
        <v>0.96499999999999997</v>
      </c>
      <c r="BS131" s="11">
        <v>0.96499999999999997</v>
      </c>
      <c r="BT131" s="11">
        <v>0.96499999999999997</v>
      </c>
      <c r="BU131" s="11">
        <v>0.96499999999999997</v>
      </c>
      <c r="BV131" s="11">
        <v>0.96499999999999997</v>
      </c>
      <c r="BW131" s="11">
        <v>0.96499999999999997</v>
      </c>
      <c r="BX131" s="11">
        <v>0.96499999999999997</v>
      </c>
      <c r="BY131" s="11">
        <v>0.96499999999999997</v>
      </c>
      <c r="BZ131" s="11">
        <v>0.96499999999999997</v>
      </c>
      <c r="CA131" s="11">
        <v>0.96499999999999997</v>
      </c>
      <c r="CB131" s="11">
        <v>0.96499999999999997</v>
      </c>
      <c r="CC131" s="11">
        <v>0.96499999999999997</v>
      </c>
      <c r="CD131" s="11">
        <v>0.96499999999999997</v>
      </c>
      <c r="CE131" s="11">
        <v>0.96499999999999997</v>
      </c>
      <c r="CF131" s="11">
        <v>0.96499999999999997</v>
      </c>
      <c r="CG131" s="11">
        <v>0.96499999999999997</v>
      </c>
      <c r="CH131" s="11">
        <v>0.96499999999999997</v>
      </c>
      <c r="CI131" s="11">
        <v>0.96499999999999997</v>
      </c>
      <c r="CJ131" s="11">
        <v>0.96499999999999997</v>
      </c>
      <c r="CK131" s="11">
        <v>0.96499999999999997</v>
      </c>
      <c r="CL131" s="11">
        <v>0.96499999999999997</v>
      </c>
      <c r="CM131" s="11">
        <v>0.96499999999999997</v>
      </c>
      <c r="CN131" s="11">
        <v>0.96499999999999997</v>
      </c>
      <c r="CO131" s="11">
        <v>0.96499999999999997</v>
      </c>
      <c r="CP131" s="11">
        <v>0.96499999999999997</v>
      </c>
      <c r="CQ131" s="11">
        <v>0.96499999999999997</v>
      </c>
      <c r="CR131" s="11">
        <v>0.96499999999999997</v>
      </c>
      <c r="CS131" s="11">
        <v>0.96499999999999997</v>
      </c>
      <c r="CT131" s="11">
        <v>0.96499999999999997</v>
      </c>
      <c r="CU131" s="11">
        <v>0.96499999999999997</v>
      </c>
      <c r="CV131" s="11">
        <v>0.96499999999999997</v>
      </c>
      <c r="CW131" s="11">
        <v>0.96499999999999997</v>
      </c>
      <c r="CX131" s="11">
        <v>0.96499999999999997</v>
      </c>
      <c r="CY131" s="11">
        <v>0.96499999999999997</v>
      </c>
      <c r="CZ131" s="11">
        <v>0.96499999999999997</v>
      </c>
      <c r="DA131" s="11">
        <v>0.96499999999999997</v>
      </c>
      <c r="DB131" s="11">
        <v>0.96499999999999997</v>
      </c>
    </row>
    <row r="132" spans="1:106" x14ac:dyDescent="0.2">
      <c r="A132" s="103">
        <v>42</v>
      </c>
      <c r="B132" s="11">
        <v>1</v>
      </c>
      <c r="C132" s="11">
        <v>0.96220000000000006</v>
      </c>
      <c r="D132" s="11">
        <v>0.96779999999999999</v>
      </c>
      <c r="E132" s="11">
        <v>0.9647</v>
      </c>
      <c r="F132" s="11">
        <v>0.96289999999999998</v>
      </c>
      <c r="G132" s="11">
        <v>0.96199999999999997</v>
      </c>
      <c r="H132" s="11">
        <v>0.96150000000000002</v>
      </c>
      <c r="I132" s="11">
        <v>0.96120000000000005</v>
      </c>
      <c r="J132" s="11">
        <v>0.96130000000000004</v>
      </c>
      <c r="K132" s="11">
        <v>0.96150000000000002</v>
      </c>
      <c r="L132" s="11">
        <v>0.96189999999999998</v>
      </c>
      <c r="M132" s="11">
        <v>0.96230000000000004</v>
      </c>
      <c r="N132" s="11">
        <v>0.96299999999999997</v>
      </c>
      <c r="O132" s="11">
        <v>0.96360000000000001</v>
      </c>
      <c r="P132" s="11">
        <v>0.96379999999999999</v>
      </c>
      <c r="Q132" s="11">
        <v>0.96499999999999997</v>
      </c>
      <c r="R132" s="11">
        <v>0.96499999999999997</v>
      </c>
      <c r="S132" s="11">
        <v>0.96499999999999997</v>
      </c>
      <c r="T132" s="11">
        <v>0.96499999999999997</v>
      </c>
      <c r="U132" s="11">
        <v>0.96499999999999997</v>
      </c>
      <c r="V132" s="11">
        <v>0.96499999999999997</v>
      </c>
      <c r="W132" s="11">
        <v>0.96499999999999997</v>
      </c>
      <c r="X132" s="11">
        <v>0.96499999999999997</v>
      </c>
      <c r="Y132" s="11">
        <v>0.96499999999999997</v>
      </c>
      <c r="Z132" s="11">
        <v>0.96499999999999997</v>
      </c>
      <c r="AA132" s="11">
        <v>0.96499999999999997</v>
      </c>
      <c r="AB132" s="11">
        <v>0.96499999999999997</v>
      </c>
      <c r="AC132" s="11">
        <v>0.96499999999999997</v>
      </c>
      <c r="AD132" s="11">
        <v>0.96499999999999997</v>
      </c>
      <c r="AE132" s="11">
        <v>0.96499999999999997</v>
      </c>
      <c r="AF132" s="11">
        <v>0.96499999999999997</v>
      </c>
      <c r="AG132" s="11">
        <v>0.96499999999999997</v>
      </c>
      <c r="AH132" s="11">
        <v>0.96499999999999997</v>
      </c>
      <c r="AI132" s="11">
        <v>0.96499999999999997</v>
      </c>
      <c r="AJ132" s="11">
        <v>0.96499999999999997</v>
      </c>
      <c r="AK132" s="11">
        <v>0.96499999999999997</v>
      </c>
      <c r="AL132" s="11">
        <v>0.96499999999999997</v>
      </c>
      <c r="AM132" s="11">
        <v>0.96499999999999997</v>
      </c>
      <c r="AN132" s="11">
        <v>0.96499999999999997</v>
      </c>
      <c r="AO132" s="11">
        <v>0.96499999999999997</v>
      </c>
      <c r="AP132" s="11">
        <v>0.96499999999999997</v>
      </c>
      <c r="AQ132" s="11">
        <v>0.96499999999999997</v>
      </c>
      <c r="AR132" s="11">
        <v>0.96499999999999997</v>
      </c>
      <c r="AS132" s="11">
        <v>0.96499999999999997</v>
      </c>
      <c r="AT132" s="11">
        <v>0.96499999999999997</v>
      </c>
      <c r="AU132" s="11">
        <v>0.96499999999999997</v>
      </c>
      <c r="AV132" s="11">
        <v>0.96499999999999997</v>
      </c>
      <c r="AW132" s="11">
        <v>0.96499999999999997</v>
      </c>
      <c r="AX132" s="11">
        <v>0.96499999999999997</v>
      </c>
      <c r="AY132" s="11">
        <v>0.96499999999999997</v>
      </c>
      <c r="AZ132" s="11">
        <v>0.96499999999999997</v>
      </c>
      <c r="BA132" s="11">
        <v>0.96499999999999997</v>
      </c>
      <c r="BB132" s="11">
        <v>0.96499999999999997</v>
      </c>
      <c r="BC132" s="11">
        <v>0.96499999999999997</v>
      </c>
      <c r="BD132" s="11">
        <v>0.96499999999999997</v>
      </c>
      <c r="BE132" s="11">
        <v>0.96499999999999997</v>
      </c>
      <c r="BF132" s="11">
        <v>0.96499999999999997</v>
      </c>
      <c r="BG132" s="11">
        <v>0.96499999999999997</v>
      </c>
      <c r="BH132" s="11">
        <v>0.96499999999999997</v>
      </c>
      <c r="BI132" s="11">
        <v>0.96499999999999997</v>
      </c>
      <c r="BJ132" s="11">
        <v>0.96499999999999997</v>
      </c>
      <c r="BK132" s="11">
        <v>0.96499999999999997</v>
      </c>
      <c r="BL132" s="11">
        <v>0.96499999999999997</v>
      </c>
      <c r="BM132" s="11">
        <v>0.96499999999999997</v>
      </c>
      <c r="BN132" s="11">
        <v>0.96499999999999997</v>
      </c>
      <c r="BO132" s="11">
        <v>0.96499999999999997</v>
      </c>
      <c r="BP132" s="11">
        <v>0.96499999999999997</v>
      </c>
      <c r="BQ132" s="11">
        <v>0.96499999999999997</v>
      </c>
      <c r="BR132" s="11">
        <v>0.96499999999999997</v>
      </c>
      <c r="BS132" s="11">
        <v>0.96499999999999997</v>
      </c>
      <c r="BT132" s="11">
        <v>0.96499999999999997</v>
      </c>
      <c r="BU132" s="11">
        <v>0.96499999999999997</v>
      </c>
      <c r="BV132" s="11">
        <v>0.96499999999999997</v>
      </c>
      <c r="BW132" s="11">
        <v>0.96499999999999997</v>
      </c>
      <c r="BX132" s="11">
        <v>0.96499999999999997</v>
      </c>
      <c r="BY132" s="11">
        <v>0.96499999999999997</v>
      </c>
      <c r="BZ132" s="11">
        <v>0.96499999999999997</v>
      </c>
      <c r="CA132" s="11">
        <v>0.96499999999999997</v>
      </c>
      <c r="CB132" s="11">
        <v>0.96499999999999997</v>
      </c>
      <c r="CC132" s="11">
        <v>0.96499999999999997</v>
      </c>
      <c r="CD132" s="11">
        <v>0.96499999999999997</v>
      </c>
      <c r="CE132" s="11">
        <v>0.96499999999999997</v>
      </c>
      <c r="CF132" s="11">
        <v>0.96499999999999997</v>
      </c>
      <c r="CG132" s="11">
        <v>0.96499999999999997</v>
      </c>
      <c r="CH132" s="11">
        <v>0.96499999999999997</v>
      </c>
      <c r="CI132" s="11">
        <v>0.96499999999999997</v>
      </c>
      <c r="CJ132" s="11">
        <v>0.96499999999999997</v>
      </c>
      <c r="CK132" s="11">
        <v>0.96499999999999997</v>
      </c>
      <c r="CL132" s="11">
        <v>0.96499999999999997</v>
      </c>
      <c r="CM132" s="11">
        <v>0.96499999999999997</v>
      </c>
      <c r="CN132" s="11">
        <v>0.96499999999999997</v>
      </c>
      <c r="CO132" s="11">
        <v>0.96499999999999997</v>
      </c>
      <c r="CP132" s="11">
        <v>0.96499999999999997</v>
      </c>
      <c r="CQ132" s="11">
        <v>0.96499999999999997</v>
      </c>
      <c r="CR132" s="11">
        <v>0.96499999999999997</v>
      </c>
      <c r="CS132" s="11">
        <v>0.96499999999999997</v>
      </c>
      <c r="CT132" s="11">
        <v>0.96499999999999997</v>
      </c>
      <c r="CU132" s="11">
        <v>0.96499999999999997</v>
      </c>
      <c r="CV132" s="11">
        <v>0.96499999999999997</v>
      </c>
      <c r="CW132" s="11">
        <v>0.96499999999999997</v>
      </c>
      <c r="CX132" s="11">
        <v>0.96499999999999997</v>
      </c>
      <c r="CY132" s="11">
        <v>0.96499999999999997</v>
      </c>
      <c r="CZ132" s="11">
        <v>0.96499999999999997</v>
      </c>
      <c r="DA132" s="11">
        <v>0.96499999999999997</v>
      </c>
      <c r="DB132" s="11">
        <v>0.96499999999999997</v>
      </c>
    </row>
    <row r="133" spans="1:106" x14ac:dyDescent="0.2">
      <c r="A133" s="103">
        <v>43</v>
      </c>
      <c r="B133" s="11">
        <v>1</v>
      </c>
      <c r="C133" s="11">
        <v>0.96430000000000005</v>
      </c>
      <c r="D133" s="11">
        <v>0.9698</v>
      </c>
      <c r="E133" s="11">
        <v>0.96650000000000003</v>
      </c>
      <c r="F133" s="11">
        <v>0.96450000000000002</v>
      </c>
      <c r="G133" s="11">
        <v>0.96340000000000003</v>
      </c>
      <c r="H133" s="11">
        <v>0.9627</v>
      </c>
      <c r="I133" s="11">
        <v>0.96230000000000004</v>
      </c>
      <c r="J133" s="11">
        <v>0.96220000000000006</v>
      </c>
      <c r="K133" s="11">
        <v>0.96230000000000004</v>
      </c>
      <c r="L133" s="11">
        <v>0.96250000000000002</v>
      </c>
      <c r="M133" s="11">
        <v>0.96279999999999999</v>
      </c>
      <c r="N133" s="11">
        <v>0.96309999999999996</v>
      </c>
      <c r="O133" s="11">
        <v>0.96360000000000001</v>
      </c>
      <c r="P133" s="11">
        <v>0.96379999999999999</v>
      </c>
      <c r="Q133" s="11">
        <v>0.96499999999999997</v>
      </c>
      <c r="R133" s="11">
        <v>0.96499999999999997</v>
      </c>
      <c r="S133" s="11">
        <v>0.96499999999999997</v>
      </c>
      <c r="T133" s="11">
        <v>0.96499999999999997</v>
      </c>
      <c r="U133" s="11">
        <v>0.96499999999999997</v>
      </c>
      <c r="V133" s="11">
        <v>0.96499999999999997</v>
      </c>
      <c r="W133" s="11">
        <v>0.96499999999999997</v>
      </c>
      <c r="X133" s="11">
        <v>0.96499999999999997</v>
      </c>
      <c r="Y133" s="11">
        <v>0.96499999999999997</v>
      </c>
      <c r="Z133" s="11">
        <v>0.96499999999999997</v>
      </c>
      <c r="AA133" s="11">
        <v>0.96499999999999997</v>
      </c>
      <c r="AB133" s="11">
        <v>0.96499999999999997</v>
      </c>
      <c r="AC133" s="11">
        <v>0.96499999999999997</v>
      </c>
      <c r="AD133" s="11">
        <v>0.96499999999999997</v>
      </c>
      <c r="AE133" s="11">
        <v>0.96499999999999997</v>
      </c>
      <c r="AF133" s="11">
        <v>0.96499999999999997</v>
      </c>
      <c r="AG133" s="11">
        <v>0.96499999999999997</v>
      </c>
      <c r="AH133" s="11">
        <v>0.96499999999999997</v>
      </c>
      <c r="AI133" s="11">
        <v>0.96499999999999997</v>
      </c>
      <c r="AJ133" s="11">
        <v>0.96499999999999997</v>
      </c>
      <c r="AK133" s="11">
        <v>0.96499999999999997</v>
      </c>
      <c r="AL133" s="11">
        <v>0.96499999999999997</v>
      </c>
      <c r="AM133" s="11">
        <v>0.96499999999999997</v>
      </c>
      <c r="AN133" s="11">
        <v>0.96499999999999997</v>
      </c>
      <c r="AO133" s="11">
        <v>0.96499999999999997</v>
      </c>
      <c r="AP133" s="11">
        <v>0.96499999999999997</v>
      </c>
      <c r="AQ133" s="11">
        <v>0.96499999999999997</v>
      </c>
      <c r="AR133" s="11">
        <v>0.96499999999999997</v>
      </c>
      <c r="AS133" s="11">
        <v>0.96499999999999997</v>
      </c>
      <c r="AT133" s="11">
        <v>0.96499999999999997</v>
      </c>
      <c r="AU133" s="11">
        <v>0.96499999999999997</v>
      </c>
      <c r="AV133" s="11">
        <v>0.96499999999999997</v>
      </c>
      <c r="AW133" s="11">
        <v>0.96499999999999997</v>
      </c>
      <c r="AX133" s="11">
        <v>0.96499999999999997</v>
      </c>
      <c r="AY133" s="11">
        <v>0.96499999999999997</v>
      </c>
      <c r="AZ133" s="11">
        <v>0.96499999999999997</v>
      </c>
      <c r="BA133" s="11">
        <v>0.96499999999999997</v>
      </c>
      <c r="BB133" s="11">
        <v>0.96499999999999997</v>
      </c>
      <c r="BC133" s="11">
        <v>0.96499999999999997</v>
      </c>
      <c r="BD133" s="11">
        <v>0.96499999999999997</v>
      </c>
      <c r="BE133" s="11">
        <v>0.96499999999999997</v>
      </c>
      <c r="BF133" s="11">
        <v>0.96499999999999997</v>
      </c>
      <c r="BG133" s="11">
        <v>0.96499999999999997</v>
      </c>
      <c r="BH133" s="11">
        <v>0.96499999999999997</v>
      </c>
      <c r="BI133" s="11">
        <v>0.96499999999999997</v>
      </c>
      <c r="BJ133" s="11">
        <v>0.96499999999999997</v>
      </c>
      <c r="BK133" s="11">
        <v>0.96499999999999997</v>
      </c>
      <c r="BL133" s="11">
        <v>0.96499999999999997</v>
      </c>
      <c r="BM133" s="11">
        <v>0.96499999999999997</v>
      </c>
      <c r="BN133" s="11">
        <v>0.96499999999999997</v>
      </c>
      <c r="BO133" s="11">
        <v>0.96499999999999997</v>
      </c>
      <c r="BP133" s="11">
        <v>0.96499999999999997</v>
      </c>
      <c r="BQ133" s="11">
        <v>0.96499999999999997</v>
      </c>
      <c r="BR133" s="11">
        <v>0.96499999999999997</v>
      </c>
      <c r="BS133" s="11">
        <v>0.96499999999999997</v>
      </c>
      <c r="BT133" s="11">
        <v>0.96499999999999997</v>
      </c>
      <c r="BU133" s="11">
        <v>0.96499999999999997</v>
      </c>
      <c r="BV133" s="11">
        <v>0.96499999999999997</v>
      </c>
      <c r="BW133" s="11">
        <v>0.96499999999999997</v>
      </c>
      <c r="BX133" s="11">
        <v>0.96499999999999997</v>
      </c>
      <c r="BY133" s="11">
        <v>0.96499999999999997</v>
      </c>
      <c r="BZ133" s="11">
        <v>0.96499999999999997</v>
      </c>
      <c r="CA133" s="11">
        <v>0.96499999999999997</v>
      </c>
      <c r="CB133" s="11">
        <v>0.96499999999999997</v>
      </c>
      <c r="CC133" s="11">
        <v>0.96499999999999997</v>
      </c>
      <c r="CD133" s="11">
        <v>0.96499999999999997</v>
      </c>
      <c r="CE133" s="11">
        <v>0.96499999999999997</v>
      </c>
      <c r="CF133" s="11">
        <v>0.96499999999999997</v>
      </c>
      <c r="CG133" s="11">
        <v>0.96499999999999997</v>
      </c>
      <c r="CH133" s="11">
        <v>0.96499999999999997</v>
      </c>
      <c r="CI133" s="11">
        <v>0.96499999999999997</v>
      </c>
      <c r="CJ133" s="11">
        <v>0.96499999999999997</v>
      </c>
      <c r="CK133" s="11">
        <v>0.96499999999999997</v>
      </c>
      <c r="CL133" s="11">
        <v>0.96499999999999997</v>
      </c>
      <c r="CM133" s="11">
        <v>0.96499999999999997</v>
      </c>
      <c r="CN133" s="11">
        <v>0.96499999999999997</v>
      </c>
      <c r="CO133" s="11">
        <v>0.96499999999999997</v>
      </c>
      <c r="CP133" s="11">
        <v>0.96499999999999997</v>
      </c>
      <c r="CQ133" s="11">
        <v>0.96499999999999997</v>
      </c>
      <c r="CR133" s="11">
        <v>0.96499999999999997</v>
      </c>
      <c r="CS133" s="11">
        <v>0.96499999999999997</v>
      </c>
      <c r="CT133" s="11">
        <v>0.96499999999999997</v>
      </c>
      <c r="CU133" s="11">
        <v>0.96499999999999997</v>
      </c>
      <c r="CV133" s="11">
        <v>0.96499999999999997</v>
      </c>
      <c r="CW133" s="11">
        <v>0.96499999999999997</v>
      </c>
      <c r="CX133" s="11">
        <v>0.96499999999999997</v>
      </c>
      <c r="CY133" s="11">
        <v>0.96499999999999997</v>
      </c>
      <c r="CZ133" s="11">
        <v>0.96499999999999997</v>
      </c>
      <c r="DA133" s="11">
        <v>0.96499999999999997</v>
      </c>
      <c r="DB133" s="11">
        <v>0.96499999999999997</v>
      </c>
    </row>
    <row r="134" spans="1:106" x14ac:dyDescent="0.2">
      <c r="A134" s="103">
        <v>44</v>
      </c>
      <c r="B134" s="11">
        <v>1</v>
      </c>
      <c r="C134" s="11">
        <v>0.96630000000000005</v>
      </c>
      <c r="D134" s="11">
        <v>0.97160000000000002</v>
      </c>
      <c r="E134" s="11">
        <v>0.96830000000000005</v>
      </c>
      <c r="F134" s="11">
        <v>0.96609999999999996</v>
      </c>
      <c r="G134" s="11">
        <v>0.96489999999999998</v>
      </c>
      <c r="H134" s="11">
        <v>0.96389999999999998</v>
      </c>
      <c r="I134" s="11">
        <v>0.96330000000000005</v>
      </c>
      <c r="J134" s="11">
        <v>0.96309999999999996</v>
      </c>
      <c r="K134" s="11">
        <v>0.96299999999999997</v>
      </c>
      <c r="L134" s="11">
        <v>0.96309999999999996</v>
      </c>
      <c r="M134" s="11">
        <v>0.96330000000000005</v>
      </c>
      <c r="N134" s="11">
        <v>0.96350000000000002</v>
      </c>
      <c r="O134" s="11">
        <v>0.96360000000000001</v>
      </c>
      <c r="P134" s="11">
        <v>0.96379999999999999</v>
      </c>
      <c r="Q134" s="11">
        <v>0.96499999999999997</v>
      </c>
      <c r="R134" s="11">
        <v>0.96499999999999997</v>
      </c>
      <c r="S134" s="11">
        <v>0.96499999999999997</v>
      </c>
      <c r="T134" s="11">
        <v>0.96499999999999997</v>
      </c>
      <c r="U134" s="11">
        <v>0.96499999999999997</v>
      </c>
      <c r="V134" s="11">
        <v>0.96499999999999997</v>
      </c>
      <c r="W134" s="11">
        <v>0.96499999999999997</v>
      </c>
      <c r="X134" s="11">
        <v>0.96499999999999997</v>
      </c>
      <c r="Y134" s="11">
        <v>0.96499999999999997</v>
      </c>
      <c r="Z134" s="11">
        <v>0.96499999999999997</v>
      </c>
      <c r="AA134" s="11">
        <v>0.96499999999999997</v>
      </c>
      <c r="AB134" s="11">
        <v>0.96499999999999997</v>
      </c>
      <c r="AC134" s="11">
        <v>0.96499999999999997</v>
      </c>
      <c r="AD134" s="11">
        <v>0.96499999999999997</v>
      </c>
      <c r="AE134" s="11">
        <v>0.96499999999999997</v>
      </c>
      <c r="AF134" s="11">
        <v>0.96499999999999997</v>
      </c>
      <c r="AG134" s="11">
        <v>0.96499999999999997</v>
      </c>
      <c r="AH134" s="11">
        <v>0.96499999999999997</v>
      </c>
      <c r="AI134" s="11">
        <v>0.96499999999999997</v>
      </c>
      <c r="AJ134" s="11">
        <v>0.96499999999999997</v>
      </c>
      <c r="AK134" s="11">
        <v>0.96499999999999997</v>
      </c>
      <c r="AL134" s="11">
        <v>0.96499999999999997</v>
      </c>
      <c r="AM134" s="11">
        <v>0.96499999999999997</v>
      </c>
      <c r="AN134" s="11">
        <v>0.96499999999999997</v>
      </c>
      <c r="AO134" s="11">
        <v>0.96499999999999997</v>
      </c>
      <c r="AP134" s="11">
        <v>0.96499999999999997</v>
      </c>
      <c r="AQ134" s="11">
        <v>0.96499999999999997</v>
      </c>
      <c r="AR134" s="11">
        <v>0.96499999999999997</v>
      </c>
      <c r="AS134" s="11">
        <v>0.96499999999999997</v>
      </c>
      <c r="AT134" s="11">
        <v>0.96499999999999997</v>
      </c>
      <c r="AU134" s="11">
        <v>0.96499999999999997</v>
      </c>
      <c r="AV134" s="11">
        <v>0.96499999999999997</v>
      </c>
      <c r="AW134" s="11">
        <v>0.96499999999999997</v>
      </c>
      <c r="AX134" s="11">
        <v>0.96499999999999997</v>
      </c>
      <c r="AY134" s="11">
        <v>0.96499999999999997</v>
      </c>
      <c r="AZ134" s="11">
        <v>0.96499999999999997</v>
      </c>
      <c r="BA134" s="11">
        <v>0.96499999999999997</v>
      </c>
      <c r="BB134" s="11">
        <v>0.96499999999999997</v>
      </c>
      <c r="BC134" s="11">
        <v>0.96499999999999997</v>
      </c>
      <c r="BD134" s="11">
        <v>0.96499999999999997</v>
      </c>
      <c r="BE134" s="11">
        <v>0.96499999999999997</v>
      </c>
      <c r="BF134" s="11">
        <v>0.96499999999999997</v>
      </c>
      <c r="BG134" s="11">
        <v>0.96499999999999997</v>
      </c>
      <c r="BH134" s="11">
        <v>0.96499999999999997</v>
      </c>
      <c r="BI134" s="11">
        <v>0.96499999999999997</v>
      </c>
      <c r="BJ134" s="11">
        <v>0.96499999999999997</v>
      </c>
      <c r="BK134" s="11">
        <v>0.96499999999999997</v>
      </c>
      <c r="BL134" s="11">
        <v>0.96499999999999997</v>
      </c>
      <c r="BM134" s="11">
        <v>0.96499999999999997</v>
      </c>
      <c r="BN134" s="11">
        <v>0.96499999999999997</v>
      </c>
      <c r="BO134" s="11">
        <v>0.96499999999999997</v>
      </c>
      <c r="BP134" s="11">
        <v>0.96499999999999997</v>
      </c>
      <c r="BQ134" s="11">
        <v>0.96499999999999997</v>
      </c>
      <c r="BR134" s="11">
        <v>0.96499999999999997</v>
      </c>
      <c r="BS134" s="11">
        <v>0.96499999999999997</v>
      </c>
      <c r="BT134" s="11">
        <v>0.96499999999999997</v>
      </c>
      <c r="BU134" s="11">
        <v>0.96499999999999997</v>
      </c>
      <c r="BV134" s="11">
        <v>0.96499999999999997</v>
      </c>
      <c r="BW134" s="11">
        <v>0.96499999999999997</v>
      </c>
      <c r="BX134" s="11">
        <v>0.96499999999999997</v>
      </c>
      <c r="BY134" s="11">
        <v>0.96499999999999997</v>
      </c>
      <c r="BZ134" s="11">
        <v>0.96499999999999997</v>
      </c>
      <c r="CA134" s="11">
        <v>0.96499999999999997</v>
      </c>
      <c r="CB134" s="11">
        <v>0.96499999999999997</v>
      </c>
      <c r="CC134" s="11">
        <v>0.96499999999999997</v>
      </c>
      <c r="CD134" s="11">
        <v>0.96499999999999997</v>
      </c>
      <c r="CE134" s="11">
        <v>0.96499999999999997</v>
      </c>
      <c r="CF134" s="11">
        <v>0.96499999999999997</v>
      </c>
      <c r="CG134" s="11">
        <v>0.96499999999999997</v>
      </c>
      <c r="CH134" s="11">
        <v>0.96499999999999997</v>
      </c>
      <c r="CI134" s="11">
        <v>0.96499999999999997</v>
      </c>
      <c r="CJ134" s="11">
        <v>0.96499999999999997</v>
      </c>
      <c r="CK134" s="11">
        <v>0.96499999999999997</v>
      </c>
      <c r="CL134" s="11">
        <v>0.96499999999999997</v>
      </c>
      <c r="CM134" s="11">
        <v>0.96499999999999997</v>
      </c>
      <c r="CN134" s="11">
        <v>0.96499999999999997</v>
      </c>
      <c r="CO134" s="11">
        <v>0.96499999999999997</v>
      </c>
      <c r="CP134" s="11">
        <v>0.96499999999999997</v>
      </c>
      <c r="CQ134" s="11">
        <v>0.96499999999999997</v>
      </c>
      <c r="CR134" s="11">
        <v>0.96499999999999997</v>
      </c>
      <c r="CS134" s="11">
        <v>0.96499999999999997</v>
      </c>
      <c r="CT134" s="11">
        <v>0.96499999999999997</v>
      </c>
      <c r="CU134" s="11">
        <v>0.96499999999999997</v>
      </c>
      <c r="CV134" s="11">
        <v>0.96499999999999997</v>
      </c>
      <c r="CW134" s="11">
        <v>0.96499999999999997</v>
      </c>
      <c r="CX134" s="11">
        <v>0.96499999999999997</v>
      </c>
      <c r="CY134" s="11">
        <v>0.96499999999999997</v>
      </c>
      <c r="CZ134" s="11">
        <v>0.96499999999999997</v>
      </c>
      <c r="DA134" s="11">
        <v>0.96499999999999997</v>
      </c>
      <c r="DB134" s="11">
        <v>0.96499999999999997</v>
      </c>
    </row>
    <row r="135" spans="1:106" x14ac:dyDescent="0.2">
      <c r="A135" s="103">
        <v>45</v>
      </c>
      <c r="B135" s="11">
        <v>1</v>
      </c>
      <c r="C135" s="11">
        <v>0.96799999999999997</v>
      </c>
      <c r="D135" s="11">
        <v>0.97340000000000004</v>
      </c>
      <c r="E135" s="11">
        <v>0.96989999999999998</v>
      </c>
      <c r="F135" s="11">
        <v>0.9677</v>
      </c>
      <c r="G135" s="11">
        <v>0.96630000000000005</v>
      </c>
      <c r="H135" s="11">
        <v>0.96519999999999995</v>
      </c>
      <c r="I135" s="11">
        <v>0.96440000000000003</v>
      </c>
      <c r="J135" s="11">
        <v>0.96399999999999997</v>
      </c>
      <c r="K135" s="11">
        <v>0.96379999999999999</v>
      </c>
      <c r="L135" s="11">
        <v>0.9637</v>
      </c>
      <c r="M135" s="11">
        <v>0.96379999999999999</v>
      </c>
      <c r="N135" s="11">
        <v>0.96399999999999997</v>
      </c>
      <c r="O135" s="11">
        <v>0.96399999999999997</v>
      </c>
      <c r="P135" s="11">
        <v>0.96379999999999999</v>
      </c>
      <c r="Q135" s="11">
        <v>0.96499999999999997</v>
      </c>
      <c r="R135" s="11">
        <v>0.96499999999999997</v>
      </c>
      <c r="S135" s="11">
        <v>0.96499999999999997</v>
      </c>
      <c r="T135" s="11">
        <v>0.96499999999999997</v>
      </c>
      <c r="U135" s="11">
        <v>0.96499999999999997</v>
      </c>
      <c r="V135" s="11">
        <v>0.96499999999999997</v>
      </c>
      <c r="W135" s="11">
        <v>0.96499999999999997</v>
      </c>
      <c r="X135" s="11">
        <v>0.96499999999999997</v>
      </c>
      <c r="Y135" s="11">
        <v>0.96499999999999997</v>
      </c>
      <c r="Z135" s="11">
        <v>0.96499999999999997</v>
      </c>
      <c r="AA135" s="11">
        <v>0.96499999999999997</v>
      </c>
      <c r="AB135" s="11">
        <v>0.96499999999999997</v>
      </c>
      <c r="AC135" s="11">
        <v>0.96499999999999997</v>
      </c>
      <c r="AD135" s="11">
        <v>0.96499999999999997</v>
      </c>
      <c r="AE135" s="11">
        <v>0.96499999999999997</v>
      </c>
      <c r="AF135" s="11">
        <v>0.96499999999999997</v>
      </c>
      <c r="AG135" s="11">
        <v>0.96499999999999997</v>
      </c>
      <c r="AH135" s="11">
        <v>0.96499999999999997</v>
      </c>
      <c r="AI135" s="11">
        <v>0.96499999999999997</v>
      </c>
      <c r="AJ135" s="11">
        <v>0.96499999999999997</v>
      </c>
      <c r="AK135" s="11">
        <v>0.96499999999999997</v>
      </c>
      <c r="AL135" s="11">
        <v>0.96499999999999997</v>
      </c>
      <c r="AM135" s="11">
        <v>0.96499999999999997</v>
      </c>
      <c r="AN135" s="11">
        <v>0.96499999999999997</v>
      </c>
      <c r="AO135" s="11">
        <v>0.96499999999999997</v>
      </c>
      <c r="AP135" s="11">
        <v>0.96499999999999997</v>
      </c>
      <c r="AQ135" s="11">
        <v>0.96499999999999997</v>
      </c>
      <c r="AR135" s="11">
        <v>0.96499999999999997</v>
      </c>
      <c r="AS135" s="11">
        <v>0.96499999999999997</v>
      </c>
      <c r="AT135" s="11">
        <v>0.96499999999999997</v>
      </c>
      <c r="AU135" s="11">
        <v>0.96499999999999997</v>
      </c>
      <c r="AV135" s="11">
        <v>0.96499999999999997</v>
      </c>
      <c r="AW135" s="11">
        <v>0.96499999999999997</v>
      </c>
      <c r="AX135" s="11">
        <v>0.96499999999999997</v>
      </c>
      <c r="AY135" s="11">
        <v>0.96499999999999997</v>
      </c>
      <c r="AZ135" s="11">
        <v>0.96499999999999997</v>
      </c>
      <c r="BA135" s="11">
        <v>0.96499999999999997</v>
      </c>
      <c r="BB135" s="11">
        <v>0.96499999999999997</v>
      </c>
      <c r="BC135" s="11">
        <v>0.96499999999999997</v>
      </c>
      <c r="BD135" s="11">
        <v>0.96499999999999997</v>
      </c>
      <c r="BE135" s="11">
        <v>0.96499999999999997</v>
      </c>
      <c r="BF135" s="11">
        <v>0.96499999999999997</v>
      </c>
      <c r="BG135" s="11">
        <v>0.96499999999999997</v>
      </c>
      <c r="BH135" s="11">
        <v>0.96499999999999997</v>
      </c>
      <c r="BI135" s="11">
        <v>0.96499999999999997</v>
      </c>
      <c r="BJ135" s="11">
        <v>0.96499999999999997</v>
      </c>
      <c r="BK135" s="11">
        <v>0.96499999999999997</v>
      </c>
      <c r="BL135" s="11">
        <v>0.96499999999999997</v>
      </c>
      <c r="BM135" s="11">
        <v>0.96499999999999997</v>
      </c>
      <c r="BN135" s="11">
        <v>0.96499999999999997</v>
      </c>
      <c r="BO135" s="11">
        <v>0.96499999999999997</v>
      </c>
      <c r="BP135" s="11">
        <v>0.96499999999999997</v>
      </c>
      <c r="BQ135" s="11">
        <v>0.96499999999999997</v>
      </c>
      <c r="BR135" s="11">
        <v>0.96499999999999997</v>
      </c>
      <c r="BS135" s="11">
        <v>0.96499999999999997</v>
      </c>
      <c r="BT135" s="11">
        <v>0.96499999999999997</v>
      </c>
      <c r="BU135" s="11">
        <v>0.96499999999999997</v>
      </c>
      <c r="BV135" s="11">
        <v>0.96499999999999997</v>
      </c>
      <c r="BW135" s="11">
        <v>0.96499999999999997</v>
      </c>
      <c r="BX135" s="11">
        <v>0.96499999999999997</v>
      </c>
      <c r="BY135" s="11">
        <v>0.96499999999999997</v>
      </c>
      <c r="BZ135" s="11">
        <v>0.96499999999999997</v>
      </c>
      <c r="CA135" s="11">
        <v>0.96499999999999997</v>
      </c>
      <c r="CB135" s="11">
        <v>0.96499999999999997</v>
      </c>
      <c r="CC135" s="11">
        <v>0.96499999999999997</v>
      </c>
      <c r="CD135" s="11">
        <v>0.96499999999999997</v>
      </c>
      <c r="CE135" s="11">
        <v>0.96499999999999997</v>
      </c>
      <c r="CF135" s="11">
        <v>0.96499999999999997</v>
      </c>
      <c r="CG135" s="11">
        <v>0.96499999999999997</v>
      </c>
      <c r="CH135" s="11">
        <v>0.96499999999999997</v>
      </c>
      <c r="CI135" s="11">
        <v>0.96499999999999997</v>
      </c>
      <c r="CJ135" s="11">
        <v>0.96499999999999997</v>
      </c>
      <c r="CK135" s="11">
        <v>0.96499999999999997</v>
      </c>
      <c r="CL135" s="11">
        <v>0.96499999999999997</v>
      </c>
      <c r="CM135" s="11">
        <v>0.96499999999999997</v>
      </c>
      <c r="CN135" s="11">
        <v>0.96499999999999997</v>
      </c>
      <c r="CO135" s="11">
        <v>0.96499999999999997</v>
      </c>
      <c r="CP135" s="11">
        <v>0.96499999999999997</v>
      </c>
      <c r="CQ135" s="11">
        <v>0.96499999999999997</v>
      </c>
      <c r="CR135" s="11">
        <v>0.96499999999999997</v>
      </c>
      <c r="CS135" s="11">
        <v>0.96499999999999997</v>
      </c>
      <c r="CT135" s="11">
        <v>0.96499999999999997</v>
      </c>
      <c r="CU135" s="11">
        <v>0.96499999999999997</v>
      </c>
      <c r="CV135" s="11">
        <v>0.96499999999999997</v>
      </c>
      <c r="CW135" s="11">
        <v>0.96499999999999997</v>
      </c>
      <c r="CX135" s="11">
        <v>0.96499999999999997</v>
      </c>
      <c r="CY135" s="11">
        <v>0.96499999999999997</v>
      </c>
      <c r="CZ135" s="11">
        <v>0.96499999999999997</v>
      </c>
      <c r="DA135" s="11">
        <v>0.96499999999999997</v>
      </c>
      <c r="DB135" s="11">
        <v>0.96499999999999997</v>
      </c>
    </row>
    <row r="136" spans="1:106" x14ac:dyDescent="0.2">
      <c r="A136" s="103">
        <v>46</v>
      </c>
      <c r="B136" s="11">
        <v>1</v>
      </c>
      <c r="C136" s="11">
        <v>0.9698</v>
      </c>
      <c r="D136" s="11">
        <v>0.97529999999999994</v>
      </c>
      <c r="E136" s="11">
        <v>0.97189999999999999</v>
      </c>
      <c r="F136" s="11">
        <v>0.96960000000000002</v>
      </c>
      <c r="G136" s="11">
        <v>0.96799999999999997</v>
      </c>
      <c r="H136" s="11">
        <v>0.96679999999999999</v>
      </c>
      <c r="I136" s="11">
        <v>0.96579999999999999</v>
      </c>
      <c r="J136" s="11">
        <v>0.96519999999999995</v>
      </c>
      <c r="K136" s="11">
        <v>0.96489999999999998</v>
      </c>
      <c r="L136" s="11">
        <v>0.9647</v>
      </c>
      <c r="M136" s="11">
        <v>0.9647</v>
      </c>
      <c r="N136" s="11">
        <v>0.96479999999999999</v>
      </c>
      <c r="O136" s="11">
        <v>0.9647</v>
      </c>
      <c r="P136" s="11">
        <v>0.96450000000000002</v>
      </c>
      <c r="Q136" s="11">
        <v>0.9657</v>
      </c>
      <c r="R136" s="11">
        <v>0.9657</v>
      </c>
      <c r="S136" s="11">
        <v>0.9657</v>
      </c>
      <c r="T136" s="11">
        <v>0.9657</v>
      </c>
      <c r="U136" s="11">
        <v>0.9657</v>
      </c>
      <c r="V136" s="11">
        <v>0.9657</v>
      </c>
      <c r="W136" s="11">
        <v>0.9657</v>
      </c>
      <c r="X136" s="11">
        <v>0.9657</v>
      </c>
      <c r="Y136" s="11">
        <v>0.9657</v>
      </c>
      <c r="Z136" s="11">
        <v>0.9657</v>
      </c>
      <c r="AA136" s="11">
        <v>0.9657</v>
      </c>
      <c r="AB136" s="11">
        <v>0.9657</v>
      </c>
      <c r="AC136" s="11">
        <v>0.9657</v>
      </c>
      <c r="AD136" s="11">
        <v>0.9657</v>
      </c>
      <c r="AE136" s="11">
        <v>0.9657</v>
      </c>
      <c r="AF136" s="11">
        <v>0.9657</v>
      </c>
      <c r="AG136" s="11">
        <v>0.9657</v>
      </c>
      <c r="AH136" s="11">
        <v>0.9657</v>
      </c>
      <c r="AI136" s="11">
        <v>0.9657</v>
      </c>
      <c r="AJ136" s="11">
        <v>0.9657</v>
      </c>
      <c r="AK136" s="11">
        <v>0.9657</v>
      </c>
      <c r="AL136" s="11">
        <v>0.9657</v>
      </c>
      <c r="AM136" s="11">
        <v>0.9657</v>
      </c>
      <c r="AN136" s="11">
        <v>0.9657</v>
      </c>
      <c r="AO136" s="11">
        <v>0.9657</v>
      </c>
      <c r="AP136" s="11">
        <v>0.9657</v>
      </c>
      <c r="AQ136" s="11">
        <v>0.9657</v>
      </c>
      <c r="AR136" s="11">
        <v>0.9657</v>
      </c>
      <c r="AS136" s="11">
        <v>0.9657</v>
      </c>
      <c r="AT136" s="11">
        <v>0.9657</v>
      </c>
      <c r="AU136" s="11">
        <v>0.9657</v>
      </c>
      <c r="AV136" s="11">
        <v>0.9657</v>
      </c>
      <c r="AW136" s="11">
        <v>0.9657</v>
      </c>
      <c r="AX136" s="11">
        <v>0.9657</v>
      </c>
      <c r="AY136" s="11">
        <v>0.9657</v>
      </c>
      <c r="AZ136" s="11">
        <v>0.9657</v>
      </c>
      <c r="BA136" s="11">
        <v>0.9657</v>
      </c>
      <c r="BB136" s="11">
        <v>0.9657</v>
      </c>
      <c r="BC136" s="11">
        <v>0.9657</v>
      </c>
      <c r="BD136" s="11">
        <v>0.9657</v>
      </c>
      <c r="BE136" s="11">
        <v>0.9657</v>
      </c>
      <c r="BF136" s="11">
        <v>0.9657</v>
      </c>
      <c r="BG136" s="11">
        <v>0.9657</v>
      </c>
      <c r="BH136" s="11">
        <v>0.9657</v>
      </c>
      <c r="BI136" s="11">
        <v>0.9657</v>
      </c>
      <c r="BJ136" s="11">
        <v>0.9657</v>
      </c>
      <c r="BK136" s="11">
        <v>0.9657</v>
      </c>
      <c r="BL136" s="11">
        <v>0.9657</v>
      </c>
      <c r="BM136" s="11">
        <v>0.9657</v>
      </c>
      <c r="BN136" s="11">
        <v>0.9657</v>
      </c>
      <c r="BO136" s="11">
        <v>0.9657</v>
      </c>
      <c r="BP136" s="11">
        <v>0.9657</v>
      </c>
      <c r="BQ136" s="11">
        <v>0.9657</v>
      </c>
      <c r="BR136" s="11">
        <v>0.9657</v>
      </c>
      <c r="BS136" s="11">
        <v>0.9657</v>
      </c>
      <c r="BT136" s="11">
        <v>0.9657</v>
      </c>
      <c r="BU136" s="11">
        <v>0.9657</v>
      </c>
      <c r="BV136" s="11">
        <v>0.9657</v>
      </c>
      <c r="BW136" s="11">
        <v>0.9657</v>
      </c>
      <c r="BX136" s="11">
        <v>0.9657</v>
      </c>
      <c r="BY136" s="11">
        <v>0.9657</v>
      </c>
      <c r="BZ136" s="11">
        <v>0.9657</v>
      </c>
      <c r="CA136" s="11">
        <v>0.9657</v>
      </c>
      <c r="CB136" s="11">
        <v>0.9657</v>
      </c>
      <c r="CC136" s="11">
        <v>0.9657</v>
      </c>
      <c r="CD136" s="11">
        <v>0.9657</v>
      </c>
      <c r="CE136" s="11">
        <v>0.9657</v>
      </c>
      <c r="CF136" s="11">
        <v>0.9657</v>
      </c>
      <c r="CG136" s="11">
        <v>0.9657</v>
      </c>
      <c r="CH136" s="11">
        <v>0.9657</v>
      </c>
      <c r="CI136" s="11">
        <v>0.9657</v>
      </c>
      <c r="CJ136" s="11">
        <v>0.9657</v>
      </c>
      <c r="CK136" s="11">
        <v>0.9657</v>
      </c>
      <c r="CL136" s="11">
        <v>0.9657</v>
      </c>
      <c r="CM136" s="11">
        <v>0.9657</v>
      </c>
      <c r="CN136" s="11">
        <v>0.9657</v>
      </c>
      <c r="CO136" s="11">
        <v>0.9657</v>
      </c>
      <c r="CP136" s="11">
        <v>0.9657</v>
      </c>
      <c r="CQ136" s="11">
        <v>0.9657</v>
      </c>
      <c r="CR136" s="11">
        <v>0.9657</v>
      </c>
      <c r="CS136" s="11">
        <v>0.9657</v>
      </c>
      <c r="CT136" s="11">
        <v>0.9657</v>
      </c>
      <c r="CU136" s="11">
        <v>0.9657</v>
      </c>
      <c r="CV136" s="11">
        <v>0.9657</v>
      </c>
      <c r="CW136" s="11">
        <v>0.9657</v>
      </c>
      <c r="CX136" s="11">
        <v>0.9657</v>
      </c>
      <c r="CY136" s="11">
        <v>0.9657</v>
      </c>
      <c r="CZ136" s="11">
        <v>0.9657</v>
      </c>
      <c r="DA136" s="11">
        <v>0.9657</v>
      </c>
      <c r="DB136" s="11">
        <v>0.9657</v>
      </c>
    </row>
    <row r="137" spans="1:106" x14ac:dyDescent="0.2">
      <c r="A137" s="103">
        <v>47</v>
      </c>
      <c r="B137" s="11">
        <v>1</v>
      </c>
      <c r="C137" s="11">
        <v>0.97130000000000005</v>
      </c>
      <c r="D137" s="11">
        <v>0.97699999999999998</v>
      </c>
      <c r="E137" s="11">
        <v>0.97370000000000001</v>
      </c>
      <c r="F137" s="11">
        <v>0.97140000000000004</v>
      </c>
      <c r="G137" s="11">
        <v>0.96970000000000001</v>
      </c>
      <c r="H137" s="11">
        <v>0.96830000000000005</v>
      </c>
      <c r="I137" s="11">
        <v>0.96719999999999995</v>
      </c>
      <c r="J137" s="11">
        <v>0.96650000000000003</v>
      </c>
      <c r="K137" s="11">
        <v>0.96599999999999997</v>
      </c>
      <c r="L137" s="11">
        <v>0.9657</v>
      </c>
      <c r="M137" s="11">
        <v>0.96560000000000001</v>
      </c>
      <c r="N137" s="11">
        <v>0.96550000000000002</v>
      </c>
      <c r="O137" s="11">
        <v>0.96550000000000002</v>
      </c>
      <c r="P137" s="11">
        <v>0.96519999999999995</v>
      </c>
      <c r="Q137" s="11">
        <v>0.96640000000000004</v>
      </c>
      <c r="R137" s="11">
        <v>0.96640000000000004</v>
      </c>
      <c r="S137" s="11">
        <v>0.96640000000000004</v>
      </c>
      <c r="T137" s="11">
        <v>0.96640000000000004</v>
      </c>
      <c r="U137" s="11">
        <v>0.96640000000000004</v>
      </c>
      <c r="V137" s="11">
        <v>0.96640000000000004</v>
      </c>
      <c r="W137" s="11">
        <v>0.96640000000000004</v>
      </c>
      <c r="X137" s="11">
        <v>0.96640000000000004</v>
      </c>
      <c r="Y137" s="11">
        <v>0.96640000000000004</v>
      </c>
      <c r="Z137" s="11">
        <v>0.96640000000000004</v>
      </c>
      <c r="AA137" s="11">
        <v>0.96640000000000004</v>
      </c>
      <c r="AB137" s="11">
        <v>0.96640000000000004</v>
      </c>
      <c r="AC137" s="11">
        <v>0.96640000000000004</v>
      </c>
      <c r="AD137" s="11">
        <v>0.96640000000000004</v>
      </c>
      <c r="AE137" s="11">
        <v>0.96640000000000004</v>
      </c>
      <c r="AF137" s="11">
        <v>0.96640000000000004</v>
      </c>
      <c r="AG137" s="11">
        <v>0.96640000000000004</v>
      </c>
      <c r="AH137" s="11">
        <v>0.96640000000000004</v>
      </c>
      <c r="AI137" s="11">
        <v>0.96640000000000004</v>
      </c>
      <c r="AJ137" s="11">
        <v>0.96640000000000004</v>
      </c>
      <c r="AK137" s="11">
        <v>0.96640000000000004</v>
      </c>
      <c r="AL137" s="11">
        <v>0.96640000000000004</v>
      </c>
      <c r="AM137" s="11">
        <v>0.96640000000000004</v>
      </c>
      <c r="AN137" s="11">
        <v>0.96640000000000004</v>
      </c>
      <c r="AO137" s="11">
        <v>0.96640000000000004</v>
      </c>
      <c r="AP137" s="11">
        <v>0.96640000000000004</v>
      </c>
      <c r="AQ137" s="11">
        <v>0.96640000000000004</v>
      </c>
      <c r="AR137" s="11">
        <v>0.96640000000000004</v>
      </c>
      <c r="AS137" s="11">
        <v>0.96640000000000004</v>
      </c>
      <c r="AT137" s="11">
        <v>0.96640000000000004</v>
      </c>
      <c r="AU137" s="11">
        <v>0.96640000000000004</v>
      </c>
      <c r="AV137" s="11">
        <v>0.96640000000000004</v>
      </c>
      <c r="AW137" s="11">
        <v>0.96640000000000004</v>
      </c>
      <c r="AX137" s="11">
        <v>0.96640000000000004</v>
      </c>
      <c r="AY137" s="11">
        <v>0.96640000000000004</v>
      </c>
      <c r="AZ137" s="11">
        <v>0.96640000000000004</v>
      </c>
      <c r="BA137" s="11">
        <v>0.96640000000000004</v>
      </c>
      <c r="BB137" s="11">
        <v>0.96640000000000004</v>
      </c>
      <c r="BC137" s="11">
        <v>0.96640000000000004</v>
      </c>
      <c r="BD137" s="11">
        <v>0.96640000000000004</v>
      </c>
      <c r="BE137" s="11">
        <v>0.96640000000000004</v>
      </c>
      <c r="BF137" s="11">
        <v>0.96640000000000004</v>
      </c>
      <c r="BG137" s="11">
        <v>0.96640000000000004</v>
      </c>
      <c r="BH137" s="11">
        <v>0.96640000000000004</v>
      </c>
      <c r="BI137" s="11">
        <v>0.96640000000000004</v>
      </c>
      <c r="BJ137" s="11">
        <v>0.96640000000000004</v>
      </c>
      <c r="BK137" s="11">
        <v>0.96640000000000004</v>
      </c>
      <c r="BL137" s="11">
        <v>0.96640000000000004</v>
      </c>
      <c r="BM137" s="11">
        <v>0.96640000000000004</v>
      </c>
      <c r="BN137" s="11">
        <v>0.96640000000000004</v>
      </c>
      <c r="BO137" s="11">
        <v>0.96640000000000004</v>
      </c>
      <c r="BP137" s="11">
        <v>0.96640000000000004</v>
      </c>
      <c r="BQ137" s="11">
        <v>0.96640000000000004</v>
      </c>
      <c r="BR137" s="11">
        <v>0.96640000000000004</v>
      </c>
      <c r="BS137" s="11">
        <v>0.96640000000000004</v>
      </c>
      <c r="BT137" s="11">
        <v>0.96640000000000004</v>
      </c>
      <c r="BU137" s="11">
        <v>0.96640000000000004</v>
      </c>
      <c r="BV137" s="11">
        <v>0.96640000000000004</v>
      </c>
      <c r="BW137" s="11">
        <v>0.96640000000000004</v>
      </c>
      <c r="BX137" s="11">
        <v>0.96640000000000004</v>
      </c>
      <c r="BY137" s="11">
        <v>0.96640000000000004</v>
      </c>
      <c r="BZ137" s="11">
        <v>0.96640000000000004</v>
      </c>
      <c r="CA137" s="11">
        <v>0.96640000000000004</v>
      </c>
      <c r="CB137" s="11">
        <v>0.96640000000000004</v>
      </c>
      <c r="CC137" s="11">
        <v>0.96640000000000004</v>
      </c>
      <c r="CD137" s="11">
        <v>0.96640000000000004</v>
      </c>
      <c r="CE137" s="11">
        <v>0.96640000000000004</v>
      </c>
      <c r="CF137" s="11">
        <v>0.96640000000000004</v>
      </c>
      <c r="CG137" s="11">
        <v>0.96640000000000004</v>
      </c>
      <c r="CH137" s="11">
        <v>0.96640000000000004</v>
      </c>
      <c r="CI137" s="11">
        <v>0.96640000000000004</v>
      </c>
      <c r="CJ137" s="11">
        <v>0.96640000000000004</v>
      </c>
      <c r="CK137" s="11">
        <v>0.96640000000000004</v>
      </c>
      <c r="CL137" s="11">
        <v>0.96640000000000004</v>
      </c>
      <c r="CM137" s="11">
        <v>0.96640000000000004</v>
      </c>
      <c r="CN137" s="11">
        <v>0.96640000000000004</v>
      </c>
      <c r="CO137" s="11">
        <v>0.96640000000000004</v>
      </c>
      <c r="CP137" s="11">
        <v>0.96640000000000004</v>
      </c>
      <c r="CQ137" s="11">
        <v>0.96640000000000004</v>
      </c>
      <c r="CR137" s="11">
        <v>0.96640000000000004</v>
      </c>
      <c r="CS137" s="11">
        <v>0.96640000000000004</v>
      </c>
      <c r="CT137" s="11">
        <v>0.96640000000000004</v>
      </c>
      <c r="CU137" s="11">
        <v>0.96640000000000004</v>
      </c>
      <c r="CV137" s="11">
        <v>0.96640000000000004</v>
      </c>
      <c r="CW137" s="11">
        <v>0.96640000000000004</v>
      </c>
      <c r="CX137" s="11">
        <v>0.96640000000000004</v>
      </c>
      <c r="CY137" s="11">
        <v>0.96640000000000004</v>
      </c>
      <c r="CZ137" s="11">
        <v>0.96640000000000004</v>
      </c>
      <c r="DA137" s="11">
        <v>0.96640000000000004</v>
      </c>
      <c r="DB137" s="11">
        <v>0.96640000000000004</v>
      </c>
    </row>
    <row r="138" spans="1:106" x14ac:dyDescent="0.2">
      <c r="A138" s="103">
        <v>48</v>
      </c>
      <c r="B138" s="11">
        <v>1</v>
      </c>
      <c r="C138" s="11">
        <v>0.97240000000000004</v>
      </c>
      <c r="D138" s="11">
        <v>0.97850000000000004</v>
      </c>
      <c r="E138" s="11">
        <v>0.97540000000000004</v>
      </c>
      <c r="F138" s="11">
        <v>0.97309999999999997</v>
      </c>
      <c r="G138" s="11">
        <v>0.97130000000000005</v>
      </c>
      <c r="H138" s="11">
        <v>0.9698</v>
      </c>
      <c r="I138" s="11">
        <v>0.96860000000000002</v>
      </c>
      <c r="J138" s="11">
        <v>0.9677</v>
      </c>
      <c r="K138" s="11">
        <v>0.96709999999999996</v>
      </c>
      <c r="L138" s="11">
        <v>0.9667</v>
      </c>
      <c r="M138" s="11">
        <v>0.96650000000000003</v>
      </c>
      <c r="N138" s="11">
        <v>0.96630000000000005</v>
      </c>
      <c r="O138" s="11">
        <v>0.96619999999999995</v>
      </c>
      <c r="P138" s="11">
        <v>0.96589999999999998</v>
      </c>
      <c r="Q138" s="11">
        <v>0.96719999999999995</v>
      </c>
      <c r="R138" s="11">
        <v>0.96719999999999995</v>
      </c>
      <c r="S138" s="11">
        <v>0.96719999999999995</v>
      </c>
      <c r="T138" s="11">
        <v>0.96719999999999995</v>
      </c>
      <c r="U138" s="11">
        <v>0.96719999999999995</v>
      </c>
      <c r="V138" s="11">
        <v>0.96719999999999995</v>
      </c>
      <c r="W138" s="11">
        <v>0.96719999999999995</v>
      </c>
      <c r="X138" s="11">
        <v>0.96719999999999995</v>
      </c>
      <c r="Y138" s="11">
        <v>0.96719999999999995</v>
      </c>
      <c r="Z138" s="11">
        <v>0.96719999999999995</v>
      </c>
      <c r="AA138" s="11">
        <v>0.96719999999999995</v>
      </c>
      <c r="AB138" s="11">
        <v>0.96719999999999995</v>
      </c>
      <c r="AC138" s="11">
        <v>0.96719999999999995</v>
      </c>
      <c r="AD138" s="11">
        <v>0.96719999999999995</v>
      </c>
      <c r="AE138" s="11">
        <v>0.96719999999999995</v>
      </c>
      <c r="AF138" s="11">
        <v>0.96719999999999995</v>
      </c>
      <c r="AG138" s="11">
        <v>0.96719999999999995</v>
      </c>
      <c r="AH138" s="11">
        <v>0.96719999999999995</v>
      </c>
      <c r="AI138" s="11">
        <v>0.96719999999999995</v>
      </c>
      <c r="AJ138" s="11">
        <v>0.96719999999999995</v>
      </c>
      <c r="AK138" s="11">
        <v>0.96719999999999995</v>
      </c>
      <c r="AL138" s="11">
        <v>0.96719999999999995</v>
      </c>
      <c r="AM138" s="11">
        <v>0.96719999999999995</v>
      </c>
      <c r="AN138" s="11">
        <v>0.96719999999999995</v>
      </c>
      <c r="AO138" s="11">
        <v>0.96719999999999995</v>
      </c>
      <c r="AP138" s="11">
        <v>0.96719999999999995</v>
      </c>
      <c r="AQ138" s="11">
        <v>0.96719999999999995</v>
      </c>
      <c r="AR138" s="11">
        <v>0.96719999999999995</v>
      </c>
      <c r="AS138" s="11">
        <v>0.96719999999999995</v>
      </c>
      <c r="AT138" s="11">
        <v>0.96719999999999995</v>
      </c>
      <c r="AU138" s="11">
        <v>0.96719999999999995</v>
      </c>
      <c r="AV138" s="11">
        <v>0.96719999999999995</v>
      </c>
      <c r="AW138" s="11">
        <v>0.96719999999999995</v>
      </c>
      <c r="AX138" s="11">
        <v>0.96719999999999995</v>
      </c>
      <c r="AY138" s="11">
        <v>0.96719999999999995</v>
      </c>
      <c r="AZ138" s="11">
        <v>0.96719999999999995</v>
      </c>
      <c r="BA138" s="11">
        <v>0.96719999999999995</v>
      </c>
      <c r="BB138" s="11">
        <v>0.96719999999999995</v>
      </c>
      <c r="BC138" s="11">
        <v>0.96719999999999995</v>
      </c>
      <c r="BD138" s="11">
        <v>0.96719999999999995</v>
      </c>
      <c r="BE138" s="11">
        <v>0.96719999999999995</v>
      </c>
      <c r="BF138" s="11">
        <v>0.96719999999999995</v>
      </c>
      <c r="BG138" s="11">
        <v>0.96719999999999995</v>
      </c>
      <c r="BH138" s="11">
        <v>0.96719999999999995</v>
      </c>
      <c r="BI138" s="11">
        <v>0.96719999999999995</v>
      </c>
      <c r="BJ138" s="11">
        <v>0.96719999999999995</v>
      </c>
      <c r="BK138" s="11">
        <v>0.96719999999999995</v>
      </c>
      <c r="BL138" s="11">
        <v>0.96719999999999995</v>
      </c>
      <c r="BM138" s="11">
        <v>0.96719999999999995</v>
      </c>
      <c r="BN138" s="11">
        <v>0.96719999999999995</v>
      </c>
      <c r="BO138" s="11">
        <v>0.96719999999999995</v>
      </c>
      <c r="BP138" s="11">
        <v>0.96719999999999995</v>
      </c>
      <c r="BQ138" s="11">
        <v>0.96719999999999995</v>
      </c>
      <c r="BR138" s="11">
        <v>0.96719999999999995</v>
      </c>
      <c r="BS138" s="11">
        <v>0.96719999999999995</v>
      </c>
      <c r="BT138" s="11">
        <v>0.96719999999999995</v>
      </c>
      <c r="BU138" s="11">
        <v>0.96719999999999995</v>
      </c>
      <c r="BV138" s="11">
        <v>0.96719999999999995</v>
      </c>
      <c r="BW138" s="11">
        <v>0.96719999999999995</v>
      </c>
      <c r="BX138" s="11">
        <v>0.96719999999999995</v>
      </c>
      <c r="BY138" s="11">
        <v>0.96719999999999995</v>
      </c>
      <c r="BZ138" s="11">
        <v>0.96719999999999995</v>
      </c>
      <c r="CA138" s="11">
        <v>0.96719999999999995</v>
      </c>
      <c r="CB138" s="11">
        <v>0.96719999999999995</v>
      </c>
      <c r="CC138" s="11">
        <v>0.96719999999999995</v>
      </c>
      <c r="CD138" s="11">
        <v>0.96719999999999995</v>
      </c>
      <c r="CE138" s="11">
        <v>0.96719999999999995</v>
      </c>
      <c r="CF138" s="11">
        <v>0.96719999999999995</v>
      </c>
      <c r="CG138" s="11">
        <v>0.96719999999999995</v>
      </c>
      <c r="CH138" s="11">
        <v>0.96719999999999995</v>
      </c>
      <c r="CI138" s="11">
        <v>0.96719999999999995</v>
      </c>
      <c r="CJ138" s="11">
        <v>0.96719999999999995</v>
      </c>
      <c r="CK138" s="11">
        <v>0.96719999999999995</v>
      </c>
      <c r="CL138" s="11">
        <v>0.96719999999999995</v>
      </c>
      <c r="CM138" s="11">
        <v>0.96719999999999995</v>
      </c>
      <c r="CN138" s="11">
        <v>0.96719999999999995</v>
      </c>
      <c r="CO138" s="11">
        <v>0.96719999999999995</v>
      </c>
      <c r="CP138" s="11">
        <v>0.96719999999999995</v>
      </c>
      <c r="CQ138" s="11">
        <v>0.96719999999999995</v>
      </c>
      <c r="CR138" s="11">
        <v>0.96719999999999995</v>
      </c>
      <c r="CS138" s="11">
        <v>0.96719999999999995</v>
      </c>
      <c r="CT138" s="11">
        <v>0.96719999999999995</v>
      </c>
      <c r="CU138" s="11">
        <v>0.96719999999999995</v>
      </c>
      <c r="CV138" s="11">
        <v>0.96719999999999995</v>
      </c>
      <c r="CW138" s="11">
        <v>0.96719999999999995</v>
      </c>
      <c r="CX138" s="11">
        <v>0.96719999999999995</v>
      </c>
      <c r="CY138" s="11">
        <v>0.96719999999999995</v>
      </c>
      <c r="CZ138" s="11">
        <v>0.96719999999999995</v>
      </c>
      <c r="DA138" s="11">
        <v>0.96719999999999995</v>
      </c>
      <c r="DB138" s="11">
        <v>0.96719999999999995</v>
      </c>
    </row>
    <row r="139" spans="1:106" x14ac:dyDescent="0.2">
      <c r="A139" s="103">
        <v>49</v>
      </c>
      <c r="B139" s="11">
        <v>1</v>
      </c>
      <c r="C139" s="11">
        <v>0.97330000000000005</v>
      </c>
      <c r="D139" s="11">
        <v>0.9798</v>
      </c>
      <c r="E139" s="11">
        <v>0.97689999999999999</v>
      </c>
      <c r="F139" s="11">
        <v>0.97470000000000001</v>
      </c>
      <c r="G139" s="11">
        <v>0.97289999999999999</v>
      </c>
      <c r="H139" s="11">
        <v>0.97130000000000005</v>
      </c>
      <c r="I139" s="11">
        <v>0.97</v>
      </c>
      <c r="J139" s="11">
        <v>0.96899999999999997</v>
      </c>
      <c r="K139" s="11">
        <v>0.96819999999999995</v>
      </c>
      <c r="L139" s="11">
        <v>0.9677</v>
      </c>
      <c r="M139" s="11">
        <v>0.96730000000000005</v>
      </c>
      <c r="N139" s="11">
        <v>0.96709999999999996</v>
      </c>
      <c r="O139" s="11">
        <v>0.96689999999999998</v>
      </c>
      <c r="P139" s="11">
        <v>0.9667</v>
      </c>
      <c r="Q139" s="11">
        <v>0.96789999999999998</v>
      </c>
      <c r="R139" s="11">
        <v>0.96789999999999998</v>
      </c>
      <c r="S139" s="11">
        <v>0.96789999999999998</v>
      </c>
      <c r="T139" s="11">
        <v>0.96789999999999998</v>
      </c>
      <c r="U139" s="11">
        <v>0.96789999999999998</v>
      </c>
      <c r="V139" s="11">
        <v>0.96789999999999998</v>
      </c>
      <c r="W139" s="11">
        <v>0.96789999999999998</v>
      </c>
      <c r="X139" s="11">
        <v>0.96789999999999998</v>
      </c>
      <c r="Y139" s="11">
        <v>0.96789999999999998</v>
      </c>
      <c r="Z139" s="11">
        <v>0.96789999999999998</v>
      </c>
      <c r="AA139" s="11">
        <v>0.96789999999999998</v>
      </c>
      <c r="AB139" s="11">
        <v>0.96789999999999998</v>
      </c>
      <c r="AC139" s="11">
        <v>0.96789999999999998</v>
      </c>
      <c r="AD139" s="11">
        <v>0.96789999999999998</v>
      </c>
      <c r="AE139" s="11">
        <v>0.96789999999999998</v>
      </c>
      <c r="AF139" s="11">
        <v>0.96789999999999998</v>
      </c>
      <c r="AG139" s="11">
        <v>0.96789999999999998</v>
      </c>
      <c r="AH139" s="11">
        <v>0.96789999999999998</v>
      </c>
      <c r="AI139" s="11">
        <v>0.96789999999999998</v>
      </c>
      <c r="AJ139" s="11">
        <v>0.96789999999999998</v>
      </c>
      <c r="AK139" s="11">
        <v>0.96789999999999998</v>
      </c>
      <c r="AL139" s="11">
        <v>0.96789999999999998</v>
      </c>
      <c r="AM139" s="11">
        <v>0.96789999999999998</v>
      </c>
      <c r="AN139" s="11">
        <v>0.96789999999999998</v>
      </c>
      <c r="AO139" s="11">
        <v>0.96789999999999998</v>
      </c>
      <c r="AP139" s="11">
        <v>0.96789999999999998</v>
      </c>
      <c r="AQ139" s="11">
        <v>0.96789999999999998</v>
      </c>
      <c r="AR139" s="11">
        <v>0.96789999999999998</v>
      </c>
      <c r="AS139" s="11">
        <v>0.96789999999999998</v>
      </c>
      <c r="AT139" s="11">
        <v>0.96789999999999998</v>
      </c>
      <c r="AU139" s="11">
        <v>0.96789999999999998</v>
      </c>
      <c r="AV139" s="11">
        <v>0.96789999999999998</v>
      </c>
      <c r="AW139" s="11">
        <v>0.96789999999999998</v>
      </c>
      <c r="AX139" s="11">
        <v>0.96789999999999998</v>
      </c>
      <c r="AY139" s="11">
        <v>0.96789999999999998</v>
      </c>
      <c r="AZ139" s="11">
        <v>0.96789999999999998</v>
      </c>
      <c r="BA139" s="11">
        <v>0.96789999999999998</v>
      </c>
      <c r="BB139" s="11">
        <v>0.96789999999999998</v>
      </c>
      <c r="BC139" s="11">
        <v>0.96789999999999998</v>
      </c>
      <c r="BD139" s="11">
        <v>0.96789999999999998</v>
      </c>
      <c r="BE139" s="11">
        <v>0.96789999999999998</v>
      </c>
      <c r="BF139" s="11">
        <v>0.96789999999999998</v>
      </c>
      <c r="BG139" s="11">
        <v>0.96789999999999998</v>
      </c>
      <c r="BH139" s="11">
        <v>0.96789999999999998</v>
      </c>
      <c r="BI139" s="11">
        <v>0.96789999999999998</v>
      </c>
      <c r="BJ139" s="11">
        <v>0.96789999999999998</v>
      </c>
      <c r="BK139" s="11">
        <v>0.96789999999999998</v>
      </c>
      <c r="BL139" s="11">
        <v>0.96789999999999998</v>
      </c>
      <c r="BM139" s="11">
        <v>0.96789999999999998</v>
      </c>
      <c r="BN139" s="11">
        <v>0.96789999999999998</v>
      </c>
      <c r="BO139" s="11">
        <v>0.96789999999999998</v>
      </c>
      <c r="BP139" s="11">
        <v>0.96789999999999998</v>
      </c>
      <c r="BQ139" s="11">
        <v>0.96789999999999998</v>
      </c>
      <c r="BR139" s="11">
        <v>0.96789999999999998</v>
      </c>
      <c r="BS139" s="11">
        <v>0.96789999999999998</v>
      </c>
      <c r="BT139" s="11">
        <v>0.96789999999999998</v>
      </c>
      <c r="BU139" s="11">
        <v>0.96789999999999998</v>
      </c>
      <c r="BV139" s="11">
        <v>0.96789999999999998</v>
      </c>
      <c r="BW139" s="11">
        <v>0.96789999999999998</v>
      </c>
      <c r="BX139" s="11">
        <v>0.96789999999999998</v>
      </c>
      <c r="BY139" s="11">
        <v>0.96789999999999998</v>
      </c>
      <c r="BZ139" s="11">
        <v>0.96789999999999998</v>
      </c>
      <c r="CA139" s="11">
        <v>0.96789999999999998</v>
      </c>
      <c r="CB139" s="11">
        <v>0.96789999999999998</v>
      </c>
      <c r="CC139" s="11">
        <v>0.96789999999999998</v>
      </c>
      <c r="CD139" s="11">
        <v>0.96789999999999998</v>
      </c>
      <c r="CE139" s="11">
        <v>0.96789999999999998</v>
      </c>
      <c r="CF139" s="11">
        <v>0.96789999999999998</v>
      </c>
      <c r="CG139" s="11">
        <v>0.96789999999999998</v>
      </c>
      <c r="CH139" s="11">
        <v>0.96789999999999998</v>
      </c>
      <c r="CI139" s="11">
        <v>0.96789999999999998</v>
      </c>
      <c r="CJ139" s="11">
        <v>0.96789999999999998</v>
      </c>
      <c r="CK139" s="11">
        <v>0.96789999999999998</v>
      </c>
      <c r="CL139" s="11">
        <v>0.96789999999999998</v>
      </c>
      <c r="CM139" s="11">
        <v>0.96789999999999998</v>
      </c>
      <c r="CN139" s="11">
        <v>0.96789999999999998</v>
      </c>
      <c r="CO139" s="11">
        <v>0.96789999999999998</v>
      </c>
      <c r="CP139" s="11">
        <v>0.96789999999999998</v>
      </c>
      <c r="CQ139" s="11">
        <v>0.96789999999999998</v>
      </c>
      <c r="CR139" s="11">
        <v>0.96789999999999998</v>
      </c>
      <c r="CS139" s="11">
        <v>0.96789999999999998</v>
      </c>
      <c r="CT139" s="11">
        <v>0.96789999999999998</v>
      </c>
      <c r="CU139" s="11">
        <v>0.96789999999999998</v>
      </c>
      <c r="CV139" s="11">
        <v>0.96789999999999998</v>
      </c>
      <c r="CW139" s="11">
        <v>0.96789999999999998</v>
      </c>
      <c r="CX139" s="11">
        <v>0.96789999999999998</v>
      </c>
      <c r="CY139" s="11">
        <v>0.96789999999999998</v>
      </c>
      <c r="CZ139" s="11">
        <v>0.96789999999999998</v>
      </c>
      <c r="DA139" s="11">
        <v>0.96789999999999998</v>
      </c>
      <c r="DB139" s="11">
        <v>0.96789999999999998</v>
      </c>
    </row>
    <row r="140" spans="1:106" x14ac:dyDescent="0.2">
      <c r="A140" s="103">
        <v>50</v>
      </c>
      <c r="B140" s="11">
        <v>1</v>
      </c>
      <c r="C140" s="11">
        <v>0.9738</v>
      </c>
      <c r="D140" s="11">
        <v>0.98080000000000001</v>
      </c>
      <c r="E140" s="11">
        <v>0.97819999999999996</v>
      </c>
      <c r="F140" s="11">
        <v>0.97609999999999997</v>
      </c>
      <c r="G140" s="11">
        <v>0.97440000000000004</v>
      </c>
      <c r="H140" s="11">
        <v>0.9728</v>
      </c>
      <c r="I140" s="11">
        <v>0.97130000000000005</v>
      </c>
      <c r="J140" s="11">
        <v>0.97019999999999995</v>
      </c>
      <c r="K140" s="11">
        <v>0.96930000000000005</v>
      </c>
      <c r="L140" s="11">
        <v>0.96860000000000002</v>
      </c>
      <c r="M140" s="11">
        <v>0.96819999999999995</v>
      </c>
      <c r="N140" s="11">
        <v>0.96789999999999998</v>
      </c>
      <c r="O140" s="11">
        <v>0.9677</v>
      </c>
      <c r="P140" s="11">
        <v>0.96740000000000004</v>
      </c>
      <c r="Q140" s="11">
        <v>0.96860000000000002</v>
      </c>
      <c r="R140" s="11">
        <v>0.96860000000000002</v>
      </c>
      <c r="S140" s="11">
        <v>0.96860000000000002</v>
      </c>
      <c r="T140" s="11">
        <v>0.96860000000000002</v>
      </c>
      <c r="U140" s="11">
        <v>0.96860000000000002</v>
      </c>
      <c r="V140" s="11">
        <v>0.96860000000000002</v>
      </c>
      <c r="W140" s="11">
        <v>0.96860000000000002</v>
      </c>
      <c r="X140" s="11">
        <v>0.96860000000000002</v>
      </c>
      <c r="Y140" s="11">
        <v>0.96860000000000002</v>
      </c>
      <c r="Z140" s="11">
        <v>0.96860000000000002</v>
      </c>
      <c r="AA140" s="11">
        <v>0.96860000000000002</v>
      </c>
      <c r="AB140" s="11">
        <v>0.96860000000000002</v>
      </c>
      <c r="AC140" s="11">
        <v>0.96860000000000002</v>
      </c>
      <c r="AD140" s="11">
        <v>0.96860000000000002</v>
      </c>
      <c r="AE140" s="11">
        <v>0.96860000000000002</v>
      </c>
      <c r="AF140" s="11">
        <v>0.96860000000000002</v>
      </c>
      <c r="AG140" s="11">
        <v>0.96860000000000002</v>
      </c>
      <c r="AH140" s="11">
        <v>0.96860000000000002</v>
      </c>
      <c r="AI140" s="11">
        <v>0.96860000000000002</v>
      </c>
      <c r="AJ140" s="11">
        <v>0.96860000000000002</v>
      </c>
      <c r="AK140" s="11">
        <v>0.96860000000000002</v>
      </c>
      <c r="AL140" s="11">
        <v>0.96860000000000002</v>
      </c>
      <c r="AM140" s="11">
        <v>0.96860000000000002</v>
      </c>
      <c r="AN140" s="11">
        <v>0.96860000000000002</v>
      </c>
      <c r="AO140" s="11">
        <v>0.96860000000000002</v>
      </c>
      <c r="AP140" s="11">
        <v>0.96860000000000002</v>
      </c>
      <c r="AQ140" s="11">
        <v>0.96860000000000002</v>
      </c>
      <c r="AR140" s="11">
        <v>0.96860000000000002</v>
      </c>
      <c r="AS140" s="11">
        <v>0.96860000000000002</v>
      </c>
      <c r="AT140" s="11">
        <v>0.96860000000000002</v>
      </c>
      <c r="AU140" s="11">
        <v>0.96860000000000002</v>
      </c>
      <c r="AV140" s="11">
        <v>0.96860000000000002</v>
      </c>
      <c r="AW140" s="11">
        <v>0.96860000000000002</v>
      </c>
      <c r="AX140" s="11">
        <v>0.96860000000000002</v>
      </c>
      <c r="AY140" s="11">
        <v>0.96860000000000002</v>
      </c>
      <c r="AZ140" s="11">
        <v>0.96860000000000002</v>
      </c>
      <c r="BA140" s="11">
        <v>0.96860000000000002</v>
      </c>
      <c r="BB140" s="11">
        <v>0.96860000000000002</v>
      </c>
      <c r="BC140" s="11">
        <v>0.96860000000000002</v>
      </c>
      <c r="BD140" s="11">
        <v>0.96860000000000002</v>
      </c>
      <c r="BE140" s="11">
        <v>0.96860000000000002</v>
      </c>
      <c r="BF140" s="11">
        <v>0.96860000000000002</v>
      </c>
      <c r="BG140" s="11">
        <v>0.96860000000000002</v>
      </c>
      <c r="BH140" s="11">
        <v>0.96860000000000002</v>
      </c>
      <c r="BI140" s="11">
        <v>0.96860000000000002</v>
      </c>
      <c r="BJ140" s="11">
        <v>0.96860000000000002</v>
      </c>
      <c r="BK140" s="11">
        <v>0.96860000000000002</v>
      </c>
      <c r="BL140" s="11">
        <v>0.96860000000000002</v>
      </c>
      <c r="BM140" s="11">
        <v>0.96860000000000002</v>
      </c>
      <c r="BN140" s="11">
        <v>0.96860000000000002</v>
      </c>
      <c r="BO140" s="11">
        <v>0.96860000000000002</v>
      </c>
      <c r="BP140" s="11">
        <v>0.96860000000000002</v>
      </c>
      <c r="BQ140" s="11">
        <v>0.96860000000000002</v>
      </c>
      <c r="BR140" s="11">
        <v>0.96860000000000002</v>
      </c>
      <c r="BS140" s="11">
        <v>0.96860000000000002</v>
      </c>
      <c r="BT140" s="11">
        <v>0.96860000000000002</v>
      </c>
      <c r="BU140" s="11">
        <v>0.96860000000000002</v>
      </c>
      <c r="BV140" s="11">
        <v>0.96860000000000002</v>
      </c>
      <c r="BW140" s="11">
        <v>0.96860000000000002</v>
      </c>
      <c r="BX140" s="11">
        <v>0.96860000000000002</v>
      </c>
      <c r="BY140" s="11">
        <v>0.96860000000000002</v>
      </c>
      <c r="BZ140" s="11">
        <v>0.96860000000000002</v>
      </c>
      <c r="CA140" s="11">
        <v>0.96860000000000002</v>
      </c>
      <c r="CB140" s="11">
        <v>0.96860000000000002</v>
      </c>
      <c r="CC140" s="11">
        <v>0.96860000000000002</v>
      </c>
      <c r="CD140" s="11">
        <v>0.96860000000000002</v>
      </c>
      <c r="CE140" s="11">
        <v>0.96860000000000002</v>
      </c>
      <c r="CF140" s="11">
        <v>0.96860000000000002</v>
      </c>
      <c r="CG140" s="11">
        <v>0.96860000000000002</v>
      </c>
      <c r="CH140" s="11">
        <v>0.96860000000000002</v>
      </c>
      <c r="CI140" s="11">
        <v>0.96860000000000002</v>
      </c>
      <c r="CJ140" s="11">
        <v>0.96860000000000002</v>
      </c>
      <c r="CK140" s="11">
        <v>0.96860000000000002</v>
      </c>
      <c r="CL140" s="11">
        <v>0.96860000000000002</v>
      </c>
      <c r="CM140" s="11">
        <v>0.96860000000000002</v>
      </c>
      <c r="CN140" s="11">
        <v>0.96860000000000002</v>
      </c>
      <c r="CO140" s="11">
        <v>0.96860000000000002</v>
      </c>
      <c r="CP140" s="11">
        <v>0.96860000000000002</v>
      </c>
      <c r="CQ140" s="11">
        <v>0.96860000000000002</v>
      </c>
      <c r="CR140" s="11">
        <v>0.96860000000000002</v>
      </c>
      <c r="CS140" s="11">
        <v>0.96860000000000002</v>
      </c>
      <c r="CT140" s="11">
        <v>0.96860000000000002</v>
      </c>
      <c r="CU140" s="11">
        <v>0.96860000000000002</v>
      </c>
      <c r="CV140" s="11">
        <v>0.96860000000000002</v>
      </c>
      <c r="CW140" s="11">
        <v>0.96860000000000002</v>
      </c>
      <c r="CX140" s="11">
        <v>0.96860000000000002</v>
      </c>
      <c r="CY140" s="11">
        <v>0.96860000000000002</v>
      </c>
      <c r="CZ140" s="11">
        <v>0.96860000000000002</v>
      </c>
      <c r="DA140" s="11">
        <v>0.96860000000000002</v>
      </c>
      <c r="DB140" s="11">
        <v>0.96860000000000002</v>
      </c>
    </row>
    <row r="141" spans="1:106" x14ac:dyDescent="0.2">
      <c r="A141" s="103">
        <v>51</v>
      </c>
      <c r="B141" s="11">
        <v>1</v>
      </c>
      <c r="C141" s="11">
        <v>0.97389999999999999</v>
      </c>
      <c r="D141" s="11">
        <v>0.98150000000000004</v>
      </c>
      <c r="E141" s="11">
        <v>0.97929999999999995</v>
      </c>
      <c r="F141" s="11">
        <v>0.97740000000000005</v>
      </c>
      <c r="G141" s="11">
        <v>0.97570000000000001</v>
      </c>
      <c r="H141" s="11">
        <v>0.97409999999999997</v>
      </c>
      <c r="I141" s="11">
        <v>0.97260000000000002</v>
      </c>
      <c r="J141" s="11">
        <v>0.97140000000000004</v>
      </c>
      <c r="K141" s="11">
        <v>0.97040000000000004</v>
      </c>
      <c r="L141" s="11">
        <v>0.96960000000000002</v>
      </c>
      <c r="M141" s="11">
        <v>0.96909999999999996</v>
      </c>
      <c r="N141" s="11">
        <v>0.96870000000000001</v>
      </c>
      <c r="O141" s="11">
        <v>0.96840000000000004</v>
      </c>
      <c r="P141" s="11">
        <v>0.96809999999999996</v>
      </c>
      <c r="Q141" s="11">
        <v>0.96930000000000005</v>
      </c>
      <c r="R141" s="11">
        <v>0.96930000000000005</v>
      </c>
      <c r="S141" s="11">
        <v>0.96930000000000005</v>
      </c>
      <c r="T141" s="11">
        <v>0.96930000000000005</v>
      </c>
      <c r="U141" s="11">
        <v>0.96930000000000005</v>
      </c>
      <c r="V141" s="11">
        <v>0.96930000000000005</v>
      </c>
      <c r="W141" s="11">
        <v>0.96930000000000005</v>
      </c>
      <c r="X141" s="11">
        <v>0.96930000000000005</v>
      </c>
      <c r="Y141" s="11">
        <v>0.96930000000000005</v>
      </c>
      <c r="Z141" s="11">
        <v>0.96930000000000005</v>
      </c>
      <c r="AA141" s="11">
        <v>0.96930000000000005</v>
      </c>
      <c r="AB141" s="11">
        <v>0.96930000000000005</v>
      </c>
      <c r="AC141" s="11">
        <v>0.96930000000000005</v>
      </c>
      <c r="AD141" s="11">
        <v>0.96930000000000005</v>
      </c>
      <c r="AE141" s="11">
        <v>0.96930000000000005</v>
      </c>
      <c r="AF141" s="11">
        <v>0.96930000000000005</v>
      </c>
      <c r="AG141" s="11">
        <v>0.96930000000000005</v>
      </c>
      <c r="AH141" s="11">
        <v>0.96930000000000005</v>
      </c>
      <c r="AI141" s="11">
        <v>0.96930000000000005</v>
      </c>
      <c r="AJ141" s="11">
        <v>0.96930000000000005</v>
      </c>
      <c r="AK141" s="11">
        <v>0.96930000000000005</v>
      </c>
      <c r="AL141" s="11">
        <v>0.96930000000000005</v>
      </c>
      <c r="AM141" s="11">
        <v>0.96930000000000005</v>
      </c>
      <c r="AN141" s="11">
        <v>0.96930000000000005</v>
      </c>
      <c r="AO141" s="11">
        <v>0.96930000000000005</v>
      </c>
      <c r="AP141" s="11">
        <v>0.96930000000000005</v>
      </c>
      <c r="AQ141" s="11">
        <v>0.96930000000000005</v>
      </c>
      <c r="AR141" s="11">
        <v>0.96930000000000005</v>
      </c>
      <c r="AS141" s="11">
        <v>0.96930000000000005</v>
      </c>
      <c r="AT141" s="11">
        <v>0.96930000000000005</v>
      </c>
      <c r="AU141" s="11">
        <v>0.96930000000000005</v>
      </c>
      <c r="AV141" s="11">
        <v>0.96930000000000005</v>
      </c>
      <c r="AW141" s="11">
        <v>0.96930000000000005</v>
      </c>
      <c r="AX141" s="11">
        <v>0.96930000000000005</v>
      </c>
      <c r="AY141" s="11">
        <v>0.96930000000000005</v>
      </c>
      <c r="AZ141" s="11">
        <v>0.96930000000000005</v>
      </c>
      <c r="BA141" s="11">
        <v>0.96930000000000005</v>
      </c>
      <c r="BB141" s="11">
        <v>0.96930000000000005</v>
      </c>
      <c r="BC141" s="11">
        <v>0.96930000000000005</v>
      </c>
      <c r="BD141" s="11">
        <v>0.96930000000000005</v>
      </c>
      <c r="BE141" s="11">
        <v>0.96930000000000005</v>
      </c>
      <c r="BF141" s="11">
        <v>0.96930000000000005</v>
      </c>
      <c r="BG141" s="11">
        <v>0.96930000000000005</v>
      </c>
      <c r="BH141" s="11">
        <v>0.96930000000000005</v>
      </c>
      <c r="BI141" s="11">
        <v>0.96930000000000005</v>
      </c>
      <c r="BJ141" s="11">
        <v>0.96930000000000005</v>
      </c>
      <c r="BK141" s="11">
        <v>0.96930000000000005</v>
      </c>
      <c r="BL141" s="11">
        <v>0.96930000000000005</v>
      </c>
      <c r="BM141" s="11">
        <v>0.96930000000000005</v>
      </c>
      <c r="BN141" s="11">
        <v>0.96930000000000005</v>
      </c>
      <c r="BO141" s="11">
        <v>0.96930000000000005</v>
      </c>
      <c r="BP141" s="11">
        <v>0.96930000000000005</v>
      </c>
      <c r="BQ141" s="11">
        <v>0.96930000000000005</v>
      </c>
      <c r="BR141" s="11">
        <v>0.96930000000000005</v>
      </c>
      <c r="BS141" s="11">
        <v>0.96930000000000005</v>
      </c>
      <c r="BT141" s="11">
        <v>0.96930000000000005</v>
      </c>
      <c r="BU141" s="11">
        <v>0.96930000000000005</v>
      </c>
      <c r="BV141" s="11">
        <v>0.96930000000000005</v>
      </c>
      <c r="BW141" s="11">
        <v>0.96930000000000005</v>
      </c>
      <c r="BX141" s="11">
        <v>0.96930000000000005</v>
      </c>
      <c r="BY141" s="11">
        <v>0.96930000000000005</v>
      </c>
      <c r="BZ141" s="11">
        <v>0.96930000000000005</v>
      </c>
      <c r="CA141" s="11">
        <v>0.96930000000000005</v>
      </c>
      <c r="CB141" s="11">
        <v>0.96930000000000005</v>
      </c>
      <c r="CC141" s="11">
        <v>0.96930000000000005</v>
      </c>
      <c r="CD141" s="11">
        <v>0.96930000000000005</v>
      </c>
      <c r="CE141" s="11">
        <v>0.96930000000000005</v>
      </c>
      <c r="CF141" s="11">
        <v>0.96930000000000005</v>
      </c>
      <c r="CG141" s="11">
        <v>0.96930000000000005</v>
      </c>
      <c r="CH141" s="11">
        <v>0.96930000000000005</v>
      </c>
      <c r="CI141" s="11">
        <v>0.96930000000000005</v>
      </c>
      <c r="CJ141" s="11">
        <v>0.96930000000000005</v>
      </c>
      <c r="CK141" s="11">
        <v>0.96930000000000005</v>
      </c>
      <c r="CL141" s="11">
        <v>0.96930000000000005</v>
      </c>
      <c r="CM141" s="11">
        <v>0.96930000000000005</v>
      </c>
      <c r="CN141" s="11">
        <v>0.96930000000000005</v>
      </c>
      <c r="CO141" s="11">
        <v>0.96930000000000005</v>
      </c>
      <c r="CP141" s="11">
        <v>0.96930000000000005</v>
      </c>
      <c r="CQ141" s="11">
        <v>0.96930000000000005</v>
      </c>
      <c r="CR141" s="11">
        <v>0.96930000000000005</v>
      </c>
      <c r="CS141" s="11">
        <v>0.96930000000000005</v>
      </c>
      <c r="CT141" s="11">
        <v>0.96930000000000005</v>
      </c>
      <c r="CU141" s="11">
        <v>0.96930000000000005</v>
      </c>
      <c r="CV141" s="11">
        <v>0.96930000000000005</v>
      </c>
      <c r="CW141" s="11">
        <v>0.96930000000000005</v>
      </c>
      <c r="CX141" s="11">
        <v>0.96930000000000005</v>
      </c>
      <c r="CY141" s="11">
        <v>0.96930000000000005</v>
      </c>
      <c r="CZ141" s="11">
        <v>0.96930000000000005</v>
      </c>
      <c r="DA141" s="11">
        <v>0.96930000000000005</v>
      </c>
      <c r="DB141" s="11">
        <v>0.96930000000000005</v>
      </c>
    </row>
    <row r="142" spans="1:106" x14ac:dyDescent="0.2">
      <c r="A142" s="103">
        <v>52</v>
      </c>
      <c r="B142" s="11">
        <v>1</v>
      </c>
      <c r="C142" s="11">
        <v>0.9738</v>
      </c>
      <c r="D142" s="11">
        <v>0.9819</v>
      </c>
      <c r="E142" s="11">
        <v>0.98019999999999996</v>
      </c>
      <c r="F142" s="11">
        <v>0.97860000000000003</v>
      </c>
      <c r="G142" s="11">
        <v>0.97689999999999999</v>
      </c>
      <c r="H142" s="11">
        <v>0.97529999999999994</v>
      </c>
      <c r="I142" s="11">
        <v>0.9738</v>
      </c>
      <c r="J142" s="11">
        <v>0.97250000000000003</v>
      </c>
      <c r="K142" s="11">
        <v>0.97140000000000004</v>
      </c>
      <c r="L142" s="11">
        <v>0.97060000000000002</v>
      </c>
      <c r="M142" s="11">
        <v>0.96989999999999998</v>
      </c>
      <c r="N142" s="11">
        <v>0.96950000000000003</v>
      </c>
      <c r="O142" s="11">
        <v>0.96919999999999995</v>
      </c>
      <c r="P142" s="11">
        <v>0.96879999999999999</v>
      </c>
      <c r="Q142" s="11">
        <v>0.97009999999999996</v>
      </c>
      <c r="R142" s="11">
        <v>0.97009999999999996</v>
      </c>
      <c r="S142" s="11">
        <v>0.97009999999999996</v>
      </c>
      <c r="T142" s="11">
        <v>0.97009999999999996</v>
      </c>
      <c r="U142" s="11">
        <v>0.97009999999999996</v>
      </c>
      <c r="V142" s="11">
        <v>0.97009999999999996</v>
      </c>
      <c r="W142" s="11">
        <v>0.97009999999999996</v>
      </c>
      <c r="X142" s="11">
        <v>0.97009999999999996</v>
      </c>
      <c r="Y142" s="11">
        <v>0.97009999999999996</v>
      </c>
      <c r="Z142" s="11">
        <v>0.97009999999999996</v>
      </c>
      <c r="AA142" s="11">
        <v>0.97009999999999996</v>
      </c>
      <c r="AB142" s="11">
        <v>0.97009999999999996</v>
      </c>
      <c r="AC142" s="11">
        <v>0.97009999999999996</v>
      </c>
      <c r="AD142" s="11">
        <v>0.97009999999999996</v>
      </c>
      <c r="AE142" s="11">
        <v>0.97009999999999996</v>
      </c>
      <c r="AF142" s="11">
        <v>0.97009999999999996</v>
      </c>
      <c r="AG142" s="11">
        <v>0.97009999999999996</v>
      </c>
      <c r="AH142" s="11">
        <v>0.97009999999999996</v>
      </c>
      <c r="AI142" s="11">
        <v>0.97009999999999996</v>
      </c>
      <c r="AJ142" s="11">
        <v>0.97009999999999996</v>
      </c>
      <c r="AK142" s="11">
        <v>0.97009999999999996</v>
      </c>
      <c r="AL142" s="11">
        <v>0.97009999999999996</v>
      </c>
      <c r="AM142" s="11">
        <v>0.97009999999999996</v>
      </c>
      <c r="AN142" s="11">
        <v>0.97009999999999996</v>
      </c>
      <c r="AO142" s="11">
        <v>0.97009999999999996</v>
      </c>
      <c r="AP142" s="11">
        <v>0.97009999999999996</v>
      </c>
      <c r="AQ142" s="11">
        <v>0.97009999999999996</v>
      </c>
      <c r="AR142" s="11">
        <v>0.97009999999999996</v>
      </c>
      <c r="AS142" s="11">
        <v>0.97009999999999996</v>
      </c>
      <c r="AT142" s="11">
        <v>0.97009999999999996</v>
      </c>
      <c r="AU142" s="11">
        <v>0.97009999999999996</v>
      </c>
      <c r="AV142" s="11">
        <v>0.97009999999999996</v>
      </c>
      <c r="AW142" s="11">
        <v>0.97009999999999996</v>
      </c>
      <c r="AX142" s="11">
        <v>0.97009999999999996</v>
      </c>
      <c r="AY142" s="11">
        <v>0.97009999999999996</v>
      </c>
      <c r="AZ142" s="11">
        <v>0.97009999999999996</v>
      </c>
      <c r="BA142" s="11">
        <v>0.97009999999999996</v>
      </c>
      <c r="BB142" s="11">
        <v>0.97009999999999996</v>
      </c>
      <c r="BC142" s="11">
        <v>0.97009999999999996</v>
      </c>
      <c r="BD142" s="11">
        <v>0.97009999999999996</v>
      </c>
      <c r="BE142" s="11">
        <v>0.97009999999999996</v>
      </c>
      <c r="BF142" s="11">
        <v>0.97009999999999996</v>
      </c>
      <c r="BG142" s="11">
        <v>0.97009999999999996</v>
      </c>
      <c r="BH142" s="11">
        <v>0.97009999999999996</v>
      </c>
      <c r="BI142" s="11">
        <v>0.97009999999999996</v>
      </c>
      <c r="BJ142" s="11">
        <v>0.97009999999999996</v>
      </c>
      <c r="BK142" s="11">
        <v>0.97009999999999996</v>
      </c>
      <c r="BL142" s="11">
        <v>0.97009999999999996</v>
      </c>
      <c r="BM142" s="11">
        <v>0.97009999999999996</v>
      </c>
      <c r="BN142" s="11">
        <v>0.97009999999999996</v>
      </c>
      <c r="BO142" s="11">
        <v>0.97009999999999996</v>
      </c>
      <c r="BP142" s="11">
        <v>0.97009999999999996</v>
      </c>
      <c r="BQ142" s="11">
        <v>0.97009999999999996</v>
      </c>
      <c r="BR142" s="11">
        <v>0.97009999999999996</v>
      </c>
      <c r="BS142" s="11">
        <v>0.97009999999999996</v>
      </c>
      <c r="BT142" s="11">
        <v>0.97009999999999996</v>
      </c>
      <c r="BU142" s="11">
        <v>0.97009999999999996</v>
      </c>
      <c r="BV142" s="11">
        <v>0.97009999999999996</v>
      </c>
      <c r="BW142" s="11">
        <v>0.97009999999999996</v>
      </c>
      <c r="BX142" s="11">
        <v>0.97009999999999996</v>
      </c>
      <c r="BY142" s="11">
        <v>0.97009999999999996</v>
      </c>
      <c r="BZ142" s="11">
        <v>0.97009999999999996</v>
      </c>
      <c r="CA142" s="11">
        <v>0.97009999999999996</v>
      </c>
      <c r="CB142" s="11">
        <v>0.97009999999999996</v>
      </c>
      <c r="CC142" s="11">
        <v>0.97009999999999996</v>
      </c>
      <c r="CD142" s="11">
        <v>0.97009999999999996</v>
      </c>
      <c r="CE142" s="11">
        <v>0.97009999999999996</v>
      </c>
      <c r="CF142" s="11">
        <v>0.97009999999999996</v>
      </c>
      <c r="CG142" s="11">
        <v>0.97009999999999996</v>
      </c>
      <c r="CH142" s="11">
        <v>0.97009999999999996</v>
      </c>
      <c r="CI142" s="11">
        <v>0.97009999999999996</v>
      </c>
      <c r="CJ142" s="11">
        <v>0.97009999999999996</v>
      </c>
      <c r="CK142" s="11">
        <v>0.97009999999999996</v>
      </c>
      <c r="CL142" s="11">
        <v>0.97009999999999996</v>
      </c>
      <c r="CM142" s="11">
        <v>0.97009999999999996</v>
      </c>
      <c r="CN142" s="11">
        <v>0.97009999999999996</v>
      </c>
      <c r="CO142" s="11">
        <v>0.97009999999999996</v>
      </c>
      <c r="CP142" s="11">
        <v>0.97009999999999996</v>
      </c>
      <c r="CQ142" s="11">
        <v>0.97009999999999996</v>
      </c>
      <c r="CR142" s="11">
        <v>0.97009999999999996</v>
      </c>
      <c r="CS142" s="11">
        <v>0.97009999999999996</v>
      </c>
      <c r="CT142" s="11">
        <v>0.97009999999999996</v>
      </c>
      <c r="CU142" s="11">
        <v>0.97009999999999996</v>
      </c>
      <c r="CV142" s="11">
        <v>0.97009999999999996</v>
      </c>
      <c r="CW142" s="11">
        <v>0.97009999999999996</v>
      </c>
      <c r="CX142" s="11">
        <v>0.97009999999999996</v>
      </c>
      <c r="CY142" s="11">
        <v>0.97009999999999996</v>
      </c>
      <c r="CZ142" s="11">
        <v>0.97009999999999996</v>
      </c>
      <c r="DA142" s="11">
        <v>0.97009999999999996</v>
      </c>
      <c r="DB142" s="11">
        <v>0.97009999999999996</v>
      </c>
    </row>
    <row r="143" spans="1:106" x14ac:dyDescent="0.2">
      <c r="A143" s="103">
        <v>53</v>
      </c>
      <c r="B143" s="11">
        <v>1</v>
      </c>
      <c r="C143" s="11">
        <v>0.97330000000000005</v>
      </c>
      <c r="D143" s="11">
        <v>0.98209999999999997</v>
      </c>
      <c r="E143" s="11">
        <v>0.98089999999999999</v>
      </c>
      <c r="F143" s="11">
        <v>0.97950000000000004</v>
      </c>
      <c r="G143" s="11">
        <v>0.97799999999999998</v>
      </c>
      <c r="H143" s="11">
        <v>0.97650000000000003</v>
      </c>
      <c r="I143" s="11">
        <v>0.97499999999999998</v>
      </c>
      <c r="J143" s="11">
        <v>0.97360000000000002</v>
      </c>
      <c r="K143" s="11">
        <v>0.97250000000000003</v>
      </c>
      <c r="L143" s="11">
        <v>0.97150000000000003</v>
      </c>
      <c r="M143" s="11">
        <v>0.9708</v>
      </c>
      <c r="N143" s="11">
        <v>0.97030000000000005</v>
      </c>
      <c r="O143" s="11">
        <v>0.96989999999999998</v>
      </c>
      <c r="P143" s="11">
        <v>0.96950000000000003</v>
      </c>
      <c r="Q143" s="11">
        <v>0.9708</v>
      </c>
      <c r="R143" s="11">
        <v>0.9708</v>
      </c>
      <c r="S143" s="11">
        <v>0.9708</v>
      </c>
      <c r="T143" s="11">
        <v>0.9708</v>
      </c>
      <c r="U143" s="11">
        <v>0.9708</v>
      </c>
      <c r="V143" s="11">
        <v>0.9708</v>
      </c>
      <c r="W143" s="11">
        <v>0.9708</v>
      </c>
      <c r="X143" s="11">
        <v>0.9708</v>
      </c>
      <c r="Y143" s="11">
        <v>0.9708</v>
      </c>
      <c r="Z143" s="11">
        <v>0.9708</v>
      </c>
      <c r="AA143" s="11">
        <v>0.9708</v>
      </c>
      <c r="AB143" s="11">
        <v>0.9708</v>
      </c>
      <c r="AC143" s="11">
        <v>0.9708</v>
      </c>
      <c r="AD143" s="11">
        <v>0.9708</v>
      </c>
      <c r="AE143" s="11">
        <v>0.9708</v>
      </c>
      <c r="AF143" s="11">
        <v>0.9708</v>
      </c>
      <c r="AG143" s="11">
        <v>0.9708</v>
      </c>
      <c r="AH143" s="11">
        <v>0.9708</v>
      </c>
      <c r="AI143" s="11">
        <v>0.9708</v>
      </c>
      <c r="AJ143" s="11">
        <v>0.9708</v>
      </c>
      <c r="AK143" s="11">
        <v>0.9708</v>
      </c>
      <c r="AL143" s="11">
        <v>0.9708</v>
      </c>
      <c r="AM143" s="11">
        <v>0.9708</v>
      </c>
      <c r="AN143" s="11">
        <v>0.9708</v>
      </c>
      <c r="AO143" s="11">
        <v>0.9708</v>
      </c>
      <c r="AP143" s="11">
        <v>0.9708</v>
      </c>
      <c r="AQ143" s="11">
        <v>0.9708</v>
      </c>
      <c r="AR143" s="11">
        <v>0.9708</v>
      </c>
      <c r="AS143" s="11">
        <v>0.9708</v>
      </c>
      <c r="AT143" s="11">
        <v>0.9708</v>
      </c>
      <c r="AU143" s="11">
        <v>0.9708</v>
      </c>
      <c r="AV143" s="11">
        <v>0.9708</v>
      </c>
      <c r="AW143" s="11">
        <v>0.9708</v>
      </c>
      <c r="AX143" s="11">
        <v>0.9708</v>
      </c>
      <c r="AY143" s="11">
        <v>0.9708</v>
      </c>
      <c r="AZ143" s="11">
        <v>0.9708</v>
      </c>
      <c r="BA143" s="11">
        <v>0.9708</v>
      </c>
      <c r="BB143" s="11">
        <v>0.9708</v>
      </c>
      <c r="BC143" s="11">
        <v>0.9708</v>
      </c>
      <c r="BD143" s="11">
        <v>0.9708</v>
      </c>
      <c r="BE143" s="11">
        <v>0.9708</v>
      </c>
      <c r="BF143" s="11">
        <v>0.9708</v>
      </c>
      <c r="BG143" s="11">
        <v>0.9708</v>
      </c>
      <c r="BH143" s="11">
        <v>0.9708</v>
      </c>
      <c r="BI143" s="11">
        <v>0.9708</v>
      </c>
      <c r="BJ143" s="11">
        <v>0.9708</v>
      </c>
      <c r="BK143" s="11">
        <v>0.9708</v>
      </c>
      <c r="BL143" s="11">
        <v>0.9708</v>
      </c>
      <c r="BM143" s="11">
        <v>0.9708</v>
      </c>
      <c r="BN143" s="11">
        <v>0.9708</v>
      </c>
      <c r="BO143" s="11">
        <v>0.9708</v>
      </c>
      <c r="BP143" s="11">
        <v>0.9708</v>
      </c>
      <c r="BQ143" s="11">
        <v>0.9708</v>
      </c>
      <c r="BR143" s="11">
        <v>0.9708</v>
      </c>
      <c r="BS143" s="11">
        <v>0.9708</v>
      </c>
      <c r="BT143" s="11">
        <v>0.9708</v>
      </c>
      <c r="BU143" s="11">
        <v>0.9708</v>
      </c>
      <c r="BV143" s="11">
        <v>0.9708</v>
      </c>
      <c r="BW143" s="11">
        <v>0.9708</v>
      </c>
      <c r="BX143" s="11">
        <v>0.9708</v>
      </c>
      <c r="BY143" s="11">
        <v>0.9708</v>
      </c>
      <c r="BZ143" s="11">
        <v>0.9708</v>
      </c>
      <c r="CA143" s="11">
        <v>0.9708</v>
      </c>
      <c r="CB143" s="11">
        <v>0.9708</v>
      </c>
      <c r="CC143" s="11">
        <v>0.9708</v>
      </c>
      <c r="CD143" s="11">
        <v>0.9708</v>
      </c>
      <c r="CE143" s="11">
        <v>0.9708</v>
      </c>
      <c r="CF143" s="11">
        <v>0.9708</v>
      </c>
      <c r="CG143" s="11">
        <v>0.9708</v>
      </c>
      <c r="CH143" s="11">
        <v>0.9708</v>
      </c>
      <c r="CI143" s="11">
        <v>0.9708</v>
      </c>
      <c r="CJ143" s="11">
        <v>0.9708</v>
      </c>
      <c r="CK143" s="11">
        <v>0.9708</v>
      </c>
      <c r="CL143" s="11">
        <v>0.9708</v>
      </c>
      <c r="CM143" s="11">
        <v>0.9708</v>
      </c>
      <c r="CN143" s="11">
        <v>0.9708</v>
      </c>
      <c r="CO143" s="11">
        <v>0.9708</v>
      </c>
      <c r="CP143" s="11">
        <v>0.9708</v>
      </c>
      <c r="CQ143" s="11">
        <v>0.9708</v>
      </c>
      <c r="CR143" s="11">
        <v>0.9708</v>
      </c>
      <c r="CS143" s="11">
        <v>0.9708</v>
      </c>
      <c r="CT143" s="11">
        <v>0.9708</v>
      </c>
      <c r="CU143" s="11">
        <v>0.9708</v>
      </c>
      <c r="CV143" s="11">
        <v>0.9708</v>
      </c>
      <c r="CW143" s="11">
        <v>0.9708</v>
      </c>
      <c r="CX143" s="11">
        <v>0.9708</v>
      </c>
      <c r="CY143" s="11">
        <v>0.9708</v>
      </c>
      <c r="CZ143" s="11">
        <v>0.9708</v>
      </c>
      <c r="DA143" s="11">
        <v>0.9708</v>
      </c>
      <c r="DB143" s="11">
        <v>0.9708</v>
      </c>
    </row>
    <row r="144" spans="1:106" x14ac:dyDescent="0.2">
      <c r="A144" s="103">
        <v>54</v>
      </c>
      <c r="B144" s="11">
        <v>1</v>
      </c>
      <c r="C144" s="11">
        <v>0.97260000000000002</v>
      </c>
      <c r="D144" s="11">
        <v>0.98199999999999998</v>
      </c>
      <c r="E144" s="11">
        <v>0.98119999999999996</v>
      </c>
      <c r="F144" s="11">
        <v>0.98019999999999996</v>
      </c>
      <c r="G144" s="11">
        <v>0.97889999999999999</v>
      </c>
      <c r="H144" s="11">
        <v>0.97750000000000004</v>
      </c>
      <c r="I144" s="11">
        <v>0.97599999999999998</v>
      </c>
      <c r="J144" s="11">
        <v>0.97470000000000001</v>
      </c>
      <c r="K144" s="11">
        <v>0.97350000000000003</v>
      </c>
      <c r="L144" s="11">
        <v>0.97240000000000004</v>
      </c>
      <c r="M144" s="11">
        <v>0.97170000000000001</v>
      </c>
      <c r="N144" s="11">
        <v>0.97109999999999996</v>
      </c>
      <c r="O144" s="11">
        <v>0.97060000000000002</v>
      </c>
      <c r="P144" s="11">
        <v>0.97030000000000005</v>
      </c>
      <c r="Q144" s="11">
        <v>0.97150000000000003</v>
      </c>
      <c r="R144" s="11">
        <v>0.97150000000000003</v>
      </c>
      <c r="S144" s="11">
        <v>0.97150000000000003</v>
      </c>
      <c r="T144" s="11">
        <v>0.97150000000000003</v>
      </c>
      <c r="U144" s="11">
        <v>0.97150000000000003</v>
      </c>
      <c r="V144" s="11">
        <v>0.97150000000000003</v>
      </c>
      <c r="W144" s="11">
        <v>0.97150000000000003</v>
      </c>
      <c r="X144" s="11">
        <v>0.97150000000000003</v>
      </c>
      <c r="Y144" s="11">
        <v>0.97150000000000003</v>
      </c>
      <c r="Z144" s="11">
        <v>0.97150000000000003</v>
      </c>
      <c r="AA144" s="11">
        <v>0.97150000000000003</v>
      </c>
      <c r="AB144" s="11">
        <v>0.97150000000000003</v>
      </c>
      <c r="AC144" s="11">
        <v>0.97150000000000003</v>
      </c>
      <c r="AD144" s="11">
        <v>0.97150000000000003</v>
      </c>
      <c r="AE144" s="11">
        <v>0.97150000000000003</v>
      </c>
      <c r="AF144" s="11">
        <v>0.97150000000000003</v>
      </c>
      <c r="AG144" s="11">
        <v>0.97150000000000003</v>
      </c>
      <c r="AH144" s="11">
        <v>0.97150000000000003</v>
      </c>
      <c r="AI144" s="11">
        <v>0.97150000000000003</v>
      </c>
      <c r="AJ144" s="11">
        <v>0.97150000000000003</v>
      </c>
      <c r="AK144" s="11">
        <v>0.97150000000000003</v>
      </c>
      <c r="AL144" s="11">
        <v>0.97150000000000003</v>
      </c>
      <c r="AM144" s="11">
        <v>0.97150000000000003</v>
      </c>
      <c r="AN144" s="11">
        <v>0.97150000000000003</v>
      </c>
      <c r="AO144" s="11">
        <v>0.97150000000000003</v>
      </c>
      <c r="AP144" s="11">
        <v>0.97150000000000003</v>
      </c>
      <c r="AQ144" s="11">
        <v>0.97150000000000003</v>
      </c>
      <c r="AR144" s="11">
        <v>0.97150000000000003</v>
      </c>
      <c r="AS144" s="11">
        <v>0.97150000000000003</v>
      </c>
      <c r="AT144" s="11">
        <v>0.97150000000000003</v>
      </c>
      <c r="AU144" s="11">
        <v>0.97150000000000003</v>
      </c>
      <c r="AV144" s="11">
        <v>0.97150000000000003</v>
      </c>
      <c r="AW144" s="11">
        <v>0.97150000000000003</v>
      </c>
      <c r="AX144" s="11">
        <v>0.97150000000000003</v>
      </c>
      <c r="AY144" s="11">
        <v>0.97150000000000003</v>
      </c>
      <c r="AZ144" s="11">
        <v>0.97150000000000003</v>
      </c>
      <c r="BA144" s="11">
        <v>0.97150000000000003</v>
      </c>
      <c r="BB144" s="11">
        <v>0.97150000000000003</v>
      </c>
      <c r="BC144" s="11">
        <v>0.97150000000000003</v>
      </c>
      <c r="BD144" s="11">
        <v>0.97150000000000003</v>
      </c>
      <c r="BE144" s="11">
        <v>0.97150000000000003</v>
      </c>
      <c r="BF144" s="11">
        <v>0.97150000000000003</v>
      </c>
      <c r="BG144" s="11">
        <v>0.97150000000000003</v>
      </c>
      <c r="BH144" s="11">
        <v>0.97150000000000003</v>
      </c>
      <c r="BI144" s="11">
        <v>0.97150000000000003</v>
      </c>
      <c r="BJ144" s="11">
        <v>0.97150000000000003</v>
      </c>
      <c r="BK144" s="11">
        <v>0.97150000000000003</v>
      </c>
      <c r="BL144" s="11">
        <v>0.97150000000000003</v>
      </c>
      <c r="BM144" s="11">
        <v>0.97150000000000003</v>
      </c>
      <c r="BN144" s="11">
        <v>0.97150000000000003</v>
      </c>
      <c r="BO144" s="11">
        <v>0.97150000000000003</v>
      </c>
      <c r="BP144" s="11">
        <v>0.97150000000000003</v>
      </c>
      <c r="BQ144" s="11">
        <v>0.97150000000000003</v>
      </c>
      <c r="BR144" s="11">
        <v>0.97150000000000003</v>
      </c>
      <c r="BS144" s="11">
        <v>0.97150000000000003</v>
      </c>
      <c r="BT144" s="11">
        <v>0.97150000000000003</v>
      </c>
      <c r="BU144" s="11">
        <v>0.97150000000000003</v>
      </c>
      <c r="BV144" s="11">
        <v>0.97150000000000003</v>
      </c>
      <c r="BW144" s="11">
        <v>0.97150000000000003</v>
      </c>
      <c r="BX144" s="11">
        <v>0.97150000000000003</v>
      </c>
      <c r="BY144" s="11">
        <v>0.97150000000000003</v>
      </c>
      <c r="BZ144" s="11">
        <v>0.97150000000000003</v>
      </c>
      <c r="CA144" s="11">
        <v>0.97150000000000003</v>
      </c>
      <c r="CB144" s="11">
        <v>0.97150000000000003</v>
      </c>
      <c r="CC144" s="11">
        <v>0.97150000000000003</v>
      </c>
      <c r="CD144" s="11">
        <v>0.97150000000000003</v>
      </c>
      <c r="CE144" s="11">
        <v>0.97150000000000003</v>
      </c>
      <c r="CF144" s="11">
        <v>0.97150000000000003</v>
      </c>
      <c r="CG144" s="11">
        <v>0.97150000000000003</v>
      </c>
      <c r="CH144" s="11">
        <v>0.97150000000000003</v>
      </c>
      <c r="CI144" s="11">
        <v>0.97150000000000003</v>
      </c>
      <c r="CJ144" s="11">
        <v>0.97150000000000003</v>
      </c>
      <c r="CK144" s="11">
        <v>0.97150000000000003</v>
      </c>
      <c r="CL144" s="11">
        <v>0.97150000000000003</v>
      </c>
      <c r="CM144" s="11">
        <v>0.97150000000000003</v>
      </c>
      <c r="CN144" s="11">
        <v>0.97150000000000003</v>
      </c>
      <c r="CO144" s="11">
        <v>0.97150000000000003</v>
      </c>
      <c r="CP144" s="11">
        <v>0.97150000000000003</v>
      </c>
      <c r="CQ144" s="11">
        <v>0.97150000000000003</v>
      </c>
      <c r="CR144" s="11">
        <v>0.97150000000000003</v>
      </c>
      <c r="CS144" s="11">
        <v>0.97150000000000003</v>
      </c>
      <c r="CT144" s="11">
        <v>0.97150000000000003</v>
      </c>
      <c r="CU144" s="11">
        <v>0.97150000000000003</v>
      </c>
      <c r="CV144" s="11">
        <v>0.97150000000000003</v>
      </c>
      <c r="CW144" s="11">
        <v>0.97150000000000003</v>
      </c>
      <c r="CX144" s="11">
        <v>0.97150000000000003</v>
      </c>
      <c r="CY144" s="11">
        <v>0.97150000000000003</v>
      </c>
      <c r="CZ144" s="11">
        <v>0.97150000000000003</v>
      </c>
      <c r="DA144" s="11">
        <v>0.97150000000000003</v>
      </c>
      <c r="DB144" s="11">
        <v>0.97150000000000003</v>
      </c>
    </row>
    <row r="145" spans="1:106" x14ac:dyDescent="0.2">
      <c r="A145" s="103">
        <v>55</v>
      </c>
      <c r="B145" s="11">
        <v>1</v>
      </c>
      <c r="C145" s="11">
        <v>0.97160000000000002</v>
      </c>
      <c r="D145" s="11">
        <v>0.98160000000000003</v>
      </c>
      <c r="E145" s="11">
        <v>0.98140000000000005</v>
      </c>
      <c r="F145" s="11">
        <v>0.98070000000000002</v>
      </c>
      <c r="G145" s="11">
        <v>0.97960000000000003</v>
      </c>
      <c r="H145" s="11">
        <v>0.97829999999999995</v>
      </c>
      <c r="I145" s="11">
        <v>0.97699999999999998</v>
      </c>
      <c r="J145" s="11">
        <v>0.97560000000000002</v>
      </c>
      <c r="K145" s="11">
        <v>0.97440000000000004</v>
      </c>
      <c r="L145" s="11">
        <v>0.97340000000000004</v>
      </c>
      <c r="M145" s="11">
        <v>0.97250000000000003</v>
      </c>
      <c r="N145" s="11">
        <v>0.97189999999999999</v>
      </c>
      <c r="O145" s="11">
        <v>0.97140000000000004</v>
      </c>
      <c r="P145" s="11">
        <v>0.97099999999999997</v>
      </c>
      <c r="Q145" s="11">
        <v>0.97219999999999995</v>
      </c>
      <c r="R145" s="11">
        <v>0.97219999999999995</v>
      </c>
      <c r="S145" s="11">
        <v>0.97219999999999995</v>
      </c>
      <c r="T145" s="11">
        <v>0.97219999999999995</v>
      </c>
      <c r="U145" s="11">
        <v>0.97219999999999995</v>
      </c>
      <c r="V145" s="11">
        <v>0.97219999999999995</v>
      </c>
      <c r="W145" s="11">
        <v>0.97219999999999995</v>
      </c>
      <c r="X145" s="11">
        <v>0.97219999999999995</v>
      </c>
      <c r="Y145" s="11">
        <v>0.97219999999999995</v>
      </c>
      <c r="Z145" s="11">
        <v>0.97219999999999995</v>
      </c>
      <c r="AA145" s="11">
        <v>0.97219999999999995</v>
      </c>
      <c r="AB145" s="11">
        <v>0.97219999999999995</v>
      </c>
      <c r="AC145" s="11">
        <v>0.97219999999999995</v>
      </c>
      <c r="AD145" s="11">
        <v>0.97219999999999995</v>
      </c>
      <c r="AE145" s="11">
        <v>0.97219999999999995</v>
      </c>
      <c r="AF145" s="11">
        <v>0.97219999999999995</v>
      </c>
      <c r="AG145" s="11">
        <v>0.97219999999999995</v>
      </c>
      <c r="AH145" s="11">
        <v>0.97219999999999995</v>
      </c>
      <c r="AI145" s="11">
        <v>0.97219999999999995</v>
      </c>
      <c r="AJ145" s="11">
        <v>0.97219999999999995</v>
      </c>
      <c r="AK145" s="11">
        <v>0.97219999999999995</v>
      </c>
      <c r="AL145" s="11">
        <v>0.97219999999999995</v>
      </c>
      <c r="AM145" s="11">
        <v>0.97219999999999995</v>
      </c>
      <c r="AN145" s="11">
        <v>0.97219999999999995</v>
      </c>
      <c r="AO145" s="11">
        <v>0.97219999999999995</v>
      </c>
      <c r="AP145" s="11">
        <v>0.97219999999999995</v>
      </c>
      <c r="AQ145" s="11">
        <v>0.97219999999999995</v>
      </c>
      <c r="AR145" s="11">
        <v>0.97219999999999995</v>
      </c>
      <c r="AS145" s="11">
        <v>0.97219999999999995</v>
      </c>
      <c r="AT145" s="11">
        <v>0.97219999999999995</v>
      </c>
      <c r="AU145" s="11">
        <v>0.97219999999999995</v>
      </c>
      <c r="AV145" s="11">
        <v>0.97219999999999995</v>
      </c>
      <c r="AW145" s="11">
        <v>0.97219999999999995</v>
      </c>
      <c r="AX145" s="11">
        <v>0.97219999999999995</v>
      </c>
      <c r="AY145" s="11">
        <v>0.97219999999999995</v>
      </c>
      <c r="AZ145" s="11">
        <v>0.97219999999999995</v>
      </c>
      <c r="BA145" s="11">
        <v>0.97219999999999995</v>
      </c>
      <c r="BB145" s="11">
        <v>0.97219999999999995</v>
      </c>
      <c r="BC145" s="11">
        <v>0.97219999999999995</v>
      </c>
      <c r="BD145" s="11">
        <v>0.97219999999999995</v>
      </c>
      <c r="BE145" s="11">
        <v>0.97219999999999995</v>
      </c>
      <c r="BF145" s="11">
        <v>0.97219999999999995</v>
      </c>
      <c r="BG145" s="11">
        <v>0.97219999999999995</v>
      </c>
      <c r="BH145" s="11">
        <v>0.97219999999999995</v>
      </c>
      <c r="BI145" s="11">
        <v>0.97219999999999995</v>
      </c>
      <c r="BJ145" s="11">
        <v>0.97219999999999995</v>
      </c>
      <c r="BK145" s="11">
        <v>0.97219999999999995</v>
      </c>
      <c r="BL145" s="11">
        <v>0.97219999999999995</v>
      </c>
      <c r="BM145" s="11">
        <v>0.97219999999999995</v>
      </c>
      <c r="BN145" s="11">
        <v>0.97219999999999995</v>
      </c>
      <c r="BO145" s="11">
        <v>0.97219999999999995</v>
      </c>
      <c r="BP145" s="11">
        <v>0.97219999999999995</v>
      </c>
      <c r="BQ145" s="11">
        <v>0.97219999999999995</v>
      </c>
      <c r="BR145" s="11">
        <v>0.97219999999999995</v>
      </c>
      <c r="BS145" s="11">
        <v>0.97219999999999995</v>
      </c>
      <c r="BT145" s="11">
        <v>0.97219999999999995</v>
      </c>
      <c r="BU145" s="11">
        <v>0.97219999999999995</v>
      </c>
      <c r="BV145" s="11">
        <v>0.97219999999999995</v>
      </c>
      <c r="BW145" s="11">
        <v>0.97219999999999995</v>
      </c>
      <c r="BX145" s="11">
        <v>0.97219999999999995</v>
      </c>
      <c r="BY145" s="11">
        <v>0.97219999999999995</v>
      </c>
      <c r="BZ145" s="11">
        <v>0.97219999999999995</v>
      </c>
      <c r="CA145" s="11">
        <v>0.97219999999999995</v>
      </c>
      <c r="CB145" s="11">
        <v>0.97219999999999995</v>
      </c>
      <c r="CC145" s="11">
        <v>0.97219999999999995</v>
      </c>
      <c r="CD145" s="11">
        <v>0.97219999999999995</v>
      </c>
      <c r="CE145" s="11">
        <v>0.97219999999999995</v>
      </c>
      <c r="CF145" s="11">
        <v>0.97219999999999995</v>
      </c>
      <c r="CG145" s="11">
        <v>0.97219999999999995</v>
      </c>
      <c r="CH145" s="11">
        <v>0.97219999999999995</v>
      </c>
      <c r="CI145" s="11">
        <v>0.97219999999999995</v>
      </c>
      <c r="CJ145" s="11">
        <v>0.97219999999999995</v>
      </c>
      <c r="CK145" s="11">
        <v>0.97219999999999995</v>
      </c>
      <c r="CL145" s="11">
        <v>0.97219999999999995</v>
      </c>
      <c r="CM145" s="11">
        <v>0.97219999999999995</v>
      </c>
      <c r="CN145" s="11">
        <v>0.97219999999999995</v>
      </c>
      <c r="CO145" s="11">
        <v>0.97219999999999995</v>
      </c>
      <c r="CP145" s="11">
        <v>0.97219999999999995</v>
      </c>
      <c r="CQ145" s="11">
        <v>0.97219999999999995</v>
      </c>
      <c r="CR145" s="11">
        <v>0.97219999999999995</v>
      </c>
      <c r="CS145" s="11">
        <v>0.97219999999999995</v>
      </c>
      <c r="CT145" s="11">
        <v>0.97219999999999995</v>
      </c>
      <c r="CU145" s="11">
        <v>0.97219999999999995</v>
      </c>
      <c r="CV145" s="11">
        <v>0.97219999999999995</v>
      </c>
      <c r="CW145" s="11">
        <v>0.97219999999999995</v>
      </c>
      <c r="CX145" s="11">
        <v>0.97219999999999995</v>
      </c>
      <c r="CY145" s="11">
        <v>0.97219999999999995</v>
      </c>
      <c r="CZ145" s="11">
        <v>0.97219999999999995</v>
      </c>
      <c r="DA145" s="11">
        <v>0.97219999999999995</v>
      </c>
      <c r="DB145" s="11">
        <v>0.97219999999999995</v>
      </c>
    </row>
    <row r="146" spans="1:106" x14ac:dyDescent="0.2">
      <c r="A146" s="103">
        <v>56</v>
      </c>
      <c r="B146" s="11">
        <v>1</v>
      </c>
      <c r="C146" s="11">
        <v>0.97050000000000003</v>
      </c>
      <c r="D146" s="11">
        <v>0.98099999999999998</v>
      </c>
      <c r="E146" s="11">
        <v>0.98119999999999996</v>
      </c>
      <c r="F146" s="11">
        <v>0.98089999999999999</v>
      </c>
      <c r="G146" s="11">
        <v>0.98009999999999997</v>
      </c>
      <c r="H146" s="11">
        <v>0.97899999999999998</v>
      </c>
      <c r="I146" s="11">
        <v>0.9778</v>
      </c>
      <c r="J146" s="11">
        <v>0.97650000000000003</v>
      </c>
      <c r="K146" s="11">
        <v>0.97529999999999994</v>
      </c>
      <c r="L146" s="11">
        <v>0.97419999999999995</v>
      </c>
      <c r="M146" s="11">
        <v>0.97330000000000005</v>
      </c>
      <c r="N146" s="11">
        <v>0.97260000000000002</v>
      </c>
      <c r="O146" s="11">
        <v>0.97209999999999996</v>
      </c>
      <c r="P146" s="11">
        <v>0.97170000000000001</v>
      </c>
      <c r="Q146" s="11">
        <v>0.97289999999999999</v>
      </c>
      <c r="R146" s="11">
        <v>0.97289999999999999</v>
      </c>
      <c r="S146" s="11">
        <v>0.97289999999999999</v>
      </c>
      <c r="T146" s="11">
        <v>0.97289999999999999</v>
      </c>
      <c r="U146" s="11">
        <v>0.97289999999999999</v>
      </c>
      <c r="V146" s="11">
        <v>0.97289999999999999</v>
      </c>
      <c r="W146" s="11">
        <v>0.97289999999999999</v>
      </c>
      <c r="X146" s="11">
        <v>0.97289999999999999</v>
      </c>
      <c r="Y146" s="11">
        <v>0.97289999999999999</v>
      </c>
      <c r="Z146" s="11">
        <v>0.97289999999999999</v>
      </c>
      <c r="AA146" s="11">
        <v>0.97289999999999999</v>
      </c>
      <c r="AB146" s="11">
        <v>0.97289999999999999</v>
      </c>
      <c r="AC146" s="11">
        <v>0.97289999999999999</v>
      </c>
      <c r="AD146" s="11">
        <v>0.97289999999999999</v>
      </c>
      <c r="AE146" s="11">
        <v>0.97289999999999999</v>
      </c>
      <c r="AF146" s="11">
        <v>0.97289999999999999</v>
      </c>
      <c r="AG146" s="11">
        <v>0.97289999999999999</v>
      </c>
      <c r="AH146" s="11">
        <v>0.97289999999999999</v>
      </c>
      <c r="AI146" s="11">
        <v>0.97289999999999999</v>
      </c>
      <c r="AJ146" s="11">
        <v>0.97289999999999999</v>
      </c>
      <c r="AK146" s="11">
        <v>0.97289999999999999</v>
      </c>
      <c r="AL146" s="11">
        <v>0.97289999999999999</v>
      </c>
      <c r="AM146" s="11">
        <v>0.97289999999999999</v>
      </c>
      <c r="AN146" s="11">
        <v>0.97289999999999999</v>
      </c>
      <c r="AO146" s="11">
        <v>0.97289999999999999</v>
      </c>
      <c r="AP146" s="11">
        <v>0.97289999999999999</v>
      </c>
      <c r="AQ146" s="11">
        <v>0.97289999999999999</v>
      </c>
      <c r="AR146" s="11">
        <v>0.97289999999999999</v>
      </c>
      <c r="AS146" s="11">
        <v>0.97289999999999999</v>
      </c>
      <c r="AT146" s="11">
        <v>0.97289999999999999</v>
      </c>
      <c r="AU146" s="11">
        <v>0.97289999999999999</v>
      </c>
      <c r="AV146" s="11">
        <v>0.97289999999999999</v>
      </c>
      <c r="AW146" s="11">
        <v>0.97289999999999999</v>
      </c>
      <c r="AX146" s="11">
        <v>0.97289999999999999</v>
      </c>
      <c r="AY146" s="11">
        <v>0.97289999999999999</v>
      </c>
      <c r="AZ146" s="11">
        <v>0.97289999999999999</v>
      </c>
      <c r="BA146" s="11">
        <v>0.97289999999999999</v>
      </c>
      <c r="BB146" s="11">
        <v>0.97289999999999999</v>
      </c>
      <c r="BC146" s="11">
        <v>0.97289999999999999</v>
      </c>
      <c r="BD146" s="11">
        <v>0.97289999999999999</v>
      </c>
      <c r="BE146" s="11">
        <v>0.97289999999999999</v>
      </c>
      <c r="BF146" s="11">
        <v>0.97289999999999999</v>
      </c>
      <c r="BG146" s="11">
        <v>0.97289999999999999</v>
      </c>
      <c r="BH146" s="11">
        <v>0.97289999999999999</v>
      </c>
      <c r="BI146" s="11">
        <v>0.97289999999999999</v>
      </c>
      <c r="BJ146" s="11">
        <v>0.97289999999999999</v>
      </c>
      <c r="BK146" s="11">
        <v>0.97289999999999999</v>
      </c>
      <c r="BL146" s="11">
        <v>0.97289999999999999</v>
      </c>
      <c r="BM146" s="11">
        <v>0.97289999999999999</v>
      </c>
      <c r="BN146" s="11">
        <v>0.97289999999999999</v>
      </c>
      <c r="BO146" s="11">
        <v>0.97289999999999999</v>
      </c>
      <c r="BP146" s="11">
        <v>0.97289999999999999</v>
      </c>
      <c r="BQ146" s="11">
        <v>0.97289999999999999</v>
      </c>
      <c r="BR146" s="11">
        <v>0.97289999999999999</v>
      </c>
      <c r="BS146" s="11">
        <v>0.97289999999999999</v>
      </c>
      <c r="BT146" s="11">
        <v>0.97289999999999999</v>
      </c>
      <c r="BU146" s="11">
        <v>0.97289999999999999</v>
      </c>
      <c r="BV146" s="11">
        <v>0.97289999999999999</v>
      </c>
      <c r="BW146" s="11">
        <v>0.97289999999999999</v>
      </c>
      <c r="BX146" s="11">
        <v>0.97289999999999999</v>
      </c>
      <c r="BY146" s="11">
        <v>0.97289999999999999</v>
      </c>
      <c r="BZ146" s="11">
        <v>0.97289999999999999</v>
      </c>
      <c r="CA146" s="11">
        <v>0.97289999999999999</v>
      </c>
      <c r="CB146" s="11">
        <v>0.97289999999999999</v>
      </c>
      <c r="CC146" s="11">
        <v>0.97289999999999999</v>
      </c>
      <c r="CD146" s="11">
        <v>0.97289999999999999</v>
      </c>
      <c r="CE146" s="11">
        <v>0.97289999999999999</v>
      </c>
      <c r="CF146" s="11">
        <v>0.97289999999999999</v>
      </c>
      <c r="CG146" s="11">
        <v>0.97289999999999999</v>
      </c>
      <c r="CH146" s="11">
        <v>0.97289999999999999</v>
      </c>
      <c r="CI146" s="11">
        <v>0.97289999999999999</v>
      </c>
      <c r="CJ146" s="11">
        <v>0.97289999999999999</v>
      </c>
      <c r="CK146" s="11">
        <v>0.97289999999999999</v>
      </c>
      <c r="CL146" s="11">
        <v>0.97289999999999999</v>
      </c>
      <c r="CM146" s="11">
        <v>0.97289999999999999</v>
      </c>
      <c r="CN146" s="11">
        <v>0.97289999999999999</v>
      </c>
      <c r="CO146" s="11">
        <v>0.97289999999999999</v>
      </c>
      <c r="CP146" s="11">
        <v>0.97289999999999999</v>
      </c>
      <c r="CQ146" s="11">
        <v>0.97289999999999999</v>
      </c>
      <c r="CR146" s="11">
        <v>0.97289999999999999</v>
      </c>
      <c r="CS146" s="11">
        <v>0.97289999999999999</v>
      </c>
      <c r="CT146" s="11">
        <v>0.97289999999999999</v>
      </c>
      <c r="CU146" s="11">
        <v>0.97289999999999999</v>
      </c>
      <c r="CV146" s="11">
        <v>0.97289999999999999</v>
      </c>
      <c r="CW146" s="11">
        <v>0.97289999999999999</v>
      </c>
      <c r="CX146" s="11">
        <v>0.97289999999999999</v>
      </c>
      <c r="CY146" s="11">
        <v>0.97289999999999999</v>
      </c>
      <c r="CZ146" s="11">
        <v>0.97289999999999999</v>
      </c>
      <c r="DA146" s="11">
        <v>0.97289999999999999</v>
      </c>
      <c r="DB146" s="11">
        <v>0.97289999999999999</v>
      </c>
    </row>
    <row r="147" spans="1:106" x14ac:dyDescent="0.2">
      <c r="A147" s="103">
        <v>57</v>
      </c>
      <c r="B147" s="11">
        <v>1</v>
      </c>
      <c r="C147" s="11">
        <v>0.96940000000000004</v>
      </c>
      <c r="D147" s="11">
        <v>0.98029999999999995</v>
      </c>
      <c r="E147" s="11">
        <v>0.98089999999999999</v>
      </c>
      <c r="F147" s="11">
        <v>0.98089999999999999</v>
      </c>
      <c r="G147" s="11">
        <v>0.98040000000000005</v>
      </c>
      <c r="H147" s="11">
        <v>0.97960000000000003</v>
      </c>
      <c r="I147" s="11">
        <v>0.97850000000000004</v>
      </c>
      <c r="J147" s="11">
        <v>0.97729999999999995</v>
      </c>
      <c r="K147" s="11">
        <v>0.97619999999999996</v>
      </c>
      <c r="L147" s="11">
        <v>0.97509999999999997</v>
      </c>
      <c r="M147" s="11">
        <v>0.97409999999999997</v>
      </c>
      <c r="N147" s="11">
        <v>0.97340000000000004</v>
      </c>
      <c r="O147" s="11">
        <v>0.9728</v>
      </c>
      <c r="P147" s="11">
        <v>0.97240000000000004</v>
      </c>
      <c r="Q147" s="11">
        <v>0.97370000000000001</v>
      </c>
      <c r="R147" s="11">
        <v>0.97370000000000001</v>
      </c>
      <c r="S147" s="11">
        <v>0.97370000000000001</v>
      </c>
      <c r="T147" s="11">
        <v>0.97370000000000001</v>
      </c>
      <c r="U147" s="11">
        <v>0.97370000000000001</v>
      </c>
      <c r="V147" s="11">
        <v>0.97370000000000001</v>
      </c>
      <c r="W147" s="11">
        <v>0.97370000000000001</v>
      </c>
      <c r="X147" s="11">
        <v>0.97370000000000001</v>
      </c>
      <c r="Y147" s="11">
        <v>0.97370000000000001</v>
      </c>
      <c r="Z147" s="11">
        <v>0.97370000000000001</v>
      </c>
      <c r="AA147" s="11">
        <v>0.97370000000000001</v>
      </c>
      <c r="AB147" s="11">
        <v>0.97370000000000001</v>
      </c>
      <c r="AC147" s="11">
        <v>0.97370000000000001</v>
      </c>
      <c r="AD147" s="11">
        <v>0.97370000000000001</v>
      </c>
      <c r="AE147" s="11">
        <v>0.97370000000000001</v>
      </c>
      <c r="AF147" s="11">
        <v>0.97370000000000001</v>
      </c>
      <c r="AG147" s="11">
        <v>0.97370000000000001</v>
      </c>
      <c r="AH147" s="11">
        <v>0.97370000000000001</v>
      </c>
      <c r="AI147" s="11">
        <v>0.97370000000000001</v>
      </c>
      <c r="AJ147" s="11">
        <v>0.97370000000000001</v>
      </c>
      <c r="AK147" s="11">
        <v>0.97370000000000001</v>
      </c>
      <c r="AL147" s="11">
        <v>0.97370000000000001</v>
      </c>
      <c r="AM147" s="11">
        <v>0.97370000000000001</v>
      </c>
      <c r="AN147" s="11">
        <v>0.97370000000000001</v>
      </c>
      <c r="AO147" s="11">
        <v>0.97370000000000001</v>
      </c>
      <c r="AP147" s="11">
        <v>0.97370000000000001</v>
      </c>
      <c r="AQ147" s="11">
        <v>0.97370000000000001</v>
      </c>
      <c r="AR147" s="11">
        <v>0.97370000000000001</v>
      </c>
      <c r="AS147" s="11">
        <v>0.97370000000000001</v>
      </c>
      <c r="AT147" s="11">
        <v>0.97370000000000001</v>
      </c>
      <c r="AU147" s="11">
        <v>0.97370000000000001</v>
      </c>
      <c r="AV147" s="11">
        <v>0.97370000000000001</v>
      </c>
      <c r="AW147" s="11">
        <v>0.97370000000000001</v>
      </c>
      <c r="AX147" s="11">
        <v>0.97370000000000001</v>
      </c>
      <c r="AY147" s="11">
        <v>0.97370000000000001</v>
      </c>
      <c r="AZ147" s="11">
        <v>0.97370000000000001</v>
      </c>
      <c r="BA147" s="11">
        <v>0.97370000000000001</v>
      </c>
      <c r="BB147" s="11">
        <v>0.97370000000000001</v>
      </c>
      <c r="BC147" s="11">
        <v>0.97370000000000001</v>
      </c>
      <c r="BD147" s="11">
        <v>0.97370000000000001</v>
      </c>
      <c r="BE147" s="11">
        <v>0.97370000000000001</v>
      </c>
      <c r="BF147" s="11">
        <v>0.97370000000000001</v>
      </c>
      <c r="BG147" s="11">
        <v>0.97370000000000001</v>
      </c>
      <c r="BH147" s="11">
        <v>0.97370000000000001</v>
      </c>
      <c r="BI147" s="11">
        <v>0.97370000000000001</v>
      </c>
      <c r="BJ147" s="11">
        <v>0.97370000000000001</v>
      </c>
      <c r="BK147" s="11">
        <v>0.97370000000000001</v>
      </c>
      <c r="BL147" s="11">
        <v>0.97370000000000001</v>
      </c>
      <c r="BM147" s="11">
        <v>0.97370000000000001</v>
      </c>
      <c r="BN147" s="11">
        <v>0.97370000000000001</v>
      </c>
      <c r="BO147" s="11">
        <v>0.97370000000000001</v>
      </c>
      <c r="BP147" s="11">
        <v>0.97370000000000001</v>
      </c>
      <c r="BQ147" s="11">
        <v>0.97370000000000001</v>
      </c>
      <c r="BR147" s="11">
        <v>0.97370000000000001</v>
      </c>
      <c r="BS147" s="11">
        <v>0.97370000000000001</v>
      </c>
      <c r="BT147" s="11">
        <v>0.97370000000000001</v>
      </c>
      <c r="BU147" s="11">
        <v>0.97370000000000001</v>
      </c>
      <c r="BV147" s="11">
        <v>0.97370000000000001</v>
      </c>
      <c r="BW147" s="11">
        <v>0.97370000000000001</v>
      </c>
      <c r="BX147" s="11">
        <v>0.97370000000000001</v>
      </c>
      <c r="BY147" s="11">
        <v>0.97370000000000001</v>
      </c>
      <c r="BZ147" s="11">
        <v>0.97370000000000001</v>
      </c>
      <c r="CA147" s="11">
        <v>0.97370000000000001</v>
      </c>
      <c r="CB147" s="11">
        <v>0.97370000000000001</v>
      </c>
      <c r="CC147" s="11">
        <v>0.97370000000000001</v>
      </c>
      <c r="CD147" s="11">
        <v>0.97370000000000001</v>
      </c>
      <c r="CE147" s="11">
        <v>0.97370000000000001</v>
      </c>
      <c r="CF147" s="11">
        <v>0.97370000000000001</v>
      </c>
      <c r="CG147" s="11">
        <v>0.97370000000000001</v>
      </c>
      <c r="CH147" s="11">
        <v>0.97370000000000001</v>
      </c>
      <c r="CI147" s="11">
        <v>0.97370000000000001</v>
      </c>
      <c r="CJ147" s="11">
        <v>0.97370000000000001</v>
      </c>
      <c r="CK147" s="11">
        <v>0.97370000000000001</v>
      </c>
      <c r="CL147" s="11">
        <v>0.97370000000000001</v>
      </c>
      <c r="CM147" s="11">
        <v>0.97370000000000001</v>
      </c>
      <c r="CN147" s="11">
        <v>0.97370000000000001</v>
      </c>
      <c r="CO147" s="11">
        <v>0.97370000000000001</v>
      </c>
      <c r="CP147" s="11">
        <v>0.97370000000000001</v>
      </c>
      <c r="CQ147" s="11">
        <v>0.97370000000000001</v>
      </c>
      <c r="CR147" s="11">
        <v>0.97370000000000001</v>
      </c>
      <c r="CS147" s="11">
        <v>0.97370000000000001</v>
      </c>
      <c r="CT147" s="11">
        <v>0.97370000000000001</v>
      </c>
      <c r="CU147" s="11">
        <v>0.97370000000000001</v>
      </c>
      <c r="CV147" s="11">
        <v>0.97370000000000001</v>
      </c>
      <c r="CW147" s="11">
        <v>0.97370000000000001</v>
      </c>
      <c r="CX147" s="11">
        <v>0.97370000000000001</v>
      </c>
      <c r="CY147" s="11">
        <v>0.97370000000000001</v>
      </c>
      <c r="CZ147" s="11">
        <v>0.97370000000000001</v>
      </c>
      <c r="DA147" s="11">
        <v>0.97370000000000001</v>
      </c>
      <c r="DB147" s="11">
        <v>0.97370000000000001</v>
      </c>
    </row>
    <row r="148" spans="1:106" x14ac:dyDescent="0.2">
      <c r="A148" s="103">
        <v>58</v>
      </c>
      <c r="B148" s="11">
        <v>1</v>
      </c>
      <c r="C148" s="11">
        <v>0.96819999999999995</v>
      </c>
      <c r="D148" s="11">
        <v>0.97950000000000004</v>
      </c>
      <c r="E148" s="11">
        <v>0.98040000000000005</v>
      </c>
      <c r="F148" s="11">
        <v>0.98080000000000001</v>
      </c>
      <c r="G148" s="11">
        <v>0.98060000000000003</v>
      </c>
      <c r="H148" s="11">
        <v>0.98</v>
      </c>
      <c r="I148" s="11">
        <v>0.97909999999999997</v>
      </c>
      <c r="J148" s="11">
        <v>0.97799999999999998</v>
      </c>
      <c r="K148" s="11">
        <v>0.97689999999999999</v>
      </c>
      <c r="L148" s="11">
        <v>0.97589999999999999</v>
      </c>
      <c r="M148" s="11">
        <v>0.97489999999999999</v>
      </c>
      <c r="N148" s="11">
        <v>0.97419999999999995</v>
      </c>
      <c r="O148" s="11">
        <v>0.97360000000000002</v>
      </c>
      <c r="P148" s="11">
        <v>0.97319999999999995</v>
      </c>
      <c r="Q148" s="11">
        <v>0.97440000000000004</v>
      </c>
      <c r="R148" s="11">
        <v>0.97440000000000004</v>
      </c>
      <c r="S148" s="11">
        <v>0.97440000000000004</v>
      </c>
      <c r="T148" s="11">
        <v>0.97440000000000004</v>
      </c>
      <c r="U148" s="11">
        <v>0.97440000000000004</v>
      </c>
      <c r="V148" s="11">
        <v>0.97440000000000004</v>
      </c>
      <c r="W148" s="11">
        <v>0.97440000000000004</v>
      </c>
      <c r="X148" s="11">
        <v>0.97440000000000004</v>
      </c>
      <c r="Y148" s="11">
        <v>0.97440000000000004</v>
      </c>
      <c r="Z148" s="11">
        <v>0.97440000000000004</v>
      </c>
      <c r="AA148" s="11">
        <v>0.97440000000000004</v>
      </c>
      <c r="AB148" s="11">
        <v>0.97440000000000004</v>
      </c>
      <c r="AC148" s="11">
        <v>0.97440000000000004</v>
      </c>
      <c r="AD148" s="11">
        <v>0.97440000000000004</v>
      </c>
      <c r="AE148" s="11">
        <v>0.97440000000000004</v>
      </c>
      <c r="AF148" s="11">
        <v>0.97440000000000004</v>
      </c>
      <c r="AG148" s="11">
        <v>0.97440000000000004</v>
      </c>
      <c r="AH148" s="11">
        <v>0.97440000000000004</v>
      </c>
      <c r="AI148" s="11">
        <v>0.97440000000000004</v>
      </c>
      <c r="AJ148" s="11">
        <v>0.97440000000000004</v>
      </c>
      <c r="AK148" s="11">
        <v>0.97440000000000004</v>
      </c>
      <c r="AL148" s="11">
        <v>0.97440000000000004</v>
      </c>
      <c r="AM148" s="11">
        <v>0.97440000000000004</v>
      </c>
      <c r="AN148" s="11">
        <v>0.97440000000000004</v>
      </c>
      <c r="AO148" s="11">
        <v>0.97440000000000004</v>
      </c>
      <c r="AP148" s="11">
        <v>0.97440000000000004</v>
      </c>
      <c r="AQ148" s="11">
        <v>0.97440000000000004</v>
      </c>
      <c r="AR148" s="11">
        <v>0.97440000000000004</v>
      </c>
      <c r="AS148" s="11">
        <v>0.97440000000000004</v>
      </c>
      <c r="AT148" s="11">
        <v>0.97440000000000004</v>
      </c>
      <c r="AU148" s="11">
        <v>0.97440000000000004</v>
      </c>
      <c r="AV148" s="11">
        <v>0.97440000000000004</v>
      </c>
      <c r="AW148" s="11">
        <v>0.97440000000000004</v>
      </c>
      <c r="AX148" s="11">
        <v>0.97440000000000004</v>
      </c>
      <c r="AY148" s="11">
        <v>0.97440000000000004</v>
      </c>
      <c r="AZ148" s="11">
        <v>0.97440000000000004</v>
      </c>
      <c r="BA148" s="11">
        <v>0.97440000000000004</v>
      </c>
      <c r="BB148" s="11">
        <v>0.97440000000000004</v>
      </c>
      <c r="BC148" s="11">
        <v>0.97440000000000004</v>
      </c>
      <c r="BD148" s="11">
        <v>0.97440000000000004</v>
      </c>
      <c r="BE148" s="11">
        <v>0.97440000000000004</v>
      </c>
      <c r="BF148" s="11">
        <v>0.97440000000000004</v>
      </c>
      <c r="BG148" s="11">
        <v>0.97440000000000004</v>
      </c>
      <c r="BH148" s="11">
        <v>0.97440000000000004</v>
      </c>
      <c r="BI148" s="11">
        <v>0.97440000000000004</v>
      </c>
      <c r="BJ148" s="11">
        <v>0.97440000000000004</v>
      </c>
      <c r="BK148" s="11">
        <v>0.97440000000000004</v>
      </c>
      <c r="BL148" s="11">
        <v>0.97440000000000004</v>
      </c>
      <c r="BM148" s="11">
        <v>0.97440000000000004</v>
      </c>
      <c r="BN148" s="11">
        <v>0.97440000000000004</v>
      </c>
      <c r="BO148" s="11">
        <v>0.97440000000000004</v>
      </c>
      <c r="BP148" s="11">
        <v>0.97440000000000004</v>
      </c>
      <c r="BQ148" s="11">
        <v>0.97440000000000004</v>
      </c>
      <c r="BR148" s="11">
        <v>0.97440000000000004</v>
      </c>
      <c r="BS148" s="11">
        <v>0.97440000000000004</v>
      </c>
      <c r="BT148" s="11">
        <v>0.97440000000000004</v>
      </c>
      <c r="BU148" s="11">
        <v>0.97440000000000004</v>
      </c>
      <c r="BV148" s="11">
        <v>0.97440000000000004</v>
      </c>
      <c r="BW148" s="11">
        <v>0.97440000000000004</v>
      </c>
      <c r="BX148" s="11">
        <v>0.97440000000000004</v>
      </c>
      <c r="BY148" s="11">
        <v>0.97440000000000004</v>
      </c>
      <c r="BZ148" s="11">
        <v>0.97440000000000004</v>
      </c>
      <c r="CA148" s="11">
        <v>0.97440000000000004</v>
      </c>
      <c r="CB148" s="11">
        <v>0.97440000000000004</v>
      </c>
      <c r="CC148" s="11">
        <v>0.97440000000000004</v>
      </c>
      <c r="CD148" s="11">
        <v>0.97440000000000004</v>
      </c>
      <c r="CE148" s="11">
        <v>0.97440000000000004</v>
      </c>
      <c r="CF148" s="11">
        <v>0.97440000000000004</v>
      </c>
      <c r="CG148" s="11">
        <v>0.97440000000000004</v>
      </c>
      <c r="CH148" s="11">
        <v>0.97440000000000004</v>
      </c>
      <c r="CI148" s="11">
        <v>0.97440000000000004</v>
      </c>
      <c r="CJ148" s="11">
        <v>0.97440000000000004</v>
      </c>
      <c r="CK148" s="11">
        <v>0.97440000000000004</v>
      </c>
      <c r="CL148" s="11">
        <v>0.97440000000000004</v>
      </c>
      <c r="CM148" s="11">
        <v>0.97440000000000004</v>
      </c>
      <c r="CN148" s="11">
        <v>0.97440000000000004</v>
      </c>
      <c r="CO148" s="11">
        <v>0.97440000000000004</v>
      </c>
      <c r="CP148" s="11">
        <v>0.97440000000000004</v>
      </c>
      <c r="CQ148" s="11">
        <v>0.97440000000000004</v>
      </c>
      <c r="CR148" s="11">
        <v>0.97440000000000004</v>
      </c>
      <c r="CS148" s="11">
        <v>0.97440000000000004</v>
      </c>
      <c r="CT148" s="11">
        <v>0.97440000000000004</v>
      </c>
      <c r="CU148" s="11">
        <v>0.97440000000000004</v>
      </c>
      <c r="CV148" s="11">
        <v>0.97440000000000004</v>
      </c>
      <c r="CW148" s="11">
        <v>0.97440000000000004</v>
      </c>
      <c r="CX148" s="11">
        <v>0.97440000000000004</v>
      </c>
      <c r="CY148" s="11">
        <v>0.97440000000000004</v>
      </c>
      <c r="CZ148" s="11">
        <v>0.97440000000000004</v>
      </c>
      <c r="DA148" s="11">
        <v>0.97440000000000004</v>
      </c>
      <c r="DB148" s="11">
        <v>0.97440000000000004</v>
      </c>
    </row>
    <row r="149" spans="1:106" x14ac:dyDescent="0.2">
      <c r="A149" s="103">
        <v>59</v>
      </c>
      <c r="B149" s="11">
        <v>1</v>
      </c>
      <c r="C149" s="11">
        <v>0.96709999999999996</v>
      </c>
      <c r="D149" s="11">
        <v>0.97860000000000003</v>
      </c>
      <c r="E149" s="11">
        <v>0.97989999999999999</v>
      </c>
      <c r="F149" s="11">
        <v>0.98050000000000004</v>
      </c>
      <c r="G149" s="11">
        <v>0.98050000000000004</v>
      </c>
      <c r="H149" s="11">
        <v>0.98019999999999996</v>
      </c>
      <c r="I149" s="11">
        <v>0.97950000000000004</v>
      </c>
      <c r="J149" s="11">
        <v>0.97870000000000001</v>
      </c>
      <c r="K149" s="11">
        <v>0.97760000000000002</v>
      </c>
      <c r="L149" s="11">
        <v>0.97660000000000002</v>
      </c>
      <c r="M149" s="11">
        <v>0.97570000000000001</v>
      </c>
      <c r="N149" s="11">
        <v>0.97489999999999999</v>
      </c>
      <c r="O149" s="11">
        <v>0.97430000000000005</v>
      </c>
      <c r="P149" s="11">
        <v>0.97389999999999999</v>
      </c>
      <c r="Q149" s="11">
        <v>0.97509999999999997</v>
      </c>
      <c r="R149" s="11">
        <v>0.97509999999999997</v>
      </c>
      <c r="S149" s="11">
        <v>0.97509999999999997</v>
      </c>
      <c r="T149" s="11">
        <v>0.97509999999999997</v>
      </c>
      <c r="U149" s="11">
        <v>0.97509999999999997</v>
      </c>
      <c r="V149" s="11">
        <v>0.97509999999999997</v>
      </c>
      <c r="W149" s="11">
        <v>0.97509999999999997</v>
      </c>
      <c r="X149" s="11">
        <v>0.97509999999999997</v>
      </c>
      <c r="Y149" s="11">
        <v>0.97509999999999997</v>
      </c>
      <c r="Z149" s="11">
        <v>0.97509999999999997</v>
      </c>
      <c r="AA149" s="11">
        <v>0.97509999999999997</v>
      </c>
      <c r="AB149" s="11">
        <v>0.97509999999999997</v>
      </c>
      <c r="AC149" s="11">
        <v>0.97509999999999997</v>
      </c>
      <c r="AD149" s="11">
        <v>0.97509999999999997</v>
      </c>
      <c r="AE149" s="11">
        <v>0.97509999999999997</v>
      </c>
      <c r="AF149" s="11">
        <v>0.97509999999999997</v>
      </c>
      <c r="AG149" s="11">
        <v>0.97509999999999997</v>
      </c>
      <c r="AH149" s="11">
        <v>0.97509999999999997</v>
      </c>
      <c r="AI149" s="11">
        <v>0.97509999999999997</v>
      </c>
      <c r="AJ149" s="11">
        <v>0.97509999999999997</v>
      </c>
      <c r="AK149" s="11">
        <v>0.97509999999999997</v>
      </c>
      <c r="AL149" s="11">
        <v>0.97509999999999997</v>
      </c>
      <c r="AM149" s="11">
        <v>0.97509999999999997</v>
      </c>
      <c r="AN149" s="11">
        <v>0.97509999999999997</v>
      </c>
      <c r="AO149" s="11">
        <v>0.97509999999999997</v>
      </c>
      <c r="AP149" s="11">
        <v>0.97509999999999997</v>
      </c>
      <c r="AQ149" s="11">
        <v>0.97509999999999997</v>
      </c>
      <c r="AR149" s="11">
        <v>0.97509999999999997</v>
      </c>
      <c r="AS149" s="11">
        <v>0.97509999999999997</v>
      </c>
      <c r="AT149" s="11">
        <v>0.97509999999999997</v>
      </c>
      <c r="AU149" s="11">
        <v>0.97509999999999997</v>
      </c>
      <c r="AV149" s="11">
        <v>0.97509999999999997</v>
      </c>
      <c r="AW149" s="11">
        <v>0.97509999999999997</v>
      </c>
      <c r="AX149" s="11">
        <v>0.97509999999999997</v>
      </c>
      <c r="AY149" s="11">
        <v>0.97509999999999997</v>
      </c>
      <c r="AZ149" s="11">
        <v>0.97509999999999997</v>
      </c>
      <c r="BA149" s="11">
        <v>0.97509999999999997</v>
      </c>
      <c r="BB149" s="11">
        <v>0.97509999999999997</v>
      </c>
      <c r="BC149" s="11">
        <v>0.97509999999999997</v>
      </c>
      <c r="BD149" s="11">
        <v>0.97509999999999997</v>
      </c>
      <c r="BE149" s="11">
        <v>0.97509999999999997</v>
      </c>
      <c r="BF149" s="11">
        <v>0.97509999999999997</v>
      </c>
      <c r="BG149" s="11">
        <v>0.97509999999999997</v>
      </c>
      <c r="BH149" s="11">
        <v>0.97509999999999997</v>
      </c>
      <c r="BI149" s="11">
        <v>0.97509999999999997</v>
      </c>
      <c r="BJ149" s="11">
        <v>0.97509999999999997</v>
      </c>
      <c r="BK149" s="11">
        <v>0.97509999999999997</v>
      </c>
      <c r="BL149" s="11">
        <v>0.97509999999999997</v>
      </c>
      <c r="BM149" s="11">
        <v>0.97509999999999997</v>
      </c>
      <c r="BN149" s="11">
        <v>0.97509999999999997</v>
      </c>
      <c r="BO149" s="11">
        <v>0.97509999999999997</v>
      </c>
      <c r="BP149" s="11">
        <v>0.97509999999999997</v>
      </c>
      <c r="BQ149" s="11">
        <v>0.97509999999999997</v>
      </c>
      <c r="BR149" s="11">
        <v>0.97509999999999997</v>
      </c>
      <c r="BS149" s="11">
        <v>0.97509999999999997</v>
      </c>
      <c r="BT149" s="11">
        <v>0.97509999999999997</v>
      </c>
      <c r="BU149" s="11">
        <v>0.97509999999999997</v>
      </c>
      <c r="BV149" s="11">
        <v>0.97509999999999997</v>
      </c>
      <c r="BW149" s="11">
        <v>0.97509999999999997</v>
      </c>
      <c r="BX149" s="11">
        <v>0.97509999999999997</v>
      </c>
      <c r="BY149" s="11">
        <v>0.97509999999999997</v>
      </c>
      <c r="BZ149" s="11">
        <v>0.97509999999999997</v>
      </c>
      <c r="CA149" s="11">
        <v>0.97509999999999997</v>
      </c>
      <c r="CB149" s="11">
        <v>0.97509999999999997</v>
      </c>
      <c r="CC149" s="11">
        <v>0.97509999999999997</v>
      </c>
      <c r="CD149" s="11">
        <v>0.97509999999999997</v>
      </c>
      <c r="CE149" s="11">
        <v>0.97509999999999997</v>
      </c>
      <c r="CF149" s="11">
        <v>0.97509999999999997</v>
      </c>
      <c r="CG149" s="11">
        <v>0.97509999999999997</v>
      </c>
      <c r="CH149" s="11">
        <v>0.97509999999999997</v>
      </c>
      <c r="CI149" s="11">
        <v>0.97509999999999997</v>
      </c>
      <c r="CJ149" s="11">
        <v>0.97509999999999997</v>
      </c>
      <c r="CK149" s="11">
        <v>0.97509999999999997</v>
      </c>
      <c r="CL149" s="11">
        <v>0.97509999999999997</v>
      </c>
      <c r="CM149" s="11">
        <v>0.97509999999999997</v>
      </c>
      <c r="CN149" s="11">
        <v>0.97509999999999997</v>
      </c>
      <c r="CO149" s="11">
        <v>0.97509999999999997</v>
      </c>
      <c r="CP149" s="11">
        <v>0.97509999999999997</v>
      </c>
      <c r="CQ149" s="11">
        <v>0.97509999999999997</v>
      </c>
      <c r="CR149" s="11">
        <v>0.97509999999999997</v>
      </c>
      <c r="CS149" s="11">
        <v>0.97509999999999997</v>
      </c>
      <c r="CT149" s="11">
        <v>0.97509999999999997</v>
      </c>
      <c r="CU149" s="11">
        <v>0.97509999999999997</v>
      </c>
      <c r="CV149" s="11">
        <v>0.97509999999999997</v>
      </c>
      <c r="CW149" s="11">
        <v>0.97509999999999997</v>
      </c>
      <c r="CX149" s="11">
        <v>0.97509999999999997</v>
      </c>
      <c r="CY149" s="11">
        <v>0.97509999999999997</v>
      </c>
      <c r="CZ149" s="11">
        <v>0.97509999999999997</v>
      </c>
      <c r="DA149" s="11">
        <v>0.97509999999999997</v>
      </c>
      <c r="DB149" s="11">
        <v>0.97509999999999997</v>
      </c>
    </row>
    <row r="150" spans="1:106" x14ac:dyDescent="0.2">
      <c r="A150" s="103">
        <v>60</v>
      </c>
      <c r="B150" s="11">
        <v>1</v>
      </c>
      <c r="C150" s="11">
        <v>0.96609999999999996</v>
      </c>
      <c r="D150" s="11">
        <v>0.97770000000000001</v>
      </c>
      <c r="E150" s="11">
        <v>0.97919999999999996</v>
      </c>
      <c r="F150" s="11">
        <v>0.98009999999999997</v>
      </c>
      <c r="G150" s="11">
        <v>0.98040000000000005</v>
      </c>
      <c r="H150" s="11">
        <v>0.98029999999999995</v>
      </c>
      <c r="I150" s="11">
        <v>0.97989999999999999</v>
      </c>
      <c r="J150" s="11">
        <v>0.97919999999999996</v>
      </c>
      <c r="K150" s="11">
        <v>0.97829999999999995</v>
      </c>
      <c r="L150" s="11">
        <v>0.97729999999999995</v>
      </c>
      <c r="M150" s="11">
        <v>0.97640000000000005</v>
      </c>
      <c r="N150" s="11">
        <v>0.97570000000000001</v>
      </c>
      <c r="O150" s="11">
        <v>0.97499999999999998</v>
      </c>
      <c r="P150" s="11">
        <v>0.97460000000000002</v>
      </c>
      <c r="Q150" s="11">
        <v>0.9758</v>
      </c>
      <c r="R150" s="11">
        <v>0.9758</v>
      </c>
      <c r="S150" s="11">
        <v>0.9758</v>
      </c>
      <c r="T150" s="11">
        <v>0.9758</v>
      </c>
      <c r="U150" s="11">
        <v>0.9758</v>
      </c>
      <c r="V150" s="11">
        <v>0.9758</v>
      </c>
      <c r="W150" s="11">
        <v>0.9758</v>
      </c>
      <c r="X150" s="11">
        <v>0.9758</v>
      </c>
      <c r="Y150" s="11">
        <v>0.9758</v>
      </c>
      <c r="Z150" s="11">
        <v>0.9758</v>
      </c>
      <c r="AA150" s="11">
        <v>0.9758</v>
      </c>
      <c r="AB150" s="11">
        <v>0.9758</v>
      </c>
      <c r="AC150" s="11">
        <v>0.9758</v>
      </c>
      <c r="AD150" s="11">
        <v>0.9758</v>
      </c>
      <c r="AE150" s="11">
        <v>0.9758</v>
      </c>
      <c r="AF150" s="11">
        <v>0.9758</v>
      </c>
      <c r="AG150" s="11">
        <v>0.9758</v>
      </c>
      <c r="AH150" s="11">
        <v>0.9758</v>
      </c>
      <c r="AI150" s="11">
        <v>0.9758</v>
      </c>
      <c r="AJ150" s="11">
        <v>0.9758</v>
      </c>
      <c r="AK150" s="11">
        <v>0.9758</v>
      </c>
      <c r="AL150" s="11">
        <v>0.9758</v>
      </c>
      <c r="AM150" s="11">
        <v>0.9758</v>
      </c>
      <c r="AN150" s="11">
        <v>0.9758</v>
      </c>
      <c r="AO150" s="11">
        <v>0.9758</v>
      </c>
      <c r="AP150" s="11">
        <v>0.9758</v>
      </c>
      <c r="AQ150" s="11">
        <v>0.9758</v>
      </c>
      <c r="AR150" s="11">
        <v>0.9758</v>
      </c>
      <c r="AS150" s="11">
        <v>0.9758</v>
      </c>
      <c r="AT150" s="11">
        <v>0.9758</v>
      </c>
      <c r="AU150" s="11">
        <v>0.9758</v>
      </c>
      <c r="AV150" s="11">
        <v>0.9758</v>
      </c>
      <c r="AW150" s="11">
        <v>0.9758</v>
      </c>
      <c r="AX150" s="11">
        <v>0.9758</v>
      </c>
      <c r="AY150" s="11">
        <v>0.9758</v>
      </c>
      <c r="AZ150" s="11">
        <v>0.9758</v>
      </c>
      <c r="BA150" s="11">
        <v>0.9758</v>
      </c>
      <c r="BB150" s="11">
        <v>0.9758</v>
      </c>
      <c r="BC150" s="11">
        <v>0.9758</v>
      </c>
      <c r="BD150" s="11">
        <v>0.9758</v>
      </c>
      <c r="BE150" s="11">
        <v>0.9758</v>
      </c>
      <c r="BF150" s="11">
        <v>0.9758</v>
      </c>
      <c r="BG150" s="11">
        <v>0.9758</v>
      </c>
      <c r="BH150" s="11">
        <v>0.9758</v>
      </c>
      <c r="BI150" s="11">
        <v>0.9758</v>
      </c>
      <c r="BJ150" s="11">
        <v>0.9758</v>
      </c>
      <c r="BK150" s="11">
        <v>0.9758</v>
      </c>
      <c r="BL150" s="11">
        <v>0.9758</v>
      </c>
      <c r="BM150" s="11">
        <v>0.9758</v>
      </c>
      <c r="BN150" s="11">
        <v>0.9758</v>
      </c>
      <c r="BO150" s="11">
        <v>0.9758</v>
      </c>
      <c r="BP150" s="11">
        <v>0.9758</v>
      </c>
      <c r="BQ150" s="11">
        <v>0.9758</v>
      </c>
      <c r="BR150" s="11">
        <v>0.9758</v>
      </c>
      <c r="BS150" s="11">
        <v>0.9758</v>
      </c>
      <c r="BT150" s="11">
        <v>0.9758</v>
      </c>
      <c r="BU150" s="11">
        <v>0.9758</v>
      </c>
      <c r="BV150" s="11">
        <v>0.9758</v>
      </c>
      <c r="BW150" s="11">
        <v>0.9758</v>
      </c>
      <c r="BX150" s="11">
        <v>0.9758</v>
      </c>
      <c r="BY150" s="11">
        <v>0.9758</v>
      </c>
      <c r="BZ150" s="11">
        <v>0.9758</v>
      </c>
      <c r="CA150" s="11">
        <v>0.9758</v>
      </c>
      <c r="CB150" s="11">
        <v>0.9758</v>
      </c>
      <c r="CC150" s="11">
        <v>0.9758</v>
      </c>
      <c r="CD150" s="11">
        <v>0.9758</v>
      </c>
      <c r="CE150" s="11">
        <v>0.9758</v>
      </c>
      <c r="CF150" s="11">
        <v>0.9758</v>
      </c>
      <c r="CG150" s="11">
        <v>0.9758</v>
      </c>
      <c r="CH150" s="11">
        <v>0.9758</v>
      </c>
      <c r="CI150" s="11">
        <v>0.9758</v>
      </c>
      <c r="CJ150" s="11">
        <v>0.9758</v>
      </c>
      <c r="CK150" s="11">
        <v>0.9758</v>
      </c>
      <c r="CL150" s="11">
        <v>0.9758</v>
      </c>
      <c r="CM150" s="11">
        <v>0.9758</v>
      </c>
      <c r="CN150" s="11">
        <v>0.9758</v>
      </c>
      <c r="CO150" s="11">
        <v>0.9758</v>
      </c>
      <c r="CP150" s="11">
        <v>0.9758</v>
      </c>
      <c r="CQ150" s="11">
        <v>0.9758</v>
      </c>
      <c r="CR150" s="11">
        <v>0.9758</v>
      </c>
      <c r="CS150" s="11">
        <v>0.9758</v>
      </c>
      <c r="CT150" s="11">
        <v>0.9758</v>
      </c>
      <c r="CU150" s="11">
        <v>0.9758</v>
      </c>
      <c r="CV150" s="11">
        <v>0.9758</v>
      </c>
      <c r="CW150" s="11">
        <v>0.9758</v>
      </c>
      <c r="CX150" s="11">
        <v>0.9758</v>
      </c>
      <c r="CY150" s="11">
        <v>0.9758</v>
      </c>
      <c r="CZ150" s="11">
        <v>0.9758</v>
      </c>
      <c r="DA150" s="11">
        <v>0.9758</v>
      </c>
      <c r="DB150" s="11">
        <v>0.9758</v>
      </c>
    </row>
    <row r="151" spans="1:106" x14ac:dyDescent="0.2">
      <c r="A151" s="103">
        <v>61</v>
      </c>
      <c r="B151" s="11">
        <v>1</v>
      </c>
      <c r="C151" s="11">
        <v>0.96530000000000005</v>
      </c>
      <c r="D151" s="11">
        <v>0.97689999999999999</v>
      </c>
      <c r="E151" s="11">
        <v>0.97850000000000004</v>
      </c>
      <c r="F151" s="11">
        <v>0.97960000000000003</v>
      </c>
      <c r="G151" s="11">
        <v>0.98009999999999997</v>
      </c>
      <c r="H151" s="11">
        <v>0.98029999999999995</v>
      </c>
      <c r="I151" s="11">
        <v>0.98009999999999997</v>
      </c>
      <c r="J151" s="11">
        <v>0.97960000000000003</v>
      </c>
      <c r="K151" s="11">
        <v>0.97889999999999999</v>
      </c>
      <c r="L151" s="11">
        <v>0.97799999999999998</v>
      </c>
      <c r="M151" s="11">
        <v>0.97719999999999996</v>
      </c>
      <c r="N151" s="11">
        <v>0.97640000000000005</v>
      </c>
      <c r="O151" s="11">
        <v>0.9758</v>
      </c>
      <c r="P151" s="11">
        <v>0.97529999999999994</v>
      </c>
      <c r="Q151" s="11">
        <v>0.97660000000000002</v>
      </c>
      <c r="R151" s="11">
        <v>0.97660000000000002</v>
      </c>
      <c r="S151" s="11">
        <v>0.97660000000000002</v>
      </c>
      <c r="T151" s="11">
        <v>0.97660000000000002</v>
      </c>
      <c r="U151" s="11">
        <v>0.97660000000000002</v>
      </c>
      <c r="V151" s="11">
        <v>0.97660000000000002</v>
      </c>
      <c r="W151" s="11">
        <v>0.97660000000000002</v>
      </c>
      <c r="X151" s="11">
        <v>0.97660000000000002</v>
      </c>
      <c r="Y151" s="11">
        <v>0.97660000000000002</v>
      </c>
      <c r="Z151" s="11">
        <v>0.97660000000000002</v>
      </c>
      <c r="AA151" s="11">
        <v>0.97660000000000002</v>
      </c>
      <c r="AB151" s="11">
        <v>0.97660000000000002</v>
      </c>
      <c r="AC151" s="11">
        <v>0.97660000000000002</v>
      </c>
      <c r="AD151" s="11">
        <v>0.97660000000000002</v>
      </c>
      <c r="AE151" s="11">
        <v>0.97660000000000002</v>
      </c>
      <c r="AF151" s="11">
        <v>0.97660000000000002</v>
      </c>
      <c r="AG151" s="11">
        <v>0.97660000000000002</v>
      </c>
      <c r="AH151" s="11">
        <v>0.97660000000000002</v>
      </c>
      <c r="AI151" s="11">
        <v>0.97660000000000002</v>
      </c>
      <c r="AJ151" s="11">
        <v>0.97660000000000002</v>
      </c>
      <c r="AK151" s="11">
        <v>0.97660000000000002</v>
      </c>
      <c r="AL151" s="11">
        <v>0.97660000000000002</v>
      </c>
      <c r="AM151" s="11">
        <v>0.97660000000000002</v>
      </c>
      <c r="AN151" s="11">
        <v>0.97660000000000002</v>
      </c>
      <c r="AO151" s="11">
        <v>0.97660000000000002</v>
      </c>
      <c r="AP151" s="11">
        <v>0.97660000000000002</v>
      </c>
      <c r="AQ151" s="11">
        <v>0.97660000000000002</v>
      </c>
      <c r="AR151" s="11">
        <v>0.97660000000000002</v>
      </c>
      <c r="AS151" s="11">
        <v>0.97660000000000002</v>
      </c>
      <c r="AT151" s="11">
        <v>0.97660000000000002</v>
      </c>
      <c r="AU151" s="11">
        <v>0.97660000000000002</v>
      </c>
      <c r="AV151" s="11">
        <v>0.97660000000000002</v>
      </c>
      <c r="AW151" s="11">
        <v>0.97660000000000002</v>
      </c>
      <c r="AX151" s="11">
        <v>0.97660000000000002</v>
      </c>
      <c r="AY151" s="11">
        <v>0.97660000000000002</v>
      </c>
      <c r="AZ151" s="11">
        <v>0.97660000000000002</v>
      </c>
      <c r="BA151" s="11">
        <v>0.97660000000000002</v>
      </c>
      <c r="BB151" s="11">
        <v>0.97660000000000002</v>
      </c>
      <c r="BC151" s="11">
        <v>0.97660000000000002</v>
      </c>
      <c r="BD151" s="11">
        <v>0.97660000000000002</v>
      </c>
      <c r="BE151" s="11">
        <v>0.97660000000000002</v>
      </c>
      <c r="BF151" s="11">
        <v>0.97660000000000002</v>
      </c>
      <c r="BG151" s="11">
        <v>0.97660000000000002</v>
      </c>
      <c r="BH151" s="11">
        <v>0.97660000000000002</v>
      </c>
      <c r="BI151" s="11">
        <v>0.97660000000000002</v>
      </c>
      <c r="BJ151" s="11">
        <v>0.97660000000000002</v>
      </c>
      <c r="BK151" s="11">
        <v>0.97660000000000002</v>
      </c>
      <c r="BL151" s="11">
        <v>0.97660000000000002</v>
      </c>
      <c r="BM151" s="11">
        <v>0.97660000000000002</v>
      </c>
      <c r="BN151" s="11">
        <v>0.97660000000000002</v>
      </c>
      <c r="BO151" s="11">
        <v>0.97660000000000002</v>
      </c>
      <c r="BP151" s="11">
        <v>0.97660000000000002</v>
      </c>
      <c r="BQ151" s="11">
        <v>0.97660000000000002</v>
      </c>
      <c r="BR151" s="11">
        <v>0.97660000000000002</v>
      </c>
      <c r="BS151" s="11">
        <v>0.97660000000000002</v>
      </c>
      <c r="BT151" s="11">
        <v>0.97660000000000002</v>
      </c>
      <c r="BU151" s="11">
        <v>0.97660000000000002</v>
      </c>
      <c r="BV151" s="11">
        <v>0.97660000000000002</v>
      </c>
      <c r="BW151" s="11">
        <v>0.97660000000000002</v>
      </c>
      <c r="BX151" s="11">
        <v>0.97660000000000002</v>
      </c>
      <c r="BY151" s="11">
        <v>0.97660000000000002</v>
      </c>
      <c r="BZ151" s="11">
        <v>0.97660000000000002</v>
      </c>
      <c r="CA151" s="11">
        <v>0.97660000000000002</v>
      </c>
      <c r="CB151" s="11">
        <v>0.97660000000000002</v>
      </c>
      <c r="CC151" s="11">
        <v>0.97660000000000002</v>
      </c>
      <c r="CD151" s="11">
        <v>0.97660000000000002</v>
      </c>
      <c r="CE151" s="11">
        <v>0.97660000000000002</v>
      </c>
      <c r="CF151" s="11">
        <v>0.97660000000000002</v>
      </c>
      <c r="CG151" s="11">
        <v>0.97660000000000002</v>
      </c>
      <c r="CH151" s="11">
        <v>0.97660000000000002</v>
      </c>
      <c r="CI151" s="11">
        <v>0.97660000000000002</v>
      </c>
      <c r="CJ151" s="11">
        <v>0.97660000000000002</v>
      </c>
      <c r="CK151" s="11">
        <v>0.97660000000000002</v>
      </c>
      <c r="CL151" s="11">
        <v>0.97660000000000002</v>
      </c>
      <c r="CM151" s="11">
        <v>0.97660000000000002</v>
      </c>
      <c r="CN151" s="11">
        <v>0.97660000000000002</v>
      </c>
      <c r="CO151" s="11">
        <v>0.97660000000000002</v>
      </c>
      <c r="CP151" s="11">
        <v>0.97660000000000002</v>
      </c>
      <c r="CQ151" s="11">
        <v>0.97660000000000002</v>
      </c>
      <c r="CR151" s="11">
        <v>0.97660000000000002</v>
      </c>
      <c r="CS151" s="11">
        <v>0.97660000000000002</v>
      </c>
      <c r="CT151" s="11">
        <v>0.97660000000000002</v>
      </c>
      <c r="CU151" s="11">
        <v>0.97660000000000002</v>
      </c>
      <c r="CV151" s="11">
        <v>0.97660000000000002</v>
      </c>
      <c r="CW151" s="11">
        <v>0.97660000000000002</v>
      </c>
      <c r="CX151" s="11">
        <v>0.97660000000000002</v>
      </c>
      <c r="CY151" s="11">
        <v>0.97660000000000002</v>
      </c>
      <c r="CZ151" s="11">
        <v>0.97660000000000002</v>
      </c>
      <c r="DA151" s="11">
        <v>0.97660000000000002</v>
      </c>
      <c r="DB151" s="11">
        <v>0.97660000000000002</v>
      </c>
    </row>
    <row r="152" spans="1:106" x14ac:dyDescent="0.2">
      <c r="A152" s="103">
        <v>62</v>
      </c>
      <c r="B152" s="11">
        <v>1</v>
      </c>
      <c r="C152" s="11">
        <v>0.9647</v>
      </c>
      <c r="D152" s="11">
        <v>0.97619999999999996</v>
      </c>
      <c r="E152" s="11">
        <v>0.97789999999999999</v>
      </c>
      <c r="F152" s="11">
        <v>0.97909999999999997</v>
      </c>
      <c r="G152" s="11">
        <v>0.9798</v>
      </c>
      <c r="H152" s="11">
        <v>0.98019999999999996</v>
      </c>
      <c r="I152" s="11">
        <v>0.98019999999999996</v>
      </c>
      <c r="J152" s="11">
        <v>0.97989999999999999</v>
      </c>
      <c r="K152" s="11">
        <v>0.97940000000000005</v>
      </c>
      <c r="L152" s="11">
        <v>0.97860000000000003</v>
      </c>
      <c r="M152" s="11">
        <v>0.97789999999999999</v>
      </c>
      <c r="N152" s="11">
        <v>0.97709999999999997</v>
      </c>
      <c r="O152" s="11">
        <v>0.97650000000000003</v>
      </c>
      <c r="P152" s="11">
        <v>0.97599999999999998</v>
      </c>
      <c r="Q152" s="11">
        <v>0.97729999999999995</v>
      </c>
      <c r="R152" s="11">
        <v>0.97729999999999995</v>
      </c>
      <c r="S152" s="11">
        <v>0.97729999999999995</v>
      </c>
      <c r="T152" s="11">
        <v>0.97729999999999995</v>
      </c>
      <c r="U152" s="11">
        <v>0.97729999999999995</v>
      </c>
      <c r="V152" s="11">
        <v>0.97729999999999995</v>
      </c>
      <c r="W152" s="11">
        <v>0.97729999999999995</v>
      </c>
      <c r="X152" s="11">
        <v>0.97729999999999995</v>
      </c>
      <c r="Y152" s="11">
        <v>0.97729999999999995</v>
      </c>
      <c r="Z152" s="11">
        <v>0.97729999999999995</v>
      </c>
      <c r="AA152" s="11">
        <v>0.97729999999999995</v>
      </c>
      <c r="AB152" s="11">
        <v>0.97729999999999995</v>
      </c>
      <c r="AC152" s="11">
        <v>0.97729999999999995</v>
      </c>
      <c r="AD152" s="11">
        <v>0.97729999999999995</v>
      </c>
      <c r="AE152" s="11">
        <v>0.97729999999999995</v>
      </c>
      <c r="AF152" s="11">
        <v>0.97729999999999995</v>
      </c>
      <c r="AG152" s="11">
        <v>0.97729999999999995</v>
      </c>
      <c r="AH152" s="11">
        <v>0.97729999999999995</v>
      </c>
      <c r="AI152" s="11">
        <v>0.97729999999999995</v>
      </c>
      <c r="AJ152" s="11">
        <v>0.97729999999999995</v>
      </c>
      <c r="AK152" s="11">
        <v>0.97729999999999995</v>
      </c>
      <c r="AL152" s="11">
        <v>0.97729999999999995</v>
      </c>
      <c r="AM152" s="11">
        <v>0.97729999999999995</v>
      </c>
      <c r="AN152" s="11">
        <v>0.97729999999999995</v>
      </c>
      <c r="AO152" s="11">
        <v>0.97729999999999995</v>
      </c>
      <c r="AP152" s="11">
        <v>0.97729999999999995</v>
      </c>
      <c r="AQ152" s="11">
        <v>0.97729999999999995</v>
      </c>
      <c r="AR152" s="11">
        <v>0.97729999999999995</v>
      </c>
      <c r="AS152" s="11">
        <v>0.97729999999999995</v>
      </c>
      <c r="AT152" s="11">
        <v>0.97729999999999995</v>
      </c>
      <c r="AU152" s="11">
        <v>0.97729999999999995</v>
      </c>
      <c r="AV152" s="11">
        <v>0.97729999999999995</v>
      </c>
      <c r="AW152" s="11">
        <v>0.97729999999999995</v>
      </c>
      <c r="AX152" s="11">
        <v>0.97729999999999995</v>
      </c>
      <c r="AY152" s="11">
        <v>0.97729999999999995</v>
      </c>
      <c r="AZ152" s="11">
        <v>0.97729999999999995</v>
      </c>
      <c r="BA152" s="11">
        <v>0.97729999999999995</v>
      </c>
      <c r="BB152" s="11">
        <v>0.97729999999999995</v>
      </c>
      <c r="BC152" s="11">
        <v>0.97729999999999995</v>
      </c>
      <c r="BD152" s="11">
        <v>0.97729999999999995</v>
      </c>
      <c r="BE152" s="11">
        <v>0.97729999999999995</v>
      </c>
      <c r="BF152" s="11">
        <v>0.97729999999999995</v>
      </c>
      <c r="BG152" s="11">
        <v>0.97729999999999995</v>
      </c>
      <c r="BH152" s="11">
        <v>0.97729999999999995</v>
      </c>
      <c r="BI152" s="11">
        <v>0.97729999999999995</v>
      </c>
      <c r="BJ152" s="11">
        <v>0.97729999999999995</v>
      </c>
      <c r="BK152" s="11">
        <v>0.97729999999999995</v>
      </c>
      <c r="BL152" s="11">
        <v>0.97729999999999995</v>
      </c>
      <c r="BM152" s="11">
        <v>0.97729999999999995</v>
      </c>
      <c r="BN152" s="11">
        <v>0.97729999999999995</v>
      </c>
      <c r="BO152" s="11">
        <v>0.97729999999999995</v>
      </c>
      <c r="BP152" s="11">
        <v>0.97729999999999995</v>
      </c>
      <c r="BQ152" s="11">
        <v>0.97729999999999995</v>
      </c>
      <c r="BR152" s="11">
        <v>0.97729999999999995</v>
      </c>
      <c r="BS152" s="11">
        <v>0.97729999999999995</v>
      </c>
      <c r="BT152" s="11">
        <v>0.97729999999999995</v>
      </c>
      <c r="BU152" s="11">
        <v>0.97729999999999995</v>
      </c>
      <c r="BV152" s="11">
        <v>0.97729999999999995</v>
      </c>
      <c r="BW152" s="11">
        <v>0.97729999999999995</v>
      </c>
      <c r="BX152" s="11">
        <v>0.97729999999999995</v>
      </c>
      <c r="BY152" s="11">
        <v>0.97729999999999995</v>
      </c>
      <c r="BZ152" s="11">
        <v>0.97729999999999995</v>
      </c>
      <c r="CA152" s="11">
        <v>0.97729999999999995</v>
      </c>
      <c r="CB152" s="11">
        <v>0.97729999999999995</v>
      </c>
      <c r="CC152" s="11">
        <v>0.97729999999999995</v>
      </c>
      <c r="CD152" s="11">
        <v>0.97729999999999995</v>
      </c>
      <c r="CE152" s="11">
        <v>0.97729999999999995</v>
      </c>
      <c r="CF152" s="11">
        <v>0.97729999999999995</v>
      </c>
      <c r="CG152" s="11">
        <v>0.97729999999999995</v>
      </c>
      <c r="CH152" s="11">
        <v>0.97729999999999995</v>
      </c>
      <c r="CI152" s="11">
        <v>0.97729999999999995</v>
      </c>
      <c r="CJ152" s="11">
        <v>0.97729999999999995</v>
      </c>
      <c r="CK152" s="11">
        <v>0.97729999999999995</v>
      </c>
      <c r="CL152" s="11">
        <v>0.97729999999999995</v>
      </c>
      <c r="CM152" s="11">
        <v>0.97729999999999995</v>
      </c>
      <c r="CN152" s="11">
        <v>0.97729999999999995</v>
      </c>
      <c r="CO152" s="11">
        <v>0.97729999999999995</v>
      </c>
      <c r="CP152" s="11">
        <v>0.97729999999999995</v>
      </c>
      <c r="CQ152" s="11">
        <v>0.97729999999999995</v>
      </c>
      <c r="CR152" s="11">
        <v>0.97729999999999995</v>
      </c>
      <c r="CS152" s="11">
        <v>0.97729999999999995</v>
      </c>
      <c r="CT152" s="11">
        <v>0.97729999999999995</v>
      </c>
      <c r="CU152" s="11">
        <v>0.97729999999999995</v>
      </c>
      <c r="CV152" s="11">
        <v>0.97729999999999995</v>
      </c>
      <c r="CW152" s="11">
        <v>0.97729999999999995</v>
      </c>
      <c r="CX152" s="11">
        <v>0.97729999999999995</v>
      </c>
      <c r="CY152" s="11">
        <v>0.97729999999999995</v>
      </c>
      <c r="CZ152" s="11">
        <v>0.97729999999999995</v>
      </c>
      <c r="DA152" s="11">
        <v>0.97729999999999995</v>
      </c>
      <c r="DB152" s="11">
        <v>0.97729999999999995</v>
      </c>
    </row>
    <row r="153" spans="1:106" x14ac:dyDescent="0.2">
      <c r="A153" s="103">
        <v>63</v>
      </c>
      <c r="B153" s="11">
        <v>1</v>
      </c>
      <c r="C153" s="11">
        <v>0.96450000000000002</v>
      </c>
      <c r="D153" s="11">
        <v>0.9758</v>
      </c>
      <c r="E153" s="11">
        <v>0.97729999999999995</v>
      </c>
      <c r="F153" s="11">
        <v>0.97860000000000003</v>
      </c>
      <c r="G153" s="11">
        <v>0.97950000000000004</v>
      </c>
      <c r="H153" s="11">
        <v>0.98009999999999997</v>
      </c>
      <c r="I153" s="11">
        <v>0.98029999999999995</v>
      </c>
      <c r="J153" s="11">
        <v>0.98019999999999996</v>
      </c>
      <c r="K153" s="11">
        <v>0.9798</v>
      </c>
      <c r="L153" s="11">
        <v>0.97919999999999996</v>
      </c>
      <c r="M153" s="11">
        <v>0.97850000000000004</v>
      </c>
      <c r="N153" s="11">
        <v>0.9778</v>
      </c>
      <c r="O153" s="11">
        <v>0.97719999999999996</v>
      </c>
      <c r="P153" s="11">
        <v>0.9768</v>
      </c>
      <c r="Q153" s="11">
        <v>0.97799999999999998</v>
      </c>
      <c r="R153" s="11">
        <v>0.97799999999999998</v>
      </c>
      <c r="S153" s="11">
        <v>0.97799999999999998</v>
      </c>
      <c r="T153" s="11">
        <v>0.97799999999999998</v>
      </c>
      <c r="U153" s="11">
        <v>0.97799999999999998</v>
      </c>
      <c r="V153" s="11">
        <v>0.97799999999999998</v>
      </c>
      <c r="W153" s="11">
        <v>0.97799999999999998</v>
      </c>
      <c r="X153" s="11">
        <v>0.97799999999999998</v>
      </c>
      <c r="Y153" s="11">
        <v>0.97799999999999998</v>
      </c>
      <c r="Z153" s="11">
        <v>0.97799999999999998</v>
      </c>
      <c r="AA153" s="11">
        <v>0.97799999999999998</v>
      </c>
      <c r="AB153" s="11">
        <v>0.97799999999999998</v>
      </c>
      <c r="AC153" s="11">
        <v>0.97799999999999998</v>
      </c>
      <c r="AD153" s="11">
        <v>0.97799999999999998</v>
      </c>
      <c r="AE153" s="11">
        <v>0.97799999999999998</v>
      </c>
      <c r="AF153" s="11">
        <v>0.97799999999999998</v>
      </c>
      <c r="AG153" s="11">
        <v>0.97799999999999998</v>
      </c>
      <c r="AH153" s="11">
        <v>0.97799999999999998</v>
      </c>
      <c r="AI153" s="11">
        <v>0.97799999999999998</v>
      </c>
      <c r="AJ153" s="11">
        <v>0.97799999999999998</v>
      </c>
      <c r="AK153" s="11">
        <v>0.97799999999999998</v>
      </c>
      <c r="AL153" s="11">
        <v>0.97799999999999998</v>
      </c>
      <c r="AM153" s="11">
        <v>0.97799999999999998</v>
      </c>
      <c r="AN153" s="11">
        <v>0.97799999999999998</v>
      </c>
      <c r="AO153" s="11">
        <v>0.97799999999999998</v>
      </c>
      <c r="AP153" s="11">
        <v>0.97799999999999998</v>
      </c>
      <c r="AQ153" s="11">
        <v>0.97799999999999998</v>
      </c>
      <c r="AR153" s="11">
        <v>0.97799999999999998</v>
      </c>
      <c r="AS153" s="11">
        <v>0.97799999999999998</v>
      </c>
      <c r="AT153" s="11">
        <v>0.97799999999999998</v>
      </c>
      <c r="AU153" s="11">
        <v>0.97799999999999998</v>
      </c>
      <c r="AV153" s="11">
        <v>0.97799999999999998</v>
      </c>
      <c r="AW153" s="11">
        <v>0.97799999999999998</v>
      </c>
      <c r="AX153" s="11">
        <v>0.97799999999999998</v>
      </c>
      <c r="AY153" s="11">
        <v>0.97799999999999998</v>
      </c>
      <c r="AZ153" s="11">
        <v>0.97799999999999998</v>
      </c>
      <c r="BA153" s="11">
        <v>0.97799999999999998</v>
      </c>
      <c r="BB153" s="11">
        <v>0.97799999999999998</v>
      </c>
      <c r="BC153" s="11">
        <v>0.97799999999999998</v>
      </c>
      <c r="BD153" s="11">
        <v>0.97799999999999998</v>
      </c>
      <c r="BE153" s="11">
        <v>0.97799999999999998</v>
      </c>
      <c r="BF153" s="11">
        <v>0.97799999999999998</v>
      </c>
      <c r="BG153" s="11">
        <v>0.97799999999999998</v>
      </c>
      <c r="BH153" s="11">
        <v>0.97799999999999998</v>
      </c>
      <c r="BI153" s="11">
        <v>0.97799999999999998</v>
      </c>
      <c r="BJ153" s="11">
        <v>0.97799999999999998</v>
      </c>
      <c r="BK153" s="11">
        <v>0.97799999999999998</v>
      </c>
      <c r="BL153" s="11">
        <v>0.97799999999999998</v>
      </c>
      <c r="BM153" s="11">
        <v>0.97799999999999998</v>
      </c>
      <c r="BN153" s="11">
        <v>0.97799999999999998</v>
      </c>
      <c r="BO153" s="11">
        <v>0.97799999999999998</v>
      </c>
      <c r="BP153" s="11">
        <v>0.97799999999999998</v>
      </c>
      <c r="BQ153" s="11">
        <v>0.97799999999999998</v>
      </c>
      <c r="BR153" s="11">
        <v>0.97799999999999998</v>
      </c>
      <c r="BS153" s="11">
        <v>0.97799999999999998</v>
      </c>
      <c r="BT153" s="11">
        <v>0.97799999999999998</v>
      </c>
      <c r="BU153" s="11">
        <v>0.97799999999999998</v>
      </c>
      <c r="BV153" s="11">
        <v>0.97799999999999998</v>
      </c>
      <c r="BW153" s="11">
        <v>0.97799999999999998</v>
      </c>
      <c r="BX153" s="11">
        <v>0.97799999999999998</v>
      </c>
      <c r="BY153" s="11">
        <v>0.97799999999999998</v>
      </c>
      <c r="BZ153" s="11">
        <v>0.97799999999999998</v>
      </c>
      <c r="CA153" s="11">
        <v>0.97799999999999998</v>
      </c>
      <c r="CB153" s="11">
        <v>0.97799999999999998</v>
      </c>
      <c r="CC153" s="11">
        <v>0.97799999999999998</v>
      </c>
      <c r="CD153" s="11">
        <v>0.97799999999999998</v>
      </c>
      <c r="CE153" s="11">
        <v>0.97799999999999998</v>
      </c>
      <c r="CF153" s="11">
        <v>0.97799999999999998</v>
      </c>
      <c r="CG153" s="11">
        <v>0.97799999999999998</v>
      </c>
      <c r="CH153" s="11">
        <v>0.97799999999999998</v>
      </c>
      <c r="CI153" s="11">
        <v>0.97799999999999998</v>
      </c>
      <c r="CJ153" s="11">
        <v>0.97799999999999998</v>
      </c>
      <c r="CK153" s="11">
        <v>0.97799999999999998</v>
      </c>
      <c r="CL153" s="11">
        <v>0.97799999999999998</v>
      </c>
      <c r="CM153" s="11">
        <v>0.97799999999999998</v>
      </c>
      <c r="CN153" s="11">
        <v>0.97799999999999998</v>
      </c>
      <c r="CO153" s="11">
        <v>0.97799999999999998</v>
      </c>
      <c r="CP153" s="11">
        <v>0.97799999999999998</v>
      </c>
      <c r="CQ153" s="11">
        <v>0.97799999999999998</v>
      </c>
      <c r="CR153" s="11">
        <v>0.97799999999999998</v>
      </c>
      <c r="CS153" s="11">
        <v>0.97799999999999998</v>
      </c>
      <c r="CT153" s="11">
        <v>0.97799999999999998</v>
      </c>
      <c r="CU153" s="11">
        <v>0.97799999999999998</v>
      </c>
      <c r="CV153" s="11">
        <v>0.97799999999999998</v>
      </c>
      <c r="CW153" s="11">
        <v>0.97799999999999998</v>
      </c>
      <c r="CX153" s="11">
        <v>0.97799999999999998</v>
      </c>
      <c r="CY153" s="11">
        <v>0.97799999999999998</v>
      </c>
      <c r="CZ153" s="11">
        <v>0.97799999999999998</v>
      </c>
      <c r="DA153" s="11">
        <v>0.97799999999999998</v>
      </c>
      <c r="DB153" s="11">
        <v>0.97799999999999998</v>
      </c>
    </row>
    <row r="154" spans="1:106" x14ac:dyDescent="0.2">
      <c r="A154" s="103">
        <v>64</v>
      </c>
      <c r="B154" s="11">
        <v>1</v>
      </c>
      <c r="C154" s="11">
        <v>0.96460000000000001</v>
      </c>
      <c r="D154" s="11">
        <v>0.97560000000000002</v>
      </c>
      <c r="E154" s="11">
        <v>0.97699999999999998</v>
      </c>
      <c r="F154" s="11">
        <v>0.97819999999999996</v>
      </c>
      <c r="G154" s="11">
        <v>0.97919999999999996</v>
      </c>
      <c r="H154" s="11">
        <v>0.98</v>
      </c>
      <c r="I154" s="11">
        <v>0.98040000000000005</v>
      </c>
      <c r="J154" s="11">
        <v>0.98040000000000005</v>
      </c>
      <c r="K154" s="11">
        <v>0.98019999999999996</v>
      </c>
      <c r="L154" s="11">
        <v>0.9798</v>
      </c>
      <c r="M154" s="11">
        <v>0.97919999999999996</v>
      </c>
      <c r="N154" s="11">
        <v>0.97850000000000004</v>
      </c>
      <c r="O154" s="11">
        <v>0.97789999999999999</v>
      </c>
      <c r="P154" s="11">
        <v>0.97750000000000004</v>
      </c>
      <c r="Q154" s="11">
        <v>0.97870000000000001</v>
      </c>
      <c r="R154" s="11">
        <v>0.97870000000000001</v>
      </c>
      <c r="S154" s="11">
        <v>0.97870000000000001</v>
      </c>
      <c r="T154" s="11">
        <v>0.97870000000000001</v>
      </c>
      <c r="U154" s="11">
        <v>0.97870000000000001</v>
      </c>
      <c r="V154" s="11">
        <v>0.97870000000000001</v>
      </c>
      <c r="W154" s="11">
        <v>0.97870000000000001</v>
      </c>
      <c r="X154" s="11">
        <v>0.97870000000000001</v>
      </c>
      <c r="Y154" s="11">
        <v>0.97870000000000001</v>
      </c>
      <c r="Z154" s="11">
        <v>0.97870000000000001</v>
      </c>
      <c r="AA154" s="11">
        <v>0.97870000000000001</v>
      </c>
      <c r="AB154" s="11">
        <v>0.97870000000000001</v>
      </c>
      <c r="AC154" s="11">
        <v>0.97870000000000001</v>
      </c>
      <c r="AD154" s="11">
        <v>0.97870000000000001</v>
      </c>
      <c r="AE154" s="11">
        <v>0.97870000000000001</v>
      </c>
      <c r="AF154" s="11">
        <v>0.97870000000000001</v>
      </c>
      <c r="AG154" s="11">
        <v>0.97870000000000001</v>
      </c>
      <c r="AH154" s="11">
        <v>0.97870000000000001</v>
      </c>
      <c r="AI154" s="11">
        <v>0.97870000000000001</v>
      </c>
      <c r="AJ154" s="11">
        <v>0.97870000000000001</v>
      </c>
      <c r="AK154" s="11">
        <v>0.97870000000000001</v>
      </c>
      <c r="AL154" s="11">
        <v>0.97870000000000001</v>
      </c>
      <c r="AM154" s="11">
        <v>0.97870000000000001</v>
      </c>
      <c r="AN154" s="11">
        <v>0.97870000000000001</v>
      </c>
      <c r="AO154" s="11">
        <v>0.97870000000000001</v>
      </c>
      <c r="AP154" s="11">
        <v>0.97870000000000001</v>
      </c>
      <c r="AQ154" s="11">
        <v>0.97870000000000001</v>
      </c>
      <c r="AR154" s="11">
        <v>0.97870000000000001</v>
      </c>
      <c r="AS154" s="11">
        <v>0.97870000000000001</v>
      </c>
      <c r="AT154" s="11">
        <v>0.97870000000000001</v>
      </c>
      <c r="AU154" s="11">
        <v>0.97870000000000001</v>
      </c>
      <c r="AV154" s="11">
        <v>0.97870000000000001</v>
      </c>
      <c r="AW154" s="11">
        <v>0.97870000000000001</v>
      </c>
      <c r="AX154" s="11">
        <v>0.97870000000000001</v>
      </c>
      <c r="AY154" s="11">
        <v>0.97870000000000001</v>
      </c>
      <c r="AZ154" s="11">
        <v>0.97870000000000001</v>
      </c>
      <c r="BA154" s="11">
        <v>0.97870000000000001</v>
      </c>
      <c r="BB154" s="11">
        <v>0.97870000000000001</v>
      </c>
      <c r="BC154" s="11">
        <v>0.97870000000000001</v>
      </c>
      <c r="BD154" s="11">
        <v>0.97870000000000001</v>
      </c>
      <c r="BE154" s="11">
        <v>0.97870000000000001</v>
      </c>
      <c r="BF154" s="11">
        <v>0.97870000000000001</v>
      </c>
      <c r="BG154" s="11">
        <v>0.97870000000000001</v>
      </c>
      <c r="BH154" s="11">
        <v>0.97870000000000001</v>
      </c>
      <c r="BI154" s="11">
        <v>0.97870000000000001</v>
      </c>
      <c r="BJ154" s="11">
        <v>0.97870000000000001</v>
      </c>
      <c r="BK154" s="11">
        <v>0.97870000000000001</v>
      </c>
      <c r="BL154" s="11">
        <v>0.97870000000000001</v>
      </c>
      <c r="BM154" s="11">
        <v>0.97870000000000001</v>
      </c>
      <c r="BN154" s="11">
        <v>0.97870000000000001</v>
      </c>
      <c r="BO154" s="11">
        <v>0.97870000000000001</v>
      </c>
      <c r="BP154" s="11">
        <v>0.97870000000000001</v>
      </c>
      <c r="BQ154" s="11">
        <v>0.97870000000000001</v>
      </c>
      <c r="BR154" s="11">
        <v>0.97870000000000001</v>
      </c>
      <c r="BS154" s="11">
        <v>0.97870000000000001</v>
      </c>
      <c r="BT154" s="11">
        <v>0.97870000000000001</v>
      </c>
      <c r="BU154" s="11">
        <v>0.97870000000000001</v>
      </c>
      <c r="BV154" s="11">
        <v>0.97870000000000001</v>
      </c>
      <c r="BW154" s="11">
        <v>0.97870000000000001</v>
      </c>
      <c r="BX154" s="11">
        <v>0.97870000000000001</v>
      </c>
      <c r="BY154" s="11">
        <v>0.97870000000000001</v>
      </c>
      <c r="BZ154" s="11">
        <v>0.97870000000000001</v>
      </c>
      <c r="CA154" s="11">
        <v>0.97870000000000001</v>
      </c>
      <c r="CB154" s="11">
        <v>0.97870000000000001</v>
      </c>
      <c r="CC154" s="11">
        <v>0.97870000000000001</v>
      </c>
      <c r="CD154" s="11">
        <v>0.97870000000000001</v>
      </c>
      <c r="CE154" s="11">
        <v>0.97870000000000001</v>
      </c>
      <c r="CF154" s="11">
        <v>0.97870000000000001</v>
      </c>
      <c r="CG154" s="11">
        <v>0.97870000000000001</v>
      </c>
      <c r="CH154" s="11">
        <v>0.97870000000000001</v>
      </c>
      <c r="CI154" s="11">
        <v>0.97870000000000001</v>
      </c>
      <c r="CJ154" s="11">
        <v>0.97870000000000001</v>
      </c>
      <c r="CK154" s="11">
        <v>0.97870000000000001</v>
      </c>
      <c r="CL154" s="11">
        <v>0.97870000000000001</v>
      </c>
      <c r="CM154" s="11">
        <v>0.97870000000000001</v>
      </c>
      <c r="CN154" s="11">
        <v>0.97870000000000001</v>
      </c>
      <c r="CO154" s="11">
        <v>0.97870000000000001</v>
      </c>
      <c r="CP154" s="11">
        <v>0.97870000000000001</v>
      </c>
      <c r="CQ154" s="11">
        <v>0.97870000000000001</v>
      </c>
      <c r="CR154" s="11">
        <v>0.97870000000000001</v>
      </c>
      <c r="CS154" s="11">
        <v>0.97870000000000001</v>
      </c>
      <c r="CT154" s="11">
        <v>0.97870000000000001</v>
      </c>
      <c r="CU154" s="11">
        <v>0.97870000000000001</v>
      </c>
      <c r="CV154" s="11">
        <v>0.97870000000000001</v>
      </c>
      <c r="CW154" s="11">
        <v>0.97870000000000001</v>
      </c>
      <c r="CX154" s="11">
        <v>0.97870000000000001</v>
      </c>
      <c r="CY154" s="11">
        <v>0.97870000000000001</v>
      </c>
      <c r="CZ154" s="11">
        <v>0.97870000000000001</v>
      </c>
      <c r="DA154" s="11">
        <v>0.97870000000000001</v>
      </c>
      <c r="DB154" s="11">
        <v>0.97870000000000001</v>
      </c>
    </row>
    <row r="155" spans="1:106" x14ac:dyDescent="0.2">
      <c r="A155" s="103">
        <v>65</v>
      </c>
      <c r="B155" s="11">
        <v>1</v>
      </c>
      <c r="C155" s="11">
        <v>0.96489999999999998</v>
      </c>
      <c r="D155" s="11">
        <v>0.97560000000000002</v>
      </c>
      <c r="E155" s="11">
        <v>0.9768</v>
      </c>
      <c r="F155" s="11">
        <v>0.97799999999999998</v>
      </c>
      <c r="G155" s="11">
        <v>0.97899999999999998</v>
      </c>
      <c r="H155" s="11">
        <v>0.9798</v>
      </c>
      <c r="I155" s="11">
        <v>0.98040000000000005</v>
      </c>
      <c r="J155" s="11">
        <v>0.98070000000000002</v>
      </c>
      <c r="K155" s="11">
        <v>0.98060000000000003</v>
      </c>
      <c r="L155" s="11">
        <v>0.98029999999999995</v>
      </c>
      <c r="M155" s="11">
        <v>0.9798</v>
      </c>
      <c r="N155" s="11">
        <v>0.97919999999999996</v>
      </c>
      <c r="O155" s="11">
        <v>0.97860000000000003</v>
      </c>
      <c r="P155" s="11">
        <v>0.97819999999999996</v>
      </c>
      <c r="Q155" s="11">
        <v>0.97940000000000005</v>
      </c>
      <c r="R155" s="11">
        <v>0.97940000000000005</v>
      </c>
      <c r="S155" s="11">
        <v>0.97940000000000005</v>
      </c>
      <c r="T155" s="11">
        <v>0.97940000000000005</v>
      </c>
      <c r="U155" s="11">
        <v>0.97940000000000005</v>
      </c>
      <c r="V155" s="11">
        <v>0.97940000000000005</v>
      </c>
      <c r="W155" s="11">
        <v>0.97940000000000005</v>
      </c>
      <c r="X155" s="11">
        <v>0.97940000000000005</v>
      </c>
      <c r="Y155" s="11">
        <v>0.97940000000000005</v>
      </c>
      <c r="Z155" s="11">
        <v>0.97940000000000005</v>
      </c>
      <c r="AA155" s="11">
        <v>0.97940000000000005</v>
      </c>
      <c r="AB155" s="11">
        <v>0.97940000000000005</v>
      </c>
      <c r="AC155" s="11">
        <v>0.97940000000000005</v>
      </c>
      <c r="AD155" s="11">
        <v>0.97940000000000005</v>
      </c>
      <c r="AE155" s="11">
        <v>0.97940000000000005</v>
      </c>
      <c r="AF155" s="11">
        <v>0.97940000000000005</v>
      </c>
      <c r="AG155" s="11">
        <v>0.97940000000000005</v>
      </c>
      <c r="AH155" s="11">
        <v>0.97940000000000005</v>
      </c>
      <c r="AI155" s="11">
        <v>0.97940000000000005</v>
      </c>
      <c r="AJ155" s="11">
        <v>0.97940000000000005</v>
      </c>
      <c r="AK155" s="11">
        <v>0.97940000000000005</v>
      </c>
      <c r="AL155" s="11">
        <v>0.97940000000000005</v>
      </c>
      <c r="AM155" s="11">
        <v>0.97940000000000005</v>
      </c>
      <c r="AN155" s="11">
        <v>0.97940000000000005</v>
      </c>
      <c r="AO155" s="11">
        <v>0.97940000000000005</v>
      </c>
      <c r="AP155" s="11">
        <v>0.97940000000000005</v>
      </c>
      <c r="AQ155" s="11">
        <v>0.97940000000000005</v>
      </c>
      <c r="AR155" s="11">
        <v>0.97940000000000005</v>
      </c>
      <c r="AS155" s="11">
        <v>0.97940000000000005</v>
      </c>
      <c r="AT155" s="11">
        <v>0.97940000000000005</v>
      </c>
      <c r="AU155" s="11">
        <v>0.97940000000000005</v>
      </c>
      <c r="AV155" s="11">
        <v>0.97940000000000005</v>
      </c>
      <c r="AW155" s="11">
        <v>0.97940000000000005</v>
      </c>
      <c r="AX155" s="11">
        <v>0.97940000000000005</v>
      </c>
      <c r="AY155" s="11">
        <v>0.97940000000000005</v>
      </c>
      <c r="AZ155" s="11">
        <v>0.97940000000000005</v>
      </c>
      <c r="BA155" s="11">
        <v>0.97940000000000005</v>
      </c>
      <c r="BB155" s="11">
        <v>0.97940000000000005</v>
      </c>
      <c r="BC155" s="11">
        <v>0.97940000000000005</v>
      </c>
      <c r="BD155" s="11">
        <v>0.97940000000000005</v>
      </c>
      <c r="BE155" s="11">
        <v>0.97940000000000005</v>
      </c>
      <c r="BF155" s="11">
        <v>0.97940000000000005</v>
      </c>
      <c r="BG155" s="11">
        <v>0.97940000000000005</v>
      </c>
      <c r="BH155" s="11">
        <v>0.97940000000000005</v>
      </c>
      <c r="BI155" s="11">
        <v>0.97940000000000005</v>
      </c>
      <c r="BJ155" s="11">
        <v>0.97940000000000005</v>
      </c>
      <c r="BK155" s="11">
        <v>0.97940000000000005</v>
      </c>
      <c r="BL155" s="11">
        <v>0.97940000000000005</v>
      </c>
      <c r="BM155" s="11">
        <v>0.97940000000000005</v>
      </c>
      <c r="BN155" s="11">
        <v>0.97940000000000005</v>
      </c>
      <c r="BO155" s="11">
        <v>0.97940000000000005</v>
      </c>
      <c r="BP155" s="11">
        <v>0.97940000000000005</v>
      </c>
      <c r="BQ155" s="11">
        <v>0.97940000000000005</v>
      </c>
      <c r="BR155" s="11">
        <v>0.97940000000000005</v>
      </c>
      <c r="BS155" s="11">
        <v>0.97940000000000005</v>
      </c>
      <c r="BT155" s="11">
        <v>0.97940000000000005</v>
      </c>
      <c r="BU155" s="11">
        <v>0.97940000000000005</v>
      </c>
      <c r="BV155" s="11">
        <v>0.97940000000000005</v>
      </c>
      <c r="BW155" s="11">
        <v>0.97940000000000005</v>
      </c>
      <c r="BX155" s="11">
        <v>0.97940000000000005</v>
      </c>
      <c r="BY155" s="11">
        <v>0.97940000000000005</v>
      </c>
      <c r="BZ155" s="11">
        <v>0.97940000000000005</v>
      </c>
      <c r="CA155" s="11">
        <v>0.97940000000000005</v>
      </c>
      <c r="CB155" s="11">
        <v>0.97940000000000005</v>
      </c>
      <c r="CC155" s="11">
        <v>0.97940000000000005</v>
      </c>
      <c r="CD155" s="11">
        <v>0.97940000000000005</v>
      </c>
      <c r="CE155" s="11">
        <v>0.97940000000000005</v>
      </c>
      <c r="CF155" s="11">
        <v>0.97940000000000005</v>
      </c>
      <c r="CG155" s="11">
        <v>0.97940000000000005</v>
      </c>
      <c r="CH155" s="11">
        <v>0.97940000000000005</v>
      </c>
      <c r="CI155" s="11">
        <v>0.97940000000000005</v>
      </c>
      <c r="CJ155" s="11">
        <v>0.97940000000000005</v>
      </c>
      <c r="CK155" s="11">
        <v>0.97940000000000005</v>
      </c>
      <c r="CL155" s="11">
        <v>0.97940000000000005</v>
      </c>
      <c r="CM155" s="11">
        <v>0.97940000000000005</v>
      </c>
      <c r="CN155" s="11">
        <v>0.97940000000000005</v>
      </c>
      <c r="CO155" s="11">
        <v>0.97940000000000005</v>
      </c>
      <c r="CP155" s="11">
        <v>0.97940000000000005</v>
      </c>
      <c r="CQ155" s="11">
        <v>0.97940000000000005</v>
      </c>
      <c r="CR155" s="11">
        <v>0.97940000000000005</v>
      </c>
      <c r="CS155" s="11">
        <v>0.97940000000000005</v>
      </c>
      <c r="CT155" s="11">
        <v>0.97940000000000005</v>
      </c>
      <c r="CU155" s="11">
        <v>0.97940000000000005</v>
      </c>
      <c r="CV155" s="11">
        <v>0.97940000000000005</v>
      </c>
      <c r="CW155" s="11">
        <v>0.97940000000000005</v>
      </c>
      <c r="CX155" s="11">
        <v>0.97940000000000005</v>
      </c>
      <c r="CY155" s="11">
        <v>0.97940000000000005</v>
      </c>
      <c r="CZ155" s="11">
        <v>0.97940000000000005</v>
      </c>
      <c r="DA155" s="11">
        <v>0.97940000000000005</v>
      </c>
      <c r="DB155" s="11">
        <v>0.97940000000000005</v>
      </c>
    </row>
    <row r="156" spans="1:106" x14ac:dyDescent="0.2">
      <c r="A156" s="103">
        <v>66</v>
      </c>
      <c r="B156" s="11">
        <v>1</v>
      </c>
      <c r="C156" s="11">
        <v>0.96550000000000002</v>
      </c>
      <c r="D156" s="11">
        <v>0.97599999999999998</v>
      </c>
      <c r="E156" s="11">
        <v>0.97689999999999999</v>
      </c>
      <c r="F156" s="11">
        <v>0.97789999999999999</v>
      </c>
      <c r="G156" s="11">
        <v>0.97889999999999999</v>
      </c>
      <c r="H156" s="11">
        <v>0.9798</v>
      </c>
      <c r="I156" s="11">
        <v>0.98050000000000004</v>
      </c>
      <c r="J156" s="11">
        <v>0.98080000000000001</v>
      </c>
      <c r="K156" s="11">
        <v>0.98089999999999999</v>
      </c>
      <c r="L156" s="11">
        <v>0.98080000000000001</v>
      </c>
      <c r="M156" s="11">
        <v>0.98040000000000005</v>
      </c>
      <c r="N156" s="11">
        <v>0.97989999999999999</v>
      </c>
      <c r="O156" s="11">
        <v>0.97940000000000005</v>
      </c>
      <c r="P156" s="11">
        <v>0.97889999999999999</v>
      </c>
      <c r="Q156" s="11">
        <v>0.98019999999999996</v>
      </c>
      <c r="R156" s="11">
        <v>0.98019999999999996</v>
      </c>
      <c r="S156" s="11">
        <v>0.98019999999999996</v>
      </c>
      <c r="T156" s="11">
        <v>0.98019999999999996</v>
      </c>
      <c r="U156" s="11">
        <v>0.98019999999999996</v>
      </c>
      <c r="V156" s="11">
        <v>0.98019999999999996</v>
      </c>
      <c r="W156" s="11">
        <v>0.98019999999999996</v>
      </c>
      <c r="X156" s="11">
        <v>0.98019999999999996</v>
      </c>
      <c r="Y156" s="11">
        <v>0.98019999999999996</v>
      </c>
      <c r="Z156" s="11">
        <v>0.98019999999999996</v>
      </c>
      <c r="AA156" s="11">
        <v>0.98019999999999996</v>
      </c>
      <c r="AB156" s="11">
        <v>0.98019999999999996</v>
      </c>
      <c r="AC156" s="11">
        <v>0.98019999999999996</v>
      </c>
      <c r="AD156" s="11">
        <v>0.98019999999999996</v>
      </c>
      <c r="AE156" s="11">
        <v>0.98019999999999996</v>
      </c>
      <c r="AF156" s="11">
        <v>0.98019999999999996</v>
      </c>
      <c r="AG156" s="11">
        <v>0.98019999999999996</v>
      </c>
      <c r="AH156" s="11">
        <v>0.98019999999999996</v>
      </c>
      <c r="AI156" s="11">
        <v>0.98019999999999996</v>
      </c>
      <c r="AJ156" s="11">
        <v>0.98019999999999996</v>
      </c>
      <c r="AK156" s="11">
        <v>0.98019999999999996</v>
      </c>
      <c r="AL156" s="11">
        <v>0.98019999999999996</v>
      </c>
      <c r="AM156" s="11">
        <v>0.98019999999999996</v>
      </c>
      <c r="AN156" s="11">
        <v>0.98019999999999996</v>
      </c>
      <c r="AO156" s="11">
        <v>0.98019999999999996</v>
      </c>
      <c r="AP156" s="11">
        <v>0.98019999999999996</v>
      </c>
      <c r="AQ156" s="11">
        <v>0.98019999999999996</v>
      </c>
      <c r="AR156" s="11">
        <v>0.98019999999999996</v>
      </c>
      <c r="AS156" s="11">
        <v>0.98019999999999996</v>
      </c>
      <c r="AT156" s="11">
        <v>0.98019999999999996</v>
      </c>
      <c r="AU156" s="11">
        <v>0.98019999999999996</v>
      </c>
      <c r="AV156" s="11">
        <v>0.98019999999999996</v>
      </c>
      <c r="AW156" s="11">
        <v>0.98019999999999996</v>
      </c>
      <c r="AX156" s="11">
        <v>0.98019999999999996</v>
      </c>
      <c r="AY156" s="11">
        <v>0.98019999999999996</v>
      </c>
      <c r="AZ156" s="11">
        <v>0.98019999999999996</v>
      </c>
      <c r="BA156" s="11">
        <v>0.98019999999999996</v>
      </c>
      <c r="BB156" s="11">
        <v>0.98019999999999996</v>
      </c>
      <c r="BC156" s="11">
        <v>0.98019999999999996</v>
      </c>
      <c r="BD156" s="11">
        <v>0.98019999999999996</v>
      </c>
      <c r="BE156" s="11">
        <v>0.98019999999999996</v>
      </c>
      <c r="BF156" s="11">
        <v>0.98019999999999996</v>
      </c>
      <c r="BG156" s="11">
        <v>0.98019999999999996</v>
      </c>
      <c r="BH156" s="11">
        <v>0.98019999999999996</v>
      </c>
      <c r="BI156" s="11">
        <v>0.98019999999999996</v>
      </c>
      <c r="BJ156" s="11">
        <v>0.98019999999999996</v>
      </c>
      <c r="BK156" s="11">
        <v>0.98019999999999996</v>
      </c>
      <c r="BL156" s="11">
        <v>0.98019999999999996</v>
      </c>
      <c r="BM156" s="11">
        <v>0.98019999999999996</v>
      </c>
      <c r="BN156" s="11">
        <v>0.98019999999999996</v>
      </c>
      <c r="BO156" s="11">
        <v>0.98019999999999996</v>
      </c>
      <c r="BP156" s="11">
        <v>0.98019999999999996</v>
      </c>
      <c r="BQ156" s="11">
        <v>0.98019999999999996</v>
      </c>
      <c r="BR156" s="11">
        <v>0.98019999999999996</v>
      </c>
      <c r="BS156" s="11">
        <v>0.98019999999999996</v>
      </c>
      <c r="BT156" s="11">
        <v>0.98019999999999996</v>
      </c>
      <c r="BU156" s="11">
        <v>0.98019999999999996</v>
      </c>
      <c r="BV156" s="11">
        <v>0.98019999999999996</v>
      </c>
      <c r="BW156" s="11">
        <v>0.98019999999999996</v>
      </c>
      <c r="BX156" s="11">
        <v>0.98019999999999996</v>
      </c>
      <c r="BY156" s="11">
        <v>0.98019999999999996</v>
      </c>
      <c r="BZ156" s="11">
        <v>0.98019999999999996</v>
      </c>
      <c r="CA156" s="11">
        <v>0.98019999999999996</v>
      </c>
      <c r="CB156" s="11">
        <v>0.98019999999999996</v>
      </c>
      <c r="CC156" s="11">
        <v>0.98019999999999996</v>
      </c>
      <c r="CD156" s="11">
        <v>0.98019999999999996</v>
      </c>
      <c r="CE156" s="11">
        <v>0.98019999999999996</v>
      </c>
      <c r="CF156" s="11">
        <v>0.98019999999999996</v>
      </c>
      <c r="CG156" s="11">
        <v>0.98019999999999996</v>
      </c>
      <c r="CH156" s="11">
        <v>0.98019999999999996</v>
      </c>
      <c r="CI156" s="11">
        <v>0.98019999999999996</v>
      </c>
      <c r="CJ156" s="11">
        <v>0.98019999999999996</v>
      </c>
      <c r="CK156" s="11">
        <v>0.98019999999999996</v>
      </c>
      <c r="CL156" s="11">
        <v>0.98019999999999996</v>
      </c>
      <c r="CM156" s="11">
        <v>0.98019999999999996</v>
      </c>
      <c r="CN156" s="11">
        <v>0.98019999999999996</v>
      </c>
      <c r="CO156" s="11">
        <v>0.98019999999999996</v>
      </c>
      <c r="CP156" s="11">
        <v>0.98019999999999996</v>
      </c>
      <c r="CQ156" s="11">
        <v>0.98019999999999996</v>
      </c>
      <c r="CR156" s="11">
        <v>0.98019999999999996</v>
      </c>
      <c r="CS156" s="11">
        <v>0.98019999999999996</v>
      </c>
      <c r="CT156" s="11">
        <v>0.98019999999999996</v>
      </c>
      <c r="CU156" s="11">
        <v>0.98019999999999996</v>
      </c>
      <c r="CV156" s="11">
        <v>0.98019999999999996</v>
      </c>
      <c r="CW156" s="11">
        <v>0.98019999999999996</v>
      </c>
      <c r="CX156" s="11">
        <v>0.98019999999999996</v>
      </c>
      <c r="CY156" s="11">
        <v>0.98019999999999996</v>
      </c>
      <c r="CZ156" s="11">
        <v>0.98019999999999996</v>
      </c>
      <c r="DA156" s="11">
        <v>0.98019999999999996</v>
      </c>
      <c r="DB156" s="11">
        <v>0.98019999999999996</v>
      </c>
    </row>
    <row r="157" spans="1:106" x14ac:dyDescent="0.2">
      <c r="A157" s="103">
        <v>67</v>
      </c>
      <c r="B157" s="11">
        <v>1</v>
      </c>
      <c r="C157" s="11">
        <v>0.96640000000000004</v>
      </c>
      <c r="D157" s="11">
        <v>0.97650000000000003</v>
      </c>
      <c r="E157" s="11">
        <v>0.97719999999999996</v>
      </c>
      <c r="F157" s="11">
        <v>0.97799999999999998</v>
      </c>
      <c r="G157" s="11">
        <v>0.97889999999999999</v>
      </c>
      <c r="H157" s="11">
        <v>0.9798</v>
      </c>
      <c r="I157" s="11">
        <v>0.98050000000000004</v>
      </c>
      <c r="J157" s="11">
        <v>0.98099999999999998</v>
      </c>
      <c r="K157" s="11">
        <v>0.98129999999999995</v>
      </c>
      <c r="L157" s="11">
        <v>0.98119999999999996</v>
      </c>
      <c r="M157" s="11">
        <v>0.98099999999999998</v>
      </c>
      <c r="N157" s="11">
        <v>0.98050000000000004</v>
      </c>
      <c r="O157" s="11">
        <v>0.98009999999999997</v>
      </c>
      <c r="P157" s="11">
        <v>0.97960000000000003</v>
      </c>
      <c r="Q157" s="11">
        <v>0.98089999999999999</v>
      </c>
      <c r="R157" s="11">
        <v>0.98089999999999999</v>
      </c>
      <c r="S157" s="11">
        <v>0.98089999999999999</v>
      </c>
      <c r="T157" s="11">
        <v>0.98089999999999999</v>
      </c>
      <c r="U157" s="11">
        <v>0.98089999999999999</v>
      </c>
      <c r="V157" s="11">
        <v>0.98089999999999999</v>
      </c>
      <c r="W157" s="11">
        <v>0.98089999999999999</v>
      </c>
      <c r="X157" s="11">
        <v>0.98089999999999999</v>
      </c>
      <c r="Y157" s="11">
        <v>0.98089999999999999</v>
      </c>
      <c r="Z157" s="11">
        <v>0.98089999999999999</v>
      </c>
      <c r="AA157" s="11">
        <v>0.98089999999999999</v>
      </c>
      <c r="AB157" s="11">
        <v>0.98089999999999999</v>
      </c>
      <c r="AC157" s="11">
        <v>0.98089999999999999</v>
      </c>
      <c r="AD157" s="11">
        <v>0.98089999999999999</v>
      </c>
      <c r="AE157" s="11">
        <v>0.98089999999999999</v>
      </c>
      <c r="AF157" s="11">
        <v>0.98089999999999999</v>
      </c>
      <c r="AG157" s="11">
        <v>0.98089999999999999</v>
      </c>
      <c r="AH157" s="11">
        <v>0.98089999999999999</v>
      </c>
      <c r="AI157" s="11">
        <v>0.98089999999999999</v>
      </c>
      <c r="AJ157" s="11">
        <v>0.98089999999999999</v>
      </c>
      <c r="AK157" s="11">
        <v>0.98089999999999999</v>
      </c>
      <c r="AL157" s="11">
        <v>0.98089999999999999</v>
      </c>
      <c r="AM157" s="11">
        <v>0.98089999999999999</v>
      </c>
      <c r="AN157" s="11">
        <v>0.98089999999999999</v>
      </c>
      <c r="AO157" s="11">
        <v>0.98089999999999999</v>
      </c>
      <c r="AP157" s="11">
        <v>0.98089999999999999</v>
      </c>
      <c r="AQ157" s="11">
        <v>0.98089999999999999</v>
      </c>
      <c r="AR157" s="11">
        <v>0.98089999999999999</v>
      </c>
      <c r="AS157" s="11">
        <v>0.98089999999999999</v>
      </c>
      <c r="AT157" s="11">
        <v>0.98089999999999999</v>
      </c>
      <c r="AU157" s="11">
        <v>0.98089999999999999</v>
      </c>
      <c r="AV157" s="11">
        <v>0.98089999999999999</v>
      </c>
      <c r="AW157" s="11">
        <v>0.98089999999999999</v>
      </c>
      <c r="AX157" s="11">
        <v>0.98089999999999999</v>
      </c>
      <c r="AY157" s="11">
        <v>0.98089999999999999</v>
      </c>
      <c r="AZ157" s="11">
        <v>0.98089999999999999</v>
      </c>
      <c r="BA157" s="11">
        <v>0.98089999999999999</v>
      </c>
      <c r="BB157" s="11">
        <v>0.98089999999999999</v>
      </c>
      <c r="BC157" s="11">
        <v>0.98089999999999999</v>
      </c>
      <c r="BD157" s="11">
        <v>0.98089999999999999</v>
      </c>
      <c r="BE157" s="11">
        <v>0.98089999999999999</v>
      </c>
      <c r="BF157" s="11">
        <v>0.98089999999999999</v>
      </c>
      <c r="BG157" s="11">
        <v>0.98089999999999999</v>
      </c>
      <c r="BH157" s="11">
        <v>0.98089999999999999</v>
      </c>
      <c r="BI157" s="11">
        <v>0.98089999999999999</v>
      </c>
      <c r="BJ157" s="11">
        <v>0.98089999999999999</v>
      </c>
      <c r="BK157" s="11">
        <v>0.98089999999999999</v>
      </c>
      <c r="BL157" s="11">
        <v>0.98089999999999999</v>
      </c>
      <c r="BM157" s="11">
        <v>0.98089999999999999</v>
      </c>
      <c r="BN157" s="11">
        <v>0.98089999999999999</v>
      </c>
      <c r="BO157" s="11">
        <v>0.98089999999999999</v>
      </c>
      <c r="BP157" s="11">
        <v>0.98089999999999999</v>
      </c>
      <c r="BQ157" s="11">
        <v>0.98089999999999999</v>
      </c>
      <c r="BR157" s="11">
        <v>0.98089999999999999</v>
      </c>
      <c r="BS157" s="11">
        <v>0.98089999999999999</v>
      </c>
      <c r="BT157" s="11">
        <v>0.98089999999999999</v>
      </c>
      <c r="BU157" s="11">
        <v>0.98089999999999999</v>
      </c>
      <c r="BV157" s="11">
        <v>0.98089999999999999</v>
      </c>
      <c r="BW157" s="11">
        <v>0.98089999999999999</v>
      </c>
      <c r="BX157" s="11">
        <v>0.98089999999999999</v>
      </c>
      <c r="BY157" s="11">
        <v>0.98089999999999999</v>
      </c>
      <c r="BZ157" s="11">
        <v>0.98089999999999999</v>
      </c>
      <c r="CA157" s="11">
        <v>0.98089999999999999</v>
      </c>
      <c r="CB157" s="11">
        <v>0.98089999999999999</v>
      </c>
      <c r="CC157" s="11">
        <v>0.98089999999999999</v>
      </c>
      <c r="CD157" s="11">
        <v>0.98089999999999999</v>
      </c>
      <c r="CE157" s="11">
        <v>0.98089999999999999</v>
      </c>
      <c r="CF157" s="11">
        <v>0.98089999999999999</v>
      </c>
      <c r="CG157" s="11">
        <v>0.98089999999999999</v>
      </c>
      <c r="CH157" s="11">
        <v>0.98089999999999999</v>
      </c>
      <c r="CI157" s="11">
        <v>0.98089999999999999</v>
      </c>
      <c r="CJ157" s="11">
        <v>0.98089999999999999</v>
      </c>
      <c r="CK157" s="11">
        <v>0.98089999999999999</v>
      </c>
      <c r="CL157" s="11">
        <v>0.98089999999999999</v>
      </c>
      <c r="CM157" s="11">
        <v>0.98089999999999999</v>
      </c>
      <c r="CN157" s="11">
        <v>0.98089999999999999</v>
      </c>
      <c r="CO157" s="11">
        <v>0.98089999999999999</v>
      </c>
      <c r="CP157" s="11">
        <v>0.98089999999999999</v>
      </c>
      <c r="CQ157" s="11">
        <v>0.98089999999999999</v>
      </c>
      <c r="CR157" s="11">
        <v>0.98089999999999999</v>
      </c>
      <c r="CS157" s="11">
        <v>0.98089999999999999</v>
      </c>
      <c r="CT157" s="11">
        <v>0.98089999999999999</v>
      </c>
      <c r="CU157" s="11">
        <v>0.98089999999999999</v>
      </c>
      <c r="CV157" s="11">
        <v>0.98089999999999999</v>
      </c>
      <c r="CW157" s="11">
        <v>0.98089999999999999</v>
      </c>
      <c r="CX157" s="11">
        <v>0.98089999999999999</v>
      </c>
      <c r="CY157" s="11">
        <v>0.98089999999999999</v>
      </c>
      <c r="CZ157" s="11">
        <v>0.98089999999999999</v>
      </c>
      <c r="DA157" s="11">
        <v>0.98089999999999999</v>
      </c>
      <c r="DB157" s="11">
        <v>0.98089999999999999</v>
      </c>
    </row>
    <row r="158" spans="1:106" x14ac:dyDescent="0.2">
      <c r="A158" s="103">
        <v>68</v>
      </c>
      <c r="B158" s="11">
        <v>1</v>
      </c>
      <c r="C158" s="11">
        <v>0.96740000000000004</v>
      </c>
      <c r="D158" s="11">
        <v>0.97729999999999995</v>
      </c>
      <c r="E158" s="11">
        <v>0.97770000000000001</v>
      </c>
      <c r="F158" s="11">
        <v>0.97840000000000005</v>
      </c>
      <c r="G158" s="11">
        <v>0.97919999999999996</v>
      </c>
      <c r="H158" s="11">
        <v>0.98</v>
      </c>
      <c r="I158" s="11">
        <v>0.98070000000000002</v>
      </c>
      <c r="J158" s="11">
        <v>0.98129999999999995</v>
      </c>
      <c r="K158" s="11">
        <v>0.98160000000000003</v>
      </c>
      <c r="L158" s="11">
        <v>0.98170000000000002</v>
      </c>
      <c r="M158" s="11">
        <v>0.98150000000000004</v>
      </c>
      <c r="N158" s="11">
        <v>0.98119999999999996</v>
      </c>
      <c r="O158" s="11">
        <v>0.98080000000000001</v>
      </c>
      <c r="P158" s="11">
        <v>0.98040000000000005</v>
      </c>
      <c r="Q158" s="11">
        <v>0.98160000000000003</v>
      </c>
      <c r="R158" s="11">
        <v>0.98160000000000003</v>
      </c>
      <c r="S158" s="11">
        <v>0.98160000000000003</v>
      </c>
      <c r="T158" s="11">
        <v>0.98160000000000003</v>
      </c>
      <c r="U158" s="11">
        <v>0.98160000000000003</v>
      </c>
      <c r="V158" s="11">
        <v>0.98160000000000003</v>
      </c>
      <c r="W158" s="11">
        <v>0.98160000000000003</v>
      </c>
      <c r="X158" s="11">
        <v>0.98160000000000003</v>
      </c>
      <c r="Y158" s="11">
        <v>0.98160000000000003</v>
      </c>
      <c r="Z158" s="11">
        <v>0.98160000000000003</v>
      </c>
      <c r="AA158" s="11">
        <v>0.98160000000000003</v>
      </c>
      <c r="AB158" s="11">
        <v>0.98160000000000003</v>
      </c>
      <c r="AC158" s="11">
        <v>0.98160000000000003</v>
      </c>
      <c r="AD158" s="11">
        <v>0.98160000000000003</v>
      </c>
      <c r="AE158" s="11">
        <v>0.98160000000000003</v>
      </c>
      <c r="AF158" s="11">
        <v>0.98160000000000003</v>
      </c>
      <c r="AG158" s="11">
        <v>0.98160000000000003</v>
      </c>
      <c r="AH158" s="11">
        <v>0.98160000000000003</v>
      </c>
      <c r="AI158" s="11">
        <v>0.98160000000000003</v>
      </c>
      <c r="AJ158" s="11">
        <v>0.98160000000000003</v>
      </c>
      <c r="AK158" s="11">
        <v>0.98160000000000003</v>
      </c>
      <c r="AL158" s="11">
        <v>0.98160000000000003</v>
      </c>
      <c r="AM158" s="11">
        <v>0.98160000000000003</v>
      </c>
      <c r="AN158" s="11">
        <v>0.98160000000000003</v>
      </c>
      <c r="AO158" s="11">
        <v>0.98160000000000003</v>
      </c>
      <c r="AP158" s="11">
        <v>0.98160000000000003</v>
      </c>
      <c r="AQ158" s="11">
        <v>0.98160000000000003</v>
      </c>
      <c r="AR158" s="11">
        <v>0.98160000000000003</v>
      </c>
      <c r="AS158" s="11">
        <v>0.98160000000000003</v>
      </c>
      <c r="AT158" s="11">
        <v>0.98160000000000003</v>
      </c>
      <c r="AU158" s="11">
        <v>0.98160000000000003</v>
      </c>
      <c r="AV158" s="11">
        <v>0.98160000000000003</v>
      </c>
      <c r="AW158" s="11">
        <v>0.98160000000000003</v>
      </c>
      <c r="AX158" s="11">
        <v>0.98160000000000003</v>
      </c>
      <c r="AY158" s="11">
        <v>0.98160000000000003</v>
      </c>
      <c r="AZ158" s="11">
        <v>0.98160000000000003</v>
      </c>
      <c r="BA158" s="11">
        <v>0.98160000000000003</v>
      </c>
      <c r="BB158" s="11">
        <v>0.98160000000000003</v>
      </c>
      <c r="BC158" s="11">
        <v>0.98160000000000003</v>
      </c>
      <c r="BD158" s="11">
        <v>0.98160000000000003</v>
      </c>
      <c r="BE158" s="11">
        <v>0.98160000000000003</v>
      </c>
      <c r="BF158" s="11">
        <v>0.98160000000000003</v>
      </c>
      <c r="BG158" s="11">
        <v>0.98160000000000003</v>
      </c>
      <c r="BH158" s="11">
        <v>0.98160000000000003</v>
      </c>
      <c r="BI158" s="11">
        <v>0.98160000000000003</v>
      </c>
      <c r="BJ158" s="11">
        <v>0.98160000000000003</v>
      </c>
      <c r="BK158" s="11">
        <v>0.98160000000000003</v>
      </c>
      <c r="BL158" s="11">
        <v>0.98160000000000003</v>
      </c>
      <c r="BM158" s="11">
        <v>0.98160000000000003</v>
      </c>
      <c r="BN158" s="11">
        <v>0.98160000000000003</v>
      </c>
      <c r="BO158" s="11">
        <v>0.98160000000000003</v>
      </c>
      <c r="BP158" s="11">
        <v>0.98160000000000003</v>
      </c>
      <c r="BQ158" s="11">
        <v>0.98160000000000003</v>
      </c>
      <c r="BR158" s="11">
        <v>0.98160000000000003</v>
      </c>
      <c r="BS158" s="11">
        <v>0.98160000000000003</v>
      </c>
      <c r="BT158" s="11">
        <v>0.98160000000000003</v>
      </c>
      <c r="BU158" s="11">
        <v>0.98160000000000003</v>
      </c>
      <c r="BV158" s="11">
        <v>0.98160000000000003</v>
      </c>
      <c r="BW158" s="11">
        <v>0.98160000000000003</v>
      </c>
      <c r="BX158" s="11">
        <v>0.98160000000000003</v>
      </c>
      <c r="BY158" s="11">
        <v>0.98160000000000003</v>
      </c>
      <c r="BZ158" s="11">
        <v>0.98160000000000003</v>
      </c>
      <c r="CA158" s="11">
        <v>0.98160000000000003</v>
      </c>
      <c r="CB158" s="11">
        <v>0.98160000000000003</v>
      </c>
      <c r="CC158" s="11">
        <v>0.98160000000000003</v>
      </c>
      <c r="CD158" s="11">
        <v>0.98160000000000003</v>
      </c>
      <c r="CE158" s="11">
        <v>0.98160000000000003</v>
      </c>
      <c r="CF158" s="11">
        <v>0.98160000000000003</v>
      </c>
      <c r="CG158" s="11">
        <v>0.98160000000000003</v>
      </c>
      <c r="CH158" s="11">
        <v>0.98160000000000003</v>
      </c>
      <c r="CI158" s="11">
        <v>0.98160000000000003</v>
      </c>
      <c r="CJ158" s="11">
        <v>0.98160000000000003</v>
      </c>
      <c r="CK158" s="11">
        <v>0.98160000000000003</v>
      </c>
      <c r="CL158" s="11">
        <v>0.98160000000000003</v>
      </c>
      <c r="CM158" s="11">
        <v>0.98160000000000003</v>
      </c>
      <c r="CN158" s="11">
        <v>0.98160000000000003</v>
      </c>
      <c r="CO158" s="11">
        <v>0.98160000000000003</v>
      </c>
      <c r="CP158" s="11">
        <v>0.98160000000000003</v>
      </c>
      <c r="CQ158" s="11">
        <v>0.98160000000000003</v>
      </c>
      <c r="CR158" s="11">
        <v>0.98160000000000003</v>
      </c>
      <c r="CS158" s="11">
        <v>0.98160000000000003</v>
      </c>
      <c r="CT158" s="11">
        <v>0.98160000000000003</v>
      </c>
      <c r="CU158" s="11">
        <v>0.98160000000000003</v>
      </c>
      <c r="CV158" s="11">
        <v>0.98160000000000003</v>
      </c>
      <c r="CW158" s="11">
        <v>0.98160000000000003</v>
      </c>
      <c r="CX158" s="11">
        <v>0.98160000000000003</v>
      </c>
      <c r="CY158" s="11">
        <v>0.98160000000000003</v>
      </c>
      <c r="CZ158" s="11">
        <v>0.98160000000000003</v>
      </c>
      <c r="DA158" s="11">
        <v>0.98160000000000003</v>
      </c>
      <c r="DB158" s="11">
        <v>0.98160000000000003</v>
      </c>
    </row>
    <row r="159" spans="1:106" x14ac:dyDescent="0.2">
      <c r="A159" s="103">
        <v>69</v>
      </c>
      <c r="B159" s="11">
        <v>1</v>
      </c>
      <c r="C159" s="11">
        <v>0.96860000000000002</v>
      </c>
      <c r="D159" s="11">
        <v>0.97819999999999996</v>
      </c>
      <c r="E159" s="11">
        <v>0.97840000000000005</v>
      </c>
      <c r="F159" s="11">
        <v>0.97889999999999999</v>
      </c>
      <c r="G159" s="11">
        <v>0.97960000000000003</v>
      </c>
      <c r="H159" s="11">
        <v>0.98029999999999995</v>
      </c>
      <c r="I159" s="11">
        <v>0.98099999999999998</v>
      </c>
      <c r="J159" s="11">
        <v>0.98160000000000003</v>
      </c>
      <c r="K159" s="11">
        <v>0.98199999999999998</v>
      </c>
      <c r="L159" s="11">
        <v>0.98219999999999996</v>
      </c>
      <c r="M159" s="11">
        <v>0.98209999999999997</v>
      </c>
      <c r="N159" s="11">
        <v>0.98180000000000001</v>
      </c>
      <c r="O159" s="11">
        <v>0.98150000000000004</v>
      </c>
      <c r="P159" s="11">
        <v>0.98109999999999997</v>
      </c>
      <c r="Q159" s="11">
        <v>0.98229999999999995</v>
      </c>
      <c r="R159" s="11">
        <v>0.98229999999999995</v>
      </c>
      <c r="S159" s="11">
        <v>0.98229999999999995</v>
      </c>
      <c r="T159" s="11">
        <v>0.98229999999999995</v>
      </c>
      <c r="U159" s="11">
        <v>0.98229999999999995</v>
      </c>
      <c r="V159" s="11">
        <v>0.98229999999999995</v>
      </c>
      <c r="W159" s="11">
        <v>0.98229999999999995</v>
      </c>
      <c r="X159" s="11">
        <v>0.98229999999999995</v>
      </c>
      <c r="Y159" s="11">
        <v>0.98229999999999995</v>
      </c>
      <c r="Z159" s="11">
        <v>0.98229999999999995</v>
      </c>
      <c r="AA159" s="11">
        <v>0.98229999999999995</v>
      </c>
      <c r="AB159" s="11">
        <v>0.98229999999999995</v>
      </c>
      <c r="AC159" s="11">
        <v>0.98229999999999995</v>
      </c>
      <c r="AD159" s="11">
        <v>0.98229999999999995</v>
      </c>
      <c r="AE159" s="11">
        <v>0.98229999999999995</v>
      </c>
      <c r="AF159" s="11">
        <v>0.98229999999999995</v>
      </c>
      <c r="AG159" s="11">
        <v>0.98229999999999995</v>
      </c>
      <c r="AH159" s="11">
        <v>0.98229999999999995</v>
      </c>
      <c r="AI159" s="11">
        <v>0.98229999999999995</v>
      </c>
      <c r="AJ159" s="11">
        <v>0.98229999999999995</v>
      </c>
      <c r="AK159" s="11">
        <v>0.98229999999999995</v>
      </c>
      <c r="AL159" s="11">
        <v>0.98229999999999995</v>
      </c>
      <c r="AM159" s="11">
        <v>0.98229999999999995</v>
      </c>
      <c r="AN159" s="11">
        <v>0.98229999999999995</v>
      </c>
      <c r="AO159" s="11">
        <v>0.98229999999999995</v>
      </c>
      <c r="AP159" s="11">
        <v>0.98229999999999995</v>
      </c>
      <c r="AQ159" s="11">
        <v>0.98229999999999995</v>
      </c>
      <c r="AR159" s="11">
        <v>0.98229999999999995</v>
      </c>
      <c r="AS159" s="11">
        <v>0.98229999999999995</v>
      </c>
      <c r="AT159" s="11">
        <v>0.98229999999999995</v>
      </c>
      <c r="AU159" s="11">
        <v>0.98229999999999995</v>
      </c>
      <c r="AV159" s="11">
        <v>0.98229999999999995</v>
      </c>
      <c r="AW159" s="11">
        <v>0.98229999999999995</v>
      </c>
      <c r="AX159" s="11">
        <v>0.98229999999999995</v>
      </c>
      <c r="AY159" s="11">
        <v>0.98229999999999995</v>
      </c>
      <c r="AZ159" s="11">
        <v>0.98229999999999995</v>
      </c>
      <c r="BA159" s="11">
        <v>0.98229999999999995</v>
      </c>
      <c r="BB159" s="11">
        <v>0.98229999999999995</v>
      </c>
      <c r="BC159" s="11">
        <v>0.98229999999999995</v>
      </c>
      <c r="BD159" s="11">
        <v>0.98229999999999995</v>
      </c>
      <c r="BE159" s="11">
        <v>0.98229999999999995</v>
      </c>
      <c r="BF159" s="11">
        <v>0.98229999999999995</v>
      </c>
      <c r="BG159" s="11">
        <v>0.98229999999999995</v>
      </c>
      <c r="BH159" s="11">
        <v>0.98229999999999995</v>
      </c>
      <c r="BI159" s="11">
        <v>0.98229999999999995</v>
      </c>
      <c r="BJ159" s="11">
        <v>0.98229999999999995</v>
      </c>
      <c r="BK159" s="11">
        <v>0.98229999999999995</v>
      </c>
      <c r="BL159" s="11">
        <v>0.98229999999999995</v>
      </c>
      <c r="BM159" s="11">
        <v>0.98229999999999995</v>
      </c>
      <c r="BN159" s="11">
        <v>0.98229999999999995</v>
      </c>
      <c r="BO159" s="11">
        <v>0.98229999999999995</v>
      </c>
      <c r="BP159" s="11">
        <v>0.98229999999999995</v>
      </c>
      <c r="BQ159" s="11">
        <v>0.98229999999999995</v>
      </c>
      <c r="BR159" s="11">
        <v>0.98229999999999995</v>
      </c>
      <c r="BS159" s="11">
        <v>0.98229999999999995</v>
      </c>
      <c r="BT159" s="11">
        <v>0.98229999999999995</v>
      </c>
      <c r="BU159" s="11">
        <v>0.98229999999999995</v>
      </c>
      <c r="BV159" s="11">
        <v>0.98229999999999995</v>
      </c>
      <c r="BW159" s="11">
        <v>0.98229999999999995</v>
      </c>
      <c r="BX159" s="11">
        <v>0.98229999999999995</v>
      </c>
      <c r="BY159" s="11">
        <v>0.98229999999999995</v>
      </c>
      <c r="BZ159" s="11">
        <v>0.98229999999999995</v>
      </c>
      <c r="CA159" s="11">
        <v>0.98229999999999995</v>
      </c>
      <c r="CB159" s="11">
        <v>0.98229999999999995</v>
      </c>
      <c r="CC159" s="11">
        <v>0.98229999999999995</v>
      </c>
      <c r="CD159" s="11">
        <v>0.98229999999999995</v>
      </c>
      <c r="CE159" s="11">
        <v>0.98229999999999995</v>
      </c>
      <c r="CF159" s="11">
        <v>0.98229999999999995</v>
      </c>
      <c r="CG159" s="11">
        <v>0.98229999999999995</v>
      </c>
      <c r="CH159" s="11">
        <v>0.98229999999999995</v>
      </c>
      <c r="CI159" s="11">
        <v>0.98229999999999995</v>
      </c>
      <c r="CJ159" s="11">
        <v>0.98229999999999995</v>
      </c>
      <c r="CK159" s="11">
        <v>0.98229999999999995</v>
      </c>
      <c r="CL159" s="11">
        <v>0.98229999999999995</v>
      </c>
      <c r="CM159" s="11">
        <v>0.98229999999999995</v>
      </c>
      <c r="CN159" s="11">
        <v>0.98229999999999995</v>
      </c>
      <c r="CO159" s="11">
        <v>0.98229999999999995</v>
      </c>
      <c r="CP159" s="11">
        <v>0.98229999999999995</v>
      </c>
      <c r="CQ159" s="11">
        <v>0.98229999999999995</v>
      </c>
      <c r="CR159" s="11">
        <v>0.98229999999999995</v>
      </c>
      <c r="CS159" s="11">
        <v>0.98229999999999995</v>
      </c>
      <c r="CT159" s="11">
        <v>0.98229999999999995</v>
      </c>
      <c r="CU159" s="11">
        <v>0.98229999999999995</v>
      </c>
      <c r="CV159" s="11">
        <v>0.98229999999999995</v>
      </c>
      <c r="CW159" s="11">
        <v>0.98229999999999995</v>
      </c>
      <c r="CX159" s="11">
        <v>0.98229999999999995</v>
      </c>
      <c r="CY159" s="11">
        <v>0.98229999999999995</v>
      </c>
      <c r="CZ159" s="11">
        <v>0.98229999999999995</v>
      </c>
      <c r="DA159" s="11">
        <v>0.98229999999999995</v>
      </c>
      <c r="DB159" s="11">
        <v>0.98229999999999995</v>
      </c>
    </row>
    <row r="160" spans="1:106" x14ac:dyDescent="0.2">
      <c r="A160" s="103">
        <v>70</v>
      </c>
      <c r="B160" s="11">
        <v>1</v>
      </c>
      <c r="C160" s="11">
        <v>0.96989999999999998</v>
      </c>
      <c r="D160" s="11">
        <v>0.97929999999999995</v>
      </c>
      <c r="E160" s="11">
        <v>0.97929999999999995</v>
      </c>
      <c r="F160" s="11">
        <v>0.97960000000000003</v>
      </c>
      <c r="G160" s="11">
        <v>0.98009999999999997</v>
      </c>
      <c r="H160" s="11">
        <v>0.98080000000000001</v>
      </c>
      <c r="I160" s="11">
        <v>0.98140000000000005</v>
      </c>
      <c r="J160" s="11">
        <v>0.98199999999999998</v>
      </c>
      <c r="K160" s="11">
        <v>0.98240000000000005</v>
      </c>
      <c r="L160" s="11">
        <v>0.98270000000000002</v>
      </c>
      <c r="M160" s="11">
        <v>0.98270000000000002</v>
      </c>
      <c r="N160" s="11">
        <v>0.98250000000000004</v>
      </c>
      <c r="O160" s="11">
        <v>0.98219999999999996</v>
      </c>
      <c r="P160" s="11">
        <v>0.98180000000000001</v>
      </c>
      <c r="Q160" s="11">
        <v>0.98309999999999997</v>
      </c>
      <c r="R160" s="11">
        <v>0.98309999999999997</v>
      </c>
      <c r="S160" s="11">
        <v>0.98309999999999997</v>
      </c>
      <c r="T160" s="11">
        <v>0.98309999999999997</v>
      </c>
      <c r="U160" s="11">
        <v>0.98309999999999997</v>
      </c>
      <c r="V160" s="11">
        <v>0.98309999999999997</v>
      </c>
      <c r="W160" s="11">
        <v>0.98309999999999997</v>
      </c>
      <c r="X160" s="11">
        <v>0.98309999999999997</v>
      </c>
      <c r="Y160" s="11">
        <v>0.98309999999999997</v>
      </c>
      <c r="Z160" s="11">
        <v>0.98309999999999997</v>
      </c>
      <c r="AA160" s="11">
        <v>0.98309999999999997</v>
      </c>
      <c r="AB160" s="11">
        <v>0.98309999999999997</v>
      </c>
      <c r="AC160" s="11">
        <v>0.98309999999999997</v>
      </c>
      <c r="AD160" s="11">
        <v>0.98309999999999997</v>
      </c>
      <c r="AE160" s="11">
        <v>0.98309999999999997</v>
      </c>
      <c r="AF160" s="11">
        <v>0.98309999999999997</v>
      </c>
      <c r="AG160" s="11">
        <v>0.98309999999999997</v>
      </c>
      <c r="AH160" s="11">
        <v>0.98309999999999997</v>
      </c>
      <c r="AI160" s="11">
        <v>0.98309999999999997</v>
      </c>
      <c r="AJ160" s="11">
        <v>0.98309999999999997</v>
      </c>
      <c r="AK160" s="11">
        <v>0.98309999999999997</v>
      </c>
      <c r="AL160" s="11">
        <v>0.98309999999999997</v>
      </c>
      <c r="AM160" s="11">
        <v>0.98309999999999997</v>
      </c>
      <c r="AN160" s="11">
        <v>0.98309999999999997</v>
      </c>
      <c r="AO160" s="11">
        <v>0.98309999999999997</v>
      </c>
      <c r="AP160" s="11">
        <v>0.98309999999999997</v>
      </c>
      <c r="AQ160" s="11">
        <v>0.98309999999999997</v>
      </c>
      <c r="AR160" s="11">
        <v>0.98309999999999997</v>
      </c>
      <c r="AS160" s="11">
        <v>0.98309999999999997</v>
      </c>
      <c r="AT160" s="11">
        <v>0.98309999999999997</v>
      </c>
      <c r="AU160" s="11">
        <v>0.98309999999999997</v>
      </c>
      <c r="AV160" s="11">
        <v>0.98309999999999997</v>
      </c>
      <c r="AW160" s="11">
        <v>0.98309999999999997</v>
      </c>
      <c r="AX160" s="11">
        <v>0.98309999999999997</v>
      </c>
      <c r="AY160" s="11">
        <v>0.98309999999999997</v>
      </c>
      <c r="AZ160" s="11">
        <v>0.98309999999999997</v>
      </c>
      <c r="BA160" s="11">
        <v>0.98309999999999997</v>
      </c>
      <c r="BB160" s="11">
        <v>0.98309999999999997</v>
      </c>
      <c r="BC160" s="11">
        <v>0.98309999999999997</v>
      </c>
      <c r="BD160" s="11">
        <v>0.98309999999999997</v>
      </c>
      <c r="BE160" s="11">
        <v>0.98309999999999997</v>
      </c>
      <c r="BF160" s="11">
        <v>0.98309999999999997</v>
      </c>
      <c r="BG160" s="11">
        <v>0.98309999999999997</v>
      </c>
      <c r="BH160" s="11">
        <v>0.98309999999999997</v>
      </c>
      <c r="BI160" s="11">
        <v>0.98309999999999997</v>
      </c>
      <c r="BJ160" s="11">
        <v>0.98309999999999997</v>
      </c>
      <c r="BK160" s="11">
        <v>0.98309999999999997</v>
      </c>
      <c r="BL160" s="11">
        <v>0.98309999999999997</v>
      </c>
      <c r="BM160" s="11">
        <v>0.98309999999999997</v>
      </c>
      <c r="BN160" s="11">
        <v>0.98309999999999997</v>
      </c>
      <c r="BO160" s="11">
        <v>0.98309999999999997</v>
      </c>
      <c r="BP160" s="11">
        <v>0.98309999999999997</v>
      </c>
      <c r="BQ160" s="11">
        <v>0.98309999999999997</v>
      </c>
      <c r="BR160" s="11">
        <v>0.98309999999999997</v>
      </c>
      <c r="BS160" s="11">
        <v>0.98309999999999997</v>
      </c>
      <c r="BT160" s="11">
        <v>0.98309999999999997</v>
      </c>
      <c r="BU160" s="11">
        <v>0.98309999999999997</v>
      </c>
      <c r="BV160" s="11">
        <v>0.98309999999999997</v>
      </c>
      <c r="BW160" s="11">
        <v>0.98309999999999997</v>
      </c>
      <c r="BX160" s="11">
        <v>0.98309999999999997</v>
      </c>
      <c r="BY160" s="11">
        <v>0.98309999999999997</v>
      </c>
      <c r="BZ160" s="11">
        <v>0.98309999999999997</v>
      </c>
      <c r="CA160" s="11">
        <v>0.98309999999999997</v>
      </c>
      <c r="CB160" s="11">
        <v>0.98309999999999997</v>
      </c>
      <c r="CC160" s="11">
        <v>0.98309999999999997</v>
      </c>
      <c r="CD160" s="11">
        <v>0.98309999999999997</v>
      </c>
      <c r="CE160" s="11">
        <v>0.98309999999999997</v>
      </c>
      <c r="CF160" s="11">
        <v>0.98309999999999997</v>
      </c>
      <c r="CG160" s="11">
        <v>0.98309999999999997</v>
      </c>
      <c r="CH160" s="11">
        <v>0.98309999999999997</v>
      </c>
      <c r="CI160" s="11">
        <v>0.98309999999999997</v>
      </c>
      <c r="CJ160" s="11">
        <v>0.98309999999999997</v>
      </c>
      <c r="CK160" s="11">
        <v>0.98309999999999997</v>
      </c>
      <c r="CL160" s="11">
        <v>0.98309999999999997</v>
      </c>
      <c r="CM160" s="11">
        <v>0.98309999999999997</v>
      </c>
      <c r="CN160" s="11">
        <v>0.98309999999999997</v>
      </c>
      <c r="CO160" s="11">
        <v>0.98309999999999997</v>
      </c>
      <c r="CP160" s="11">
        <v>0.98309999999999997</v>
      </c>
      <c r="CQ160" s="11">
        <v>0.98309999999999997</v>
      </c>
      <c r="CR160" s="11">
        <v>0.98309999999999997</v>
      </c>
      <c r="CS160" s="11">
        <v>0.98309999999999997</v>
      </c>
      <c r="CT160" s="11">
        <v>0.98309999999999997</v>
      </c>
      <c r="CU160" s="11">
        <v>0.98309999999999997</v>
      </c>
      <c r="CV160" s="11">
        <v>0.98309999999999997</v>
      </c>
      <c r="CW160" s="11">
        <v>0.98309999999999997</v>
      </c>
      <c r="CX160" s="11">
        <v>0.98309999999999997</v>
      </c>
      <c r="CY160" s="11">
        <v>0.98309999999999997</v>
      </c>
      <c r="CZ160" s="11">
        <v>0.98309999999999997</v>
      </c>
      <c r="DA160" s="11">
        <v>0.98309999999999997</v>
      </c>
      <c r="DB160" s="11">
        <v>0.98309999999999997</v>
      </c>
    </row>
    <row r="161" spans="1:106" x14ac:dyDescent="0.2">
      <c r="A161" s="103">
        <v>71</v>
      </c>
      <c r="B161" s="11">
        <v>1</v>
      </c>
      <c r="C161" s="11">
        <v>0.97130000000000005</v>
      </c>
      <c r="D161" s="11">
        <v>0.98050000000000004</v>
      </c>
      <c r="E161" s="11">
        <v>0.98029999999999995</v>
      </c>
      <c r="F161" s="11">
        <v>0.98050000000000004</v>
      </c>
      <c r="G161" s="11">
        <v>0.98080000000000001</v>
      </c>
      <c r="H161" s="11">
        <v>0.98140000000000005</v>
      </c>
      <c r="I161" s="11">
        <v>0.9819</v>
      </c>
      <c r="J161" s="11">
        <v>0.98240000000000005</v>
      </c>
      <c r="K161" s="11">
        <v>0.9829</v>
      </c>
      <c r="L161" s="11">
        <v>0.98319999999999996</v>
      </c>
      <c r="M161" s="11">
        <v>0.98329999999999995</v>
      </c>
      <c r="N161" s="11">
        <v>0.98319999999999996</v>
      </c>
      <c r="O161" s="11">
        <v>0.9829</v>
      </c>
      <c r="P161" s="11">
        <v>0.98250000000000004</v>
      </c>
      <c r="Q161" s="11">
        <v>0.98380000000000001</v>
      </c>
      <c r="R161" s="11">
        <v>0.98380000000000001</v>
      </c>
      <c r="S161" s="11">
        <v>0.98380000000000001</v>
      </c>
      <c r="T161" s="11">
        <v>0.98380000000000001</v>
      </c>
      <c r="U161" s="11">
        <v>0.98380000000000001</v>
      </c>
      <c r="V161" s="11">
        <v>0.98380000000000001</v>
      </c>
      <c r="W161" s="11">
        <v>0.98380000000000001</v>
      </c>
      <c r="X161" s="11">
        <v>0.98380000000000001</v>
      </c>
      <c r="Y161" s="11">
        <v>0.98380000000000001</v>
      </c>
      <c r="Z161" s="11">
        <v>0.98380000000000001</v>
      </c>
      <c r="AA161" s="11">
        <v>0.98380000000000001</v>
      </c>
      <c r="AB161" s="11">
        <v>0.98380000000000001</v>
      </c>
      <c r="AC161" s="11">
        <v>0.98380000000000001</v>
      </c>
      <c r="AD161" s="11">
        <v>0.98380000000000001</v>
      </c>
      <c r="AE161" s="11">
        <v>0.98380000000000001</v>
      </c>
      <c r="AF161" s="11">
        <v>0.98380000000000001</v>
      </c>
      <c r="AG161" s="11">
        <v>0.98380000000000001</v>
      </c>
      <c r="AH161" s="11">
        <v>0.98380000000000001</v>
      </c>
      <c r="AI161" s="11">
        <v>0.98380000000000001</v>
      </c>
      <c r="AJ161" s="11">
        <v>0.98380000000000001</v>
      </c>
      <c r="AK161" s="11">
        <v>0.98380000000000001</v>
      </c>
      <c r="AL161" s="11">
        <v>0.98380000000000001</v>
      </c>
      <c r="AM161" s="11">
        <v>0.98380000000000001</v>
      </c>
      <c r="AN161" s="11">
        <v>0.98380000000000001</v>
      </c>
      <c r="AO161" s="11">
        <v>0.98380000000000001</v>
      </c>
      <c r="AP161" s="11">
        <v>0.98380000000000001</v>
      </c>
      <c r="AQ161" s="11">
        <v>0.98380000000000001</v>
      </c>
      <c r="AR161" s="11">
        <v>0.98380000000000001</v>
      </c>
      <c r="AS161" s="11">
        <v>0.98380000000000001</v>
      </c>
      <c r="AT161" s="11">
        <v>0.98380000000000001</v>
      </c>
      <c r="AU161" s="11">
        <v>0.98380000000000001</v>
      </c>
      <c r="AV161" s="11">
        <v>0.98380000000000001</v>
      </c>
      <c r="AW161" s="11">
        <v>0.98380000000000001</v>
      </c>
      <c r="AX161" s="11">
        <v>0.98380000000000001</v>
      </c>
      <c r="AY161" s="11">
        <v>0.98380000000000001</v>
      </c>
      <c r="AZ161" s="11">
        <v>0.98380000000000001</v>
      </c>
      <c r="BA161" s="11">
        <v>0.98380000000000001</v>
      </c>
      <c r="BB161" s="11">
        <v>0.98380000000000001</v>
      </c>
      <c r="BC161" s="11">
        <v>0.98380000000000001</v>
      </c>
      <c r="BD161" s="11">
        <v>0.98380000000000001</v>
      </c>
      <c r="BE161" s="11">
        <v>0.98380000000000001</v>
      </c>
      <c r="BF161" s="11">
        <v>0.98380000000000001</v>
      </c>
      <c r="BG161" s="11">
        <v>0.98380000000000001</v>
      </c>
      <c r="BH161" s="11">
        <v>0.98380000000000001</v>
      </c>
      <c r="BI161" s="11">
        <v>0.98380000000000001</v>
      </c>
      <c r="BJ161" s="11">
        <v>0.98380000000000001</v>
      </c>
      <c r="BK161" s="11">
        <v>0.98380000000000001</v>
      </c>
      <c r="BL161" s="11">
        <v>0.98380000000000001</v>
      </c>
      <c r="BM161" s="11">
        <v>0.98380000000000001</v>
      </c>
      <c r="BN161" s="11">
        <v>0.98380000000000001</v>
      </c>
      <c r="BO161" s="11">
        <v>0.98380000000000001</v>
      </c>
      <c r="BP161" s="11">
        <v>0.98380000000000001</v>
      </c>
      <c r="BQ161" s="11">
        <v>0.98380000000000001</v>
      </c>
      <c r="BR161" s="11">
        <v>0.98380000000000001</v>
      </c>
      <c r="BS161" s="11">
        <v>0.98380000000000001</v>
      </c>
      <c r="BT161" s="11">
        <v>0.98380000000000001</v>
      </c>
      <c r="BU161" s="11">
        <v>0.98380000000000001</v>
      </c>
      <c r="BV161" s="11">
        <v>0.98380000000000001</v>
      </c>
      <c r="BW161" s="11">
        <v>0.98380000000000001</v>
      </c>
      <c r="BX161" s="11">
        <v>0.98380000000000001</v>
      </c>
      <c r="BY161" s="11">
        <v>0.98380000000000001</v>
      </c>
      <c r="BZ161" s="11">
        <v>0.98380000000000001</v>
      </c>
      <c r="CA161" s="11">
        <v>0.98380000000000001</v>
      </c>
      <c r="CB161" s="11">
        <v>0.98380000000000001</v>
      </c>
      <c r="CC161" s="11">
        <v>0.98380000000000001</v>
      </c>
      <c r="CD161" s="11">
        <v>0.98380000000000001</v>
      </c>
      <c r="CE161" s="11">
        <v>0.98380000000000001</v>
      </c>
      <c r="CF161" s="11">
        <v>0.98380000000000001</v>
      </c>
      <c r="CG161" s="11">
        <v>0.98380000000000001</v>
      </c>
      <c r="CH161" s="11">
        <v>0.98380000000000001</v>
      </c>
      <c r="CI161" s="11">
        <v>0.98380000000000001</v>
      </c>
      <c r="CJ161" s="11">
        <v>0.98380000000000001</v>
      </c>
      <c r="CK161" s="11">
        <v>0.98380000000000001</v>
      </c>
      <c r="CL161" s="11">
        <v>0.98380000000000001</v>
      </c>
      <c r="CM161" s="11">
        <v>0.98380000000000001</v>
      </c>
      <c r="CN161" s="11">
        <v>0.98380000000000001</v>
      </c>
      <c r="CO161" s="11">
        <v>0.98380000000000001</v>
      </c>
      <c r="CP161" s="11">
        <v>0.98380000000000001</v>
      </c>
      <c r="CQ161" s="11">
        <v>0.98380000000000001</v>
      </c>
      <c r="CR161" s="11">
        <v>0.98380000000000001</v>
      </c>
      <c r="CS161" s="11">
        <v>0.98380000000000001</v>
      </c>
      <c r="CT161" s="11">
        <v>0.98380000000000001</v>
      </c>
      <c r="CU161" s="11">
        <v>0.98380000000000001</v>
      </c>
      <c r="CV161" s="11">
        <v>0.98380000000000001</v>
      </c>
      <c r="CW161" s="11">
        <v>0.98380000000000001</v>
      </c>
      <c r="CX161" s="11">
        <v>0.98380000000000001</v>
      </c>
      <c r="CY161" s="11">
        <v>0.98380000000000001</v>
      </c>
      <c r="CZ161" s="11">
        <v>0.98380000000000001</v>
      </c>
      <c r="DA161" s="11">
        <v>0.98380000000000001</v>
      </c>
      <c r="DB161" s="11">
        <v>0.98380000000000001</v>
      </c>
    </row>
    <row r="162" spans="1:106" x14ac:dyDescent="0.2">
      <c r="A162" s="103">
        <v>72</v>
      </c>
      <c r="B162" s="11">
        <v>1</v>
      </c>
      <c r="C162" s="11">
        <v>0.97270000000000001</v>
      </c>
      <c r="D162" s="11">
        <v>0.98180000000000001</v>
      </c>
      <c r="E162" s="11">
        <v>0.98140000000000005</v>
      </c>
      <c r="F162" s="11">
        <v>0.98140000000000005</v>
      </c>
      <c r="G162" s="11">
        <v>0.98170000000000002</v>
      </c>
      <c r="H162" s="11">
        <v>0.98209999999999997</v>
      </c>
      <c r="I162" s="11">
        <v>0.98250000000000004</v>
      </c>
      <c r="J162" s="11">
        <v>0.98299999999999998</v>
      </c>
      <c r="K162" s="11">
        <v>0.98340000000000005</v>
      </c>
      <c r="L162" s="11">
        <v>0.98370000000000002</v>
      </c>
      <c r="M162" s="11">
        <v>0.9839</v>
      </c>
      <c r="N162" s="11">
        <v>0.98380000000000001</v>
      </c>
      <c r="O162" s="11">
        <v>0.98360000000000003</v>
      </c>
      <c r="P162" s="11">
        <v>0.98319999999999996</v>
      </c>
      <c r="Q162" s="11">
        <v>0.98450000000000004</v>
      </c>
      <c r="R162" s="11">
        <v>0.98450000000000004</v>
      </c>
      <c r="S162" s="11">
        <v>0.98450000000000004</v>
      </c>
      <c r="T162" s="11">
        <v>0.98450000000000004</v>
      </c>
      <c r="U162" s="11">
        <v>0.98450000000000004</v>
      </c>
      <c r="V162" s="11">
        <v>0.98450000000000004</v>
      </c>
      <c r="W162" s="11">
        <v>0.98450000000000004</v>
      </c>
      <c r="X162" s="11">
        <v>0.98450000000000004</v>
      </c>
      <c r="Y162" s="11">
        <v>0.98450000000000004</v>
      </c>
      <c r="Z162" s="11">
        <v>0.98450000000000004</v>
      </c>
      <c r="AA162" s="11">
        <v>0.98450000000000004</v>
      </c>
      <c r="AB162" s="11">
        <v>0.98450000000000004</v>
      </c>
      <c r="AC162" s="11">
        <v>0.98450000000000004</v>
      </c>
      <c r="AD162" s="11">
        <v>0.98450000000000004</v>
      </c>
      <c r="AE162" s="11">
        <v>0.98450000000000004</v>
      </c>
      <c r="AF162" s="11">
        <v>0.98450000000000004</v>
      </c>
      <c r="AG162" s="11">
        <v>0.98450000000000004</v>
      </c>
      <c r="AH162" s="11">
        <v>0.98450000000000004</v>
      </c>
      <c r="AI162" s="11">
        <v>0.98450000000000004</v>
      </c>
      <c r="AJ162" s="11">
        <v>0.98450000000000004</v>
      </c>
      <c r="AK162" s="11">
        <v>0.98450000000000004</v>
      </c>
      <c r="AL162" s="11">
        <v>0.98450000000000004</v>
      </c>
      <c r="AM162" s="11">
        <v>0.98450000000000004</v>
      </c>
      <c r="AN162" s="11">
        <v>0.98450000000000004</v>
      </c>
      <c r="AO162" s="11">
        <v>0.98450000000000004</v>
      </c>
      <c r="AP162" s="11">
        <v>0.98450000000000004</v>
      </c>
      <c r="AQ162" s="11">
        <v>0.98450000000000004</v>
      </c>
      <c r="AR162" s="11">
        <v>0.98450000000000004</v>
      </c>
      <c r="AS162" s="11">
        <v>0.98450000000000004</v>
      </c>
      <c r="AT162" s="11">
        <v>0.98450000000000004</v>
      </c>
      <c r="AU162" s="11">
        <v>0.98450000000000004</v>
      </c>
      <c r="AV162" s="11">
        <v>0.98450000000000004</v>
      </c>
      <c r="AW162" s="11">
        <v>0.98450000000000004</v>
      </c>
      <c r="AX162" s="11">
        <v>0.98450000000000004</v>
      </c>
      <c r="AY162" s="11">
        <v>0.98450000000000004</v>
      </c>
      <c r="AZ162" s="11">
        <v>0.98450000000000004</v>
      </c>
      <c r="BA162" s="11">
        <v>0.98450000000000004</v>
      </c>
      <c r="BB162" s="11">
        <v>0.98450000000000004</v>
      </c>
      <c r="BC162" s="11">
        <v>0.98450000000000004</v>
      </c>
      <c r="BD162" s="11">
        <v>0.98450000000000004</v>
      </c>
      <c r="BE162" s="11">
        <v>0.98450000000000004</v>
      </c>
      <c r="BF162" s="11">
        <v>0.98450000000000004</v>
      </c>
      <c r="BG162" s="11">
        <v>0.98450000000000004</v>
      </c>
      <c r="BH162" s="11">
        <v>0.98450000000000004</v>
      </c>
      <c r="BI162" s="11">
        <v>0.98450000000000004</v>
      </c>
      <c r="BJ162" s="11">
        <v>0.98450000000000004</v>
      </c>
      <c r="BK162" s="11">
        <v>0.98450000000000004</v>
      </c>
      <c r="BL162" s="11">
        <v>0.98450000000000004</v>
      </c>
      <c r="BM162" s="11">
        <v>0.98450000000000004</v>
      </c>
      <c r="BN162" s="11">
        <v>0.98450000000000004</v>
      </c>
      <c r="BO162" s="11">
        <v>0.98450000000000004</v>
      </c>
      <c r="BP162" s="11">
        <v>0.98450000000000004</v>
      </c>
      <c r="BQ162" s="11">
        <v>0.98450000000000004</v>
      </c>
      <c r="BR162" s="11">
        <v>0.98450000000000004</v>
      </c>
      <c r="BS162" s="11">
        <v>0.98450000000000004</v>
      </c>
      <c r="BT162" s="11">
        <v>0.98450000000000004</v>
      </c>
      <c r="BU162" s="11">
        <v>0.98450000000000004</v>
      </c>
      <c r="BV162" s="11">
        <v>0.98450000000000004</v>
      </c>
      <c r="BW162" s="11">
        <v>0.98450000000000004</v>
      </c>
      <c r="BX162" s="11">
        <v>0.98450000000000004</v>
      </c>
      <c r="BY162" s="11">
        <v>0.98450000000000004</v>
      </c>
      <c r="BZ162" s="11">
        <v>0.98450000000000004</v>
      </c>
      <c r="CA162" s="11">
        <v>0.98450000000000004</v>
      </c>
      <c r="CB162" s="11">
        <v>0.98450000000000004</v>
      </c>
      <c r="CC162" s="11">
        <v>0.98450000000000004</v>
      </c>
      <c r="CD162" s="11">
        <v>0.98450000000000004</v>
      </c>
      <c r="CE162" s="11">
        <v>0.98450000000000004</v>
      </c>
      <c r="CF162" s="11">
        <v>0.98450000000000004</v>
      </c>
      <c r="CG162" s="11">
        <v>0.98450000000000004</v>
      </c>
      <c r="CH162" s="11">
        <v>0.98450000000000004</v>
      </c>
      <c r="CI162" s="11">
        <v>0.98450000000000004</v>
      </c>
      <c r="CJ162" s="11">
        <v>0.98450000000000004</v>
      </c>
      <c r="CK162" s="11">
        <v>0.98450000000000004</v>
      </c>
      <c r="CL162" s="11">
        <v>0.98450000000000004</v>
      </c>
      <c r="CM162" s="11">
        <v>0.98450000000000004</v>
      </c>
      <c r="CN162" s="11">
        <v>0.98450000000000004</v>
      </c>
      <c r="CO162" s="11">
        <v>0.98450000000000004</v>
      </c>
      <c r="CP162" s="11">
        <v>0.98450000000000004</v>
      </c>
      <c r="CQ162" s="11">
        <v>0.98450000000000004</v>
      </c>
      <c r="CR162" s="11">
        <v>0.98450000000000004</v>
      </c>
      <c r="CS162" s="11">
        <v>0.98450000000000004</v>
      </c>
      <c r="CT162" s="11">
        <v>0.98450000000000004</v>
      </c>
      <c r="CU162" s="11">
        <v>0.98450000000000004</v>
      </c>
      <c r="CV162" s="11">
        <v>0.98450000000000004</v>
      </c>
      <c r="CW162" s="11">
        <v>0.98450000000000004</v>
      </c>
      <c r="CX162" s="11">
        <v>0.98450000000000004</v>
      </c>
      <c r="CY162" s="11">
        <v>0.98450000000000004</v>
      </c>
      <c r="CZ162" s="11">
        <v>0.98450000000000004</v>
      </c>
      <c r="DA162" s="11">
        <v>0.98450000000000004</v>
      </c>
      <c r="DB162" s="11">
        <v>0.98450000000000004</v>
      </c>
    </row>
    <row r="163" spans="1:106" x14ac:dyDescent="0.2">
      <c r="A163" s="103">
        <v>73</v>
      </c>
      <c r="B163" s="11">
        <v>1</v>
      </c>
      <c r="C163" s="11">
        <v>0.97399999999999998</v>
      </c>
      <c r="D163" s="11">
        <v>0.98309999999999997</v>
      </c>
      <c r="E163" s="11">
        <v>0.98260000000000003</v>
      </c>
      <c r="F163" s="11">
        <v>0.98250000000000004</v>
      </c>
      <c r="G163" s="11">
        <v>0.98260000000000003</v>
      </c>
      <c r="H163" s="11">
        <v>0.9829</v>
      </c>
      <c r="I163" s="11">
        <v>0.98319999999999996</v>
      </c>
      <c r="J163" s="11">
        <v>0.98360000000000003</v>
      </c>
      <c r="K163" s="11">
        <v>0.98399999999999999</v>
      </c>
      <c r="L163" s="11">
        <v>0.98429999999999995</v>
      </c>
      <c r="M163" s="11">
        <v>0.98450000000000004</v>
      </c>
      <c r="N163" s="11">
        <v>0.98450000000000004</v>
      </c>
      <c r="O163" s="11">
        <v>0.98429999999999995</v>
      </c>
      <c r="P163" s="11">
        <v>0.98399999999999999</v>
      </c>
      <c r="Q163" s="11">
        <v>0.98519999999999996</v>
      </c>
      <c r="R163" s="11">
        <v>0.98519999999999996</v>
      </c>
      <c r="S163" s="11">
        <v>0.98519999999999996</v>
      </c>
      <c r="T163" s="11">
        <v>0.98519999999999996</v>
      </c>
      <c r="U163" s="11">
        <v>0.98519999999999996</v>
      </c>
      <c r="V163" s="11">
        <v>0.98519999999999996</v>
      </c>
      <c r="W163" s="11">
        <v>0.98519999999999996</v>
      </c>
      <c r="X163" s="11">
        <v>0.98519999999999996</v>
      </c>
      <c r="Y163" s="11">
        <v>0.98519999999999996</v>
      </c>
      <c r="Z163" s="11">
        <v>0.98519999999999996</v>
      </c>
      <c r="AA163" s="11">
        <v>0.98519999999999996</v>
      </c>
      <c r="AB163" s="11">
        <v>0.98519999999999996</v>
      </c>
      <c r="AC163" s="11">
        <v>0.98519999999999996</v>
      </c>
      <c r="AD163" s="11">
        <v>0.98519999999999996</v>
      </c>
      <c r="AE163" s="11">
        <v>0.98519999999999996</v>
      </c>
      <c r="AF163" s="11">
        <v>0.98519999999999996</v>
      </c>
      <c r="AG163" s="11">
        <v>0.98519999999999996</v>
      </c>
      <c r="AH163" s="11">
        <v>0.98519999999999996</v>
      </c>
      <c r="AI163" s="11">
        <v>0.98519999999999996</v>
      </c>
      <c r="AJ163" s="11">
        <v>0.98519999999999996</v>
      </c>
      <c r="AK163" s="11">
        <v>0.98519999999999996</v>
      </c>
      <c r="AL163" s="11">
        <v>0.98519999999999996</v>
      </c>
      <c r="AM163" s="11">
        <v>0.98519999999999996</v>
      </c>
      <c r="AN163" s="11">
        <v>0.98519999999999996</v>
      </c>
      <c r="AO163" s="11">
        <v>0.98519999999999996</v>
      </c>
      <c r="AP163" s="11">
        <v>0.98519999999999996</v>
      </c>
      <c r="AQ163" s="11">
        <v>0.98519999999999996</v>
      </c>
      <c r="AR163" s="11">
        <v>0.98519999999999996</v>
      </c>
      <c r="AS163" s="11">
        <v>0.98519999999999996</v>
      </c>
      <c r="AT163" s="11">
        <v>0.98519999999999996</v>
      </c>
      <c r="AU163" s="11">
        <v>0.98519999999999996</v>
      </c>
      <c r="AV163" s="11">
        <v>0.98519999999999996</v>
      </c>
      <c r="AW163" s="11">
        <v>0.98519999999999996</v>
      </c>
      <c r="AX163" s="11">
        <v>0.98519999999999996</v>
      </c>
      <c r="AY163" s="11">
        <v>0.98519999999999996</v>
      </c>
      <c r="AZ163" s="11">
        <v>0.98519999999999996</v>
      </c>
      <c r="BA163" s="11">
        <v>0.98519999999999996</v>
      </c>
      <c r="BB163" s="11">
        <v>0.98519999999999996</v>
      </c>
      <c r="BC163" s="11">
        <v>0.98519999999999996</v>
      </c>
      <c r="BD163" s="11">
        <v>0.98519999999999996</v>
      </c>
      <c r="BE163" s="11">
        <v>0.98519999999999996</v>
      </c>
      <c r="BF163" s="11">
        <v>0.98519999999999996</v>
      </c>
      <c r="BG163" s="11">
        <v>0.98519999999999996</v>
      </c>
      <c r="BH163" s="11">
        <v>0.98519999999999996</v>
      </c>
      <c r="BI163" s="11">
        <v>0.98519999999999996</v>
      </c>
      <c r="BJ163" s="11">
        <v>0.98519999999999996</v>
      </c>
      <c r="BK163" s="11">
        <v>0.98519999999999996</v>
      </c>
      <c r="BL163" s="11">
        <v>0.98519999999999996</v>
      </c>
      <c r="BM163" s="11">
        <v>0.98519999999999996</v>
      </c>
      <c r="BN163" s="11">
        <v>0.98519999999999996</v>
      </c>
      <c r="BO163" s="11">
        <v>0.98519999999999996</v>
      </c>
      <c r="BP163" s="11">
        <v>0.98519999999999996</v>
      </c>
      <c r="BQ163" s="11">
        <v>0.98519999999999996</v>
      </c>
      <c r="BR163" s="11">
        <v>0.98519999999999996</v>
      </c>
      <c r="BS163" s="11">
        <v>0.98519999999999996</v>
      </c>
      <c r="BT163" s="11">
        <v>0.98519999999999996</v>
      </c>
      <c r="BU163" s="11">
        <v>0.98519999999999996</v>
      </c>
      <c r="BV163" s="11">
        <v>0.98519999999999996</v>
      </c>
      <c r="BW163" s="11">
        <v>0.98519999999999996</v>
      </c>
      <c r="BX163" s="11">
        <v>0.98519999999999996</v>
      </c>
      <c r="BY163" s="11">
        <v>0.98519999999999996</v>
      </c>
      <c r="BZ163" s="11">
        <v>0.98519999999999996</v>
      </c>
      <c r="CA163" s="11">
        <v>0.98519999999999996</v>
      </c>
      <c r="CB163" s="11">
        <v>0.98519999999999996</v>
      </c>
      <c r="CC163" s="11">
        <v>0.98519999999999996</v>
      </c>
      <c r="CD163" s="11">
        <v>0.98519999999999996</v>
      </c>
      <c r="CE163" s="11">
        <v>0.98519999999999996</v>
      </c>
      <c r="CF163" s="11">
        <v>0.98519999999999996</v>
      </c>
      <c r="CG163" s="11">
        <v>0.98519999999999996</v>
      </c>
      <c r="CH163" s="11">
        <v>0.98519999999999996</v>
      </c>
      <c r="CI163" s="11">
        <v>0.98519999999999996</v>
      </c>
      <c r="CJ163" s="11">
        <v>0.98519999999999996</v>
      </c>
      <c r="CK163" s="11">
        <v>0.98519999999999996</v>
      </c>
      <c r="CL163" s="11">
        <v>0.98519999999999996</v>
      </c>
      <c r="CM163" s="11">
        <v>0.98519999999999996</v>
      </c>
      <c r="CN163" s="11">
        <v>0.98519999999999996</v>
      </c>
      <c r="CO163" s="11">
        <v>0.98519999999999996</v>
      </c>
      <c r="CP163" s="11">
        <v>0.98519999999999996</v>
      </c>
      <c r="CQ163" s="11">
        <v>0.98519999999999996</v>
      </c>
      <c r="CR163" s="11">
        <v>0.98519999999999996</v>
      </c>
      <c r="CS163" s="11">
        <v>0.98519999999999996</v>
      </c>
      <c r="CT163" s="11">
        <v>0.98519999999999996</v>
      </c>
      <c r="CU163" s="11">
        <v>0.98519999999999996</v>
      </c>
      <c r="CV163" s="11">
        <v>0.98519999999999996</v>
      </c>
      <c r="CW163" s="11">
        <v>0.98519999999999996</v>
      </c>
      <c r="CX163" s="11">
        <v>0.98519999999999996</v>
      </c>
      <c r="CY163" s="11">
        <v>0.98519999999999996</v>
      </c>
      <c r="CZ163" s="11">
        <v>0.98519999999999996</v>
      </c>
      <c r="DA163" s="11">
        <v>0.98519999999999996</v>
      </c>
      <c r="DB163" s="11">
        <v>0.98519999999999996</v>
      </c>
    </row>
    <row r="164" spans="1:106" x14ac:dyDescent="0.2">
      <c r="A164" s="103">
        <v>74</v>
      </c>
      <c r="B164" s="11">
        <v>1</v>
      </c>
      <c r="C164" s="11">
        <v>0.97529999999999994</v>
      </c>
      <c r="D164" s="11">
        <v>0.98429999999999995</v>
      </c>
      <c r="E164" s="11">
        <v>0.98380000000000001</v>
      </c>
      <c r="F164" s="11">
        <v>0.98360000000000003</v>
      </c>
      <c r="G164" s="11">
        <v>0.98360000000000003</v>
      </c>
      <c r="H164" s="11">
        <v>0.98370000000000002</v>
      </c>
      <c r="I164" s="11">
        <v>0.98399999999999999</v>
      </c>
      <c r="J164" s="11">
        <v>0.98440000000000005</v>
      </c>
      <c r="K164" s="11">
        <v>0.98470000000000002</v>
      </c>
      <c r="L164" s="11">
        <v>0.98499999999999999</v>
      </c>
      <c r="M164" s="11">
        <v>0.98509999999999998</v>
      </c>
      <c r="N164" s="11">
        <v>0.98519999999999996</v>
      </c>
      <c r="O164" s="11">
        <v>0.98499999999999999</v>
      </c>
      <c r="P164" s="11">
        <v>0.98470000000000002</v>
      </c>
      <c r="Q164" s="11">
        <v>0.9859</v>
      </c>
      <c r="R164" s="11">
        <v>0.9859</v>
      </c>
      <c r="S164" s="11">
        <v>0.9859</v>
      </c>
      <c r="T164" s="11">
        <v>0.9859</v>
      </c>
      <c r="U164" s="11">
        <v>0.9859</v>
      </c>
      <c r="V164" s="11">
        <v>0.9859</v>
      </c>
      <c r="W164" s="11">
        <v>0.9859</v>
      </c>
      <c r="X164" s="11">
        <v>0.9859</v>
      </c>
      <c r="Y164" s="11">
        <v>0.9859</v>
      </c>
      <c r="Z164" s="11">
        <v>0.9859</v>
      </c>
      <c r="AA164" s="11">
        <v>0.9859</v>
      </c>
      <c r="AB164" s="11">
        <v>0.9859</v>
      </c>
      <c r="AC164" s="11">
        <v>0.9859</v>
      </c>
      <c r="AD164" s="11">
        <v>0.9859</v>
      </c>
      <c r="AE164" s="11">
        <v>0.9859</v>
      </c>
      <c r="AF164" s="11">
        <v>0.9859</v>
      </c>
      <c r="AG164" s="11">
        <v>0.9859</v>
      </c>
      <c r="AH164" s="11">
        <v>0.9859</v>
      </c>
      <c r="AI164" s="11">
        <v>0.9859</v>
      </c>
      <c r="AJ164" s="11">
        <v>0.9859</v>
      </c>
      <c r="AK164" s="11">
        <v>0.9859</v>
      </c>
      <c r="AL164" s="11">
        <v>0.9859</v>
      </c>
      <c r="AM164" s="11">
        <v>0.9859</v>
      </c>
      <c r="AN164" s="11">
        <v>0.9859</v>
      </c>
      <c r="AO164" s="11">
        <v>0.9859</v>
      </c>
      <c r="AP164" s="11">
        <v>0.9859</v>
      </c>
      <c r="AQ164" s="11">
        <v>0.9859</v>
      </c>
      <c r="AR164" s="11">
        <v>0.9859</v>
      </c>
      <c r="AS164" s="11">
        <v>0.9859</v>
      </c>
      <c r="AT164" s="11">
        <v>0.9859</v>
      </c>
      <c r="AU164" s="11">
        <v>0.9859</v>
      </c>
      <c r="AV164" s="11">
        <v>0.9859</v>
      </c>
      <c r="AW164" s="11">
        <v>0.9859</v>
      </c>
      <c r="AX164" s="11">
        <v>0.9859</v>
      </c>
      <c r="AY164" s="11">
        <v>0.9859</v>
      </c>
      <c r="AZ164" s="11">
        <v>0.9859</v>
      </c>
      <c r="BA164" s="11">
        <v>0.9859</v>
      </c>
      <c r="BB164" s="11">
        <v>0.9859</v>
      </c>
      <c r="BC164" s="11">
        <v>0.9859</v>
      </c>
      <c r="BD164" s="11">
        <v>0.9859</v>
      </c>
      <c r="BE164" s="11">
        <v>0.9859</v>
      </c>
      <c r="BF164" s="11">
        <v>0.9859</v>
      </c>
      <c r="BG164" s="11">
        <v>0.9859</v>
      </c>
      <c r="BH164" s="11">
        <v>0.9859</v>
      </c>
      <c r="BI164" s="11">
        <v>0.9859</v>
      </c>
      <c r="BJ164" s="11">
        <v>0.9859</v>
      </c>
      <c r="BK164" s="11">
        <v>0.9859</v>
      </c>
      <c r="BL164" s="11">
        <v>0.9859</v>
      </c>
      <c r="BM164" s="11">
        <v>0.9859</v>
      </c>
      <c r="BN164" s="11">
        <v>0.9859</v>
      </c>
      <c r="BO164" s="11">
        <v>0.9859</v>
      </c>
      <c r="BP164" s="11">
        <v>0.9859</v>
      </c>
      <c r="BQ164" s="11">
        <v>0.9859</v>
      </c>
      <c r="BR164" s="11">
        <v>0.9859</v>
      </c>
      <c r="BS164" s="11">
        <v>0.9859</v>
      </c>
      <c r="BT164" s="11">
        <v>0.9859</v>
      </c>
      <c r="BU164" s="11">
        <v>0.9859</v>
      </c>
      <c r="BV164" s="11">
        <v>0.9859</v>
      </c>
      <c r="BW164" s="11">
        <v>0.9859</v>
      </c>
      <c r="BX164" s="11">
        <v>0.9859</v>
      </c>
      <c r="BY164" s="11">
        <v>0.9859</v>
      </c>
      <c r="BZ164" s="11">
        <v>0.9859</v>
      </c>
      <c r="CA164" s="11">
        <v>0.9859</v>
      </c>
      <c r="CB164" s="11">
        <v>0.9859</v>
      </c>
      <c r="CC164" s="11">
        <v>0.9859</v>
      </c>
      <c r="CD164" s="11">
        <v>0.9859</v>
      </c>
      <c r="CE164" s="11">
        <v>0.9859</v>
      </c>
      <c r="CF164" s="11">
        <v>0.9859</v>
      </c>
      <c r="CG164" s="11">
        <v>0.9859</v>
      </c>
      <c r="CH164" s="11">
        <v>0.9859</v>
      </c>
      <c r="CI164" s="11">
        <v>0.9859</v>
      </c>
      <c r="CJ164" s="11">
        <v>0.9859</v>
      </c>
      <c r="CK164" s="11">
        <v>0.9859</v>
      </c>
      <c r="CL164" s="11">
        <v>0.9859</v>
      </c>
      <c r="CM164" s="11">
        <v>0.9859</v>
      </c>
      <c r="CN164" s="11">
        <v>0.9859</v>
      </c>
      <c r="CO164" s="11">
        <v>0.9859</v>
      </c>
      <c r="CP164" s="11">
        <v>0.9859</v>
      </c>
      <c r="CQ164" s="11">
        <v>0.9859</v>
      </c>
      <c r="CR164" s="11">
        <v>0.9859</v>
      </c>
      <c r="CS164" s="11">
        <v>0.9859</v>
      </c>
      <c r="CT164" s="11">
        <v>0.9859</v>
      </c>
      <c r="CU164" s="11">
        <v>0.9859</v>
      </c>
      <c r="CV164" s="11">
        <v>0.9859</v>
      </c>
      <c r="CW164" s="11">
        <v>0.9859</v>
      </c>
      <c r="CX164" s="11">
        <v>0.9859</v>
      </c>
      <c r="CY164" s="11">
        <v>0.9859</v>
      </c>
      <c r="CZ164" s="11">
        <v>0.9859</v>
      </c>
      <c r="DA164" s="11">
        <v>0.9859</v>
      </c>
      <c r="DB164" s="11">
        <v>0.9859</v>
      </c>
    </row>
    <row r="165" spans="1:106" x14ac:dyDescent="0.2">
      <c r="A165" s="103">
        <v>75</v>
      </c>
      <c r="B165" s="11">
        <v>1</v>
      </c>
      <c r="C165" s="11">
        <v>0.97650000000000003</v>
      </c>
      <c r="D165" s="11">
        <v>0.98550000000000004</v>
      </c>
      <c r="E165" s="11">
        <v>0.98499999999999999</v>
      </c>
      <c r="F165" s="11">
        <v>0.98470000000000002</v>
      </c>
      <c r="G165" s="11">
        <v>0.98460000000000003</v>
      </c>
      <c r="H165" s="11">
        <v>0.98470000000000002</v>
      </c>
      <c r="I165" s="11">
        <v>0.9849</v>
      </c>
      <c r="J165" s="11">
        <v>0.98509999999999998</v>
      </c>
      <c r="K165" s="11">
        <v>0.98540000000000005</v>
      </c>
      <c r="L165" s="11">
        <v>0.98570000000000002</v>
      </c>
      <c r="M165" s="11">
        <v>0.98580000000000001</v>
      </c>
      <c r="N165" s="11">
        <v>0.98580000000000001</v>
      </c>
      <c r="O165" s="11">
        <v>0.98570000000000002</v>
      </c>
      <c r="P165" s="11">
        <v>0.98540000000000005</v>
      </c>
      <c r="Q165" s="11">
        <v>0.98670000000000002</v>
      </c>
      <c r="R165" s="11">
        <v>0.98670000000000002</v>
      </c>
      <c r="S165" s="11">
        <v>0.98670000000000002</v>
      </c>
      <c r="T165" s="11">
        <v>0.98670000000000002</v>
      </c>
      <c r="U165" s="11">
        <v>0.98670000000000002</v>
      </c>
      <c r="V165" s="11">
        <v>0.98670000000000002</v>
      </c>
      <c r="W165" s="11">
        <v>0.98670000000000002</v>
      </c>
      <c r="X165" s="11">
        <v>0.98670000000000002</v>
      </c>
      <c r="Y165" s="11">
        <v>0.98670000000000002</v>
      </c>
      <c r="Z165" s="11">
        <v>0.98670000000000002</v>
      </c>
      <c r="AA165" s="11">
        <v>0.98670000000000002</v>
      </c>
      <c r="AB165" s="11">
        <v>0.98670000000000002</v>
      </c>
      <c r="AC165" s="11">
        <v>0.98670000000000002</v>
      </c>
      <c r="AD165" s="11">
        <v>0.98670000000000002</v>
      </c>
      <c r="AE165" s="11">
        <v>0.98670000000000002</v>
      </c>
      <c r="AF165" s="11">
        <v>0.98670000000000002</v>
      </c>
      <c r="AG165" s="11">
        <v>0.98670000000000002</v>
      </c>
      <c r="AH165" s="11">
        <v>0.98670000000000002</v>
      </c>
      <c r="AI165" s="11">
        <v>0.98670000000000002</v>
      </c>
      <c r="AJ165" s="11">
        <v>0.98670000000000002</v>
      </c>
      <c r="AK165" s="11">
        <v>0.98670000000000002</v>
      </c>
      <c r="AL165" s="11">
        <v>0.98670000000000002</v>
      </c>
      <c r="AM165" s="11">
        <v>0.98670000000000002</v>
      </c>
      <c r="AN165" s="11">
        <v>0.98670000000000002</v>
      </c>
      <c r="AO165" s="11">
        <v>0.98670000000000002</v>
      </c>
      <c r="AP165" s="11">
        <v>0.98670000000000002</v>
      </c>
      <c r="AQ165" s="11">
        <v>0.98670000000000002</v>
      </c>
      <c r="AR165" s="11">
        <v>0.98670000000000002</v>
      </c>
      <c r="AS165" s="11">
        <v>0.98670000000000002</v>
      </c>
      <c r="AT165" s="11">
        <v>0.98670000000000002</v>
      </c>
      <c r="AU165" s="11">
        <v>0.98670000000000002</v>
      </c>
      <c r="AV165" s="11">
        <v>0.98670000000000002</v>
      </c>
      <c r="AW165" s="11">
        <v>0.98670000000000002</v>
      </c>
      <c r="AX165" s="11">
        <v>0.98670000000000002</v>
      </c>
      <c r="AY165" s="11">
        <v>0.98670000000000002</v>
      </c>
      <c r="AZ165" s="11">
        <v>0.98670000000000002</v>
      </c>
      <c r="BA165" s="11">
        <v>0.98670000000000002</v>
      </c>
      <c r="BB165" s="11">
        <v>0.98670000000000002</v>
      </c>
      <c r="BC165" s="11">
        <v>0.98670000000000002</v>
      </c>
      <c r="BD165" s="11">
        <v>0.98670000000000002</v>
      </c>
      <c r="BE165" s="11">
        <v>0.98670000000000002</v>
      </c>
      <c r="BF165" s="11">
        <v>0.98670000000000002</v>
      </c>
      <c r="BG165" s="11">
        <v>0.98670000000000002</v>
      </c>
      <c r="BH165" s="11">
        <v>0.98670000000000002</v>
      </c>
      <c r="BI165" s="11">
        <v>0.98670000000000002</v>
      </c>
      <c r="BJ165" s="11">
        <v>0.98670000000000002</v>
      </c>
      <c r="BK165" s="11">
        <v>0.98670000000000002</v>
      </c>
      <c r="BL165" s="11">
        <v>0.98670000000000002</v>
      </c>
      <c r="BM165" s="11">
        <v>0.98670000000000002</v>
      </c>
      <c r="BN165" s="11">
        <v>0.98670000000000002</v>
      </c>
      <c r="BO165" s="11">
        <v>0.98670000000000002</v>
      </c>
      <c r="BP165" s="11">
        <v>0.98670000000000002</v>
      </c>
      <c r="BQ165" s="11">
        <v>0.98670000000000002</v>
      </c>
      <c r="BR165" s="11">
        <v>0.98670000000000002</v>
      </c>
      <c r="BS165" s="11">
        <v>0.98670000000000002</v>
      </c>
      <c r="BT165" s="11">
        <v>0.98670000000000002</v>
      </c>
      <c r="BU165" s="11">
        <v>0.98670000000000002</v>
      </c>
      <c r="BV165" s="11">
        <v>0.98670000000000002</v>
      </c>
      <c r="BW165" s="11">
        <v>0.98670000000000002</v>
      </c>
      <c r="BX165" s="11">
        <v>0.98670000000000002</v>
      </c>
      <c r="BY165" s="11">
        <v>0.98670000000000002</v>
      </c>
      <c r="BZ165" s="11">
        <v>0.98670000000000002</v>
      </c>
      <c r="CA165" s="11">
        <v>0.98670000000000002</v>
      </c>
      <c r="CB165" s="11">
        <v>0.98670000000000002</v>
      </c>
      <c r="CC165" s="11">
        <v>0.98670000000000002</v>
      </c>
      <c r="CD165" s="11">
        <v>0.98670000000000002</v>
      </c>
      <c r="CE165" s="11">
        <v>0.98670000000000002</v>
      </c>
      <c r="CF165" s="11">
        <v>0.98670000000000002</v>
      </c>
      <c r="CG165" s="11">
        <v>0.98670000000000002</v>
      </c>
      <c r="CH165" s="11">
        <v>0.98670000000000002</v>
      </c>
      <c r="CI165" s="11">
        <v>0.98670000000000002</v>
      </c>
      <c r="CJ165" s="11">
        <v>0.98670000000000002</v>
      </c>
      <c r="CK165" s="11">
        <v>0.98670000000000002</v>
      </c>
      <c r="CL165" s="11">
        <v>0.98670000000000002</v>
      </c>
      <c r="CM165" s="11">
        <v>0.98670000000000002</v>
      </c>
      <c r="CN165" s="11">
        <v>0.98670000000000002</v>
      </c>
      <c r="CO165" s="11">
        <v>0.98670000000000002</v>
      </c>
      <c r="CP165" s="11">
        <v>0.98670000000000002</v>
      </c>
      <c r="CQ165" s="11">
        <v>0.98670000000000002</v>
      </c>
      <c r="CR165" s="11">
        <v>0.98670000000000002</v>
      </c>
      <c r="CS165" s="11">
        <v>0.98670000000000002</v>
      </c>
      <c r="CT165" s="11">
        <v>0.98670000000000002</v>
      </c>
      <c r="CU165" s="11">
        <v>0.98670000000000002</v>
      </c>
      <c r="CV165" s="11">
        <v>0.98670000000000002</v>
      </c>
      <c r="CW165" s="11">
        <v>0.98670000000000002</v>
      </c>
      <c r="CX165" s="11">
        <v>0.98670000000000002</v>
      </c>
      <c r="CY165" s="11">
        <v>0.98670000000000002</v>
      </c>
      <c r="CZ165" s="11">
        <v>0.98670000000000002</v>
      </c>
      <c r="DA165" s="11">
        <v>0.98670000000000002</v>
      </c>
      <c r="DB165" s="11">
        <v>0.98670000000000002</v>
      </c>
    </row>
    <row r="166" spans="1:106" x14ac:dyDescent="0.2">
      <c r="A166" s="103">
        <v>76</v>
      </c>
      <c r="B166" s="11">
        <v>1</v>
      </c>
      <c r="C166" s="11">
        <v>0.97770000000000001</v>
      </c>
      <c r="D166" s="11">
        <v>0.98670000000000002</v>
      </c>
      <c r="E166" s="11">
        <v>0.98609999999999998</v>
      </c>
      <c r="F166" s="11">
        <v>0.98580000000000001</v>
      </c>
      <c r="G166" s="11">
        <v>0.98570000000000002</v>
      </c>
      <c r="H166" s="11">
        <v>0.98570000000000002</v>
      </c>
      <c r="I166" s="11">
        <v>0.98580000000000001</v>
      </c>
      <c r="J166" s="11">
        <v>0.98599999999999999</v>
      </c>
      <c r="K166" s="11">
        <v>0.98619999999999997</v>
      </c>
      <c r="L166" s="11">
        <v>0.98640000000000005</v>
      </c>
      <c r="M166" s="11">
        <v>0.98650000000000004</v>
      </c>
      <c r="N166" s="11">
        <v>0.98650000000000004</v>
      </c>
      <c r="O166" s="11">
        <v>0.98640000000000005</v>
      </c>
      <c r="P166" s="11">
        <v>0.98609999999999998</v>
      </c>
      <c r="Q166" s="11">
        <v>0.98740000000000006</v>
      </c>
      <c r="R166" s="11">
        <v>0.98740000000000006</v>
      </c>
      <c r="S166" s="11">
        <v>0.98740000000000006</v>
      </c>
      <c r="T166" s="11">
        <v>0.98740000000000006</v>
      </c>
      <c r="U166" s="11">
        <v>0.98740000000000006</v>
      </c>
      <c r="V166" s="11">
        <v>0.98740000000000006</v>
      </c>
      <c r="W166" s="11">
        <v>0.98740000000000006</v>
      </c>
      <c r="X166" s="11">
        <v>0.98740000000000006</v>
      </c>
      <c r="Y166" s="11">
        <v>0.98740000000000006</v>
      </c>
      <c r="Z166" s="11">
        <v>0.98740000000000006</v>
      </c>
      <c r="AA166" s="11">
        <v>0.98740000000000006</v>
      </c>
      <c r="AB166" s="11">
        <v>0.98740000000000006</v>
      </c>
      <c r="AC166" s="11">
        <v>0.98740000000000006</v>
      </c>
      <c r="AD166" s="11">
        <v>0.98740000000000006</v>
      </c>
      <c r="AE166" s="11">
        <v>0.98740000000000006</v>
      </c>
      <c r="AF166" s="11">
        <v>0.98740000000000006</v>
      </c>
      <c r="AG166" s="11">
        <v>0.98740000000000006</v>
      </c>
      <c r="AH166" s="11">
        <v>0.98740000000000006</v>
      </c>
      <c r="AI166" s="11">
        <v>0.98740000000000006</v>
      </c>
      <c r="AJ166" s="11">
        <v>0.98740000000000006</v>
      </c>
      <c r="AK166" s="11">
        <v>0.98740000000000006</v>
      </c>
      <c r="AL166" s="11">
        <v>0.98740000000000006</v>
      </c>
      <c r="AM166" s="11">
        <v>0.98740000000000006</v>
      </c>
      <c r="AN166" s="11">
        <v>0.98740000000000006</v>
      </c>
      <c r="AO166" s="11">
        <v>0.98740000000000006</v>
      </c>
      <c r="AP166" s="11">
        <v>0.98740000000000006</v>
      </c>
      <c r="AQ166" s="11">
        <v>0.98740000000000006</v>
      </c>
      <c r="AR166" s="11">
        <v>0.98740000000000006</v>
      </c>
      <c r="AS166" s="11">
        <v>0.98740000000000006</v>
      </c>
      <c r="AT166" s="11">
        <v>0.98740000000000006</v>
      </c>
      <c r="AU166" s="11">
        <v>0.98740000000000006</v>
      </c>
      <c r="AV166" s="11">
        <v>0.98740000000000006</v>
      </c>
      <c r="AW166" s="11">
        <v>0.98740000000000006</v>
      </c>
      <c r="AX166" s="11">
        <v>0.98740000000000006</v>
      </c>
      <c r="AY166" s="11">
        <v>0.98740000000000006</v>
      </c>
      <c r="AZ166" s="11">
        <v>0.98740000000000006</v>
      </c>
      <c r="BA166" s="11">
        <v>0.98740000000000006</v>
      </c>
      <c r="BB166" s="11">
        <v>0.98740000000000006</v>
      </c>
      <c r="BC166" s="11">
        <v>0.98740000000000006</v>
      </c>
      <c r="BD166" s="11">
        <v>0.98740000000000006</v>
      </c>
      <c r="BE166" s="11">
        <v>0.98740000000000006</v>
      </c>
      <c r="BF166" s="11">
        <v>0.98740000000000006</v>
      </c>
      <c r="BG166" s="11">
        <v>0.98740000000000006</v>
      </c>
      <c r="BH166" s="11">
        <v>0.98740000000000006</v>
      </c>
      <c r="BI166" s="11">
        <v>0.98740000000000006</v>
      </c>
      <c r="BJ166" s="11">
        <v>0.98740000000000006</v>
      </c>
      <c r="BK166" s="11">
        <v>0.98740000000000006</v>
      </c>
      <c r="BL166" s="11">
        <v>0.98740000000000006</v>
      </c>
      <c r="BM166" s="11">
        <v>0.98740000000000006</v>
      </c>
      <c r="BN166" s="11">
        <v>0.98740000000000006</v>
      </c>
      <c r="BO166" s="11">
        <v>0.98740000000000006</v>
      </c>
      <c r="BP166" s="11">
        <v>0.98740000000000006</v>
      </c>
      <c r="BQ166" s="11">
        <v>0.98740000000000006</v>
      </c>
      <c r="BR166" s="11">
        <v>0.98740000000000006</v>
      </c>
      <c r="BS166" s="11">
        <v>0.98740000000000006</v>
      </c>
      <c r="BT166" s="11">
        <v>0.98740000000000006</v>
      </c>
      <c r="BU166" s="11">
        <v>0.98740000000000006</v>
      </c>
      <c r="BV166" s="11">
        <v>0.98740000000000006</v>
      </c>
      <c r="BW166" s="11">
        <v>0.98740000000000006</v>
      </c>
      <c r="BX166" s="11">
        <v>0.98740000000000006</v>
      </c>
      <c r="BY166" s="11">
        <v>0.98740000000000006</v>
      </c>
      <c r="BZ166" s="11">
        <v>0.98740000000000006</v>
      </c>
      <c r="CA166" s="11">
        <v>0.98740000000000006</v>
      </c>
      <c r="CB166" s="11">
        <v>0.98740000000000006</v>
      </c>
      <c r="CC166" s="11">
        <v>0.98740000000000006</v>
      </c>
      <c r="CD166" s="11">
        <v>0.98740000000000006</v>
      </c>
      <c r="CE166" s="11">
        <v>0.98740000000000006</v>
      </c>
      <c r="CF166" s="11">
        <v>0.98740000000000006</v>
      </c>
      <c r="CG166" s="11">
        <v>0.98740000000000006</v>
      </c>
      <c r="CH166" s="11">
        <v>0.98740000000000006</v>
      </c>
      <c r="CI166" s="11">
        <v>0.98740000000000006</v>
      </c>
      <c r="CJ166" s="11">
        <v>0.98740000000000006</v>
      </c>
      <c r="CK166" s="11">
        <v>0.98740000000000006</v>
      </c>
      <c r="CL166" s="11">
        <v>0.98740000000000006</v>
      </c>
      <c r="CM166" s="11">
        <v>0.98740000000000006</v>
      </c>
      <c r="CN166" s="11">
        <v>0.98740000000000006</v>
      </c>
      <c r="CO166" s="11">
        <v>0.98740000000000006</v>
      </c>
      <c r="CP166" s="11">
        <v>0.98740000000000006</v>
      </c>
      <c r="CQ166" s="11">
        <v>0.98740000000000006</v>
      </c>
      <c r="CR166" s="11">
        <v>0.98740000000000006</v>
      </c>
      <c r="CS166" s="11">
        <v>0.98740000000000006</v>
      </c>
      <c r="CT166" s="11">
        <v>0.98740000000000006</v>
      </c>
      <c r="CU166" s="11">
        <v>0.98740000000000006</v>
      </c>
      <c r="CV166" s="11">
        <v>0.98740000000000006</v>
      </c>
      <c r="CW166" s="11">
        <v>0.98740000000000006</v>
      </c>
      <c r="CX166" s="11">
        <v>0.98740000000000006</v>
      </c>
      <c r="CY166" s="11">
        <v>0.98740000000000006</v>
      </c>
      <c r="CZ166" s="11">
        <v>0.98740000000000006</v>
      </c>
      <c r="DA166" s="11">
        <v>0.98740000000000006</v>
      </c>
      <c r="DB166" s="11">
        <v>0.98740000000000006</v>
      </c>
    </row>
    <row r="167" spans="1:106" x14ac:dyDescent="0.2">
      <c r="A167" s="103">
        <v>77</v>
      </c>
      <c r="B167" s="11">
        <v>1</v>
      </c>
      <c r="C167" s="11">
        <v>0.9788</v>
      </c>
      <c r="D167" s="11">
        <v>0.98780000000000001</v>
      </c>
      <c r="E167" s="11">
        <v>0.98719999999999997</v>
      </c>
      <c r="F167" s="11">
        <v>0.9869</v>
      </c>
      <c r="G167" s="11">
        <v>0.98680000000000001</v>
      </c>
      <c r="H167" s="11">
        <v>0.98670000000000002</v>
      </c>
      <c r="I167" s="11">
        <v>0.98670000000000002</v>
      </c>
      <c r="J167" s="11">
        <v>0.98680000000000001</v>
      </c>
      <c r="K167" s="11">
        <v>0.98699999999999999</v>
      </c>
      <c r="L167" s="11">
        <v>0.98709999999999998</v>
      </c>
      <c r="M167" s="11">
        <v>0.98719999999999997</v>
      </c>
      <c r="N167" s="11">
        <v>0.98729999999999996</v>
      </c>
      <c r="O167" s="11">
        <v>0.98709999999999998</v>
      </c>
      <c r="P167" s="11">
        <v>0.9869</v>
      </c>
      <c r="Q167" s="11">
        <v>0.98809999999999998</v>
      </c>
      <c r="R167" s="11">
        <v>0.98809999999999998</v>
      </c>
      <c r="S167" s="11">
        <v>0.98809999999999998</v>
      </c>
      <c r="T167" s="11">
        <v>0.98809999999999998</v>
      </c>
      <c r="U167" s="11">
        <v>0.98809999999999998</v>
      </c>
      <c r="V167" s="11">
        <v>0.98809999999999998</v>
      </c>
      <c r="W167" s="11">
        <v>0.98809999999999998</v>
      </c>
      <c r="X167" s="11">
        <v>0.98809999999999998</v>
      </c>
      <c r="Y167" s="11">
        <v>0.98809999999999998</v>
      </c>
      <c r="Z167" s="11">
        <v>0.98809999999999998</v>
      </c>
      <c r="AA167" s="11">
        <v>0.98809999999999998</v>
      </c>
      <c r="AB167" s="11">
        <v>0.98809999999999998</v>
      </c>
      <c r="AC167" s="11">
        <v>0.98809999999999998</v>
      </c>
      <c r="AD167" s="11">
        <v>0.98809999999999998</v>
      </c>
      <c r="AE167" s="11">
        <v>0.98809999999999998</v>
      </c>
      <c r="AF167" s="11">
        <v>0.98809999999999998</v>
      </c>
      <c r="AG167" s="11">
        <v>0.98809999999999998</v>
      </c>
      <c r="AH167" s="11">
        <v>0.98809999999999998</v>
      </c>
      <c r="AI167" s="11">
        <v>0.98809999999999998</v>
      </c>
      <c r="AJ167" s="11">
        <v>0.98809999999999998</v>
      </c>
      <c r="AK167" s="11">
        <v>0.98809999999999998</v>
      </c>
      <c r="AL167" s="11">
        <v>0.98809999999999998</v>
      </c>
      <c r="AM167" s="11">
        <v>0.98809999999999998</v>
      </c>
      <c r="AN167" s="11">
        <v>0.98809999999999998</v>
      </c>
      <c r="AO167" s="11">
        <v>0.98809999999999998</v>
      </c>
      <c r="AP167" s="11">
        <v>0.98809999999999998</v>
      </c>
      <c r="AQ167" s="11">
        <v>0.98809999999999998</v>
      </c>
      <c r="AR167" s="11">
        <v>0.98809999999999998</v>
      </c>
      <c r="AS167" s="11">
        <v>0.98809999999999998</v>
      </c>
      <c r="AT167" s="11">
        <v>0.98809999999999998</v>
      </c>
      <c r="AU167" s="11">
        <v>0.98809999999999998</v>
      </c>
      <c r="AV167" s="11">
        <v>0.98809999999999998</v>
      </c>
      <c r="AW167" s="11">
        <v>0.98809999999999998</v>
      </c>
      <c r="AX167" s="11">
        <v>0.98809999999999998</v>
      </c>
      <c r="AY167" s="11">
        <v>0.98809999999999998</v>
      </c>
      <c r="AZ167" s="11">
        <v>0.98809999999999998</v>
      </c>
      <c r="BA167" s="11">
        <v>0.98809999999999998</v>
      </c>
      <c r="BB167" s="11">
        <v>0.98809999999999998</v>
      </c>
      <c r="BC167" s="11">
        <v>0.98809999999999998</v>
      </c>
      <c r="BD167" s="11">
        <v>0.98809999999999998</v>
      </c>
      <c r="BE167" s="11">
        <v>0.98809999999999998</v>
      </c>
      <c r="BF167" s="11">
        <v>0.98809999999999998</v>
      </c>
      <c r="BG167" s="11">
        <v>0.98809999999999998</v>
      </c>
      <c r="BH167" s="11">
        <v>0.98809999999999998</v>
      </c>
      <c r="BI167" s="11">
        <v>0.98809999999999998</v>
      </c>
      <c r="BJ167" s="11">
        <v>0.98809999999999998</v>
      </c>
      <c r="BK167" s="11">
        <v>0.98809999999999998</v>
      </c>
      <c r="BL167" s="11">
        <v>0.98809999999999998</v>
      </c>
      <c r="BM167" s="11">
        <v>0.98809999999999998</v>
      </c>
      <c r="BN167" s="11">
        <v>0.98809999999999998</v>
      </c>
      <c r="BO167" s="11">
        <v>0.98809999999999998</v>
      </c>
      <c r="BP167" s="11">
        <v>0.98809999999999998</v>
      </c>
      <c r="BQ167" s="11">
        <v>0.98809999999999998</v>
      </c>
      <c r="BR167" s="11">
        <v>0.98809999999999998</v>
      </c>
      <c r="BS167" s="11">
        <v>0.98809999999999998</v>
      </c>
      <c r="BT167" s="11">
        <v>0.98809999999999998</v>
      </c>
      <c r="BU167" s="11">
        <v>0.98809999999999998</v>
      </c>
      <c r="BV167" s="11">
        <v>0.98809999999999998</v>
      </c>
      <c r="BW167" s="11">
        <v>0.98809999999999998</v>
      </c>
      <c r="BX167" s="11">
        <v>0.98809999999999998</v>
      </c>
      <c r="BY167" s="11">
        <v>0.98809999999999998</v>
      </c>
      <c r="BZ167" s="11">
        <v>0.98809999999999998</v>
      </c>
      <c r="CA167" s="11">
        <v>0.98809999999999998</v>
      </c>
      <c r="CB167" s="11">
        <v>0.98809999999999998</v>
      </c>
      <c r="CC167" s="11">
        <v>0.98809999999999998</v>
      </c>
      <c r="CD167" s="11">
        <v>0.98809999999999998</v>
      </c>
      <c r="CE167" s="11">
        <v>0.98809999999999998</v>
      </c>
      <c r="CF167" s="11">
        <v>0.98809999999999998</v>
      </c>
      <c r="CG167" s="11">
        <v>0.98809999999999998</v>
      </c>
      <c r="CH167" s="11">
        <v>0.98809999999999998</v>
      </c>
      <c r="CI167" s="11">
        <v>0.98809999999999998</v>
      </c>
      <c r="CJ167" s="11">
        <v>0.98809999999999998</v>
      </c>
      <c r="CK167" s="11">
        <v>0.98809999999999998</v>
      </c>
      <c r="CL167" s="11">
        <v>0.98809999999999998</v>
      </c>
      <c r="CM167" s="11">
        <v>0.98809999999999998</v>
      </c>
      <c r="CN167" s="11">
        <v>0.98809999999999998</v>
      </c>
      <c r="CO167" s="11">
        <v>0.98809999999999998</v>
      </c>
      <c r="CP167" s="11">
        <v>0.98809999999999998</v>
      </c>
      <c r="CQ167" s="11">
        <v>0.98809999999999998</v>
      </c>
      <c r="CR167" s="11">
        <v>0.98809999999999998</v>
      </c>
      <c r="CS167" s="11">
        <v>0.98809999999999998</v>
      </c>
      <c r="CT167" s="11">
        <v>0.98809999999999998</v>
      </c>
      <c r="CU167" s="11">
        <v>0.98809999999999998</v>
      </c>
      <c r="CV167" s="11">
        <v>0.98809999999999998</v>
      </c>
      <c r="CW167" s="11">
        <v>0.98809999999999998</v>
      </c>
      <c r="CX167" s="11">
        <v>0.98809999999999998</v>
      </c>
      <c r="CY167" s="11">
        <v>0.98809999999999998</v>
      </c>
      <c r="CZ167" s="11">
        <v>0.98809999999999998</v>
      </c>
      <c r="DA167" s="11">
        <v>0.98809999999999998</v>
      </c>
      <c r="DB167" s="11">
        <v>0.98809999999999998</v>
      </c>
    </row>
    <row r="168" spans="1:106" x14ac:dyDescent="0.2">
      <c r="A168" s="103">
        <v>78</v>
      </c>
      <c r="B168" s="11">
        <v>1</v>
      </c>
      <c r="C168" s="11">
        <v>0.97970000000000002</v>
      </c>
      <c r="D168" s="11">
        <v>0.9889</v>
      </c>
      <c r="E168" s="11">
        <v>0.98829999999999996</v>
      </c>
      <c r="F168" s="11">
        <v>0.98799999999999999</v>
      </c>
      <c r="G168" s="11">
        <v>0.98780000000000001</v>
      </c>
      <c r="H168" s="11">
        <v>0.98770000000000002</v>
      </c>
      <c r="I168" s="11">
        <v>0.98770000000000002</v>
      </c>
      <c r="J168" s="11">
        <v>0.98770000000000002</v>
      </c>
      <c r="K168" s="11">
        <v>0.98780000000000001</v>
      </c>
      <c r="L168" s="11">
        <v>0.9879</v>
      </c>
      <c r="M168" s="11">
        <v>0.98799999999999999</v>
      </c>
      <c r="N168" s="11">
        <v>0.98799999999999999</v>
      </c>
      <c r="O168" s="11">
        <v>0.9879</v>
      </c>
      <c r="P168" s="11">
        <v>0.98760000000000003</v>
      </c>
      <c r="Q168" s="11">
        <v>0.98880000000000001</v>
      </c>
      <c r="R168" s="11">
        <v>0.98880000000000001</v>
      </c>
      <c r="S168" s="11">
        <v>0.98880000000000001</v>
      </c>
      <c r="T168" s="11">
        <v>0.98880000000000001</v>
      </c>
      <c r="U168" s="11">
        <v>0.98880000000000001</v>
      </c>
      <c r="V168" s="11">
        <v>0.98880000000000001</v>
      </c>
      <c r="W168" s="11">
        <v>0.98880000000000001</v>
      </c>
      <c r="X168" s="11">
        <v>0.98880000000000001</v>
      </c>
      <c r="Y168" s="11">
        <v>0.98880000000000001</v>
      </c>
      <c r="Z168" s="11">
        <v>0.98880000000000001</v>
      </c>
      <c r="AA168" s="11">
        <v>0.98880000000000001</v>
      </c>
      <c r="AB168" s="11">
        <v>0.98880000000000001</v>
      </c>
      <c r="AC168" s="11">
        <v>0.98880000000000001</v>
      </c>
      <c r="AD168" s="11">
        <v>0.98880000000000001</v>
      </c>
      <c r="AE168" s="11">
        <v>0.98880000000000001</v>
      </c>
      <c r="AF168" s="11">
        <v>0.98880000000000001</v>
      </c>
      <c r="AG168" s="11">
        <v>0.98880000000000001</v>
      </c>
      <c r="AH168" s="11">
        <v>0.98880000000000001</v>
      </c>
      <c r="AI168" s="11">
        <v>0.98880000000000001</v>
      </c>
      <c r="AJ168" s="11">
        <v>0.98880000000000001</v>
      </c>
      <c r="AK168" s="11">
        <v>0.98880000000000001</v>
      </c>
      <c r="AL168" s="11">
        <v>0.98880000000000001</v>
      </c>
      <c r="AM168" s="11">
        <v>0.98880000000000001</v>
      </c>
      <c r="AN168" s="11">
        <v>0.98880000000000001</v>
      </c>
      <c r="AO168" s="11">
        <v>0.98880000000000001</v>
      </c>
      <c r="AP168" s="11">
        <v>0.98880000000000001</v>
      </c>
      <c r="AQ168" s="11">
        <v>0.98880000000000001</v>
      </c>
      <c r="AR168" s="11">
        <v>0.98880000000000001</v>
      </c>
      <c r="AS168" s="11">
        <v>0.98880000000000001</v>
      </c>
      <c r="AT168" s="11">
        <v>0.98880000000000001</v>
      </c>
      <c r="AU168" s="11">
        <v>0.98880000000000001</v>
      </c>
      <c r="AV168" s="11">
        <v>0.98880000000000001</v>
      </c>
      <c r="AW168" s="11">
        <v>0.98880000000000001</v>
      </c>
      <c r="AX168" s="11">
        <v>0.98880000000000001</v>
      </c>
      <c r="AY168" s="11">
        <v>0.98880000000000001</v>
      </c>
      <c r="AZ168" s="11">
        <v>0.98880000000000001</v>
      </c>
      <c r="BA168" s="11">
        <v>0.98880000000000001</v>
      </c>
      <c r="BB168" s="11">
        <v>0.98880000000000001</v>
      </c>
      <c r="BC168" s="11">
        <v>0.98880000000000001</v>
      </c>
      <c r="BD168" s="11">
        <v>0.98880000000000001</v>
      </c>
      <c r="BE168" s="11">
        <v>0.98880000000000001</v>
      </c>
      <c r="BF168" s="11">
        <v>0.98880000000000001</v>
      </c>
      <c r="BG168" s="11">
        <v>0.98880000000000001</v>
      </c>
      <c r="BH168" s="11">
        <v>0.98880000000000001</v>
      </c>
      <c r="BI168" s="11">
        <v>0.98880000000000001</v>
      </c>
      <c r="BJ168" s="11">
        <v>0.98880000000000001</v>
      </c>
      <c r="BK168" s="11">
        <v>0.98880000000000001</v>
      </c>
      <c r="BL168" s="11">
        <v>0.98880000000000001</v>
      </c>
      <c r="BM168" s="11">
        <v>0.98880000000000001</v>
      </c>
      <c r="BN168" s="11">
        <v>0.98880000000000001</v>
      </c>
      <c r="BO168" s="11">
        <v>0.98880000000000001</v>
      </c>
      <c r="BP168" s="11">
        <v>0.98880000000000001</v>
      </c>
      <c r="BQ168" s="11">
        <v>0.98880000000000001</v>
      </c>
      <c r="BR168" s="11">
        <v>0.98880000000000001</v>
      </c>
      <c r="BS168" s="11">
        <v>0.98880000000000001</v>
      </c>
      <c r="BT168" s="11">
        <v>0.98880000000000001</v>
      </c>
      <c r="BU168" s="11">
        <v>0.98880000000000001</v>
      </c>
      <c r="BV168" s="11">
        <v>0.98880000000000001</v>
      </c>
      <c r="BW168" s="11">
        <v>0.98880000000000001</v>
      </c>
      <c r="BX168" s="11">
        <v>0.98880000000000001</v>
      </c>
      <c r="BY168" s="11">
        <v>0.98880000000000001</v>
      </c>
      <c r="BZ168" s="11">
        <v>0.98880000000000001</v>
      </c>
      <c r="CA168" s="11">
        <v>0.98880000000000001</v>
      </c>
      <c r="CB168" s="11">
        <v>0.98880000000000001</v>
      </c>
      <c r="CC168" s="11">
        <v>0.98880000000000001</v>
      </c>
      <c r="CD168" s="11">
        <v>0.98880000000000001</v>
      </c>
      <c r="CE168" s="11">
        <v>0.98880000000000001</v>
      </c>
      <c r="CF168" s="11">
        <v>0.98880000000000001</v>
      </c>
      <c r="CG168" s="11">
        <v>0.98880000000000001</v>
      </c>
      <c r="CH168" s="11">
        <v>0.98880000000000001</v>
      </c>
      <c r="CI168" s="11">
        <v>0.98880000000000001</v>
      </c>
      <c r="CJ168" s="11">
        <v>0.98880000000000001</v>
      </c>
      <c r="CK168" s="11">
        <v>0.98880000000000001</v>
      </c>
      <c r="CL168" s="11">
        <v>0.98880000000000001</v>
      </c>
      <c r="CM168" s="11">
        <v>0.98880000000000001</v>
      </c>
      <c r="CN168" s="11">
        <v>0.98880000000000001</v>
      </c>
      <c r="CO168" s="11">
        <v>0.98880000000000001</v>
      </c>
      <c r="CP168" s="11">
        <v>0.98880000000000001</v>
      </c>
      <c r="CQ168" s="11">
        <v>0.98880000000000001</v>
      </c>
      <c r="CR168" s="11">
        <v>0.98880000000000001</v>
      </c>
      <c r="CS168" s="11">
        <v>0.98880000000000001</v>
      </c>
      <c r="CT168" s="11">
        <v>0.98880000000000001</v>
      </c>
      <c r="CU168" s="11">
        <v>0.98880000000000001</v>
      </c>
      <c r="CV168" s="11">
        <v>0.98880000000000001</v>
      </c>
      <c r="CW168" s="11">
        <v>0.98880000000000001</v>
      </c>
      <c r="CX168" s="11">
        <v>0.98880000000000001</v>
      </c>
      <c r="CY168" s="11">
        <v>0.98880000000000001</v>
      </c>
      <c r="CZ168" s="11">
        <v>0.98880000000000001</v>
      </c>
      <c r="DA168" s="11">
        <v>0.98880000000000001</v>
      </c>
      <c r="DB168" s="11">
        <v>0.98880000000000001</v>
      </c>
    </row>
    <row r="169" spans="1:106" x14ac:dyDescent="0.2">
      <c r="A169" s="103">
        <v>79</v>
      </c>
      <c r="B169" s="11">
        <v>1</v>
      </c>
      <c r="C169" s="11">
        <v>0.98060000000000003</v>
      </c>
      <c r="D169" s="11">
        <v>0.98980000000000001</v>
      </c>
      <c r="E169" s="11">
        <v>0.98929999999999996</v>
      </c>
      <c r="F169" s="11">
        <v>0.98899999999999999</v>
      </c>
      <c r="G169" s="11">
        <v>0.98880000000000001</v>
      </c>
      <c r="H169" s="11">
        <v>0.98870000000000002</v>
      </c>
      <c r="I169" s="11">
        <v>0.98860000000000003</v>
      </c>
      <c r="J169" s="11">
        <v>0.98860000000000003</v>
      </c>
      <c r="K169" s="11">
        <v>0.98860000000000003</v>
      </c>
      <c r="L169" s="11">
        <v>0.98870000000000002</v>
      </c>
      <c r="M169" s="11">
        <v>0.98870000000000002</v>
      </c>
      <c r="N169" s="11">
        <v>0.98870000000000002</v>
      </c>
      <c r="O169" s="11">
        <v>0.98860000000000003</v>
      </c>
      <c r="P169" s="11">
        <v>0.98829999999999996</v>
      </c>
      <c r="Q169" s="11">
        <v>0.98960000000000004</v>
      </c>
      <c r="R169" s="11">
        <v>0.98960000000000004</v>
      </c>
      <c r="S169" s="11">
        <v>0.98960000000000004</v>
      </c>
      <c r="T169" s="11">
        <v>0.98960000000000004</v>
      </c>
      <c r="U169" s="11">
        <v>0.98960000000000004</v>
      </c>
      <c r="V169" s="11">
        <v>0.98960000000000004</v>
      </c>
      <c r="W169" s="11">
        <v>0.98960000000000004</v>
      </c>
      <c r="X169" s="11">
        <v>0.98960000000000004</v>
      </c>
      <c r="Y169" s="11">
        <v>0.98960000000000004</v>
      </c>
      <c r="Z169" s="11">
        <v>0.98960000000000004</v>
      </c>
      <c r="AA169" s="11">
        <v>0.98960000000000004</v>
      </c>
      <c r="AB169" s="11">
        <v>0.98960000000000004</v>
      </c>
      <c r="AC169" s="11">
        <v>0.98960000000000004</v>
      </c>
      <c r="AD169" s="11">
        <v>0.98960000000000004</v>
      </c>
      <c r="AE169" s="11">
        <v>0.98960000000000004</v>
      </c>
      <c r="AF169" s="11">
        <v>0.98960000000000004</v>
      </c>
      <c r="AG169" s="11">
        <v>0.98960000000000004</v>
      </c>
      <c r="AH169" s="11">
        <v>0.98960000000000004</v>
      </c>
      <c r="AI169" s="11">
        <v>0.98960000000000004</v>
      </c>
      <c r="AJ169" s="11">
        <v>0.98960000000000004</v>
      </c>
      <c r="AK169" s="11">
        <v>0.98960000000000004</v>
      </c>
      <c r="AL169" s="11">
        <v>0.98960000000000004</v>
      </c>
      <c r="AM169" s="11">
        <v>0.98960000000000004</v>
      </c>
      <c r="AN169" s="11">
        <v>0.98960000000000004</v>
      </c>
      <c r="AO169" s="11">
        <v>0.98960000000000004</v>
      </c>
      <c r="AP169" s="11">
        <v>0.98960000000000004</v>
      </c>
      <c r="AQ169" s="11">
        <v>0.98960000000000004</v>
      </c>
      <c r="AR169" s="11">
        <v>0.98960000000000004</v>
      </c>
      <c r="AS169" s="11">
        <v>0.98960000000000004</v>
      </c>
      <c r="AT169" s="11">
        <v>0.98960000000000004</v>
      </c>
      <c r="AU169" s="11">
        <v>0.98960000000000004</v>
      </c>
      <c r="AV169" s="11">
        <v>0.98960000000000004</v>
      </c>
      <c r="AW169" s="11">
        <v>0.98960000000000004</v>
      </c>
      <c r="AX169" s="11">
        <v>0.98960000000000004</v>
      </c>
      <c r="AY169" s="11">
        <v>0.98960000000000004</v>
      </c>
      <c r="AZ169" s="11">
        <v>0.98960000000000004</v>
      </c>
      <c r="BA169" s="11">
        <v>0.98960000000000004</v>
      </c>
      <c r="BB169" s="11">
        <v>0.98960000000000004</v>
      </c>
      <c r="BC169" s="11">
        <v>0.98960000000000004</v>
      </c>
      <c r="BD169" s="11">
        <v>0.98960000000000004</v>
      </c>
      <c r="BE169" s="11">
        <v>0.98960000000000004</v>
      </c>
      <c r="BF169" s="11">
        <v>0.98960000000000004</v>
      </c>
      <c r="BG169" s="11">
        <v>0.98960000000000004</v>
      </c>
      <c r="BH169" s="11">
        <v>0.98960000000000004</v>
      </c>
      <c r="BI169" s="11">
        <v>0.98960000000000004</v>
      </c>
      <c r="BJ169" s="11">
        <v>0.98960000000000004</v>
      </c>
      <c r="BK169" s="11">
        <v>0.98960000000000004</v>
      </c>
      <c r="BL169" s="11">
        <v>0.98960000000000004</v>
      </c>
      <c r="BM169" s="11">
        <v>0.98960000000000004</v>
      </c>
      <c r="BN169" s="11">
        <v>0.98960000000000004</v>
      </c>
      <c r="BO169" s="11">
        <v>0.98960000000000004</v>
      </c>
      <c r="BP169" s="11">
        <v>0.98960000000000004</v>
      </c>
      <c r="BQ169" s="11">
        <v>0.98960000000000004</v>
      </c>
      <c r="BR169" s="11">
        <v>0.98960000000000004</v>
      </c>
      <c r="BS169" s="11">
        <v>0.98960000000000004</v>
      </c>
      <c r="BT169" s="11">
        <v>0.98960000000000004</v>
      </c>
      <c r="BU169" s="11">
        <v>0.98960000000000004</v>
      </c>
      <c r="BV169" s="11">
        <v>0.98960000000000004</v>
      </c>
      <c r="BW169" s="11">
        <v>0.98960000000000004</v>
      </c>
      <c r="BX169" s="11">
        <v>0.98960000000000004</v>
      </c>
      <c r="BY169" s="11">
        <v>0.98960000000000004</v>
      </c>
      <c r="BZ169" s="11">
        <v>0.98960000000000004</v>
      </c>
      <c r="CA169" s="11">
        <v>0.98960000000000004</v>
      </c>
      <c r="CB169" s="11">
        <v>0.98960000000000004</v>
      </c>
      <c r="CC169" s="11">
        <v>0.98960000000000004</v>
      </c>
      <c r="CD169" s="11">
        <v>0.98960000000000004</v>
      </c>
      <c r="CE169" s="11">
        <v>0.98960000000000004</v>
      </c>
      <c r="CF169" s="11">
        <v>0.98960000000000004</v>
      </c>
      <c r="CG169" s="11">
        <v>0.98960000000000004</v>
      </c>
      <c r="CH169" s="11">
        <v>0.98960000000000004</v>
      </c>
      <c r="CI169" s="11">
        <v>0.98960000000000004</v>
      </c>
      <c r="CJ169" s="11">
        <v>0.98960000000000004</v>
      </c>
      <c r="CK169" s="11">
        <v>0.98960000000000004</v>
      </c>
      <c r="CL169" s="11">
        <v>0.98960000000000004</v>
      </c>
      <c r="CM169" s="11">
        <v>0.98960000000000004</v>
      </c>
      <c r="CN169" s="11">
        <v>0.98960000000000004</v>
      </c>
      <c r="CO169" s="11">
        <v>0.98960000000000004</v>
      </c>
      <c r="CP169" s="11">
        <v>0.98960000000000004</v>
      </c>
      <c r="CQ169" s="11">
        <v>0.98960000000000004</v>
      </c>
      <c r="CR169" s="11">
        <v>0.98960000000000004</v>
      </c>
      <c r="CS169" s="11">
        <v>0.98960000000000004</v>
      </c>
      <c r="CT169" s="11">
        <v>0.98960000000000004</v>
      </c>
      <c r="CU169" s="11">
        <v>0.98960000000000004</v>
      </c>
      <c r="CV169" s="11">
        <v>0.98960000000000004</v>
      </c>
      <c r="CW169" s="11">
        <v>0.98960000000000004</v>
      </c>
      <c r="CX169" s="11">
        <v>0.98960000000000004</v>
      </c>
      <c r="CY169" s="11">
        <v>0.98960000000000004</v>
      </c>
      <c r="CZ169" s="11">
        <v>0.98960000000000004</v>
      </c>
      <c r="DA169" s="11">
        <v>0.98960000000000004</v>
      </c>
      <c r="DB169" s="11">
        <v>0.98960000000000004</v>
      </c>
    </row>
    <row r="170" spans="1:106" x14ac:dyDescent="0.2">
      <c r="A170" s="103">
        <v>80</v>
      </c>
      <c r="B170" s="11">
        <v>1</v>
      </c>
      <c r="C170" s="11">
        <v>0.98140000000000005</v>
      </c>
      <c r="D170" s="11">
        <v>0.99070000000000003</v>
      </c>
      <c r="E170" s="11">
        <v>0.99019999999999997</v>
      </c>
      <c r="F170" s="11">
        <v>0.99</v>
      </c>
      <c r="G170" s="11">
        <v>0.98980000000000001</v>
      </c>
      <c r="H170" s="11">
        <v>0.98960000000000004</v>
      </c>
      <c r="I170" s="11">
        <v>0.98950000000000005</v>
      </c>
      <c r="J170" s="11">
        <v>0.98950000000000005</v>
      </c>
      <c r="K170" s="11">
        <v>0.98950000000000005</v>
      </c>
      <c r="L170" s="11">
        <v>0.98950000000000005</v>
      </c>
      <c r="M170" s="11">
        <v>0.98950000000000005</v>
      </c>
      <c r="N170" s="11">
        <v>0.98939999999999995</v>
      </c>
      <c r="O170" s="11">
        <v>0.98929999999999996</v>
      </c>
      <c r="P170" s="11">
        <v>0.98899999999999999</v>
      </c>
      <c r="Q170" s="11">
        <v>0.99029999999999996</v>
      </c>
      <c r="R170" s="11">
        <v>0.99029999999999996</v>
      </c>
      <c r="S170" s="11">
        <v>0.99029999999999996</v>
      </c>
      <c r="T170" s="11">
        <v>0.99029999999999996</v>
      </c>
      <c r="U170" s="11">
        <v>0.99029999999999996</v>
      </c>
      <c r="V170" s="11">
        <v>0.99029999999999996</v>
      </c>
      <c r="W170" s="11">
        <v>0.99029999999999996</v>
      </c>
      <c r="X170" s="11">
        <v>0.99029999999999996</v>
      </c>
      <c r="Y170" s="11">
        <v>0.99029999999999996</v>
      </c>
      <c r="Z170" s="11">
        <v>0.99029999999999996</v>
      </c>
      <c r="AA170" s="11">
        <v>0.99029999999999996</v>
      </c>
      <c r="AB170" s="11">
        <v>0.99029999999999996</v>
      </c>
      <c r="AC170" s="11">
        <v>0.99029999999999996</v>
      </c>
      <c r="AD170" s="11">
        <v>0.99029999999999996</v>
      </c>
      <c r="AE170" s="11">
        <v>0.99029999999999996</v>
      </c>
      <c r="AF170" s="11">
        <v>0.99029999999999996</v>
      </c>
      <c r="AG170" s="11">
        <v>0.99029999999999996</v>
      </c>
      <c r="AH170" s="11">
        <v>0.99029999999999996</v>
      </c>
      <c r="AI170" s="11">
        <v>0.99029999999999996</v>
      </c>
      <c r="AJ170" s="11">
        <v>0.99029999999999996</v>
      </c>
      <c r="AK170" s="11">
        <v>0.99029999999999996</v>
      </c>
      <c r="AL170" s="11">
        <v>0.99029999999999996</v>
      </c>
      <c r="AM170" s="11">
        <v>0.99029999999999996</v>
      </c>
      <c r="AN170" s="11">
        <v>0.99029999999999996</v>
      </c>
      <c r="AO170" s="11">
        <v>0.99029999999999996</v>
      </c>
      <c r="AP170" s="11">
        <v>0.99029999999999996</v>
      </c>
      <c r="AQ170" s="11">
        <v>0.99029999999999996</v>
      </c>
      <c r="AR170" s="11">
        <v>0.99029999999999996</v>
      </c>
      <c r="AS170" s="11">
        <v>0.99029999999999996</v>
      </c>
      <c r="AT170" s="11">
        <v>0.99029999999999996</v>
      </c>
      <c r="AU170" s="11">
        <v>0.99029999999999996</v>
      </c>
      <c r="AV170" s="11">
        <v>0.99029999999999996</v>
      </c>
      <c r="AW170" s="11">
        <v>0.99029999999999996</v>
      </c>
      <c r="AX170" s="11">
        <v>0.99029999999999996</v>
      </c>
      <c r="AY170" s="11">
        <v>0.99029999999999996</v>
      </c>
      <c r="AZ170" s="11">
        <v>0.99029999999999996</v>
      </c>
      <c r="BA170" s="11">
        <v>0.99029999999999996</v>
      </c>
      <c r="BB170" s="11">
        <v>0.99029999999999996</v>
      </c>
      <c r="BC170" s="11">
        <v>0.99029999999999996</v>
      </c>
      <c r="BD170" s="11">
        <v>0.99029999999999996</v>
      </c>
      <c r="BE170" s="11">
        <v>0.99029999999999996</v>
      </c>
      <c r="BF170" s="11">
        <v>0.99029999999999996</v>
      </c>
      <c r="BG170" s="11">
        <v>0.99029999999999996</v>
      </c>
      <c r="BH170" s="11">
        <v>0.99029999999999996</v>
      </c>
      <c r="BI170" s="11">
        <v>0.99029999999999996</v>
      </c>
      <c r="BJ170" s="11">
        <v>0.99029999999999996</v>
      </c>
      <c r="BK170" s="11">
        <v>0.99029999999999996</v>
      </c>
      <c r="BL170" s="11">
        <v>0.99029999999999996</v>
      </c>
      <c r="BM170" s="11">
        <v>0.99029999999999996</v>
      </c>
      <c r="BN170" s="11">
        <v>0.99029999999999996</v>
      </c>
      <c r="BO170" s="11">
        <v>0.99029999999999996</v>
      </c>
      <c r="BP170" s="11">
        <v>0.99029999999999996</v>
      </c>
      <c r="BQ170" s="11">
        <v>0.99029999999999996</v>
      </c>
      <c r="BR170" s="11">
        <v>0.99029999999999996</v>
      </c>
      <c r="BS170" s="11">
        <v>0.99029999999999996</v>
      </c>
      <c r="BT170" s="11">
        <v>0.99029999999999996</v>
      </c>
      <c r="BU170" s="11">
        <v>0.99029999999999996</v>
      </c>
      <c r="BV170" s="11">
        <v>0.99029999999999996</v>
      </c>
      <c r="BW170" s="11">
        <v>0.99029999999999996</v>
      </c>
      <c r="BX170" s="11">
        <v>0.99029999999999996</v>
      </c>
      <c r="BY170" s="11">
        <v>0.99029999999999996</v>
      </c>
      <c r="BZ170" s="11">
        <v>0.99029999999999996</v>
      </c>
      <c r="CA170" s="11">
        <v>0.99029999999999996</v>
      </c>
      <c r="CB170" s="11">
        <v>0.99029999999999996</v>
      </c>
      <c r="CC170" s="11">
        <v>0.99029999999999996</v>
      </c>
      <c r="CD170" s="11">
        <v>0.99029999999999996</v>
      </c>
      <c r="CE170" s="11">
        <v>0.99029999999999996</v>
      </c>
      <c r="CF170" s="11">
        <v>0.99029999999999996</v>
      </c>
      <c r="CG170" s="11">
        <v>0.99029999999999996</v>
      </c>
      <c r="CH170" s="11">
        <v>0.99029999999999996</v>
      </c>
      <c r="CI170" s="11">
        <v>0.99029999999999996</v>
      </c>
      <c r="CJ170" s="11">
        <v>0.99029999999999996</v>
      </c>
      <c r="CK170" s="11">
        <v>0.99029999999999996</v>
      </c>
      <c r="CL170" s="11">
        <v>0.99029999999999996</v>
      </c>
      <c r="CM170" s="11">
        <v>0.99029999999999996</v>
      </c>
      <c r="CN170" s="11">
        <v>0.99029999999999996</v>
      </c>
      <c r="CO170" s="11">
        <v>0.99029999999999996</v>
      </c>
      <c r="CP170" s="11">
        <v>0.99029999999999996</v>
      </c>
      <c r="CQ170" s="11">
        <v>0.99029999999999996</v>
      </c>
      <c r="CR170" s="11">
        <v>0.99029999999999996</v>
      </c>
      <c r="CS170" s="11">
        <v>0.99029999999999996</v>
      </c>
      <c r="CT170" s="11">
        <v>0.99029999999999996</v>
      </c>
      <c r="CU170" s="11">
        <v>0.99029999999999996</v>
      </c>
      <c r="CV170" s="11">
        <v>0.99029999999999996</v>
      </c>
      <c r="CW170" s="11">
        <v>0.99029999999999996</v>
      </c>
      <c r="CX170" s="11">
        <v>0.99029999999999996</v>
      </c>
      <c r="CY170" s="11">
        <v>0.99029999999999996</v>
      </c>
      <c r="CZ170" s="11">
        <v>0.99029999999999996</v>
      </c>
      <c r="DA170" s="11">
        <v>0.99029999999999996</v>
      </c>
      <c r="DB170" s="11">
        <v>0.99029999999999996</v>
      </c>
    </row>
    <row r="171" spans="1:106" x14ac:dyDescent="0.2">
      <c r="A171" s="103">
        <v>81</v>
      </c>
      <c r="B171" s="11">
        <v>1</v>
      </c>
      <c r="C171" s="11">
        <v>0.98219999999999996</v>
      </c>
      <c r="D171" s="11">
        <v>0.99150000000000005</v>
      </c>
      <c r="E171" s="11">
        <v>0.99109999999999998</v>
      </c>
      <c r="F171" s="11">
        <v>0.99080000000000001</v>
      </c>
      <c r="G171" s="11">
        <v>0.99080000000000001</v>
      </c>
      <c r="H171" s="11">
        <v>0.99060000000000004</v>
      </c>
      <c r="I171" s="11">
        <v>0.99050000000000005</v>
      </c>
      <c r="J171" s="11">
        <v>0.99039999999999995</v>
      </c>
      <c r="K171" s="11">
        <v>0.99029999999999996</v>
      </c>
      <c r="L171" s="11">
        <v>0.99029999999999996</v>
      </c>
      <c r="M171" s="11">
        <v>0.99029999999999996</v>
      </c>
      <c r="N171" s="11">
        <v>0.99019999999999997</v>
      </c>
      <c r="O171" s="11">
        <v>0.99</v>
      </c>
      <c r="P171" s="11">
        <v>0.98970000000000002</v>
      </c>
      <c r="Q171" s="11">
        <v>0.99099999999999999</v>
      </c>
      <c r="R171" s="11">
        <v>0.99099999999999999</v>
      </c>
      <c r="S171" s="11">
        <v>0.99099999999999999</v>
      </c>
      <c r="T171" s="11">
        <v>0.99099999999999999</v>
      </c>
      <c r="U171" s="11">
        <v>0.99099999999999999</v>
      </c>
      <c r="V171" s="11">
        <v>0.99099999999999999</v>
      </c>
      <c r="W171" s="11">
        <v>0.99099999999999999</v>
      </c>
      <c r="X171" s="11">
        <v>0.99099999999999999</v>
      </c>
      <c r="Y171" s="11">
        <v>0.99099999999999999</v>
      </c>
      <c r="Z171" s="11">
        <v>0.99099999999999999</v>
      </c>
      <c r="AA171" s="11">
        <v>0.99099999999999999</v>
      </c>
      <c r="AB171" s="11">
        <v>0.99099999999999999</v>
      </c>
      <c r="AC171" s="11">
        <v>0.99099999999999999</v>
      </c>
      <c r="AD171" s="11">
        <v>0.99099999999999999</v>
      </c>
      <c r="AE171" s="11">
        <v>0.99099999999999999</v>
      </c>
      <c r="AF171" s="11">
        <v>0.99099999999999999</v>
      </c>
      <c r="AG171" s="11">
        <v>0.99099999999999999</v>
      </c>
      <c r="AH171" s="11">
        <v>0.99099999999999999</v>
      </c>
      <c r="AI171" s="11">
        <v>0.99099999999999999</v>
      </c>
      <c r="AJ171" s="11">
        <v>0.99099999999999999</v>
      </c>
      <c r="AK171" s="11">
        <v>0.99099999999999999</v>
      </c>
      <c r="AL171" s="11">
        <v>0.99099999999999999</v>
      </c>
      <c r="AM171" s="11">
        <v>0.99099999999999999</v>
      </c>
      <c r="AN171" s="11">
        <v>0.99099999999999999</v>
      </c>
      <c r="AO171" s="11">
        <v>0.99099999999999999</v>
      </c>
      <c r="AP171" s="11">
        <v>0.99099999999999999</v>
      </c>
      <c r="AQ171" s="11">
        <v>0.99099999999999999</v>
      </c>
      <c r="AR171" s="11">
        <v>0.99099999999999999</v>
      </c>
      <c r="AS171" s="11">
        <v>0.99099999999999999</v>
      </c>
      <c r="AT171" s="11">
        <v>0.99099999999999999</v>
      </c>
      <c r="AU171" s="11">
        <v>0.99099999999999999</v>
      </c>
      <c r="AV171" s="11">
        <v>0.99099999999999999</v>
      </c>
      <c r="AW171" s="11">
        <v>0.99099999999999999</v>
      </c>
      <c r="AX171" s="11">
        <v>0.99099999999999999</v>
      </c>
      <c r="AY171" s="11">
        <v>0.99099999999999999</v>
      </c>
      <c r="AZ171" s="11">
        <v>0.99099999999999999</v>
      </c>
      <c r="BA171" s="11">
        <v>0.99099999999999999</v>
      </c>
      <c r="BB171" s="11">
        <v>0.99099999999999999</v>
      </c>
      <c r="BC171" s="11">
        <v>0.99099999999999999</v>
      </c>
      <c r="BD171" s="11">
        <v>0.99099999999999999</v>
      </c>
      <c r="BE171" s="11">
        <v>0.99099999999999999</v>
      </c>
      <c r="BF171" s="11">
        <v>0.99099999999999999</v>
      </c>
      <c r="BG171" s="11">
        <v>0.99099999999999999</v>
      </c>
      <c r="BH171" s="11">
        <v>0.99099999999999999</v>
      </c>
      <c r="BI171" s="11">
        <v>0.99099999999999999</v>
      </c>
      <c r="BJ171" s="11">
        <v>0.99099999999999999</v>
      </c>
      <c r="BK171" s="11">
        <v>0.99099999999999999</v>
      </c>
      <c r="BL171" s="11">
        <v>0.99099999999999999</v>
      </c>
      <c r="BM171" s="11">
        <v>0.99099999999999999</v>
      </c>
      <c r="BN171" s="11">
        <v>0.99099999999999999</v>
      </c>
      <c r="BO171" s="11">
        <v>0.99099999999999999</v>
      </c>
      <c r="BP171" s="11">
        <v>0.99099999999999999</v>
      </c>
      <c r="BQ171" s="11">
        <v>0.99099999999999999</v>
      </c>
      <c r="BR171" s="11">
        <v>0.99099999999999999</v>
      </c>
      <c r="BS171" s="11">
        <v>0.99099999999999999</v>
      </c>
      <c r="BT171" s="11">
        <v>0.99099999999999999</v>
      </c>
      <c r="BU171" s="11">
        <v>0.99099999999999999</v>
      </c>
      <c r="BV171" s="11">
        <v>0.99099999999999999</v>
      </c>
      <c r="BW171" s="11">
        <v>0.99099999999999999</v>
      </c>
      <c r="BX171" s="11">
        <v>0.99099999999999999</v>
      </c>
      <c r="BY171" s="11">
        <v>0.99099999999999999</v>
      </c>
      <c r="BZ171" s="11">
        <v>0.99099999999999999</v>
      </c>
      <c r="CA171" s="11">
        <v>0.99099999999999999</v>
      </c>
      <c r="CB171" s="11">
        <v>0.99099999999999999</v>
      </c>
      <c r="CC171" s="11">
        <v>0.99099999999999999</v>
      </c>
      <c r="CD171" s="11">
        <v>0.99099999999999999</v>
      </c>
      <c r="CE171" s="11">
        <v>0.99099999999999999</v>
      </c>
      <c r="CF171" s="11">
        <v>0.99099999999999999</v>
      </c>
      <c r="CG171" s="11">
        <v>0.99099999999999999</v>
      </c>
      <c r="CH171" s="11">
        <v>0.99099999999999999</v>
      </c>
      <c r="CI171" s="11">
        <v>0.99099999999999999</v>
      </c>
      <c r="CJ171" s="11">
        <v>0.99099999999999999</v>
      </c>
      <c r="CK171" s="11">
        <v>0.99099999999999999</v>
      </c>
      <c r="CL171" s="11">
        <v>0.99099999999999999</v>
      </c>
      <c r="CM171" s="11">
        <v>0.99099999999999999</v>
      </c>
      <c r="CN171" s="11">
        <v>0.99099999999999999</v>
      </c>
      <c r="CO171" s="11">
        <v>0.99099999999999999</v>
      </c>
      <c r="CP171" s="11">
        <v>0.99099999999999999</v>
      </c>
      <c r="CQ171" s="11">
        <v>0.99099999999999999</v>
      </c>
      <c r="CR171" s="11">
        <v>0.99099999999999999</v>
      </c>
      <c r="CS171" s="11">
        <v>0.99099999999999999</v>
      </c>
      <c r="CT171" s="11">
        <v>0.99099999999999999</v>
      </c>
      <c r="CU171" s="11">
        <v>0.99099999999999999</v>
      </c>
      <c r="CV171" s="11">
        <v>0.99099999999999999</v>
      </c>
      <c r="CW171" s="11">
        <v>0.99099999999999999</v>
      </c>
      <c r="CX171" s="11">
        <v>0.99099999999999999</v>
      </c>
      <c r="CY171" s="11">
        <v>0.99099999999999999</v>
      </c>
      <c r="CZ171" s="11">
        <v>0.99099999999999999</v>
      </c>
      <c r="DA171" s="11">
        <v>0.99099999999999999</v>
      </c>
      <c r="DB171" s="11">
        <v>0.99099999999999999</v>
      </c>
    </row>
    <row r="172" spans="1:106" x14ac:dyDescent="0.2">
      <c r="A172" s="103">
        <v>82</v>
      </c>
      <c r="B172" s="11">
        <v>1</v>
      </c>
      <c r="C172" s="11">
        <v>0.98280000000000001</v>
      </c>
      <c r="D172" s="11">
        <v>0.99219999999999997</v>
      </c>
      <c r="E172" s="11">
        <v>0.9919</v>
      </c>
      <c r="F172" s="11">
        <v>0.99160000000000004</v>
      </c>
      <c r="G172" s="11">
        <v>0.99150000000000005</v>
      </c>
      <c r="H172" s="11">
        <v>0.99150000000000005</v>
      </c>
      <c r="I172" s="11">
        <v>0.99139999999999995</v>
      </c>
      <c r="J172" s="11">
        <v>0.99119999999999997</v>
      </c>
      <c r="K172" s="11">
        <v>0.99119999999999997</v>
      </c>
      <c r="L172" s="11">
        <v>0.99109999999999998</v>
      </c>
      <c r="M172" s="11">
        <v>0.99099999999999999</v>
      </c>
      <c r="N172" s="11">
        <v>0.9909</v>
      </c>
      <c r="O172" s="11">
        <v>0.99070000000000003</v>
      </c>
      <c r="P172" s="11">
        <v>0.99050000000000005</v>
      </c>
      <c r="Q172" s="11">
        <v>0.99170000000000003</v>
      </c>
      <c r="R172" s="11">
        <v>0.99170000000000003</v>
      </c>
      <c r="S172" s="11">
        <v>0.99170000000000003</v>
      </c>
      <c r="T172" s="11">
        <v>0.99170000000000003</v>
      </c>
      <c r="U172" s="11">
        <v>0.99170000000000003</v>
      </c>
      <c r="V172" s="11">
        <v>0.99170000000000003</v>
      </c>
      <c r="W172" s="11">
        <v>0.99170000000000003</v>
      </c>
      <c r="X172" s="11">
        <v>0.99170000000000003</v>
      </c>
      <c r="Y172" s="11">
        <v>0.99170000000000003</v>
      </c>
      <c r="Z172" s="11">
        <v>0.99170000000000003</v>
      </c>
      <c r="AA172" s="11">
        <v>0.99170000000000003</v>
      </c>
      <c r="AB172" s="11">
        <v>0.99170000000000003</v>
      </c>
      <c r="AC172" s="11">
        <v>0.99170000000000003</v>
      </c>
      <c r="AD172" s="11">
        <v>0.99170000000000003</v>
      </c>
      <c r="AE172" s="11">
        <v>0.99170000000000003</v>
      </c>
      <c r="AF172" s="11">
        <v>0.99170000000000003</v>
      </c>
      <c r="AG172" s="11">
        <v>0.99170000000000003</v>
      </c>
      <c r="AH172" s="11">
        <v>0.99170000000000003</v>
      </c>
      <c r="AI172" s="11">
        <v>0.99170000000000003</v>
      </c>
      <c r="AJ172" s="11">
        <v>0.99170000000000003</v>
      </c>
      <c r="AK172" s="11">
        <v>0.99170000000000003</v>
      </c>
      <c r="AL172" s="11">
        <v>0.99170000000000003</v>
      </c>
      <c r="AM172" s="11">
        <v>0.99170000000000003</v>
      </c>
      <c r="AN172" s="11">
        <v>0.99170000000000003</v>
      </c>
      <c r="AO172" s="11">
        <v>0.99170000000000003</v>
      </c>
      <c r="AP172" s="11">
        <v>0.99170000000000003</v>
      </c>
      <c r="AQ172" s="11">
        <v>0.99170000000000003</v>
      </c>
      <c r="AR172" s="11">
        <v>0.99170000000000003</v>
      </c>
      <c r="AS172" s="11">
        <v>0.99170000000000003</v>
      </c>
      <c r="AT172" s="11">
        <v>0.99170000000000003</v>
      </c>
      <c r="AU172" s="11">
        <v>0.99170000000000003</v>
      </c>
      <c r="AV172" s="11">
        <v>0.99170000000000003</v>
      </c>
      <c r="AW172" s="11">
        <v>0.99170000000000003</v>
      </c>
      <c r="AX172" s="11">
        <v>0.99170000000000003</v>
      </c>
      <c r="AY172" s="11">
        <v>0.99170000000000003</v>
      </c>
      <c r="AZ172" s="11">
        <v>0.99170000000000003</v>
      </c>
      <c r="BA172" s="11">
        <v>0.99170000000000003</v>
      </c>
      <c r="BB172" s="11">
        <v>0.99170000000000003</v>
      </c>
      <c r="BC172" s="11">
        <v>0.99170000000000003</v>
      </c>
      <c r="BD172" s="11">
        <v>0.99170000000000003</v>
      </c>
      <c r="BE172" s="11">
        <v>0.99170000000000003</v>
      </c>
      <c r="BF172" s="11">
        <v>0.99170000000000003</v>
      </c>
      <c r="BG172" s="11">
        <v>0.99170000000000003</v>
      </c>
      <c r="BH172" s="11">
        <v>0.99170000000000003</v>
      </c>
      <c r="BI172" s="11">
        <v>0.99170000000000003</v>
      </c>
      <c r="BJ172" s="11">
        <v>0.99170000000000003</v>
      </c>
      <c r="BK172" s="11">
        <v>0.99170000000000003</v>
      </c>
      <c r="BL172" s="11">
        <v>0.99170000000000003</v>
      </c>
      <c r="BM172" s="11">
        <v>0.99170000000000003</v>
      </c>
      <c r="BN172" s="11">
        <v>0.99170000000000003</v>
      </c>
      <c r="BO172" s="11">
        <v>0.99170000000000003</v>
      </c>
      <c r="BP172" s="11">
        <v>0.99170000000000003</v>
      </c>
      <c r="BQ172" s="11">
        <v>0.99170000000000003</v>
      </c>
      <c r="BR172" s="11">
        <v>0.99170000000000003</v>
      </c>
      <c r="BS172" s="11">
        <v>0.99170000000000003</v>
      </c>
      <c r="BT172" s="11">
        <v>0.99170000000000003</v>
      </c>
      <c r="BU172" s="11">
        <v>0.99170000000000003</v>
      </c>
      <c r="BV172" s="11">
        <v>0.99170000000000003</v>
      </c>
      <c r="BW172" s="11">
        <v>0.99170000000000003</v>
      </c>
      <c r="BX172" s="11">
        <v>0.99170000000000003</v>
      </c>
      <c r="BY172" s="11">
        <v>0.99170000000000003</v>
      </c>
      <c r="BZ172" s="11">
        <v>0.99170000000000003</v>
      </c>
      <c r="CA172" s="11">
        <v>0.99170000000000003</v>
      </c>
      <c r="CB172" s="11">
        <v>0.99170000000000003</v>
      </c>
      <c r="CC172" s="11">
        <v>0.99170000000000003</v>
      </c>
      <c r="CD172" s="11">
        <v>0.99170000000000003</v>
      </c>
      <c r="CE172" s="11">
        <v>0.99170000000000003</v>
      </c>
      <c r="CF172" s="11">
        <v>0.99170000000000003</v>
      </c>
      <c r="CG172" s="11">
        <v>0.99170000000000003</v>
      </c>
      <c r="CH172" s="11">
        <v>0.99170000000000003</v>
      </c>
      <c r="CI172" s="11">
        <v>0.99170000000000003</v>
      </c>
      <c r="CJ172" s="11">
        <v>0.99170000000000003</v>
      </c>
      <c r="CK172" s="11">
        <v>0.99170000000000003</v>
      </c>
      <c r="CL172" s="11">
        <v>0.99170000000000003</v>
      </c>
      <c r="CM172" s="11">
        <v>0.99170000000000003</v>
      </c>
      <c r="CN172" s="11">
        <v>0.99170000000000003</v>
      </c>
      <c r="CO172" s="11">
        <v>0.99170000000000003</v>
      </c>
      <c r="CP172" s="11">
        <v>0.99170000000000003</v>
      </c>
      <c r="CQ172" s="11">
        <v>0.99170000000000003</v>
      </c>
      <c r="CR172" s="11">
        <v>0.99170000000000003</v>
      </c>
      <c r="CS172" s="11">
        <v>0.99170000000000003</v>
      </c>
      <c r="CT172" s="11">
        <v>0.99170000000000003</v>
      </c>
      <c r="CU172" s="11">
        <v>0.99170000000000003</v>
      </c>
      <c r="CV172" s="11">
        <v>0.99170000000000003</v>
      </c>
      <c r="CW172" s="11">
        <v>0.99170000000000003</v>
      </c>
      <c r="CX172" s="11">
        <v>0.99170000000000003</v>
      </c>
      <c r="CY172" s="11">
        <v>0.99170000000000003</v>
      </c>
      <c r="CZ172" s="11">
        <v>0.99170000000000003</v>
      </c>
      <c r="DA172" s="11">
        <v>0.99170000000000003</v>
      </c>
      <c r="DB172" s="11">
        <v>0.99170000000000003</v>
      </c>
    </row>
    <row r="173" spans="1:106" x14ac:dyDescent="0.2">
      <c r="A173" s="103">
        <v>83</v>
      </c>
      <c r="B173" s="11">
        <v>1</v>
      </c>
      <c r="C173" s="11">
        <v>0.98340000000000005</v>
      </c>
      <c r="D173" s="11">
        <v>0.9929</v>
      </c>
      <c r="E173" s="11">
        <v>0.99260000000000004</v>
      </c>
      <c r="F173" s="11">
        <v>0.99239999999999995</v>
      </c>
      <c r="G173" s="11">
        <v>0.99229999999999996</v>
      </c>
      <c r="H173" s="11">
        <v>0.99219999999999997</v>
      </c>
      <c r="I173" s="11">
        <v>0.99219999999999997</v>
      </c>
      <c r="J173" s="11">
        <v>0.99209999999999998</v>
      </c>
      <c r="K173" s="11">
        <v>0.99199999999999999</v>
      </c>
      <c r="L173" s="11">
        <v>0.9919</v>
      </c>
      <c r="M173" s="11">
        <v>0.99180000000000001</v>
      </c>
      <c r="N173" s="11">
        <v>0.99170000000000003</v>
      </c>
      <c r="O173" s="11">
        <v>0.99150000000000005</v>
      </c>
      <c r="P173" s="11">
        <v>0.99119999999999997</v>
      </c>
      <c r="Q173" s="11">
        <v>0.99239999999999995</v>
      </c>
      <c r="R173" s="11">
        <v>0.99239999999999995</v>
      </c>
      <c r="S173" s="11">
        <v>0.99239999999999995</v>
      </c>
      <c r="T173" s="11">
        <v>0.99239999999999995</v>
      </c>
      <c r="U173" s="11">
        <v>0.99239999999999995</v>
      </c>
      <c r="V173" s="11">
        <v>0.99239999999999995</v>
      </c>
      <c r="W173" s="11">
        <v>0.99239999999999995</v>
      </c>
      <c r="X173" s="11">
        <v>0.99239999999999995</v>
      </c>
      <c r="Y173" s="11">
        <v>0.99239999999999995</v>
      </c>
      <c r="Z173" s="11">
        <v>0.99239999999999995</v>
      </c>
      <c r="AA173" s="11">
        <v>0.99239999999999995</v>
      </c>
      <c r="AB173" s="11">
        <v>0.99239999999999995</v>
      </c>
      <c r="AC173" s="11">
        <v>0.99239999999999995</v>
      </c>
      <c r="AD173" s="11">
        <v>0.99239999999999995</v>
      </c>
      <c r="AE173" s="11">
        <v>0.99239999999999995</v>
      </c>
      <c r="AF173" s="11">
        <v>0.99239999999999995</v>
      </c>
      <c r="AG173" s="11">
        <v>0.99239999999999995</v>
      </c>
      <c r="AH173" s="11">
        <v>0.99239999999999995</v>
      </c>
      <c r="AI173" s="11">
        <v>0.99239999999999995</v>
      </c>
      <c r="AJ173" s="11">
        <v>0.99239999999999995</v>
      </c>
      <c r="AK173" s="11">
        <v>0.99239999999999995</v>
      </c>
      <c r="AL173" s="11">
        <v>0.99239999999999995</v>
      </c>
      <c r="AM173" s="11">
        <v>0.99239999999999995</v>
      </c>
      <c r="AN173" s="11">
        <v>0.99239999999999995</v>
      </c>
      <c r="AO173" s="11">
        <v>0.99239999999999995</v>
      </c>
      <c r="AP173" s="11">
        <v>0.99239999999999995</v>
      </c>
      <c r="AQ173" s="11">
        <v>0.99239999999999995</v>
      </c>
      <c r="AR173" s="11">
        <v>0.99239999999999995</v>
      </c>
      <c r="AS173" s="11">
        <v>0.99239999999999995</v>
      </c>
      <c r="AT173" s="11">
        <v>0.99239999999999995</v>
      </c>
      <c r="AU173" s="11">
        <v>0.99239999999999995</v>
      </c>
      <c r="AV173" s="11">
        <v>0.99239999999999995</v>
      </c>
      <c r="AW173" s="11">
        <v>0.99239999999999995</v>
      </c>
      <c r="AX173" s="11">
        <v>0.99239999999999995</v>
      </c>
      <c r="AY173" s="11">
        <v>0.99239999999999995</v>
      </c>
      <c r="AZ173" s="11">
        <v>0.99239999999999995</v>
      </c>
      <c r="BA173" s="11">
        <v>0.99239999999999995</v>
      </c>
      <c r="BB173" s="11">
        <v>0.99239999999999995</v>
      </c>
      <c r="BC173" s="11">
        <v>0.99239999999999995</v>
      </c>
      <c r="BD173" s="11">
        <v>0.99239999999999995</v>
      </c>
      <c r="BE173" s="11">
        <v>0.99239999999999995</v>
      </c>
      <c r="BF173" s="11">
        <v>0.99239999999999995</v>
      </c>
      <c r="BG173" s="11">
        <v>0.99239999999999995</v>
      </c>
      <c r="BH173" s="11">
        <v>0.99239999999999995</v>
      </c>
      <c r="BI173" s="11">
        <v>0.99239999999999995</v>
      </c>
      <c r="BJ173" s="11">
        <v>0.99239999999999995</v>
      </c>
      <c r="BK173" s="11">
        <v>0.99239999999999995</v>
      </c>
      <c r="BL173" s="11">
        <v>0.99239999999999995</v>
      </c>
      <c r="BM173" s="11">
        <v>0.99239999999999995</v>
      </c>
      <c r="BN173" s="11">
        <v>0.99239999999999995</v>
      </c>
      <c r="BO173" s="11">
        <v>0.99239999999999995</v>
      </c>
      <c r="BP173" s="11">
        <v>0.99239999999999995</v>
      </c>
      <c r="BQ173" s="11">
        <v>0.99239999999999995</v>
      </c>
      <c r="BR173" s="11">
        <v>0.99239999999999995</v>
      </c>
      <c r="BS173" s="11">
        <v>0.99239999999999995</v>
      </c>
      <c r="BT173" s="11">
        <v>0.99239999999999995</v>
      </c>
      <c r="BU173" s="11">
        <v>0.99239999999999995</v>
      </c>
      <c r="BV173" s="11">
        <v>0.99239999999999995</v>
      </c>
      <c r="BW173" s="11">
        <v>0.99239999999999995</v>
      </c>
      <c r="BX173" s="11">
        <v>0.99239999999999995</v>
      </c>
      <c r="BY173" s="11">
        <v>0.99239999999999995</v>
      </c>
      <c r="BZ173" s="11">
        <v>0.99239999999999995</v>
      </c>
      <c r="CA173" s="11">
        <v>0.99239999999999995</v>
      </c>
      <c r="CB173" s="11">
        <v>0.99239999999999995</v>
      </c>
      <c r="CC173" s="11">
        <v>0.99239999999999995</v>
      </c>
      <c r="CD173" s="11">
        <v>0.99239999999999995</v>
      </c>
      <c r="CE173" s="11">
        <v>0.99239999999999995</v>
      </c>
      <c r="CF173" s="11">
        <v>0.99239999999999995</v>
      </c>
      <c r="CG173" s="11">
        <v>0.99239999999999995</v>
      </c>
      <c r="CH173" s="11">
        <v>0.99239999999999995</v>
      </c>
      <c r="CI173" s="11">
        <v>0.99239999999999995</v>
      </c>
      <c r="CJ173" s="11">
        <v>0.99239999999999995</v>
      </c>
      <c r="CK173" s="11">
        <v>0.99239999999999995</v>
      </c>
      <c r="CL173" s="11">
        <v>0.99239999999999995</v>
      </c>
      <c r="CM173" s="11">
        <v>0.99239999999999995</v>
      </c>
      <c r="CN173" s="11">
        <v>0.99239999999999995</v>
      </c>
      <c r="CO173" s="11">
        <v>0.99239999999999995</v>
      </c>
      <c r="CP173" s="11">
        <v>0.99239999999999995</v>
      </c>
      <c r="CQ173" s="11">
        <v>0.99239999999999995</v>
      </c>
      <c r="CR173" s="11">
        <v>0.99239999999999995</v>
      </c>
      <c r="CS173" s="11">
        <v>0.99239999999999995</v>
      </c>
      <c r="CT173" s="11">
        <v>0.99239999999999995</v>
      </c>
      <c r="CU173" s="11">
        <v>0.99239999999999995</v>
      </c>
      <c r="CV173" s="11">
        <v>0.99239999999999995</v>
      </c>
      <c r="CW173" s="11">
        <v>0.99239999999999995</v>
      </c>
      <c r="CX173" s="11">
        <v>0.99239999999999995</v>
      </c>
      <c r="CY173" s="11">
        <v>0.99239999999999995</v>
      </c>
      <c r="CZ173" s="11">
        <v>0.99239999999999995</v>
      </c>
      <c r="DA173" s="11">
        <v>0.99239999999999995</v>
      </c>
      <c r="DB173" s="11">
        <v>0.99239999999999995</v>
      </c>
    </row>
    <row r="174" spans="1:106" x14ac:dyDescent="0.2">
      <c r="A174" s="103">
        <v>84</v>
      </c>
      <c r="B174" s="11">
        <v>1</v>
      </c>
      <c r="C174" s="11">
        <v>0.98380000000000001</v>
      </c>
      <c r="D174" s="11">
        <v>0.99350000000000005</v>
      </c>
      <c r="E174" s="11">
        <v>0.99329999999999996</v>
      </c>
      <c r="F174" s="11">
        <v>0.99309999999999998</v>
      </c>
      <c r="G174" s="11">
        <v>0.99299999999999999</v>
      </c>
      <c r="H174" s="11">
        <v>0.9929</v>
      </c>
      <c r="I174" s="11">
        <v>0.9929</v>
      </c>
      <c r="J174" s="11">
        <v>0.9929</v>
      </c>
      <c r="K174" s="11">
        <v>0.99280000000000002</v>
      </c>
      <c r="L174" s="11">
        <v>0.99270000000000003</v>
      </c>
      <c r="M174" s="11">
        <v>0.99260000000000004</v>
      </c>
      <c r="N174" s="11">
        <v>0.99239999999999995</v>
      </c>
      <c r="O174" s="11">
        <v>0.99219999999999997</v>
      </c>
      <c r="P174" s="11">
        <v>0.9919</v>
      </c>
      <c r="Q174" s="11">
        <v>0.99319999999999997</v>
      </c>
      <c r="R174" s="11">
        <v>0.99319999999999997</v>
      </c>
      <c r="S174" s="11">
        <v>0.99319999999999997</v>
      </c>
      <c r="T174" s="11">
        <v>0.99319999999999997</v>
      </c>
      <c r="U174" s="11">
        <v>0.99319999999999997</v>
      </c>
      <c r="V174" s="11">
        <v>0.99319999999999997</v>
      </c>
      <c r="W174" s="11">
        <v>0.99319999999999997</v>
      </c>
      <c r="X174" s="11">
        <v>0.99319999999999997</v>
      </c>
      <c r="Y174" s="11">
        <v>0.99319999999999997</v>
      </c>
      <c r="Z174" s="11">
        <v>0.99319999999999997</v>
      </c>
      <c r="AA174" s="11">
        <v>0.99319999999999997</v>
      </c>
      <c r="AB174" s="11">
        <v>0.99319999999999997</v>
      </c>
      <c r="AC174" s="11">
        <v>0.99319999999999997</v>
      </c>
      <c r="AD174" s="11">
        <v>0.99319999999999997</v>
      </c>
      <c r="AE174" s="11">
        <v>0.99319999999999997</v>
      </c>
      <c r="AF174" s="11">
        <v>0.99319999999999997</v>
      </c>
      <c r="AG174" s="11">
        <v>0.99319999999999997</v>
      </c>
      <c r="AH174" s="11">
        <v>0.99319999999999997</v>
      </c>
      <c r="AI174" s="11">
        <v>0.99319999999999997</v>
      </c>
      <c r="AJ174" s="11">
        <v>0.99319999999999997</v>
      </c>
      <c r="AK174" s="11">
        <v>0.99319999999999997</v>
      </c>
      <c r="AL174" s="11">
        <v>0.99319999999999997</v>
      </c>
      <c r="AM174" s="11">
        <v>0.99319999999999997</v>
      </c>
      <c r="AN174" s="11">
        <v>0.99319999999999997</v>
      </c>
      <c r="AO174" s="11">
        <v>0.99319999999999997</v>
      </c>
      <c r="AP174" s="11">
        <v>0.99319999999999997</v>
      </c>
      <c r="AQ174" s="11">
        <v>0.99319999999999997</v>
      </c>
      <c r="AR174" s="11">
        <v>0.99319999999999997</v>
      </c>
      <c r="AS174" s="11">
        <v>0.99319999999999997</v>
      </c>
      <c r="AT174" s="11">
        <v>0.99319999999999997</v>
      </c>
      <c r="AU174" s="11">
        <v>0.99319999999999997</v>
      </c>
      <c r="AV174" s="11">
        <v>0.99319999999999997</v>
      </c>
      <c r="AW174" s="11">
        <v>0.99319999999999997</v>
      </c>
      <c r="AX174" s="11">
        <v>0.99319999999999997</v>
      </c>
      <c r="AY174" s="11">
        <v>0.99319999999999997</v>
      </c>
      <c r="AZ174" s="11">
        <v>0.99319999999999997</v>
      </c>
      <c r="BA174" s="11">
        <v>0.99319999999999997</v>
      </c>
      <c r="BB174" s="11">
        <v>0.99319999999999997</v>
      </c>
      <c r="BC174" s="11">
        <v>0.99319999999999997</v>
      </c>
      <c r="BD174" s="11">
        <v>0.99319999999999997</v>
      </c>
      <c r="BE174" s="11">
        <v>0.99319999999999997</v>
      </c>
      <c r="BF174" s="11">
        <v>0.99319999999999997</v>
      </c>
      <c r="BG174" s="11">
        <v>0.99319999999999997</v>
      </c>
      <c r="BH174" s="11">
        <v>0.99319999999999997</v>
      </c>
      <c r="BI174" s="11">
        <v>0.99319999999999997</v>
      </c>
      <c r="BJ174" s="11">
        <v>0.99319999999999997</v>
      </c>
      <c r="BK174" s="11">
        <v>0.99319999999999997</v>
      </c>
      <c r="BL174" s="11">
        <v>0.99319999999999997</v>
      </c>
      <c r="BM174" s="11">
        <v>0.99319999999999997</v>
      </c>
      <c r="BN174" s="11">
        <v>0.99319999999999997</v>
      </c>
      <c r="BO174" s="11">
        <v>0.99319999999999997</v>
      </c>
      <c r="BP174" s="11">
        <v>0.99319999999999997</v>
      </c>
      <c r="BQ174" s="11">
        <v>0.99319999999999997</v>
      </c>
      <c r="BR174" s="11">
        <v>0.99319999999999997</v>
      </c>
      <c r="BS174" s="11">
        <v>0.99319999999999997</v>
      </c>
      <c r="BT174" s="11">
        <v>0.99319999999999997</v>
      </c>
      <c r="BU174" s="11">
        <v>0.99319999999999997</v>
      </c>
      <c r="BV174" s="11">
        <v>0.99319999999999997</v>
      </c>
      <c r="BW174" s="11">
        <v>0.99319999999999997</v>
      </c>
      <c r="BX174" s="11">
        <v>0.99319999999999997</v>
      </c>
      <c r="BY174" s="11">
        <v>0.99319999999999997</v>
      </c>
      <c r="BZ174" s="11">
        <v>0.99319999999999997</v>
      </c>
      <c r="CA174" s="11">
        <v>0.99319999999999997</v>
      </c>
      <c r="CB174" s="11">
        <v>0.99319999999999997</v>
      </c>
      <c r="CC174" s="11">
        <v>0.99319999999999997</v>
      </c>
      <c r="CD174" s="11">
        <v>0.99319999999999997</v>
      </c>
      <c r="CE174" s="11">
        <v>0.99319999999999997</v>
      </c>
      <c r="CF174" s="11">
        <v>0.99319999999999997</v>
      </c>
      <c r="CG174" s="11">
        <v>0.99319999999999997</v>
      </c>
      <c r="CH174" s="11">
        <v>0.99319999999999997</v>
      </c>
      <c r="CI174" s="11">
        <v>0.99319999999999997</v>
      </c>
      <c r="CJ174" s="11">
        <v>0.99319999999999997</v>
      </c>
      <c r="CK174" s="11">
        <v>0.99319999999999997</v>
      </c>
      <c r="CL174" s="11">
        <v>0.99319999999999997</v>
      </c>
      <c r="CM174" s="11">
        <v>0.99319999999999997</v>
      </c>
      <c r="CN174" s="11">
        <v>0.99319999999999997</v>
      </c>
      <c r="CO174" s="11">
        <v>0.99319999999999997</v>
      </c>
      <c r="CP174" s="11">
        <v>0.99319999999999997</v>
      </c>
      <c r="CQ174" s="11">
        <v>0.99319999999999997</v>
      </c>
      <c r="CR174" s="11">
        <v>0.99319999999999997</v>
      </c>
      <c r="CS174" s="11">
        <v>0.99319999999999997</v>
      </c>
      <c r="CT174" s="11">
        <v>0.99319999999999997</v>
      </c>
      <c r="CU174" s="11">
        <v>0.99319999999999997</v>
      </c>
      <c r="CV174" s="11">
        <v>0.99319999999999997</v>
      </c>
      <c r="CW174" s="11">
        <v>0.99319999999999997</v>
      </c>
      <c r="CX174" s="11">
        <v>0.99319999999999997</v>
      </c>
      <c r="CY174" s="11">
        <v>0.99319999999999997</v>
      </c>
      <c r="CZ174" s="11">
        <v>0.99319999999999997</v>
      </c>
      <c r="DA174" s="11">
        <v>0.99319999999999997</v>
      </c>
      <c r="DB174" s="11">
        <v>0.99319999999999997</v>
      </c>
    </row>
    <row r="175" spans="1:106" x14ac:dyDescent="0.2">
      <c r="A175" s="103">
        <v>85</v>
      </c>
      <c r="B175" s="11">
        <v>1</v>
      </c>
      <c r="C175" s="11">
        <v>0.98419999999999996</v>
      </c>
      <c r="D175" s="11">
        <v>0.99399999999999999</v>
      </c>
      <c r="E175" s="11">
        <v>0.99390000000000001</v>
      </c>
      <c r="F175" s="11">
        <v>0.99380000000000002</v>
      </c>
      <c r="G175" s="11">
        <v>0.99370000000000003</v>
      </c>
      <c r="H175" s="11">
        <v>0.99360000000000004</v>
      </c>
      <c r="I175" s="11">
        <v>0.99350000000000005</v>
      </c>
      <c r="J175" s="11">
        <v>0.99350000000000005</v>
      </c>
      <c r="K175" s="11">
        <v>0.99360000000000004</v>
      </c>
      <c r="L175" s="11">
        <v>0.99350000000000005</v>
      </c>
      <c r="M175" s="11">
        <v>0.99329999999999996</v>
      </c>
      <c r="N175" s="11">
        <v>0.99319999999999997</v>
      </c>
      <c r="O175" s="11">
        <v>0.9929</v>
      </c>
      <c r="P175" s="11">
        <v>0.99260000000000004</v>
      </c>
      <c r="Q175" s="11">
        <v>0.99390000000000001</v>
      </c>
      <c r="R175" s="11">
        <v>0.99390000000000001</v>
      </c>
      <c r="S175" s="11">
        <v>0.99390000000000001</v>
      </c>
      <c r="T175" s="11">
        <v>0.99390000000000001</v>
      </c>
      <c r="U175" s="11">
        <v>0.99390000000000001</v>
      </c>
      <c r="V175" s="11">
        <v>0.99390000000000001</v>
      </c>
      <c r="W175" s="11">
        <v>0.99390000000000001</v>
      </c>
      <c r="X175" s="11">
        <v>0.99390000000000001</v>
      </c>
      <c r="Y175" s="11">
        <v>0.99390000000000001</v>
      </c>
      <c r="Z175" s="11">
        <v>0.99390000000000001</v>
      </c>
      <c r="AA175" s="11">
        <v>0.99390000000000001</v>
      </c>
      <c r="AB175" s="11">
        <v>0.99390000000000001</v>
      </c>
      <c r="AC175" s="11">
        <v>0.99390000000000001</v>
      </c>
      <c r="AD175" s="11">
        <v>0.99390000000000001</v>
      </c>
      <c r="AE175" s="11">
        <v>0.99390000000000001</v>
      </c>
      <c r="AF175" s="11">
        <v>0.99390000000000001</v>
      </c>
      <c r="AG175" s="11">
        <v>0.99390000000000001</v>
      </c>
      <c r="AH175" s="11">
        <v>0.99390000000000001</v>
      </c>
      <c r="AI175" s="11">
        <v>0.99390000000000001</v>
      </c>
      <c r="AJ175" s="11">
        <v>0.99390000000000001</v>
      </c>
      <c r="AK175" s="11">
        <v>0.99390000000000001</v>
      </c>
      <c r="AL175" s="11">
        <v>0.99390000000000001</v>
      </c>
      <c r="AM175" s="11">
        <v>0.99390000000000001</v>
      </c>
      <c r="AN175" s="11">
        <v>0.99390000000000001</v>
      </c>
      <c r="AO175" s="11">
        <v>0.99390000000000001</v>
      </c>
      <c r="AP175" s="11">
        <v>0.99390000000000001</v>
      </c>
      <c r="AQ175" s="11">
        <v>0.99390000000000001</v>
      </c>
      <c r="AR175" s="11">
        <v>0.99390000000000001</v>
      </c>
      <c r="AS175" s="11">
        <v>0.99390000000000001</v>
      </c>
      <c r="AT175" s="11">
        <v>0.99390000000000001</v>
      </c>
      <c r="AU175" s="11">
        <v>0.99390000000000001</v>
      </c>
      <c r="AV175" s="11">
        <v>0.99390000000000001</v>
      </c>
      <c r="AW175" s="11">
        <v>0.99390000000000001</v>
      </c>
      <c r="AX175" s="11">
        <v>0.99390000000000001</v>
      </c>
      <c r="AY175" s="11">
        <v>0.99390000000000001</v>
      </c>
      <c r="AZ175" s="11">
        <v>0.99390000000000001</v>
      </c>
      <c r="BA175" s="11">
        <v>0.99390000000000001</v>
      </c>
      <c r="BB175" s="11">
        <v>0.99390000000000001</v>
      </c>
      <c r="BC175" s="11">
        <v>0.99390000000000001</v>
      </c>
      <c r="BD175" s="11">
        <v>0.99390000000000001</v>
      </c>
      <c r="BE175" s="11">
        <v>0.99390000000000001</v>
      </c>
      <c r="BF175" s="11">
        <v>0.99390000000000001</v>
      </c>
      <c r="BG175" s="11">
        <v>0.99390000000000001</v>
      </c>
      <c r="BH175" s="11">
        <v>0.99390000000000001</v>
      </c>
      <c r="BI175" s="11">
        <v>0.99390000000000001</v>
      </c>
      <c r="BJ175" s="11">
        <v>0.99390000000000001</v>
      </c>
      <c r="BK175" s="11">
        <v>0.99390000000000001</v>
      </c>
      <c r="BL175" s="11">
        <v>0.99390000000000001</v>
      </c>
      <c r="BM175" s="11">
        <v>0.99390000000000001</v>
      </c>
      <c r="BN175" s="11">
        <v>0.99390000000000001</v>
      </c>
      <c r="BO175" s="11">
        <v>0.99390000000000001</v>
      </c>
      <c r="BP175" s="11">
        <v>0.99390000000000001</v>
      </c>
      <c r="BQ175" s="11">
        <v>0.99390000000000001</v>
      </c>
      <c r="BR175" s="11">
        <v>0.99390000000000001</v>
      </c>
      <c r="BS175" s="11">
        <v>0.99390000000000001</v>
      </c>
      <c r="BT175" s="11">
        <v>0.99390000000000001</v>
      </c>
      <c r="BU175" s="11">
        <v>0.99390000000000001</v>
      </c>
      <c r="BV175" s="11">
        <v>0.99390000000000001</v>
      </c>
      <c r="BW175" s="11">
        <v>0.99390000000000001</v>
      </c>
      <c r="BX175" s="11">
        <v>0.99390000000000001</v>
      </c>
      <c r="BY175" s="11">
        <v>0.99390000000000001</v>
      </c>
      <c r="BZ175" s="11">
        <v>0.99390000000000001</v>
      </c>
      <c r="CA175" s="11">
        <v>0.99390000000000001</v>
      </c>
      <c r="CB175" s="11">
        <v>0.99390000000000001</v>
      </c>
      <c r="CC175" s="11">
        <v>0.99390000000000001</v>
      </c>
      <c r="CD175" s="11">
        <v>0.99390000000000001</v>
      </c>
      <c r="CE175" s="11">
        <v>0.99390000000000001</v>
      </c>
      <c r="CF175" s="11">
        <v>0.99390000000000001</v>
      </c>
      <c r="CG175" s="11">
        <v>0.99390000000000001</v>
      </c>
      <c r="CH175" s="11">
        <v>0.99390000000000001</v>
      </c>
      <c r="CI175" s="11">
        <v>0.99390000000000001</v>
      </c>
      <c r="CJ175" s="11">
        <v>0.99390000000000001</v>
      </c>
      <c r="CK175" s="11">
        <v>0.99390000000000001</v>
      </c>
      <c r="CL175" s="11">
        <v>0.99390000000000001</v>
      </c>
      <c r="CM175" s="11">
        <v>0.99390000000000001</v>
      </c>
      <c r="CN175" s="11">
        <v>0.99390000000000001</v>
      </c>
      <c r="CO175" s="11">
        <v>0.99390000000000001</v>
      </c>
      <c r="CP175" s="11">
        <v>0.99390000000000001</v>
      </c>
      <c r="CQ175" s="11">
        <v>0.99390000000000001</v>
      </c>
      <c r="CR175" s="11">
        <v>0.99390000000000001</v>
      </c>
      <c r="CS175" s="11">
        <v>0.99390000000000001</v>
      </c>
      <c r="CT175" s="11">
        <v>0.99390000000000001</v>
      </c>
      <c r="CU175" s="11">
        <v>0.99390000000000001</v>
      </c>
      <c r="CV175" s="11">
        <v>0.99390000000000001</v>
      </c>
      <c r="CW175" s="11">
        <v>0.99390000000000001</v>
      </c>
      <c r="CX175" s="11">
        <v>0.99390000000000001</v>
      </c>
      <c r="CY175" s="11">
        <v>0.99390000000000001</v>
      </c>
      <c r="CZ175" s="11">
        <v>0.99390000000000001</v>
      </c>
      <c r="DA175" s="11">
        <v>0.99390000000000001</v>
      </c>
      <c r="DB175" s="11">
        <v>0.99390000000000001</v>
      </c>
    </row>
    <row r="176" spans="1:106" x14ac:dyDescent="0.2">
      <c r="A176" s="103">
        <v>86</v>
      </c>
      <c r="B176" s="11">
        <v>1</v>
      </c>
      <c r="C176" s="11">
        <v>0.98450000000000004</v>
      </c>
      <c r="D176" s="11">
        <v>0.99439999999999995</v>
      </c>
      <c r="E176" s="11">
        <v>0.99439999999999995</v>
      </c>
      <c r="F176" s="11">
        <v>0.99429999999999996</v>
      </c>
      <c r="G176" s="11">
        <v>0.99429999999999996</v>
      </c>
      <c r="H176" s="11">
        <v>0.99419999999999997</v>
      </c>
      <c r="I176" s="11">
        <v>0.99409999999999998</v>
      </c>
      <c r="J176" s="11">
        <v>0.99409999999999998</v>
      </c>
      <c r="K176" s="11">
        <v>0.99419999999999997</v>
      </c>
      <c r="L176" s="11">
        <v>0.99419999999999997</v>
      </c>
      <c r="M176" s="11">
        <v>0.99409999999999998</v>
      </c>
      <c r="N176" s="11">
        <v>0.99390000000000001</v>
      </c>
      <c r="O176" s="11">
        <v>0.99370000000000003</v>
      </c>
      <c r="P176" s="11">
        <v>0.99329999999999996</v>
      </c>
      <c r="Q176" s="11">
        <v>0.99460000000000004</v>
      </c>
      <c r="R176" s="11">
        <v>0.99460000000000004</v>
      </c>
      <c r="S176" s="11">
        <v>0.99460000000000004</v>
      </c>
      <c r="T176" s="11">
        <v>0.99460000000000004</v>
      </c>
      <c r="U176" s="11">
        <v>0.99460000000000004</v>
      </c>
      <c r="V176" s="11">
        <v>0.99460000000000004</v>
      </c>
      <c r="W176" s="11">
        <v>0.99460000000000004</v>
      </c>
      <c r="X176" s="11">
        <v>0.99460000000000004</v>
      </c>
      <c r="Y176" s="11">
        <v>0.99460000000000004</v>
      </c>
      <c r="Z176" s="11">
        <v>0.99460000000000004</v>
      </c>
      <c r="AA176" s="11">
        <v>0.99460000000000004</v>
      </c>
      <c r="AB176" s="11">
        <v>0.99460000000000004</v>
      </c>
      <c r="AC176" s="11">
        <v>0.99460000000000004</v>
      </c>
      <c r="AD176" s="11">
        <v>0.99460000000000004</v>
      </c>
      <c r="AE176" s="11">
        <v>0.99460000000000004</v>
      </c>
      <c r="AF176" s="11">
        <v>0.99460000000000004</v>
      </c>
      <c r="AG176" s="11">
        <v>0.99460000000000004</v>
      </c>
      <c r="AH176" s="11">
        <v>0.99460000000000004</v>
      </c>
      <c r="AI176" s="11">
        <v>0.99460000000000004</v>
      </c>
      <c r="AJ176" s="11">
        <v>0.99460000000000004</v>
      </c>
      <c r="AK176" s="11">
        <v>0.99460000000000004</v>
      </c>
      <c r="AL176" s="11">
        <v>0.99460000000000004</v>
      </c>
      <c r="AM176" s="11">
        <v>0.99460000000000004</v>
      </c>
      <c r="AN176" s="11">
        <v>0.99460000000000004</v>
      </c>
      <c r="AO176" s="11">
        <v>0.99460000000000004</v>
      </c>
      <c r="AP176" s="11">
        <v>0.99460000000000004</v>
      </c>
      <c r="AQ176" s="11">
        <v>0.99460000000000004</v>
      </c>
      <c r="AR176" s="11">
        <v>0.99460000000000004</v>
      </c>
      <c r="AS176" s="11">
        <v>0.99460000000000004</v>
      </c>
      <c r="AT176" s="11">
        <v>0.99460000000000004</v>
      </c>
      <c r="AU176" s="11">
        <v>0.99460000000000004</v>
      </c>
      <c r="AV176" s="11">
        <v>0.99460000000000004</v>
      </c>
      <c r="AW176" s="11">
        <v>0.99460000000000004</v>
      </c>
      <c r="AX176" s="11">
        <v>0.99460000000000004</v>
      </c>
      <c r="AY176" s="11">
        <v>0.99460000000000004</v>
      </c>
      <c r="AZ176" s="11">
        <v>0.99460000000000004</v>
      </c>
      <c r="BA176" s="11">
        <v>0.99460000000000004</v>
      </c>
      <c r="BB176" s="11">
        <v>0.99460000000000004</v>
      </c>
      <c r="BC176" s="11">
        <v>0.99460000000000004</v>
      </c>
      <c r="BD176" s="11">
        <v>0.99460000000000004</v>
      </c>
      <c r="BE176" s="11">
        <v>0.99460000000000004</v>
      </c>
      <c r="BF176" s="11">
        <v>0.99460000000000004</v>
      </c>
      <c r="BG176" s="11">
        <v>0.99460000000000004</v>
      </c>
      <c r="BH176" s="11">
        <v>0.99460000000000004</v>
      </c>
      <c r="BI176" s="11">
        <v>0.99460000000000004</v>
      </c>
      <c r="BJ176" s="11">
        <v>0.99460000000000004</v>
      </c>
      <c r="BK176" s="11">
        <v>0.99460000000000004</v>
      </c>
      <c r="BL176" s="11">
        <v>0.99460000000000004</v>
      </c>
      <c r="BM176" s="11">
        <v>0.99460000000000004</v>
      </c>
      <c r="BN176" s="11">
        <v>0.99460000000000004</v>
      </c>
      <c r="BO176" s="11">
        <v>0.99460000000000004</v>
      </c>
      <c r="BP176" s="11">
        <v>0.99460000000000004</v>
      </c>
      <c r="BQ176" s="11">
        <v>0.99460000000000004</v>
      </c>
      <c r="BR176" s="11">
        <v>0.99460000000000004</v>
      </c>
      <c r="BS176" s="11">
        <v>0.99460000000000004</v>
      </c>
      <c r="BT176" s="11">
        <v>0.99460000000000004</v>
      </c>
      <c r="BU176" s="11">
        <v>0.99460000000000004</v>
      </c>
      <c r="BV176" s="11">
        <v>0.99460000000000004</v>
      </c>
      <c r="BW176" s="11">
        <v>0.99460000000000004</v>
      </c>
      <c r="BX176" s="11">
        <v>0.99460000000000004</v>
      </c>
      <c r="BY176" s="11">
        <v>0.99460000000000004</v>
      </c>
      <c r="BZ176" s="11">
        <v>0.99460000000000004</v>
      </c>
      <c r="CA176" s="11">
        <v>0.99460000000000004</v>
      </c>
      <c r="CB176" s="11">
        <v>0.99460000000000004</v>
      </c>
      <c r="CC176" s="11">
        <v>0.99460000000000004</v>
      </c>
      <c r="CD176" s="11">
        <v>0.99460000000000004</v>
      </c>
      <c r="CE176" s="11">
        <v>0.99460000000000004</v>
      </c>
      <c r="CF176" s="11">
        <v>0.99460000000000004</v>
      </c>
      <c r="CG176" s="11">
        <v>0.99460000000000004</v>
      </c>
      <c r="CH176" s="11">
        <v>0.99460000000000004</v>
      </c>
      <c r="CI176" s="11">
        <v>0.99460000000000004</v>
      </c>
      <c r="CJ176" s="11">
        <v>0.99460000000000004</v>
      </c>
      <c r="CK176" s="11">
        <v>0.99460000000000004</v>
      </c>
      <c r="CL176" s="11">
        <v>0.99460000000000004</v>
      </c>
      <c r="CM176" s="11">
        <v>0.99460000000000004</v>
      </c>
      <c r="CN176" s="11">
        <v>0.99460000000000004</v>
      </c>
      <c r="CO176" s="11">
        <v>0.99460000000000004</v>
      </c>
      <c r="CP176" s="11">
        <v>0.99460000000000004</v>
      </c>
      <c r="CQ176" s="11">
        <v>0.99460000000000004</v>
      </c>
      <c r="CR176" s="11">
        <v>0.99460000000000004</v>
      </c>
      <c r="CS176" s="11">
        <v>0.99460000000000004</v>
      </c>
      <c r="CT176" s="11">
        <v>0.99460000000000004</v>
      </c>
      <c r="CU176" s="11">
        <v>0.99460000000000004</v>
      </c>
      <c r="CV176" s="11">
        <v>0.99460000000000004</v>
      </c>
      <c r="CW176" s="11">
        <v>0.99460000000000004</v>
      </c>
      <c r="CX176" s="11">
        <v>0.99460000000000004</v>
      </c>
      <c r="CY176" s="11">
        <v>0.99460000000000004</v>
      </c>
      <c r="CZ176" s="11">
        <v>0.99460000000000004</v>
      </c>
      <c r="DA176" s="11">
        <v>0.99460000000000004</v>
      </c>
      <c r="DB176" s="11">
        <v>0.99460000000000004</v>
      </c>
    </row>
    <row r="177" spans="1:106" x14ac:dyDescent="0.2">
      <c r="A177" s="103">
        <v>87</v>
      </c>
      <c r="B177" s="11">
        <v>1</v>
      </c>
      <c r="C177" s="11">
        <v>0.98480000000000001</v>
      </c>
      <c r="D177" s="11">
        <v>0.99470000000000003</v>
      </c>
      <c r="E177" s="11">
        <v>0.99480000000000002</v>
      </c>
      <c r="F177" s="11">
        <v>0.99480000000000002</v>
      </c>
      <c r="G177" s="11">
        <v>0.99480000000000002</v>
      </c>
      <c r="H177" s="11">
        <v>0.99480000000000002</v>
      </c>
      <c r="I177" s="11">
        <v>0.99470000000000003</v>
      </c>
      <c r="J177" s="11">
        <v>0.99470000000000003</v>
      </c>
      <c r="K177" s="11">
        <v>0.99470000000000003</v>
      </c>
      <c r="L177" s="11">
        <v>0.99470000000000003</v>
      </c>
      <c r="M177" s="11">
        <v>0.99480000000000002</v>
      </c>
      <c r="N177" s="11">
        <v>0.99460000000000004</v>
      </c>
      <c r="O177" s="11">
        <v>0.99439999999999995</v>
      </c>
      <c r="P177" s="11">
        <v>0.99409999999999998</v>
      </c>
      <c r="Q177" s="11">
        <v>0.99529999999999996</v>
      </c>
      <c r="R177" s="11">
        <v>0.99529999999999996</v>
      </c>
      <c r="S177" s="11">
        <v>0.99529999999999996</v>
      </c>
      <c r="T177" s="11">
        <v>0.99529999999999996</v>
      </c>
      <c r="U177" s="11">
        <v>0.99529999999999996</v>
      </c>
      <c r="V177" s="11">
        <v>0.99529999999999996</v>
      </c>
      <c r="W177" s="11">
        <v>0.99529999999999996</v>
      </c>
      <c r="X177" s="11">
        <v>0.99529999999999996</v>
      </c>
      <c r="Y177" s="11">
        <v>0.99529999999999996</v>
      </c>
      <c r="Z177" s="11">
        <v>0.99529999999999996</v>
      </c>
      <c r="AA177" s="11">
        <v>0.99529999999999996</v>
      </c>
      <c r="AB177" s="11">
        <v>0.99529999999999996</v>
      </c>
      <c r="AC177" s="11">
        <v>0.99529999999999996</v>
      </c>
      <c r="AD177" s="11">
        <v>0.99529999999999996</v>
      </c>
      <c r="AE177" s="11">
        <v>0.99529999999999996</v>
      </c>
      <c r="AF177" s="11">
        <v>0.99529999999999996</v>
      </c>
      <c r="AG177" s="11">
        <v>0.99529999999999996</v>
      </c>
      <c r="AH177" s="11">
        <v>0.99529999999999996</v>
      </c>
      <c r="AI177" s="11">
        <v>0.99529999999999996</v>
      </c>
      <c r="AJ177" s="11">
        <v>0.99529999999999996</v>
      </c>
      <c r="AK177" s="11">
        <v>0.99529999999999996</v>
      </c>
      <c r="AL177" s="11">
        <v>0.99529999999999996</v>
      </c>
      <c r="AM177" s="11">
        <v>0.99529999999999996</v>
      </c>
      <c r="AN177" s="11">
        <v>0.99529999999999996</v>
      </c>
      <c r="AO177" s="11">
        <v>0.99529999999999996</v>
      </c>
      <c r="AP177" s="11">
        <v>0.99529999999999996</v>
      </c>
      <c r="AQ177" s="11">
        <v>0.99529999999999996</v>
      </c>
      <c r="AR177" s="11">
        <v>0.99529999999999996</v>
      </c>
      <c r="AS177" s="11">
        <v>0.99529999999999996</v>
      </c>
      <c r="AT177" s="11">
        <v>0.99529999999999996</v>
      </c>
      <c r="AU177" s="11">
        <v>0.99529999999999996</v>
      </c>
      <c r="AV177" s="11">
        <v>0.99529999999999996</v>
      </c>
      <c r="AW177" s="11">
        <v>0.99529999999999996</v>
      </c>
      <c r="AX177" s="11">
        <v>0.99529999999999996</v>
      </c>
      <c r="AY177" s="11">
        <v>0.99529999999999996</v>
      </c>
      <c r="AZ177" s="11">
        <v>0.99529999999999996</v>
      </c>
      <c r="BA177" s="11">
        <v>0.99529999999999996</v>
      </c>
      <c r="BB177" s="11">
        <v>0.99529999999999996</v>
      </c>
      <c r="BC177" s="11">
        <v>0.99529999999999996</v>
      </c>
      <c r="BD177" s="11">
        <v>0.99529999999999996</v>
      </c>
      <c r="BE177" s="11">
        <v>0.99529999999999996</v>
      </c>
      <c r="BF177" s="11">
        <v>0.99529999999999996</v>
      </c>
      <c r="BG177" s="11">
        <v>0.99529999999999996</v>
      </c>
      <c r="BH177" s="11">
        <v>0.99529999999999996</v>
      </c>
      <c r="BI177" s="11">
        <v>0.99529999999999996</v>
      </c>
      <c r="BJ177" s="11">
        <v>0.99529999999999996</v>
      </c>
      <c r="BK177" s="11">
        <v>0.99529999999999996</v>
      </c>
      <c r="BL177" s="11">
        <v>0.99529999999999996</v>
      </c>
      <c r="BM177" s="11">
        <v>0.99529999999999996</v>
      </c>
      <c r="BN177" s="11">
        <v>0.99529999999999996</v>
      </c>
      <c r="BO177" s="11">
        <v>0.99529999999999996</v>
      </c>
      <c r="BP177" s="11">
        <v>0.99529999999999996</v>
      </c>
      <c r="BQ177" s="11">
        <v>0.99529999999999996</v>
      </c>
      <c r="BR177" s="11">
        <v>0.99529999999999996</v>
      </c>
      <c r="BS177" s="11">
        <v>0.99529999999999996</v>
      </c>
      <c r="BT177" s="11">
        <v>0.99529999999999996</v>
      </c>
      <c r="BU177" s="11">
        <v>0.99529999999999996</v>
      </c>
      <c r="BV177" s="11">
        <v>0.99529999999999996</v>
      </c>
      <c r="BW177" s="11">
        <v>0.99529999999999996</v>
      </c>
      <c r="BX177" s="11">
        <v>0.99529999999999996</v>
      </c>
      <c r="BY177" s="11">
        <v>0.99529999999999996</v>
      </c>
      <c r="BZ177" s="11">
        <v>0.99529999999999996</v>
      </c>
      <c r="CA177" s="11">
        <v>0.99529999999999996</v>
      </c>
      <c r="CB177" s="11">
        <v>0.99529999999999996</v>
      </c>
      <c r="CC177" s="11">
        <v>0.99529999999999996</v>
      </c>
      <c r="CD177" s="11">
        <v>0.99529999999999996</v>
      </c>
      <c r="CE177" s="11">
        <v>0.99529999999999996</v>
      </c>
      <c r="CF177" s="11">
        <v>0.99529999999999996</v>
      </c>
      <c r="CG177" s="11">
        <v>0.99529999999999996</v>
      </c>
      <c r="CH177" s="11">
        <v>0.99529999999999996</v>
      </c>
      <c r="CI177" s="11">
        <v>0.99529999999999996</v>
      </c>
      <c r="CJ177" s="11">
        <v>0.99529999999999996</v>
      </c>
      <c r="CK177" s="11">
        <v>0.99529999999999996</v>
      </c>
      <c r="CL177" s="11">
        <v>0.99529999999999996</v>
      </c>
      <c r="CM177" s="11">
        <v>0.99529999999999996</v>
      </c>
      <c r="CN177" s="11">
        <v>0.99529999999999996</v>
      </c>
      <c r="CO177" s="11">
        <v>0.99529999999999996</v>
      </c>
      <c r="CP177" s="11">
        <v>0.99529999999999996</v>
      </c>
      <c r="CQ177" s="11">
        <v>0.99529999999999996</v>
      </c>
      <c r="CR177" s="11">
        <v>0.99529999999999996</v>
      </c>
      <c r="CS177" s="11">
        <v>0.99529999999999996</v>
      </c>
      <c r="CT177" s="11">
        <v>0.99529999999999996</v>
      </c>
      <c r="CU177" s="11">
        <v>0.99529999999999996</v>
      </c>
      <c r="CV177" s="11">
        <v>0.99529999999999996</v>
      </c>
      <c r="CW177" s="11">
        <v>0.99529999999999996</v>
      </c>
      <c r="CX177" s="11">
        <v>0.99529999999999996</v>
      </c>
      <c r="CY177" s="11">
        <v>0.99529999999999996</v>
      </c>
      <c r="CZ177" s="11">
        <v>0.99529999999999996</v>
      </c>
      <c r="DA177" s="11">
        <v>0.99529999999999996</v>
      </c>
      <c r="DB177" s="11">
        <v>0.99529999999999996</v>
      </c>
    </row>
    <row r="178" spans="1:106" x14ac:dyDescent="0.2">
      <c r="A178" s="103">
        <v>88</v>
      </c>
      <c r="B178" s="11">
        <v>1</v>
      </c>
      <c r="C178" s="11">
        <v>0.98509999999999998</v>
      </c>
      <c r="D178" s="11">
        <v>0.995</v>
      </c>
      <c r="E178" s="11">
        <v>0.99509999999999998</v>
      </c>
      <c r="F178" s="11">
        <v>0.99519999999999997</v>
      </c>
      <c r="G178" s="11">
        <v>0.99529999999999996</v>
      </c>
      <c r="H178" s="11">
        <v>0.99529999999999996</v>
      </c>
      <c r="I178" s="11">
        <v>0.99529999999999996</v>
      </c>
      <c r="J178" s="11">
        <v>0.99519999999999997</v>
      </c>
      <c r="K178" s="11">
        <v>0.99519999999999997</v>
      </c>
      <c r="L178" s="11">
        <v>0.99519999999999997</v>
      </c>
      <c r="M178" s="11">
        <v>0.99529999999999996</v>
      </c>
      <c r="N178" s="11">
        <v>0.99539999999999995</v>
      </c>
      <c r="O178" s="11">
        <v>0.99509999999999998</v>
      </c>
      <c r="P178" s="11">
        <v>0.99480000000000002</v>
      </c>
      <c r="Q178" s="11">
        <v>0.99609999999999999</v>
      </c>
      <c r="R178" s="11">
        <v>0.99609999999999999</v>
      </c>
      <c r="S178" s="11">
        <v>0.99609999999999999</v>
      </c>
      <c r="T178" s="11">
        <v>0.99609999999999999</v>
      </c>
      <c r="U178" s="11">
        <v>0.99609999999999999</v>
      </c>
      <c r="V178" s="11">
        <v>0.99609999999999999</v>
      </c>
      <c r="W178" s="11">
        <v>0.99609999999999999</v>
      </c>
      <c r="X178" s="11">
        <v>0.99609999999999999</v>
      </c>
      <c r="Y178" s="11">
        <v>0.99609999999999999</v>
      </c>
      <c r="Z178" s="11">
        <v>0.99609999999999999</v>
      </c>
      <c r="AA178" s="11">
        <v>0.99609999999999999</v>
      </c>
      <c r="AB178" s="11">
        <v>0.99609999999999999</v>
      </c>
      <c r="AC178" s="11">
        <v>0.99609999999999999</v>
      </c>
      <c r="AD178" s="11">
        <v>0.99609999999999999</v>
      </c>
      <c r="AE178" s="11">
        <v>0.99609999999999999</v>
      </c>
      <c r="AF178" s="11">
        <v>0.99609999999999999</v>
      </c>
      <c r="AG178" s="11">
        <v>0.99609999999999999</v>
      </c>
      <c r="AH178" s="11">
        <v>0.99609999999999999</v>
      </c>
      <c r="AI178" s="11">
        <v>0.99609999999999999</v>
      </c>
      <c r="AJ178" s="11">
        <v>0.99609999999999999</v>
      </c>
      <c r="AK178" s="11">
        <v>0.99609999999999999</v>
      </c>
      <c r="AL178" s="11">
        <v>0.99609999999999999</v>
      </c>
      <c r="AM178" s="11">
        <v>0.99609999999999999</v>
      </c>
      <c r="AN178" s="11">
        <v>0.99609999999999999</v>
      </c>
      <c r="AO178" s="11">
        <v>0.99609999999999999</v>
      </c>
      <c r="AP178" s="11">
        <v>0.99609999999999999</v>
      </c>
      <c r="AQ178" s="11">
        <v>0.99609999999999999</v>
      </c>
      <c r="AR178" s="11">
        <v>0.99609999999999999</v>
      </c>
      <c r="AS178" s="11">
        <v>0.99609999999999999</v>
      </c>
      <c r="AT178" s="11">
        <v>0.99609999999999999</v>
      </c>
      <c r="AU178" s="11">
        <v>0.99609999999999999</v>
      </c>
      <c r="AV178" s="11">
        <v>0.99609999999999999</v>
      </c>
      <c r="AW178" s="11">
        <v>0.99609999999999999</v>
      </c>
      <c r="AX178" s="11">
        <v>0.99609999999999999</v>
      </c>
      <c r="AY178" s="11">
        <v>0.99609999999999999</v>
      </c>
      <c r="AZ178" s="11">
        <v>0.99609999999999999</v>
      </c>
      <c r="BA178" s="11">
        <v>0.99609999999999999</v>
      </c>
      <c r="BB178" s="11">
        <v>0.99609999999999999</v>
      </c>
      <c r="BC178" s="11">
        <v>0.99609999999999999</v>
      </c>
      <c r="BD178" s="11">
        <v>0.99609999999999999</v>
      </c>
      <c r="BE178" s="11">
        <v>0.99609999999999999</v>
      </c>
      <c r="BF178" s="11">
        <v>0.99609999999999999</v>
      </c>
      <c r="BG178" s="11">
        <v>0.99609999999999999</v>
      </c>
      <c r="BH178" s="11">
        <v>0.99609999999999999</v>
      </c>
      <c r="BI178" s="11">
        <v>0.99609999999999999</v>
      </c>
      <c r="BJ178" s="11">
        <v>0.99609999999999999</v>
      </c>
      <c r="BK178" s="11">
        <v>0.99609999999999999</v>
      </c>
      <c r="BL178" s="11">
        <v>0.99609999999999999</v>
      </c>
      <c r="BM178" s="11">
        <v>0.99609999999999999</v>
      </c>
      <c r="BN178" s="11">
        <v>0.99609999999999999</v>
      </c>
      <c r="BO178" s="11">
        <v>0.99609999999999999</v>
      </c>
      <c r="BP178" s="11">
        <v>0.99609999999999999</v>
      </c>
      <c r="BQ178" s="11">
        <v>0.99609999999999999</v>
      </c>
      <c r="BR178" s="11">
        <v>0.99609999999999999</v>
      </c>
      <c r="BS178" s="11">
        <v>0.99609999999999999</v>
      </c>
      <c r="BT178" s="11">
        <v>0.99609999999999999</v>
      </c>
      <c r="BU178" s="11">
        <v>0.99609999999999999</v>
      </c>
      <c r="BV178" s="11">
        <v>0.99609999999999999</v>
      </c>
      <c r="BW178" s="11">
        <v>0.99609999999999999</v>
      </c>
      <c r="BX178" s="11">
        <v>0.99609999999999999</v>
      </c>
      <c r="BY178" s="11">
        <v>0.99609999999999999</v>
      </c>
      <c r="BZ178" s="11">
        <v>0.99609999999999999</v>
      </c>
      <c r="CA178" s="11">
        <v>0.99609999999999999</v>
      </c>
      <c r="CB178" s="11">
        <v>0.99609999999999999</v>
      </c>
      <c r="CC178" s="11">
        <v>0.99609999999999999</v>
      </c>
      <c r="CD178" s="11">
        <v>0.99609999999999999</v>
      </c>
      <c r="CE178" s="11">
        <v>0.99609999999999999</v>
      </c>
      <c r="CF178" s="11">
        <v>0.99609999999999999</v>
      </c>
      <c r="CG178" s="11">
        <v>0.99609999999999999</v>
      </c>
      <c r="CH178" s="11">
        <v>0.99609999999999999</v>
      </c>
      <c r="CI178" s="11">
        <v>0.99609999999999999</v>
      </c>
      <c r="CJ178" s="11">
        <v>0.99609999999999999</v>
      </c>
      <c r="CK178" s="11">
        <v>0.99609999999999999</v>
      </c>
      <c r="CL178" s="11">
        <v>0.99609999999999999</v>
      </c>
      <c r="CM178" s="11">
        <v>0.99609999999999999</v>
      </c>
      <c r="CN178" s="11">
        <v>0.99609999999999999</v>
      </c>
      <c r="CO178" s="11">
        <v>0.99609999999999999</v>
      </c>
      <c r="CP178" s="11">
        <v>0.99609999999999999</v>
      </c>
      <c r="CQ178" s="11">
        <v>0.99609999999999999</v>
      </c>
      <c r="CR178" s="11">
        <v>0.99609999999999999</v>
      </c>
      <c r="CS178" s="11">
        <v>0.99609999999999999</v>
      </c>
      <c r="CT178" s="11">
        <v>0.99609999999999999</v>
      </c>
      <c r="CU178" s="11">
        <v>0.99609999999999999</v>
      </c>
      <c r="CV178" s="11">
        <v>0.99609999999999999</v>
      </c>
      <c r="CW178" s="11">
        <v>0.99609999999999999</v>
      </c>
      <c r="CX178" s="11">
        <v>0.99609999999999999</v>
      </c>
      <c r="CY178" s="11">
        <v>0.99609999999999999</v>
      </c>
      <c r="CZ178" s="11">
        <v>0.99609999999999999</v>
      </c>
      <c r="DA178" s="11">
        <v>0.99609999999999999</v>
      </c>
      <c r="DB178" s="11">
        <v>0.99609999999999999</v>
      </c>
    </row>
    <row r="179" spans="1:106" x14ac:dyDescent="0.2">
      <c r="A179" s="103">
        <v>89</v>
      </c>
      <c r="B179" s="11">
        <v>1</v>
      </c>
      <c r="C179" s="11">
        <v>0.98540000000000005</v>
      </c>
      <c r="D179" s="11">
        <v>0.99539999999999995</v>
      </c>
      <c r="E179" s="11">
        <v>0.99550000000000005</v>
      </c>
      <c r="F179" s="11">
        <v>0.99560000000000004</v>
      </c>
      <c r="G179" s="11">
        <v>0.99570000000000003</v>
      </c>
      <c r="H179" s="11">
        <v>0.99570000000000003</v>
      </c>
      <c r="I179" s="11">
        <v>0.99570000000000003</v>
      </c>
      <c r="J179" s="11">
        <v>0.99570000000000003</v>
      </c>
      <c r="K179" s="11">
        <v>0.99570000000000003</v>
      </c>
      <c r="L179" s="11">
        <v>0.99570000000000003</v>
      </c>
      <c r="M179" s="11">
        <v>0.99580000000000002</v>
      </c>
      <c r="N179" s="11">
        <v>0.99580000000000002</v>
      </c>
      <c r="O179" s="11">
        <v>0.99580000000000002</v>
      </c>
      <c r="P179" s="11">
        <v>0.99550000000000005</v>
      </c>
      <c r="Q179" s="11">
        <v>0.99680000000000002</v>
      </c>
      <c r="R179" s="11">
        <v>0.99680000000000002</v>
      </c>
      <c r="S179" s="11">
        <v>0.99680000000000002</v>
      </c>
      <c r="T179" s="11">
        <v>0.99680000000000002</v>
      </c>
      <c r="U179" s="11">
        <v>0.99680000000000002</v>
      </c>
      <c r="V179" s="11">
        <v>0.99680000000000002</v>
      </c>
      <c r="W179" s="11">
        <v>0.99680000000000002</v>
      </c>
      <c r="X179" s="11">
        <v>0.99680000000000002</v>
      </c>
      <c r="Y179" s="11">
        <v>0.99680000000000002</v>
      </c>
      <c r="Z179" s="11">
        <v>0.99680000000000002</v>
      </c>
      <c r="AA179" s="11">
        <v>0.99680000000000002</v>
      </c>
      <c r="AB179" s="11">
        <v>0.99680000000000002</v>
      </c>
      <c r="AC179" s="11">
        <v>0.99680000000000002</v>
      </c>
      <c r="AD179" s="11">
        <v>0.99680000000000002</v>
      </c>
      <c r="AE179" s="11">
        <v>0.99680000000000002</v>
      </c>
      <c r="AF179" s="11">
        <v>0.99680000000000002</v>
      </c>
      <c r="AG179" s="11">
        <v>0.99680000000000002</v>
      </c>
      <c r="AH179" s="11">
        <v>0.99680000000000002</v>
      </c>
      <c r="AI179" s="11">
        <v>0.99680000000000002</v>
      </c>
      <c r="AJ179" s="11">
        <v>0.99680000000000002</v>
      </c>
      <c r="AK179" s="11">
        <v>0.99680000000000002</v>
      </c>
      <c r="AL179" s="11">
        <v>0.99680000000000002</v>
      </c>
      <c r="AM179" s="11">
        <v>0.99680000000000002</v>
      </c>
      <c r="AN179" s="11">
        <v>0.99680000000000002</v>
      </c>
      <c r="AO179" s="11">
        <v>0.99680000000000002</v>
      </c>
      <c r="AP179" s="11">
        <v>0.99680000000000002</v>
      </c>
      <c r="AQ179" s="11">
        <v>0.99680000000000002</v>
      </c>
      <c r="AR179" s="11">
        <v>0.99680000000000002</v>
      </c>
      <c r="AS179" s="11">
        <v>0.99680000000000002</v>
      </c>
      <c r="AT179" s="11">
        <v>0.99680000000000002</v>
      </c>
      <c r="AU179" s="11">
        <v>0.99680000000000002</v>
      </c>
      <c r="AV179" s="11">
        <v>0.99680000000000002</v>
      </c>
      <c r="AW179" s="11">
        <v>0.99680000000000002</v>
      </c>
      <c r="AX179" s="11">
        <v>0.99680000000000002</v>
      </c>
      <c r="AY179" s="11">
        <v>0.99680000000000002</v>
      </c>
      <c r="AZ179" s="11">
        <v>0.99680000000000002</v>
      </c>
      <c r="BA179" s="11">
        <v>0.99680000000000002</v>
      </c>
      <c r="BB179" s="11">
        <v>0.99680000000000002</v>
      </c>
      <c r="BC179" s="11">
        <v>0.99680000000000002</v>
      </c>
      <c r="BD179" s="11">
        <v>0.99680000000000002</v>
      </c>
      <c r="BE179" s="11">
        <v>0.99680000000000002</v>
      </c>
      <c r="BF179" s="11">
        <v>0.99680000000000002</v>
      </c>
      <c r="BG179" s="11">
        <v>0.99680000000000002</v>
      </c>
      <c r="BH179" s="11">
        <v>0.99680000000000002</v>
      </c>
      <c r="BI179" s="11">
        <v>0.99680000000000002</v>
      </c>
      <c r="BJ179" s="11">
        <v>0.99680000000000002</v>
      </c>
      <c r="BK179" s="11">
        <v>0.99680000000000002</v>
      </c>
      <c r="BL179" s="11">
        <v>0.99680000000000002</v>
      </c>
      <c r="BM179" s="11">
        <v>0.99680000000000002</v>
      </c>
      <c r="BN179" s="11">
        <v>0.99680000000000002</v>
      </c>
      <c r="BO179" s="11">
        <v>0.99680000000000002</v>
      </c>
      <c r="BP179" s="11">
        <v>0.99680000000000002</v>
      </c>
      <c r="BQ179" s="11">
        <v>0.99680000000000002</v>
      </c>
      <c r="BR179" s="11">
        <v>0.99680000000000002</v>
      </c>
      <c r="BS179" s="11">
        <v>0.99680000000000002</v>
      </c>
      <c r="BT179" s="11">
        <v>0.99680000000000002</v>
      </c>
      <c r="BU179" s="11">
        <v>0.99680000000000002</v>
      </c>
      <c r="BV179" s="11">
        <v>0.99680000000000002</v>
      </c>
      <c r="BW179" s="11">
        <v>0.99680000000000002</v>
      </c>
      <c r="BX179" s="11">
        <v>0.99680000000000002</v>
      </c>
      <c r="BY179" s="11">
        <v>0.99680000000000002</v>
      </c>
      <c r="BZ179" s="11">
        <v>0.99680000000000002</v>
      </c>
      <c r="CA179" s="11">
        <v>0.99680000000000002</v>
      </c>
      <c r="CB179" s="11">
        <v>0.99680000000000002</v>
      </c>
      <c r="CC179" s="11">
        <v>0.99680000000000002</v>
      </c>
      <c r="CD179" s="11">
        <v>0.99680000000000002</v>
      </c>
      <c r="CE179" s="11">
        <v>0.99680000000000002</v>
      </c>
      <c r="CF179" s="11">
        <v>0.99680000000000002</v>
      </c>
      <c r="CG179" s="11">
        <v>0.99680000000000002</v>
      </c>
      <c r="CH179" s="11">
        <v>0.99680000000000002</v>
      </c>
      <c r="CI179" s="11">
        <v>0.99680000000000002</v>
      </c>
      <c r="CJ179" s="11">
        <v>0.99680000000000002</v>
      </c>
      <c r="CK179" s="11">
        <v>0.99680000000000002</v>
      </c>
      <c r="CL179" s="11">
        <v>0.99680000000000002</v>
      </c>
      <c r="CM179" s="11">
        <v>0.99680000000000002</v>
      </c>
      <c r="CN179" s="11">
        <v>0.99680000000000002</v>
      </c>
      <c r="CO179" s="11">
        <v>0.99680000000000002</v>
      </c>
      <c r="CP179" s="11">
        <v>0.99680000000000002</v>
      </c>
      <c r="CQ179" s="11">
        <v>0.99680000000000002</v>
      </c>
      <c r="CR179" s="11">
        <v>0.99680000000000002</v>
      </c>
      <c r="CS179" s="11">
        <v>0.99680000000000002</v>
      </c>
      <c r="CT179" s="11">
        <v>0.99680000000000002</v>
      </c>
      <c r="CU179" s="11">
        <v>0.99680000000000002</v>
      </c>
      <c r="CV179" s="11">
        <v>0.99680000000000002</v>
      </c>
      <c r="CW179" s="11">
        <v>0.99680000000000002</v>
      </c>
      <c r="CX179" s="11">
        <v>0.99680000000000002</v>
      </c>
      <c r="CY179" s="11">
        <v>0.99680000000000002</v>
      </c>
      <c r="CZ179" s="11">
        <v>0.99680000000000002</v>
      </c>
      <c r="DA179" s="11">
        <v>0.99680000000000002</v>
      </c>
      <c r="DB179" s="11">
        <v>0.99680000000000002</v>
      </c>
    </row>
    <row r="180" spans="1:106" x14ac:dyDescent="0.2">
      <c r="A180" s="103">
        <v>90</v>
      </c>
      <c r="B180" s="11">
        <v>1</v>
      </c>
      <c r="C180" s="11">
        <v>0.98580000000000001</v>
      </c>
      <c r="D180" s="11">
        <v>0.99570000000000003</v>
      </c>
      <c r="E180" s="11">
        <v>0.99580000000000002</v>
      </c>
      <c r="F180" s="11">
        <v>0.996</v>
      </c>
      <c r="G180" s="11">
        <v>0.99609999999999999</v>
      </c>
      <c r="H180" s="11">
        <v>0.99619999999999997</v>
      </c>
      <c r="I180" s="11">
        <v>0.99619999999999997</v>
      </c>
      <c r="J180" s="11">
        <v>0.99619999999999997</v>
      </c>
      <c r="K180" s="11">
        <v>0.99619999999999997</v>
      </c>
      <c r="L180" s="11">
        <v>0.99619999999999997</v>
      </c>
      <c r="M180" s="11">
        <v>0.99619999999999997</v>
      </c>
      <c r="N180" s="11">
        <v>0.99619999999999997</v>
      </c>
      <c r="O180" s="11">
        <v>0.99629999999999996</v>
      </c>
      <c r="P180" s="11">
        <v>0.99619999999999997</v>
      </c>
      <c r="Q180" s="11">
        <v>0.99750000000000005</v>
      </c>
      <c r="R180" s="11">
        <v>0.99750000000000005</v>
      </c>
      <c r="S180" s="11">
        <v>0.99750000000000005</v>
      </c>
      <c r="T180" s="11">
        <v>0.99750000000000005</v>
      </c>
      <c r="U180" s="11">
        <v>0.99750000000000005</v>
      </c>
      <c r="V180" s="11">
        <v>0.99750000000000005</v>
      </c>
      <c r="W180" s="11">
        <v>0.99750000000000005</v>
      </c>
      <c r="X180" s="11">
        <v>0.99750000000000005</v>
      </c>
      <c r="Y180" s="11">
        <v>0.99750000000000005</v>
      </c>
      <c r="Z180" s="11">
        <v>0.99750000000000005</v>
      </c>
      <c r="AA180" s="11">
        <v>0.99750000000000005</v>
      </c>
      <c r="AB180" s="11">
        <v>0.99750000000000005</v>
      </c>
      <c r="AC180" s="11">
        <v>0.99750000000000005</v>
      </c>
      <c r="AD180" s="11">
        <v>0.99750000000000005</v>
      </c>
      <c r="AE180" s="11">
        <v>0.99750000000000005</v>
      </c>
      <c r="AF180" s="11">
        <v>0.99750000000000005</v>
      </c>
      <c r="AG180" s="11">
        <v>0.99750000000000005</v>
      </c>
      <c r="AH180" s="11">
        <v>0.99750000000000005</v>
      </c>
      <c r="AI180" s="11">
        <v>0.99750000000000005</v>
      </c>
      <c r="AJ180" s="11">
        <v>0.99750000000000005</v>
      </c>
      <c r="AK180" s="11">
        <v>0.99750000000000005</v>
      </c>
      <c r="AL180" s="11">
        <v>0.99750000000000005</v>
      </c>
      <c r="AM180" s="11">
        <v>0.99750000000000005</v>
      </c>
      <c r="AN180" s="11">
        <v>0.99750000000000005</v>
      </c>
      <c r="AO180" s="11">
        <v>0.99750000000000005</v>
      </c>
      <c r="AP180" s="11">
        <v>0.99750000000000005</v>
      </c>
      <c r="AQ180" s="11">
        <v>0.99750000000000005</v>
      </c>
      <c r="AR180" s="11">
        <v>0.99750000000000005</v>
      </c>
      <c r="AS180" s="11">
        <v>0.99750000000000005</v>
      </c>
      <c r="AT180" s="11">
        <v>0.99750000000000005</v>
      </c>
      <c r="AU180" s="11">
        <v>0.99750000000000005</v>
      </c>
      <c r="AV180" s="11">
        <v>0.99750000000000005</v>
      </c>
      <c r="AW180" s="11">
        <v>0.99750000000000005</v>
      </c>
      <c r="AX180" s="11">
        <v>0.99750000000000005</v>
      </c>
      <c r="AY180" s="11">
        <v>0.99750000000000005</v>
      </c>
      <c r="AZ180" s="11">
        <v>0.99750000000000005</v>
      </c>
      <c r="BA180" s="11">
        <v>0.99750000000000005</v>
      </c>
      <c r="BB180" s="11">
        <v>0.99750000000000005</v>
      </c>
      <c r="BC180" s="11">
        <v>0.99750000000000005</v>
      </c>
      <c r="BD180" s="11">
        <v>0.99750000000000005</v>
      </c>
      <c r="BE180" s="11">
        <v>0.99750000000000005</v>
      </c>
      <c r="BF180" s="11">
        <v>0.99750000000000005</v>
      </c>
      <c r="BG180" s="11">
        <v>0.99750000000000005</v>
      </c>
      <c r="BH180" s="11">
        <v>0.99750000000000005</v>
      </c>
      <c r="BI180" s="11">
        <v>0.99750000000000005</v>
      </c>
      <c r="BJ180" s="11">
        <v>0.99750000000000005</v>
      </c>
      <c r="BK180" s="11">
        <v>0.99750000000000005</v>
      </c>
      <c r="BL180" s="11">
        <v>0.99750000000000005</v>
      </c>
      <c r="BM180" s="11">
        <v>0.99750000000000005</v>
      </c>
      <c r="BN180" s="11">
        <v>0.99750000000000005</v>
      </c>
      <c r="BO180" s="11">
        <v>0.99750000000000005</v>
      </c>
      <c r="BP180" s="11">
        <v>0.99750000000000005</v>
      </c>
      <c r="BQ180" s="11">
        <v>0.99750000000000005</v>
      </c>
      <c r="BR180" s="11">
        <v>0.99750000000000005</v>
      </c>
      <c r="BS180" s="11">
        <v>0.99750000000000005</v>
      </c>
      <c r="BT180" s="11">
        <v>0.99750000000000005</v>
      </c>
      <c r="BU180" s="11">
        <v>0.99750000000000005</v>
      </c>
      <c r="BV180" s="11">
        <v>0.99750000000000005</v>
      </c>
      <c r="BW180" s="11">
        <v>0.99750000000000005</v>
      </c>
      <c r="BX180" s="11">
        <v>0.99750000000000005</v>
      </c>
      <c r="BY180" s="11">
        <v>0.99750000000000005</v>
      </c>
      <c r="BZ180" s="11">
        <v>0.99750000000000005</v>
      </c>
      <c r="CA180" s="11">
        <v>0.99750000000000005</v>
      </c>
      <c r="CB180" s="11">
        <v>0.99750000000000005</v>
      </c>
      <c r="CC180" s="11">
        <v>0.99750000000000005</v>
      </c>
      <c r="CD180" s="11">
        <v>0.99750000000000005</v>
      </c>
      <c r="CE180" s="11">
        <v>0.99750000000000005</v>
      </c>
      <c r="CF180" s="11">
        <v>0.99750000000000005</v>
      </c>
      <c r="CG180" s="11">
        <v>0.99750000000000005</v>
      </c>
      <c r="CH180" s="11">
        <v>0.99750000000000005</v>
      </c>
      <c r="CI180" s="11">
        <v>0.99750000000000005</v>
      </c>
      <c r="CJ180" s="11">
        <v>0.99750000000000005</v>
      </c>
      <c r="CK180" s="11">
        <v>0.99750000000000005</v>
      </c>
      <c r="CL180" s="11">
        <v>0.99750000000000005</v>
      </c>
      <c r="CM180" s="11">
        <v>0.99750000000000005</v>
      </c>
      <c r="CN180" s="11">
        <v>0.99750000000000005</v>
      </c>
      <c r="CO180" s="11">
        <v>0.99750000000000005</v>
      </c>
      <c r="CP180" s="11">
        <v>0.99750000000000005</v>
      </c>
      <c r="CQ180" s="11">
        <v>0.99750000000000005</v>
      </c>
      <c r="CR180" s="11">
        <v>0.99750000000000005</v>
      </c>
      <c r="CS180" s="11">
        <v>0.99750000000000005</v>
      </c>
      <c r="CT180" s="11">
        <v>0.99750000000000005</v>
      </c>
      <c r="CU180" s="11">
        <v>0.99750000000000005</v>
      </c>
      <c r="CV180" s="11">
        <v>0.99750000000000005</v>
      </c>
      <c r="CW180" s="11">
        <v>0.99750000000000005</v>
      </c>
      <c r="CX180" s="11">
        <v>0.99750000000000005</v>
      </c>
      <c r="CY180" s="11">
        <v>0.99750000000000005</v>
      </c>
      <c r="CZ180" s="11">
        <v>0.99750000000000005</v>
      </c>
      <c r="DA180" s="11">
        <v>0.99750000000000005</v>
      </c>
      <c r="DB180" s="11">
        <v>0.99750000000000005</v>
      </c>
    </row>
    <row r="181" spans="1:106" x14ac:dyDescent="0.2">
      <c r="A181" s="103">
        <v>91</v>
      </c>
      <c r="B181" s="11">
        <v>1</v>
      </c>
      <c r="C181" s="11">
        <v>0.9859</v>
      </c>
      <c r="D181" s="11">
        <v>0.99580000000000002</v>
      </c>
      <c r="E181" s="11">
        <v>0.99590000000000001</v>
      </c>
      <c r="F181" s="11">
        <v>0.996</v>
      </c>
      <c r="G181" s="11">
        <v>0.99609999999999999</v>
      </c>
      <c r="H181" s="11">
        <v>0.99619999999999997</v>
      </c>
      <c r="I181" s="11">
        <v>0.99629999999999996</v>
      </c>
      <c r="J181" s="11">
        <v>0.99629999999999996</v>
      </c>
      <c r="K181" s="11">
        <v>0.99629999999999996</v>
      </c>
      <c r="L181" s="11">
        <v>0.99629999999999996</v>
      </c>
      <c r="M181" s="11">
        <v>0.99629999999999996</v>
      </c>
      <c r="N181" s="11">
        <v>0.99639999999999995</v>
      </c>
      <c r="O181" s="11">
        <v>0.99639999999999995</v>
      </c>
      <c r="P181" s="11">
        <v>0.99629999999999996</v>
      </c>
      <c r="Q181" s="11">
        <v>0.99760000000000004</v>
      </c>
      <c r="R181" s="11">
        <v>0.99760000000000004</v>
      </c>
      <c r="S181" s="11">
        <v>0.99760000000000004</v>
      </c>
      <c r="T181" s="11">
        <v>0.99760000000000004</v>
      </c>
      <c r="U181" s="11">
        <v>0.99760000000000004</v>
      </c>
      <c r="V181" s="11">
        <v>0.99760000000000004</v>
      </c>
      <c r="W181" s="11">
        <v>0.99760000000000004</v>
      </c>
      <c r="X181" s="11">
        <v>0.99760000000000004</v>
      </c>
      <c r="Y181" s="11">
        <v>0.99760000000000004</v>
      </c>
      <c r="Z181" s="11">
        <v>0.99760000000000004</v>
      </c>
      <c r="AA181" s="11">
        <v>0.99760000000000004</v>
      </c>
      <c r="AB181" s="11">
        <v>0.99760000000000004</v>
      </c>
      <c r="AC181" s="11">
        <v>0.99760000000000004</v>
      </c>
      <c r="AD181" s="11">
        <v>0.99760000000000004</v>
      </c>
      <c r="AE181" s="11">
        <v>0.99760000000000004</v>
      </c>
      <c r="AF181" s="11">
        <v>0.99760000000000004</v>
      </c>
      <c r="AG181" s="11">
        <v>0.99760000000000004</v>
      </c>
      <c r="AH181" s="11">
        <v>0.99760000000000004</v>
      </c>
      <c r="AI181" s="11">
        <v>0.99760000000000004</v>
      </c>
      <c r="AJ181" s="11">
        <v>0.99760000000000004</v>
      </c>
      <c r="AK181" s="11">
        <v>0.99760000000000004</v>
      </c>
      <c r="AL181" s="11">
        <v>0.99760000000000004</v>
      </c>
      <c r="AM181" s="11">
        <v>0.99760000000000004</v>
      </c>
      <c r="AN181" s="11">
        <v>0.99760000000000004</v>
      </c>
      <c r="AO181" s="11">
        <v>0.99760000000000004</v>
      </c>
      <c r="AP181" s="11">
        <v>0.99760000000000004</v>
      </c>
      <c r="AQ181" s="11">
        <v>0.99760000000000004</v>
      </c>
      <c r="AR181" s="11">
        <v>0.99760000000000004</v>
      </c>
      <c r="AS181" s="11">
        <v>0.99760000000000004</v>
      </c>
      <c r="AT181" s="11">
        <v>0.99760000000000004</v>
      </c>
      <c r="AU181" s="11">
        <v>0.99760000000000004</v>
      </c>
      <c r="AV181" s="11">
        <v>0.99760000000000004</v>
      </c>
      <c r="AW181" s="11">
        <v>0.99760000000000004</v>
      </c>
      <c r="AX181" s="11">
        <v>0.99760000000000004</v>
      </c>
      <c r="AY181" s="11">
        <v>0.99760000000000004</v>
      </c>
      <c r="AZ181" s="11">
        <v>0.99760000000000004</v>
      </c>
      <c r="BA181" s="11">
        <v>0.99760000000000004</v>
      </c>
      <c r="BB181" s="11">
        <v>0.99760000000000004</v>
      </c>
      <c r="BC181" s="11">
        <v>0.99760000000000004</v>
      </c>
      <c r="BD181" s="11">
        <v>0.99760000000000004</v>
      </c>
      <c r="BE181" s="11">
        <v>0.99760000000000004</v>
      </c>
      <c r="BF181" s="11">
        <v>0.99760000000000004</v>
      </c>
      <c r="BG181" s="11">
        <v>0.99760000000000004</v>
      </c>
      <c r="BH181" s="11">
        <v>0.99760000000000004</v>
      </c>
      <c r="BI181" s="11">
        <v>0.99760000000000004</v>
      </c>
      <c r="BJ181" s="11">
        <v>0.99760000000000004</v>
      </c>
      <c r="BK181" s="11">
        <v>0.99760000000000004</v>
      </c>
      <c r="BL181" s="11">
        <v>0.99760000000000004</v>
      </c>
      <c r="BM181" s="11">
        <v>0.99760000000000004</v>
      </c>
      <c r="BN181" s="11">
        <v>0.99760000000000004</v>
      </c>
      <c r="BO181" s="11">
        <v>0.99760000000000004</v>
      </c>
      <c r="BP181" s="11">
        <v>0.99760000000000004</v>
      </c>
      <c r="BQ181" s="11">
        <v>0.99760000000000004</v>
      </c>
      <c r="BR181" s="11">
        <v>0.99760000000000004</v>
      </c>
      <c r="BS181" s="11">
        <v>0.99760000000000004</v>
      </c>
      <c r="BT181" s="11">
        <v>0.99760000000000004</v>
      </c>
      <c r="BU181" s="11">
        <v>0.99760000000000004</v>
      </c>
      <c r="BV181" s="11">
        <v>0.99760000000000004</v>
      </c>
      <c r="BW181" s="11">
        <v>0.99760000000000004</v>
      </c>
      <c r="BX181" s="11">
        <v>0.99760000000000004</v>
      </c>
      <c r="BY181" s="11">
        <v>0.99760000000000004</v>
      </c>
      <c r="BZ181" s="11">
        <v>0.99760000000000004</v>
      </c>
      <c r="CA181" s="11">
        <v>0.99760000000000004</v>
      </c>
      <c r="CB181" s="11">
        <v>0.99760000000000004</v>
      </c>
      <c r="CC181" s="11">
        <v>0.99760000000000004</v>
      </c>
      <c r="CD181" s="11">
        <v>0.99760000000000004</v>
      </c>
      <c r="CE181" s="11">
        <v>0.99760000000000004</v>
      </c>
      <c r="CF181" s="11">
        <v>0.99760000000000004</v>
      </c>
      <c r="CG181" s="11">
        <v>0.99760000000000004</v>
      </c>
      <c r="CH181" s="11">
        <v>0.99760000000000004</v>
      </c>
      <c r="CI181" s="11">
        <v>0.99760000000000004</v>
      </c>
      <c r="CJ181" s="11">
        <v>0.99760000000000004</v>
      </c>
      <c r="CK181" s="11">
        <v>0.99760000000000004</v>
      </c>
      <c r="CL181" s="11">
        <v>0.99760000000000004</v>
      </c>
      <c r="CM181" s="11">
        <v>0.99760000000000004</v>
      </c>
      <c r="CN181" s="11">
        <v>0.99760000000000004</v>
      </c>
      <c r="CO181" s="11">
        <v>0.99760000000000004</v>
      </c>
      <c r="CP181" s="11">
        <v>0.99760000000000004</v>
      </c>
      <c r="CQ181" s="11">
        <v>0.99760000000000004</v>
      </c>
      <c r="CR181" s="11">
        <v>0.99760000000000004</v>
      </c>
      <c r="CS181" s="11">
        <v>0.99760000000000004</v>
      </c>
      <c r="CT181" s="11">
        <v>0.99760000000000004</v>
      </c>
      <c r="CU181" s="11">
        <v>0.99760000000000004</v>
      </c>
      <c r="CV181" s="11">
        <v>0.99760000000000004</v>
      </c>
      <c r="CW181" s="11">
        <v>0.99760000000000004</v>
      </c>
      <c r="CX181" s="11">
        <v>0.99760000000000004</v>
      </c>
      <c r="CY181" s="11">
        <v>0.99760000000000004</v>
      </c>
      <c r="CZ181" s="11">
        <v>0.99760000000000004</v>
      </c>
      <c r="DA181" s="11">
        <v>0.99760000000000004</v>
      </c>
      <c r="DB181" s="11">
        <v>0.99760000000000004</v>
      </c>
    </row>
    <row r="182" spans="1:106" x14ac:dyDescent="0.2">
      <c r="A182" s="103">
        <v>92</v>
      </c>
      <c r="B182" s="11">
        <v>1</v>
      </c>
      <c r="C182" s="11">
        <v>0.98619999999999997</v>
      </c>
      <c r="D182" s="11">
        <v>0.996</v>
      </c>
      <c r="E182" s="11">
        <v>0.996</v>
      </c>
      <c r="F182" s="11">
        <v>0.996</v>
      </c>
      <c r="G182" s="11">
        <v>0.99619999999999997</v>
      </c>
      <c r="H182" s="11">
        <v>0.99629999999999996</v>
      </c>
      <c r="I182" s="11">
        <v>0.99639999999999995</v>
      </c>
      <c r="J182" s="11">
        <v>0.99639999999999995</v>
      </c>
      <c r="K182" s="11">
        <v>0.99650000000000005</v>
      </c>
      <c r="L182" s="11">
        <v>0.99650000000000005</v>
      </c>
      <c r="M182" s="11">
        <v>0.99650000000000005</v>
      </c>
      <c r="N182" s="11">
        <v>0.99650000000000005</v>
      </c>
      <c r="O182" s="11">
        <v>0.99650000000000005</v>
      </c>
      <c r="P182" s="11">
        <v>0.99639999999999995</v>
      </c>
      <c r="Q182" s="11">
        <v>0.99770000000000003</v>
      </c>
      <c r="R182" s="11">
        <v>0.99770000000000003</v>
      </c>
      <c r="S182" s="11">
        <v>0.99770000000000003</v>
      </c>
      <c r="T182" s="11">
        <v>0.99770000000000003</v>
      </c>
      <c r="U182" s="11">
        <v>0.99770000000000003</v>
      </c>
      <c r="V182" s="11">
        <v>0.99770000000000003</v>
      </c>
      <c r="W182" s="11">
        <v>0.99770000000000003</v>
      </c>
      <c r="X182" s="11">
        <v>0.99770000000000003</v>
      </c>
      <c r="Y182" s="11">
        <v>0.99770000000000003</v>
      </c>
      <c r="Z182" s="11">
        <v>0.99770000000000003</v>
      </c>
      <c r="AA182" s="11">
        <v>0.99770000000000003</v>
      </c>
      <c r="AB182" s="11">
        <v>0.99770000000000003</v>
      </c>
      <c r="AC182" s="11">
        <v>0.99770000000000003</v>
      </c>
      <c r="AD182" s="11">
        <v>0.99770000000000003</v>
      </c>
      <c r="AE182" s="11">
        <v>0.99770000000000003</v>
      </c>
      <c r="AF182" s="11">
        <v>0.99770000000000003</v>
      </c>
      <c r="AG182" s="11">
        <v>0.99770000000000003</v>
      </c>
      <c r="AH182" s="11">
        <v>0.99770000000000003</v>
      </c>
      <c r="AI182" s="11">
        <v>0.99770000000000003</v>
      </c>
      <c r="AJ182" s="11">
        <v>0.99770000000000003</v>
      </c>
      <c r="AK182" s="11">
        <v>0.99770000000000003</v>
      </c>
      <c r="AL182" s="11">
        <v>0.99770000000000003</v>
      </c>
      <c r="AM182" s="11">
        <v>0.99770000000000003</v>
      </c>
      <c r="AN182" s="11">
        <v>0.99770000000000003</v>
      </c>
      <c r="AO182" s="11">
        <v>0.99770000000000003</v>
      </c>
      <c r="AP182" s="11">
        <v>0.99770000000000003</v>
      </c>
      <c r="AQ182" s="11">
        <v>0.99770000000000003</v>
      </c>
      <c r="AR182" s="11">
        <v>0.99770000000000003</v>
      </c>
      <c r="AS182" s="11">
        <v>0.99770000000000003</v>
      </c>
      <c r="AT182" s="11">
        <v>0.99770000000000003</v>
      </c>
      <c r="AU182" s="11">
        <v>0.99770000000000003</v>
      </c>
      <c r="AV182" s="11">
        <v>0.99770000000000003</v>
      </c>
      <c r="AW182" s="11">
        <v>0.99770000000000003</v>
      </c>
      <c r="AX182" s="11">
        <v>0.99770000000000003</v>
      </c>
      <c r="AY182" s="11">
        <v>0.99770000000000003</v>
      </c>
      <c r="AZ182" s="11">
        <v>0.99770000000000003</v>
      </c>
      <c r="BA182" s="11">
        <v>0.99770000000000003</v>
      </c>
      <c r="BB182" s="11">
        <v>0.99770000000000003</v>
      </c>
      <c r="BC182" s="11">
        <v>0.99770000000000003</v>
      </c>
      <c r="BD182" s="11">
        <v>0.99770000000000003</v>
      </c>
      <c r="BE182" s="11">
        <v>0.99770000000000003</v>
      </c>
      <c r="BF182" s="11">
        <v>0.99770000000000003</v>
      </c>
      <c r="BG182" s="11">
        <v>0.99770000000000003</v>
      </c>
      <c r="BH182" s="11">
        <v>0.99770000000000003</v>
      </c>
      <c r="BI182" s="11">
        <v>0.99770000000000003</v>
      </c>
      <c r="BJ182" s="11">
        <v>0.99770000000000003</v>
      </c>
      <c r="BK182" s="11">
        <v>0.99770000000000003</v>
      </c>
      <c r="BL182" s="11">
        <v>0.99770000000000003</v>
      </c>
      <c r="BM182" s="11">
        <v>0.99770000000000003</v>
      </c>
      <c r="BN182" s="11">
        <v>0.99770000000000003</v>
      </c>
      <c r="BO182" s="11">
        <v>0.99770000000000003</v>
      </c>
      <c r="BP182" s="11">
        <v>0.99770000000000003</v>
      </c>
      <c r="BQ182" s="11">
        <v>0.99770000000000003</v>
      </c>
      <c r="BR182" s="11">
        <v>0.99770000000000003</v>
      </c>
      <c r="BS182" s="11">
        <v>0.99770000000000003</v>
      </c>
      <c r="BT182" s="11">
        <v>0.99770000000000003</v>
      </c>
      <c r="BU182" s="11">
        <v>0.99770000000000003</v>
      </c>
      <c r="BV182" s="11">
        <v>0.99770000000000003</v>
      </c>
      <c r="BW182" s="11">
        <v>0.99770000000000003</v>
      </c>
      <c r="BX182" s="11">
        <v>0.99770000000000003</v>
      </c>
      <c r="BY182" s="11">
        <v>0.99770000000000003</v>
      </c>
      <c r="BZ182" s="11">
        <v>0.99770000000000003</v>
      </c>
      <c r="CA182" s="11">
        <v>0.99770000000000003</v>
      </c>
      <c r="CB182" s="11">
        <v>0.99770000000000003</v>
      </c>
      <c r="CC182" s="11">
        <v>0.99770000000000003</v>
      </c>
      <c r="CD182" s="11">
        <v>0.99770000000000003</v>
      </c>
      <c r="CE182" s="11">
        <v>0.99770000000000003</v>
      </c>
      <c r="CF182" s="11">
        <v>0.99770000000000003</v>
      </c>
      <c r="CG182" s="11">
        <v>0.99770000000000003</v>
      </c>
      <c r="CH182" s="11">
        <v>0.99770000000000003</v>
      </c>
      <c r="CI182" s="11">
        <v>0.99770000000000003</v>
      </c>
      <c r="CJ182" s="11">
        <v>0.99770000000000003</v>
      </c>
      <c r="CK182" s="11">
        <v>0.99770000000000003</v>
      </c>
      <c r="CL182" s="11">
        <v>0.99770000000000003</v>
      </c>
      <c r="CM182" s="11">
        <v>0.99770000000000003</v>
      </c>
      <c r="CN182" s="11">
        <v>0.99770000000000003</v>
      </c>
      <c r="CO182" s="11">
        <v>0.99770000000000003</v>
      </c>
      <c r="CP182" s="11">
        <v>0.99770000000000003</v>
      </c>
      <c r="CQ182" s="11">
        <v>0.99770000000000003</v>
      </c>
      <c r="CR182" s="11">
        <v>0.99770000000000003</v>
      </c>
      <c r="CS182" s="11">
        <v>0.99770000000000003</v>
      </c>
      <c r="CT182" s="11">
        <v>0.99770000000000003</v>
      </c>
      <c r="CU182" s="11">
        <v>0.99770000000000003</v>
      </c>
      <c r="CV182" s="11">
        <v>0.99770000000000003</v>
      </c>
      <c r="CW182" s="11">
        <v>0.99770000000000003</v>
      </c>
      <c r="CX182" s="11">
        <v>0.99770000000000003</v>
      </c>
      <c r="CY182" s="11">
        <v>0.99770000000000003</v>
      </c>
      <c r="CZ182" s="11">
        <v>0.99770000000000003</v>
      </c>
      <c r="DA182" s="11">
        <v>0.99770000000000003</v>
      </c>
      <c r="DB182" s="11">
        <v>0.99770000000000003</v>
      </c>
    </row>
    <row r="183" spans="1:106" x14ac:dyDescent="0.2">
      <c r="A183" s="103">
        <v>93</v>
      </c>
      <c r="B183" s="11">
        <v>1</v>
      </c>
      <c r="C183" s="11">
        <v>0.98650000000000004</v>
      </c>
      <c r="D183" s="11">
        <v>0.99619999999999997</v>
      </c>
      <c r="E183" s="11">
        <v>0.99609999999999999</v>
      </c>
      <c r="F183" s="11">
        <v>0.99609999999999999</v>
      </c>
      <c r="G183" s="11">
        <v>0.99619999999999997</v>
      </c>
      <c r="H183" s="11">
        <v>0.99629999999999996</v>
      </c>
      <c r="I183" s="11">
        <v>0.99639999999999995</v>
      </c>
      <c r="J183" s="11">
        <v>0.99650000000000005</v>
      </c>
      <c r="K183" s="11">
        <v>0.99660000000000004</v>
      </c>
      <c r="L183" s="11">
        <v>0.99660000000000004</v>
      </c>
      <c r="M183" s="11">
        <v>0.99660000000000004</v>
      </c>
      <c r="N183" s="11">
        <v>0.99660000000000004</v>
      </c>
      <c r="O183" s="11">
        <v>0.99660000000000004</v>
      </c>
      <c r="P183" s="11">
        <v>0.99650000000000005</v>
      </c>
      <c r="Q183" s="11">
        <v>0.99780000000000002</v>
      </c>
      <c r="R183" s="11">
        <v>0.99780000000000002</v>
      </c>
      <c r="S183" s="11">
        <v>0.99780000000000002</v>
      </c>
      <c r="T183" s="11">
        <v>0.99780000000000002</v>
      </c>
      <c r="U183" s="11">
        <v>0.99780000000000002</v>
      </c>
      <c r="V183" s="11">
        <v>0.99780000000000002</v>
      </c>
      <c r="W183" s="11">
        <v>0.99780000000000002</v>
      </c>
      <c r="X183" s="11">
        <v>0.99780000000000002</v>
      </c>
      <c r="Y183" s="11">
        <v>0.99780000000000002</v>
      </c>
      <c r="Z183" s="11">
        <v>0.99780000000000002</v>
      </c>
      <c r="AA183" s="11">
        <v>0.99780000000000002</v>
      </c>
      <c r="AB183" s="11">
        <v>0.99780000000000002</v>
      </c>
      <c r="AC183" s="11">
        <v>0.99780000000000002</v>
      </c>
      <c r="AD183" s="11">
        <v>0.99780000000000002</v>
      </c>
      <c r="AE183" s="11">
        <v>0.99780000000000002</v>
      </c>
      <c r="AF183" s="11">
        <v>0.99780000000000002</v>
      </c>
      <c r="AG183" s="11">
        <v>0.99780000000000002</v>
      </c>
      <c r="AH183" s="11">
        <v>0.99780000000000002</v>
      </c>
      <c r="AI183" s="11">
        <v>0.99780000000000002</v>
      </c>
      <c r="AJ183" s="11">
        <v>0.99780000000000002</v>
      </c>
      <c r="AK183" s="11">
        <v>0.99780000000000002</v>
      </c>
      <c r="AL183" s="11">
        <v>0.99780000000000002</v>
      </c>
      <c r="AM183" s="11">
        <v>0.99780000000000002</v>
      </c>
      <c r="AN183" s="11">
        <v>0.99780000000000002</v>
      </c>
      <c r="AO183" s="11">
        <v>0.99780000000000002</v>
      </c>
      <c r="AP183" s="11">
        <v>0.99780000000000002</v>
      </c>
      <c r="AQ183" s="11">
        <v>0.99780000000000002</v>
      </c>
      <c r="AR183" s="11">
        <v>0.99780000000000002</v>
      </c>
      <c r="AS183" s="11">
        <v>0.99780000000000002</v>
      </c>
      <c r="AT183" s="11">
        <v>0.99780000000000002</v>
      </c>
      <c r="AU183" s="11">
        <v>0.99780000000000002</v>
      </c>
      <c r="AV183" s="11">
        <v>0.99780000000000002</v>
      </c>
      <c r="AW183" s="11">
        <v>0.99780000000000002</v>
      </c>
      <c r="AX183" s="11">
        <v>0.99780000000000002</v>
      </c>
      <c r="AY183" s="11">
        <v>0.99780000000000002</v>
      </c>
      <c r="AZ183" s="11">
        <v>0.99780000000000002</v>
      </c>
      <c r="BA183" s="11">
        <v>0.99780000000000002</v>
      </c>
      <c r="BB183" s="11">
        <v>0.99780000000000002</v>
      </c>
      <c r="BC183" s="11">
        <v>0.99780000000000002</v>
      </c>
      <c r="BD183" s="11">
        <v>0.99780000000000002</v>
      </c>
      <c r="BE183" s="11">
        <v>0.99780000000000002</v>
      </c>
      <c r="BF183" s="11">
        <v>0.99780000000000002</v>
      </c>
      <c r="BG183" s="11">
        <v>0.99780000000000002</v>
      </c>
      <c r="BH183" s="11">
        <v>0.99780000000000002</v>
      </c>
      <c r="BI183" s="11">
        <v>0.99780000000000002</v>
      </c>
      <c r="BJ183" s="11">
        <v>0.99780000000000002</v>
      </c>
      <c r="BK183" s="11">
        <v>0.99780000000000002</v>
      </c>
      <c r="BL183" s="11">
        <v>0.99780000000000002</v>
      </c>
      <c r="BM183" s="11">
        <v>0.99780000000000002</v>
      </c>
      <c r="BN183" s="11">
        <v>0.99780000000000002</v>
      </c>
      <c r="BO183" s="11">
        <v>0.99780000000000002</v>
      </c>
      <c r="BP183" s="11">
        <v>0.99780000000000002</v>
      </c>
      <c r="BQ183" s="11">
        <v>0.99780000000000002</v>
      </c>
      <c r="BR183" s="11">
        <v>0.99780000000000002</v>
      </c>
      <c r="BS183" s="11">
        <v>0.99780000000000002</v>
      </c>
      <c r="BT183" s="11">
        <v>0.99780000000000002</v>
      </c>
      <c r="BU183" s="11">
        <v>0.99780000000000002</v>
      </c>
      <c r="BV183" s="11">
        <v>0.99780000000000002</v>
      </c>
      <c r="BW183" s="11">
        <v>0.99780000000000002</v>
      </c>
      <c r="BX183" s="11">
        <v>0.99780000000000002</v>
      </c>
      <c r="BY183" s="11">
        <v>0.99780000000000002</v>
      </c>
      <c r="BZ183" s="11">
        <v>0.99780000000000002</v>
      </c>
      <c r="CA183" s="11">
        <v>0.99780000000000002</v>
      </c>
      <c r="CB183" s="11">
        <v>0.99780000000000002</v>
      </c>
      <c r="CC183" s="11">
        <v>0.99780000000000002</v>
      </c>
      <c r="CD183" s="11">
        <v>0.99780000000000002</v>
      </c>
      <c r="CE183" s="11">
        <v>0.99780000000000002</v>
      </c>
      <c r="CF183" s="11">
        <v>0.99780000000000002</v>
      </c>
      <c r="CG183" s="11">
        <v>0.99780000000000002</v>
      </c>
      <c r="CH183" s="11">
        <v>0.99780000000000002</v>
      </c>
      <c r="CI183" s="11">
        <v>0.99780000000000002</v>
      </c>
      <c r="CJ183" s="11">
        <v>0.99780000000000002</v>
      </c>
      <c r="CK183" s="11">
        <v>0.99780000000000002</v>
      </c>
      <c r="CL183" s="11">
        <v>0.99780000000000002</v>
      </c>
      <c r="CM183" s="11">
        <v>0.99780000000000002</v>
      </c>
      <c r="CN183" s="11">
        <v>0.99780000000000002</v>
      </c>
      <c r="CO183" s="11">
        <v>0.99780000000000002</v>
      </c>
      <c r="CP183" s="11">
        <v>0.99780000000000002</v>
      </c>
      <c r="CQ183" s="11">
        <v>0.99780000000000002</v>
      </c>
      <c r="CR183" s="11">
        <v>0.99780000000000002</v>
      </c>
      <c r="CS183" s="11">
        <v>0.99780000000000002</v>
      </c>
      <c r="CT183" s="11">
        <v>0.99780000000000002</v>
      </c>
      <c r="CU183" s="11">
        <v>0.99780000000000002</v>
      </c>
      <c r="CV183" s="11">
        <v>0.99780000000000002</v>
      </c>
      <c r="CW183" s="11">
        <v>0.99780000000000002</v>
      </c>
      <c r="CX183" s="11">
        <v>0.99780000000000002</v>
      </c>
      <c r="CY183" s="11">
        <v>0.99780000000000002</v>
      </c>
      <c r="CZ183" s="11">
        <v>0.99780000000000002</v>
      </c>
      <c r="DA183" s="11">
        <v>0.99780000000000002</v>
      </c>
      <c r="DB183" s="11">
        <v>0.99780000000000002</v>
      </c>
    </row>
    <row r="184" spans="1:106" x14ac:dyDescent="0.2">
      <c r="A184" s="103">
        <v>94</v>
      </c>
      <c r="B184" s="11">
        <v>1</v>
      </c>
      <c r="C184" s="11">
        <v>0.9869</v>
      </c>
      <c r="D184" s="11">
        <v>0.99639999999999995</v>
      </c>
      <c r="E184" s="11">
        <v>0.99619999999999997</v>
      </c>
      <c r="F184" s="11">
        <v>0.99619999999999997</v>
      </c>
      <c r="G184" s="11">
        <v>0.99629999999999996</v>
      </c>
      <c r="H184" s="11">
        <v>0.99639999999999995</v>
      </c>
      <c r="I184" s="11">
        <v>0.99650000000000005</v>
      </c>
      <c r="J184" s="11">
        <v>0.99660000000000004</v>
      </c>
      <c r="K184" s="11">
        <v>0.99670000000000003</v>
      </c>
      <c r="L184" s="11">
        <v>0.99670000000000003</v>
      </c>
      <c r="M184" s="11">
        <v>0.99670000000000003</v>
      </c>
      <c r="N184" s="11">
        <v>0.99670000000000003</v>
      </c>
      <c r="O184" s="11">
        <v>0.99670000000000003</v>
      </c>
      <c r="P184" s="11">
        <v>0.99660000000000004</v>
      </c>
      <c r="Q184" s="11">
        <v>0.99790000000000001</v>
      </c>
      <c r="R184" s="11">
        <v>0.99790000000000001</v>
      </c>
      <c r="S184" s="11">
        <v>0.99790000000000001</v>
      </c>
      <c r="T184" s="11">
        <v>0.99790000000000001</v>
      </c>
      <c r="U184" s="11">
        <v>0.99790000000000001</v>
      </c>
      <c r="V184" s="11">
        <v>0.99790000000000001</v>
      </c>
      <c r="W184" s="11">
        <v>0.99790000000000001</v>
      </c>
      <c r="X184" s="11">
        <v>0.99790000000000001</v>
      </c>
      <c r="Y184" s="11">
        <v>0.99790000000000001</v>
      </c>
      <c r="Z184" s="11">
        <v>0.99790000000000001</v>
      </c>
      <c r="AA184" s="11">
        <v>0.99790000000000001</v>
      </c>
      <c r="AB184" s="11">
        <v>0.99790000000000001</v>
      </c>
      <c r="AC184" s="11">
        <v>0.99790000000000001</v>
      </c>
      <c r="AD184" s="11">
        <v>0.99790000000000001</v>
      </c>
      <c r="AE184" s="11">
        <v>0.99790000000000001</v>
      </c>
      <c r="AF184" s="11">
        <v>0.99790000000000001</v>
      </c>
      <c r="AG184" s="11">
        <v>0.99790000000000001</v>
      </c>
      <c r="AH184" s="11">
        <v>0.99790000000000001</v>
      </c>
      <c r="AI184" s="11">
        <v>0.99790000000000001</v>
      </c>
      <c r="AJ184" s="11">
        <v>0.99790000000000001</v>
      </c>
      <c r="AK184" s="11">
        <v>0.99790000000000001</v>
      </c>
      <c r="AL184" s="11">
        <v>0.99790000000000001</v>
      </c>
      <c r="AM184" s="11">
        <v>0.99790000000000001</v>
      </c>
      <c r="AN184" s="11">
        <v>0.99790000000000001</v>
      </c>
      <c r="AO184" s="11">
        <v>0.99790000000000001</v>
      </c>
      <c r="AP184" s="11">
        <v>0.99790000000000001</v>
      </c>
      <c r="AQ184" s="11">
        <v>0.99790000000000001</v>
      </c>
      <c r="AR184" s="11">
        <v>0.99790000000000001</v>
      </c>
      <c r="AS184" s="11">
        <v>0.99790000000000001</v>
      </c>
      <c r="AT184" s="11">
        <v>0.99790000000000001</v>
      </c>
      <c r="AU184" s="11">
        <v>0.99790000000000001</v>
      </c>
      <c r="AV184" s="11">
        <v>0.99790000000000001</v>
      </c>
      <c r="AW184" s="11">
        <v>0.99790000000000001</v>
      </c>
      <c r="AX184" s="11">
        <v>0.99790000000000001</v>
      </c>
      <c r="AY184" s="11">
        <v>0.99790000000000001</v>
      </c>
      <c r="AZ184" s="11">
        <v>0.99790000000000001</v>
      </c>
      <c r="BA184" s="11">
        <v>0.99790000000000001</v>
      </c>
      <c r="BB184" s="11">
        <v>0.99790000000000001</v>
      </c>
      <c r="BC184" s="11">
        <v>0.99790000000000001</v>
      </c>
      <c r="BD184" s="11">
        <v>0.99790000000000001</v>
      </c>
      <c r="BE184" s="11">
        <v>0.99790000000000001</v>
      </c>
      <c r="BF184" s="11">
        <v>0.99790000000000001</v>
      </c>
      <c r="BG184" s="11">
        <v>0.99790000000000001</v>
      </c>
      <c r="BH184" s="11">
        <v>0.99790000000000001</v>
      </c>
      <c r="BI184" s="11">
        <v>0.99790000000000001</v>
      </c>
      <c r="BJ184" s="11">
        <v>0.99790000000000001</v>
      </c>
      <c r="BK184" s="11">
        <v>0.99790000000000001</v>
      </c>
      <c r="BL184" s="11">
        <v>0.99790000000000001</v>
      </c>
      <c r="BM184" s="11">
        <v>0.99790000000000001</v>
      </c>
      <c r="BN184" s="11">
        <v>0.99790000000000001</v>
      </c>
      <c r="BO184" s="11">
        <v>0.99790000000000001</v>
      </c>
      <c r="BP184" s="11">
        <v>0.99790000000000001</v>
      </c>
      <c r="BQ184" s="11">
        <v>0.99790000000000001</v>
      </c>
      <c r="BR184" s="11">
        <v>0.99790000000000001</v>
      </c>
      <c r="BS184" s="11">
        <v>0.99790000000000001</v>
      </c>
      <c r="BT184" s="11">
        <v>0.99790000000000001</v>
      </c>
      <c r="BU184" s="11">
        <v>0.99790000000000001</v>
      </c>
      <c r="BV184" s="11">
        <v>0.99790000000000001</v>
      </c>
      <c r="BW184" s="11">
        <v>0.99790000000000001</v>
      </c>
      <c r="BX184" s="11">
        <v>0.99790000000000001</v>
      </c>
      <c r="BY184" s="11">
        <v>0.99790000000000001</v>
      </c>
      <c r="BZ184" s="11">
        <v>0.99790000000000001</v>
      </c>
      <c r="CA184" s="11">
        <v>0.99790000000000001</v>
      </c>
      <c r="CB184" s="11">
        <v>0.99790000000000001</v>
      </c>
      <c r="CC184" s="11">
        <v>0.99790000000000001</v>
      </c>
      <c r="CD184" s="11">
        <v>0.99790000000000001</v>
      </c>
      <c r="CE184" s="11">
        <v>0.99790000000000001</v>
      </c>
      <c r="CF184" s="11">
        <v>0.99790000000000001</v>
      </c>
      <c r="CG184" s="11">
        <v>0.99790000000000001</v>
      </c>
      <c r="CH184" s="11">
        <v>0.99790000000000001</v>
      </c>
      <c r="CI184" s="11">
        <v>0.99790000000000001</v>
      </c>
      <c r="CJ184" s="11">
        <v>0.99790000000000001</v>
      </c>
      <c r="CK184" s="11">
        <v>0.99790000000000001</v>
      </c>
      <c r="CL184" s="11">
        <v>0.99790000000000001</v>
      </c>
      <c r="CM184" s="11">
        <v>0.99790000000000001</v>
      </c>
      <c r="CN184" s="11">
        <v>0.99790000000000001</v>
      </c>
      <c r="CO184" s="11">
        <v>0.99790000000000001</v>
      </c>
      <c r="CP184" s="11">
        <v>0.99790000000000001</v>
      </c>
      <c r="CQ184" s="11">
        <v>0.99790000000000001</v>
      </c>
      <c r="CR184" s="11">
        <v>0.99790000000000001</v>
      </c>
      <c r="CS184" s="11">
        <v>0.99790000000000001</v>
      </c>
      <c r="CT184" s="11">
        <v>0.99790000000000001</v>
      </c>
      <c r="CU184" s="11">
        <v>0.99790000000000001</v>
      </c>
      <c r="CV184" s="11">
        <v>0.99790000000000001</v>
      </c>
      <c r="CW184" s="11">
        <v>0.99790000000000001</v>
      </c>
      <c r="CX184" s="11">
        <v>0.99790000000000001</v>
      </c>
      <c r="CY184" s="11">
        <v>0.99790000000000001</v>
      </c>
      <c r="CZ184" s="11">
        <v>0.99790000000000001</v>
      </c>
      <c r="DA184" s="11">
        <v>0.99790000000000001</v>
      </c>
      <c r="DB184" s="11">
        <v>0.99790000000000001</v>
      </c>
    </row>
    <row r="185" spans="1:106" x14ac:dyDescent="0.2">
      <c r="A185" s="103">
        <v>95</v>
      </c>
      <c r="B185" s="11">
        <v>1</v>
      </c>
      <c r="C185" s="11">
        <v>0.98729999999999996</v>
      </c>
      <c r="D185" s="11">
        <v>0.99670000000000003</v>
      </c>
      <c r="E185" s="11">
        <v>0.99639999999999995</v>
      </c>
      <c r="F185" s="11">
        <v>0.99629999999999996</v>
      </c>
      <c r="G185" s="11">
        <v>0.99639999999999995</v>
      </c>
      <c r="H185" s="11">
        <v>0.99650000000000005</v>
      </c>
      <c r="I185" s="11">
        <v>0.99660000000000004</v>
      </c>
      <c r="J185" s="11">
        <v>0.99670000000000003</v>
      </c>
      <c r="K185" s="11">
        <v>0.99670000000000003</v>
      </c>
      <c r="L185" s="11">
        <v>0.99680000000000002</v>
      </c>
      <c r="M185" s="11">
        <v>0.99680000000000002</v>
      </c>
      <c r="N185" s="11">
        <v>0.99680000000000002</v>
      </c>
      <c r="O185" s="11">
        <v>0.99680000000000002</v>
      </c>
      <c r="P185" s="11">
        <v>0.99670000000000003</v>
      </c>
      <c r="Q185" s="11">
        <v>0.998</v>
      </c>
      <c r="R185" s="11">
        <v>0.998</v>
      </c>
      <c r="S185" s="11">
        <v>0.998</v>
      </c>
      <c r="T185" s="11">
        <v>0.998</v>
      </c>
      <c r="U185" s="11">
        <v>0.998</v>
      </c>
      <c r="V185" s="11">
        <v>0.998</v>
      </c>
      <c r="W185" s="11">
        <v>0.998</v>
      </c>
      <c r="X185" s="11">
        <v>0.998</v>
      </c>
      <c r="Y185" s="11">
        <v>0.998</v>
      </c>
      <c r="Z185" s="11">
        <v>0.998</v>
      </c>
      <c r="AA185" s="11">
        <v>0.998</v>
      </c>
      <c r="AB185" s="11">
        <v>0.998</v>
      </c>
      <c r="AC185" s="11">
        <v>0.998</v>
      </c>
      <c r="AD185" s="11">
        <v>0.998</v>
      </c>
      <c r="AE185" s="11">
        <v>0.998</v>
      </c>
      <c r="AF185" s="11">
        <v>0.998</v>
      </c>
      <c r="AG185" s="11">
        <v>0.998</v>
      </c>
      <c r="AH185" s="11">
        <v>0.998</v>
      </c>
      <c r="AI185" s="11">
        <v>0.998</v>
      </c>
      <c r="AJ185" s="11">
        <v>0.998</v>
      </c>
      <c r="AK185" s="11">
        <v>0.998</v>
      </c>
      <c r="AL185" s="11">
        <v>0.998</v>
      </c>
      <c r="AM185" s="11">
        <v>0.998</v>
      </c>
      <c r="AN185" s="11">
        <v>0.998</v>
      </c>
      <c r="AO185" s="11">
        <v>0.998</v>
      </c>
      <c r="AP185" s="11">
        <v>0.998</v>
      </c>
      <c r="AQ185" s="11">
        <v>0.998</v>
      </c>
      <c r="AR185" s="11">
        <v>0.998</v>
      </c>
      <c r="AS185" s="11">
        <v>0.998</v>
      </c>
      <c r="AT185" s="11">
        <v>0.998</v>
      </c>
      <c r="AU185" s="11">
        <v>0.998</v>
      </c>
      <c r="AV185" s="11">
        <v>0.998</v>
      </c>
      <c r="AW185" s="11">
        <v>0.998</v>
      </c>
      <c r="AX185" s="11">
        <v>0.998</v>
      </c>
      <c r="AY185" s="11">
        <v>0.998</v>
      </c>
      <c r="AZ185" s="11">
        <v>0.998</v>
      </c>
      <c r="BA185" s="11">
        <v>0.998</v>
      </c>
      <c r="BB185" s="11">
        <v>0.998</v>
      </c>
      <c r="BC185" s="11">
        <v>0.998</v>
      </c>
      <c r="BD185" s="11">
        <v>0.998</v>
      </c>
      <c r="BE185" s="11">
        <v>0.998</v>
      </c>
      <c r="BF185" s="11">
        <v>0.998</v>
      </c>
      <c r="BG185" s="11">
        <v>0.998</v>
      </c>
      <c r="BH185" s="11">
        <v>0.998</v>
      </c>
      <c r="BI185" s="11">
        <v>0.998</v>
      </c>
      <c r="BJ185" s="11">
        <v>0.998</v>
      </c>
      <c r="BK185" s="11">
        <v>0.998</v>
      </c>
      <c r="BL185" s="11">
        <v>0.998</v>
      </c>
      <c r="BM185" s="11">
        <v>0.998</v>
      </c>
      <c r="BN185" s="11">
        <v>0.998</v>
      </c>
      <c r="BO185" s="11">
        <v>0.998</v>
      </c>
      <c r="BP185" s="11">
        <v>0.998</v>
      </c>
      <c r="BQ185" s="11">
        <v>0.998</v>
      </c>
      <c r="BR185" s="11">
        <v>0.998</v>
      </c>
      <c r="BS185" s="11">
        <v>0.998</v>
      </c>
      <c r="BT185" s="11">
        <v>0.998</v>
      </c>
      <c r="BU185" s="11">
        <v>0.998</v>
      </c>
      <c r="BV185" s="11">
        <v>0.998</v>
      </c>
      <c r="BW185" s="11">
        <v>0.998</v>
      </c>
      <c r="BX185" s="11">
        <v>0.998</v>
      </c>
      <c r="BY185" s="11">
        <v>0.998</v>
      </c>
      <c r="BZ185" s="11">
        <v>0.998</v>
      </c>
      <c r="CA185" s="11">
        <v>0.998</v>
      </c>
      <c r="CB185" s="11">
        <v>0.998</v>
      </c>
      <c r="CC185" s="11">
        <v>0.998</v>
      </c>
      <c r="CD185" s="11">
        <v>0.998</v>
      </c>
      <c r="CE185" s="11">
        <v>0.998</v>
      </c>
      <c r="CF185" s="11">
        <v>0.998</v>
      </c>
      <c r="CG185" s="11">
        <v>0.998</v>
      </c>
      <c r="CH185" s="11">
        <v>0.998</v>
      </c>
      <c r="CI185" s="11">
        <v>0.998</v>
      </c>
      <c r="CJ185" s="11">
        <v>0.998</v>
      </c>
      <c r="CK185" s="11">
        <v>0.998</v>
      </c>
      <c r="CL185" s="11">
        <v>0.998</v>
      </c>
      <c r="CM185" s="11">
        <v>0.998</v>
      </c>
      <c r="CN185" s="11">
        <v>0.998</v>
      </c>
      <c r="CO185" s="11">
        <v>0.998</v>
      </c>
      <c r="CP185" s="11">
        <v>0.998</v>
      </c>
      <c r="CQ185" s="11">
        <v>0.998</v>
      </c>
      <c r="CR185" s="11">
        <v>0.998</v>
      </c>
      <c r="CS185" s="11">
        <v>0.998</v>
      </c>
      <c r="CT185" s="11">
        <v>0.998</v>
      </c>
      <c r="CU185" s="11">
        <v>0.998</v>
      </c>
      <c r="CV185" s="11">
        <v>0.998</v>
      </c>
      <c r="CW185" s="11">
        <v>0.998</v>
      </c>
      <c r="CX185" s="11">
        <v>0.998</v>
      </c>
      <c r="CY185" s="11">
        <v>0.998</v>
      </c>
      <c r="CZ185" s="11">
        <v>0.998</v>
      </c>
      <c r="DA185" s="11">
        <v>0.998</v>
      </c>
      <c r="DB185" s="11">
        <v>0.998</v>
      </c>
    </row>
    <row r="186" spans="1:106" x14ac:dyDescent="0.2">
      <c r="A186" s="103">
        <v>96</v>
      </c>
      <c r="B186" s="11">
        <v>1</v>
      </c>
      <c r="C186" s="11">
        <v>0.9879</v>
      </c>
      <c r="D186" s="11">
        <v>0.997</v>
      </c>
      <c r="E186" s="11">
        <v>0.99660000000000004</v>
      </c>
      <c r="F186" s="11">
        <v>0.99639999999999995</v>
      </c>
      <c r="G186" s="11">
        <v>0.99650000000000005</v>
      </c>
      <c r="H186" s="11">
        <v>0.99660000000000004</v>
      </c>
      <c r="I186" s="11">
        <v>0.99670000000000003</v>
      </c>
      <c r="J186" s="11">
        <v>0.99680000000000002</v>
      </c>
      <c r="K186" s="11">
        <v>0.99680000000000002</v>
      </c>
      <c r="L186" s="11">
        <v>0.99690000000000001</v>
      </c>
      <c r="M186" s="11">
        <v>0.99690000000000001</v>
      </c>
      <c r="N186" s="11">
        <v>0.99690000000000001</v>
      </c>
      <c r="O186" s="11">
        <v>0.99690000000000001</v>
      </c>
      <c r="P186" s="11">
        <v>0.99680000000000002</v>
      </c>
      <c r="Q186" s="11">
        <v>0.99809999999999999</v>
      </c>
      <c r="R186" s="11">
        <v>0.99809999999999999</v>
      </c>
      <c r="S186" s="11">
        <v>0.99809999999999999</v>
      </c>
      <c r="T186" s="11">
        <v>0.99809999999999999</v>
      </c>
      <c r="U186" s="11">
        <v>0.99809999999999999</v>
      </c>
      <c r="V186" s="11">
        <v>0.99809999999999999</v>
      </c>
      <c r="W186" s="11">
        <v>0.99809999999999999</v>
      </c>
      <c r="X186" s="11">
        <v>0.99809999999999999</v>
      </c>
      <c r="Y186" s="11">
        <v>0.99809999999999999</v>
      </c>
      <c r="Z186" s="11">
        <v>0.99809999999999999</v>
      </c>
      <c r="AA186" s="11">
        <v>0.99809999999999999</v>
      </c>
      <c r="AB186" s="11">
        <v>0.99809999999999999</v>
      </c>
      <c r="AC186" s="11">
        <v>0.99809999999999999</v>
      </c>
      <c r="AD186" s="11">
        <v>0.99809999999999999</v>
      </c>
      <c r="AE186" s="11">
        <v>0.99809999999999999</v>
      </c>
      <c r="AF186" s="11">
        <v>0.99809999999999999</v>
      </c>
      <c r="AG186" s="11">
        <v>0.99809999999999999</v>
      </c>
      <c r="AH186" s="11">
        <v>0.99809999999999999</v>
      </c>
      <c r="AI186" s="11">
        <v>0.99809999999999999</v>
      </c>
      <c r="AJ186" s="11">
        <v>0.99809999999999999</v>
      </c>
      <c r="AK186" s="11">
        <v>0.99809999999999999</v>
      </c>
      <c r="AL186" s="11">
        <v>0.99809999999999999</v>
      </c>
      <c r="AM186" s="11">
        <v>0.99809999999999999</v>
      </c>
      <c r="AN186" s="11">
        <v>0.99809999999999999</v>
      </c>
      <c r="AO186" s="11">
        <v>0.99809999999999999</v>
      </c>
      <c r="AP186" s="11">
        <v>0.99809999999999999</v>
      </c>
      <c r="AQ186" s="11">
        <v>0.99809999999999999</v>
      </c>
      <c r="AR186" s="11">
        <v>0.99809999999999999</v>
      </c>
      <c r="AS186" s="11">
        <v>0.99809999999999999</v>
      </c>
      <c r="AT186" s="11">
        <v>0.99809999999999999</v>
      </c>
      <c r="AU186" s="11">
        <v>0.99809999999999999</v>
      </c>
      <c r="AV186" s="11">
        <v>0.99809999999999999</v>
      </c>
      <c r="AW186" s="11">
        <v>0.99809999999999999</v>
      </c>
      <c r="AX186" s="11">
        <v>0.99809999999999999</v>
      </c>
      <c r="AY186" s="11">
        <v>0.99809999999999999</v>
      </c>
      <c r="AZ186" s="11">
        <v>0.99809999999999999</v>
      </c>
      <c r="BA186" s="11">
        <v>0.99809999999999999</v>
      </c>
      <c r="BB186" s="11">
        <v>0.99809999999999999</v>
      </c>
      <c r="BC186" s="11">
        <v>0.99809999999999999</v>
      </c>
      <c r="BD186" s="11">
        <v>0.99809999999999999</v>
      </c>
      <c r="BE186" s="11">
        <v>0.99809999999999999</v>
      </c>
      <c r="BF186" s="11">
        <v>0.99809999999999999</v>
      </c>
      <c r="BG186" s="11">
        <v>0.99809999999999999</v>
      </c>
      <c r="BH186" s="11">
        <v>0.99809999999999999</v>
      </c>
      <c r="BI186" s="11">
        <v>0.99809999999999999</v>
      </c>
      <c r="BJ186" s="11">
        <v>0.99809999999999999</v>
      </c>
      <c r="BK186" s="11">
        <v>0.99809999999999999</v>
      </c>
      <c r="BL186" s="11">
        <v>0.99809999999999999</v>
      </c>
      <c r="BM186" s="11">
        <v>0.99809999999999999</v>
      </c>
      <c r="BN186" s="11">
        <v>0.99809999999999999</v>
      </c>
      <c r="BO186" s="11">
        <v>0.99809999999999999</v>
      </c>
      <c r="BP186" s="11">
        <v>0.99809999999999999</v>
      </c>
      <c r="BQ186" s="11">
        <v>0.99809999999999999</v>
      </c>
      <c r="BR186" s="11">
        <v>0.99809999999999999</v>
      </c>
      <c r="BS186" s="11">
        <v>0.99809999999999999</v>
      </c>
      <c r="BT186" s="11">
        <v>0.99809999999999999</v>
      </c>
      <c r="BU186" s="11">
        <v>0.99809999999999999</v>
      </c>
      <c r="BV186" s="11">
        <v>0.99809999999999999</v>
      </c>
      <c r="BW186" s="11">
        <v>0.99809999999999999</v>
      </c>
      <c r="BX186" s="11">
        <v>0.99809999999999999</v>
      </c>
      <c r="BY186" s="11">
        <v>0.99809999999999999</v>
      </c>
      <c r="BZ186" s="11">
        <v>0.99809999999999999</v>
      </c>
      <c r="CA186" s="11">
        <v>0.99809999999999999</v>
      </c>
      <c r="CB186" s="11">
        <v>0.99809999999999999</v>
      </c>
      <c r="CC186" s="11">
        <v>0.99809999999999999</v>
      </c>
      <c r="CD186" s="11">
        <v>0.99809999999999999</v>
      </c>
      <c r="CE186" s="11">
        <v>0.99809999999999999</v>
      </c>
      <c r="CF186" s="11">
        <v>0.99809999999999999</v>
      </c>
      <c r="CG186" s="11">
        <v>0.99809999999999999</v>
      </c>
      <c r="CH186" s="11">
        <v>0.99809999999999999</v>
      </c>
      <c r="CI186" s="11">
        <v>0.99809999999999999</v>
      </c>
      <c r="CJ186" s="11">
        <v>0.99809999999999999</v>
      </c>
      <c r="CK186" s="11">
        <v>0.99809999999999999</v>
      </c>
      <c r="CL186" s="11">
        <v>0.99809999999999999</v>
      </c>
      <c r="CM186" s="11">
        <v>0.99809999999999999</v>
      </c>
      <c r="CN186" s="11">
        <v>0.99809999999999999</v>
      </c>
      <c r="CO186" s="11">
        <v>0.99809999999999999</v>
      </c>
      <c r="CP186" s="11">
        <v>0.99809999999999999</v>
      </c>
      <c r="CQ186" s="11">
        <v>0.99809999999999999</v>
      </c>
      <c r="CR186" s="11">
        <v>0.99809999999999999</v>
      </c>
      <c r="CS186" s="11">
        <v>0.99809999999999999</v>
      </c>
      <c r="CT186" s="11">
        <v>0.99809999999999999</v>
      </c>
      <c r="CU186" s="11">
        <v>0.99809999999999999</v>
      </c>
      <c r="CV186" s="11">
        <v>0.99809999999999999</v>
      </c>
      <c r="CW186" s="11">
        <v>0.99809999999999999</v>
      </c>
      <c r="CX186" s="11">
        <v>0.99809999999999999</v>
      </c>
      <c r="CY186" s="11">
        <v>0.99809999999999999</v>
      </c>
      <c r="CZ186" s="11">
        <v>0.99809999999999999</v>
      </c>
      <c r="DA186" s="11">
        <v>0.99809999999999999</v>
      </c>
      <c r="DB186" s="11">
        <v>0.99809999999999999</v>
      </c>
    </row>
    <row r="187" spans="1:106" x14ac:dyDescent="0.2">
      <c r="A187" s="103">
        <v>97</v>
      </c>
      <c r="B187" s="11">
        <v>1</v>
      </c>
      <c r="C187" s="11">
        <v>0.98860000000000003</v>
      </c>
      <c r="D187" s="11">
        <v>0.99750000000000005</v>
      </c>
      <c r="E187" s="11">
        <v>0.99680000000000002</v>
      </c>
      <c r="F187" s="11">
        <v>0.99660000000000004</v>
      </c>
      <c r="G187" s="11">
        <v>0.99660000000000004</v>
      </c>
      <c r="H187" s="11">
        <v>0.99670000000000003</v>
      </c>
      <c r="I187" s="11">
        <v>0.99680000000000002</v>
      </c>
      <c r="J187" s="11">
        <v>0.99680000000000002</v>
      </c>
      <c r="K187" s="11">
        <v>0.99690000000000001</v>
      </c>
      <c r="L187" s="11">
        <v>0.997</v>
      </c>
      <c r="M187" s="11">
        <v>0.997</v>
      </c>
      <c r="N187" s="11">
        <v>0.997</v>
      </c>
      <c r="O187" s="11">
        <v>0.997</v>
      </c>
      <c r="P187" s="11">
        <v>0.99690000000000001</v>
      </c>
      <c r="Q187" s="11">
        <v>0.99819999999999998</v>
      </c>
      <c r="R187" s="11">
        <v>0.99819999999999998</v>
      </c>
      <c r="S187" s="11">
        <v>0.99819999999999998</v>
      </c>
      <c r="T187" s="11">
        <v>0.99819999999999998</v>
      </c>
      <c r="U187" s="11">
        <v>0.99819999999999998</v>
      </c>
      <c r="V187" s="11">
        <v>0.99819999999999998</v>
      </c>
      <c r="W187" s="11">
        <v>0.99819999999999998</v>
      </c>
      <c r="X187" s="11">
        <v>0.99819999999999998</v>
      </c>
      <c r="Y187" s="11">
        <v>0.99819999999999998</v>
      </c>
      <c r="Z187" s="11">
        <v>0.99819999999999998</v>
      </c>
      <c r="AA187" s="11">
        <v>0.99819999999999998</v>
      </c>
      <c r="AB187" s="11">
        <v>0.99819999999999998</v>
      </c>
      <c r="AC187" s="11">
        <v>0.99819999999999998</v>
      </c>
      <c r="AD187" s="11">
        <v>0.99819999999999998</v>
      </c>
      <c r="AE187" s="11">
        <v>0.99819999999999998</v>
      </c>
      <c r="AF187" s="11">
        <v>0.99819999999999998</v>
      </c>
      <c r="AG187" s="11">
        <v>0.99819999999999998</v>
      </c>
      <c r="AH187" s="11">
        <v>0.99819999999999998</v>
      </c>
      <c r="AI187" s="11">
        <v>0.99819999999999998</v>
      </c>
      <c r="AJ187" s="11">
        <v>0.99819999999999998</v>
      </c>
      <c r="AK187" s="11">
        <v>0.99819999999999998</v>
      </c>
      <c r="AL187" s="11">
        <v>0.99819999999999998</v>
      </c>
      <c r="AM187" s="11">
        <v>0.99819999999999998</v>
      </c>
      <c r="AN187" s="11">
        <v>0.99819999999999998</v>
      </c>
      <c r="AO187" s="11">
        <v>0.99819999999999998</v>
      </c>
      <c r="AP187" s="11">
        <v>0.99819999999999998</v>
      </c>
      <c r="AQ187" s="11">
        <v>0.99819999999999998</v>
      </c>
      <c r="AR187" s="11">
        <v>0.99819999999999998</v>
      </c>
      <c r="AS187" s="11">
        <v>0.99819999999999998</v>
      </c>
      <c r="AT187" s="11">
        <v>0.99819999999999998</v>
      </c>
      <c r="AU187" s="11">
        <v>0.99819999999999998</v>
      </c>
      <c r="AV187" s="11">
        <v>0.99819999999999998</v>
      </c>
      <c r="AW187" s="11">
        <v>0.99819999999999998</v>
      </c>
      <c r="AX187" s="11">
        <v>0.99819999999999998</v>
      </c>
      <c r="AY187" s="11">
        <v>0.99819999999999998</v>
      </c>
      <c r="AZ187" s="11">
        <v>0.99819999999999998</v>
      </c>
      <c r="BA187" s="11">
        <v>0.99819999999999998</v>
      </c>
      <c r="BB187" s="11">
        <v>0.99819999999999998</v>
      </c>
      <c r="BC187" s="11">
        <v>0.99819999999999998</v>
      </c>
      <c r="BD187" s="11">
        <v>0.99819999999999998</v>
      </c>
      <c r="BE187" s="11">
        <v>0.99819999999999998</v>
      </c>
      <c r="BF187" s="11">
        <v>0.99819999999999998</v>
      </c>
      <c r="BG187" s="11">
        <v>0.99819999999999998</v>
      </c>
      <c r="BH187" s="11">
        <v>0.99819999999999998</v>
      </c>
      <c r="BI187" s="11">
        <v>0.99819999999999998</v>
      </c>
      <c r="BJ187" s="11">
        <v>0.99819999999999998</v>
      </c>
      <c r="BK187" s="11">
        <v>0.99819999999999998</v>
      </c>
      <c r="BL187" s="11">
        <v>0.99819999999999998</v>
      </c>
      <c r="BM187" s="11">
        <v>0.99819999999999998</v>
      </c>
      <c r="BN187" s="11">
        <v>0.99819999999999998</v>
      </c>
      <c r="BO187" s="11">
        <v>0.99819999999999998</v>
      </c>
      <c r="BP187" s="11">
        <v>0.99819999999999998</v>
      </c>
      <c r="BQ187" s="11">
        <v>0.99819999999999998</v>
      </c>
      <c r="BR187" s="11">
        <v>0.99819999999999998</v>
      </c>
      <c r="BS187" s="11">
        <v>0.99819999999999998</v>
      </c>
      <c r="BT187" s="11">
        <v>0.99819999999999998</v>
      </c>
      <c r="BU187" s="11">
        <v>0.99819999999999998</v>
      </c>
      <c r="BV187" s="11">
        <v>0.99819999999999998</v>
      </c>
      <c r="BW187" s="11">
        <v>0.99819999999999998</v>
      </c>
      <c r="BX187" s="11">
        <v>0.99819999999999998</v>
      </c>
      <c r="BY187" s="11">
        <v>0.99819999999999998</v>
      </c>
      <c r="BZ187" s="11">
        <v>0.99819999999999998</v>
      </c>
      <c r="CA187" s="11">
        <v>0.99819999999999998</v>
      </c>
      <c r="CB187" s="11">
        <v>0.99819999999999998</v>
      </c>
      <c r="CC187" s="11">
        <v>0.99819999999999998</v>
      </c>
      <c r="CD187" s="11">
        <v>0.99819999999999998</v>
      </c>
      <c r="CE187" s="11">
        <v>0.99819999999999998</v>
      </c>
      <c r="CF187" s="11">
        <v>0.99819999999999998</v>
      </c>
      <c r="CG187" s="11">
        <v>0.99819999999999998</v>
      </c>
      <c r="CH187" s="11">
        <v>0.99819999999999998</v>
      </c>
      <c r="CI187" s="11">
        <v>0.99819999999999998</v>
      </c>
      <c r="CJ187" s="11">
        <v>0.99819999999999998</v>
      </c>
      <c r="CK187" s="11">
        <v>0.99819999999999998</v>
      </c>
      <c r="CL187" s="11">
        <v>0.99819999999999998</v>
      </c>
      <c r="CM187" s="11">
        <v>0.99819999999999998</v>
      </c>
      <c r="CN187" s="11">
        <v>0.99819999999999998</v>
      </c>
      <c r="CO187" s="11">
        <v>0.99819999999999998</v>
      </c>
      <c r="CP187" s="11">
        <v>0.99819999999999998</v>
      </c>
      <c r="CQ187" s="11">
        <v>0.99819999999999998</v>
      </c>
      <c r="CR187" s="11">
        <v>0.99819999999999998</v>
      </c>
      <c r="CS187" s="11">
        <v>0.99819999999999998</v>
      </c>
      <c r="CT187" s="11">
        <v>0.99819999999999998</v>
      </c>
      <c r="CU187" s="11">
        <v>0.99819999999999998</v>
      </c>
      <c r="CV187" s="11">
        <v>0.99819999999999998</v>
      </c>
      <c r="CW187" s="11">
        <v>0.99819999999999998</v>
      </c>
      <c r="CX187" s="11">
        <v>0.99819999999999998</v>
      </c>
      <c r="CY187" s="11">
        <v>0.99819999999999998</v>
      </c>
      <c r="CZ187" s="11">
        <v>0.99819999999999998</v>
      </c>
      <c r="DA187" s="11">
        <v>0.99819999999999998</v>
      </c>
      <c r="DB187" s="11">
        <v>0.99819999999999998</v>
      </c>
    </row>
    <row r="188" spans="1:106" x14ac:dyDescent="0.2">
      <c r="A188" s="103">
        <v>98</v>
      </c>
      <c r="B188" s="11">
        <v>1</v>
      </c>
      <c r="C188" s="11">
        <v>0.98929999999999996</v>
      </c>
      <c r="D188" s="11">
        <v>0.998</v>
      </c>
      <c r="E188" s="11">
        <v>0.99719999999999998</v>
      </c>
      <c r="F188" s="11">
        <v>0.99680000000000002</v>
      </c>
      <c r="G188" s="11">
        <v>0.99680000000000002</v>
      </c>
      <c r="H188" s="11">
        <v>0.99680000000000002</v>
      </c>
      <c r="I188" s="11">
        <v>0.99690000000000001</v>
      </c>
      <c r="J188" s="11">
        <v>0.99690000000000001</v>
      </c>
      <c r="K188" s="11">
        <v>0.997</v>
      </c>
      <c r="L188" s="11">
        <v>0.99709999999999999</v>
      </c>
      <c r="M188" s="11">
        <v>0.99709999999999999</v>
      </c>
      <c r="N188" s="11">
        <v>0.99709999999999999</v>
      </c>
      <c r="O188" s="11">
        <v>0.99709999999999999</v>
      </c>
      <c r="P188" s="11">
        <v>0.997</v>
      </c>
      <c r="Q188" s="11">
        <v>0.99829999999999997</v>
      </c>
      <c r="R188" s="11">
        <v>0.99829999999999997</v>
      </c>
      <c r="S188" s="11">
        <v>0.99829999999999997</v>
      </c>
      <c r="T188" s="11">
        <v>0.99829999999999997</v>
      </c>
      <c r="U188" s="11">
        <v>0.99829999999999997</v>
      </c>
      <c r="V188" s="11">
        <v>0.99829999999999997</v>
      </c>
      <c r="W188" s="11">
        <v>0.99829999999999997</v>
      </c>
      <c r="X188" s="11">
        <v>0.99829999999999997</v>
      </c>
      <c r="Y188" s="11">
        <v>0.99829999999999997</v>
      </c>
      <c r="Z188" s="11">
        <v>0.99829999999999997</v>
      </c>
      <c r="AA188" s="11">
        <v>0.99829999999999997</v>
      </c>
      <c r="AB188" s="11">
        <v>0.99829999999999997</v>
      </c>
      <c r="AC188" s="11">
        <v>0.99829999999999997</v>
      </c>
      <c r="AD188" s="11">
        <v>0.99829999999999997</v>
      </c>
      <c r="AE188" s="11">
        <v>0.99829999999999997</v>
      </c>
      <c r="AF188" s="11">
        <v>0.99829999999999997</v>
      </c>
      <c r="AG188" s="11">
        <v>0.99829999999999997</v>
      </c>
      <c r="AH188" s="11">
        <v>0.99829999999999997</v>
      </c>
      <c r="AI188" s="11">
        <v>0.99829999999999997</v>
      </c>
      <c r="AJ188" s="11">
        <v>0.99829999999999997</v>
      </c>
      <c r="AK188" s="11">
        <v>0.99829999999999997</v>
      </c>
      <c r="AL188" s="11">
        <v>0.99829999999999997</v>
      </c>
      <c r="AM188" s="11">
        <v>0.99829999999999997</v>
      </c>
      <c r="AN188" s="11">
        <v>0.99829999999999997</v>
      </c>
      <c r="AO188" s="11">
        <v>0.99829999999999997</v>
      </c>
      <c r="AP188" s="11">
        <v>0.99829999999999997</v>
      </c>
      <c r="AQ188" s="11">
        <v>0.99829999999999997</v>
      </c>
      <c r="AR188" s="11">
        <v>0.99829999999999997</v>
      </c>
      <c r="AS188" s="11">
        <v>0.99829999999999997</v>
      </c>
      <c r="AT188" s="11">
        <v>0.99829999999999997</v>
      </c>
      <c r="AU188" s="11">
        <v>0.99829999999999997</v>
      </c>
      <c r="AV188" s="11">
        <v>0.99829999999999997</v>
      </c>
      <c r="AW188" s="11">
        <v>0.99829999999999997</v>
      </c>
      <c r="AX188" s="11">
        <v>0.99829999999999997</v>
      </c>
      <c r="AY188" s="11">
        <v>0.99829999999999997</v>
      </c>
      <c r="AZ188" s="11">
        <v>0.99829999999999997</v>
      </c>
      <c r="BA188" s="11">
        <v>0.99829999999999997</v>
      </c>
      <c r="BB188" s="11">
        <v>0.99829999999999997</v>
      </c>
      <c r="BC188" s="11">
        <v>0.99829999999999997</v>
      </c>
      <c r="BD188" s="11">
        <v>0.99829999999999997</v>
      </c>
      <c r="BE188" s="11">
        <v>0.99829999999999997</v>
      </c>
      <c r="BF188" s="11">
        <v>0.99829999999999997</v>
      </c>
      <c r="BG188" s="11">
        <v>0.99829999999999997</v>
      </c>
      <c r="BH188" s="11">
        <v>0.99829999999999997</v>
      </c>
      <c r="BI188" s="11">
        <v>0.99829999999999997</v>
      </c>
      <c r="BJ188" s="11">
        <v>0.99829999999999997</v>
      </c>
      <c r="BK188" s="11">
        <v>0.99829999999999997</v>
      </c>
      <c r="BL188" s="11">
        <v>0.99829999999999997</v>
      </c>
      <c r="BM188" s="11">
        <v>0.99829999999999997</v>
      </c>
      <c r="BN188" s="11">
        <v>0.99829999999999997</v>
      </c>
      <c r="BO188" s="11">
        <v>0.99829999999999997</v>
      </c>
      <c r="BP188" s="11">
        <v>0.99829999999999997</v>
      </c>
      <c r="BQ188" s="11">
        <v>0.99829999999999997</v>
      </c>
      <c r="BR188" s="11">
        <v>0.99829999999999997</v>
      </c>
      <c r="BS188" s="11">
        <v>0.99829999999999997</v>
      </c>
      <c r="BT188" s="11">
        <v>0.99829999999999997</v>
      </c>
      <c r="BU188" s="11">
        <v>0.99829999999999997</v>
      </c>
      <c r="BV188" s="11">
        <v>0.99829999999999997</v>
      </c>
      <c r="BW188" s="11">
        <v>0.99829999999999997</v>
      </c>
      <c r="BX188" s="11">
        <v>0.99829999999999997</v>
      </c>
      <c r="BY188" s="11">
        <v>0.99829999999999997</v>
      </c>
      <c r="BZ188" s="11">
        <v>0.99829999999999997</v>
      </c>
      <c r="CA188" s="11">
        <v>0.99829999999999997</v>
      </c>
      <c r="CB188" s="11">
        <v>0.99829999999999997</v>
      </c>
      <c r="CC188" s="11">
        <v>0.99829999999999997</v>
      </c>
      <c r="CD188" s="11">
        <v>0.99829999999999997</v>
      </c>
      <c r="CE188" s="11">
        <v>0.99829999999999997</v>
      </c>
      <c r="CF188" s="11">
        <v>0.99829999999999997</v>
      </c>
      <c r="CG188" s="11">
        <v>0.99829999999999997</v>
      </c>
      <c r="CH188" s="11">
        <v>0.99829999999999997</v>
      </c>
      <c r="CI188" s="11">
        <v>0.99829999999999997</v>
      </c>
      <c r="CJ188" s="11">
        <v>0.99829999999999997</v>
      </c>
      <c r="CK188" s="11">
        <v>0.99829999999999997</v>
      </c>
      <c r="CL188" s="11">
        <v>0.99829999999999997</v>
      </c>
      <c r="CM188" s="11">
        <v>0.99829999999999997</v>
      </c>
      <c r="CN188" s="11">
        <v>0.99829999999999997</v>
      </c>
      <c r="CO188" s="11">
        <v>0.99829999999999997</v>
      </c>
      <c r="CP188" s="11">
        <v>0.99829999999999997</v>
      </c>
      <c r="CQ188" s="11">
        <v>0.99829999999999997</v>
      </c>
      <c r="CR188" s="11">
        <v>0.99829999999999997</v>
      </c>
      <c r="CS188" s="11">
        <v>0.99829999999999997</v>
      </c>
      <c r="CT188" s="11">
        <v>0.99829999999999997</v>
      </c>
      <c r="CU188" s="11">
        <v>0.99829999999999997</v>
      </c>
      <c r="CV188" s="11">
        <v>0.99829999999999997</v>
      </c>
      <c r="CW188" s="11">
        <v>0.99829999999999997</v>
      </c>
      <c r="CX188" s="11">
        <v>0.99829999999999997</v>
      </c>
      <c r="CY188" s="11">
        <v>0.99829999999999997</v>
      </c>
      <c r="CZ188" s="11">
        <v>0.99829999999999997</v>
      </c>
      <c r="DA188" s="11">
        <v>0.99829999999999997</v>
      </c>
      <c r="DB188" s="11">
        <v>0.99829999999999997</v>
      </c>
    </row>
    <row r="189" spans="1:106" x14ac:dyDescent="0.2">
      <c r="A189" s="103">
        <v>99</v>
      </c>
      <c r="B189" s="11">
        <v>1</v>
      </c>
      <c r="C189" s="11">
        <v>0.99019999999999997</v>
      </c>
      <c r="D189" s="11">
        <v>0.99860000000000004</v>
      </c>
      <c r="E189" s="11">
        <v>0.99750000000000005</v>
      </c>
      <c r="F189" s="11">
        <v>0.99709999999999999</v>
      </c>
      <c r="G189" s="11">
        <v>0.997</v>
      </c>
      <c r="H189" s="11">
        <v>0.997</v>
      </c>
      <c r="I189" s="11">
        <v>0.997</v>
      </c>
      <c r="J189" s="11">
        <v>0.997</v>
      </c>
      <c r="K189" s="11">
        <v>0.99709999999999999</v>
      </c>
      <c r="L189" s="11">
        <v>0.99709999999999999</v>
      </c>
      <c r="M189" s="11">
        <v>0.99719999999999998</v>
      </c>
      <c r="N189" s="11">
        <v>0.99719999999999998</v>
      </c>
      <c r="O189" s="11">
        <v>0.99719999999999998</v>
      </c>
      <c r="P189" s="11">
        <v>0.99709999999999999</v>
      </c>
      <c r="Q189" s="11">
        <v>0.99839999999999995</v>
      </c>
      <c r="R189" s="11">
        <v>0.99839999999999995</v>
      </c>
      <c r="S189" s="11">
        <v>0.99839999999999995</v>
      </c>
      <c r="T189" s="11">
        <v>0.99839999999999995</v>
      </c>
      <c r="U189" s="11">
        <v>0.99839999999999995</v>
      </c>
      <c r="V189" s="11">
        <v>0.99839999999999995</v>
      </c>
      <c r="W189" s="11">
        <v>0.99839999999999995</v>
      </c>
      <c r="X189" s="11">
        <v>0.99839999999999995</v>
      </c>
      <c r="Y189" s="11">
        <v>0.99839999999999995</v>
      </c>
      <c r="Z189" s="11">
        <v>0.99839999999999995</v>
      </c>
      <c r="AA189" s="11">
        <v>0.99839999999999995</v>
      </c>
      <c r="AB189" s="11">
        <v>0.99839999999999995</v>
      </c>
      <c r="AC189" s="11">
        <v>0.99839999999999995</v>
      </c>
      <c r="AD189" s="11">
        <v>0.99839999999999995</v>
      </c>
      <c r="AE189" s="11">
        <v>0.99839999999999995</v>
      </c>
      <c r="AF189" s="11">
        <v>0.99839999999999995</v>
      </c>
      <c r="AG189" s="11">
        <v>0.99839999999999995</v>
      </c>
      <c r="AH189" s="11">
        <v>0.99839999999999995</v>
      </c>
      <c r="AI189" s="11">
        <v>0.99839999999999995</v>
      </c>
      <c r="AJ189" s="11">
        <v>0.99839999999999995</v>
      </c>
      <c r="AK189" s="11">
        <v>0.99839999999999995</v>
      </c>
      <c r="AL189" s="11">
        <v>0.99839999999999995</v>
      </c>
      <c r="AM189" s="11">
        <v>0.99839999999999995</v>
      </c>
      <c r="AN189" s="11">
        <v>0.99839999999999995</v>
      </c>
      <c r="AO189" s="11">
        <v>0.99839999999999995</v>
      </c>
      <c r="AP189" s="11">
        <v>0.99839999999999995</v>
      </c>
      <c r="AQ189" s="11">
        <v>0.99839999999999995</v>
      </c>
      <c r="AR189" s="11">
        <v>0.99839999999999995</v>
      </c>
      <c r="AS189" s="11">
        <v>0.99839999999999995</v>
      </c>
      <c r="AT189" s="11">
        <v>0.99839999999999995</v>
      </c>
      <c r="AU189" s="11">
        <v>0.99839999999999995</v>
      </c>
      <c r="AV189" s="11">
        <v>0.99839999999999995</v>
      </c>
      <c r="AW189" s="11">
        <v>0.99839999999999995</v>
      </c>
      <c r="AX189" s="11">
        <v>0.99839999999999995</v>
      </c>
      <c r="AY189" s="11">
        <v>0.99839999999999995</v>
      </c>
      <c r="AZ189" s="11">
        <v>0.99839999999999995</v>
      </c>
      <c r="BA189" s="11">
        <v>0.99839999999999995</v>
      </c>
      <c r="BB189" s="11">
        <v>0.99839999999999995</v>
      </c>
      <c r="BC189" s="11">
        <v>0.99839999999999995</v>
      </c>
      <c r="BD189" s="11">
        <v>0.99839999999999995</v>
      </c>
      <c r="BE189" s="11">
        <v>0.99839999999999995</v>
      </c>
      <c r="BF189" s="11">
        <v>0.99839999999999995</v>
      </c>
      <c r="BG189" s="11">
        <v>0.99839999999999995</v>
      </c>
      <c r="BH189" s="11">
        <v>0.99839999999999995</v>
      </c>
      <c r="BI189" s="11">
        <v>0.99839999999999995</v>
      </c>
      <c r="BJ189" s="11">
        <v>0.99839999999999995</v>
      </c>
      <c r="BK189" s="11">
        <v>0.99839999999999995</v>
      </c>
      <c r="BL189" s="11">
        <v>0.99839999999999995</v>
      </c>
      <c r="BM189" s="11">
        <v>0.99839999999999995</v>
      </c>
      <c r="BN189" s="11">
        <v>0.99839999999999995</v>
      </c>
      <c r="BO189" s="11">
        <v>0.99839999999999995</v>
      </c>
      <c r="BP189" s="11">
        <v>0.99839999999999995</v>
      </c>
      <c r="BQ189" s="11">
        <v>0.99839999999999995</v>
      </c>
      <c r="BR189" s="11">
        <v>0.99839999999999995</v>
      </c>
      <c r="BS189" s="11">
        <v>0.99839999999999995</v>
      </c>
      <c r="BT189" s="11">
        <v>0.99839999999999995</v>
      </c>
      <c r="BU189" s="11">
        <v>0.99839999999999995</v>
      </c>
      <c r="BV189" s="11">
        <v>0.99839999999999995</v>
      </c>
      <c r="BW189" s="11">
        <v>0.99839999999999995</v>
      </c>
      <c r="BX189" s="11">
        <v>0.99839999999999995</v>
      </c>
      <c r="BY189" s="11">
        <v>0.99839999999999995</v>
      </c>
      <c r="BZ189" s="11">
        <v>0.99839999999999995</v>
      </c>
      <c r="CA189" s="11">
        <v>0.99839999999999995</v>
      </c>
      <c r="CB189" s="11">
        <v>0.99839999999999995</v>
      </c>
      <c r="CC189" s="11">
        <v>0.99839999999999995</v>
      </c>
      <c r="CD189" s="11">
        <v>0.99839999999999995</v>
      </c>
      <c r="CE189" s="11">
        <v>0.99839999999999995</v>
      </c>
      <c r="CF189" s="11">
        <v>0.99839999999999995</v>
      </c>
      <c r="CG189" s="11">
        <v>0.99839999999999995</v>
      </c>
      <c r="CH189" s="11">
        <v>0.99839999999999995</v>
      </c>
      <c r="CI189" s="11">
        <v>0.99839999999999995</v>
      </c>
      <c r="CJ189" s="11">
        <v>0.99839999999999995</v>
      </c>
      <c r="CK189" s="11">
        <v>0.99839999999999995</v>
      </c>
      <c r="CL189" s="11">
        <v>0.99839999999999995</v>
      </c>
      <c r="CM189" s="11">
        <v>0.99839999999999995</v>
      </c>
      <c r="CN189" s="11">
        <v>0.99839999999999995</v>
      </c>
      <c r="CO189" s="11">
        <v>0.99839999999999995</v>
      </c>
      <c r="CP189" s="11">
        <v>0.99839999999999995</v>
      </c>
      <c r="CQ189" s="11">
        <v>0.99839999999999995</v>
      </c>
      <c r="CR189" s="11">
        <v>0.99839999999999995</v>
      </c>
      <c r="CS189" s="11">
        <v>0.99839999999999995</v>
      </c>
      <c r="CT189" s="11">
        <v>0.99839999999999995</v>
      </c>
      <c r="CU189" s="11">
        <v>0.99839999999999995</v>
      </c>
      <c r="CV189" s="11">
        <v>0.99839999999999995</v>
      </c>
      <c r="CW189" s="11">
        <v>0.99839999999999995</v>
      </c>
      <c r="CX189" s="11">
        <v>0.99839999999999995</v>
      </c>
      <c r="CY189" s="11">
        <v>0.99839999999999995</v>
      </c>
      <c r="CZ189" s="11">
        <v>0.99839999999999995</v>
      </c>
      <c r="DA189" s="11">
        <v>0.99839999999999995</v>
      </c>
      <c r="DB189" s="11">
        <v>0.99839999999999995</v>
      </c>
    </row>
    <row r="190" spans="1:106" x14ac:dyDescent="0.2">
      <c r="A190" s="103">
        <v>100</v>
      </c>
      <c r="B190" s="11">
        <v>1</v>
      </c>
      <c r="C190" s="11">
        <v>0.99109999999999998</v>
      </c>
      <c r="D190" s="11">
        <v>0.99919999999999998</v>
      </c>
      <c r="E190" s="11">
        <v>0.998</v>
      </c>
      <c r="F190" s="11">
        <v>0.99739999999999995</v>
      </c>
      <c r="G190" s="11">
        <v>0.99719999999999998</v>
      </c>
      <c r="H190" s="11">
        <v>0.99709999999999999</v>
      </c>
      <c r="I190" s="11">
        <v>0.99709999999999999</v>
      </c>
      <c r="J190" s="11">
        <v>0.99719999999999998</v>
      </c>
      <c r="K190" s="11">
        <v>0.99719999999999998</v>
      </c>
      <c r="L190" s="11">
        <v>0.99719999999999998</v>
      </c>
      <c r="M190" s="11">
        <v>0.99729999999999996</v>
      </c>
      <c r="N190" s="11">
        <v>0.99729999999999996</v>
      </c>
      <c r="O190" s="11">
        <v>0.99729999999999996</v>
      </c>
      <c r="P190" s="11">
        <v>0.99719999999999998</v>
      </c>
      <c r="Q190" s="11">
        <v>0.99850000000000005</v>
      </c>
      <c r="R190" s="11">
        <v>0.99850000000000005</v>
      </c>
      <c r="S190" s="11">
        <v>0.99850000000000005</v>
      </c>
      <c r="T190" s="11">
        <v>0.99850000000000005</v>
      </c>
      <c r="U190" s="11">
        <v>0.99850000000000005</v>
      </c>
      <c r="V190" s="11">
        <v>0.99850000000000005</v>
      </c>
      <c r="W190" s="11">
        <v>0.99850000000000005</v>
      </c>
      <c r="X190" s="11">
        <v>0.99850000000000005</v>
      </c>
      <c r="Y190" s="11">
        <v>0.99850000000000005</v>
      </c>
      <c r="Z190" s="11">
        <v>0.99850000000000005</v>
      </c>
      <c r="AA190" s="11">
        <v>0.99850000000000005</v>
      </c>
      <c r="AB190" s="11">
        <v>0.99850000000000005</v>
      </c>
      <c r="AC190" s="11">
        <v>0.99850000000000005</v>
      </c>
      <c r="AD190" s="11">
        <v>0.99850000000000005</v>
      </c>
      <c r="AE190" s="11">
        <v>0.99850000000000005</v>
      </c>
      <c r="AF190" s="11">
        <v>0.99850000000000005</v>
      </c>
      <c r="AG190" s="11">
        <v>0.99850000000000005</v>
      </c>
      <c r="AH190" s="11">
        <v>0.99850000000000005</v>
      </c>
      <c r="AI190" s="11">
        <v>0.99850000000000005</v>
      </c>
      <c r="AJ190" s="11">
        <v>0.99850000000000005</v>
      </c>
      <c r="AK190" s="11">
        <v>0.99850000000000005</v>
      </c>
      <c r="AL190" s="11">
        <v>0.99850000000000005</v>
      </c>
      <c r="AM190" s="11">
        <v>0.99850000000000005</v>
      </c>
      <c r="AN190" s="11">
        <v>0.99850000000000005</v>
      </c>
      <c r="AO190" s="11">
        <v>0.99850000000000005</v>
      </c>
      <c r="AP190" s="11">
        <v>0.99850000000000005</v>
      </c>
      <c r="AQ190" s="11">
        <v>0.99850000000000005</v>
      </c>
      <c r="AR190" s="11">
        <v>0.99850000000000005</v>
      </c>
      <c r="AS190" s="11">
        <v>0.99850000000000005</v>
      </c>
      <c r="AT190" s="11">
        <v>0.99850000000000005</v>
      </c>
      <c r="AU190" s="11">
        <v>0.99850000000000005</v>
      </c>
      <c r="AV190" s="11">
        <v>0.99850000000000005</v>
      </c>
      <c r="AW190" s="11">
        <v>0.99850000000000005</v>
      </c>
      <c r="AX190" s="11">
        <v>0.99850000000000005</v>
      </c>
      <c r="AY190" s="11">
        <v>0.99850000000000005</v>
      </c>
      <c r="AZ190" s="11">
        <v>0.99850000000000005</v>
      </c>
      <c r="BA190" s="11">
        <v>0.99850000000000005</v>
      </c>
      <c r="BB190" s="11">
        <v>0.99850000000000005</v>
      </c>
      <c r="BC190" s="11">
        <v>0.99850000000000005</v>
      </c>
      <c r="BD190" s="11">
        <v>0.99850000000000005</v>
      </c>
      <c r="BE190" s="11">
        <v>0.99850000000000005</v>
      </c>
      <c r="BF190" s="11">
        <v>0.99850000000000005</v>
      </c>
      <c r="BG190" s="11">
        <v>0.99850000000000005</v>
      </c>
      <c r="BH190" s="11">
        <v>0.99850000000000005</v>
      </c>
      <c r="BI190" s="11">
        <v>0.99850000000000005</v>
      </c>
      <c r="BJ190" s="11">
        <v>0.99850000000000005</v>
      </c>
      <c r="BK190" s="11">
        <v>0.99850000000000005</v>
      </c>
      <c r="BL190" s="11">
        <v>0.99850000000000005</v>
      </c>
      <c r="BM190" s="11">
        <v>0.99850000000000005</v>
      </c>
      <c r="BN190" s="11">
        <v>0.99850000000000005</v>
      </c>
      <c r="BO190" s="11">
        <v>0.99850000000000005</v>
      </c>
      <c r="BP190" s="11">
        <v>0.99850000000000005</v>
      </c>
      <c r="BQ190" s="11">
        <v>0.99850000000000005</v>
      </c>
      <c r="BR190" s="11">
        <v>0.99850000000000005</v>
      </c>
      <c r="BS190" s="11">
        <v>0.99850000000000005</v>
      </c>
      <c r="BT190" s="11">
        <v>0.99850000000000005</v>
      </c>
      <c r="BU190" s="11">
        <v>0.99850000000000005</v>
      </c>
      <c r="BV190" s="11">
        <v>0.99850000000000005</v>
      </c>
      <c r="BW190" s="11">
        <v>0.99850000000000005</v>
      </c>
      <c r="BX190" s="11">
        <v>0.99850000000000005</v>
      </c>
      <c r="BY190" s="11">
        <v>0.99850000000000005</v>
      </c>
      <c r="BZ190" s="11">
        <v>0.99850000000000005</v>
      </c>
      <c r="CA190" s="11">
        <v>0.99850000000000005</v>
      </c>
      <c r="CB190" s="11">
        <v>0.99850000000000005</v>
      </c>
      <c r="CC190" s="11">
        <v>0.99850000000000005</v>
      </c>
      <c r="CD190" s="11">
        <v>0.99850000000000005</v>
      </c>
      <c r="CE190" s="11">
        <v>0.99850000000000005</v>
      </c>
      <c r="CF190" s="11">
        <v>0.99850000000000005</v>
      </c>
      <c r="CG190" s="11">
        <v>0.99850000000000005</v>
      </c>
      <c r="CH190" s="11">
        <v>0.99850000000000005</v>
      </c>
      <c r="CI190" s="11">
        <v>0.99850000000000005</v>
      </c>
      <c r="CJ190" s="11">
        <v>0.99850000000000005</v>
      </c>
      <c r="CK190" s="11">
        <v>0.99850000000000005</v>
      </c>
      <c r="CL190" s="11">
        <v>0.99850000000000005</v>
      </c>
      <c r="CM190" s="11">
        <v>0.99850000000000005</v>
      </c>
      <c r="CN190" s="11">
        <v>0.99850000000000005</v>
      </c>
      <c r="CO190" s="11">
        <v>0.99850000000000005</v>
      </c>
      <c r="CP190" s="11">
        <v>0.99850000000000005</v>
      </c>
      <c r="CQ190" s="11">
        <v>0.99850000000000005</v>
      </c>
      <c r="CR190" s="11">
        <v>0.99850000000000005</v>
      </c>
      <c r="CS190" s="11">
        <v>0.99850000000000005</v>
      </c>
      <c r="CT190" s="11">
        <v>0.99850000000000005</v>
      </c>
      <c r="CU190" s="11">
        <v>0.99850000000000005</v>
      </c>
      <c r="CV190" s="11">
        <v>0.99850000000000005</v>
      </c>
      <c r="CW190" s="11">
        <v>0.99850000000000005</v>
      </c>
      <c r="CX190" s="11">
        <v>0.99850000000000005</v>
      </c>
      <c r="CY190" s="11">
        <v>0.99850000000000005</v>
      </c>
      <c r="CZ190" s="11">
        <v>0.99850000000000005</v>
      </c>
      <c r="DA190" s="11">
        <v>0.99850000000000005</v>
      </c>
      <c r="DB190" s="11">
        <v>0.99850000000000005</v>
      </c>
    </row>
    <row r="191" spans="1:106" x14ac:dyDescent="0.2">
      <c r="A191" s="103">
        <v>101</v>
      </c>
      <c r="B191" s="11">
        <v>1</v>
      </c>
      <c r="C191" s="11">
        <v>0.99170000000000003</v>
      </c>
      <c r="D191" s="11">
        <v>0.99970000000000003</v>
      </c>
      <c r="E191" s="11">
        <v>0.99839999999999995</v>
      </c>
      <c r="F191" s="11">
        <v>0.99770000000000003</v>
      </c>
      <c r="G191" s="11">
        <v>0.99750000000000005</v>
      </c>
      <c r="H191" s="11">
        <v>0.99729999999999996</v>
      </c>
      <c r="I191" s="11">
        <v>0.99729999999999996</v>
      </c>
      <c r="J191" s="11">
        <v>0.99729999999999996</v>
      </c>
      <c r="K191" s="11">
        <v>0.99729999999999996</v>
      </c>
      <c r="L191" s="11">
        <v>0.99729999999999996</v>
      </c>
      <c r="M191" s="11">
        <v>0.99739999999999995</v>
      </c>
      <c r="N191" s="11">
        <v>0.99739999999999995</v>
      </c>
      <c r="O191" s="11">
        <v>0.99739999999999995</v>
      </c>
      <c r="P191" s="11">
        <v>0.99729999999999996</v>
      </c>
      <c r="Q191" s="11">
        <v>0.99860000000000004</v>
      </c>
      <c r="R191" s="11">
        <v>0.99860000000000004</v>
      </c>
      <c r="S191" s="11">
        <v>0.99860000000000004</v>
      </c>
      <c r="T191" s="11">
        <v>0.99860000000000004</v>
      </c>
      <c r="U191" s="11">
        <v>0.99860000000000004</v>
      </c>
      <c r="V191" s="11">
        <v>0.99860000000000004</v>
      </c>
      <c r="W191" s="11">
        <v>0.99860000000000004</v>
      </c>
      <c r="X191" s="11">
        <v>0.99860000000000004</v>
      </c>
      <c r="Y191" s="11">
        <v>0.99860000000000004</v>
      </c>
      <c r="Z191" s="11">
        <v>0.99860000000000004</v>
      </c>
      <c r="AA191" s="11">
        <v>0.99860000000000004</v>
      </c>
      <c r="AB191" s="11">
        <v>0.99860000000000004</v>
      </c>
      <c r="AC191" s="11">
        <v>0.99860000000000004</v>
      </c>
      <c r="AD191" s="11">
        <v>0.99860000000000004</v>
      </c>
      <c r="AE191" s="11">
        <v>0.99860000000000004</v>
      </c>
      <c r="AF191" s="11">
        <v>0.99860000000000004</v>
      </c>
      <c r="AG191" s="11">
        <v>0.99860000000000004</v>
      </c>
      <c r="AH191" s="11">
        <v>0.99860000000000004</v>
      </c>
      <c r="AI191" s="11">
        <v>0.99860000000000004</v>
      </c>
      <c r="AJ191" s="11">
        <v>0.99860000000000004</v>
      </c>
      <c r="AK191" s="11">
        <v>0.99860000000000004</v>
      </c>
      <c r="AL191" s="11">
        <v>0.99860000000000004</v>
      </c>
      <c r="AM191" s="11">
        <v>0.99860000000000004</v>
      </c>
      <c r="AN191" s="11">
        <v>0.99860000000000004</v>
      </c>
      <c r="AO191" s="11">
        <v>0.99860000000000004</v>
      </c>
      <c r="AP191" s="11">
        <v>0.99860000000000004</v>
      </c>
      <c r="AQ191" s="11">
        <v>0.99860000000000004</v>
      </c>
      <c r="AR191" s="11">
        <v>0.99860000000000004</v>
      </c>
      <c r="AS191" s="11">
        <v>0.99860000000000004</v>
      </c>
      <c r="AT191" s="11">
        <v>0.99860000000000004</v>
      </c>
      <c r="AU191" s="11">
        <v>0.99860000000000004</v>
      </c>
      <c r="AV191" s="11">
        <v>0.99860000000000004</v>
      </c>
      <c r="AW191" s="11">
        <v>0.99860000000000004</v>
      </c>
      <c r="AX191" s="11">
        <v>0.99860000000000004</v>
      </c>
      <c r="AY191" s="11">
        <v>0.99860000000000004</v>
      </c>
      <c r="AZ191" s="11">
        <v>0.99860000000000004</v>
      </c>
      <c r="BA191" s="11">
        <v>0.99860000000000004</v>
      </c>
      <c r="BB191" s="11">
        <v>0.99860000000000004</v>
      </c>
      <c r="BC191" s="11">
        <v>0.99860000000000004</v>
      </c>
      <c r="BD191" s="11">
        <v>0.99860000000000004</v>
      </c>
      <c r="BE191" s="11">
        <v>0.99860000000000004</v>
      </c>
      <c r="BF191" s="11">
        <v>0.99860000000000004</v>
      </c>
      <c r="BG191" s="11">
        <v>0.99860000000000004</v>
      </c>
      <c r="BH191" s="11">
        <v>0.99860000000000004</v>
      </c>
      <c r="BI191" s="11">
        <v>0.99860000000000004</v>
      </c>
      <c r="BJ191" s="11">
        <v>0.99860000000000004</v>
      </c>
      <c r="BK191" s="11">
        <v>0.99860000000000004</v>
      </c>
      <c r="BL191" s="11">
        <v>0.99860000000000004</v>
      </c>
      <c r="BM191" s="11">
        <v>0.99860000000000004</v>
      </c>
      <c r="BN191" s="11">
        <v>0.99860000000000004</v>
      </c>
      <c r="BO191" s="11">
        <v>0.99860000000000004</v>
      </c>
      <c r="BP191" s="11">
        <v>0.99860000000000004</v>
      </c>
      <c r="BQ191" s="11">
        <v>0.99860000000000004</v>
      </c>
      <c r="BR191" s="11">
        <v>0.99860000000000004</v>
      </c>
      <c r="BS191" s="11">
        <v>0.99860000000000004</v>
      </c>
      <c r="BT191" s="11">
        <v>0.99860000000000004</v>
      </c>
      <c r="BU191" s="11">
        <v>0.99860000000000004</v>
      </c>
      <c r="BV191" s="11">
        <v>0.99860000000000004</v>
      </c>
      <c r="BW191" s="11">
        <v>0.99860000000000004</v>
      </c>
      <c r="BX191" s="11">
        <v>0.99860000000000004</v>
      </c>
      <c r="BY191" s="11">
        <v>0.99860000000000004</v>
      </c>
      <c r="BZ191" s="11">
        <v>0.99860000000000004</v>
      </c>
      <c r="CA191" s="11">
        <v>0.99860000000000004</v>
      </c>
      <c r="CB191" s="11">
        <v>0.99860000000000004</v>
      </c>
      <c r="CC191" s="11">
        <v>0.99860000000000004</v>
      </c>
      <c r="CD191" s="11">
        <v>0.99860000000000004</v>
      </c>
      <c r="CE191" s="11">
        <v>0.99860000000000004</v>
      </c>
      <c r="CF191" s="11">
        <v>0.99860000000000004</v>
      </c>
      <c r="CG191" s="11">
        <v>0.99860000000000004</v>
      </c>
      <c r="CH191" s="11">
        <v>0.99860000000000004</v>
      </c>
      <c r="CI191" s="11">
        <v>0.99860000000000004</v>
      </c>
      <c r="CJ191" s="11">
        <v>0.99860000000000004</v>
      </c>
      <c r="CK191" s="11">
        <v>0.99860000000000004</v>
      </c>
      <c r="CL191" s="11">
        <v>0.99860000000000004</v>
      </c>
      <c r="CM191" s="11">
        <v>0.99860000000000004</v>
      </c>
      <c r="CN191" s="11">
        <v>0.99860000000000004</v>
      </c>
      <c r="CO191" s="11">
        <v>0.99860000000000004</v>
      </c>
      <c r="CP191" s="11">
        <v>0.99860000000000004</v>
      </c>
      <c r="CQ191" s="11">
        <v>0.99860000000000004</v>
      </c>
      <c r="CR191" s="11">
        <v>0.99860000000000004</v>
      </c>
      <c r="CS191" s="11">
        <v>0.99860000000000004</v>
      </c>
      <c r="CT191" s="11">
        <v>0.99860000000000004</v>
      </c>
      <c r="CU191" s="11">
        <v>0.99860000000000004</v>
      </c>
      <c r="CV191" s="11">
        <v>0.99860000000000004</v>
      </c>
      <c r="CW191" s="11">
        <v>0.99860000000000004</v>
      </c>
      <c r="CX191" s="11">
        <v>0.99860000000000004</v>
      </c>
      <c r="CY191" s="11">
        <v>0.99860000000000004</v>
      </c>
      <c r="CZ191" s="11">
        <v>0.99860000000000004</v>
      </c>
      <c r="DA191" s="11">
        <v>0.99860000000000004</v>
      </c>
      <c r="DB191" s="11">
        <v>0.99860000000000004</v>
      </c>
    </row>
    <row r="192" spans="1:106" x14ac:dyDescent="0.2">
      <c r="A192" s="103">
        <v>102</v>
      </c>
      <c r="B192" s="11">
        <v>1</v>
      </c>
      <c r="C192" s="11">
        <v>0.99239999999999995</v>
      </c>
      <c r="D192" s="11">
        <v>1.0003</v>
      </c>
      <c r="E192" s="11">
        <v>0.99890000000000001</v>
      </c>
      <c r="F192" s="11">
        <v>0.99809999999999999</v>
      </c>
      <c r="G192" s="11">
        <v>0.99780000000000002</v>
      </c>
      <c r="H192" s="11">
        <v>0.99760000000000004</v>
      </c>
      <c r="I192" s="11">
        <v>0.99750000000000005</v>
      </c>
      <c r="J192" s="11">
        <v>0.99739999999999995</v>
      </c>
      <c r="K192" s="11">
        <v>0.99739999999999995</v>
      </c>
      <c r="L192" s="11">
        <v>0.99739999999999995</v>
      </c>
      <c r="M192" s="11">
        <v>0.99750000000000005</v>
      </c>
      <c r="N192" s="11">
        <v>0.99750000000000005</v>
      </c>
      <c r="O192" s="11">
        <v>0.99750000000000005</v>
      </c>
      <c r="P192" s="11">
        <v>0.99739999999999995</v>
      </c>
      <c r="Q192" s="11">
        <v>0.99870000000000003</v>
      </c>
      <c r="R192" s="11">
        <v>0.99870000000000003</v>
      </c>
      <c r="S192" s="11">
        <v>0.99870000000000003</v>
      </c>
      <c r="T192" s="11">
        <v>0.99870000000000003</v>
      </c>
      <c r="U192" s="11">
        <v>0.99870000000000003</v>
      </c>
      <c r="V192" s="11">
        <v>0.99870000000000003</v>
      </c>
      <c r="W192" s="11">
        <v>0.99870000000000003</v>
      </c>
      <c r="X192" s="11">
        <v>0.99870000000000003</v>
      </c>
      <c r="Y192" s="11">
        <v>0.99870000000000003</v>
      </c>
      <c r="Z192" s="11">
        <v>0.99870000000000003</v>
      </c>
      <c r="AA192" s="11">
        <v>0.99870000000000003</v>
      </c>
      <c r="AB192" s="11">
        <v>0.99870000000000003</v>
      </c>
      <c r="AC192" s="11">
        <v>0.99870000000000003</v>
      </c>
      <c r="AD192" s="11">
        <v>0.99870000000000003</v>
      </c>
      <c r="AE192" s="11">
        <v>0.99870000000000003</v>
      </c>
      <c r="AF192" s="11">
        <v>0.99870000000000003</v>
      </c>
      <c r="AG192" s="11">
        <v>0.99870000000000003</v>
      </c>
      <c r="AH192" s="11">
        <v>0.99870000000000003</v>
      </c>
      <c r="AI192" s="11">
        <v>0.99870000000000003</v>
      </c>
      <c r="AJ192" s="11">
        <v>0.99870000000000003</v>
      </c>
      <c r="AK192" s="11">
        <v>0.99870000000000003</v>
      </c>
      <c r="AL192" s="11">
        <v>0.99870000000000003</v>
      </c>
      <c r="AM192" s="11">
        <v>0.99870000000000003</v>
      </c>
      <c r="AN192" s="11">
        <v>0.99870000000000003</v>
      </c>
      <c r="AO192" s="11">
        <v>0.99870000000000003</v>
      </c>
      <c r="AP192" s="11">
        <v>0.99870000000000003</v>
      </c>
      <c r="AQ192" s="11">
        <v>0.99870000000000003</v>
      </c>
      <c r="AR192" s="11">
        <v>0.99870000000000003</v>
      </c>
      <c r="AS192" s="11">
        <v>0.99870000000000003</v>
      </c>
      <c r="AT192" s="11">
        <v>0.99870000000000003</v>
      </c>
      <c r="AU192" s="11">
        <v>0.99870000000000003</v>
      </c>
      <c r="AV192" s="11">
        <v>0.99870000000000003</v>
      </c>
      <c r="AW192" s="11">
        <v>0.99870000000000003</v>
      </c>
      <c r="AX192" s="11">
        <v>0.99870000000000003</v>
      </c>
      <c r="AY192" s="11">
        <v>0.99870000000000003</v>
      </c>
      <c r="AZ192" s="11">
        <v>0.99870000000000003</v>
      </c>
      <c r="BA192" s="11">
        <v>0.99870000000000003</v>
      </c>
      <c r="BB192" s="11">
        <v>0.99870000000000003</v>
      </c>
      <c r="BC192" s="11">
        <v>0.99870000000000003</v>
      </c>
      <c r="BD192" s="11">
        <v>0.99870000000000003</v>
      </c>
      <c r="BE192" s="11">
        <v>0.99870000000000003</v>
      </c>
      <c r="BF192" s="11">
        <v>0.99870000000000003</v>
      </c>
      <c r="BG192" s="11">
        <v>0.99870000000000003</v>
      </c>
      <c r="BH192" s="11">
        <v>0.99870000000000003</v>
      </c>
      <c r="BI192" s="11">
        <v>0.99870000000000003</v>
      </c>
      <c r="BJ192" s="11">
        <v>0.99870000000000003</v>
      </c>
      <c r="BK192" s="11">
        <v>0.99870000000000003</v>
      </c>
      <c r="BL192" s="11">
        <v>0.99870000000000003</v>
      </c>
      <c r="BM192" s="11">
        <v>0.99870000000000003</v>
      </c>
      <c r="BN192" s="11">
        <v>0.99870000000000003</v>
      </c>
      <c r="BO192" s="11">
        <v>0.99870000000000003</v>
      </c>
      <c r="BP192" s="11">
        <v>0.99870000000000003</v>
      </c>
      <c r="BQ192" s="11">
        <v>0.99870000000000003</v>
      </c>
      <c r="BR192" s="11">
        <v>0.99870000000000003</v>
      </c>
      <c r="BS192" s="11">
        <v>0.99870000000000003</v>
      </c>
      <c r="BT192" s="11">
        <v>0.99870000000000003</v>
      </c>
      <c r="BU192" s="11">
        <v>0.99870000000000003</v>
      </c>
      <c r="BV192" s="11">
        <v>0.99870000000000003</v>
      </c>
      <c r="BW192" s="11">
        <v>0.99870000000000003</v>
      </c>
      <c r="BX192" s="11">
        <v>0.99870000000000003</v>
      </c>
      <c r="BY192" s="11">
        <v>0.99870000000000003</v>
      </c>
      <c r="BZ192" s="11">
        <v>0.99870000000000003</v>
      </c>
      <c r="CA192" s="11">
        <v>0.99870000000000003</v>
      </c>
      <c r="CB192" s="11">
        <v>0.99870000000000003</v>
      </c>
      <c r="CC192" s="11">
        <v>0.99870000000000003</v>
      </c>
      <c r="CD192" s="11">
        <v>0.99870000000000003</v>
      </c>
      <c r="CE192" s="11">
        <v>0.99870000000000003</v>
      </c>
      <c r="CF192" s="11">
        <v>0.99870000000000003</v>
      </c>
      <c r="CG192" s="11">
        <v>0.99870000000000003</v>
      </c>
      <c r="CH192" s="11">
        <v>0.99870000000000003</v>
      </c>
      <c r="CI192" s="11">
        <v>0.99870000000000003</v>
      </c>
      <c r="CJ192" s="11">
        <v>0.99870000000000003</v>
      </c>
      <c r="CK192" s="11">
        <v>0.99870000000000003</v>
      </c>
      <c r="CL192" s="11">
        <v>0.99870000000000003</v>
      </c>
      <c r="CM192" s="11">
        <v>0.99870000000000003</v>
      </c>
      <c r="CN192" s="11">
        <v>0.99870000000000003</v>
      </c>
      <c r="CO192" s="11">
        <v>0.99870000000000003</v>
      </c>
      <c r="CP192" s="11">
        <v>0.99870000000000003</v>
      </c>
      <c r="CQ192" s="11">
        <v>0.99870000000000003</v>
      </c>
      <c r="CR192" s="11">
        <v>0.99870000000000003</v>
      </c>
      <c r="CS192" s="11">
        <v>0.99870000000000003</v>
      </c>
      <c r="CT192" s="11">
        <v>0.99870000000000003</v>
      </c>
      <c r="CU192" s="11">
        <v>0.99870000000000003</v>
      </c>
      <c r="CV192" s="11">
        <v>0.99870000000000003</v>
      </c>
      <c r="CW192" s="11">
        <v>0.99870000000000003</v>
      </c>
      <c r="CX192" s="11">
        <v>0.99870000000000003</v>
      </c>
      <c r="CY192" s="11">
        <v>0.99870000000000003</v>
      </c>
      <c r="CZ192" s="11">
        <v>0.99870000000000003</v>
      </c>
      <c r="DA192" s="11">
        <v>0.99870000000000003</v>
      </c>
      <c r="DB192" s="11">
        <v>0.99870000000000003</v>
      </c>
    </row>
    <row r="193" spans="1:106" x14ac:dyDescent="0.2">
      <c r="A193" s="103">
        <v>103</v>
      </c>
      <c r="B193" s="11">
        <v>1</v>
      </c>
      <c r="C193" s="11">
        <v>0.99309999999999998</v>
      </c>
      <c r="D193" s="11">
        <v>1.0009999999999999</v>
      </c>
      <c r="E193" s="11">
        <v>0.99950000000000006</v>
      </c>
      <c r="F193" s="11">
        <v>0.99860000000000004</v>
      </c>
      <c r="G193" s="11">
        <v>0.99809999999999999</v>
      </c>
      <c r="H193" s="11">
        <v>0.99790000000000001</v>
      </c>
      <c r="I193" s="11">
        <v>0.99770000000000003</v>
      </c>
      <c r="J193" s="11">
        <v>0.99760000000000004</v>
      </c>
      <c r="K193" s="11">
        <v>0.99760000000000004</v>
      </c>
      <c r="L193" s="11">
        <v>0.99760000000000004</v>
      </c>
      <c r="M193" s="11">
        <v>0.99760000000000004</v>
      </c>
      <c r="N193" s="11">
        <v>0.99760000000000004</v>
      </c>
      <c r="O193" s="11">
        <v>0.99760000000000004</v>
      </c>
      <c r="P193" s="11">
        <v>0.99750000000000005</v>
      </c>
      <c r="Q193" s="11">
        <v>0.99880000000000002</v>
      </c>
      <c r="R193" s="11">
        <v>0.99880000000000002</v>
      </c>
      <c r="S193" s="11">
        <v>0.99880000000000002</v>
      </c>
      <c r="T193" s="11">
        <v>0.99880000000000002</v>
      </c>
      <c r="U193" s="11">
        <v>0.99880000000000002</v>
      </c>
      <c r="V193" s="11">
        <v>0.99880000000000002</v>
      </c>
      <c r="W193" s="11">
        <v>0.99880000000000002</v>
      </c>
      <c r="X193" s="11">
        <v>0.99880000000000002</v>
      </c>
      <c r="Y193" s="11">
        <v>0.99880000000000002</v>
      </c>
      <c r="Z193" s="11">
        <v>0.99880000000000002</v>
      </c>
      <c r="AA193" s="11">
        <v>0.99880000000000002</v>
      </c>
      <c r="AB193" s="11">
        <v>0.99880000000000002</v>
      </c>
      <c r="AC193" s="11">
        <v>0.99880000000000002</v>
      </c>
      <c r="AD193" s="11">
        <v>0.99880000000000002</v>
      </c>
      <c r="AE193" s="11">
        <v>0.99880000000000002</v>
      </c>
      <c r="AF193" s="11">
        <v>0.99880000000000002</v>
      </c>
      <c r="AG193" s="11">
        <v>0.99880000000000002</v>
      </c>
      <c r="AH193" s="11">
        <v>0.99880000000000002</v>
      </c>
      <c r="AI193" s="11">
        <v>0.99880000000000002</v>
      </c>
      <c r="AJ193" s="11">
        <v>0.99880000000000002</v>
      </c>
      <c r="AK193" s="11">
        <v>0.99880000000000002</v>
      </c>
      <c r="AL193" s="11">
        <v>0.99880000000000002</v>
      </c>
      <c r="AM193" s="11">
        <v>0.99880000000000002</v>
      </c>
      <c r="AN193" s="11">
        <v>0.99880000000000002</v>
      </c>
      <c r="AO193" s="11">
        <v>0.99880000000000002</v>
      </c>
      <c r="AP193" s="11">
        <v>0.99880000000000002</v>
      </c>
      <c r="AQ193" s="11">
        <v>0.99880000000000002</v>
      </c>
      <c r="AR193" s="11">
        <v>0.99880000000000002</v>
      </c>
      <c r="AS193" s="11">
        <v>0.99880000000000002</v>
      </c>
      <c r="AT193" s="11">
        <v>0.99880000000000002</v>
      </c>
      <c r="AU193" s="11">
        <v>0.99880000000000002</v>
      </c>
      <c r="AV193" s="11">
        <v>0.99880000000000002</v>
      </c>
      <c r="AW193" s="11">
        <v>0.99880000000000002</v>
      </c>
      <c r="AX193" s="11">
        <v>0.99880000000000002</v>
      </c>
      <c r="AY193" s="11">
        <v>0.99880000000000002</v>
      </c>
      <c r="AZ193" s="11">
        <v>0.99880000000000002</v>
      </c>
      <c r="BA193" s="11">
        <v>0.99880000000000002</v>
      </c>
      <c r="BB193" s="11">
        <v>0.99880000000000002</v>
      </c>
      <c r="BC193" s="11">
        <v>0.99880000000000002</v>
      </c>
      <c r="BD193" s="11">
        <v>0.99880000000000002</v>
      </c>
      <c r="BE193" s="11">
        <v>0.99880000000000002</v>
      </c>
      <c r="BF193" s="11">
        <v>0.99880000000000002</v>
      </c>
      <c r="BG193" s="11">
        <v>0.99880000000000002</v>
      </c>
      <c r="BH193" s="11">
        <v>0.99880000000000002</v>
      </c>
      <c r="BI193" s="11">
        <v>0.99880000000000002</v>
      </c>
      <c r="BJ193" s="11">
        <v>0.99880000000000002</v>
      </c>
      <c r="BK193" s="11">
        <v>0.99880000000000002</v>
      </c>
      <c r="BL193" s="11">
        <v>0.99880000000000002</v>
      </c>
      <c r="BM193" s="11">
        <v>0.99880000000000002</v>
      </c>
      <c r="BN193" s="11">
        <v>0.99880000000000002</v>
      </c>
      <c r="BO193" s="11">
        <v>0.99880000000000002</v>
      </c>
      <c r="BP193" s="11">
        <v>0.99880000000000002</v>
      </c>
      <c r="BQ193" s="11">
        <v>0.99880000000000002</v>
      </c>
      <c r="BR193" s="11">
        <v>0.99880000000000002</v>
      </c>
      <c r="BS193" s="11">
        <v>0.99880000000000002</v>
      </c>
      <c r="BT193" s="11">
        <v>0.99880000000000002</v>
      </c>
      <c r="BU193" s="11">
        <v>0.99880000000000002</v>
      </c>
      <c r="BV193" s="11">
        <v>0.99880000000000002</v>
      </c>
      <c r="BW193" s="11">
        <v>0.99880000000000002</v>
      </c>
      <c r="BX193" s="11">
        <v>0.99880000000000002</v>
      </c>
      <c r="BY193" s="11">
        <v>0.99880000000000002</v>
      </c>
      <c r="BZ193" s="11">
        <v>0.99880000000000002</v>
      </c>
      <c r="CA193" s="11">
        <v>0.99880000000000002</v>
      </c>
      <c r="CB193" s="11">
        <v>0.99880000000000002</v>
      </c>
      <c r="CC193" s="11">
        <v>0.99880000000000002</v>
      </c>
      <c r="CD193" s="11">
        <v>0.99880000000000002</v>
      </c>
      <c r="CE193" s="11">
        <v>0.99880000000000002</v>
      </c>
      <c r="CF193" s="11">
        <v>0.99880000000000002</v>
      </c>
      <c r="CG193" s="11">
        <v>0.99880000000000002</v>
      </c>
      <c r="CH193" s="11">
        <v>0.99880000000000002</v>
      </c>
      <c r="CI193" s="11">
        <v>0.99880000000000002</v>
      </c>
      <c r="CJ193" s="11">
        <v>0.99880000000000002</v>
      </c>
      <c r="CK193" s="11">
        <v>0.99880000000000002</v>
      </c>
      <c r="CL193" s="11">
        <v>0.99880000000000002</v>
      </c>
      <c r="CM193" s="11">
        <v>0.99880000000000002</v>
      </c>
      <c r="CN193" s="11">
        <v>0.99880000000000002</v>
      </c>
      <c r="CO193" s="11">
        <v>0.99880000000000002</v>
      </c>
      <c r="CP193" s="11">
        <v>0.99880000000000002</v>
      </c>
      <c r="CQ193" s="11">
        <v>0.99880000000000002</v>
      </c>
      <c r="CR193" s="11">
        <v>0.99880000000000002</v>
      </c>
      <c r="CS193" s="11">
        <v>0.99880000000000002</v>
      </c>
      <c r="CT193" s="11">
        <v>0.99880000000000002</v>
      </c>
      <c r="CU193" s="11">
        <v>0.99880000000000002</v>
      </c>
      <c r="CV193" s="11">
        <v>0.99880000000000002</v>
      </c>
      <c r="CW193" s="11">
        <v>0.99880000000000002</v>
      </c>
      <c r="CX193" s="11">
        <v>0.99880000000000002</v>
      </c>
      <c r="CY193" s="11">
        <v>0.99880000000000002</v>
      </c>
      <c r="CZ193" s="11">
        <v>0.99880000000000002</v>
      </c>
      <c r="DA193" s="11">
        <v>0.99880000000000002</v>
      </c>
      <c r="DB193" s="11">
        <v>0.99880000000000002</v>
      </c>
    </row>
    <row r="194" spans="1:106" x14ac:dyDescent="0.2">
      <c r="A194" s="103">
        <v>104</v>
      </c>
      <c r="B194" s="11">
        <v>1</v>
      </c>
      <c r="C194" s="11">
        <v>0.99390000000000001</v>
      </c>
      <c r="D194" s="11">
        <v>1.0017</v>
      </c>
      <c r="E194" s="11">
        <v>1.0001</v>
      </c>
      <c r="F194" s="11">
        <v>0.99909999999999999</v>
      </c>
      <c r="G194" s="11">
        <v>0.99860000000000004</v>
      </c>
      <c r="H194" s="11">
        <v>0.99819999999999998</v>
      </c>
      <c r="I194" s="11">
        <v>0.99790000000000001</v>
      </c>
      <c r="J194" s="11">
        <v>0.99780000000000002</v>
      </c>
      <c r="K194" s="11">
        <v>0.99770000000000003</v>
      </c>
      <c r="L194" s="11">
        <v>0.99770000000000003</v>
      </c>
      <c r="M194" s="11">
        <v>0.99770000000000003</v>
      </c>
      <c r="N194" s="11">
        <v>0.99770000000000003</v>
      </c>
      <c r="O194" s="11">
        <v>0.99770000000000003</v>
      </c>
      <c r="P194" s="11">
        <v>0.99760000000000004</v>
      </c>
      <c r="Q194" s="11">
        <v>0.99890000000000001</v>
      </c>
      <c r="R194" s="11">
        <v>0.99890000000000001</v>
      </c>
      <c r="S194" s="11">
        <v>0.99890000000000001</v>
      </c>
      <c r="T194" s="11">
        <v>0.99890000000000001</v>
      </c>
      <c r="U194" s="11">
        <v>0.99890000000000001</v>
      </c>
      <c r="V194" s="11">
        <v>0.99890000000000001</v>
      </c>
      <c r="W194" s="11">
        <v>0.99890000000000001</v>
      </c>
      <c r="X194" s="11">
        <v>0.99890000000000001</v>
      </c>
      <c r="Y194" s="11">
        <v>0.99890000000000001</v>
      </c>
      <c r="Z194" s="11">
        <v>0.99890000000000001</v>
      </c>
      <c r="AA194" s="11">
        <v>0.99890000000000001</v>
      </c>
      <c r="AB194" s="11">
        <v>0.99890000000000001</v>
      </c>
      <c r="AC194" s="11">
        <v>0.99890000000000001</v>
      </c>
      <c r="AD194" s="11">
        <v>0.99890000000000001</v>
      </c>
      <c r="AE194" s="11">
        <v>0.99890000000000001</v>
      </c>
      <c r="AF194" s="11">
        <v>0.99890000000000001</v>
      </c>
      <c r="AG194" s="11">
        <v>0.99890000000000001</v>
      </c>
      <c r="AH194" s="11">
        <v>0.99890000000000001</v>
      </c>
      <c r="AI194" s="11">
        <v>0.99890000000000001</v>
      </c>
      <c r="AJ194" s="11">
        <v>0.99890000000000001</v>
      </c>
      <c r="AK194" s="11">
        <v>0.99890000000000001</v>
      </c>
      <c r="AL194" s="11">
        <v>0.99890000000000001</v>
      </c>
      <c r="AM194" s="11">
        <v>0.99890000000000001</v>
      </c>
      <c r="AN194" s="11">
        <v>0.99890000000000001</v>
      </c>
      <c r="AO194" s="11">
        <v>0.99890000000000001</v>
      </c>
      <c r="AP194" s="11">
        <v>0.99890000000000001</v>
      </c>
      <c r="AQ194" s="11">
        <v>0.99890000000000001</v>
      </c>
      <c r="AR194" s="11">
        <v>0.99890000000000001</v>
      </c>
      <c r="AS194" s="11">
        <v>0.99890000000000001</v>
      </c>
      <c r="AT194" s="11">
        <v>0.99890000000000001</v>
      </c>
      <c r="AU194" s="11">
        <v>0.99890000000000001</v>
      </c>
      <c r="AV194" s="11">
        <v>0.99890000000000001</v>
      </c>
      <c r="AW194" s="11">
        <v>0.99890000000000001</v>
      </c>
      <c r="AX194" s="11">
        <v>0.99890000000000001</v>
      </c>
      <c r="AY194" s="11">
        <v>0.99890000000000001</v>
      </c>
      <c r="AZ194" s="11">
        <v>0.99890000000000001</v>
      </c>
      <c r="BA194" s="11">
        <v>0.99890000000000001</v>
      </c>
      <c r="BB194" s="11">
        <v>0.99890000000000001</v>
      </c>
      <c r="BC194" s="11">
        <v>0.99890000000000001</v>
      </c>
      <c r="BD194" s="11">
        <v>0.99890000000000001</v>
      </c>
      <c r="BE194" s="11">
        <v>0.99890000000000001</v>
      </c>
      <c r="BF194" s="11">
        <v>0.99890000000000001</v>
      </c>
      <c r="BG194" s="11">
        <v>0.99890000000000001</v>
      </c>
      <c r="BH194" s="11">
        <v>0.99890000000000001</v>
      </c>
      <c r="BI194" s="11">
        <v>0.99890000000000001</v>
      </c>
      <c r="BJ194" s="11">
        <v>0.99890000000000001</v>
      </c>
      <c r="BK194" s="11">
        <v>0.99890000000000001</v>
      </c>
      <c r="BL194" s="11">
        <v>0.99890000000000001</v>
      </c>
      <c r="BM194" s="11">
        <v>0.99890000000000001</v>
      </c>
      <c r="BN194" s="11">
        <v>0.99890000000000001</v>
      </c>
      <c r="BO194" s="11">
        <v>0.99890000000000001</v>
      </c>
      <c r="BP194" s="11">
        <v>0.99890000000000001</v>
      </c>
      <c r="BQ194" s="11">
        <v>0.99890000000000001</v>
      </c>
      <c r="BR194" s="11">
        <v>0.99890000000000001</v>
      </c>
      <c r="BS194" s="11">
        <v>0.99890000000000001</v>
      </c>
      <c r="BT194" s="11">
        <v>0.99890000000000001</v>
      </c>
      <c r="BU194" s="11">
        <v>0.99890000000000001</v>
      </c>
      <c r="BV194" s="11">
        <v>0.99890000000000001</v>
      </c>
      <c r="BW194" s="11">
        <v>0.99890000000000001</v>
      </c>
      <c r="BX194" s="11">
        <v>0.99890000000000001</v>
      </c>
      <c r="BY194" s="11">
        <v>0.99890000000000001</v>
      </c>
      <c r="BZ194" s="11">
        <v>0.99890000000000001</v>
      </c>
      <c r="CA194" s="11">
        <v>0.99890000000000001</v>
      </c>
      <c r="CB194" s="11">
        <v>0.99890000000000001</v>
      </c>
      <c r="CC194" s="11">
        <v>0.99890000000000001</v>
      </c>
      <c r="CD194" s="11">
        <v>0.99890000000000001</v>
      </c>
      <c r="CE194" s="11">
        <v>0.99890000000000001</v>
      </c>
      <c r="CF194" s="11">
        <v>0.99890000000000001</v>
      </c>
      <c r="CG194" s="11">
        <v>0.99890000000000001</v>
      </c>
      <c r="CH194" s="11">
        <v>0.99890000000000001</v>
      </c>
      <c r="CI194" s="11">
        <v>0.99890000000000001</v>
      </c>
      <c r="CJ194" s="11">
        <v>0.99890000000000001</v>
      </c>
      <c r="CK194" s="11">
        <v>0.99890000000000001</v>
      </c>
      <c r="CL194" s="11">
        <v>0.99890000000000001</v>
      </c>
      <c r="CM194" s="11">
        <v>0.99890000000000001</v>
      </c>
      <c r="CN194" s="11">
        <v>0.99890000000000001</v>
      </c>
      <c r="CO194" s="11">
        <v>0.99890000000000001</v>
      </c>
      <c r="CP194" s="11">
        <v>0.99890000000000001</v>
      </c>
      <c r="CQ194" s="11">
        <v>0.99890000000000001</v>
      </c>
      <c r="CR194" s="11">
        <v>0.99890000000000001</v>
      </c>
      <c r="CS194" s="11">
        <v>0.99890000000000001</v>
      </c>
      <c r="CT194" s="11">
        <v>0.99890000000000001</v>
      </c>
      <c r="CU194" s="11">
        <v>0.99890000000000001</v>
      </c>
      <c r="CV194" s="11">
        <v>0.99890000000000001</v>
      </c>
      <c r="CW194" s="11">
        <v>0.99890000000000001</v>
      </c>
      <c r="CX194" s="11">
        <v>0.99890000000000001</v>
      </c>
      <c r="CY194" s="11">
        <v>0.99890000000000001</v>
      </c>
      <c r="CZ194" s="11">
        <v>0.99890000000000001</v>
      </c>
      <c r="DA194" s="11">
        <v>0.99890000000000001</v>
      </c>
      <c r="DB194" s="11">
        <v>0.99890000000000001</v>
      </c>
    </row>
    <row r="195" spans="1:106" x14ac:dyDescent="0.2">
      <c r="A195" s="103">
        <v>105</v>
      </c>
      <c r="B195" s="11">
        <v>1</v>
      </c>
      <c r="C195" s="11">
        <v>0.99490000000000001</v>
      </c>
      <c r="D195" s="11">
        <v>1.0025999999999999</v>
      </c>
      <c r="E195" s="11">
        <v>1.0007999999999999</v>
      </c>
      <c r="F195" s="11">
        <v>0.99970000000000003</v>
      </c>
      <c r="G195" s="11">
        <v>0.999</v>
      </c>
      <c r="H195" s="11">
        <v>0.99850000000000005</v>
      </c>
      <c r="I195" s="11">
        <v>0.99819999999999998</v>
      </c>
      <c r="J195" s="11">
        <v>0.998</v>
      </c>
      <c r="K195" s="11">
        <v>0.99790000000000001</v>
      </c>
      <c r="L195" s="11">
        <v>0.99780000000000002</v>
      </c>
      <c r="M195" s="11">
        <v>0.99780000000000002</v>
      </c>
      <c r="N195" s="11">
        <v>0.99780000000000002</v>
      </c>
      <c r="O195" s="11">
        <v>0.99780000000000002</v>
      </c>
      <c r="P195" s="11">
        <v>0.99770000000000003</v>
      </c>
      <c r="Q195" s="11">
        <v>0.999</v>
      </c>
      <c r="R195" s="11">
        <v>0.999</v>
      </c>
      <c r="S195" s="11">
        <v>0.999</v>
      </c>
      <c r="T195" s="11">
        <v>0.999</v>
      </c>
      <c r="U195" s="11">
        <v>0.999</v>
      </c>
      <c r="V195" s="11">
        <v>0.999</v>
      </c>
      <c r="W195" s="11">
        <v>0.999</v>
      </c>
      <c r="X195" s="11">
        <v>0.999</v>
      </c>
      <c r="Y195" s="11">
        <v>0.999</v>
      </c>
      <c r="Z195" s="11">
        <v>0.999</v>
      </c>
      <c r="AA195" s="11">
        <v>0.999</v>
      </c>
      <c r="AB195" s="11">
        <v>0.999</v>
      </c>
      <c r="AC195" s="11">
        <v>0.999</v>
      </c>
      <c r="AD195" s="11">
        <v>0.999</v>
      </c>
      <c r="AE195" s="11">
        <v>0.999</v>
      </c>
      <c r="AF195" s="11">
        <v>0.999</v>
      </c>
      <c r="AG195" s="11">
        <v>0.999</v>
      </c>
      <c r="AH195" s="11">
        <v>0.999</v>
      </c>
      <c r="AI195" s="11">
        <v>0.999</v>
      </c>
      <c r="AJ195" s="11">
        <v>0.999</v>
      </c>
      <c r="AK195" s="11">
        <v>0.999</v>
      </c>
      <c r="AL195" s="11">
        <v>0.999</v>
      </c>
      <c r="AM195" s="11">
        <v>0.999</v>
      </c>
      <c r="AN195" s="11">
        <v>0.999</v>
      </c>
      <c r="AO195" s="11">
        <v>0.999</v>
      </c>
      <c r="AP195" s="11">
        <v>0.999</v>
      </c>
      <c r="AQ195" s="11">
        <v>0.999</v>
      </c>
      <c r="AR195" s="11">
        <v>0.999</v>
      </c>
      <c r="AS195" s="11">
        <v>0.999</v>
      </c>
      <c r="AT195" s="11">
        <v>0.999</v>
      </c>
      <c r="AU195" s="11">
        <v>0.999</v>
      </c>
      <c r="AV195" s="11">
        <v>0.999</v>
      </c>
      <c r="AW195" s="11">
        <v>0.999</v>
      </c>
      <c r="AX195" s="11">
        <v>0.999</v>
      </c>
      <c r="AY195" s="11">
        <v>0.999</v>
      </c>
      <c r="AZ195" s="11">
        <v>0.999</v>
      </c>
      <c r="BA195" s="11">
        <v>0.999</v>
      </c>
      <c r="BB195" s="11">
        <v>0.999</v>
      </c>
      <c r="BC195" s="11">
        <v>0.999</v>
      </c>
      <c r="BD195" s="11">
        <v>0.999</v>
      </c>
      <c r="BE195" s="11">
        <v>0.999</v>
      </c>
      <c r="BF195" s="11">
        <v>0.999</v>
      </c>
      <c r="BG195" s="11">
        <v>0.999</v>
      </c>
      <c r="BH195" s="11">
        <v>0.999</v>
      </c>
      <c r="BI195" s="11">
        <v>0.999</v>
      </c>
      <c r="BJ195" s="11">
        <v>0.999</v>
      </c>
      <c r="BK195" s="11">
        <v>0.999</v>
      </c>
      <c r="BL195" s="11">
        <v>0.999</v>
      </c>
      <c r="BM195" s="11">
        <v>0.999</v>
      </c>
      <c r="BN195" s="11">
        <v>0.999</v>
      </c>
      <c r="BO195" s="11">
        <v>0.999</v>
      </c>
      <c r="BP195" s="11">
        <v>0.999</v>
      </c>
      <c r="BQ195" s="11">
        <v>0.999</v>
      </c>
      <c r="BR195" s="11">
        <v>0.999</v>
      </c>
      <c r="BS195" s="11">
        <v>0.999</v>
      </c>
      <c r="BT195" s="11">
        <v>0.999</v>
      </c>
      <c r="BU195" s="11">
        <v>0.999</v>
      </c>
      <c r="BV195" s="11">
        <v>0.999</v>
      </c>
      <c r="BW195" s="11">
        <v>0.999</v>
      </c>
      <c r="BX195" s="11">
        <v>0.999</v>
      </c>
      <c r="BY195" s="11">
        <v>0.999</v>
      </c>
      <c r="BZ195" s="11">
        <v>0.999</v>
      </c>
      <c r="CA195" s="11">
        <v>0.999</v>
      </c>
      <c r="CB195" s="11">
        <v>0.999</v>
      </c>
      <c r="CC195" s="11">
        <v>0.999</v>
      </c>
      <c r="CD195" s="11">
        <v>0.999</v>
      </c>
      <c r="CE195" s="11">
        <v>0.999</v>
      </c>
      <c r="CF195" s="11">
        <v>0.999</v>
      </c>
      <c r="CG195" s="11">
        <v>0.999</v>
      </c>
      <c r="CH195" s="11">
        <v>0.999</v>
      </c>
      <c r="CI195" s="11">
        <v>0.999</v>
      </c>
      <c r="CJ195" s="11">
        <v>0.999</v>
      </c>
      <c r="CK195" s="11">
        <v>0.999</v>
      </c>
      <c r="CL195" s="11">
        <v>0.999</v>
      </c>
      <c r="CM195" s="11">
        <v>0.999</v>
      </c>
      <c r="CN195" s="11">
        <v>0.999</v>
      </c>
      <c r="CO195" s="11">
        <v>0.999</v>
      </c>
      <c r="CP195" s="11">
        <v>0.999</v>
      </c>
      <c r="CQ195" s="11">
        <v>0.999</v>
      </c>
      <c r="CR195" s="11">
        <v>0.999</v>
      </c>
      <c r="CS195" s="11">
        <v>0.999</v>
      </c>
      <c r="CT195" s="11">
        <v>0.999</v>
      </c>
      <c r="CU195" s="11">
        <v>0.999</v>
      </c>
      <c r="CV195" s="11">
        <v>0.999</v>
      </c>
      <c r="CW195" s="11">
        <v>0.999</v>
      </c>
      <c r="CX195" s="11">
        <v>0.999</v>
      </c>
      <c r="CY195" s="11">
        <v>0.999</v>
      </c>
      <c r="CZ195" s="11">
        <v>0.999</v>
      </c>
      <c r="DA195" s="11">
        <v>0.999</v>
      </c>
      <c r="DB195" s="11">
        <v>0.999</v>
      </c>
    </row>
    <row r="196" spans="1:106" x14ac:dyDescent="0.2">
      <c r="A196" s="103">
        <v>106</v>
      </c>
      <c r="B196" s="11">
        <v>1</v>
      </c>
      <c r="C196" s="11">
        <v>0.99590000000000001</v>
      </c>
      <c r="D196" s="11">
        <v>1.0035000000000001</v>
      </c>
      <c r="E196" s="11">
        <v>1.0016</v>
      </c>
      <c r="F196" s="11">
        <v>1.0004</v>
      </c>
      <c r="G196" s="11">
        <v>0.99960000000000004</v>
      </c>
      <c r="H196" s="11">
        <v>0.99890000000000001</v>
      </c>
      <c r="I196" s="11">
        <v>0.99850000000000005</v>
      </c>
      <c r="J196" s="11">
        <v>0.99819999999999998</v>
      </c>
      <c r="K196" s="11">
        <v>0.998</v>
      </c>
      <c r="L196" s="11">
        <v>0.998</v>
      </c>
      <c r="M196" s="11">
        <v>0.99790000000000001</v>
      </c>
      <c r="N196" s="11">
        <v>0.99790000000000001</v>
      </c>
      <c r="O196" s="11">
        <v>0.99790000000000001</v>
      </c>
      <c r="P196" s="11">
        <v>0.99780000000000002</v>
      </c>
      <c r="Q196" s="11">
        <v>0.99909999999999999</v>
      </c>
      <c r="R196" s="11">
        <v>0.99909999999999999</v>
      </c>
      <c r="S196" s="11">
        <v>0.99909999999999999</v>
      </c>
      <c r="T196" s="11">
        <v>0.99909999999999999</v>
      </c>
      <c r="U196" s="11">
        <v>0.99909999999999999</v>
      </c>
      <c r="V196" s="11">
        <v>0.99909999999999999</v>
      </c>
      <c r="W196" s="11">
        <v>0.99909999999999999</v>
      </c>
      <c r="X196" s="11">
        <v>0.99909999999999999</v>
      </c>
      <c r="Y196" s="11">
        <v>0.99909999999999999</v>
      </c>
      <c r="Z196" s="11">
        <v>0.99909999999999999</v>
      </c>
      <c r="AA196" s="11">
        <v>0.99909999999999999</v>
      </c>
      <c r="AB196" s="11">
        <v>0.99909999999999999</v>
      </c>
      <c r="AC196" s="11">
        <v>0.99909999999999999</v>
      </c>
      <c r="AD196" s="11">
        <v>0.99909999999999999</v>
      </c>
      <c r="AE196" s="11">
        <v>0.99909999999999999</v>
      </c>
      <c r="AF196" s="11">
        <v>0.99909999999999999</v>
      </c>
      <c r="AG196" s="11">
        <v>0.99909999999999999</v>
      </c>
      <c r="AH196" s="11">
        <v>0.99909999999999999</v>
      </c>
      <c r="AI196" s="11">
        <v>0.99909999999999999</v>
      </c>
      <c r="AJ196" s="11">
        <v>0.99909999999999999</v>
      </c>
      <c r="AK196" s="11">
        <v>0.99909999999999999</v>
      </c>
      <c r="AL196" s="11">
        <v>0.99909999999999999</v>
      </c>
      <c r="AM196" s="11">
        <v>0.99909999999999999</v>
      </c>
      <c r="AN196" s="11">
        <v>0.99909999999999999</v>
      </c>
      <c r="AO196" s="11">
        <v>0.99909999999999999</v>
      </c>
      <c r="AP196" s="11">
        <v>0.99909999999999999</v>
      </c>
      <c r="AQ196" s="11">
        <v>0.99909999999999999</v>
      </c>
      <c r="AR196" s="11">
        <v>0.99909999999999999</v>
      </c>
      <c r="AS196" s="11">
        <v>0.99909999999999999</v>
      </c>
      <c r="AT196" s="11">
        <v>0.99909999999999999</v>
      </c>
      <c r="AU196" s="11">
        <v>0.99909999999999999</v>
      </c>
      <c r="AV196" s="11">
        <v>0.99909999999999999</v>
      </c>
      <c r="AW196" s="11">
        <v>0.99909999999999999</v>
      </c>
      <c r="AX196" s="11">
        <v>0.99909999999999999</v>
      </c>
      <c r="AY196" s="11">
        <v>0.99909999999999999</v>
      </c>
      <c r="AZ196" s="11">
        <v>0.99909999999999999</v>
      </c>
      <c r="BA196" s="11">
        <v>0.99909999999999999</v>
      </c>
      <c r="BB196" s="11">
        <v>0.99909999999999999</v>
      </c>
      <c r="BC196" s="11">
        <v>0.99909999999999999</v>
      </c>
      <c r="BD196" s="11">
        <v>0.99909999999999999</v>
      </c>
      <c r="BE196" s="11">
        <v>0.99909999999999999</v>
      </c>
      <c r="BF196" s="11">
        <v>0.99909999999999999</v>
      </c>
      <c r="BG196" s="11">
        <v>0.99909999999999999</v>
      </c>
      <c r="BH196" s="11">
        <v>0.99909999999999999</v>
      </c>
      <c r="BI196" s="11">
        <v>0.99909999999999999</v>
      </c>
      <c r="BJ196" s="11">
        <v>0.99909999999999999</v>
      </c>
      <c r="BK196" s="11">
        <v>0.99909999999999999</v>
      </c>
      <c r="BL196" s="11">
        <v>0.99909999999999999</v>
      </c>
      <c r="BM196" s="11">
        <v>0.99909999999999999</v>
      </c>
      <c r="BN196" s="11">
        <v>0.99909999999999999</v>
      </c>
      <c r="BO196" s="11">
        <v>0.99909999999999999</v>
      </c>
      <c r="BP196" s="11">
        <v>0.99909999999999999</v>
      </c>
      <c r="BQ196" s="11">
        <v>0.99909999999999999</v>
      </c>
      <c r="BR196" s="11">
        <v>0.99909999999999999</v>
      </c>
      <c r="BS196" s="11">
        <v>0.99909999999999999</v>
      </c>
      <c r="BT196" s="11">
        <v>0.99909999999999999</v>
      </c>
      <c r="BU196" s="11">
        <v>0.99909999999999999</v>
      </c>
      <c r="BV196" s="11">
        <v>0.99909999999999999</v>
      </c>
      <c r="BW196" s="11">
        <v>0.99909999999999999</v>
      </c>
      <c r="BX196" s="11">
        <v>0.99909999999999999</v>
      </c>
      <c r="BY196" s="11">
        <v>0.99909999999999999</v>
      </c>
      <c r="BZ196" s="11">
        <v>0.99909999999999999</v>
      </c>
      <c r="CA196" s="11">
        <v>0.99909999999999999</v>
      </c>
      <c r="CB196" s="11">
        <v>0.99909999999999999</v>
      </c>
      <c r="CC196" s="11">
        <v>0.99909999999999999</v>
      </c>
      <c r="CD196" s="11">
        <v>0.99909999999999999</v>
      </c>
      <c r="CE196" s="11">
        <v>0.99909999999999999</v>
      </c>
      <c r="CF196" s="11">
        <v>0.99909999999999999</v>
      </c>
      <c r="CG196" s="11">
        <v>0.99909999999999999</v>
      </c>
      <c r="CH196" s="11">
        <v>0.99909999999999999</v>
      </c>
      <c r="CI196" s="11">
        <v>0.99909999999999999</v>
      </c>
      <c r="CJ196" s="11">
        <v>0.99909999999999999</v>
      </c>
      <c r="CK196" s="11">
        <v>0.99909999999999999</v>
      </c>
      <c r="CL196" s="11">
        <v>0.99909999999999999</v>
      </c>
      <c r="CM196" s="11">
        <v>0.99909999999999999</v>
      </c>
      <c r="CN196" s="11">
        <v>0.99909999999999999</v>
      </c>
      <c r="CO196" s="11">
        <v>0.99909999999999999</v>
      </c>
      <c r="CP196" s="11">
        <v>0.99909999999999999</v>
      </c>
      <c r="CQ196" s="11">
        <v>0.99909999999999999</v>
      </c>
      <c r="CR196" s="11">
        <v>0.99909999999999999</v>
      </c>
      <c r="CS196" s="11">
        <v>0.99909999999999999</v>
      </c>
      <c r="CT196" s="11">
        <v>0.99909999999999999</v>
      </c>
      <c r="CU196" s="11">
        <v>0.99909999999999999</v>
      </c>
      <c r="CV196" s="11">
        <v>0.99909999999999999</v>
      </c>
      <c r="CW196" s="11">
        <v>0.99909999999999999</v>
      </c>
      <c r="CX196" s="11">
        <v>0.99909999999999999</v>
      </c>
      <c r="CY196" s="11">
        <v>0.99909999999999999</v>
      </c>
      <c r="CZ196" s="11">
        <v>0.99909999999999999</v>
      </c>
      <c r="DA196" s="11">
        <v>0.99909999999999999</v>
      </c>
      <c r="DB196" s="11">
        <v>0.99909999999999999</v>
      </c>
    </row>
    <row r="197" spans="1:106" x14ac:dyDescent="0.2">
      <c r="A197" s="103">
        <v>107</v>
      </c>
      <c r="B197" s="11">
        <v>1</v>
      </c>
      <c r="C197" s="11">
        <v>0.997</v>
      </c>
      <c r="D197" s="11">
        <v>1.0044999999999999</v>
      </c>
      <c r="E197" s="11">
        <v>1.0024999999999999</v>
      </c>
      <c r="F197" s="11">
        <v>1.0011000000000001</v>
      </c>
      <c r="G197" s="11">
        <v>1.0001</v>
      </c>
      <c r="H197" s="11">
        <v>0.99939999999999996</v>
      </c>
      <c r="I197" s="11">
        <v>0.99880000000000002</v>
      </c>
      <c r="J197" s="11">
        <v>0.99850000000000005</v>
      </c>
      <c r="K197" s="11">
        <v>0.99819999999999998</v>
      </c>
      <c r="L197" s="11">
        <v>0.99809999999999999</v>
      </c>
      <c r="M197" s="11">
        <v>0.998</v>
      </c>
      <c r="N197" s="11">
        <v>0.998</v>
      </c>
      <c r="O197" s="11">
        <v>0.998</v>
      </c>
      <c r="P197" s="11">
        <v>0.99790000000000001</v>
      </c>
      <c r="Q197" s="11">
        <v>0.99919999999999998</v>
      </c>
      <c r="R197" s="11">
        <v>0.99919999999999998</v>
      </c>
      <c r="S197" s="11">
        <v>0.99919999999999998</v>
      </c>
      <c r="T197" s="11">
        <v>0.99919999999999998</v>
      </c>
      <c r="U197" s="11">
        <v>0.99919999999999998</v>
      </c>
      <c r="V197" s="11">
        <v>0.99919999999999998</v>
      </c>
      <c r="W197" s="11">
        <v>0.99919999999999998</v>
      </c>
      <c r="X197" s="11">
        <v>0.99919999999999998</v>
      </c>
      <c r="Y197" s="11">
        <v>0.99919999999999998</v>
      </c>
      <c r="Z197" s="11">
        <v>0.99919999999999998</v>
      </c>
      <c r="AA197" s="11">
        <v>0.99919999999999998</v>
      </c>
      <c r="AB197" s="11">
        <v>0.99919999999999998</v>
      </c>
      <c r="AC197" s="11">
        <v>0.99919999999999998</v>
      </c>
      <c r="AD197" s="11">
        <v>0.99919999999999998</v>
      </c>
      <c r="AE197" s="11">
        <v>0.99919999999999998</v>
      </c>
      <c r="AF197" s="11">
        <v>0.99919999999999998</v>
      </c>
      <c r="AG197" s="11">
        <v>0.99919999999999998</v>
      </c>
      <c r="AH197" s="11">
        <v>0.99919999999999998</v>
      </c>
      <c r="AI197" s="11">
        <v>0.99919999999999998</v>
      </c>
      <c r="AJ197" s="11">
        <v>0.99919999999999998</v>
      </c>
      <c r="AK197" s="11">
        <v>0.99919999999999998</v>
      </c>
      <c r="AL197" s="11">
        <v>0.99919999999999998</v>
      </c>
      <c r="AM197" s="11">
        <v>0.99919999999999998</v>
      </c>
      <c r="AN197" s="11">
        <v>0.99919999999999998</v>
      </c>
      <c r="AO197" s="11">
        <v>0.99919999999999998</v>
      </c>
      <c r="AP197" s="11">
        <v>0.99919999999999998</v>
      </c>
      <c r="AQ197" s="11">
        <v>0.99919999999999998</v>
      </c>
      <c r="AR197" s="11">
        <v>0.99919999999999998</v>
      </c>
      <c r="AS197" s="11">
        <v>0.99919999999999998</v>
      </c>
      <c r="AT197" s="11">
        <v>0.99919999999999998</v>
      </c>
      <c r="AU197" s="11">
        <v>0.99919999999999998</v>
      </c>
      <c r="AV197" s="11">
        <v>0.99919999999999998</v>
      </c>
      <c r="AW197" s="11">
        <v>0.99919999999999998</v>
      </c>
      <c r="AX197" s="11">
        <v>0.99919999999999998</v>
      </c>
      <c r="AY197" s="11">
        <v>0.99919999999999998</v>
      </c>
      <c r="AZ197" s="11">
        <v>0.99919999999999998</v>
      </c>
      <c r="BA197" s="11">
        <v>0.99919999999999998</v>
      </c>
      <c r="BB197" s="11">
        <v>0.99919999999999998</v>
      </c>
      <c r="BC197" s="11">
        <v>0.99919999999999998</v>
      </c>
      <c r="BD197" s="11">
        <v>0.99919999999999998</v>
      </c>
      <c r="BE197" s="11">
        <v>0.99919999999999998</v>
      </c>
      <c r="BF197" s="11">
        <v>0.99919999999999998</v>
      </c>
      <c r="BG197" s="11">
        <v>0.99919999999999998</v>
      </c>
      <c r="BH197" s="11">
        <v>0.99919999999999998</v>
      </c>
      <c r="BI197" s="11">
        <v>0.99919999999999998</v>
      </c>
      <c r="BJ197" s="11">
        <v>0.99919999999999998</v>
      </c>
      <c r="BK197" s="11">
        <v>0.99919999999999998</v>
      </c>
      <c r="BL197" s="11">
        <v>0.99919999999999998</v>
      </c>
      <c r="BM197" s="11">
        <v>0.99919999999999998</v>
      </c>
      <c r="BN197" s="11">
        <v>0.99919999999999998</v>
      </c>
      <c r="BO197" s="11">
        <v>0.99919999999999998</v>
      </c>
      <c r="BP197" s="11">
        <v>0.99919999999999998</v>
      </c>
      <c r="BQ197" s="11">
        <v>0.99919999999999998</v>
      </c>
      <c r="BR197" s="11">
        <v>0.99919999999999998</v>
      </c>
      <c r="BS197" s="11">
        <v>0.99919999999999998</v>
      </c>
      <c r="BT197" s="11">
        <v>0.99919999999999998</v>
      </c>
      <c r="BU197" s="11">
        <v>0.99919999999999998</v>
      </c>
      <c r="BV197" s="11">
        <v>0.99919999999999998</v>
      </c>
      <c r="BW197" s="11">
        <v>0.99919999999999998</v>
      </c>
      <c r="BX197" s="11">
        <v>0.99919999999999998</v>
      </c>
      <c r="BY197" s="11">
        <v>0.99919999999999998</v>
      </c>
      <c r="BZ197" s="11">
        <v>0.99919999999999998</v>
      </c>
      <c r="CA197" s="11">
        <v>0.99919999999999998</v>
      </c>
      <c r="CB197" s="11">
        <v>0.99919999999999998</v>
      </c>
      <c r="CC197" s="11">
        <v>0.99919999999999998</v>
      </c>
      <c r="CD197" s="11">
        <v>0.99919999999999998</v>
      </c>
      <c r="CE197" s="11">
        <v>0.99919999999999998</v>
      </c>
      <c r="CF197" s="11">
        <v>0.99919999999999998</v>
      </c>
      <c r="CG197" s="11">
        <v>0.99919999999999998</v>
      </c>
      <c r="CH197" s="11">
        <v>0.99919999999999998</v>
      </c>
      <c r="CI197" s="11">
        <v>0.99919999999999998</v>
      </c>
      <c r="CJ197" s="11">
        <v>0.99919999999999998</v>
      </c>
      <c r="CK197" s="11">
        <v>0.99919999999999998</v>
      </c>
      <c r="CL197" s="11">
        <v>0.99919999999999998</v>
      </c>
      <c r="CM197" s="11">
        <v>0.99919999999999998</v>
      </c>
      <c r="CN197" s="11">
        <v>0.99919999999999998</v>
      </c>
      <c r="CO197" s="11">
        <v>0.99919999999999998</v>
      </c>
      <c r="CP197" s="11">
        <v>0.99919999999999998</v>
      </c>
      <c r="CQ197" s="11">
        <v>0.99919999999999998</v>
      </c>
      <c r="CR197" s="11">
        <v>0.99919999999999998</v>
      </c>
      <c r="CS197" s="11">
        <v>0.99919999999999998</v>
      </c>
      <c r="CT197" s="11">
        <v>0.99919999999999998</v>
      </c>
      <c r="CU197" s="11">
        <v>0.99919999999999998</v>
      </c>
      <c r="CV197" s="11">
        <v>0.99919999999999998</v>
      </c>
      <c r="CW197" s="11">
        <v>0.99919999999999998</v>
      </c>
      <c r="CX197" s="11">
        <v>0.99919999999999998</v>
      </c>
      <c r="CY197" s="11">
        <v>0.99919999999999998</v>
      </c>
      <c r="CZ197" s="11">
        <v>0.99919999999999998</v>
      </c>
      <c r="DA197" s="11">
        <v>0.99919999999999998</v>
      </c>
      <c r="DB197" s="11">
        <v>0.99919999999999998</v>
      </c>
    </row>
    <row r="198" spans="1:106" x14ac:dyDescent="0.2">
      <c r="A198" s="103">
        <v>108</v>
      </c>
      <c r="B198" s="11">
        <v>1</v>
      </c>
      <c r="C198" s="11">
        <v>0.99639999999999995</v>
      </c>
      <c r="D198" s="11">
        <v>1.0055000000000001</v>
      </c>
      <c r="E198" s="11">
        <v>1.0034000000000001</v>
      </c>
      <c r="F198" s="11">
        <v>1.0019</v>
      </c>
      <c r="G198" s="11">
        <v>1.0006999999999999</v>
      </c>
      <c r="H198" s="11">
        <v>0.99990000000000001</v>
      </c>
      <c r="I198" s="11">
        <v>0.99919999999999998</v>
      </c>
      <c r="J198" s="11">
        <v>0.99880000000000002</v>
      </c>
      <c r="K198" s="11">
        <v>0.99850000000000005</v>
      </c>
      <c r="L198" s="11">
        <v>0.99829999999999997</v>
      </c>
      <c r="M198" s="11">
        <v>0.99819999999999998</v>
      </c>
      <c r="N198" s="11">
        <v>0.99809999999999999</v>
      </c>
      <c r="O198" s="11">
        <v>0.99809999999999999</v>
      </c>
      <c r="P198" s="11">
        <v>0.998</v>
      </c>
      <c r="Q198" s="11">
        <v>0.99929999999999997</v>
      </c>
      <c r="R198" s="11">
        <v>0.99929999999999997</v>
      </c>
      <c r="S198" s="11">
        <v>0.99929999999999997</v>
      </c>
      <c r="T198" s="11">
        <v>0.99929999999999997</v>
      </c>
      <c r="U198" s="11">
        <v>0.99929999999999997</v>
      </c>
      <c r="V198" s="11">
        <v>0.99929999999999997</v>
      </c>
      <c r="W198" s="11">
        <v>0.99929999999999997</v>
      </c>
      <c r="X198" s="11">
        <v>0.99929999999999997</v>
      </c>
      <c r="Y198" s="11">
        <v>0.99929999999999997</v>
      </c>
      <c r="Z198" s="11">
        <v>0.99929999999999997</v>
      </c>
      <c r="AA198" s="11">
        <v>0.99929999999999997</v>
      </c>
      <c r="AB198" s="11">
        <v>0.99929999999999997</v>
      </c>
      <c r="AC198" s="11">
        <v>0.99929999999999997</v>
      </c>
      <c r="AD198" s="11">
        <v>0.99929999999999997</v>
      </c>
      <c r="AE198" s="11">
        <v>0.99929999999999997</v>
      </c>
      <c r="AF198" s="11">
        <v>0.99929999999999997</v>
      </c>
      <c r="AG198" s="11">
        <v>0.99929999999999997</v>
      </c>
      <c r="AH198" s="11">
        <v>0.99929999999999997</v>
      </c>
      <c r="AI198" s="11">
        <v>0.99929999999999997</v>
      </c>
      <c r="AJ198" s="11">
        <v>0.99929999999999997</v>
      </c>
      <c r="AK198" s="11">
        <v>0.99929999999999997</v>
      </c>
      <c r="AL198" s="11">
        <v>0.99929999999999997</v>
      </c>
      <c r="AM198" s="11">
        <v>0.99929999999999997</v>
      </c>
      <c r="AN198" s="11">
        <v>0.99929999999999997</v>
      </c>
      <c r="AO198" s="11">
        <v>0.99929999999999997</v>
      </c>
      <c r="AP198" s="11">
        <v>0.99929999999999997</v>
      </c>
      <c r="AQ198" s="11">
        <v>0.99929999999999997</v>
      </c>
      <c r="AR198" s="11">
        <v>0.99929999999999997</v>
      </c>
      <c r="AS198" s="11">
        <v>0.99929999999999997</v>
      </c>
      <c r="AT198" s="11">
        <v>0.99929999999999997</v>
      </c>
      <c r="AU198" s="11">
        <v>0.99929999999999997</v>
      </c>
      <c r="AV198" s="11">
        <v>0.99929999999999997</v>
      </c>
      <c r="AW198" s="11">
        <v>0.99929999999999997</v>
      </c>
      <c r="AX198" s="11">
        <v>0.99929999999999997</v>
      </c>
      <c r="AY198" s="11">
        <v>0.99929999999999997</v>
      </c>
      <c r="AZ198" s="11">
        <v>0.99929999999999997</v>
      </c>
      <c r="BA198" s="11">
        <v>0.99929999999999997</v>
      </c>
      <c r="BB198" s="11">
        <v>0.99929999999999997</v>
      </c>
      <c r="BC198" s="11">
        <v>0.99929999999999997</v>
      </c>
      <c r="BD198" s="11">
        <v>0.99929999999999997</v>
      </c>
      <c r="BE198" s="11">
        <v>0.99929999999999997</v>
      </c>
      <c r="BF198" s="11">
        <v>0.99929999999999997</v>
      </c>
      <c r="BG198" s="11">
        <v>0.99929999999999997</v>
      </c>
      <c r="BH198" s="11">
        <v>0.99929999999999997</v>
      </c>
      <c r="BI198" s="11">
        <v>0.99929999999999997</v>
      </c>
      <c r="BJ198" s="11">
        <v>0.99929999999999997</v>
      </c>
      <c r="BK198" s="11">
        <v>0.99929999999999997</v>
      </c>
      <c r="BL198" s="11">
        <v>0.99929999999999997</v>
      </c>
      <c r="BM198" s="11">
        <v>0.99929999999999997</v>
      </c>
      <c r="BN198" s="11">
        <v>0.99929999999999997</v>
      </c>
      <c r="BO198" s="11">
        <v>0.99929999999999997</v>
      </c>
      <c r="BP198" s="11">
        <v>0.99929999999999997</v>
      </c>
      <c r="BQ198" s="11">
        <v>0.99929999999999997</v>
      </c>
      <c r="BR198" s="11">
        <v>0.99929999999999997</v>
      </c>
      <c r="BS198" s="11">
        <v>0.99929999999999997</v>
      </c>
      <c r="BT198" s="11">
        <v>0.99929999999999997</v>
      </c>
      <c r="BU198" s="11">
        <v>0.99929999999999997</v>
      </c>
      <c r="BV198" s="11">
        <v>0.99929999999999997</v>
      </c>
      <c r="BW198" s="11">
        <v>0.99929999999999997</v>
      </c>
      <c r="BX198" s="11">
        <v>0.99929999999999997</v>
      </c>
      <c r="BY198" s="11">
        <v>0.99929999999999997</v>
      </c>
      <c r="BZ198" s="11">
        <v>0.99929999999999997</v>
      </c>
      <c r="CA198" s="11">
        <v>0.99929999999999997</v>
      </c>
      <c r="CB198" s="11">
        <v>0.99929999999999997</v>
      </c>
      <c r="CC198" s="11">
        <v>0.99929999999999997</v>
      </c>
      <c r="CD198" s="11">
        <v>0.99929999999999997</v>
      </c>
      <c r="CE198" s="11">
        <v>0.99929999999999997</v>
      </c>
      <c r="CF198" s="11">
        <v>0.99929999999999997</v>
      </c>
      <c r="CG198" s="11">
        <v>0.99929999999999997</v>
      </c>
      <c r="CH198" s="11">
        <v>0.99929999999999997</v>
      </c>
      <c r="CI198" s="11">
        <v>0.99929999999999997</v>
      </c>
      <c r="CJ198" s="11">
        <v>0.99929999999999997</v>
      </c>
      <c r="CK198" s="11">
        <v>0.99929999999999997</v>
      </c>
      <c r="CL198" s="11">
        <v>0.99929999999999997</v>
      </c>
      <c r="CM198" s="11">
        <v>0.99929999999999997</v>
      </c>
      <c r="CN198" s="11">
        <v>0.99929999999999997</v>
      </c>
      <c r="CO198" s="11">
        <v>0.99929999999999997</v>
      </c>
      <c r="CP198" s="11">
        <v>0.99929999999999997</v>
      </c>
      <c r="CQ198" s="11">
        <v>0.99929999999999997</v>
      </c>
      <c r="CR198" s="11">
        <v>0.99929999999999997</v>
      </c>
      <c r="CS198" s="11">
        <v>0.99929999999999997</v>
      </c>
      <c r="CT198" s="11">
        <v>0.99929999999999997</v>
      </c>
      <c r="CU198" s="11">
        <v>0.99929999999999997</v>
      </c>
      <c r="CV198" s="11">
        <v>0.99929999999999997</v>
      </c>
      <c r="CW198" s="11">
        <v>0.99929999999999997</v>
      </c>
      <c r="CX198" s="11">
        <v>0.99929999999999997</v>
      </c>
      <c r="CY198" s="11">
        <v>0.99929999999999997</v>
      </c>
      <c r="CZ198" s="11">
        <v>0.99929999999999997</v>
      </c>
      <c r="DA198" s="11">
        <v>0.99929999999999997</v>
      </c>
      <c r="DB198" s="11">
        <v>0.99929999999999997</v>
      </c>
    </row>
    <row r="199" spans="1:106" x14ac:dyDescent="0.2">
      <c r="A199" s="103">
        <v>109</v>
      </c>
      <c r="B199" s="11">
        <v>1</v>
      </c>
      <c r="C199" s="11">
        <v>0.99580000000000002</v>
      </c>
      <c r="D199" s="11">
        <v>1.0051000000000001</v>
      </c>
      <c r="E199" s="11">
        <v>1.0044</v>
      </c>
      <c r="F199" s="11">
        <v>1.0026999999999999</v>
      </c>
      <c r="G199" s="11">
        <v>1.0014000000000001</v>
      </c>
      <c r="H199" s="11">
        <v>1.0004</v>
      </c>
      <c r="I199" s="11">
        <v>0.99960000000000004</v>
      </c>
      <c r="J199" s="11">
        <v>0.99909999999999999</v>
      </c>
      <c r="K199" s="11">
        <v>0.99870000000000003</v>
      </c>
      <c r="L199" s="11">
        <v>0.99850000000000005</v>
      </c>
      <c r="M199" s="11">
        <v>0.99829999999999997</v>
      </c>
      <c r="N199" s="11">
        <v>0.99819999999999998</v>
      </c>
      <c r="O199" s="11">
        <v>0.99819999999999998</v>
      </c>
      <c r="P199" s="11">
        <v>0.99809999999999999</v>
      </c>
      <c r="Q199" s="11">
        <v>0.99939999999999996</v>
      </c>
      <c r="R199" s="11">
        <v>0.99939999999999996</v>
      </c>
      <c r="S199" s="11">
        <v>0.99939999999999996</v>
      </c>
      <c r="T199" s="11">
        <v>0.99939999999999996</v>
      </c>
      <c r="U199" s="11">
        <v>0.99939999999999996</v>
      </c>
      <c r="V199" s="11">
        <v>0.99939999999999996</v>
      </c>
      <c r="W199" s="11">
        <v>0.99939999999999996</v>
      </c>
      <c r="X199" s="11">
        <v>0.99939999999999996</v>
      </c>
      <c r="Y199" s="11">
        <v>0.99939999999999996</v>
      </c>
      <c r="Z199" s="11">
        <v>0.99939999999999996</v>
      </c>
      <c r="AA199" s="11">
        <v>0.99939999999999996</v>
      </c>
      <c r="AB199" s="11">
        <v>0.99939999999999996</v>
      </c>
      <c r="AC199" s="11">
        <v>0.99939999999999996</v>
      </c>
      <c r="AD199" s="11">
        <v>0.99939999999999996</v>
      </c>
      <c r="AE199" s="11">
        <v>0.99939999999999996</v>
      </c>
      <c r="AF199" s="11">
        <v>0.99939999999999996</v>
      </c>
      <c r="AG199" s="11">
        <v>0.99939999999999996</v>
      </c>
      <c r="AH199" s="11">
        <v>0.99939999999999996</v>
      </c>
      <c r="AI199" s="11">
        <v>0.99939999999999996</v>
      </c>
      <c r="AJ199" s="11">
        <v>0.99939999999999996</v>
      </c>
      <c r="AK199" s="11">
        <v>0.99939999999999996</v>
      </c>
      <c r="AL199" s="11">
        <v>0.99939999999999996</v>
      </c>
      <c r="AM199" s="11">
        <v>0.99939999999999996</v>
      </c>
      <c r="AN199" s="11">
        <v>0.99939999999999996</v>
      </c>
      <c r="AO199" s="11">
        <v>0.99939999999999996</v>
      </c>
      <c r="AP199" s="11">
        <v>0.99939999999999996</v>
      </c>
      <c r="AQ199" s="11">
        <v>0.99939999999999996</v>
      </c>
      <c r="AR199" s="11">
        <v>0.99939999999999996</v>
      </c>
      <c r="AS199" s="11">
        <v>0.99939999999999996</v>
      </c>
      <c r="AT199" s="11">
        <v>0.99939999999999996</v>
      </c>
      <c r="AU199" s="11">
        <v>0.99939999999999996</v>
      </c>
      <c r="AV199" s="11">
        <v>0.99939999999999996</v>
      </c>
      <c r="AW199" s="11">
        <v>0.99939999999999996</v>
      </c>
      <c r="AX199" s="11">
        <v>0.99939999999999996</v>
      </c>
      <c r="AY199" s="11">
        <v>0.99939999999999996</v>
      </c>
      <c r="AZ199" s="11">
        <v>0.99939999999999996</v>
      </c>
      <c r="BA199" s="11">
        <v>0.99939999999999996</v>
      </c>
      <c r="BB199" s="11">
        <v>0.99939999999999996</v>
      </c>
      <c r="BC199" s="11">
        <v>0.99939999999999996</v>
      </c>
      <c r="BD199" s="11">
        <v>0.99939999999999996</v>
      </c>
      <c r="BE199" s="11">
        <v>0.99939999999999996</v>
      </c>
      <c r="BF199" s="11">
        <v>0.99939999999999996</v>
      </c>
      <c r="BG199" s="11">
        <v>0.99939999999999996</v>
      </c>
      <c r="BH199" s="11">
        <v>0.99939999999999996</v>
      </c>
      <c r="BI199" s="11">
        <v>0.99939999999999996</v>
      </c>
      <c r="BJ199" s="11">
        <v>0.99939999999999996</v>
      </c>
      <c r="BK199" s="11">
        <v>0.99939999999999996</v>
      </c>
      <c r="BL199" s="11">
        <v>0.99939999999999996</v>
      </c>
      <c r="BM199" s="11">
        <v>0.99939999999999996</v>
      </c>
      <c r="BN199" s="11">
        <v>0.99939999999999996</v>
      </c>
      <c r="BO199" s="11">
        <v>0.99939999999999996</v>
      </c>
      <c r="BP199" s="11">
        <v>0.99939999999999996</v>
      </c>
      <c r="BQ199" s="11">
        <v>0.99939999999999996</v>
      </c>
      <c r="BR199" s="11">
        <v>0.99939999999999996</v>
      </c>
      <c r="BS199" s="11">
        <v>0.99939999999999996</v>
      </c>
      <c r="BT199" s="11">
        <v>0.99939999999999996</v>
      </c>
      <c r="BU199" s="11">
        <v>0.99939999999999996</v>
      </c>
      <c r="BV199" s="11">
        <v>0.99939999999999996</v>
      </c>
      <c r="BW199" s="11">
        <v>0.99939999999999996</v>
      </c>
      <c r="BX199" s="11">
        <v>0.99939999999999996</v>
      </c>
      <c r="BY199" s="11">
        <v>0.99939999999999996</v>
      </c>
      <c r="BZ199" s="11">
        <v>0.99939999999999996</v>
      </c>
      <c r="CA199" s="11">
        <v>0.99939999999999996</v>
      </c>
      <c r="CB199" s="11">
        <v>0.99939999999999996</v>
      </c>
      <c r="CC199" s="11">
        <v>0.99939999999999996</v>
      </c>
      <c r="CD199" s="11">
        <v>0.99939999999999996</v>
      </c>
      <c r="CE199" s="11">
        <v>0.99939999999999996</v>
      </c>
      <c r="CF199" s="11">
        <v>0.99939999999999996</v>
      </c>
      <c r="CG199" s="11">
        <v>0.99939999999999996</v>
      </c>
      <c r="CH199" s="11">
        <v>0.99939999999999996</v>
      </c>
      <c r="CI199" s="11">
        <v>0.99939999999999996</v>
      </c>
      <c r="CJ199" s="11">
        <v>0.99939999999999996</v>
      </c>
      <c r="CK199" s="11">
        <v>0.99939999999999996</v>
      </c>
      <c r="CL199" s="11">
        <v>0.99939999999999996</v>
      </c>
      <c r="CM199" s="11">
        <v>0.99939999999999996</v>
      </c>
      <c r="CN199" s="11">
        <v>0.99939999999999996</v>
      </c>
      <c r="CO199" s="11">
        <v>0.99939999999999996</v>
      </c>
      <c r="CP199" s="11">
        <v>0.99939999999999996</v>
      </c>
      <c r="CQ199" s="11">
        <v>0.99939999999999996</v>
      </c>
      <c r="CR199" s="11">
        <v>0.99939999999999996</v>
      </c>
      <c r="CS199" s="11">
        <v>0.99939999999999996</v>
      </c>
      <c r="CT199" s="11">
        <v>0.99939999999999996</v>
      </c>
      <c r="CU199" s="11">
        <v>0.99939999999999996</v>
      </c>
      <c r="CV199" s="11">
        <v>0.99939999999999996</v>
      </c>
      <c r="CW199" s="11">
        <v>0.99939999999999996</v>
      </c>
      <c r="CX199" s="11">
        <v>0.99939999999999996</v>
      </c>
      <c r="CY199" s="11">
        <v>0.99939999999999996</v>
      </c>
      <c r="CZ199" s="11">
        <v>0.99939999999999996</v>
      </c>
      <c r="DA199" s="11">
        <v>0.99939999999999996</v>
      </c>
      <c r="DB199" s="11">
        <v>0.99939999999999996</v>
      </c>
    </row>
    <row r="200" spans="1:106" x14ac:dyDescent="0.2">
      <c r="A200" s="103">
        <v>110</v>
      </c>
      <c r="B200" s="11">
        <v>1</v>
      </c>
      <c r="C200" s="11">
        <v>0.99519999999999997</v>
      </c>
      <c r="D200" s="11">
        <v>1.0045999999999999</v>
      </c>
      <c r="E200" s="11">
        <v>1.0041</v>
      </c>
      <c r="F200" s="11">
        <v>1.0036</v>
      </c>
      <c r="G200" s="11">
        <v>1.0021</v>
      </c>
      <c r="H200" s="11">
        <v>1.0008999999999999</v>
      </c>
      <c r="I200" s="11">
        <v>1</v>
      </c>
      <c r="J200" s="11">
        <v>0.99939999999999996</v>
      </c>
      <c r="K200" s="11">
        <v>0.999</v>
      </c>
      <c r="L200" s="11">
        <v>0.99860000000000004</v>
      </c>
      <c r="M200" s="11">
        <v>0.99850000000000005</v>
      </c>
      <c r="N200" s="11">
        <v>0.99829999999999997</v>
      </c>
      <c r="O200" s="11">
        <v>0.99829999999999997</v>
      </c>
      <c r="P200" s="11">
        <v>0.99819999999999998</v>
      </c>
      <c r="Q200" s="11">
        <v>0.99950000000000006</v>
      </c>
      <c r="R200" s="11">
        <v>0.99950000000000006</v>
      </c>
      <c r="S200" s="11">
        <v>0.99950000000000006</v>
      </c>
      <c r="T200" s="11">
        <v>0.99950000000000006</v>
      </c>
      <c r="U200" s="11">
        <v>0.99950000000000006</v>
      </c>
      <c r="V200" s="11">
        <v>0.99950000000000006</v>
      </c>
      <c r="W200" s="11">
        <v>0.99950000000000006</v>
      </c>
      <c r="X200" s="11">
        <v>0.99950000000000006</v>
      </c>
      <c r="Y200" s="11">
        <v>0.99950000000000006</v>
      </c>
      <c r="Z200" s="11">
        <v>0.99950000000000006</v>
      </c>
      <c r="AA200" s="11">
        <v>0.99950000000000006</v>
      </c>
      <c r="AB200" s="11">
        <v>0.99950000000000006</v>
      </c>
      <c r="AC200" s="11">
        <v>0.99950000000000006</v>
      </c>
      <c r="AD200" s="11">
        <v>0.99950000000000006</v>
      </c>
      <c r="AE200" s="11">
        <v>0.99950000000000006</v>
      </c>
      <c r="AF200" s="11">
        <v>0.99950000000000006</v>
      </c>
      <c r="AG200" s="11">
        <v>0.99950000000000006</v>
      </c>
      <c r="AH200" s="11">
        <v>0.99950000000000006</v>
      </c>
      <c r="AI200" s="11">
        <v>0.99950000000000006</v>
      </c>
      <c r="AJ200" s="11">
        <v>0.99950000000000006</v>
      </c>
      <c r="AK200" s="11">
        <v>0.99950000000000006</v>
      </c>
      <c r="AL200" s="11">
        <v>0.99950000000000006</v>
      </c>
      <c r="AM200" s="11">
        <v>0.99950000000000006</v>
      </c>
      <c r="AN200" s="11">
        <v>0.99950000000000006</v>
      </c>
      <c r="AO200" s="11">
        <v>0.99950000000000006</v>
      </c>
      <c r="AP200" s="11">
        <v>0.99950000000000006</v>
      </c>
      <c r="AQ200" s="11">
        <v>0.99950000000000006</v>
      </c>
      <c r="AR200" s="11">
        <v>0.99950000000000006</v>
      </c>
      <c r="AS200" s="11">
        <v>0.99950000000000006</v>
      </c>
      <c r="AT200" s="11">
        <v>0.99950000000000006</v>
      </c>
      <c r="AU200" s="11">
        <v>0.99950000000000006</v>
      </c>
      <c r="AV200" s="11">
        <v>0.99950000000000006</v>
      </c>
      <c r="AW200" s="11">
        <v>0.99950000000000006</v>
      </c>
      <c r="AX200" s="11">
        <v>0.99950000000000006</v>
      </c>
      <c r="AY200" s="11">
        <v>0.99950000000000006</v>
      </c>
      <c r="AZ200" s="11">
        <v>0.99950000000000006</v>
      </c>
      <c r="BA200" s="11">
        <v>0.99950000000000006</v>
      </c>
      <c r="BB200" s="11">
        <v>0.99950000000000006</v>
      </c>
      <c r="BC200" s="11">
        <v>0.99950000000000006</v>
      </c>
      <c r="BD200" s="11">
        <v>0.99950000000000006</v>
      </c>
      <c r="BE200" s="11">
        <v>0.99950000000000006</v>
      </c>
      <c r="BF200" s="11">
        <v>0.99950000000000006</v>
      </c>
      <c r="BG200" s="11">
        <v>0.99950000000000006</v>
      </c>
      <c r="BH200" s="11">
        <v>0.99950000000000006</v>
      </c>
      <c r="BI200" s="11">
        <v>0.99950000000000006</v>
      </c>
      <c r="BJ200" s="11">
        <v>0.99950000000000006</v>
      </c>
      <c r="BK200" s="11">
        <v>0.99950000000000006</v>
      </c>
      <c r="BL200" s="11">
        <v>0.99950000000000006</v>
      </c>
      <c r="BM200" s="11">
        <v>0.99950000000000006</v>
      </c>
      <c r="BN200" s="11">
        <v>0.99950000000000006</v>
      </c>
      <c r="BO200" s="11">
        <v>0.99950000000000006</v>
      </c>
      <c r="BP200" s="11">
        <v>0.99950000000000006</v>
      </c>
      <c r="BQ200" s="11">
        <v>0.99950000000000006</v>
      </c>
      <c r="BR200" s="11">
        <v>0.99950000000000006</v>
      </c>
      <c r="BS200" s="11">
        <v>0.99950000000000006</v>
      </c>
      <c r="BT200" s="11">
        <v>0.99950000000000006</v>
      </c>
      <c r="BU200" s="11">
        <v>0.99950000000000006</v>
      </c>
      <c r="BV200" s="11">
        <v>0.99950000000000006</v>
      </c>
      <c r="BW200" s="11">
        <v>0.99950000000000006</v>
      </c>
      <c r="BX200" s="11">
        <v>0.99950000000000006</v>
      </c>
      <c r="BY200" s="11">
        <v>0.99950000000000006</v>
      </c>
      <c r="BZ200" s="11">
        <v>0.99950000000000006</v>
      </c>
      <c r="CA200" s="11">
        <v>0.99950000000000006</v>
      </c>
      <c r="CB200" s="11">
        <v>0.99950000000000006</v>
      </c>
      <c r="CC200" s="11">
        <v>0.99950000000000006</v>
      </c>
      <c r="CD200" s="11">
        <v>0.99950000000000006</v>
      </c>
      <c r="CE200" s="11">
        <v>0.99950000000000006</v>
      </c>
      <c r="CF200" s="11">
        <v>0.99950000000000006</v>
      </c>
      <c r="CG200" s="11">
        <v>0.99950000000000006</v>
      </c>
      <c r="CH200" s="11">
        <v>0.99950000000000006</v>
      </c>
      <c r="CI200" s="11">
        <v>0.99950000000000006</v>
      </c>
      <c r="CJ200" s="11">
        <v>0.99950000000000006</v>
      </c>
      <c r="CK200" s="11">
        <v>0.99950000000000006</v>
      </c>
      <c r="CL200" s="11">
        <v>0.99950000000000006</v>
      </c>
      <c r="CM200" s="11">
        <v>0.99950000000000006</v>
      </c>
      <c r="CN200" s="11">
        <v>0.99950000000000006</v>
      </c>
      <c r="CO200" s="11">
        <v>0.99950000000000006</v>
      </c>
      <c r="CP200" s="11">
        <v>0.99950000000000006</v>
      </c>
      <c r="CQ200" s="11">
        <v>0.99950000000000006</v>
      </c>
      <c r="CR200" s="11">
        <v>0.99950000000000006</v>
      </c>
      <c r="CS200" s="11">
        <v>0.99950000000000006</v>
      </c>
      <c r="CT200" s="11">
        <v>0.99950000000000006</v>
      </c>
      <c r="CU200" s="11">
        <v>0.99950000000000006</v>
      </c>
      <c r="CV200" s="11">
        <v>0.99950000000000006</v>
      </c>
      <c r="CW200" s="11">
        <v>0.99950000000000006</v>
      </c>
      <c r="CX200" s="11">
        <v>0.99950000000000006</v>
      </c>
      <c r="CY200" s="11">
        <v>0.99950000000000006</v>
      </c>
      <c r="CZ200" s="11">
        <v>0.99950000000000006</v>
      </c>
      <c r="DA200" s="11">
        <v>0.99950000000000006</v>
      </c>
      <c r="DB200" s="11">
        <v>0.99950000000000006</v>
      </c>
    </row>
    <row r="201" spans="1:106" x14ac:dyDescent="0.2">
      <c r="A201" s="103">
        <v>111</v>
      </c>
      <c r="B201" s="11">
        <v>1</v>
      </c>
      <c r="C201" s="11">
        <v>0.99460000000000004</v>
      </c>
      <c r="D201" s="11">
        <v>1.0041</v>
      </c>
      <c r="E201" s="11">
        <v>1.0037</v>
      </c>
      <c r="F201" s="11">
        <v>1.0033000000000001</v>
      </c>
      <c r="G201" s="11">
        <v>1.0028999999999999</v>
      </c>
      <c r="H201" s="11">
        <v>1.0015000000000001</v>
      </c>
      <c r="I201" s="11">
        <v>1.0004999999999999</v>
      </c>
      <c r="J201" s="11">
        <v>0.99970000000000003</v>
      </c>
      <c r="K201" s="11">
        <v>0.99919999999999998</v>
      </c>
      <c r="L201" s="11">
        <v>0.99880000000000002</v>
      </c>
      <c r="M201" s="11">
        <v>0.99860000000000004</v>
      </c>
      <c r="N201" s="11">
        <v>0.99850000000000005</v>
      </c>
      <c r="O201" s="11">
        <v>0.99839999999999995</v>
      </c>
      <c r="P201" s="11">
        <v>0.99829999999999997</v>
      </c>
      <c r="Q201" s="11">
        <v>0.99960000000000004</v>
      </c>
      <c r="R201" s="11">
        <v>0.99960000000000004</v>
      </c>
      <c r="S201" s="11">
        <v>0.99960000000000004</v>
      </c>
      <c r="T201" s="11">
        <v>0.99960000000000004</v>
      </c>
      <c r="U201" s="11">
        <v>0.99960000000000004</v>
      </c>
      <c r="V201" s="11">
        <v>0.99960000000000004</v>
      </c>
      <c r="W201" s="11">
        <v>0.99960000000000004</v>
      </c>
      <c r="X201" s="11">
        <v>0.99960000000000004</v>
      </c>
      <c r="Y201" s="11">
        <v>0.99960000000000004</v>
      </c>
      <c r="Z201" s="11">
        <v>0.99960000000000004</v>
      </c>
      <c r="AA201" s="11">
        <v>0.99960000000000004</v>
      </c>
      <c r="AB201" s="11">
        <v>0.99960000000000004</v>
      </c>
      <c r="AC201" s="11">
        <v>0.99960000000000004</v>
      </c>
      <c r="AD201" s="11">
        <v>0.99960000000000004</v>
      </c>
      <c r="AE201" s="11">
        <v>0.99960000000000004</v>
      </c>
      <c r="AF201" s="11">
        <v>0.99960000000000004</v>
      </c>
      <c r="AG201" s="11">
        <v>0.99960000000000004</v>
      </c>
      <c r="AH201" s="11">
        <v>0.99960000000000004</v>
      </c>
      <c r="AI201" s="11">
        <v>0.99960000000000004</v>
      </c>
      <c r="AJ201" s="11">
        <v>0.99960000000000004</v>
      </c>
      <c r="AK201" s="11">
        <v>0.99960000000000004</v>
      </c>
      <c r="AL201" s="11">
        <v>0.99960000000000004</v>
      </c>
      <c r="AM201" s="11">
        <v>0.99960000000000004</v>
      </c>
      <c r="AN201" s="11">
        <v>0.99960000000000004</v>
      </c>
      <c r="AO201" s="11">
        <v>0.99960000000000004</v>
      </c>
      <c r="AP201" s="11">
        <v>0.99960000000000004</v>
      </c>
      <c r="AQ201" s="11">
        <v>0.99960000000000004</v>
      </c>
      <c r="AR201" s="11">
        <v>0.99960000000000004</v>
      </c>
      <c r="AS201" s="11">
        <v>0.99960000000000004</v>
      </c>
      <c r="AT201" s="11">
        <v>0.99960000000000004</v>
      </c>
      <c r="AU201" s="11">
        <v>0.99960000000000004</v>
      </c>
      <c r="AV201" s="11">
        <v>0.99960000000000004</v>
      </c>
      <c r="AW201" s="11">
        <v>0.99960000000000004</v>
      </c>
      <c r="AX201" s="11">
        <v>0.99960000000000004</v>
      </c>
      <c r="AY201" s="11">
        <v>0.99960000000000004</v>
      </c>
      <c r="AZ201" s="11">
        <v>0.99960000000000004</v>
      </c>
      <c r="BA201" s="11">
        <v>0.99960000000000004</v>
      </c>
      <c r="BB201" s="11">
        <v>0.99960000000000004</v>
      </c>
      <c r="BC201" s="11">
        <v>0.99960000000000004</v>
      </c>
      <c r="BD201" s="11">
        <v>0.99960000000000004</v>
      </c>
      <c r="BE201" s="11">
        <v>0.99960000000000004</v>
      </c>
      <c r="BF201" s="11">
        <v>0.99960000000000004</v>
      </c>
      <c r="BG201" s="11">
        <v>0.99960000000000004</v>
      </c>
      <c r="BH201" s="11">
        <v>0.99960000000000004</v>
      </c>
      <c r="BI201" s="11">
        <v>0.99960000000000004</v>
      </c>
      <c r="BJ201" s="11">
        <v>0.99960000000000004</v>
      </c>
      <c r="BK201" s="11">
        <v>0.99960000000000004</v>
      </c>
      <c r="BL201" s="11">
        <v>0.99960000000000004</v>
      </c>
      <c r="BM201" s="11">
        <v>0.99960000000000004</v>
      </c>
      <c r="BN201" s="11">
        <v>0.99960000000000004</v>
      </c>
      <c r="BO201" s="11">
        <v>0.99960000000000004</v>
      </c>
      <c r="BP201" s="11">
        <v>0.99960000000000004</v>
      </c>
      <c r="BQ201" s="11">
        <v>0.99960000000000004</v>
      </c>
      <c r="BR201" s="11">
        <v>0.99960000000000004</v>
      </c>
      <c r="BS201" s="11">
        <v>0.99960000000000004</v>
      </c>
      <c r="BT201" s="11">
        <v>0.99960000000000004</v>
      </c>
      <c r="BU201" s="11">
        <v>0.99960000000000004</v>
      </c>
      <c r="BV201" s="11">
        <v>0.99960000000000004</v>
      </c>
      <c r="BW201" s="11">
        <v>0.99960000000000004</v>
      </c>
      <c r="BX201" s="11">
        <v>0.99960000000000004</v>
      </c>
      <c r="BY201" s="11">
        <v>0.99960000000000004</v>
      </c>
      <c r="BZ201" s="11">
        <v>0.99960000000000004</v>
      </c>
      <c r="CA201" s="11">
        <v>0.99960000000000004</v>
      </c>
      <c r="CB201" s="11">
        <v>0.99960000000000004</v>
      </c>
      <c r="CC201" s="11">
        <v>0.99960000000000004</v>
      </c>
      <c r="CD201" s="11">
        <v>0.99960000000000004</v>
      </c>
      <c r="CE201" s="11">
        <v>0.99960000000000004</v>
      </c>
      <c r="CF201" s="11">
        <v>0.99960000000000004</v>
      </c>
      <c r="CG201" s="11">
        <v>0.99960000000000004</v>
      </c>
      <c r="CH201" s="11">
        <v>0.99960000000000004</v>
      </c>
      <c r="CI201" s="11">
        <v>0.99960000000000004</v>
      </c>
      <c r="CJ201" s="11">
        <v>0.99960000000000004</v>
      </c>
      <c r="CK201" s="11">
        <v>0.99960000000000004</v>
      </c>
      <c r="CL201" s="11">
        <v>0.99960000000000004</v>
      </c>
      <c r="CM201" s="11">
        <v>0.99960000000000004</v>
      </c>
      <c r="CN201" s="11">
        <v>0.99960000000000004</v>
      </c>
      <c r="CO201" s="11">
        <v>0.99960000000000004</v>
      </c>
      <c r="CP201" s="11">
        <v>0.99960000000000004</v>
      </c>
      <c r="CQ201" s="11">
        <v>0.99960000000000004</v>
      </c>
      <c r="CR201" s="11">
        <v>0.99960000000000004</v>
      </c>
      <c r="CS201" s="11">
        <v>0.99960000000000004</v>
      </c>
      <c r="CT201" s="11">
        <v>0.99960000000000004</v>
      </c>
      <c r="CU201" s="11">
        <v>0.99960000000000004</v>
      </c>
      <c r="CV201" s="11">
        <v>0.99960000000000004</v>
      </c>
      <c r="CW201" s="11">
        <v>0.99960000000000004</v>
      </c>
      <c r="CX201" s="11">
        <v>0.99960000000000004</v>
      </c>
      <c r="CY201" s="11">
        <v>0.99960000000000004</v>
      </c>
      <c r="CZ201" s="11">
        <v>0.99960000000000004</v>
      </c>
      <c r="DA201" s="11">
        <v>0.99960000000000004</v>
      </c>
      <c r="DB201" s="11">
        <v>0.99960000000000004</v>
      </c>
    </row>
    <row r="202" spans="1:106" x14ac:dyDescent="0.2">
      <c r="A202" s="103">
        <v>112</v>
      </c>
      <c r="B202" s="11">
        <v>1</v>
      </c>
      <c r="C202" s="11">
        <v>0.99399999999999999</v>
      </c>
      <c r="D202" s="11">
        <v>1.0037</v>
      </c>
      <c r="E202" s="11">
        <v>1.0033000000000001</v>
      </c>
      <c r="F202" s="11">
        <v>1.0029999999999999</v>
      </c>
      <c r="G202" s="11">
        <v>1.0025999999999999</v>
      </c>
      <c r="H202" s="11">
        <v>1.0022</v>
      </c>
      <c r="I202" s="11">
        <v>1.0009999999999999</v>
      </c>
      <c r="J202" s="11">
        <v>1.0001</v>
      </c>
      <c r="K202" s="11">
        <v>0.99939999999999996</v>
      </c>
      <c r="L202" s="11">
        <v>0.999</v>
      </c>
      <c r="M202" s="11">
        <v>0.99880000000000002</v>
      </c>
      <c r="N202" s="11">
        <v>0.99860000000000004</v>
      </c>
      <c r="O202" s="11">
        <v>0.99850000000000005</v>
      </c>
      <c r="P202" s="11">
        <v>0.99839999999999995</v>
      </c>
      <c r="Q202" s="11">
        <v>0.99970000000000003</v>
      </c>
      <c r="R202" s="11">
        <v>0.99970000000000003</v>
      </c>
      <c r="S202" s="11">
        <v>0.99970000000000003</v>
      </c>
      <c r="T202" s="11">
        <v>0.99970000000000003</v>
      </c>
      <c r="U202" s="11">
        <v>0.99970000000000003</v>
      </c>
      <c r="V202" s="11">
        <v>0.99970000000000003</v>
      </c>
      <c r="W202" s="11">
        <v>0.99970000000000003</v>
      </c>
      <c r="X202" s="11">
        <v>0.99970000000000003</v>
      </c>
      <c r="Y202" s="11">
        <v>0.99970000000000003</v>
      </c>
      <c r="Z202" s="11">
        <v>0.99970000000000003</v>
      </c>
      <c r="AA202" s="11">
        <v>0.99970000000000003</v>
      </c>
      <c r="AB202" s="11">
        <v>0.99970000000000003</v>
      </c>
      <c r="AC202" s="11">
        <v>0.99970000000000003</v>
      </c>
      <c r="AD202" s="11">
        <v>0.99970000000000003</v>
      </c>
      <c r="AE202" s="11">
        <v>0.99970000000000003</v>
      </c>
      <c r="AF202" s="11">
        <v>0.99970000000000003</v>
      </c>
      <c r="AG202" s="11">
        <v>0.99970000000000003</v>
      </c>
      <c r="AH202" s="11">
        <v>0.99970000000000003</v>
      </c>
      <c r="AI202" s="11">
        <v>0.99970000000000003</v>
      </c>
      <c r="AJ202" s="11">
        <v>0.99970000000000003</v>
      </c>
      <c r="AK202" s="11">
        <v>0.99970000000000003</v>
      </c>
      <c r="AL202" s="11">
        <v>0.99970000000000003</v>
      </c>
      <c r="AM202" s="11">
        <v>0.99970000000000003</v>
      </c>
      <c r="AN202" s="11">
        <v>0.99970000000000003</v>
      </c>
      <c r="AO202" s="11">
        <v>0.99970000000000003</v>
      </c>
      <c r="AP202" s="11">
        <v>0.99970000000000003</v>
      </c>
      <c r="AQ202" s="11">
        <v>0.99970000000000003</v>
      </c>
      <c r="AR202" s="11">
        <v>0.99970000000000003</v>
      </c>
      <c r="AS202" s="11">
        <v>0.99970000000000003</v>
      </c>
      <c r="AT202" s="11">
        <v>0.99970000000000003</v>
      </c>
      <c r="AU202" s="11">
        <v>0.99970000000000003</v>
      </c>
      <c r="AV202" s="11">
        <v>0.99970000000000003</v>
      </c>
      <c r="AW202" s="11">
        <v>0.99970000000000003</v>
      </c>
      <c r="AX202" s="11">
        <v>0.99970000000000003</v>
      </c>
      <c r="AY202" s="11">
        <v>0.99970000000000003</v>
      </c>
      <c r="AZ202" s="11">
        <v>0.99970000000000003</v>
      </c>
      <c r="BA202" s="11">
        <v>0.99970000000000003</v>
      </c>
      <c r="BB202" s="11">
        <v>0.99970000000000003</v>
      </c>
      <c r="BC202" s="11">
        <v>0.99970000000000003</v>
      </c>
      <c r="BD202" s="11">
        <v>0.99970000000000003</v>
      </c>
      <c r="BE202" s="11">
        <v>0.99970000000000003</v>
      </c>
      <c r="BF202" s="11">
        <v>0.99970000000000003</v>
      </c>
      <c r="BG202" s="11">
        <v>0.99970000000000003</v>
      </c>
      <c r="BH202" s="11">
        <v>0.99970000000000003</v>
      </c>
      <c r="BI202" s="11">
        <v>0.99970000000000003</v>
      </c>
      <c r="BJ202" s="11">
        <v>0.99970000000000003</v>
      </c>
      <c r="BK202" s="11">
        <v>0.99970000000000003</v>
      </c>
      <c r="BL202" s="11">
        <v>0.99970000000000003</v>
      </c>
      <c r="BM202" s="11">
        <v>0.99970000000000003</v>
      </c>
      <c r="BN202" s="11">
        <v>0.99970000000000003</v>
      </c>
      <c r="BO202" s="11">
        <v>0.99970000000000003</v>
      </c>
      <c r="BP202" s="11">
        <v>0.99970000000000003</v>
      </c>
      <c r="BQ202" s="11">
        <v>0.99970000000000003</v>
      </c>
      <c r="BR202" s="11">
        <v>0.99970000000000003</v>
      </c>
      <c r="BS202" s="11">
        <v>0.99970000000000003</v>
      </c>
      <c r="BT202" s="11">
        <v>0.99970000000000003</v>
      </c>
      <c r="BU202" s="11">
        <v>0.99970000000000003</v>
      </c>
      <c r="BV202" s="11">
        <v>0.99970000000000003</v>
      </c>
      <c r="BW202" s="11">
        <v>0.99970000000000003</v>
      </c>
      <c r="BX202" s="11">
        <v>0.99970000000000003</v>
      </c>
      <c r="BY202" s="11">
        <v>0.99970000000000003</v>
      </c>
      <c r="BZ202" s="11">
        <v>0.99970000000000003</v>
      </c>
      <c r="CA202" s="11">
        <v>0.99970000000000003</v>
      </c>
      <c r="CB202" s="11">
        <v>0.99970000000000003</v>
      </c>
      <c r="CC202" s="11">
        <v>0.99970000000000003</v>
      </c>
      <c r="CD202" s="11">
        <v>0.99970000000000003</v>
      </c>
      <c r="CE202" s="11">
        <v>0.99970000000000003</v>
      </c>
      <c r="CF202" s="11">
        <v>0.99970000000000003</v>
      </c>
      <c r="CG202" s="11">
        <v>0.99970000000000003</v>
      </c>
      <c r="CH202" s="11">
        <v>0.99970000000000003</v>
      </c>
      <c r="CI202" s="11">
        <v>0.99970000000000003</v>
      </c>
      <c r="CJ202" s="11">
        <v>0.99970000000000003</v>
      </c>
      <c r="CK202" s="11">
        <v>0.99970000000000003</v>
      </c>
      <c r="CL202" s="11">
        <v>0.99970000000000003</v>
      </c>
      <c r="CM202" s="11">
        <v>0.99970000000000003</v>
      </c>
      <c r="CN202" s="11">
        <v>0.99970000000000003</v>
      </c>
      <c r="CO202" s="11">
        <v>0.99970000000000003</v>
      </c>
      <c r="CP202" s="11">
        <v>0.99970000000000003</v>
      </c>
      <c r="CQ202" s="11">
        <v>0.99970000000000003</v>
      </c>
      <c r="CR202" s="11">
        <v>0.99970000000000003</v>
      </c>
      <c r="CS202" s="11">
        <v>0.99970000000000003</v>
      </c>
      <c r="CT202" s="11">
        <v>0.99970000000000003</v>
      </c>
      <c r="CU202" s="11">
        <v>0.99970000000000003</v>
      </c>
      <c r="CV202" s="11">
        <v>0.99970000000000003</v>
      </c>
      <c r="CW202" s="11">
        <v>0.99970000000000003</v>
      </c>
      <c r="CX202" s="11">
        <v>0.99970000000000003</v>
      </c>
      <c r="CY202" s="11">
        <v>0.99970000000000003</v>
      </c>
      <c r="CZ202" s="11">
        <v>0.99970000000000003</v>
      </c>
      <c r="DA202" s="11">
        <v>0.99970000000000003</v>
      </c>
      <c r="DB202" s="11">
        <v>0.99970000000000003</v>
      </c>
    </row>
    <row r="203" spans="1:106" x14ac:dyDescent="0.2">
      <c r="A203" s="103">
        <v>113</v>
      </c>
      <c r="B203" s="11">
        <v>1</v>
      </c>
      <c r="C203" s="11">
        <v>0.99339999999999995</v>
      </c>
      <c r="D203" s="11">
        <v>1.0032000000000001</v>
      </c>
      <c r="E203" s="11">
        <v>1.0029999999999999</v>
      </c>
      <c r="F203" s="11">
        <v>1.0026999999999999</v>
      </c>
      <c r="G203" s="11">
        <v>1.0024</v>
      </c>
      <c r="H203" s="11">
        <v>1.002</v>
      </c>
      <c r="I203" s="11">
        <v>1.0015000000000001</v>
      </c>
      <c r="J203" s="11">
        <v>1.0004999999999999</v>
      </c>
      <c r="K203" s="11">
        <v>0.99970000000000003</v>
      </c>
      <c r="L203" s="11">
        <v>0.99919999999999998</v>
      </c>
      <c r="M203" s="11">
        <v>0.99890000000000001</v>
      </c>
      <c r="N203" s="11">
        <v>0.99870000000000003</v>
      </c>
      <c r="O203" s="11">
        <v>0.99860000000000004</v>
      </c>
      <c r="P203" s="11">
        <v>0.99850000000000005</v>
      </c>
      <c r="Q203" s="11">
        <v>0.99980000000000002</v>
      </c>
      <c r="R203" s="11">
        <v>0.99980000000000002</v>
      </c>
      <c r="S203" s="11">
        <v>0.99980000000000002</v>
      </c>
      <c r="T203" s="11">
        <v>0.99980000000000002</v>
      </c>
      <c r="U203" s="11">
        <v>0.99980000000000002</v>
      </c>
      <c r="V203" s="11">
        <v>0.99980000000000002</v>
      </c>
      <c r="W203" s="11">
        <v>0.99980000000000002</v>
      </c>
      <c r="X203" s="11">
        <v>0.99980000000000002</v>
      </c>
      <c r="Y203" s="11">
        <v>0.99980000000000002</v>
      </c>
      <c r="Z203" s="11">
        <v>0.99980000000000002</v>
      </c>
      <c r="AA203" s="11">
        <v>0.99980000000000002</v>
      </c>
      <c r="AB203" s="11">
        <v>0.99980000000000002</v>
      </c>
      <c r="AC203" s="11">
        <v>0.99980000000000002</v>
      </c>
      <c r="AD203" s="11">
        <v>0.99980000000000002</v>
      </c>
      <c r="AE203" s="11">
        <v>0.99980000000000002</v>
      </c>
      <c r="AF203" s="11">
        <v>0.99980000000000002</v>
      </c>
      <c r="AG203" s="11">
        <v>0.99980000000000002</v>
      </c>
      <c r="AH203" s="11">
        <v>0.99980000000000002</v>
      </c>
      <c r="AI203" s="11">
        <v>0.99980000000000002</v>
      </c>
      <c r="AJ203" s="11">
        <v>0.99980000000000002</v>
      </c>
      <c r="AK203" s="11">
        <v>0.99980000000000002</v>
      </c>
      <c r="AL203" s="11">
        <v>0.99980000000000002</v>
      </c>
      <c r="AM203" s="11">
        <v>0.99980000000000002</v>
      </c>
      <c r="AN203" s="11">
        <v>0.99980000000000002</v>
      </c>
      <c r="AO203" s="11">
        <v>0.99980000000000002</v>
      </c>
      <c r="AP203" s="11">
        <v>0.99980000000000002</v>
      </c>
      <c r="AQ203" s="11">
        <v>0.99980000000000002</v>
      </c>
      <c r="AR203" s="11">
        <v>0.99980000000000002</v>
      </c>
      <c r="AS203" s="11">
        <v>0.99980000000000002</v>
      </c>
      <c r="AT203" s="11">
        <v>0.99980000000000002</v>
      </c>
      <c r="AU203" s="11">
        <v>0.99980000000000002</v>
      </c>
      <c r="AV203" s="11">
        <v>0.99980000000000002</v>
      </c>
      <c r="AW203" s="11">
        <v>0.99980000000000002</v>
      </c>
      <c r="AX203" s="11">
        <v>0.99980000000000002</v>
      </c>
      <c r="AY203" s="11">
        <v>0.99980000000000002</v>
      </c>
      <c r="AZ203" s="11">
        <v>0.99980000000000002</v>
      </c>
      <c r="BA203" s="11">
        <v>0.99980000000000002</v>
      </c>
      <c r="BB203" s="11">
        <v>0.99980000000000002</v>
      </c>
      <c r="BC203" s="11">
        <v>0.99980000000000002</v>
      </c>
      <c r="BD203" s="11">
        <v>0.99980000000000002</v>
      </c>
      <c r="BE203" s="11">
        <v>0.99980000000000002</v>
      </c>
      <c r="BF203" s="11">
        <v>0.99980000000000002</v>
      </c>
      <c r="BG203" s="11">
        <v>0.99980000000000002</v>
      </c>
      <c r="BH203" s="11">
        <v>0.99980000000000002</v>
      </c>
      <c r="BI203" s="11">
        <v>0.99980000000000002</v>
      </c>
      <c r="BJ203" s="11">
        <v>0.99980000000000002</v>
      </c>
      <c r="BK203" s="11">
        <v>0.99980000000000002</v>
      </c>
      <c r="BL203" s="11">
        <v>0.99980000000000002</v>
      </c>
      <c r="BM203" s="11">
        <v>0.99980000000000002</v>
      </c>
      <c r="BN203" s="11">
        <v>0.99980000000000002</v>
      </c>
      <c r="BO203" s="11">
        <v>0.99980000000000002</v>
      </c>
      <c r="BP203" s="11">
        <v>0.99980000000000002</v>
      </c>
      <c r="BQ203" s="11">
        <v>0.99980000000000002</v>
      </c>
      <c r="BR203" s="11">
        <v>0.99980000000000002</v>
      </c>
      <c r="BS203" s="11">
        <v>0.99980000000000002</v>
      </c>
      <c r="BT203" s="11">
        <v>0.99980000000000002</v>
      </c>
      <c r="BU203" s="11">
        <v>0.99980000000000002</v>
      </c>
      <c r="BV203" s="11">
        <v>0.99980000000000002</v>
      </c>
      <c r="BW203" s="11">
        <v>0.99980000000000002</v>
      </c>
      <c r="BX203" s="11">
        <v>0.99980000000000002</v>
      </c>
      <c r="BY203" s="11">
        <v>0.99980000000000002</v>
      </c>
      <c r="BZ203" s="11">
        <v>0.99980000000000002</v>
      </c>
      <c r="CA203" s="11">
        <v>0.99980000000000002</v>
      </c>
      <c r="CB203" s="11">
        <v>0.99980000000000002</v>
      </c>
      <c r="CC203" s="11">
        <v>0.99980000000000002</v>
      </c>
      <c r="CD203" s="11">
        <v>0.99980000000000002</v>
      </c>
      <c r="CE203" s="11">
        <v>0.99980000000000002</v>
      </c>
      <c r="CF203" s="11">
        <v>0.99980000000000002</v>
      </c>
      <c r="CG203" s="11">
        <v>0.99980000000000002</v>
      </c>
      <c r="CH203" s="11">
        <v>0.99980000000000002</v>
      </c>
      <c r="CI203" s="11">
        <v>0.99980000000000002</v>
      </c>
      <c r="CJ203" s="11">
        <v>0.99980000000000002</v>
      </c>
      <c r="CK203" s="11">
        <v>0.99980000000000002</v>
      </c>
      <c r="CL203" s="11">
        <v>0.99980000000000002</v>
      </c>
      <c r="CM203" s="11">
        <v>0.99980000000000002</v>
      </c>
      <c r="CN203" s="11">
        <v>0.99980000000000002</v>
      </c>
      <c r="CO203" s="11">
        <v>0.99980000000000002</v>
      </c>
      <c r="CP203" s="11">
        <v>0.99980000000000002</v>
      </c>
      <c r="CQ203" s="11">
        <v>0.99980000000000002</v>
      </c>
      <c r="CR203" s="11">
        <v>0.99980000000000002</v>
      </c>
      <c r="CS203" s="11">
        <v>0.99980000000000002</v>
      </c>
      <c r="CT203" s="11">
        <v>0.99980000000000002</v>
      </c>
      <c r="CU203" s="11">
        <v>0.99980000000000002</v>
      </c>
      <c r="CV203" s="11">
        <v>0.99980000000000002</v>
      </c>
      <c r="CW203" s="11">
        <v>0.99980000000000002</v>
      </c>
      <c r="CX203" s="11">
        <v>0.99980000000000002</v>
      </c>
      <c r="CY203" s="11">
        <v>0.99980000000000002</v>
      </c>
      <c r="CZ203" s="11">
        <v>0.99980000000000002</v>
      </c>
      <c r="DA203" s="11">
        <v>0.99980000000000002</v>
      </c>
      <c r="DB203" s="11">
        <v>0.99980000000000002</v>
      </c>
    </row>
    <row r="204" spans="1:106" x14ac:dyDescent="0.2">
      <c r="A204" s="103">
        <v>114</v>
      </c>
      <c r="B204" s="11">
        <v>1</v>
      </c>
      <c r="C204" s="11">
        <v>0.99280000000000002</v>
      </c>
      <c r="D204" s="11">
        <v>1.0026999999999999</v>
      </c>
      <c r="E204" s="11">
        <v>1.0025999999999999</v>
      </c>
      <c r="F204" s="11">
        <v>1.0024</v>
      </c>
      <c r="G204" s="11">
        <v>1.0022</v>
      </c>
      <c r="H204" s="11">
        <v>1.0018</v>
      </c>
      <c r="I204" s="11">
        <v>1.0014000000000001</v>
      </c>
      <c r="J204" s="11">
        <v>1.0008999999999999</v>
      </c>
      <c r="K204" s="11">
        <v>1</v>
      </c>
      <c r="L204" s="11">
        <v>0.99939999999999996</v>
      </c>
      <c r="M204" s="11">
        <v>0.999</v>
      </c>
      <c r="N204" s="11">
        <v>0.99880000000000002</v>
      </c>
      <c r="O204" s="11">
        <v>0.99870000000000003</v>
      </c>
      <c r="P204" s="11">
        <v>0.99860000000000004</v>
      </c>
      <c r="Q204" s="11">
        <v>0.99990000000000001</v>
      </c>
      <c r="R204" s="11">
        <v>0.99990000000000001</v>
      </c>
      <c r="S204" s="11">
        <v>0.99990000000000001</v>
      </c>
      <c r="T204" s="11">
        <v>0.99990000000000001</v>
      </c>
      <c r="U204" s="11">
        <v>0.99990000000000001</v>
      </c>
      <c r="V204" s="11">
        <v>0.99990000000000001</v>
      </c>
      <c r="W204" s="11">
        <v>0.99990000000000001</v>
      </c>
      <c r="X204" s="11">
        <v>0.99990000000000001</v>
      </c>
      <c r="Y204" s="11">
        <v>0.99990000000000001</v>
      </c>
      <c r="Z204" s="11">
        <v>0.99990000000000001</v>
      </c>
      <c r="AA204" s="11">
        <v>0.99990000000000001</v>
      </c>
      <c r="AB204" s="11">
        <v>0.99990000000000001</v>
      </c>
      <c r="AC204" s="11">
        <v>0.99990000000000001</v>
      </c>
      <c r="AD204" s="11">
        <v>0.99990000000000001</v>
      </c>
      <c r="AE204" s="11">
        <v>0.99990000000000001</v>
      </c>
      <c r="AF204" s="11">
        <v>0.99990000000000001</v>
      </c>
      <c r="AG204" s="11">
        <v>0.99990000000000001</v>
      </c>
      <c r="AH204" s="11">
        <v>0.99990000000000001</v>
      </c>
      <c r="AI204" s="11">
        <v>0.99990000000000001</v>
      </c>
      <c r="AJ204" s="11">
        <v>0.99990000000000001</v>
      </c>
      <c r="AK204" s="11">
        <v>0.99990000000000001</v>
      </c>
      <c r="AL204" s="11">
        <v>0.99990000000000001</v>
      </c>
      <c r="AM204" s="11">
        <v>0.99990000000000001</v>
      </c>
      <c r="AN204" s="11">
        <v>0.99990000000000001</v>
      </c>
      <c r="AO204" s="11">
        <v>0.99990000000000001</v>
      </c>
      <c r="AP204" s="11">
        <v>0.99990000000000001</v>
      </c>
      <c r="AQ204" s="11">
        <v>0.99990000000000001</v>
      </c>
      <c r="AR204" s="11">
        <v>0.99990000000000001</v>
      </c>
      <c r="AS204" s="11">
        <v>0.99990000000000001</v>
      </c>
      <c r="AT204" s="11">
        <v>0.99990000000000001</v>
      </c>
      <c r="AU204" s="11">
        <v>0.99990000000000001</v>
      </c>
      <c r="AV204" s="11">
        <v>0.99990000000000001</v>
      </c>
      <c r="AW204" s="11">
        <v>0.99990000000000001</v>
      </c>
      <c r="AX204" s="11">
        <v>0.99990000000000001</v>
      </c>
      <c r="AY204" s="11">
        <v>0.99990000000000001</v>
      </c>
      <c r="AZ204" s="11">
        <v>0.99990000000000001</v>
      </c>
      <c r="BA204" s="11">
        <v>0.99990000000000001</v>
      </c>
      <c r="BB204" s="11">
        <v>0.99990000000000001</v>
      </c>
      <c r="BC204" s="11">
        <v>0.99990000000000001</v>
      </c>
      <c r="BD204" s="11">
        <v>0.99990000000000001</v>
      </c>
      <c r="BE204" s="11">
        <v>0.99990000000000001</v>
      </c>
      <c r="BF204" s="11">
        <v>0.99990000000000001</v>
      </c>
      <c r="BG204" s="11">
        <v>0.99990000000000001</v>
      </c>
      <c r="BH204" s="11">
        <v>0.99990000000000001</v>
      </c>
      <c r="BI204" s="11">
        <v>0.99990000000000001</v>
      </c>
      <c r="BJ204" s="11">
        <v>0.99990000000000001</v>
      </c>
      <c r="BK204" s="11">
        <v>0.99990000000000001</v>
      </c>
      <c r="BL204" s="11">
        <v>0.99990000000000001</v>
      </c>
      <c r="BM204" s="11">
        <v>0.99990000000000001</v>
      </c>
      <c r="BN204" s="11">
        <v>0.99990000000000001</v>
      </c>
      <c r="BO204" s="11">
        <v>0.99990000000000001</v>
      </c>
      <c r="BP204" s="11">
        <v>0.99990000000000001</v>
      </c>
      <c r="BQ204" s="11">
        <v>0.99990000000000001</v>
      </c>
      <c r="BR204" s="11">
        <v>0.99990000000000001</v>
      </c>
      <c r="BS204" s="11">
        <v>0.99990000000000001</v>
      </c>
      <c r="BT204" s="11">
        <v>0.99990000000000001</v>
      </c>
      <c r="BU204" s="11">
        <v>0.99990000000000001</v>
      </c>
      <c r="BV204" s="11">
        <v>0.99990000000000001</v>
      </c>
      <c r="BW204" s="11">
        <v>0.99990000000000001</v>
      </c>
      <c r="BX204" s="11">
        <v>0.99990000000000001</v>
      </c>
      <c r="BY204" s="11">
        <v>0.99990000000000001</v>
      </c>
      <c r="BZ204" s="11">
        <v>0.99990000000000001</v>
      </c>
      <c r="CA204" s="11">
        <v>0.99990000000000001</v>
      </c>
      <c r="CB204" s="11">
        <v>0.99990000000000001</v>
      </c>
      <c r="CC204" s="11">
        <v>0.99990000000000001</v>
      </c>
      <c r="CD204" s="11">
        <v>0.99990000000000001</v>
      </c>
      <c r="CE204" s="11">
        <v>0.99990000000000001</v>
      </c>
      <c r="CF204" s="11">
        <v>0.99990000000000001</v>
      </c>
      <c r="CG204" s="11">
        <v>0.99990000000000001</v>
      </c>
      <c r="CH204" s="11">
        <v>0.99990000000000001</v>
      </c>
      <c r="CI204" s="11">
        <v>0.99990000000000001</v>
      </c>
      <c r="CJ204" s="11">
        <v>0.99990000000000001</v>
      </c>
      <c r="CK204" s="11">
        <v>0.99990000000000001</v>
      </c>
      <c r="CL204" s="11">
        <v>0.99990000000000001</v>
      </c>
      <c r="CM204" s="11">
        <v>0.99990000000000001</v>
      </c>
      <c r="CN204" s="11">
        <v>0.99990000000000001</v>
      </c>
      <c r="CO204" s="11">
        <v>0.99990000000000001</v>
      </c>
      <c r="CP204" s="11">
        <v>0.99990000000000001</v>
      </c>
      <c r="CQ204" s="11">
        <v>0.99990000000000001</v>
      </c>
      <c r="CR204" s="11">
        <v>0.99990000000000001</v>
      </c>
      <c r="CS204" s="11">
        <v>0.99990000000000001</v>
      </c>
      <c r="CT204" s="11">
        <v>0.99990000000000001</v>
      </c>
      <c r="CU204" s="11">
        <v>0.99990000000000001</v>
      </c>
      <c r="CV204" s="11">
        <v>0.99990000000000001</v>
      </c>
      <c r="CW204" s="11">
        <v>0.99990000000000001</v>
      </c>
      <c r="CX204" s="11">
        <v>0.99990000000000001</v>
      </c>
      <c r="CY204" s="11">
        <v>0.99990000000000001</v>
      </c>
      <c r="CZ204" s="11">
        <v>0.99990000000000001</v>
      </c>
      <c r="DA204" s="11">
        <v>0.99990000000000001</v>
      </c>
      <c r="DB204" s="11">
        <v>0.99990000000000001</v>
      </c>
    </row>
    <row r="205" spans="1:106" s="51" customFormat="1" x14ac:dyDescent="0.2">
      <c r="A205" s="106">
        <v>115</v>
      </c>
      <c r="B205" s="110">
        <v>1</v>
      </c>
      <c r="C205" s="110">
        <v>1</v>
      </c>
      <c r="D205" s="110">
        <v>1</v>
      </c>
      <c r="E205" s="110">
        <v>1</v>
      </c>
      <c r="F205" s="110">
        <v>1</v>
      </c>
      <c r="G205" s="110">
        <v>1</v>
      </c>
      <c r="H205" s="110">
        <v>1</v>
      </c>
      <c r="I205" s="110">
        <v>1</v>
      </c>
      <c r="J205" s="110">
        <v>1</v>
      </c>
      <c r="K205" s="110">
        <v>1</v>
      </c>
      <c r="L205" s="110">
        <v>1</v>
      </c>
      <c r="M205" s="110">
        <v>1</v>
      </c>
      <c r="N205" s="110">
        <v>1</v>
      </c>
      <c r="O205" s="110">
        <v>1</v>
      </c>
      <c r="P205" s="110">
        <v>1</v>
      </c>
      <c r="Q205" s="107">
        <v>1</v>
      </c>
      <c r="R205" s="107">
        <v>1</v>
      </c>
      <c r="S205" s="107">
        <v>1</v>
      </c>
      <c r="T205" s="107">
        <v>1</v>
      </c>
      <c r="U205" s="107">
        <v>1</v>
      </c>
      <c r="V205" s="107">
        <v>1</v>
      </c>
      <c r="W205" s="107">
        <v>1</v>
      </c>
      <c r="X205" s="107">
        <v>1</v>
      </c>
      <c r="Y205" s="107">
        <v>1</v>
      </c>
      <c r="Z205" s="107">
        <v>1</v>
      </c>
      <c r="AA205" s="107">
        <v>1</v>
      </c>
      <c r="AB205" s="107">
        <v>1</v>
      </c>
      <c r="AC205" s="107">
        <v>1</v>
      </c>
      <c r="AD205" s="107">
        <v>1</v>
      </c>
      <c r="AE205" s="107">
        <v>1</v>
      </c>
      <c r="AF205" s="107">
        <v>1</v>
      </c>
      <c r="AG205" s="107">
        <v>1</v>
      </c>
      <c r="AH205" s="107">
        <v>1</v>
      </c>
      <c r="AI205" s="107">
        <v>1</v>
      </c>
      <c r="AJ205" s="107">
        <v>1</v>
      </c>
      <c r="AK205" s="107">
        <v>1</v>
      </c>
      <c r="AL205" s="107">
        <v>1</v>
      </c>
      <c r="AM205" s="107">
        <v>1</v>
      </c>
      <c r="AN205" s="107">
        <v>1</v>
      </c>
      <c r="AO205" s="107">
        <v>1</v>
      </c>
      <c r="AP205" s="107">
        <v>1</v>
      </c>
      <c r="AQ205" s="107">
        <v>1</v>
      </c>
      <c r="AR205" s="107">
        <v>1</v>
      </c>
      <c r="AS205" s="107">
        <v>1</v>
      </c>
      <c r="AT205" s="107">
        <v>1</v>
      </c>
      <c r="AU205" s="107">
        <v>1</v>
      </c>
      <c r="AV205" s="107">
        <v>1</v>
      </c>
      <c r="AW205" s="107">
        <v>1</v>
      </c>
      <c r="AX205" s="107">
        <v>1</v>
      </c>
      <c r="AY205" s="107">
        <v>1</v>
      </c>
      <c r="AZ205" s="107">
        <v>1</v>
      </c>
      <c r="BA205" s="107">
        <v>1</v>
      </c>
      <c r="BB205" s="107">
        <v>1</v>
      </c>
      <c r="BC205" s="107">
        <v>1</v>
      </c>
      <c r="BD205" s="107">
        <v>1</v>
      </c>
      <c r="BE205" s="107">
        <v>1</v>
      </c>
      <c r="BF205" s="107">
        <v>1</v>
      </c>
      <c r="BG205" s="107">
        <v>1</v>
      </c>
      <c r="BH205" s="107">
        <v>1</v>
      </c>
      <c r="BI205" s="107">
        <v>1</v>
      </c>
      <c r="BJ205" s="107">
        <v>1</v>
      </c>
      <c r="BK205" s="107">
        <v>1</v>
      </c>
      <c r="BL205" s="107">
        <v>1</v>
      </c>
      <c r="BM205" s="107">
        <v>1</v>
      </c>
      <c r="BN205" s="107">
        <v>1</v>
      </c>
      <c r="BO205" s="107">
        <v>1</v>
      </c>
      <c r="BP205" s="107">
        <v>1</v>
      </c>
      <c r="BQ205" s="107">
        <v>1</v>
      </c>
      <c r="BR205" s="107">
        <v>1</v>
      </c>
      <c r="BS205" s="107">
        <v>1</v>
      </c>
      <c r="BT205" s="107">
        <v>1</v>
      </c>
      <c r="BU205" s="107">
        <v>1</v>
      </c>
      <c r="BV205" s="107">
        <v>1</v>
      </c>
      <c r="BW205" s="107">
        <v>1</v>
      </c>
      <c r="BX205" s="107">
        <v>1</v>
      </c>
      <c r="BY205" s="107">
        <v>1</v>
      </c>
      <c r="BZ205" s="107">
        <v>1</v>
      </c>
      <c r="CA205" s="107">
        <v>1</v>
      </c>
      <c r="CB205" s="107">
        <v>1</v>
      </c>
      <c r="CC205" s="107">
        <v>1</v>
      </c>
      <c r="CD205" s="107">
        <v>1</v>
      </c>
      <c r="CE205" s="107">
        <v>1</v>
      </c>
      <c r="CF205" s="107">
        <v>1</v>
      </c>
      <c r="CG205" s="107">
        <v>1</v>
      </c>
      <c r="CH205" s="107">
        <v>1</v>
      </c>
      <c r="CI205" s="107">
        <v>1</v>
      </c>
      <c r="CJ205" s="107">
        <v>1</v>
      </c>
      <c r="CK205" s="107">
        <v>1</v>
      </c>
      <c r="CL205" s="107">
        <v>1</v>
      </c>
      <c r="CM205" s="107">
        <v>1</v>
      </c>
      <c r="CN205" s="107">
        <v>1</v>
      </c>
      <c r="CO205" s="107">
        <v>1</v>
      </c>
      <c r="CP205" s="107">
        <v>1</v>
      </c>
      <c r="CQ205" s="107">
        <v>1</v>
      </c>
      <c r="CR205" s="107">
        <v>1</v>
      </c>
      <c r="CS205" s="107">
        <v>1</v>
      </c>
      <c r="CT205" s="107">
        <v>1</v>
      </c>
      <c r="CU205" s="107">
        <v>1</v>
      </c>
      <c r="CV205" s="107">
        <v>1</v>
      </c>
      <c r="CW205" s="107">
        <v>1</v>
      </c>
      <c r="CX205" s="107">
        <v>1</v>
      </c>
      <c r="CY205" s="107">
        <v>1</v>
      </c>
      <c r="CZ205" s="107">
        <v>1</v>
      </c>
      <c r="DA205" s="107">
        <v>1</v>
      </c>
      <c r="DB205" s="107">
        <v>1</v>
      </c>
    </row>
    <row r="206" spans="1:106" x14ac:dyDescent="0.2"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</row>
    <row r="207" spans="1:106" x14ac:dyDescent="0.2">
      <c r="A207" s="101" t="s">
        <v>125</v>
      </c>
    </row>
    <row r="208" spans="1:106" s="51" customFormat="1" x14ac:dyDescent="0.2">
      <c r="A208" s="102" t="s">
        <v>109</v>
      </c>
      <c r="B208" s="51">
        <v>2023</v>
      </c>
      <c r="C208" s="51">
        <v>2024</v>
      </c>
      <c r="D208" s="51">
        <v>2025</v>
      </c>
      <c r="E208" s="51">
        <v>2026</v>
      </c>
      <c r="F208" s="51">
        <v>2027</v>
      </c>
      <c r="G208" s="51">
        <v>2028</v>
      </c>
      <c r="H208" s="51">
        <v>2029</v>
      </c>
      <c r="I208" s="51">
        <v>2030</v>
      </c>
      <c r="J208" s="51">
        <v>2031</v>
      </c>
      <c r="K208" s="51">
        <v>2032</v>
      </c>
      <c r="L208" s="51">
        <v>2033</v>
      </c>
      <c r="M208" s="51">
        <v>2034</v>
      </c>
      <c r="N208" s="51">
        <v>2035</v>
      </c>
      <c r="O208" s="51">
        <v>2036</v>
      </c>
      <c r="P208" s="51">
        <v>2037</v>
      </c>
      <c r="Q208" s="51">
        <v>2038</v>
      </c>
      <c r="R208" s="51">
        <v>2039</v>
      </c>
      <c r="S208" s="51">
        <v>2040</v>
      </c>
      <c r="T208" s="51">
        <v>2041</v>
      </c>
      <c r="U208" s="51">
        <v>2042</v>
      </c>
      <c r="V208" s="51">
        <v>2043</v>
      </c>
      <c r="W208" s="51">
        <v>2044</v>
      </c>
      <c r="X208" s="51">
        <v>2045</v>
      </c>
      <c r="Y208" s="51">
        <v>2046</v>
      </c>
      <c r="Z208" s="51">
        <v>2047</v>
      </c>
      <c r="AA208" s="51">
        <v>2048</v>
      </c>
      <c r="AB208" s="51">
        <v>2049</v>
      </c>
      <c r="AC208" s="51">
        <v>2050</v>
      </c>
      <c r="AD208" s="51">
        <v>2051</v>
      </c>
      <c r="AE208" s="51">
        <v>2052</v>
      </c>
      <c r="AF208" s="51">
        <v>2053</v>
      </c>
      <c r="AG208" s="51">
        <v>2054</v>
      </c>
      <c r="AH208" s="51">
        <v>2055</v>
      </c>
      <c r="AI208" s="51">
        <v>2056</v>
      </c>
      <c r="AJ208" s="51">
        <v>2057</v>
      </c>
      <c r="AK208" s="51">
        <v>2058</v>
      </c>
      <c r="AL208" s="51">
        <v>2059</v>
      </c>
      <c r="AM208" s="51">
        <v>2060</v>
      </c>
      <c r="AN208" s="51">
        <v>2061</v>
      </c>
      <c r="AO208" s="51">
        <v>2062</v>
      </c>
      <c r="AP208" s="51">
        <v>2063</v>
      </c>
      <c r="AQ208" s="51">
        <v>2064</v>
      </c>
      <c r="AR208" s="51">
        <v>2065</v>
      </c>
      <c r="AS208" s="51">
        <v>2066</v>
      </c>
      <c r="AT208" s="51">
        <v>2067</v>
      </c>
      <c r="AU208" s="51">
        <v>2068</v>
      </c>
      <c r="AV208" s="51">
        <v>2069</v>
      </c>
      <c r="AW208" s="51">
        <v>2070</v>
      </c>
      <c r="AX208" s="51">
        <v>2071</v>
      </c>
      <c r="AY208" s="51">
        <v>2072</v>
      </c>
      <c r="AZ208" s="51">
        <v>2073</v>
      </c>
      <c r="BA208" s="51">
        <v>2074</v>
      </c>
      <c r="BB208" s="51">
        <v>2075</v>
      </c>
      <c r="BC208" s="51">
        <v>2076</v>
      </c>
      <c r="BD208" s="51">
        <v>2077</v>
      </c>
      <c r="BE208" s="51">
        <v>2078</v>
      </c>
      <c r="BF208" s="51">
        <v>2079</v>
      </c>
      <c r="BG208" s="51">
        <v>2080</v>
      </c>
      <c r="BH208" s="51">
        <v>2081</v>
      </c>
      <c r="BI208" s="51">
        <v>2082</v>
      </c>
      <c r="BJ208" s="51">
        <v>2083</v>
      </c>
      <c r="BK208" s="51">
        <v>2084</v>
      </c>
      <c r="BL208" s="51">
        <v>2085</v>
      </c>
      <c r="BM208" s="51">
        <v>2086</v>
      </c>
      <c r="BN208" s="51">
        <v>2087</v>
      </c>
      <c r="BO208" s="51">
        <v>2088</v>
      </c>
      <c r="BP208" s="51">
        <v>2089</v>
      </c>
      <c r="BQ208" s="51">
        <v>2090</v>
      </c>
      <c r="BR208" s="51">
        <v>2091</v>
      </c>
      <c r="BS208" s="51">
        <v>2092</v>
      </c>
      <c r="BT208" s="51">
        <v>2093</v>
      </c>
      <c r="BU208" s="51">
        <v>2094</v>
      </c>
      <c r="BV208" s="51">
        <v>2095</v>
      </c>
      <c r="BW208" s="51">
        <v>2096</v>
      </c>
      <c r="BX208" s="51">
        <v>2097</v>
      </c>
      <c r="BY208" s="51">
        <v>2098</v>
      </c>
      <c r="BZ208" s="51">
        <v>2099</v>
      </c>
      <c r="CA208" s="51">
        <v>2100</v>
      </c>
      <c r="CB208" s="51">
        <v>2101</v>
      </c>
      <c r="CC208" s="51">
        <v>2102</v>
      </c>
      <c r="CD208" s="51">
        <v>2103</v>
      </c>
      <c r="CE208" s="51">
        <v>2104</v>
      </c>
      <c r="CF208" s="51">
        <v>2105</v>
      </c>
      <c r="CG208" s="51">
        <v>2106</v>
      </c>
      <c r="CH208" s="51">
        <v>2107</v>
      </c>
      <c r="CI208" s="51">
        <v>2108</v>
      </c>
      <c r="CJ208" s="51">
        <v>2109</v>
      </c>
      <c r="CK208" s="51">
        <v>2110</v>
      </c>
      <c r="CL208" s="51">
        <v>2111</v>
      </c>
      <c r="CM208" s="51">
        <v>2112</v>
      </c>
      <c r="CN208" s="51">
        <v>2113</v>
      </c>
      <c r="CO208" s="51">
        <v>2114</v>
      </c>
      <c r="CP208" s="51">
        <v>2115</v>
      </c>
      <c r="CQ208" s="51">
        <v>2116</v>
      </c>
      <c r="CR208" s="51">
        <v>2117</v>
      </c>
      <c r="CS208" s="51">
        <v>2118</v>
      </c>
      <c r="CT208" s="51">
        <v>2119</v>
      </c>
      <c r="CU208" s="51">
        <v>2120</v>
      </c>
      <c r="CV208" s="51">
        <v>2121</v>
      </c>
      <c r="CW208" s="51">
        <v>2122</v>
      </c>
      <c r="CX208" s="51">
        <v>2123</v>
      </c>
      <c r="CY208" s="51">
        <v>2124</v>
      </c>
      <c r="CZ208" s="51">
        <v>2125</v>
      </c>
      <c r="DA208" s="51">
        <v>2126</v>
      </c>
      <c r="DB208" s="51">
        <v>2127</v>
      </c>
    </row>
    <row r="209" spans="1:106" x14ac:dyDescent="0.2">
      <c r="A209" s="103">
        <v>0</v>
      </c>
      <c r="B209" s="11">
        <v>1</v>
      </c>
      <c r="C209" s="11">
        <v>0.97850000000000004</v>
      </c>
      <c r="D209" s="11">
        <v>0.98729999999999996</v>
      </c>
      <c r="E209" s="11">
        <v>0.98670000000000002</v>
      </c>
      <c r="F209" s="11">
        <v>0.98650000000000004</v>
      </c>
      <c r="G209" s="11">
        <v>0.98650000000000004</v>
      </c>
      <c r="H209" s="11">
        <v>0.98650000000000004</v>
      </c>
      <c r="I209" s="11">
        <v>0.98650000000000004</v>
      </c>
      <c r="J209" s="11">
        <v>0.98650000000000004</v>
      </c>
      <c r="K209" s="11">
        <v>0.98650000000000004</v>
      </c>
      <c r="L209" s="11">
        <v>0.98650000000000004</v>
      </c>
      <c r="M209" s="11">
        <v>0.98650000000000004</v>
      </c>
      <c r="N209" s="11">
        <v>0.98650000000000004</v>
      </c>
      <c r="O209" s="11">
        <v>0.98650000000000004</v>
      </c>
      <c r="P209" s="11">
        <v>0.98650000000000004</v>
      </c>
      <c r="Q209" s="11">
        <v>0.98650000000000004</v>
      </c>
      <c r="R209" s="11">
        <v>0.98650000000000004</v>
      </c>
      <c r="S209" s="11">
        <v>0.98650000000000004</v>
      </c>
      <c r="T209" s="11">
        <v>0.98650000000000004</v>
      </c>
      <c r="U209" s="11">
        <v>0.98650000000000004</v>
      </c>
      <c r="V209" s="11">
        <v>0.98650000000000004</v>
      </c>
      <c r="W209" s="11">
        <v>0.98650000000000004</v>
      </c>
      <c r="X209" s="11">
        <v>0.98650000000000004</v>
      </c>
      <c r="Y209" s="11">
        <v>0.98650000000000004</v>
      </c>
      <c r="Z209" s="11">
        <v>0.98650000000000004</v>
      </c>
      <c r="AA209" s="11">
        <v>0.98650000000000004</v>
      </c>
      <c r="AB209" s="11">
        <v>0.98650000000000004</v>
      </c>
      <c r="AC209" s="11">
        <v>0.98650000000000004</v>
      </c>
      <c r="AD209" s="11">
        <v>0.98650000000000004</v>
      </c>
      <c r="AE209" s="11">
        <v>0.98650000000000004</v>
      </c>
      <c r="AF209" s="11">
        <v>0.98650000000000004</v>
      </c>
      <c r="AG209" s="11">
        <v>0.98650000000000004</v>
      </c>
      <c r="AH209" s="11">
        <v>0.98650000000000004</v>
      </c>
      <c r="AI209" s="11">
        <v>0.98650000000000004</v>
      </c>
      <c r="AJ209" s="11">
        <v>0.98650000000000004</v>
      </c>
      <c r="AK209" s="11">
        <v>0.98650000000000004</v>
      </c>
      <c r="AL209" s="11">
        <v>0.98650000000000004</v>
      </c>
      <c r="AM209" s="11">
        <v>0.98650000000000004</v>
      </c>
      <c r="AN209" s="11">
        <v>0.98650000000000004</v>
      </c>
      <c r="AO209" s="11">
        <v>0.98650000000000004</v>
      </c>
      <c r="AP209" s="11">
        <v>0.98650000000000004</v>
      </c>
      <c r="AQ209" s="11">
        <v>0.98650000000000004</v>
      </c>
      <c r="AR209" s="11">
        <v>0.98650000000000004</v>
      </c>
      <c r="AS209" s="11">
        <v>0.98650000000000004</v>
      </c>
      <c r="AT209" s="11">
        <v>0.98650000000000004</v>
      </c>
      <c r="AU209" s="11">
        <v>0.98650000000000004</v>
      </c>
      <c r="AV209" s="11">
        <v>0.98650000000000004</v>
      </c>
      <c r="AW209" s="11">
        <v>0.98650000000000004</v>
      </c>
      <c r="AX209" s="11">
        <v>0.98650000000000004</v>
      </c>
      <c r="AY209" s="11">
        <v>0.98650000000000004</v>
      </c>
      <c r="AZ209" s="11">
        <v>0.98650000000000004</v>
      </c>
      <c r="BA209" s="11">
        <v>0.98650000000000004</v>
      </c>
      <c r="BB209" s="11">
        <v>0.98650000000000004</v>
      </c>
      <c r="BC209" s="11">
        <v>0.98650000000000004</v>
      </c>
      <c r="BD209" s="11">
        <v>0.98650000000000004</v>
      </c>
      <c r="BE209" s="11">
        <v>0.98650000000000004</v>
      </c>
      <c r="BF209" s="11">
        <v>0.98650000000000004</v>
      </c>
      <c r="BG209" s="11">
        <v>0.98650000000000004</v>
      </c>
      <c r="BH209" s="11">
        <v>0.98650000000000004</v>
      </c>
      <c r="BI209" s="11">
        <v>0.98650000000000004</v>
      </c>
      <c r="BJ209" s="11">
        <v>0.98650000000000004</v>
      </c>
      <c r="BK209" s="11">
        <v>0.98650000000000004</v>
      </c>
      <c r="BL209" s="11">
        <v>0.98650000000000004</v>
      </c>
      <c r="BM209" s="11">
        <v>0.98650000000000004</v>
      </c>
      <c r="BN209" s="11">
        <v>0.98650000000000004</v>
      </c>
      <c r="BO209" s="11">
        <v>0.98650000000000004</v>
      </c>
      <c r="BP209" s="11">
        <v>0.98650000000000004</v>
      </c>
      <c r="BQ209" s="11">
        <v>0.98650000000000004</v>
      </c>
      <c r="BR209" s="11">
        <v>0.98650000000000004</v>
      </c>
      <c r="BS209" s="11">
        <v>0.98650000000000004</v>
      </c>
      <c r="BT209" s="11">
        <v>0.98650000000000004</v>
      </c>
      <c r="BU209" s="11">
        <v>0.98650000000000004</v>
      </c>
      <c r="BV209" s="11">
        <v>0.98650000000000004</v>
      </c>
      <c r="BW209" s="11">
        <v>0.98650000000000004</v>
      </c>
      <c r="BX209" s="11">
        <v>0.98650000000000004</v>
      </c>
      <c r="BY209" s="11">
        <v>0.98650000000000004</v>
      </c>
      <c r="BZ209" s="11">
        <v>0.98650000000000004</v>
      </c>
      <c r="CA209" s="11">
        <v>0.98650000000000004</v>
      </c>
      <c r="CB209" s="11">
        <v>0.98650000000000004</v>
      </c>
      <c r="CC209" s="11">
        <v>0.98650000000000004</v>
      </c>
      <c r="CD209" s="11">
        <v>0.98650000000000004</v>
      </c>
      <c r="CE209" s="11">
        <v>0.98650000000000004</v>
      </c>
      <c r="CF209" s="11">
        <v>0.98650000000000004</v>
      </c>
      <c r="CG209" s="11">
        <v>0.98650000000000004</v>
      </c>
      <c r="CH209" s="11">
        <v>0.98650000000000004</v>
      </c>
      <c r="CI209" s="11">
        <v>0.98650000000000004</v>
      </c>
      <c r="CJ209" s="11">
        <v>0.98650000000000004</v>
      </c>
      <c r="CK209" s="11">
        <v>0.98650000000000004</v>
      </c>
      <c r="CL209" s="11">
        <v>0.98650000000000004</v>
      </c>
      <c r="CM209" s="11">
        <v>0.98650000000000004</v>
      </c>
      <c r="CN209" s="11">
        <v>0.98650000000000004</v>
      </c>
      <c r="CO209" s="11">
        <v>0.98650000000000004</v>
      </c>
      <c r="CP209" s="11">
        <v>0.98650000000000004</v>
      </c>
      <c r="CQ209" s="11">
        <v>0.98650000000000004</v>
      </c>
      <c r="CR209" s="11">
        <v>0.98650000000000004</v>
      </c>
      <c r="CS209" s="11">
        <v>0.98650000000000004</v>
      </c>
      <c r="CT209" s="11">
        <v>0.98650000000000004</v>
      </c>
      <c r="CU209" s="11">
        <v>0.98650000000000004</v>
      </c>
      <c r="CV209" s="11">
        <v>0.98650000000000004</v>
      </c>
      <c r="CW209" s="11">
        <v>0.98650000000000004</v>
      </c>
      <c r="CX209" s="11">
        <v>0.98650000000000004</v>
      </c>
      <c r="CY209" s="11">
        <v>0.98650000000000004</v>
      </c>
      <c r="CZ209" s="11">
        <v>0.98650000000000004</v>
      </c>
      <c r="DA209" s="11">
        <v>0.98650000000000004</v>
      </c>
      <c r="DB209" s="11">
        <v>0.98650000000000004</v>
      </c>
    </row>
    <row r="210" spans="1:106" x14ac:dyDescent="0.2">
      <c r="A210" s="103">
        <v>1</v>
      </c>
      <c r="B210" s="11">
        <v>1</v>
      </c>
      <c r="C210" s="11">
        <v>0.97850000000000004</v>
      </c>
      <c r="D210" s="11">
        <v>0.98729999999999996</v>
      </c>
      <c r="E210" s="11">
        <v>0.98670000000000002</v>
      </c>
      <c r="F210" s="11">
        <v>0.98650000000000004</v>
      </c>
      <c r="G210" s="11">
        <v>0.98650000000000004</v>
      </c>
      <c r="H210" s="11">
        <v>0.98650000000000004</v>
      </c>
      <c r="I210" s="11">
        <v>0.98650000000000004</v>
      </c>
      <c r="J210" s="11">
        <v>0.98650000000000004</v>
      </c>
      <c r="K210" s="11">
        <v>0.98650000000000004</v>
      </c>
      <c r="L210" s="11">
        <v>0.98650000000000004</v>
      </c>
      <c r="M210" s="11">
        <v>0.98650000000000004</v>
      </c>
      <c r="N210" s="11">
        <v>0.98650000000000004</v>
      </c>
      <c r="O210" s="11">
        <v>0.98650000000000004</v>
      </c>
      <c r="P210" s="11">
        <v>0.98650000000000004</v>
      </c>
      <c r="Q210" s="11">
        <v>0.98650000000000004</v>
      </c>
      <c r="R210" s="11">
        <v>0.98650000000000004</v>
      </c>
      <c r="S210" s="11">
        <v>0.98650000000000004</v>
      </c>
      <c r="T210" s="11">
        <v>0.98650000000000004</v>
      </c>
      <c r="U210" s="11">
        <v>0.98650000000000004</v>
      </c>
      <c r="V210" s="11">
        <v>0.98650000000000004</v>
      </c>
      <c r="W210" s="11">
        <v>0.98650000000000004</v>
      </c>
      <c r="X210" s="11">
        <v>0.98650000000000004</v>
      </c>
      <c r="Y210" s="11">
        <v>0.98650000000000004</v>
      </c>
      <c r="Z210" s="11">
        <v>0.98650000000000004</v>
      </c>
      <c r="AA210" s="11">
        <v>0.98650000000000004</v>
      </c>
      <c r="AB210" s="11">
        <v>0.98650000000000004</v>
      </c>
      <c r="AC210" s="11">
        <v>0.98650000000000004</v>
      </c>
      <c r="AD210" s="11">
        <v>0.98650000000000004</v>
      </c>
      <c r="AE210" s="11">
        <v>0.98650000000000004</v>
      </c>
      <c r="AF210" s="11">
        <v>0.98650000000000004</v>
      </c>
      <c r="AG210" s="11">
        <v>0.98650000000000004</v>
      </c>
      <c r="AH210" s="11">
        <v>0.98650000000000004</v>
      </c>
      <c r="AI210" s="11">
        <v>0.98650000000000004</v>
      </c>
      <c r="AJ210" s="11">
        <v>0.98650000000000004</v>
      </c>
      <c r="AK210" s="11">
        <v>0.98650000000000004</v>
      </c>
      <c r="AL210" s="11">
        <v>0.98650000000000004</v>
      </c>
      <c r="AM210" s="11">
        <v>0.98650000000000004</v>
      </c>
      <c r="AN210" s="11">
        <v>0.98650000000000004</v>
      </c>
      <c r="AO210" s="11">
        <v>0.98650000000000004</v>
      </c>
      <c r="AP210" s="11">
        <v>0.98650000000000004</v>
      </c>
      <c r="AQ210" s="11">
        <v>0.98650000000000004</v>
      </c>
      <c r="AR210" s="11">
        <v>0.98650000000000004</v>
      </c>
      <c r="AS210" s="11">
        <v>0.98650000000000004</v>
      </c>
      <c r="AT210" s="11">
        <v>0.98650000000000004</v>
      </c>
      <c r="AU210" s="11">
        <v>0.98650000000000004</v>
      </c>
      <c r="AV210" s="11">
        <v>0.98650000000000004</v>
      </c>
      <c r="AW210" s="11">
        <v>0.98650000000000004</v>
      </c>
      <c r="AX210" s="11">
        <v>0.98650000000000004</v>
      </c>
      <c r="AY210" s="11">
        <v>0.98650000000000004</v>
      </c>
      <c r="AZ210" s="11">
        <v>0.98650000000000004</v>
      </c>
      <c r="BA210" s="11">
        <v>0.98650000000000004</v>
      </c>
      <c r="BB210" s="11">
        <v>0.98650000000000004</v>
      </c>
      <c r="BC210" s="11">
        <v>0.98650000000000004</v>
      </c>
      <c r="BD210" s="11">
        <v>0.98650000000000004</v>
      </c>
      <c r="BE210" s="11">
        <v>0.98650000000000004</v>
      </c>
      <c r="BF210" s="11">
        <v>0.98650000000000004</v>
      </c>
      <c r="BG210" s="11">
        <v>0.98650000000000004</v>
      </c>
      <c r="BH210" s="11">
        <v>0.98650000000000004</v>
      </c>
      <c r="BI210" s="11">
        <v>0.98650000000000004</v>
      </c>
      <c r="BJ210" s="11">
        <v>0.98650000000000004</v>
      </c>
      <c r="BK210" s="11">
        <v>0.98650000000000004</v>
      </c>
      <c r="BL210" s="11">
        <v>0.98650000000000004</v>
      </c>
      <c r="BM210" s="11">
        <v>0.98650000000000004</v>
      </c>
      <c r="BN210" s="11">
        <v>0.98650000000000004</v>
      </c>
      <c r="BO210" s="11">
        <v>0.98650000000000004</v>
      </c>
      <c r="BP210" s="11">
        <v>0.98650000000000004</v>
      </c>
      <c r="BQ210" s="11">
        <v>0.98650000000000004</v>
      </c>
      <c r="BR210" s="11">
        <v>0.98650000000000004</v>
      </c>
      <c r="BS210" s="11">
        <v>0.98650000000000004</v>
      </c>
      <c r="BT210" s="11">
        <v>0.98650000000000004</v>
      </c>
      <c r="BU210" s="11">
        <v>0.98650000000000004</v>
      </c>
      <c r="BV210" s="11">
        <v>0.98650000000000004</v>
      </c>
      <c r="BW210" s="11">
        <v>0.98650000000000004</v>
      </c>
      <c r="BX210" s="11">
        <v>0.98650000000000004</v>
      </c>
      <c r="BY210" s="11">
        <v>0.98650000000000004</v>
      </c>
      <c r="BZ210" s="11">
        <v>0.98650000000000004</v>
      </c>
      <c r="CA210" s="11">
        <v>0.98650000000000004</v>
      </c>
      <c r="CB210" s="11">
        <v>0.98650000000000004</v>
      </c>
      <c r="CC210" s="11">
        <v>0.98650000000000004</v>
      </c>
      <c r="CD210" s="11">
        <v>0.98650000000000004</v>
      </c>
      <c r="CE210" s="11">
        <v>0.98650000000000004</v>
      </c>
      <c r="CF210" s="11">
        <v>0.98650000000000004</v>
      </c>
      <c r="CG210" s="11">
        <v>0.98650000000000004</v>
      </c>
      <c r="CH210" s="11">
        <v>0.98650000000000004</v>
      </c>
      <c r="CI210" s="11">
        <v>0.98650000000000004</v>
      </c>
      <c r="CJ210" s="11">
        <v>0.98650000000000004</v>
      </c>
      <c r="CK210" s="11">
        <v>0.98650000000000004</v>
      </c>
      <c r="CL210" s="11">
        <v>0.98650000000000004</v>
      </c>
      <c r="CM210" s="11">
        <v>0.98650000000000004</v>
      </c>
      <c r="CN210" s="11">
        <v>0.98650000000000004</v>
      </c>
      <c r="CO210" s="11">
        <v>0.98650000000000004</v>
      </c>
      <c r="CP210" s="11">
        <v>0.98650000000000004</v>
      </c>
      <c r="CQ210" s="11">
        <v>0.98650000000000004</v>
      </c>
      <c r="CR210" s="11">
        <v>0.98650000000000004</v>
      </c>
      <c r="CS210" s="11">
        <v>0.98650000000000004</v>
      </c>
      <c r="CT210" s="11">
        <v>0.98650000000000004</v>
      </c>
      <c r="CU210" s="11">
        <v>0.98650000000000004</v>
      </c>
      <c r="CV210" s="11">
        <v>0.98650000000000004</v>
      </c>
      <c r="CW210" s="11">
        <v>0.98650000000000004</v>
      </c>
      <c r="CX210" s="11">
        <v>0.98650000000000004</v>
      </c>
      <c r="CY210" s="11">
        <v>0.98650000000000004</v>
      </c>
      <c r="CZ210" s="11">
        <v>0.98650000000000004</v>
      </c>
      <c r="DA210" s="11">
        <v>0.98650000000000004</v>
      </c>
      <c r="DB210" s="11">
        <v>0.98650000000000004</v>
      </c>
    </row>
    <row r="211" spans="1:106" x14ac:dyDescent="0.2">
      <c r="A211" s="103">
        <v>2</v>
      </c>
      <c r="B211" s="11">
        <v>1</v>
      </c>
      <c r="C211" s="11">
        <v>0.97850000000000004</v>
      </c>
      <c r="D211" s="11">
        <v>0.98729999999999996</v>
      </c>
      <c r="E211" s="11">
        <v>0.98670000000000002</v>
      </c>
      <c r="F211" s="11">
        <v>0.98650000000000004</v>
      </c>
      <c r="G211" s="11">
        <v>0.98650000000000004</v>
      </c>
      <c r="H211" s="11">
        <v>0.98650000000000004</v>
      </c>
      <c r="I211" s="11">
        <v>0.98650000000000004</v>
      </c>
      <c r="J211" s="11">
        <v>0.98650000000000004</v>
      </c>
      <c r="K211" s="11">
        <v>0.98650000000000004</v>
      </c>
      <c r="L211" s="11">
        <v>0.98650000000000004</v>
      </c>
      <c r="M211" s="11">
        <v>0.98650000000000004</v>
      </c>
      <c r="N211" s="11">
        <v>0.98650000000000004</v>
      </c>
      <c r="O211" s="11">
        <v>0.98650000000000004</v>
      </c>
      <c r="P211" s="11">
        <v>0.98650000000000004</v>
      </c>
      <c r="Q211" s="11">
        <v>0.98650000000000004</v>
      </c>
      <c r="R211" s="11">
        <v>0.98650000000000004</v>
      </c>
      <c r="S211" s="11">
        <v>0.98650000000000004</v>
      </c>
      <c r="T211" s="11">
        <v>0.98650000000000004</v>
      </c>
      <c r="U211" s="11">
        <v>0.98650000000000004</v>
      </c>
      <c r="V211" s="11">
        <v>0.98650000000000004</v>
      </c>
      <c r="W211" s="11">
        <v>0.98650000000000004</v>
      </c>
      <c r="X211" s="11">
        <v>0.98650000000000004</v>
      </c>
      <c r="Y211" s="11">
        <v>0.98650000000000004</v>
      </c>
      <c r="Z211" s="11">
        <v>0.98650000000000004</v>
      </c>
      <c r="AA211" s="11">
        <v>0.98650000000000004</v>
      </c>
      <c r="AB211" s="11">
        <v>0.98650000000000004</v>
      </c>
      <c r="AC211" s="11">
        <v>0.98650000000000004</v>
      </c>
      <c r="AD211" s="11">
        <v>0.98650000000000004</v>
      </c>
      <c r="AE211" s="11">
        <v>0.98650000000000004</v>
      </c>
      <c r="AF211" s="11">
        <v>0.98650000000000004</v>
      </c>
      <c r="AG211" s="11">
        <v>0.98650000000000004</v>
      </c>
      <c r="AH211" s="11">
        <v>0.98650000000000004</v>
      </c>
      <c r="AI211" s="11">
        <v>0.98650000000000004</v>
      </c>
      <c r="AJ211" s="11">
        <v>0.98650000000000004</v>
      </c>
      <c r="AK211" s="11">
        <v>0.98650000000000004</v>
      </c>
      <c r="AL211" s="11">
        <v>0.98650000000000004</v>
      </c>
      <c r="AM211" s="11">
        <v>0.98650000000000004</v>
      </c>
      <c r="AN211" s="11">
        <v>0.98650000000000004</v>
      </c>
      <c r="AO211" s="11">
        <v>0.98650000000000004</v>
      </c>
      <c r="AP211" s="11">
        <v>0.98650000000000004</v>
      </c>
      <c r="AQ211" s="11">
        <v>0.98650000000000004</v>
      </c>
      <c r="AR211" s="11">
        <v>0.98650000000000004</v>
      </c>
      <c r="AS211" s="11">
        <v>0.98650000000000004</v>
      </c>
      <c r="AT211" s="11">
        <v>0.98650000000000004</v>
      </c>
      <c r="AU211" s="11">
        <v>0.98650000000000004</v>
      </c>
      <c r="AV211" s="11">
        <v>0.98650000000000004</v>
      </c>
      <c r="AW211" s="11">
        <v>0.98650000000000004</v>
      </c>
      <c r="AX211" s="11">
        <v>0.98650000000000004</v>
      </c>
      <c r="AY211" s="11">
        <v>0.98650000000000004</v>
      </c>
      <c r="AZ211" s="11">
        <v>0.98650000000000004</v>
      </c>
      <c r="BA211" s="11">
        <v>0.98650000000000004</v>
      </c>
      <c r="BB211" s="11">
        <v>0.98650000000000004</v>
      </c>
      <c r="BC211" s="11">
        <v>0.98650000000000004</v>
      </c>
      <c r="BD211" s="11">
        <v>0.98650000000000004</v>
      </c>
      <c r="BE211" s="11">
        <v>0.98650000000000004</v>
      </c>
      <c r="BF211" s="11">
        <v>0.98650000000000004</v>
      </c>
      <c r="BG211" s="11">
        <v>0.98650000000000004</v>
      </c>
      <c r="BH211" s="11">
        <v>0.98650000000000004</v>
      </c>
      <c r="BI211" s="11">
        <v>0.98650000000000004</v>
      </c>
      <c r="BJ211" s="11">
        <v>0.98650000000000004</v>
      </c>
      <c r="BK211" s="11">
        <v>0.98650000000000004</v>
      </c>
      <c r="BL211" s="11">
        <v>0.98650000000000004</v>
      </c>
      <c r="BM211" s="11">
        <v>0.98650000000000004</v>
      </c>
      <c r="BN211" s="11">
        <v>0.98650000000000004</v>
      </c>
      <c r="BO211" s="11">
        <v>0.98650000000000004</v>
      </c>
      <c r="BP211" s="11">
        <v>0.98650000000000004</v>
      </c>
      <c r="BQ211" s="11">
        <v>0.98650000000000004</v>
      </c>
      <c r="BR211" s="11">
        <v>0.98650000000000004</v>
      </c>
      <c r="BS211" s="11">
        <v>0.98650000000000004</v>
      </c>
      <c r="BT211" s="11">
        <v>0.98650000000000004</v>
      </c>
      <c r="BU211" s="11">
        <v>0.98650000000000004</v>
      </c>
      <c r="BV211" s="11">
        <v>0.98650000000000004</v>
      </c>
      <c r="BW211" s="11">
        <v>0.98650000000000004</v>
      </c>
      <c r="BX211" s="11">
        <v>0.98650000000000004</v>
      </c>
      <c r="BY211" s="11">
        <v>0.98650000000000004</v>
      </c>
      <c r="BZ211" s="11">
        <v>0.98650000000000004</v>
      </c>
      <c r="CA211" s="11">
        <v>0.98650000000000004</v>
      </c>
      <c r="CB211" s="11">
        <v>0.98650000000000004</v>
      </c>
      <c r="CC211" s="11">
        <v>0.98650000000000004</v>
      </c>
      <c r="CD211" s="11">
        <v>0.98650000000000004</v>
      </c>
      <c r="CE211" s="11">
        <v>0.98650000000000004</v>
      </c>
      <c r="CF211" s="11">
        <v>0.98650000000000004</v>
      </c>
      <c r="CG211" s="11">
        <v>0.98650000000000004</v>
      </c>
      <c r="CH211" s="11">
        <v>0.98650000000000004</v>
      </c>
      <c r="CI211" s="11">
        <v>0.98650000000000004</v>
      </c>
      <c r="CJ211" s="11">
        <v>0.98650000000000004</v>
      </c>
      <c r="CK211" s="11">
        <v>0.98650000000000004</v>
      </c>
      <c r="CL211" s="11">
        <v>0.98650000000000004</v>
      </c>
      <c r="CM211" s="11">
        <v>0.98650000000000004</v>
      </c>
      <c r="CN211" s="11">
        <v>0.98650000000000004</v>
      </c>
      <c r="CO211" s="11">
        <v>0.98650000000000004</v>
      </c>
      <c r="CP211" s="11">
        <v>0.98650000000000004</v>
      </c>
      <c r="CQ211" s="11">
        <v>0.98650000000000004</v>
      </c>
      <c r="CR211" s="11">
        <v>0.98650000000000004</v>
      </c>
      <c r="CS211" s="11">
        <v>0.98650000000000004</v>
      </c>
      <c r="CT211" s="11">
        <v>0.98650000000000004</v>
      </c>
      <c r="CU211" s="11">
        <v>0.98650000000000004</v>
      </c>
      <c r="CV211" s="11">
        <v>0.98650000000000004</v>
      </c>
      <c r="CW211" s="11">
        <v>0.98650000000000004</v>
      </c>
      <c r="CX211" s="11">
        <v>0.98650000000000004</v>
      </c>
      <c r="CY211" s="11">
        <v>0.98650000000000004</v>
      </c>
      <c r="CZ211" s="11">
        <v>0.98650000000000004</v>
      </c>
      <c r="DA211" s="11">
        <v>0.98650000000000004</v>
      </c>
      <c r="DB211" s="11">
        <v>0.98650000000000004</v>
      </c>
    </row>
    <row r="212" spans="1:106" x14ac:dyDescent="0.2">
      <c r="A212" s="103">
        <v>3</v>
      </c>
      <c r="B212" s="11">
        <v>1</v>
      </c>
      <c r="C212" s="11">
        <v>0.97850000000000004</v>
      </c>
      <c r="D212" s="11">
        <v>0.98729999999999996</v>
      </c>
      <c r="E212" s="11">
        <v>0.98670000000000002</v>
      </c>
      <c r="F212" s="11">
        <v>0.98650000000000004</v>
      </c>
      <c r="G212" s="11">
        <v>0.98650000000000004</v>
      </c>
      <c r="H212" s="11">
        <v>0.98650000000000004</v>
      </c>
      <c r="I212" s="11">
        <v>0.98650000000000004</v>
      </c>
      <c r="J212" s="11">
        <v>0.98650000000000004</v>
      </c>
      <c r="K212" s="11">
        <v>0.98650000000000004</v>
      </c>
      <c r="L212" s="11">
        <v>0.98650000000000004</v>
      </c>
      <c r="M212" s="11">
        <v>0.98650000000000004</v>
      </c>
      <c r="N212" s="11">
        <v>0.98650000000000004</v>
      </c>
      <c r="O212" s="11">
        <v>0.98650000000000004</v>
      </c>
      <c r="P212" s="11">
        <v>0.98650000000000004</v>
      </c>
      <c r="Q212" s="11">
        <v>0.98650000000000004</v>
      </c>
      <c r="R212" s="11">
        <v>0.98650000000000004</v>
      </c>
      <c r="S212" s="11">
        <v>0.98650000000000004</v>
      </c>
      <c r="T212" s="11">
        <v>0.98650000000000004</v>
      </c>
      <c r="U212" s="11">
        <v>0.98650000000000004</v>
      </c>
      <c r="V212" s="11">
        <v>0.98650000000000004</v>
      </c>
      <c r="W212" s="11">
        <v>0.98650000000000004</v>
      </c>
      <c r="X212" s="11">
        <v>0.98650000000000004</v>
      </c>
      <c r="Y212" s="11">
        <v>0.98650000000000004</v>
      </c>
      <c r="Z212" s="11">
        <v>0.98650000000000004</v>
      </c>
      <c r="AA212" s="11">
        <v>0.98650000000000004</v>
      </c>
      <c r="AB212" s="11">
        <v>0.98650000000000004</v>
      </c>
      <c r="AC212" s="11">
        <v>0.98650000000000004</v>
      </c>
      <c r="AD212" s="11">
        <v>0.98650000000000004</v>
      </c>
      <c r="AE212" s="11">
        <v>0.98650000000000004</v>
      </c>
      <c r="AF212" s="11">
        <v>0.98650000000000004</v>
      </c>
      <c r="AG212" s="11">
        <v>0.98650000000000004</v>
      </c>
      <c r="AH212" s="11">
        <v>0.98650000000000004</v>
      </c>
      <c r="AI212" s="11">
        <v>0.98650000000000004</v>
      </c>
      <c r="AJ212" s="11">
        <v>0.98650000000000004</v>
      </c>
      <c r="AK212" s="11">
        <v>0.98650000000000004</v>
      </c>
      <c r="AL212" s="11">
        <v>0.98650000000000004</v>
      </c>
      <c r="AM212" s="11">
        <v>0.98650000000000004</v>
      </c>
      <c r="AN212" s="11">
        <v>0.98650000000000004</v>
      </c>
      <c r="AO212" s="11">
        <v>0.98650000000000004</v>
      </c>
      <c r="AP212" s="11">
        <v>0.98650000000000004</v>
      </c>
      <c r="AQ212" s="11">
        <v>0.98650000000000004</v>
      </c>
      <c r="AR212" s="11">
        <v>0.98650000000000004</v>
      </c>
      <c r="AS212" s="11">
        <v>0.98650000000000004</v>
      </c>
      <c r="AT212" s="11">
        <v>0.98650000000000004</v>
      </c>
      <c r="AU212" s="11">
        <v>0.98650000000000004</v>
      </c>
      <c r="AV212" s="11">
        <v>0.98650000000000004</v>
      </c>
      <c r="AW212" s="11">
        <v>0.98650000000000004</v>
      </c>
      <c r="AX212" s="11">
        <v>0.98650000000000004</v>
      </c>
      <c r="AY212" s="11">
        <v>0.98650000000000004</v>
      </c>
      <c r="AZ212" s="11">
        <v>0.98650000000000004</v>
      </c>
      <c r="BA212" s="11">
        <v>0.98650000000000004</v>
      </c>
      <c r="BB212" s="11">
        <v>0.98650000000000004</v>
      </c>
      <c r="BC212" s="11">
        <v>0.98650000000000004</v>
      </c>
      <c r="BD212" s="11">
        <v>0.98650000000000004</v>
      </c>
      <c r="BE212" s="11">
        <v>0.98650000000000004</v>
      </c>
      <c r="BF212" s="11">
        <v>0.98650000000000004</v>
      </c>
      <c r="BG212" s="11">
        <v>0.98650000000000004</v>
      </c>
      <c r="BH212" s="11">
        <v>0.98650000000000004</v>
      </c>
      <c r="BI212" s="11">
        <v>0.98650000000000004</v>
      </c>
      <c r="BJ212" s="11">
        <v>0.98650000000000004</v>
      </c>
      <c r="BK212" s="11">
        <v>0.98650000000000004</v>
      </c>
      <c r="BL212" s="11">
        <v>0.98650000000000004</v>
      </c>
      <c r="BM212" s="11">
        <v>0.98650000000000004</v>
      </c>
      <c r="BN212" s="11">
        <v>0.98650000000000004</v>
      </c>
      <c r="BO212" s="11">
        <v>0.98650000000000004</v>
      </c>
      <c r="BP212" s="11">
        <v>0.98650000000000004</v>
      </c>
      <c r="BQ212" s="11">
        <v>0.98650000000000004</v>
      </c>
      <c r="BR212" s="11">
        <v>0.98650000000000004</v>
      </c>
      <c r="BS212" s="11">
        <v>0.98650000000000004</v>
      </c>
      <c r="BT212" s="11">
        <v>0.98650000000000004</v>
      </c>
      <c r="BU212" s="11">
        <v>0.98650000000000004</v>
      </c>
      <c r="BV212" s="11">
        <v>0.98650000000000004</v>
      </c>
      <c r="BW212" s="11">
        <v>0.98650000000000004</v>
      </c>
      <c r="BX212" s="11">
        <v>0.98650000000000004</v>
      </c>
      <c r="BY212" s="11">
        <v>0.98650000000000004</v>
      </c>
      <c r="BZ212" s="11">
        <v>0.98650000000000004</v>
      </c>
      <c r="CA212" s="11">
        <v>0.98650000000000004</v>
      </c>
      <c r="CB212" s="11">
        <v>0.98650000000000004</v>
      </c>
      <c r="CC212" s="11">
        <v>0.98650000000000004</v>
      </c>
      <c r="CD212" s="11">
        <v>0.98650000000000004</v>
      </c>
      <c r="CE212" s="11">
        <v>0.98650000000000004</v>
      </c>
      <c r="CF212" s="11">
        <v>0.98650000000000004</v>
      </c>
      <c r="CG212" s="11">
        <v>0.98650000000000004</v>
      </c>
      <c r="CH212" s="11">
        <v>0.98650000000000004</v>
      </c>
      <c r="CI212" s="11">
        <v>0.98650000000000004</v>
      </c>
      <c r="CJ212" s="11">
        <v>0.98650000000000004</v>
      </c>
      <c r="CK212" s="11">
        <v>0.98650000000000004</v>
      </c>
      <c r="CL212" s="11">
        <v>0.98650000000000004</v>
      </c>
      <c r="CM212" s="11">
        <v>0.98650000000000004</v>
      </c>
      <c r="CN212" s="11">
        <v>0.98650000000000004</v>
      </c>
      <c r="CO212" s="11">
        <v>0.98650000000000004</v>
      </c>
      <c r="CP212" s="11">
        <v>0.98650000000000004</v>
      </c>
      <c r="CQ212" s="11">
        <v>0.98650000000000004</v>
      </c>
      <c r="CR212" s="11">
        <v>0.98650000000000004</v>
      </c>
      <c r="CS212" s="11">
        <v>0.98650000000000004</v>
      </c>
      <c r="CT212" s="11">
        <v>0.98650000000000004</v>
      </c>
      <c r="CU212" s="11">
        <v>0.98650000000000004</v>
      </c>
      <c r="CV212" s="11">
        <v>0.98650000000000004</v>
      </c>
      <c r="CW212" s="11">
        <v>0.98650000000000004</v>
      </c>
      <c r="CX212" s="11">
        <v>0.98650000000000004</v>
      </c>
      <c r="CY212" s="11">
        <v>0.98650000000000004</v>
      </c>
      <c r="CZ212" s="11">
        <v>0.98650000000000004</v>
      </c>
      <c r="DA212" s="11">
        <v>0.98650000000000004</v>
      </c>
      <c r="DB212" s="11">
        <v>0.98650000000000004</v>
      </c>
    </row>
    <row r="213" spans="1:106" x14ac:dyDescent="0.2">
      <c r="A213" s="103">
        <v>4</v>
      </c>
      <c r="B213" s="11">
        <v>1</v>
      </c>
      <c r="C213" s="11">
        <v>0.97850000000000004</v>
      </c>
      <c r="D213" s="11">
        <v>0.98729999999999996</v>
      </c>
      <c r="E213" s="11">
        <v>0.98670000000000002</v>
      </c>
      <c r="F213" s="11">
        <v>0.98650000000000004</v>
      </c>
      <c r="G213" s="11">
        <v>0.98650000000000004</v>
      </c>
      <c r="H213" s="11">
        <v>0.98650000000000004</v>
      </c>
      <c r="I213" s="11">
        <v>0.98650000000000004</v>
      </c>
      <c r="J213" s="11">
        <v>0.98650000000000004</v>
      </c>
      <c r="K213" s="11">
        <v>0.98650000000000004</v>
      </c>
      <c r="L213" s="11">
        <v>0.98650000000000004</v>
      </c>
      <c r="M213" s="11">
        <v>0.98650000000000004</v>
      </c>
      <c r="N213" s="11">
        <v>0.98650000000000004</v>
      </c>
      <c r="O213" s="11">
        <v>0.98650000000000004</v>
      </c>
      <c r="P213" s="11">
        <v>0.98650000000000004</v>
      </c>
      <c r="Q213" s="11">
        <v>0.98650000000000004</v>
      </c>
      <c r="R213" s="11">
        <v>0.98650000000000004</v>
      </c>
      <c r="S213" s="11">
        <v>0.98650000000000004</v>
      </c>
      <c r="T213" s="11">
        <v>0.98650000000000004</v>
      </c>
      <c r="U213" s="11">
        <v>0.98650000000000004</v>
      </c>
      <c r="V213" s="11">
        <v>0.98650000000000004</v>
      </c>
      <c r="W213" s="11">
        <v>0.98650000000000004</v>
      </c>
      <c r="X213" s="11">
        <v>0.98650000000000004</v>
      </c>
      <c r="Y213" s="11">
        <v>0.98650000000000004</v>
      </c>
      <c r="Z213" s="11">
        <v>0.98650000000000004</v>
      </c>
      <c r="AA213" s="11">
        <v>0.98650000000000004</v>
      </c>
      <c r="AB213" s="11">
        <v>0.98650000000000004</v>
      </c>
      <c r="AC213" s="11">
        <v>0.98650000000000004</v>
      </c>
      <c r="AD213" s="11">
        <v>0.98650000000000004</v>
      </c>
      <c r="AE213" s="11">
        <v>0.98650000000000004</v>
      </c>
      <c r="AF213" s="11">
        <v>0.98650000000000004</v>
      </c>
      <c r="AG213" s="11">
        <v>0.98650000000000004</v>
      </c>
      <c r="AH213" s="11">
        <v>0.98650000000000004</v>
      </c>
      <c r="AI213" s="11">
        <v>0.98650000000000004</v>
      </c>
      <c r="AJ213" s="11">
        <v>0.98650000000000004</v>
      </c>
      <c r="AK213" s="11">
        <v>0.98650000000000004</v>
      </c>
      <c r="AL213" s="11">
        <v>0.98650000000000004</v>
      </c>
      <c r="AM213" s="11">
        <v>0.98650000000000004</v>
      </c>
      <c r="AN213" s="11">
        <v>0.98650000000000004</v>
      </c>
      <c r="AO213" s="11">
        <v>0.98650000000000004</v>
      </c>
      <c r="AP213" s="11">
        <v>0.98650000000000004</v>
      </c>
      <c r="AQ213" s="11">
        <v>0.98650000000000004</v>
      </c>
      <c r="AR213" s="11">
        <v>0.98650000000000004</v>
      </c>
      <c r="AS213" s="11">
        <v>0.98650000000000004</v>
      </c>
      <c r="AT213" s="11">
        <v>0.98650000000000004</v>
      </c>
      <c r="AU213" s="11">
        <v>0.98650000000000004</v>
      </c>
      <c r="AV213" s="11">
        <v>0.98650000000000004</v>
      </c>
      <c r="AW213" s="11">
        <v>0.98650000000000004</v>
      </c>
      <c r="AX213" s="11">
        <v>0.98650000000000004</v>
      </c>
      <c r="AY213" s="11">
        <v>0.98650000000000004</v>
      </c>
      <c r="AZ213" s="11">
        <v>0.98650000000000004</v>
      </c>
      <c r="BA213" s="11">
        <v>0.98650000000000004</v>
      </c>
      <c r="BB213" s="11">
        <v>0.98650000000000004</v>
      </c>
      <c r="BC213" s="11">
        <v>0.98650000000000004</v>
      </c>
      <c r="BD213" s="11">
        <v>0.98650000000000004</v>
      </c>
      <c r="BE213" s="11">
        <v>0.98650000000000004</v>
      </c>
      <c r="BF213" s="11">
        <v>0.98650000000000004</v>
      </c>
      <c r="BG213" s="11">
        <v>0.98650000000000004</v>
      </c>
      <c r="BH213" s="11">
        <v>0.98650000000000004</v>
      </c>
      <c r="BI213" s="11">
        <v>0.98650000000000004</v>
      </c>
      <c r="BJ213" s="11">
        <v>0.98650000000000004</v>
      </c>
      <c r="BK213" s="11">
        <v>0.98650000000000004</v>
      </c>
      <c r="BL213" s="11">
        <v>0.98650000000000004</v>
      </c>
      <c r="BM213" s="11">
        <v>0.98650000000000004</v>
      </c>
      <c r="BN213" s="11">
        <v>0.98650000000000004</v>
      </c>
      <c r="BO213" s="11">
        <v>0.98650000000000004</v>
      </c>
      <c r="BP213" s="11">
        <v>0.98650000000000004</v>
      </c>
      <c r="BQ213" s="11">
        <v>0.98650000000000004</v>
      </c>
      <c r="BR213" s="11">
        <v>0.98650000000000004</v>
      </c>
      <c r="BS213" s="11">
        <v>0.98650000000000004</v>
      </c>
      <c r="BT213" s="11">
        <v>0.98650000000000004</v>
      </c>
      <c r="BU213" s="11">
        <v>0.98650000000000004</v>
      </c>
      <c r="BV213" s="11">
        <v>0.98650000000000004</v>
      </c>
      <c r="BW213" s="11">
        <v>0.98650000000000004</v>
      </c>
      <c r="BX213" s="11">
        <v>0.98650000000000004</v>
      </c>
      <c r="BY213" s="11">
        <v>0.98650000000000004</v>
      </c>
      <c r="BZ213" s="11">
        <v>0.98650000000000004</v>
      </c>
      <c r="CA213" s="11">
        <v>0.98650000000000004</v>
      </c>
      <c r="CB213" s="11">
        <v>0.98650000000000004</v>
      </c>
      <c r="CC213" s="11">
        <v>0.98650000000000004</v>
      </c>
      <c r="CD213" s="11">
        <v>0.98650000000000004</v>
      </c>
      <c r="CE213" s="11">
        <v>0.98650000000000004</v>
      </c>
      <c r="CF213" s="11">
        <v>0.98650000000000004</v>
      </c>
      <c r="CG213" s="11">
        <v>0.98650000000000004</v>
      </c>
      <c r="CH213" s="11">
        <v>0.98650000000000004</v>
      </c>
      <c r="CI213" s="11">
        <v>0.98650000000000004</v>
      </c>
      <c r="CJ213" s="11">
        <v>0.98650000000000004</v>
      </c>
      <c r="CK213" s="11">
        <v>0.98650000000000004</v>
      </c>
      <c r="CL213" s="11">
        <v>0.98650000000000004</v>
      </c>
      <c r="CM213" s="11">
        <v>0.98650000000000004</v>
      </c>
      <c r="CN213" s="11">
        <v>0.98650000000000004</v>
      </c>
      <c r="CO213" s="11">
        <v>0.98650000000000004</v>
      </c>
      <c r="CP213" s="11">
        <v>0.98650000000000004</v>
      </c>
      <c r="CQ213" s="11">
        <v>0.98650000000000004</v>
      </c>
      <c r="CR213" s="11">
        <v>0.98650000000000004</v>
      </c>
      <c r="CS213" s="11">
        <v>0.98650000000000004</v>
      </c>
      <c r="CT213" s="11">
        <v>0.98650000000000004</v>
      </c>
      <c r="CU213" s="11">
        <v>0.98650000000000004</v>
      </c>
      <c r="CV213" s="11">
        <v>0.98650000000000004</v>
      </c>
      <c r="CW213" s="11">
        <v>0.98650000000000004</v>
      </c>
      <c r="CX213" s="11">
        <v>0.98650000000000004</v>
      </c>
      <c r="CY213" s="11">
        <v>0.98650000000000004</v>
      </c>
      <c r="CZ213" s="11">
        <v>0.98650000000000004</v>
      </c>
      <c r="DA213" s="11">
        <v>0.98650000000000004</v>
      </c>
      <c r="DB213" s="11">
        <v>0.98650000000000004</v>
      </c>
    </row>
    <row r="214" spans="1:106" x14ac:dyDescent="0.2">
      <c r="A214" s="103">
        <v>5</v>
      </c>
      <c r="B214" s="11">
        <v>1</v>
      </c>
      <c r="C214" s="11">
        <v>0.97850000000000004</v>
      </c>
      <c r="D214" s="11">
        <v>0.98729999999999996</v>
      </c>
      <c r="E214" s="11">
        <v>0.98670000000000002</v>
      </c>
      <c r="F214" s="11">
        <v>0.98650000000000004</v>
      </c>
      <c r="G214" s="11">
        <v>0.98650000000000004</v>
      </c>
      <c r="H214" s="11">
        <v>0.98650000000000004</v>
      </c>
      <c r="I214" s="11">
        <v>0.98650000000000004</v>
      </c>
      <c r="J214" s="11">
        <v>0.98650000000000004</v>
      </c>
      <c r="K214" s="11">
        <v>0.98650000000000004</v>
      </c>
      <c r="L214" s="11">
        <v>0.98650000000000004</v>
      </c>
      <c r="M214" s="11">
        <v>0.98650000000000004</v>
      </c>
      <c r="N214" s="11">
        <v>0.98650000000000004</v>
      </c>
      <c r="O214" s="11">
        <v>0.98650000000000004</v>
      </c>
      <c r="P214" s="11">
        <v>0.98650000000000004</v>
      </c>
      <c r="Q214" s="11">
        <v>0.98650000000000004</v>
      </c>
      <c r="R214" s="11">
        <v>0.98650000000000004</v>
      </c>
      <c r="S214" s="11">
        <v>0.98650000000000004</v>
      </c>
      <c r="T214" s="11">
        <v>0.98650000000000004</v>
      </c>
      <c r="U214" s="11">
        <v>0.98650000000000004</v>
      </c>
      <c r="V214" s="11">
        <v>0.98650000000000004</v>
      </c>
      <c r="W214" s="11">
        <v>0.98650000000000004</v>
      </c>
      <c r="X214" s="11">
        <v>0.98650000000000004</v>
      </c>
      <c r="Y214" s="11">
        <v>0.98650000000000004</v>
      </c>
      <c r="Z214" s="11">
        <v>0.98650000000000004</v>
      </c>
      <c r="AA214" s="11">
        <v>0.98650000000000004</v>
      </c>
      <c r="AB214" s="11">
        <v>0.98650000000000004</v>
      </c>
      <c r="AC214" s="11">
        <v>0.98650000000000004</v>
      </c>
      <c r="AD214" s="11">
        <v>0.98650000000000004</v>
      </c>
      <c r="AE214" s="11">
        <v>0.98650000000000004</v>
      </c>
      <c r="AF214" s="11">
        <v>0.98650000000000004</v>
      </c>
      <c r="AG214" s="11">
        <v>0.98650000000000004</v>
      </c>
      <c r="AH214" s="11">
        <v>0.98650000000000004</v>
      </c>
      <c r="AI214" s="11">
        <v>0.98650000000000004</v>
      </c>
      <c r="AJ214" s="11">
        <v>0.98650000000000004</v>
      </c>
      <c r="AK214" s="11">
        <v>0.98650000000000004</v>
      </c>
      <c r="AL214" s="11">
        <v>0.98650000000000004</v>
      </c>
      <c r="AM214" s="11">
        <v>0.98650000000000004</v>
      </c>
      <c r="AN214" s="11">
        <v>0.98650000000000004</v>
      </c>
      <c r="AO214" s="11">
        <v>0.98650000000000004</v>
      </c>
      <c r="AP214" s="11">
        <v>0.98650000000000004</v>
      </c>
      <c r="AQ214" s="11">
        <v>0.98650000000000004</v>
      </c>
      <c r="AR214" s="11">
        <v>0.98650000000000004</v>
      </c>
      <c r="AS214" s="11">
        <v>0.98650000000000004</v>
      </c>
      <c r="AT214" s="11">
        <v>0.98650000000000004</v>
      </c>
      <c r="AU214" s="11">
        <v>0.98650000000000004</v>
      </c>
      <c r="AV214" s="11">
        <v>0.98650000000000004</v>
      </c>
      <c r="AW214" s="11">
        <v>0.98650000000000004</v>
      </c>
      <c r="AX214" s="11">
        <v>0.98650000000000004</v>
      </c>
      <c r="AY214" s="11">
        <v>0.98650000000000004</v>
      </c>
      <c r="AZ214" s="11">
        <v>0.98650000000000004</v>
      </c>
      <c r="BA214" s="11">
        <v>0.98650000000000004</v>
      </c>
      <c r="BB214" s="11">
        <v>0.98650000000000004</v>
      </c>
      <c r="BC214" s="11">
        <v>0.98650000000000004</v>
      </c>
      <c r="BD214" s="11">
        <v>0.98650000000000004</v>
      </c>
      <c r="BE214" s="11">
        <v>0.98650000000000004</v>
      </c>
      <c r="BF214" s="11">
        <v>0.98650000000000004</v>
      </c>
      <c r="BG214" s="11">
        <v>0.98650000000000004</v>
      </c>
      <c r="BH214" s="11">
        <v>0.98650000000000004</v>
      </c>
      <c r="BI214" s="11">
        <v>0.98650000000000004</v>
      </c>
      <c r="BJ214" s="11">
        <v>0.98650000000000004</v>
      </c>
      <c r="BK214" s="11">
        <v>0.98650000000000004</v>
      </c>
      <c r="BL214" s="11">
        <v>0.98650000000000004</v>
      </c>
      <c r="BM214" s="11">
        <v>0.98650000000000004</v>
      </c>
      <c r="BN214" s="11">
        <v>0.98650000000000004</v>
      </c>
      <c r="BO214" s="11">
        <v>0.98650000000000004</v>
      </c>
      <c r="BP214" s="11">
        <v>0.98650000000000004</v>
      </c>
      <c r="BQ214" s="11">
        <v>0.98650000000000004</v>
      </c>
      <c r="BR214" s="11">
        <v>0.98650000000000004</v>
      </c>
      <c r="BS214" s="11">
        <v>0.98650000000000004</v>
      </c>
      <c r="BT214" s="11">
        <v>0.98650000000000004</v>
      </c>
      <c r="BU214" s="11">
        <v>0.98650000000000004</v>
      </c>
      <c r="BV214" s="11">
        <v>0.98650000000000004</v>
      </c>
      <c r="BW214" s="11">
        <v>0.98650000000000004</v>
      </c>
      <c r="BX214" s="11">
        <v>0.98650000000000004</v>
      </c>
      <c r="BY214" s="11">
        <v>0.98650000000000004</v>
      </c>
      <c r="BZ214" s="11">
        <v>0.98650000000000004</v>
      </c>
      <c r="CA214" s="11">
        <v>0.98650000000000004</v>
      </c>
      <c r="CB214" s="11">
        <v>0.98650000000000004</v>
      </c>
      <c r="CC214" s="11">
        <v>0.98650000000000004</v>
      </c>
      <c r="CD214" s="11">
        <v>0.98650000000000004</v>
      </c>
      <c r="CE214" s="11">
        <v>0.98650000000000004</v>
      </c>
      <c r="CF214" s="11">
        <v>0.98650000000000004</v>
      </c>
      <c r="CG214" s="11">
        <v>0.98650000000000004</v>
      </c>
      <c r="CH214" s="11">
        <v>0.98650000000000004</v>
      </c>
      <c r="CI214" s="11">
        <v>0.98650000000000004</v>
      </c>
      <c r="CJ214" s="11">
        <v>0.98650000000000004</v>
      </c>
      <c r="CK214" s="11">
        <v>0.98650000000000004</v>
      </c>
      <c r="CL214" s="11">
        <v>0.98650000000000004</v>
      </c>
      <c r="CM214" s="11">
        <v>0.98650000000000004</v>
      </c>
      <c r="CN214" s="11">
        <v>0.98650000000000004</v>
      </c>
      <c r="CO214" s="11">
        <v>0.98650000000000004</v>
      </c>
      <c r="CP214" s="11">
        <v>0.98650000000000004</v>
      </c>
      <c r="CQ214" s="11">
        <v>0.98650000000000004</v>
      </c>
      <c r="CR214" s="11">
        <v>0.98650000000000004</v>
      </c>
      <c r="CS214" s="11">
        <v>0.98650000000000004</v>
      </c>
      <c r="CT214" s="11">
        <v>0.98650000000000004</v>
      </c>
      <c r="CU214" s="11">
        <v>0.98650000000000004</v>
      </c>
      <c r="CV214" s="11">
        <v>0.98650000000000004</v>
      </c>
      <c r="CW214" s="11">
        <v>0.98650000000000004</v>
      </c>
      <c r="CX214" s="11">
        <v>0.98650000000000004</v>
      </c>
      <c r="CY214" s="11">
        <v>0.98650000000000004</v>
      </c>
      <c r="CZ214" s="11">
        <v>0.98650000000000004</v>
      </c>
      <c r="DA214" s="11">
        <v>0.98650000000000004</v>
      </c>
      <c r="DB214" s="11">
        <v>0.98650000000000004</v>
      </c>
    </row>
    <row r="215" spans="1:106" x14ac:dyDescent="0.2">
      <c r="A215" s="103">
        <v>6</v>
      </c>
      <c r="B215" s="11">
        <v>1</v>
      </c>
      <c r="C215" s="11">
        <v>0.97850000000000004</v>
      </c>
      <c r="D215" s="11">
        <v>0.98729999999999996</v>
      </c>
      <c r="E215" s="11">
        <v>0.98670000000000002</v>
      </c>
      <c r="F215" s="11">
        <v>0.98650000000000004</v>
      </c>
      <c r="G215" s="11">
        <v>0.98650000000000004</v>
      </c>
      <c r="H215" s="11">
        <v>0.98650000000000004</v>
      </c>
      <c r="I215" s="11">
        <v>0.98650000000000004</v>
      </c>
      <c r="J215" s="11">
        <v>0.98650000000000004</v>
      </c>
      <c r="K215" s="11">
        <v>0.98650000000000004</v>
      </c>
      <c r="L215" s="11">
        <v>0.98650000000000004</v>
      </c>
      <c r="M215" s="11">
        <v>0.98650000000000004</v>
      </c>
      <c r="N215" s="11">
        <v>0.98650000000000004</v>
      </c>
      <c r="O215" s="11">
        <v>0.98650000000000004</v>
      </c>
      <c r="P215" s="11">
        <v>0.98650000000000004</v>
      </c>
      <c r="Q215" s="11">
        <v>0.98650000000000004</v>
      </c>
      <c r="R215" s="11">
        <v>0.98650000000000004</v>
      </c>
      <c r="S215" s="11">
        <v>0.98650000000000004</v>
      </c>
      <c r="T215" s="11">
        <v>0.98650000000000004</v>
      </c>
      <c r="U215" s="11">
        <v>0.98650000000000004</v>
      </c>
      <c r="V215" s="11">
        <v>0.98650000000000004</v>
      </c>
      <c r="W215" s="11">
        <v>0.98650000000000004</v>
      </c>
      <c r="X215" s="11">
        <v>0.98650000000000004</v>
      </c>
      <c r="Y215" s="11">
        <v>0.98650000000000004</v>
      </c>
      <c r="Z215" s="11">
        <v>0.98650000000000004</v>
      </c>
      <c r="AA215" s="11">
        <v>0.98650000000000004</v>
      </c>
      <c r="AB215" s="11">
        <v>0.98650000000000004</v>
      </c>
      <c r="AC215" s="11">
        <v>0.98650000000000004</v>
      </c>
      <c r="AD215" s="11">
        <v>0.98650000000000004</v>
      </c>
      <c r="AE215" s="11">
        <v>0.98650000000000004</v>
      </c>
      <c r="AF215" s="11">
        <v>0.98650000000000004</v>
      </c>
      <c r="AG215" s="11">
        <v>0.98650000000000004</v>
      </c>
      <c r="AH215" s="11">
        <v>0.98650000000000004</v>
      </c>
      <c r="AI215" s="11">
        <v>0.98650000000000004</v>
      </c>
      <c r="AJ215" s="11">
        <v>0.98650000000000004</v>
      </c>
      <c r="AK215" s="11">
        <v>0.98650000000000004</v>
      </c>
      <c r="AL215" s="11">
        <v>0.98650000000000004</v>
      </c>
      <c r="AM215" s="11">
        <v>0.98650000000000004</v>
      </c>
      <c r="AN215" s="11">
        <v>0.98650000000000004</v>
      </c>
      <c r="AO215" s="11">
        <v>0.98650000000000004</v>
      </c>
      <c r="AP215" s="11">
        <v>0.98650000000000004</v>
      </c>
      <c r="AQ215" s="11">
        <v>0.98650000000000004</v>
      </c>
      <c r="AR215" s="11">
        <v>0.98650000000000004</v>
      </c>
      <c r="AS215" s="11">
        <v>0.98650000000000004</v>
      </c>
      <c r="AT215" s="11">
        <v>0.98650000000000004</v>
      </c>
      <c r="AU215" s="11">
        <v>0.98650000000000004</v>
      </c>
      <c r="AV215" s="11">
        <v>0.98650000000000004</v>
      </c>
      <c r="AW215" s="11">
        <v>0.98650000000000004</v>
      </c>
      <c r="AX215" s="11">
        <v>0.98650000000000004</v>
      </c>
      <c r="AY215" s="11">
        <v>0.98650000000000004</v>
      </c>
      <c r="AZ215" s="11">
        <v>0.98650000000000004</v>
      </c>
      <c r="BA215" s="11">
        <v>0.98650000000000004</v>
      </c>
      <c r="BB215" s="11">
        <v>0.98650000000000004</v>
      </c>
      <c r="BC215" s="11">
        <v>0.98650000000000004</v>
      </c>
      <c r="BD215" s="11">
        <v>0.98650000000000004</v>
      </c>
      <c r="BE215" s="11">
        <v>0.98650000000000004</v>
      </c>
      <c r="BF215" s="11">
        <v>0.98650000000000004</v>
      </c>
      <c r="BG215" s="11">
        <v>0.98650000000000004</v>
      </c>
      <c r="BH215" s="11">
        <v>0.98650000000000004</v>
      </c>
      <c r="BI215" s="11">
        <v>0.98650000000000004</v>
      </c>
      <c r="BJ215" s="11">
        <v>0.98650000000000004</v>
      </c>
      <c r="BK215" s="11">
        <v>0.98650000000000004</v>
      </c>
      <c r="BL215" s="11">
        <v>0.98650000000000004</v>
      </c>
      <c r="BM215" s="11">
        <v>0.98650000000000004</v>
      </c>
      <c r="BN215" s="11">
        <v>0.98650000000000004</v>
      </c>
      <c r="BO215" s="11">
        <v>0.98650000000000004</v>
      </c>
      <c r="BP215" s="11">
        <v>0.98650000000000004</v>
      </c>
      <c r="BQ215" s="11">
        <v>0.98650000000000004</v>
      </c>
      <c r="BR215" s="11">
        <v>0.98650000000000004</v>
      </c>
      <c r="BS215" s="11">
        <v>0.98650000000000004</v>
      </c>
      <c r="BT215" s="11">
        <v>0.98650000000000004</v>
      </c>
      <c r="BU215" s="11">
        <v>0.98650000000000004</v>
      </c>
      <c r="BV215" s="11">
        <v>0.98650000000000004</v>
      </c>
      <c r="BW215" s="11">
        <v>0.98650000000000004</v>
      </c>
      <c r="BX215" s="11">
        <v>0.98650000000000004</v>
      </c>
      <c r="BY215" s="11">
        <v>0.98650000000000004</v>
      </c>
      <c r="BZ215" s="11">
        <v>0.98650000000000004</v>
      </c>
      <c r="CA215" s="11">
        <v>0.98650000000000004</v>
      </c>
      <c r="CB215" s="11">
        <v>0.98650000000000004</v>
      </c>
      <c r="CC215" s="11">
        <v>0.98650000000000004</v>
      </c>
      <c r="CD215" s="11">
        <v>0.98650000000000004</v>
      </c>
      <c r="CE215" s="11">
        <v>0.98650000000000004</v>
      </c>
      <c r="CF215" s="11">
        <v>0.98650000000000004</v>
      </c>
      <c r="CG215" s="11">
        <v>0.98650000000000004</v>
      </c>
      <c r="CH215" s="11">
        <v>0.98650000000000004</v>
      </c>
      <c r="CI215" s="11">
        <v>0.98650000000000004</v>
      </c>
      <c r="CJ215" s="11">
        <v>0.98650000000000004</v>
      </c>
      <c r="CK215" s="11">
        <v>0.98650000000000004</v>
      </c>
      <c r="CL215" s="11">
        <v>0.98650000000000004</v>
      </c>
      <c r="CM215" s="11">
        <v>0.98650000000000004</v>
      </c>
      <c r="CN215" s="11">
        <v>0.98650000000000004</v>
      </c>
      <c r="CO215" s="11">
        <v>0.98650000000000004</v>
      </c>
      <c r="CP215" s="11">
        <v>0.98650000000000004</v>
      </c>
      <c r="CQ215" s="11">
        <v>0.98650000000000004</v>
      </c>
      <c r="CR215" s="11">
        <v>0.98650000000000004</v>
      </c>
      <c r="CS215" s="11">
        <v>0.98650000000000004</v>
      </c>
      <c r="CT215" s="11">
        <v>0.98650000000000004</v>
      </c>
      <c r="CU215" s="11">
        <v>0.98650000000000004</v>
      </c>
      <c r="CV215" s="11">
        <v>0.98650000000000004</v>
      </c>
      <c r="CW215" s="11">
        <v>0.98650000000000004</v>
      </c>
      <c r="CX215" s="11">
        <v>0.98650000000000004</v>
      </c>
      <c r="CY215" s="11">
        <v>0.98650000000000004</v>
      </c>
      <c r="CZ215" s="11">
        <v>0.98650000000000004</v>
      </c>
      <c r="DA215" s="11">
        <v>0.98650000000000004</v>
      </c>
      <c r="DB215" s="11">
        <v>0.98650000000000004</v>
      </c>
    </row>
    <row r="216" spans="1:106" x14ac:dyDescent="0.2">
      <c r="A216" s="103">
        <v>7</v>
      </c>
      <c r="B216" s="11">
        <v>1</v>
      </c>
      <c r="C216" s="11">
        <v>0.98429999999999995</v>
      </c>
      <c r="D216" s="11">
        <v>0.98729999999999996</v>
      </c>
      <c r="E216" s="11">
        <v>0.98670000000000002</v>
      </c>
      <c r="F216" s="11">
        <v>0.98650000000000004</v>
      </c>
      <c r="G216" s="11">
        <v>0.98650000000000004</v>
      </c>
      <c r="H216" s="11">
        <v>0.98650000000000004</v>
      </c>
      <c r="I216" s="11">
        <v>0.98650000000000004</v>
      </c>
      <c r="J216" s="11">
        <v>0.98650000000000004</v>
      </c>
      <c r="K216" s="11">
        <v>0.98650000000000004</v>
      </c>
      <c r="L216" s="11">
        <v>0.98650000000000004</v>
      </c>
      <c r="M216" s="11">
        <v>0.98650000000000004</v>
      </c>
      <c r="N216" s="11">
        <v>0.98650000000000004</v>
      </c>
      <c r="O216" s="11">
        <v>0.98650000000000004</v>
      </c>
      <c r="P216" s="11">
        <v>0.98650000000000004</v>
      </c>
      <c r="Q216" s="11">
        <v>0.98650000000000004</v>
      </c>
      <c r="R216" s="11">
        <v>0.98650000000000004</v>
      </c>
      <c r="S216" s="11">
        <v>0.98650000000000004</v>
      </c>
      <c r="T216" s="11">
        <v>0.98650000000000004</v>
      </c>
      <c r="U216" s="11">
        <v>0.98650000000000004</v>
      </c>
      <c r="V216" s="11">
        <v>0.98650000000000004</v>
      </c>
      <c r="W216" s="11">
        <v>0.98650000000000004</v>
      </c>
      <c r="X216" s="11">
        <v>0.98650000000000004</v>
      </c>
      <c r="Y216" s="11">
        <v>0.98650000000000004</v>
      </c>
      <c r="Z216" s="11">
        <v>0.98650000000000004</v>
      </c>
      <c r="AA216" s="11">
        <v>0.98650000000000004</v>
      </c>
      <c r="AB216" s="11">
        <v>0.98650000000000004</v>
      </c>
      <c r="AC216" s="11">
        <v>0.98650000000000004</v>
      </c>
      <c r="AD216" s="11">
        <v>0.98650000000000004</v>
      </c>
      <c r="AE216" s="11">
        <v>0.98650000000000004</v>
      </c>
      <c r="AF216" s="11">
        <v>0.98650000000000004</v>
      </c>
      <c r="AG216" s="11">
        <v>0.98650000000000004</v>
      </c>
      <c r="AH216" s="11">
        <v>0.98650000000000004</v>
      </c>
      <c r="AI216" s="11">
        <v>0.98650000000000004</v>
      </c>
      <c r="AJ216" s="11">
        <v>0.98650000000000004</v>
      </c>
      <c r="AK216" s="11">
        <v>0.98650000000000004</v>
      </c>
      <c r="AL216" s="11">
        <v>0.98650000000000004</v>
      </c>
      <c r="AM216" s="11">
        <v>0.98650000000000004</v>
      </c>
      <c r="AN216" s="11">
        <v>0.98650000000000004</v>
      </c>
      <c r="AO216" s="11">
        <v>0.98650000000000004</v>
      </c>
      <c r="AP216" s="11">
        <v>0.98650000000000004</v>
      </c>
      <c r="AQ216" s="11">
        <v>0.98650000000000004</v>
      </c>
      <c r="AR216" s="11">
        <v>0.98650000000000004</v>
      </c>
      <c r="AS216" s="11">
        <v>0.98650000000000004</v>
      </c>
      <c r="AT216" s="11">
        <v>0.98650000000000004</v>
      </c>
      <c r="AU216" s="11">
        <v>0.98650000000000004</v>
      </c>
      <c r="AV216" s="11">
        <v>0.98650000000000004</v>
      </c>
      <c r="AW216" s="11">
        <v>0.98650000000000004</v>
      </c>
      <c r="AX216" s="11">
        <v>0.98650000000000004</v>
      </c>
      <c r="AY216" s="11">
        <v>0.98650000000000004</v>
      </c>
      <c r="AZ216" s="11">
        <v>0.98650000000000004</v>
      </c>
      <c r="BA216" s="11">
        <v>0.98650000000000004</v>
      </c>
      <c r="BB216" s="11">
        <v>0.98650000000000004</v>
      </c>
      <c r="BC216" s="11">
        <v>0.98650000000000004</v>
      </c>
      <c r="BD216" s="11">
        <v>0.98650000000000004</v>
      </c>
      <c r="BE216" s="11">
        <v>0.98650000000000004</v>
      </c>
      <c r="BF216" s="11">
        <v>0.98650000000000004</v>
      </c>
      <c r="BG216" s="11">
        <v>0.98650000000000004</v>
      </c>
      <c r="BH216" s="11">
        <v>0.98650000000000004</v>
      </c>
      <c r="BI216" s="11">
        <v>0.98650000000000004</v>
      </c>
      <c r="BJ216" s="11">
        <v>0.98650000000000004</v>
      </c>
      <c r="BK216" s="11">
        <v>0.98650000000000004</v>
      </c>
      <c r="BL216" s="11">
        <v>0.98650000000000004</v>
      </c>
      <c r="BM216" s="11">
        <v>0.98650000000000004</v>
      </c>
      <c r="BN216" s="11">
        <v>0.98650000000000004</v>
      </c>
      <c r="BO216" s="11">
        <v>0.98650000000000004</v>
      </c>
      <c r="BP216" s="11">
        <v>0.98650000000000004</v>
      </c>
      <c r="BQ216" s="11">
        <v>0.98650000000000004</v>
      </c>
      <c r="BR216" s="11">
        <v>0.98650000000000004</v>
      </c>
      <c r="BS216" s="11">
        <v>0.98650000000000004</v>
      </c>
      <c r="BT216" s="11">
        <v>0.98650000000000004</v>
      </c>
      <c r="BU216" s="11">
        <v>0.98650000000000004</v>
      </c>
      <c r="BV216" s="11">
        <v>0.98650000000000004</v>
      </c>
      <c r="BW216" s="11">
        <v>0.98650000000000004</v>
      </c>
      <c r="BX216" s="11">
        <v>0.98650000000000004</v>
      </c>
      <c r="BY216" s="11">
        <v>0.98650000000000004</v>
      </c>
      <c r="BZ216" s="11">
        <v>0.98650000000000004</v>
      </c>
      <c r="CA216" s="11">
        <v>0.98650000000000004</v>
      </c>
      <c r="CB216" s="11">
        <v>0.98650000000000004</v>
      </c>
      <c r="CC216" s="11">
        <v>0.98650000000000004</v>
      </c>
      <c r="CD216" s="11">
        <v>0.98650000000000004</v>
      </c>
      <c r="CE216" s="11">
        <v>0.98650000000000004</v>
      </c>
      <c r="CF216" s="11">
        <v>0.98650000000000004</v>
      </c>
      <c r="CG216" s="11">
        <v>0.98650000000000004</v>
      </c>
      <c r="CH216" s="11">
        <v>0.98650000000000004</v>
      </c>
      <c r="CI216" s="11">
        <v>0.98650000000000004</v>
      </c>
      <c r="CJ216" s="11">
        <v>0.98650000000000004</v>
      </c>
      <c r="CK216" s="11">
        <v>0.98650000000000004</v>
      </c>
      <c r="CL216" s="11">
        <v>0.98650000000000004</v>
      </c>
      <c r="CM216" s="11">
        <v>0.98650000000000004</v>
      </c>
      <c r="CN216" s="11">
        <v>0.98650000000000004</v>
      </c>
      <c r="CO216" s="11">
        <v>0.98650000000000004</v>
      </c>
      <c r="CP216" s="11">
        <v>0.98650000000000004</v>
      </c>
      <c r="CQ216" s="11">
        <v>0.98650000000000004</v>
      </c>
      <c r="CR216" s="11">
        <v>0.98650000000000004</v>
      </c>
      <c r="CS216" s="11">
        <v>0.98650000000000004</v>
      </c>
      <c r="CT216" s="11">
        <v>0.98650000000000004</v>
      </c>
      <c r="CU216" s="11">
        <v>0.98650000000000004</v>
      </c>
      <c r="CV216" s="11">
        <v>0.98650000000000004</v>
      </c>
      <c r="CW216" s="11">
        <v>0.98650000000000004</v>
      </c>
      <c r="CX216" s="11">
        <v>0.98650000000000004</v>
      </c>
      <c r="CY216" s="11">
        <v>0.98650000000000004</v>
      </c>
      <c r="CZ216" s="11">
        <v>0.98650000000000004</v>
      </c>
      <c r="DA216" s="11">
        <v>0.98650000000000004</v>
      </c>
      <c r="DB216" s="11">
        <v>0.98650000000000004</v>
      </c>
    </row>
    <row r="217" spans="1:106" x14ac:dyDescent="0.2">
      <c r="A217" s="103">
        <v>8</v>
      </c>
      <c r="B217" s="11">
        <v>1</v>
      </c>
      <c r="C217" s="11">
        <v>0.98429999999999995</v>
      </c>
      <c r="D217" s="11">
        <v>0.99260000000000004</v>
      </c>
      <c r="E217" s="11">
        <v>0.98670000000000002</v>
      </c>
      <c r="F217" s="11">
        <v>0.98650000000000004</v>
      </c>
      <c r="G217" s="11">
        <v>0.98650000000000004</v>
      </c>
      <c r="H217" s="11">
        <v>0.98650000000000004</v>
      </c>
      <c r="I217" s="11">
        <v>0.98650000000000004</v>
      </c>
      <c r="J217" s="11">
        <v>0.98650000000000004</v>
      </c>
      <c r="K217" s="11">
        <v>0.98650000000000004</v>
      </c>
      <c r="L217" s="11">
        <v>0.98650000000000004</v>
      </c>
      <c r="M217" s="11">
        <v>0.98650000000000004</v>
      </c>
      <c r="N217" s="11">
        <v>0.98650000000000004</v>
      </c>
      <c r="O217" s="11">
        <v>0.98650000000000004</v>
      </c>
      <c r="P217" s="11">
        <v>0.98650000000000004</v>
      </c>
      <c r="Q217" s="11">
        <v>0.98650000000000004</v>
      </c>
      <c r="R217" s="11">
        <v>0.98650000000000004</v>
      </c>
      <c r="S217" s="11">
        <v>0.98650000000000004</v>
      </c>
      <c r="T217" s="11">
        <v>0.98650000000000004</v>
      </c>
      <c r="U217" s="11">
        <v>0.98650000000000004</v>
      </c>
      <c r="V217" s="11">
        <v>0.98650000000000004</v>
      </c>
      <c r="W217" s="11">
        <v>0.98650000000000004</v>
      </c>
      <c r="X217" s="11">
        <v>0.98650000000000004</v>
      </c>
      <c r="Y217" s="11">
        <v>0.98650000000000004</v>
      </c>
      <c r="Z217" s="11">
        <v>0.98650000000000004</v>
      </c>
      <c r="AA217" s="11">
        <v>0.98650000000000004</v>
      </c>
      <c r="AB217" s="11">
        <v>0.98650000000000004</v>
      </c>
      <c r="AC217" s="11">
        <v>0.98650000000000004</v>
      </c>
      <c r="AD217" s="11">
        <v>0.98650000000000004</v>
      </c>
      <c r="AE217" s="11">
        <v>0.98650000000000004</v>
      </c>
      <c r="AF217" s="11">
        <v>0.98650000000000004</v>
      </c>
      <c r="AG217" s="11">
        <v>0.98650000000000004</v>
      </c>
      <c r="AH217" s="11">
        <v>0.98650000000000004</v>
      </c>
      <c r="AI217" s="11">
        <v>0.98650000000000004</v>
      </c>
      <c r="AJ217" s="11">
        <v>0.98650000000000004</v>
      </c>
      <c r="AK217" s="11">
        <v>0.98650000000000004</v>
      </c>
      <c r="AL217" s="11">
        <v>0.98650000000000004</v>
      </c>
      <c r="AM217" s="11">
        <v>0.98650000000000004</v>
      </c>
      <c r="AN217" s="11">
        <v>0.98650000000000004</v>
      </c>
      <c r="AO217" s="11">
        <v>0.98650000000000004</v>
      </c>
      <c r="AP217" s="11">
        <v>0.98650000000000004</v>
      </c>
      <c r="AQ217" s="11">
        <v>0.98650000000000004</v>
      </c>
      <c r="AR217" s="11">
        <v>0.98650000000000004</v>
      </c>
      <c r="AS217" s="11">
        <v>0.98650000000000004</v>
      </c>
      <c r="AT217" s="11">
        <v>0.98650000000000004</v>
      </c>
      <c r="AU217" s="11">
        <v>0.98650000000000004</v>
      </c>
      <c r="AV217" s="11">
        <v>0.98650000000000004</v>
      </c>
      <c r="AW217" s="11">
        <v>0.98650000000000004</v>
      </c>
      <c r="AX217" s="11">
        <v>0.98650000000000004</v>
      </c>
      <c r="AY217" s="11">
        <v>0.98650000000000004</v>
      </c>
      <c r="AZ217" s="11">
        <v>0.98650000000000004</v>
      </c>
      <c r="BA217" s="11">
        <v>0.98650000000000004</v>
      </c>
      <c r="BB217" s="11">
        <v>0.98650000000000004</v>
      </c>
      <c r="BC217" s="11">
        <v>0.98650000000000004</v>
      </c>
      <c r="BD217" s="11">
        <v>0.98650000000000004</v>
      </c>
      <c r="BE217" s="11">
        <v>0.98650000000000004</v>
      </c>
      <c r="BF217" s="11">
        <v>0.98650000000000004</v>
      </c>
      <c r="BG217" s="11">
        <v>0.98650000000000004</v>
      </c>
      <c r="BH217" s="11">
        <v>0.98650000000000004</v>
      </c>
      <c r="BI217" s="11">
        <v>0.98650000000000004</v>
      </c>
      <c r="BJ217" s="11">
        <v>0.98650000000000004</v>
      </c>
      <c r="BK217" s="11">
        <v>0.98650000000000004</v>
      </c>
      <c r="BL217" s="11">
        <v>0.98650000000000004</v>
      </c>
      <c r="BM217" s="11">
        <v>0.98650000000000004</v>
      </c>
      <c r="BN217" s="11">
        <v>0.98650000000000004</v>
      </c>
      <c r="BO217" s="11">
        <v>0.98650000000000004</v>
      </c>
      <c r="BP217" s="11">
        <v>0.98650000000000004</v>
      </c>
      <c r="BQ217" s="11">
        <v>0.98650000000000004</v>
      </c>
      <c r="BR217" s="11">
        <v>0.98650000000000004</v>
      </c>
      <c r="BS217" s="11">
        <v>0.98650000000000004</v>
      </c>
      <c r="BT217" s="11">
        <v>0.98650000000000004</v>
      </c>
      <c r="BU217" s="11">
        <v>0.98650000000000004</v>
      </c>
      <c r="BV217" s="11">
        <v>0.98650000000000004</v>
      </c>
      <c r="BW217" s="11">
        <v>0.98650000000000004</v>
      </c>
      <c r="BX217" s="11">
        <v>0.98650000000000004</v>
      </c>
      <c r="BY217" s="11">
        <v>0.98650000000000004</v>
      </c>
      <c r="BZ217" s="11">
        <v>0.98650000000000004</v>
      </c>
      <c r="CA217" s="11">
        <v>0.98650000000000004</v>
      </c>
      <c r="CB217" s="11">
        <v>0.98650000000000004</v>
      </c>
      <c r="CC217" s="11">
        <v>0.98650000000000004</v>
      </c>
      <c r="CD217" s="11">
        <v>0.98650000000000004</v>
      </c>
      <c r="CE217" s="11">
        <v>0.98650000000000004</v>
      </c>
      <c r="CF217" s="11">
        <v>0.98650000000000004</v>
      </c>
      <c r="CG217" s="11">
        <v>0.98650000000000004</v>
      </c>
      <c r="CH217" s="11">
        <v>0.98650000000000004</v>
      </c>
      <c r="CI217" s="11">
        <v>0.98650000000000004</v>
      </c>
      <c r="CJ217" s="11">
        <v>0.98650000000000004</v>
      </c>
      <c r="CK217" s="11">
        <v>0.98650000000000004</v>
      </c>
      <c r="CL217" s="11">
        <v>0.98650000000000004</v>
      </c>
      <c r="CM217" s="11">
        <v>0.98650000000000004</v>
      </c>
      <c r="CN217" s="11">
        <v>0.98650000000000004</v>
      </c>
      <c r="CO217" s="11">
        <v>0.98650000000000004</v>
      </c>
      <c r="CP217" s="11">
        <v>0.98650000000000004</v>
      </c>
      <c r="CQ217" s="11">
        <v>0.98650000000000004</v>
      </c>
      <c r="CR217" s="11">
        <v>0.98650000000000004</v>
      </c>
      <c r="CS217" s="11">
        <v>0.98650000000000004</v>
      </c>
      <c r="CT217" s="11">
        <v>0.98650000000000004</v>
      </c>
      <c r="CU217" s="11">
        <v>0.98650000000000004</v>
      </c>
      <c r="CV217" s="11">
        <v>0.98650000000000004</v>
      </c>
      <c r="CW217" s="11">
        <v>0.98650000000000004</v>
      </c>
      <c r="CX217" s="11">
        <v>0.98650000000000004</v>
      </c>
      <c r="CY217" s="11">
        <v>0.98650000000000004</v>
      </c>
      <c r="CZ217" s="11">
        <v>0.98650000000000004</v>
      </c>
      <c r="DA217" s="11">
        <v>0.98650000000000004</v>
      </c>
      <c r="DB217" s="11">
        <v>0.98650000000000004</v>
      </c>
    </row>
    <row r="218" spans="1:106" x14ac:dyDescent="0.2">
      <c r="A218" s="103">
        <v>9</v>
      </c>
      <c r="B218" s="11">
        <v>1</v>
      </c>
      <c r="C218" s="11">
        <v>0.98429999999999995</v>
      </c>
      <c r="D218" s="11">
        <v>0.99260000000000004</v>
      </c>
      <c r="E218" s="11">
        <v>0.99139999999999995</v>
      </c>
      <c r="F218" s="11">
        <v>0.98650000000000004</v>
      </c>
      <c r="G218" s="11">
        <v>0.98650000000000004</v>
      </c>
      <c r="H218" s="11">
        <v>0.98650000000000004</v>
      </c>
      <c r="I218" s="11">
        <v>0.98650000000000004</v>
      </c>
      <c r="J218" s="11">
        <v>0.98650000000000004</v>
      </c>
      <c r="K218" s="11">
        <v>0.98650000000000004</v>
      </c>
      <c r="L218" s="11">
        <v>0.98650000000000004</v>
      </c>
      <c r="M218" s="11">
        <v>0.98650000000000004</v>
      </c>
      <c r="N218" s="11">
        <v>0.98650000000000004</v>
      </c>
      <c r="O218" s="11">
        <v>0.98650000000000004</v>
      </c>
      <c r="P218" s="11">
        <v>0.98650000000000004</v>
      </c>
      <c r="Q218" s="11">
        <v>0.98650000000000004</v>
      </c>
      <c r="R218" s="11">
        <v>0.98650000000000004</v>
      </c>
      <c r="S218" s="11">
        <v>0.98650000000000004</v>
      </c>
      <c r="T218" s="11">
        <v>0.98650000000000004</v>
      </c>
      <c r="U218" s="11">
        <v>0.98650000000000004</v>
      </c>
      <c r="V218" s="11">
        <v>0.98650000000000004</v>
      </c>
      <c r="W218" s="11">
        <v>0.98650000000000004</v>
      </c>
      <c r="X218" s="11">
        <v>0.98650000000000004</v>
      </c>
      <c r="Y218" s="11">
        <v>0.98650000000000004</v>
      </c>
      <c r="Z218" s="11">
        <v>0.98650000000000004</v>
      </c>
      <c r="AA218" s="11">
        <v>0.98650000000000004</v>
      </c>
      <c r="AB218" s="11">
        <v>0.98650000000000004</v>
      </c>
      <c r="AC218" s="11">
        <v>0.98650000000000004</v>
      </c>
      <c r="AD218" s="11">
        <v>0.98650000000000004</v>
      </c>
      <c r="AE218" s="11">
        <v>0.98650000000000004</v>
      </c>
      <c r="AF218" s="11">
        <v>0.98650000000000004</v>
      </c>
      <c r="AG218" s="11">
        <v>0.98650000000000004</v>
      </c>
      <c r="AH218" s="11">
        <v>0.98650000000000004</v>
      </c>
      <c r="AI218" s="11">
        <v>0.98650000000000004</v>
      </c>
      <c r="AJ218" s="11">
        <v>0.98650000000000004</v>
      </c>
      <c r="AK218" s="11">
        <v>0.98650000000000004</v>
      </c>
      <c r="AL218" s="11">
        <v>0.98650000000000004</v>
      </c>
      <c r="AM218" s="11">
        <v>0.98650000000000004</v>
      </c>
      <c r="AN218" s="11">
        <v>0.98650000000000004</v>
      </c>
      <c r="AO218" s="11">
        <v>0.98650000000000004</v>
      </c>
      <c r="AP218" s="11">
        <v>0.98650000000000004</v>
      </c>
      <c r="AQ218" s="11">
        <v>0.98650000000000004</v>
      </c>
      <c r="AR218" s="11">
        <v>0.98650000000000004</v>
      </c>
      <c r="AS218" s="11">
        <v>0.98650000000000004</v>
      </c>
      <c r="AT218" s="11">
        <v>0.98650000000000004</v>
      </c>
      <c r="AU218" s="11">
        <v>0.98650000000000004</v>
      </c>
      <c r="AV218" s="11">
        <v>0.98650000000000004</v>
      </c>
      <c r="AW218" s="11">
        <v>0.98650000000000004</v>
      </c>
      <c r="AX218" s="11">
        <v>0.98650000000000004</v>
      </c>
      <c r="AY218" s="11">
        <v>0.98650000000000004</v>
      </c>
      <c r="AZ218" s="11">
        <v>0.98650000000000004</v>
      </c>
      <c r="BA218" s="11">
        <v>0.98650000000000004</v>
      </c>
      <c r="BB218" s="11">
        <v>0.98650000000000004</v>
      </c>
      <c r="BC218" s="11">
        <v>0.98650000000000004</v>
      </c>
      <c r="BD218" s="11">
        <v>0.98650000000000004</v>
      </c>
      <c r="BE218" s="11">
        <v>0.98650000000000004</v>
      </c>
      <c r="BF218" s="11">
        <v>0.98650000000000004</v>
      </c>
      <c r="BG218" s="11">
        <v>0.98650000000000004</v>
      </c>
      <c r="BH218" s="11">
        <v>0.98650000000000004</v>
      </c>
      <c r="BI218" s="11">
        <v>0.98650000000000004</v>
      </c>
      <c r="BJ218" s="11">
        <v>0.98650000000000004</v>
      </c>
      <c r="BK218" s="11">
        <v>0.98650000000000004</v>
      </c>
      <c r="BL218" s="11">
        <v>0.98650000000000004</v>
      </c>
      <c r="BM218" s="11">
        <v>0.98650000000000004</v>
      </c>
      <c r="BN218" s="11">
        <v>0.98650000000000004</v>
      </c>
      <c r="BO218" s="11">
        <v>0.98650000000000004</v>
      </c>
      <c r="BP218" s="11">
        <v>0.98650000000000004</v>
      </c>
      <c r="BQ218" s="11">
        <v>0.98650000000000004</v>
      </c>
      <c r="BR218" s="11">
        <v>0.98650000000000004</v>
      </c>
      <c r="BS218" s="11">
        <v>0.98650000000000004</v>
      </c>
      <c r="BT218" s="11">
        <v>0.98650000000000004</v>
      </c>
      <c r="BU218" s="11">
        <v>0.98650000000000004</v>
      </c>
      <c r="BV218" s="11">
        <v>0.98650000000000004</v>
      </c>
      <c r="BW218" s="11">
        <v>0.98650000000000004</v>
      </c>
      <c r="BX218" s="11">
        <v>0.98650000000000004</v>
      </c>
      <c r="BY218" s="11">
        <v>0.98650000000000004</v>
      </c>
      <c r="BZ218" s="11">
        <v>0.98650000000000004</v>
      </c>
      <c r="CA218" s="11">
        <v>0.98650000000000004</v>
      </c>
      <c r="CB218" s="11">
        <v>0.98650000000000004</v>
      </c>
      <c r="CC218" s="11">
        <v>0.98650000000000004</v>
      </c>
      <c r="CD218" s="11">
        <v>0.98650000000000004</v>
      </c>
      <c r="CE218" s="11">
        <v>0.98650000000000004</v>
      </c>
      <c r="CF218" s="11">
        <v>0.98650000000000004</v>
      </c>
      <c r="CG218" s="11">
        <v>0.98650000000000004</v>
      </c>
      <c r="CH218" s="11">
        <v>0.98650000000000004</v>
      </c>
      <c r="CI218" s="11">
        <v>0.98650000000000004</v>
      </c>
      <c r="CJ218" s="11">
        <v>0.98650000000000004</v>
      </c>
      <c r="CK218" s="11">
        <v>0.98650000000000004</v>
      </c>
      <c r="CL218" s="11">
        <v>0.98650000000000004</v>
      </c>
      <c r="CM218" s="11">
        <v>0.98650000000000004</v>
      </c>
      <c r="CN218" s="11">
        <v>0.98650000000000004</v>
      </c>
      <c r="CO218" s="11">
        <v>0.98650000000000004</v>
      </c>
      <c r="CP218" s="11">
        <v>0.98650000000000004</v>
      </c>
      <c r="CQ218" s="11">
        <v>0.98650000000000004</v>
      </c>
      <c r="CR218" s="11">
        <v>0.98650000000000004</v>
      </c>
      <c r="CS218" s="11">
        <v>0.98650000000000004</v>
      </c>
      <c r="CT218" s="11">
        <v>0.98650000000000004</v>
      </c>
      <c r="CU218" s="11">
        <v>0.98650000000000004</v>
      </c>
      <c r="CV218" s="11">
        <v>0.98650000000000004</v>
      </c>
      <c r="CW218" s="11">
        <v>0.98650000000000004</v>
      </c>
      <c r="CX218" s="11">
        <v>0.98650000000000004</v>
      </c>
      <c r="CY218" s="11">
        <v>0.98650000000000004</v>
      </c>
      <c r="CZ218" s="11">
        <v>0.98650000000000004</v>
      </c>
      <c r="DA218" s="11">
        <v>0.98650000000000004</v>
      </c>
      <c r="DB218" s="11">
        <v>0.98650000000000004</v>
      </c>
    </row>
    <row r="219" spans="1:106" x14ac:dyDescent="0.2">
      <c r="A219" s="103">
        <v>10</v>
      </c>
      <c r="B219" s="11">
        <v>1</v>
      </c>
      <c r="C219" s="11">
        <v>0.98429999999999995</v>
      </c>
      <c r="D219" s="11">
        <v>0.99260000000000004</v>
      </c>
      <c r="E219" s="11">
        <v>0.99139999999999995</v>
      </c>
      <c r="F219" s="11">
        <v>0.99060000000000004</v>
      </c>
      <c r="G219" s="11">
        <v>0.98650000000000004</v>
      </c>
      <c r="H219" s="11">
        <v>0.98650000000000004</v>
      </c>
      <c r="I219" s="11">
        <v>0.98650000000000004</v>
      </c>
      <c r="J219" s="11">
        <v>0.98650000000000004</v>
      </c>
      <c r="K219" s="11">
        <v>0.98650000000000004</v>
      </c>
      <c r="L219" s="11">
        <v>0.98650000000000004</v>
      </c>
      <c r="M219" s="11">
        <v>0.98650000000000004</v>
      </c>
      <c r="N219" s="11">
        <v>0.98650000000000004</v>
      </c>
      <c r="O219" s="11">
        <v>0.98650000000000004</v>
      </c>
      <c r="P219" s="11">
        <v>0.98650000000000004</v>
      </c>
      <c r="Q219" s="11">
        <v>0.98650000000000004</v>
      </c>
      <c r="R219" s="11">
        <v>0.98650000000000004</v>
      </c>
      <c r="S219" s="11">
        <v>0.98650000000000004</v>
      </c>
      <c r="T219" s="11">
        <v>0.98650000000000004</v>
      </c>
      <c r="U219" s="11">
        <v>0.98650000000000004</v>
      </c>
      <c r="V219" s="11">
        <v>0.98650000000000004</v>
      </c>
      <c r="W219" s="11">
        <v>0.98650000000000004</v>
      </c>
      <c r="X219" s="11">
        <v>0.98650000000000004</v>
      </c>
      <c r="Y219" s="11">
        <v>0.98650000000000004</v>
      </c>
      <c r="Z219" s="11">
        <v>0.98650000000000004</v>
      </c>
      <c r="AA219" s="11">
        <v>0.98650000000000004</v>
      </c>
      <c r="AB219" s="11">
        <v>0.98650000000000004</v>
      </c>
      <c r="AC219" s="11">
        <v>0.98650000000000004</v>
      </c>
      <c r="AD219" s="11">
        <v>0.98650000000000004</v>
      </c>
      <c r="AE219" s="11">
        <v>0.98650000000000004</v>
      </c>
      <c r="AF219" s="11">
        <v>0.98650000000000004</v>
      </c>
      <c r="AG219" s="11">
        <v>0.98650000000000004</v>
      </c>
      <c r="AH219" s="11">
        <v>0.98650000000000004</v>
      </c>
      <c r="AI219" s="11">
        <v>0.98650000000000004</v>
      </c>
      <c r="AJ219" s="11">
        <v>0.98650000000000004</v>
      </c>
      <c r="AK219" s="11">
        <v>0.98650000000000004</v>
      </c>
      <c r="AL219" s="11">
        <v>0.98650000000000004</v>
      </c>
      <c r="AM219" s="11">
        <v>0.98650000000000004</v>
      </c>
      <c r="AN219" s="11">
        <v>0.98650000000000004</v>
      </c>
      <c r="AO219" s="11">
        <v>0.98650000000000004</v>
      </c>
      <c r="AP219" s="11">
        <v>0.98650000000000004</v>
      </c>
      <c r="AQ219" s="11">
        <v>0.98650000000000004</v>
      </c>
      <c r="AR219" s="11">
        <v>0.98650000000000004</v>
      </c>
      <c r="AS219" s="11">
        <v>0.98650000000000004</v>
      </c>
      <c r="AT219" s="11">
        <v>0.98650000000000004</v>
      </c>
      <c r="AU219" s="11">
        <v>0.98650000000000004</v>
      </c>
      <c r="AV219" s="11">
        <v>0.98650000000000004</v>
      </c>
      <c r="AW219" s="11">
        <v>0.98650000000000004</v>
      </c>
      <c r="AX219" s="11">
        <v>0.98650000000000004</v>
      </c>
      <c r="AY219" s="11">
        <v>0.98650000000000004</v>
      </c>
      <c r="AZ219" s="11">
        <v>0.98650000000000004</v>
      </c>
      <c r="BA219" s="11">
        <v>0.98650000000000004</v>
      </c>
      <c r="BB219" s="11">
        <v>0.98650000000000004</v>
      </c>
      <c r="BC219" s="11">
        <v>0.98650000000000004</v>
      </c>
      <c r="BD219" s="11">
        <v>0.98650000000000004</v>
      </c>
      <c r="BE219" s="11">
        <v>0.98650000000000004</v>
      </c>
      <c r="BF219" s="11">
        <v>0.98650000000000004</v>
      </c>
      <c r="BG219" s="11">
        <v>0.98650000000000004</v>
      </c>
      <c r="BH219" s="11">
        <v>0.98650000000000004</v>
      </c>
      <c r="BI219" s="11">
        <v>0.98650000000000004</v>
      </c>
      <c r="BJ219" s="11">
        <v>0.98650000000000004</v>
      </c>
      <c r="BK219" s="11">
        <v>0.98650000000000004</v>
      </c>
      <c r="BL219" s="11">
        <v>0.98650000000000004</v>
      </c>
      <c r="BM219" s="11">
        <v>0.98650000000000004</v>
      </c>
      <c r="BN219" s="11">
        <v>0.98650000000000004</v>
      </c>
      <c r="BO219" s="11">
        <v>0.98650000000000004</v>
      </c>
      <c r="BP219" s="11">
        <v>0.98650000000000004</v>
      </c>
      <c r="BQ219" s="11">
        <v>0.98650000000000004</v>
      </c>
      <c r="BR219" s="11">
        <v>0.98650000000000004</v>
      </c>
      <c r="BS219" s="11">
        <v>0.98650000000000004</v>
      </c>
      <c r="BT219" s="11">
        <v>0.98650000000000004</v>
      </c>
      <c r="BU219" s="11">
        <v>0.98650000000000004</v>
      </c>
      <c r="BV219" s="11">
        <v>0.98650000000000004</v>
      </c>
      <c r="BW219" s="11">
        <v>0.98650000000000004</v>
      </c>
      <c r="BX219" s="11">
        <v>0.98650000000000004</v>
      </c>
      <c r="BY219" s="11">
        <v>0.98650000000000004</v>
      </c>
      <c r="BZ219" s="11">
        <v>0.98650000000000004</v>
      </c>
      <c r="CA219" s="11">
        <v>0.98650000000000004</v>
      </c>
      <c r="CB219" s="11">
        <v>0.98650000000000004</v>
      </c>
      <c r="CC219" s="11">
        <v>0.98650000000000004</v>
      </c>
      <c r="CD219" s="11">
        <v>0.98650000000000004</v>
      </c>
      <c r="CE219" s="11">
        <v>0.98650000000000004</v>
      </c>
      <c r="CF219" s="11">
        <v>0.98650000000000004</v>
      </c>
      <c r="CG219" s="11">
        <v>0.98650000000000004</v>
      </c>
      <c r="CH219" s="11">
        <v>0.98650000000000004</v>
      </c>
      <c r="CI219" s="11">
        <v>0.98650000000000004</v>
      </c>
      <c r="CJ219" s="11">
        <v>0.98650000000000004</v>
      </c>
      <c r="CK219" s="11">
        <v>0.98650000000000004</v>
      </c>
      <c r="CL219" s="11">
        <v>0.98650000000000004</v>
      </c>
      <c r="CM219" s="11">
        <v>0.98650000000000004</v>
      </c>
      <c r="CN219" s="11">
        <v>0.98650000000000004</v>
      </c>
      <c r="CO219" s="11">
        <v>0.98650000000000004</v>
      </c>
      <c r="CP219" s="11">
        <v>0.98650000000000004</v>
      </c>
      <c r="CQ219" s="11">
        <v>0.98650000000000004</v>
      </c>
      <c r="CR219" s="11">
        <v>0.98650000000000004</v>
      </c>
      <c r="CS219" s="11">
        <v>0.98650000000000004</v>
      </c>
      <c r="CT219" s="11">
        <v>0.98650000000000004</v>
      </c>
      <c r="CU219" s="11">
        <v>0.98650000000000004</v>
      </c>
      <c r="CV219" s="11">
        <v>0.98650000000000004</v>
      </c>
      <c r="CW219" s="11">
        <v>0.98650000000000004</v>
      </c>
      <c r="CX219" s="11">
        <v>0.98650000000000004</v>
      </c>
      <c r="CY219" s="11">
        <v>0.98650000000000004</v>
      </c>
      <c r="CZ219" s="11">
        <v>0.98650000000000004</v>
      </c>
      <c r="DA219" s="11">
        <v>0.98650000000000004</v>
      </c>
      <c r="DB219" s="11">
        <v>0.98650000000000004</v>
      </c>
    </row>
    <row r="220" spans="1:106" x14ac:dyDescent="0.2">
      <c r="A220" s="103">
        <v>11</v>
      </c>
      <c r="B220" s="11">
        <v>1</v>
      </c>
      <c r="C220" s="11">
        <v>0.98429999999999995</v>
      </c>
      <c r="D220" s="11">
        <v>0.99260000000000004</v>
      </c>
      <c r="E220" s="11">
        <v>0.99139999999999995</v>
      </c>
      <c r="F220" s="11">
        <v>0.99060000000000004</v>
      </c>
      <c r="G220" s="11">
        <v>0.99</v>
      </c>
      <c r="H220" s="11">
        <v>0.98650000000000004</v>
      </c>
      <c r="I220" s="11">
        <v>0.98650000000000004</v>
      </c>
      <c r="J220" s="11">
        <v>0.98650000000000004</v>
      </c>
      <c r="K220" s="11">
        <v>0.98650000000000004</v>
      </c>
      <c r="L220" s="11">
        <v>0.98650000000000004</v>
      </c>
      <c r="M220" s="11">
        <v>0.98650000000000004</v>
      </c>
      <c r="N220" s="11">
        <v>0.98650000000000004</v>
      </c>
      <c r="O220" s="11">
        <v>0.98650000000000004</v>
      </c>
      <c r="P220" s="11">
        <v>0.98650000000000004</v>
      </c>
      <c r="Q220" s="11">
        <v>0.98650000000000004</v>
      </c>
      <c r="R220" s="11">
        <v>0.98650000000000004</v>
      </c>
      <c r="S220" s="11">
        <v>0.98650000000000004</v>
      </c>
      <c r="T220" s="11">
        <v>0.98650000000000004</v>
      </c>
      <c r="U220" s="11">
        <v>0.98650000000000004</v>
      </c>
      <c r="V220" s="11">
        <v>0.98650000000000004</v>
      </c>
      <c r="W220" s="11">
        <v>0.98650000000000004</v>
      </c>
      <c r="X220" s="11">
        <v>0.98650000000000004</v>
      </c>
      <c r="Y220" s="11">
        <v>0.98650000000000004</v>
      </c>
      <c r="Z220" s="11">
        <v>0.98650000000000004</v>
      </c>
      <c r="AA220" s="11">
        <v>0.98650000000000004</v>
      </c>
      <c r="AB220" s="11">
        <v>0.98650000000000004</v>
      </c>
      <c r="AC220" s="11">
        <v>0.98650000000000004</v>
      </c>
      <c r="AD220" s="11">
        <v>0.98650000000000004</v>
      </c>
      <c r="AE220" s="11">
        <v>0.98650000000000004</v>
      </c>
      <c r="AF220" s="11">
        <v>0.98650000000000004</v>
      </c>
      <c r="AG220" s="11">
        <v>0.98650000000000004</v>
      </c>
      <c r="AH220" s="11">
        <v>0.98650000000000004</v>
      </c>
      <c r="AI220" s="11">
        <v>0.98650000000000004</v>
      </c>
      <c r="AJ220" s="11">
        <v>0.98650000000000004</v>
      </c>
      <c r="AK220" s="11">
        <v>0.98650000000000004</v>
      </c>
      <c r="AL220" s="11">
        <v>0.98650000000000004</v>
      </c>
      <c r="AM220" s="11">
        <v>0.98650000000000004</v>
      </c>
      <c r="AN220" s="11">
        <v>0.98650000000000004</v>
      </c>
      <c r="AO220" s="11">
        <v>0.98650000000000004</v>
      </c>
      <c r="AP220" s="11">
        <v>0.98650000000000004</v>
      </c>
      <c r="AQ220" s="11">
        <v>0.98650000000000004</v>
      </c>
      <c r="AR220" s="11">
        <v>0.98650000000000004</v>
      </c>
      <c r="AS220" s="11">
        <v>0.98650000000000004</v>
      </c>
      <c r="AT220" s="11">
        <v>0.98650000000000004</v>
      </c>
      <c r="AU220" s="11">
        <v>0.98650000000000004</v>
      </c>
      <c r="AV220" s="11">
        <v>0.98650000000000004</v>
      </c>
      <c r="AW220" s="11">
        <v>0.98650000000000004</v>
      </c>
      <c r="AX220" s="11">
        <v>0.98650000000000004</v>
      </c>
      <c r="AY220" s="11">
        <v>0.98650000000000004</v>
      </c>
      <c r="AZ220" s="11">
        <v>0.98650000000000004</v>
      </c>
      <c r="BA220" s="11">
        <v>0.98650000000000004</v>
      </c>
      <c r="BB220" s="11">
        <v>0.98650000000000004</v>
      </c>
      <c r="BC220" s="11">
        <v>0.98650000000000004</v>
      </c>
      <c r="BD220" s="11">
        <v>0.98650000000000004</v>
      </c>
      <c r="BE220" s="11">
        <v>0.98650000000000004</v>
      </c>
      <c r="BF220" s="11">
        <v>0.98650000000000004</v>
      </c>
      <c r="BG220" s="11">
        <v>0.98650000000000004</v>
      </c>
      <c r="BH220" s="11">
        <v>0.98650000000000004</v>
      </c>
      <c r="BI220" s="11">
        <v>0.98650000000000004</v>
      </c>
      <c r="BJ220" s="11">
        <v>0.98650000000000004</v>
      </c>
      <c r="BK220" s="11">
        <v>0.98650000000000004</v>
      </c>
      <c r="BL220" s="11">
        <v>0.98650000000000004</v>
      </c>
      <c r="BM220" s="11">
        <v>0.98650000000000004</v>
      </c>
      <c r="BN220" s="11">
        <v>0.98650000000000004</v>
      </c>
      <c r="BO220" s="11">
        <v>0.98650000000000004</v>
      </c>
      <c r="BP220" s="11">
        <v>0.98650000000000004</v>
      </c>
      <c r="BQ220" s="11">
        <v>0.98650000000000004</v>
      </c>
      <c r="BR220" s="11">
        <v>0.98650000000000004</v>
      </c>
      <c r="BS220" s="11">
        <v>0.98650000000000004</v>
      </c>
      <c r="BT220" s="11">
        <v>0.98650000000000004</v>
      </c>
      <c r="BU220" s="11">
        <v>0.98650000000000004</v>
      </c>
      <c r="BV220" s="11">
        <v>0.98650000000000004</v>
      </c>
      <c r="BW220" s="11">
        <v>0.98650000000000004</v>
      </c>
      <c r="BX220" s="11">
        <v>0.98650000000000004</v>
      </c>
      <c r="BY220" s="11">
        <v>0.98650000000000004</v>
      </c>
      <c r="BZ220" s="11">
        <v>0.98650000000000004</v>
      </c>
      <c r="CA220" s="11">
        <v>0.98650000000000004</v>
      </c>
      <c r="CB220" s="11">
        <v>0.98650000000000004</v>
      </c>
      <c r="CC220" s="11">
        <v>0.98650000000000004</v>
      </c>
      <c r="CD220" s="11">
        <v>0.98650000000000004</v>
      </c>
      <c r="CE220" s="11">
        <v>0.98650000000000004</v>
      </c>
      <c r="CF220" s="11">
        <v>0.98650000000000004</v>
      </c>
      <c r="CG220" s="11">
        <v>0.98650000000000004</v>
      </c>
      <c r="CH220" s="11">
        <v>0.98650000000000004</v>
      </c>
      <c r="CI220" s="11">
        <v>0.98650000000000004</v>
      </c>
      <c r="CJ220" s="11">
        <v>0.98650000000000004</v>
      </c>
      <c r="CK220" s="11">
        <v>0.98650000000000004</v>
      </c>
      <c r="CL220" s="11">
        <v>0.98650000000000004</v>
      </c>
      <c r="CM220" s="11">
        <v>0.98650000000000004</v>
      </c>
      <c r="CN220" s="11">
        <v>0.98650000000000004</v>
      </c>
      <c r="CO220" s="11">
        <v>0.98650000000000004</v>
      </c>
      <c r="CP220" s="11">
        <v>0.98650000000000004</v>
      </c>
      <c r="CQ220" s="11">
        <v>0.98650000000000004</v>
      </c>
      <c r="CR220" s="11">
        <v>0.98650000000000004</v>
      </c>
      <c r="CS220" s="11">
        <v>0.98650000000000004</v>
      </c>
      <c r="CT220" s="11">
        <v>0.98650000000000004</v>
      </c>
      <c r="CU220" s="11">
        <v>0.98650000000000004</v>
      </c>
      <c r="CV220" s="11">
        <v>0.98650000000000004</v>
      </c>
      <c r="CW220" s="11">
        <v>0.98650000000000004</v>
      </c>
      <c r="CX220" s="11">
        <v>0.98650000000000004</v>
      </c>
      <c r="CY220" s="11">
        <v>0.98650000000000004</v>
      </c>
      <c r="CZ220" s="11">
        <v>0.98650000000000004</v>
      </c>
      <c r="DA220" s="11">
        <v>0.98650000000000004</v>
      </c>
      <c r="DB220" s="11">
        <v>0.98650000000000004</v>
      </c>
    </row>
    <row r="221" spans="1:106" x14ac:dyDescent="0.2">
      <c r="A221" s="103">
        <v>12</v>
      </c>
      <c r="B221" s="11">
        <v>1</v>
      </c>
      <c r="C221" s="11">
        <v>0.98429999999999995</v>
      </c>
      <c r="D221" s="11">
        <v>0.99260000000000004</v>
      </c>
      <c r="E221" s="11">
        <v>0.99139999999999995</v>
      </c>
      <c r="F221" s="11">
        <v>0.99060000000000004</v>
      </c>
      <c r="G221" s="11">
        <v>0.99</v>
      </c>
      <c r="H221" s="11">
        <v>0.98939999999999995</v>
      </c>
      <c r="I221" s="11">
        <v>0.98650000000000004</v>
      </c>
      <c r="J221" s="11">
        <v>0.98650000000000004</v>
      </c>
      <c r="K221" s="11">
        <v>0.98650000000000004</v>
      </c>
      <c r="L221" s="11">
        <v>0.98650000000000004</v>
      </c>
      <c r="M221" s="11">
        <v>0.98650000000000004</v>
      </c>
      <c r="N221" s="11">
        <v>0.98650000000000004</v>
      </c>
      <c r="O221" s="11">
        <v>0.98650000000000004</v>
      </c>
      <c r="P221" s="11">
        <v>0.98650000000000004</v>
      </c>
      <c r="Q221" s="11">
        <v>0.98650000000000004</v>
      </c>
      <c r="R221" s="11">
        <v>0.98650000000000004</v>
      </c>
      <c r="S221" s="11">
        <v>0.98650000000000004</v>
      </c>
      <c r="T221" s="11">
        <v>0.98650000000000004</v>
      </c>
      <c r="U221" s="11">
        <v>0.98650000000000004</v>
      </c>
      <c r="V221" s="11">
        <v>0.98650000000000004</v>
      </c>
      <c r="W221" s="11">
        <v>0.98650000000000004</v>
      </c>
      <c r="X221" s="11">
        <v>0.98650000000000004</v>
      </c>
      <c r="Y221" s="11">
        <v>0.98650000000000004</v>
      </c>
      <c r="Z221" s="11">
        <v>0.98650000000000004</v>
      </c>
      <c r="AA221" s="11">
        <v>0.98650000000000004</v>
      </c>
      <c r="AB221" s="11">
        <v>0.98650000000000004</v>
      </c>
      <c r="AC221" s="11">
        <v>0.98650000000000004</v>
      </c>
      <c r="AD221" s="11">
        <v>0.98650000000000004</v>
      </c>
      <c r="AE221" s="11">
        <v>0.98650000000000004</v>
      </c>
      <c r="AF221" s="11">
        <v>0.98650000000000004</v>
      </c>
      <c r="AG221" s="11">
        <v>0.98650000000000004</v>
      </c>
      <c r="AH221" s="11">
        <v>0.98650000000000004</v>
      </c>
      <c r="AI221" s="11">
        <v>0.98650000000000004</v>
      </c>
      <c r="AJ221" s="11">
        <v>0.98650000000000004</v>
      </c>
      <c r="AK221" s="11">
        <v>0.98650000000000004</v>
      </c>
      <c r="AL221" s="11">
        <v>0.98650000000000004</v>
      </c>
      <c r="AM221" s="11">
        <v>0.98650000000000004</v>
      </c>
      <c r="AN221" s="11">
        <v>0.98650000000000004</v>
      </c>
      <c r="AO221" s="11">
        <v>0.98650000000000004</v>
      </c>
      <c r="AP221" s="11">
        <v>0.98650000000000004</v>
      </c>
      <c r="AQ221" s="11">
        <v>0.98650000000000004</v>
      </c>
      <c r="AR221" s="11">
        <v>0.98650000000000004</v>
      </c>
      <c r="AS221" s="11">
        <v>0.98650000000000004</v>
      </c>
      <c r="AT221" s="11">
        <v>0.98650000000000004</v>
      </c>
      <c r="AU221" s="11">
        <v>0.98650000000000004</v>
      </c>
      <c r="AV221" s="11">
        <v>0.98650000000000004</v>
      </c>
      <c r="AW221" s="11">
        <v>0.98650000000000004</v>
      </c>
      <c r="AX221" s="11">
        <v>0.98650000000000004</v>
      </c>
      <c r="AY221" s="11">
        <v>0.98650000000000004</v>
      </c>
      <c r="AZ221" s="11">
        <v>0.98650000000000004</v>
      </c>
      <c r="BA221" s="11">
        <v>0.98650000000000004</v>
      </c>
      <c r="BB221" s="11">
        <v>0.98650000000000004</v>
      </c>
      <c r="BC221" s="11">
        <v>0.98650000000000004</v>
      </c>
      <c r="BD221" s="11">
        <v>0.98650000000000004</v>
      </c>
      <c r="BE221" s="11">
        <v>0.98650000000000004</v>
      </c>
      <c r="BF221" s="11">
        <v>0.98650000000000004</v>
      </c>
      <c r="BG221" s="11">
        <v>0.98650000000000004</v>
      </c>
      <c r="BH221" s="11">
        <v>0.98650000000000004</v>
      </c>
      <c r="BI221" s="11">
        <v>0.98650000000000004</v>
      </c>
      <c r="BJ221" s="11">
        <v>0.98650000000000004</v>
      </c>
      <c r="BK221" s="11">
        <v>0.98650000000000004</v>
      </c>
      <c r="BL221" s="11">
        <v>0.98650000000000004</v>
      </c>
      <c r="BM221" s="11">
        <v>0.98650000000000004</v>
      </c>
      <c r="BN221" s="11">
        <v>0.98650000000000004</v>
      </c>
      <c r="BO221" s="11">
        <v>0.98650000000000004</v>
      </c>
      <c r="BP221" s="11">
        <v>0.98650000000000004</v>
      </c>
      <c r="BQ221" s="11">
        <v>0.98650000000000004</v>
      </c>
      <c r="BR221" s="11">
        <v>0.98650000000000004</v>
      </c>
      <c r="BS221" s="11">
        <v>0.98650000000000004</v>
      </c>
      <c r="BT221" s="11">
        <v>0.98650000000000004</v>
      </c>
      <c r="BU221" s="11">
        <v>0.98650000000000004</v>
      </c>
      <c r="BV221" s="11">
        <v>0.98650000000000004</v>
      </c>
      <c r="BW221" s="11">
        <v>0.98650000000000004</v>
      </c>
      <c r="BX221" s="11">
        <v>0.98650000000000004</v>
      </c>
      <c r="BY221" s="11">
        <v>0.98650000000000004</v>
      </c>
      <c r="BZ221" s="11">
        <v>0.98650000000000004</v>
      </c>
      <c r="CA221" s="11">
        <v>0.98650000000000004</v>
      </c>
      <c r="CB221" s="11">
        <v>0.98650000000000004</v>
      </c>
      <c r="CC221" s="11">
        <v>0.98650000000000004</v>
      </c>
      <c r="CD221" s="11">
        <v>0.98650000000000004</v>
      </c>
      <c r="CE221" s="11">
        <v>0.98650000000000004</v>
      </c>
      <c r="CF221" s="11">
        <v>0.98650000000000004</v>
      </c>
      <c r="CG221" s="11">
        <v>0.98650000000000004</v>
      </c>
      <c r="CH221" s="11">
        <v>0.98650000000000004</v>
      </c>
      <c r="CI221" s="11">
        <v>0.98650000000000004</v>
      </c>
      <c r="CJ221" s="11">
        <v>0.98650000000000004</v>
      </c>
      <c r="CK221" s="11">
        <v>0.98650000000000004</v>
      </c>
      <c r="CL221" s="11">
        <v>0.98650000000000004</v>
      </c>
      <c r="CM221" s="11">
        <v>0.98650000000000004</v>
      </c>
      <c r="CN221" s="11">
        <v>0.98650000000000004</v>
      </c>
      <c r="CO221" s="11">
        <v>0.98650000000000004</v>
      </c>
      <c r="CP221" s="11">
        <v>0.98650000000000004</v>
      </c>
      <c r="CQ221" s="11">
        <v>0.98650000000000004</v>
      </c>
      <c r="CR221" s="11">
        <v>0.98650000000000004</v>
      </c>
      <c r="CS221" s="11">
        <v>0.98650000000000004</v>
      </c>
      <c r="CT221" s="11">
        <v>0.98650000000000004</v>
      </c>
      <c r="CU221" s="11">
        <v>0.98650000000000004</v>
      </c>
      <c r="CV221" s="11">
        <v>0.98650000000000004</v>
      </c>
      <c r="CW221" s="11">
        <v>0.98650000000000004</v>
      </c>
      <c r="CX221" s="11">
        <v>0.98650000000000004</v>
      </c>
      <c r="CY221" s="11">
        <v>0.98650000000000004</v>
      </c>
      <c r="CZ221" s="11">
        <v>0.98650000000000004</v>
      </c>
      <c r="DA221" s="11">
        <v>0.98650000000000004</v>
      </c>
      <c r="DB221" s="11">
        <v>0.98650000000000004</v>
      </c>
    </row>
    <row r="222" spans="1:106" x14ac:dyDescent="0.2">
      <c r="A222" s="103">
        <v>13</v>
      </c>
      <c r="B222" s="11">
        <v>1</v>
      </c>
      <c r="C222" s="11">
        <v>0.98429999999999995</v>
      </c>
      <c r="D222" s="11">
        <v>0.99260000000000004</v>
      </c>
      <c r="E222" s="11">
        <v>0.99139999999999995</v>
      </c>
      <c r="F222" s="11">
        <v>0.99060000000000004</v>
      </c>
      <c r="G222" s="11">
        <v>0.99</v>
      </c>
      <c r="H222" s="11">
        <v>0.98939999999999995</v>
      </c>
      <c r="I222" s="11">
        <v>0.98880000000000001</v>
      </c>
      <c r="J222" s="11">
        <v>0.98650000000000004</v>
      </c>
      <c r="K222" s="11">
        <v>0.98650000000000004</v>
      </c>
      <c r="L222" s="11">
        <v>0.98650000000000004</v>
      </c>
      <c r="M222" s="11">
        <v>0.98650000000000004</v>
      </c>
      <c r="N222" s="11">
        <v>0.98650000000000004</v>
      </c>
      <c r="O222" s="11">
        <v>0.98650000000000004</v>
      </c>
      <c r="P222" s="11">
        <v>0.98650000000000004</v>
      </c>
      <c r="Q222" s="11">
        <v>0.98650000000000004</v>
      </c>
      <c r="R222" s="11">
        <v>0.98650000000000004</v>
      </c>
      <c r="S222" s="11">
        <v>0.98650000000000004</v>
      </c>
      <c r="T222" s="11">
        <v>0.98650000000000004</v>
      </c>
      <c r="U222" s="11">
        <v>0.98650000000000004</v>
      </c>
      <c r="V222" s="11">
        <v>0.98650000000000004</v>
      </c>
      <c r="W222" s="11">
        <v>0.98650000000000004</v>
      </c>
      <c r="X222" s="11">
        <v>0.98650000000000004</v>
      </c>
      <c r="Y222" s="11">
        <v>0.98650000000000004</v>
      </c>
      <c r="Z222" s="11">
        <v>0.98650000000000004</v>
      </c>
      <c r="AA222" s="11">
        <v>0.98650000000000004</v>
      </c>
      <c r="AB222" s="11">
        <v>0.98650000000000004</v>
      </c>
      <c r="AC222" s="11">
        <v>0.98650000000000004</v>
      </c>
      <c r="AD222" s="11">
        <v>0.98650000000000004</v>
      </c>
      <c r="AE222" s="11">
        <v>0.98650000000000004</v>
      </c>
      <c r="AF222" s="11">
        <v>0.98650000000000004</v>
      </c>
      <c r="AG222" s="11">
        <v>0.98650000000000004</v>
      </c>
      <c r="AH222" s="11">
        <v>0.98650000000000004</v>
      </c>
      <c r="AI222" s="11">
        <v>0.98650000000000004</v>
      </c>
      <c r="AJ222" s="11">
        <v>0.98650000000000004</v>
      </c>
      <c r="AK222" s="11">
        <v>0.98650000000000004</v>
      </c>
      <c r="AL222" s="11">
        <v>0.98650000000000004</v>
      </c>
      <c r="AM222" s="11">
        <v>0.98650000000000004</v>
      </c>
      <c r="AN222" s="11">
        <v>0.98650000000000004</v>
      </c>
      <c r="AO222" s="11">
        <v>0.98650000000000004</v>
      </c>
      <c r="AP222" s="11">
        <v>0.98650000000000004</v>
      </c>
      <c r="AQ222" s="11">
        <v>0.98650000000000004</v>
      </c>
      <c r="AR222" s="11">
        <v>0.98650000000000004</v>
      </c>
      <c r="AS222" s="11">
        <v>0.98650000000000004</v>
      </c>
      <c r="AT222" s="11">
        <v>0.98650000000000004</v>
      </c>
      <c r="AU222" s="11">
        <v>0.98650000000000004</v>
      </c>
      <c r="AV222" s="11">
        <v>0.98650000000000004</v>
      </c>
      <c r="AW222" s="11">
        <v>0.98650000000000004</v>
      </c>
      <c r="AX222" s="11">
        <v>0.98650000000000004</v>
      </c>
      <c r="AY222" s="11">
        <v>0.98650000000000004</v>
      </c>
      <c r="AZ222" s="11">
        <v>0.98650000000000004</v>
      </c>
      <c r="BA222" s="11">
        <v>0.98650000000000004</v>
      </c>
      <c r="BB222" s="11">
        <v>0.98650000000000004</v>
      </c>
      <c r="BC222" s="11">
        <v>0.98650000000000004</v>
      </c>
      <c r="BD222" s="11">
        <v>0.98650000000000004</v>
      </c>
      <c r="BE222" s="11">
        <v>0.98650000000000004</v>
      </c>
      <c r="BF222" s="11">
        <v>0.98650000000000004</v>
      </c>
      <c r="BG222" s="11">
        <v>0.98650000000000004</v>
      </c>
      <c r="BH222" s="11">
        <v>0.98650000000000004</v>
      </c>
      <c r="BI222" s="11">
        <v>0.98650000000000004</v>
      </c>
      <c r="BJ222" s="11">
        <v>0.98650000000000004</v>
      </c>
      <c r="BK222" s="11">
        <v>0.98650000000000004</v>
      </c>
      <c r="BL222" s="11">
        <v>0.98650000000000004</v>
      </c>
      <c r="BM222" s="11">
        <v>0.98650000000000004</v>
      </c>
      <c r="BN222" s="11">
        <v>0.98650000000000004</v>
      </c>
      <c r="BO222" s="11">
        <v>0.98650000000000004</v>
      </c>
      <c r="BP222" s="11">
        <v>0.98650000000000004</v>
      </c>
      <c r="BQ222" s="11">
        <v>0.98650000000000004</v>
      </c>
      <c r="BR222" s="11">
        <v>0.98650000000000004</v>
      </c>
      <c r="BS222" s="11">
        <v>0.98650000000000004</v>
      </c>
      <c r="BT222" s="11">
        <v>0.98650000000000004</v>
      </c>
      <c r="BU222" s="11">
        <v>0.98650000000000004</v>
      </c>
      <c r="BV222" s="11">
        <v>0.98650000000000004</v>
      </c>
      <c r="BW222" s="11">
        <v>0.98650000000000004</v>
      </c>
      <c r="BX222" s="11">
        <v>0.98650000000000004</v>
      </c>
      <c r="BY222" s="11">
        <v>0.98650000000000004</v>
      </c>
      <c r="BZ222" s="11">
        <v>0.98650000000000004</v>
      </c>
      <c r="CA222" s="11">
        <v>0.98650000000000004</v>
      </c>
      <c r="CB222" s="11">
        <v>0.98650000000000004</v>
      </c>
      <c r="CC222" s="11">
        <v>0.98650000000000004</v>
      </c>
      <c r="CD222" s="11">
        <v>0.98650000000000004</v>
      </c>
      <c r="CE222" s="11">
        <v>0.98650000000000004</v>
      </c>
      <c r="CF222" s="11">
        <v>0.98650000000000004</v>
      </c>
      <c r="CG222" s="11">
        <v>0.98650000000000004</v>
      </c>
      <c r="CH222" s="11">
        <v>0.98650000000000004</v>
      </c>
      <c r="CI222" s="11">
        <v>0.98650000000000004</v>
      </c>
      <c r="CJ222" s="11">
        <v>0.98650000000000004</v>
      </c>
      <c r="CK222" s="11">
        <v>0.98650000000000004</v>
      </c>
      <c r="CL222" s="11">
        <v>0.98650000000000004</v>
      </c>
      <c r="CM222" s="11">
        <v>0.98650000000000004</v>
      </c>
      <c r="CN222" s="11">
        <v>0.98650000000000004</v>
      </c>
      <c r="CO222" s="11">
        <v>0.98650000000000004</v>
      </c>
      <c r="CP222" s="11">
        <v>0.98650000000000004</v>
      </c>
      <c r="CQ222" s="11">
        <v>0.98650000000000004</v>
      </c>
      <c r="CR222" s="11">
        <v>0.98650000000000004</v>
      </c>
      <c r="CS222" s="11">
        <v>0.98650000000000004</v>
      </c>
      <c r="CT222" s="11">
        <v>0.98650000000000004</v>
      </c>
      <c r="CU222" s="11">
        <v>0.98650000000000004</v>
      </c>
      <c r="CV222" s="11">
        <v>0.98650000000000004</v>
      </c>
      <c r="CW222" s="11">
        <v>0.98650000000000004</v>
      </c>
      <c r="CX222" s="11">
        <v>0.98650000000000004</v>
      </c>
      <c r="CY222" s="11">
        <v>0.98650000000000004</v>
      </c>
      <c r="CZ222" s="11">
        <v>0.98650000000000004</v>
      </c>
      <c r="DA222" s="11">
        <v>0.98650000000000004</v>
      </c>
      <c r="DB222" s="11">
        <v>0.98650000000000004</v>
      </c>
    </row>
    <row r="223" spans="1:106" x14ac:dyDescent="0.2">
      <c r="A223" s="103">
        <v>14</v>
      </c>
      <c r="B223" s="11">
        <v>1</v>
      </c>
      <c r="C223" s="11">
        <v>0.98429999999999995</v>
      </c>
      <c r="D223" s="11">
        <v>0.99260000000000004</v>
      </c>
      <c r="E223" s="11">
        <v>0.99139999999999995</v>
      </c>
      <c r="F223" s="11">
        <v>0.99060000000000004</v>
      </c>
      <c r="G223" s="11">
        <v>0.99</v>
      </c>
      <c r="H223" s="11">
        <v>0.98939999999999995</v>
      </c>
      <c r="I223" s="11">
        <v>0.98880000000000001</v>
      </c>
      <c r="J223" s="11">
        <v>0.98829999999999996</v>
      </c>
      <c r="K223" s="11">
        <v>0.98650000000000004</v>
      </c>
      <c r="L223" s="11">
        <v>0.98650000000000004</v>
      </c>
      <c r="M223" s="11">
        <v>0.98650000000000004</v>
      </c>
      <c r="N223" s="11">
        <v>0.98650000000000004</v>
      </c>
      <c r="O223" s="11">
        <v>0.98650000000000004</v>
      </c>
      <c r="P223" s="11">
        <v>0.98650000000000004</v>
      </c>
      <c r="Q223" s="11">
        <v>0.98650000000000004</v>
      </c>
      <c r="R223" s="11">
        <v>0.98650000000000004</v>
      </c>
      <c r="S223" s="11">
        <v>0.98650000000000004</v>
      </c>
      <c r="T223" s="11">
        <v>0.98650000000000004</v>
      </c>
      <c r="U223" s="11">
        <v>0.98650000000000004</v>
      </c>
      <c r="V223" s="11">
        <v>0.98650000000000004</v>
      </c>
      <c r="W223" s="11">
        <v>0.98650000000000004</v>
      </c>
      <c r="X223" s="11">
        <v>0.98650000000000004</v>
      </c>
      <c r="Y223" s="11">
        <v>0.98650000000000004</v>
      </c>
      <c r="Z223" s="11">
        <v>0.98650000000000004</v>
      </c>
      <c r="AA223" s="11">
        <v>0.98650000000000004</v>
      </c>
      <c r="AB223" s="11">
        <v>0.98650000000000004</v>
      </c>
      <c r="AC223" s="11">
        <v>0.98650000000000004</v>
      </c>
      <c r="AD223" s="11">
        <v>0.98650000000000004</v>
      </c>
      <c r="AE223" s="11">
        <v>0.98650000000000004</v>
      </c>
      <c r="AF223" s="11">
        <v>0.98650000000000004</v>
      </c>
      <c r="AG223" s="11">
        <v>0.98650000000000004</v>
      </c>
      <c r="AH223" s="11">
        <v>0.98650000000000004</v>
      </c>
      <c r="AI223" s="11">
        <v>0.98650000000000004</v>
      </c>
      <c r="AJ223" s="11">
        <v>0.98650000000000004</v>
      </c>
      <c r="AK223" s="11">
        <v>0.98650000000000004</v>
      </c>
      <c r="AL223" s="11">
        <v>0.98650000000000004</v>
      </c>
      <c r="AM223" s="11">
        <v>0.98650000000000004</v>
      </c>
      <c r="AN223" s="11">
        <v>0.98650000000000004</v>
      </c>
      <c r="AO223" s="11">
        <v>0.98650000000000004</v>
      </c>
      <c r="AP223" s="11">
        <v>0.98650000000000004</v>
      </c>
      <c r="AQ223" s="11">
        <v>0.98650000000000004</v>
      </c>
      <c r="AR223" s="11">
        <v>0.98650000000000004</v>
      </c>
      <c r="AS223" s="11">
        <v>0.98650000000000004</v>
      </c>
      <c r="AT223" s="11">
        <v>0.98650000000000004</v>
      </c>
      <c r="AU223" s="11">
        <v>0.98650000000000004</v>
      </c>
      <c r="AV223" s="11">
        <v>0.98650000000000004</v>
      </c>
      <c r="AW223" s="11">
        <v>0.98650000000000004</v>
      </c>
      <c r="AX223" s="11">
        <v>0.98650000000000004</v>
      </c>
      <c r="AY223" s="11">
        <v>0.98650000000000004</v>
      </c>
      <c r="AZ223" s="11">
        <v>0.98650000000000004</v>
      </c>
      <c r="BA223" s="11">
        <v>0.98650000000000004</v>
      </c>
      <c r="BB223" s="11">
        <v>0.98650000000000004</v>
      </c>
      <c r="BC223" s="11">
        <v>0.98650000000000004</v>
      </c>
      <c r="BD223" s="11">
        <v>0.98650000000000004</v>
      </c>
      <c r="BE223" s="11">
        <v>0.98650000000000004</v>
      </c>
      <c r="BF223" s="11">
        <v>0.98650000000000004</v>
      </c>
      <c r="BG223" s="11">
        <v>0.98650000000000004</v>
      </c>
      <c r="BH223" s="11">
        <v>0.98650000000000004</v>
      </c>
      <c r="BI223" s="11">
        <v>0.98650000000000004</v>
      </c>
      <c r="BJ223" s="11">
        <v>0.98650000000000004</v>
      </c>
      <c r="BK223" s="11">
        <v>0.98650000000000004</v>
      </c>
      <c r="BL223" s="11">
        <v>0.98650000000000004</v>
      </c>
      <c r="BM223" s="11">
        <v>0.98650000000000004</v>
      </c>
      <c r="BN223" s="11">
        <v>0.98650000000000004</v>
      </c>
      <c r="BO223" s="11">
        <v>0.98650000000000004</v>
      </c>
      <c r="BP223" s="11">
        <v>0.98650000000000004</v>
      </c>
      <c r="BQ223" s="11">
        <v>0.98650000000000004</v>
      </c>
      <c r="BR223" s="11">
        <v>0.98650000000000004</v>
      </c>
      <c r="BS223" s="11">
        <v>0.98650000000000004</v>
      </c>
      <c r="BT223" s="11">
        <v>0.98650000000000004</v>
      </c>
      <c r="BU223" s="11">
        <v>0.98650000000000004</v>
      </c>
      <c r="BV223" s="11">
        <v>0.98650000000000004</v>
      </c>
      <c r="BW223" s="11">
        <v>0.98650000000000004</v>
      </c>
      <c r="BX223" s="11">
        <v>0.98650000000000004</v>
      </c>
      <c r="BY223" s="11">
        <v>0.98650000000000004</v>
      </c>
      <c r="BZ223" s="11">
        <v>0.98650000000000004</v>
      </c>
      <c r="CA223" s="11">
        <v>0.98650000000000004</v>
      </c>
      <c r="CB223" s="11">
        <v>0.98650000000000004</v>
      </c>
      <c r="CC223" s="11">
        <v>0.98650000000000004</v>
      </c>
      <c r="CD223" s="11">
        <v>0.98650000000000004</v>
      </c>
      <c r="CE223" s="11">
        <v>0.98650000000000004</v>
      </c>
      <c r="CF223" s="11">
        <v>0.98650000000000004</v>
      </c>
      <c r="CG223" s="11">
        <v>0.98650000000000004</v>
      </c>
      <c r="CH223" s="11">
        <v>0.98650000000000004</v>
      </c>
      <c r="CI223" s="11">
        <v>0.98650000000000004</v>
      </c>
      <c r="CJ223" s="11">
        <v>0.98650000000000004</v>
      </c>
      <c r="CK223" s="11">
        <v>0.98650000000000004</v>
      </c>
      <c r="CL223" s="11">
        <v>0.98650000000000004</v>
      </c>
      <c r="CM223" s="11">
        <v>0.98650000000000004</v>
      </c>
      <c r="CN223" s="11">
        <v>0.98650000000000004</v>
      </c>
      <c r="CO223" s="11">
        <v>0.98650000000000004</v>
      </c>
      <c r="CP223" s="11">
        <v>0.98650000000000004</v>
      </c>
      <c r="CQ223" s="11">
        <v>0.98650000000000004</v>
      </c>
      <c r="CR223" s="11">
        <v>0.98650000000000004</v>
      </c>
      <c r="CS223" s="11">
        <v>0.98650000000000004</v>
      </c>
      <c r="CT223" s="11">
        <v>0.98650000000000004</v>
      </c>
      <c r="CU223" s="11">
        <v>0.98650000000000004</v>
      </c>
      <c r="CV223" s="11">
        <v>0.98650000000000004</v>
      </c>
      <c r="CW223" s="11">
        <v>0.98650000000000004</v>
      </c>
      <c r="CX223" s="11">
        <v>0.98650000000000004</v>
      </c>
      <c r="CY223" s="11">
        <v>0.98650000000000004</v>
      </c>
      <c r="CZ223" s="11">
        <v>0.98650000000000004</v>
      </c>
      <c r="DA223" s="11">
        <v>0.98650000000000004</v>
      </c>
      <c r="DB223" s="11">
        <v>0.98650000000000004</v>
      </c>
    </row>
    <row r="224" spans="1:106" x14ac:dyDescent="0.2">
      <c r="A224" s="103">
        <v>15</v>
      </c>
      <c r="B224" s="11">
        <v>1</v>
      </c>
      <c r="C224" s="11">
        <v>0.98429999999999995</v>
      </c>
      <c r="D224" s="11">
        <v>0.99260000000000004</v>
      </c>
      <c r="E224" s="11">
        <v>0.99139999999999995</v>
      </c>
      <c r="F224" s="11">
        <v>0.99060000000000004</v>
      </c>
      <c r="G224" s="11">
        <v>0.99</v>
      </c>
      <c r="H224" s="11">
        <v>0.98939999999999995</v>
      </c>
      <c r="I224" s="11">
        <v>0.98880000000000001</v>
      </c>
      <c r="J224" s="11">
        <v>0.98829999999999996</v>
      </c>
      <c r="K224" s="11">
        <v>0.98780000000000001</v>
      </c>
      <c r="L224" s="11">
        <v>0.98650000000000004</v>
      </c>
      <c r="M224" s="11">
        <v>0.98650000000000004</v>
      </c>
      <c r="N224" s="11">
        <v>0.98650000000000004</v>
      </c>
      <c r="O224" s="11">
        <v>0.98650000000000004</v>
      </c>
      <c r="P224" s="11">
        <v>0.98650000000000004</v>
      </c>
      <c r="Q224" s="11">
        <v>0.98650000000000004</v>
      </c>
      <c r="R224" s="11">
        <v>0.98650000000000004</v>
      </c>
      <c r="S224" s="11">
        <v>0.98650000000000004</v>
      </c>
      <c r="T224" s="11">
        <v>0.98650000000000004</v>
      </c>
      <c r="U224" s="11">
        <v>0.98650000000000004</v>
      </c>
      <c r="V224" s="11">
        <v>0.98650000000000004</v>
      </c>
      <c r="W224" s="11">
        <v>0.98650000000000004</v>
      </c>
      <c r="X224" s="11">
        <v>0.98650000000000004</v>
      </c>
      <c r="Y224" s="11">
        <v>0.98650000000000004</v>
      </c>
      <c r="Z224" s="11">
        <v>0.98650000000000004</v>
      </c>
      <c r="AA224" s="11">
        <v>0.98650000000000004</v>
      </c>
      <c r="AB224" s="11">
        <v>0.98650000000000004</v>
      </c>
      <c r="AC224" s="11">
        <v>0.98650000000000004</v>
      </c>
      <c r="AD224" s="11">
        <v>0.98650000000000004</v>
      </c>
      <c r="AE224" s="11">
        <v>0.98650000000000004</v>
      </c>
      <c r="AF224" s="11">
        <v>0.98650000000000004</v>
      </c>
      <c r="AG224" s="11">
        <v>0.98650000000000004</v>
      </c>
      <c r="AH224" s="11">
        <v>0.98650000000000004</v>
      </c>
      <c r="AI224" s="11">
        <v>0.98650000000000004</v>
      </c>
      <c r="AJ224" s="11">
        <v>0.98650000000000004</v>
      </c>
      <c r="AK224" s="11">
        <v>0.98650000000000004</v>
      </c>
      <c r="AL224" s="11">
        <v>0.98650000000000004</v>
      </c>
      <c r="AM224" s="11">
        <v>0.98650000000000004</v>
      </c>
      <c r="AN224" s="11">
        <v>0.98650000000000004</v>
      </c>
      <c r="AO224" s="11">
        <v>0.98650000000000004</v>
      </c>
      <c r="AP224" s="11">
        <v>0.98650000000000004</v>
      </c>
      <c r="AQ224" s="11">
        <v>0.98650000000000004</v>
      </c>
      <c r="AR224" s="11">
        <v>0.98650000000000004</v>
      </c>
      <c r="AS224" s="11">
        <v>0.98650000000000004</v>
      </c>
      <c r="AT224" s="11">
        <v>0.98650000000000004</v>
      </c>
      <c r="AU224" s="11">
        <v>0.98650000000000004</v>
      </c>
      <c r="AV224" s="11">
        <v>0.98650000000000004</v>
      </c>
      <c r="AW224" s="11">
        <v>0.98650000000000004</v>
      </c>
      <c r="AX224" s="11">
        <v>0.98650000000000004</v>
      </c>
      <c r="AY224" s="11">
        <v>0.98650000000000004</v>
      </c>
      <c r="AZ224" s="11">
        <v>0.98650000000000004</v>
      </c>
      <c r="BA224" s="11">
        <v>0.98650000000000004</v>
      </c>
      <c r="BB224" s="11">
        <v>0.98650000000000004</v>
      </c>
      <c r="BC224" s="11">
        <v>0.98650000000000004</v>
      </c>
      <c r="BD224" s="11">
        <v>0.98650000000000004</v>
      </c>
      <c r="BE224" s="11">
        <v>0.98650000000000004</v>
      </c>
      <c r="BF224" s="11">
        <v>0.98650000000000004</v>
      </c>
      <c r="BG224" s="11">
        <v>0.98650000000000004</v>
      </c>
      <c r="BH224" s="11">
        <v>0.98650000000000004</v>
      </c>
      <c r="BI224" s="11">
        <v>0.98650000000000004</v>
      </c>
      <c r="BJ224" s="11">
        <v>0.98650000000000004</v>
      </c>
      <c r="BK224" s="11">
        <v>0.98650000000000004</v>
      </c>
      <c r="BL224" s="11">
        <v>0.98650000000000004</v>
      </c>
      <c r="BM224" s="11">
        <v>0.98650000000000004</v>
      </c>
      <c r="BN224" s="11">
        <v>0.98650000000000004</v>
      </c>
      <c r="BO224" s="11">
        <v>0.98650000000000004</v>
      </c>
      <c r="BP224" s="11">
        <v>0.98650000000000004</v>
      </c>
      <c r="BQ224" s="11">
        <v>0.98650000000000004</v>
      </c>
      <c r="BR224" s="11">
        <v>0.98650000000000004</v>
      </c>
      <c r="BS224" s="11">
        <v>0.98650000000000004</v>
      </c>
      <c r="BT224" s="11">
        <v>0.98650000000000004</v>
      </c>
      <c r="BU224" s="11">
        <v>0.98650000000000004</v>
      </c>
      <c r="BV224" s="11">
        <v>0.98650000000000004</v>
      </c>
      <c r="BW224" s="11">
        <v>0.98650000000000004</v>
      </c>
      <c r="BX224" s="11">
        <v>0.98650000000000004</v>
      </c>
      <c r="BY224" s="11">
        <v>0.98650000000000004</v>
      </c>
      <c r="BZ224" s="11">
        <v>0.98650000000000004</v>
      </c>
      <c r="CA224" s="11">
        <v>0.98650000000000004</v>
      </c>
      <c r="CB224" s="11">
        <v>0.98650000000000004</v>
      </c>
      <c r="CC224" s="11">
        <v>0.98650000000000004</v>
      </c>
      <c r="CD224" s="11">
        <v>0.98650000000000004</v>
      </c>
      <c r="CE224" s="11">
        <v>0.98650000000000004</v>
      </c>
      <c r="CF224" s="11">
        <v>0.98650000000000004</v>
      </c>
      <c r="CG224" s="11">
        <v>0.98650000000000004</v>
      </c>
      <c r="CH224" s="11">
        <v>0.98650000000000004</v>
      </c>
      <c r="CI224" s="11">
        <v>0.98650000000000004</v>
      </c>
      <c r="CJ224" s="11">
        <v>0.98650000000000004</v>
      </c>
      <c r="CK224" s="11">
        <v>0.98650000000000004</v>
      </c>
      <c r="CL224" s="11">
        <v>0.98650000000000004</v>
      </c>
      <c r="CM224" s="11">
        <v>0.98650000000000004</v>
      </c>
      <c r="CN224" s="11">
        <v>0.98650000000000004</v>
      </c>
      <c r="CO224" s="11">
        <v>0.98650000000000004</v>
      </c>
      <c r="CP224" s="11">
        <v>0.98650000000000004</v>
      </c>
      <c r="CQ224" s="11">
        <v>0.98650000000000004</v>
      </c>
      <c r="CR224" s="11">
        <v>0.98650000000000004</v>
      </c>
      <c r="CS224" s="11">
        <v>0.98650000000000004</v>
      </c>
      <c r="CT224" s="11">
        <v>0.98650000000000004</v>
      </c>
      <c r="CU224" s="11">
        <v>0.98650000000000004</v>
      </c>
      <c r="CV224" s="11">
        <v>0.98650000000000004</v>
      </c>
      <c r="CW224" s="11">
        <v>0.98650000000000004</v>
      </c>
      <c r="CX224" s="11">
        <v>0.98650000000000004</v>
      </c>
      <c r="CY224" s="11">
        <v>0.98650000000000004</v>
      </c>
      <c r="CZ224" s="11">
        <v>0.98650000000000004</v>
      </c>
      <c r="DA224" s="11">
        <v>0.98650000000000004</v>
      </c>
      <c r="DB224" s="11">
        <v>0.98650000000000004</v>
      </c>
    </row>
    <row r="225" spans="1:106" x14ac:dyDescent="0.2">
      <c r="A225" s="103">
        <v>16</v>
      </c>
      <c r="B225" s="11">
        <v>1</v>
      </c>
      <c r="C225" s="11">
        <v>0.98429999999999995</v>
      </c>
      <c r="D225" s="11">
        <v>0.99260000000000004</v>
      </c>
      <c r="E225" s="11">
        <v>0.99139999999999995</v>
      </c>
      <c r="F225" s="11">
        <v>0.99060000000000004</v>
      </c>
      <c r="G225" s="11">
        <v>0.99</v>
      </c>
      <c r="H225" s="11">
        <v>0.98939999999999995</v>
      </c>
      <c r="I225" s="11">
        <v>0.98880000000000001</v>
      </c>
      <c r="J225" s="11">
        <v>0.98829999999999996</v>
      </c>
      <c r="K225" s="11">
        <v>0.98780000000000001</v>
      </c>
      <c r="L225" s="11">
        <v>0.98729999999999996</v>
      </c>
      <c r="M225" s="11">
        <v>0.98650000000000004</v>
      </c>
      <c r="N225" s="11">
        <v>0.98650000000000004</v>
      </c>
      <c r="O225" s="11">
        <v>0.98650000000000004</v>
      </c>
      <c r="P225" s="11">
        <v>0.98650000000000004</v>
      </c>
      <c r="Q225" s="11">
        <v>0.98650000000000004</v>
      </c>
      <c r="R225" s="11">
        <v>0.98650000000000004</v>
      </c>
      <c r="S225" s="11">
        <v>0.98650000000000004</v>
      </c>
      <c r="T225" s="11">
        <v>0.98650000000000004</v>
      </c>
      <c r="U225" s="11">
        <v>0.98650000000000004</v>
      </c>
      <c r="V225" s="11">
        <v>0.98650000000000004</v>
      </c>
      <c r="W225" s="11">
        <v>0.98650000000000004</v>
      </c>
      <c r="X225" s="11">
        <v>0.98650000000000004</v>
      </c>
      <c r="Y225" s="11">
        <v>0.98650000000000004</v>
      </c>
      <c r="Z225" s="11">
        <v>0.98650000000000004</v>
      </c>
      <c r="AA225" s="11">
        <v>0.98650000000000004</v>
      </c>
      <c r="AB225" s="11">
        <v>0.98650000000000004</v>
      </c>
      <c r="AC225" s="11">
        <v>0.98650000000000004</v>
      </c>
      <c r="AD225" s="11">
        <v>0.98650000000000004</v>
      </c>
      <c r="AE225" s="11">
        <v>0.98650000000000004</v>
      </c>
      <c r="AF225" s="11">
        <v>0.98650000000000004</v>
      </c>
      <c r="AG225" s="11">
        <v>0.98650000000000004</v>
      </c>
      <c r="AH225" s="11">
        <v>0.98650000000000004</v>
      </c>
      <c r="AI225" s="11">
        <v>0.98650000000000004</v>
      </c>
      <c r="AJ225" s="11">
        <v>0.98650000000000004</v>
      </c>
      <c r="AK225" s="11">
        <v>0.98650000000000004</v>
      </c>
      <c r="AL225" s="11">
        <v>0.98650000000000004</v>
      </c>
      <c r="AM225" s="11">
        <v>0.98650000000000004</v>
      </c>
      <c r="AN225" s="11">
        <v>0.98650000000000004</v>
      </c>
      <c r="AO225" s="11">
        <v>0.98650000000000004</v>
      </c>
      <c r="AP225" s="11">
        <v>0.98650000000000004</v>
      </c>
      <c r="AQ225" s="11">
        <v>0.98650000000000004</v>
      </c>
      <c r="AR225" s="11">
        <v>0.98650000000000004</v>
      </c>
      <c r="AS225" s="11">
        <v>0.98650000000000004</v>
      </c>
      <c r="AT225" s="11">
        <v>0.98650000000000004</v>
      </c>
      <c r="AU225" s="11">
        <v>0.98650000000000004</v>
      </c>
      <c r="AV225" s="11">
        <v>0.98650000000000004</v>
      </c>
      <c r="AW225" s="11">
        <v>0.98650000000000004</v>
      </c>
      <c r="AX225" s="11">
        <v>0.98650000000000004</v>
      </c>
      <c r="AY225" s="11">
        <v>0.98650000000000004</v>
      </c>
      <c r="AZ225" s="11">
        <v>0.98650000000000004</v>
      </c>
      <c r="BA225" s="11">
        <v>0.98650000000000004</v>
      </c>
      <c r="BB225" s="11">
        <v>0.98650000000000004</v>
      </c>
      <c r="BC225" s="11">
        <v>0.98650000000000004</v>
      </c>
      <c r="BD225" s="11">
        <v>0.98650000000000004</v>
      </c>
      <c r="BE225" s="11">
        <v>0.98650000000000004</v>
      </c>
      <c r="BF225" s="11">
        <v>0.98650000000000004</v>
      </c>
      <c r="BG225" s="11">
        <v>0.98650000000000004</v>
      </c>
      <c r="BH225" s="11">
        <v>0.98650000000000004</v>
      </c>
      <c r="BI225" s="11">
        <v>0.98650000000000004</v>
      </c>
      <c r="BJ225" s="11">
        <v>0.98650000000000004</v>
      </c>
      <c r="BK225" s="11">
        <v>0.98650000000000004</v>
      </c>
      <c r="BL225" s="11">
        <v>0.98650000000000004</v>
      </c>
      <c r="BM225" s="11">
        <v>0.98650000000000004</v>
      </c>
      <c r="BN225" s="11">
        <v>0.98650000000000004</v>
      </c>
      <c r="BO225" s="11">
        <v>0.98650000000000004</v>
      </c>
      <c r="BP225" s="11">
        <v>0.98650000000000004</v>
      </c>
      <c r="BQ225" s="11">
        <v>0.98650000000000004</v>
      </c>
      <c r="BR225" s="11">
        <v>0.98650000000000004</v>
      </c>
      <c r="BS225" s="11">
        <v>0.98650000000000004</v>
      </c>
      <c r="BT225" s="11">
        <v>0.98650000000000004</v>
      </c>
      <c r="BU225" s="11">
        <v>0.98650000000000004</v>
      </c>
      <c r="BV225" s="11">
        <v>0.98650000000000004</v>
      </c>
      <c r="BW225" s="11">
        <v>0.98650000000000004</v>
      </c>
      <c r="BX225" s="11">
        <v>0.98650000000000004</v>
      </c>
      <c r="BY225" s="11">
        <v>0.98650000000000004</v>
      </c>
      <c r="BZ225" s="11">
        <v>0.98650000000000004</v>
      </c>
      <c r="CA225" s="11">
        <v>0.98650000000000004</v>
      </c>
      <c r="CB225" s="11">
        <v>0.98650000000000004</v>
      </c>
      <c r="CC225" s="11">
        <v>0.98650000000000004</v>
      </c>
      <c r="CD225" s="11">
        <v>0.98650000000000004</v>
      </c>
      <c r="CE225" s="11">
        <v>0.98650000000000004</v>
      </c>
      <c r="CF225" s="11">
        <v>0.98650000000000004</v>
      </c>
      <c r="CG225" s="11">
        <v>0.98650000000000004</v>
      </c>
      <c r="CH225" s="11">
        <v>0.98650000000000004</v>
      </c>
      <c r="CI225" s="11">
        <v>0.98650000000000004</v>
      </c>
      <c r="CJ225" s="11">
        <v>0.98650000000000004</v>
      </c>
      <c r="CK225" s="11">
        <v>0.98650000000000004</v>
      </c>
      <c r="CL225" s="11">
        <v>0.98650000000000004</v>
      </c>
      <c r="CM225" s="11">
        <v>0.98650000000000004</v>
      </c>
      <c r="CN225" s="11">
        <v>0.98650000000000004</v>
      </c>
      <c r="CO225" s="11">
        <v>0.98650000000000004</v>
      </c>
      <c r="CP225" s="11">
        <v>0.98650000000000004</v>
      </c>
      <c r="CQ225" s="11">
        <v>0.98650000000000004</v>
      </c>
      <c r="CR225" s="11">
        <v>0.98650000000000004</v>
      </c>
      <c r="CS225" s="11">
        <v>0.98650000000000004</v>
      </c>
      <c r="CT225" s="11">
        <v>0.98650000000000004</v>
      </c>
      <c r="CU225" s="11">
        <v>0.98650000000000004</v>
      </c>
      <c r="CV225" s="11">
        <v>0.98650000000000004</v>
      </c>
      <c r="CW225" s="11">
        <v>0.98650000000000004</v>
      </c>
      <c r="CX225" s="11">
        <v>0.98650000000000004</v>
      </c>
      <c r="CY225" s="11">
        <v>0.98650000000000004</v>
      </c>
      <c r="CZ225" s="11">
        <v>0.98650000000000004</v>
      </c>
      <c r="DA225" s="11">
        <v>0.98650000000000004</v>
      </c>
      <c r="DB225" s="11">
        <v>0.98650000000000004</v>
      </c>
    </row>
    <row r="226" spans="1:106" x14ac:dyDescent="0.2">
      <c r="A226" s="103">
        <v>17</v>
      </c>
      <c r="B226" s="11">
        <v>1</v>
      </c>
      <c r="C226" s="11">
        <v>0.98429999999999995</v>
      </c>
      <c r="D226" s="11">
        <v>0.99260000000000004</v>
      </c>
      <c r="E226" s="11">
        <v>0.99139999999999995</v>
      </c>
      <c r="F226" s="11">
        <v>0.99060000000000004</v>
      </c>
      <c r="G226" s="11">
        <v>0.99</v>
      </c>
      <c r="H226" s="11">
        <v>0.98939999999999995</v>
      </c>
      <c r="I226" s="11">
        <v>0.98880000000000001</v>
      </c>
      <c r="J226" s="11">
        <v>0.98829999999999996</v>
      </c>
      <c r="K226" s="11">
        <v>0.98780000000000001</v>
      </c>
      <c r="L226" s="11">
        <v>0.98729999999999996</v>
      </c>
      <c r="M226" s="11">
        <v>0.98699999999999999</v>
      </c>
      <c r="N226" s="11">
        <v>0.98650000000000004</v>
      </c>
      <c r="O226" s="11">
        <v>0.98650000000000004</v>
      </c>
      <c r="P226" s="11">
        <v>0.98650000000000004</v>
      </c>
      <c r="Q226" s="11">
        <v>0.98650000000000004</v>
      </c>
      <c r="R226" s="11">
        <v>0.98650000000000004</v>
      </c>
      <c r="S226" s="11">
        <v>0.98650000000000004</v>
      </c>
      <c r="T226" s="11">
        <v>0.98650000000000004</v>
      </c>
      <c r="U226" s="11">
        <v>0.98650000000000004</v>
      </c>
      <c r="V226" s="11">
        <v>0.98650000000000004</v>
      </c>
      <c r="W226" s="11">
        <v>0.98650000000000004</v>
      </c>
      <c r="X226" s="11">
        <v>0.98650000000000004</v>
      </c>
      <c r="Y226" s="11">
        <v>0.98650000000000004</v>
      </c>
      <c r="Z226" s="11">
        <v>0.98650000000000004</v>
      </c>
      <c r="AA226" s="11">
        <v>0.98650000000000004</v>
      </c>
      <c r="AB226" s="11">
        <v>0.98650000000000004</v>
      </c>
      <c r="AC226" s="11">
        <v>0.98650000000000004</v>
      </c>
      <c r="AD226" s="11">
        <v>0.98650000000000004</v>
      </c>
      <c r="AE226" s="11">
        <v>0.98650000000000004</v>
      </c>
      <c r="AF226" s="11">
        <v>0.98650000000000004</v>
      </c>
      <c r="AG226" s="11">
        <v>0.98650000000000004</v>
      </c>
      <c r="AH226" s="11">
        <v>0.98650000000000004</v>
      </c>
      <c r="AI226" s="11">
        <v>0.98650000000000004</v>
      </c>
      <c r="AJ226" s="11">
        <v>0.98650000000000004</v>
      </c>
      <c r="AK226" s="11">
        <v>0.98650000000000004</v>
      </c>
      <c r="AL226" s="11">
        <v>0.98650000000000004</v>
      </c>
      <c r="AM226" s="11">
        <v>0.98650000000000004</v>
      </c>
      <c r="AN226" s="11">
        <v>0.98650000000000004</v>
      </c>
      <c r="AO226" s="11">
        <v>0.98650000000000004</v>
      </c>
      <c r="AP226" s="11">
        <v>0.98650000000000004</v>
      </c>
      <c r="AQ226" s="11">
        <v>0.98650000000000004</v>
      </c>
      <c r="AR226" s="11">
        <v>0.98650000000000004</v>
      </c>
      <c r="AS226" s="11">
        <v>0.98650000000000004</v>
      </c>
      <c r="AT226" s="11">
        <v>0.98650000000000004</v>
      </c>
      <c r="AU226" s="11">
        <v>0.98650000000000004</v>
      </c>
      <c r="AV226" s="11">
        <v>0.98650000000000004</v>
      </c>
      <c r="AW226" s="11">
        <v>0.98650000000000004</v>
      </c>
      <c r="AX226" s="11">
        <v>0.98650000000000004</v>
      </c>
      <c r="AY226" s="11">
        <v>0.98650000000000004</v>
      </c>
      <c r="AZ226" s="11">
        <v>0.98650000000000004</v>
      </c>
      <c r="BA226" s="11">
        <v>0.98650000000000004</v>
      </c>
      <c r="BB226" s="11">
        <v>0.98650000000000004</v>
      </c>
      <c r="BC226" s="11">
        <v>0.98650000000000004</v>
      </c>
      <c r="BD226" s="11">
        <v>0.98650000000000004</v>
      </c>
      <c r="BE226" s="11">
        <v>0.98650000000000004</v>
      </c>
      <c r="BF226" s="11">
        <v>0.98650000000000004</v>
      </c>
      <c r="BG226" s="11">
        <v>0.98650000000000004</v>
      </c>
      <c r="BH226" s="11">
        <v>0.98650000000000004</v>
      </c>
      <c r="BI226" s="11">
        <v>0.98650000000000004</v>
      </c>
      <c r="BJ226" s="11">
        <v>0.98650000000000004</v>
      </c>
      <c r="BK226" s="11">
        <v>0.98650000000000004</v>
      </c>
      <c r="BL226" s="11">
        <v>0.98650000000000004</v>
      </c>
      <c r="BM226" s="11">
        <v>0.98650000000000004</v>
      </c>
      <c r="BN226" s="11">
        <v>0.98650000000000004</v>
      </c>
      <c r="BO226" s="11">
        <v>0.98650000000000004</v>
      </c>
      <c r="BP226" s="11">
        <v>0.98650000000000004</v>
      </c>
      <c r="BQ226" s="11">
        <v>0.98650000000000004</v>
      </c>
      <c r="BR226" s="11">
        <v>0.98650000000000004</v>
      </c>
      <c r="BS226" s="11">
        <v>0.98650000000000004</v>
      </c>
      <c r="BT226" s="11">
        <v>0.98650000000000004</v>
      </c>
      <c r="BU226" s="11">
        <v>0.98650000000000004</v>
      </c>
      <c r="BV226" s="11">
        <v>0.98650000000000004</v>
      </c>
      <c r="BW226" s="11">
        <v>0.98650000000000004</v>
      </c>
      <c r="BX226" s="11">
        <v>0.98650000000000004</v>
      </c>
      <c r="BY226" s="11">
        <v>0.98650000000000004</v>
      </c>
      <c r="BZ226" s="11">
        <v>0.98650000000000004</v>
      </c>
      <c r="CA226" s="11">
        <v>0.98650000000000004</v>
      </c>
      <c r="CB226" s="11">
        <v>0.98650000000000004</v>
      </c>
      <c r="CC226" s="11">
        <v>0.98650000000000004</v>
      </c>
      <c r="CD226" s="11">
        <v>0.98650000000000004</v>
      </c>
      <c r="CE226" s="11">
        <v>0.98650000000000004</v>
      </c>
      <c r="CF226" s="11">
        <v>0.98650000000000004</v>
      </c>
      <c r="CG226" s="11">
        <v>0.98650000000000004</v>
      </c>
      <c r="CH226" s="11">
        <v>0.98650000000000004</v>
      </c>
      <c r="CI226" s="11">
        <v>0.98650000000000004</v>
      </c>
      <c r="CJ226" s="11">
        <v>0.98650000000000004</v>
      </c>
      <c r="CK226" s="11">
        <v>0.98650000000000004</v>
      </c>
      <c r="CL226" s="11">
        <v>0.98650000000000004</v>
      </c>
      <c r="CM226" s="11">
        <v>0.98650000000000004</v>
      </c>
      <c r="CN226" s="11">
        <v>0.98650000000000004</v>
      </c>
      <c r="CO226" s="11">
        <v>0.98650000000000004</v>
      </c>
      <c r="CP226" s="11">
        <v>0.98650000000000004</v>
      </c>
      <c r="CQ226" s="11">
        <v>0.98650000000000004</v>
      </c>
      <c r="CR226" s="11">
        <v>0.98650000000000004</v>
      </c>
      <c r="CS226" s="11">
        <v>0.98650000000000004</v>
      </c>
      <c r="CT226" s="11">
        <v>0.98650000000000004</v>
      </c>
      <c r="CU226" s="11">
        <v>0.98650000000000004</v>
      </c>
      <c r="CV226" s="11">
        <v>0.98650000000000004</v>
      </c>
      <c r="CW226" s="11">
        <v>0.98650000000000004</v>
      </c>
      <c r="CX226" s="11">
        <v>0.98650000000000004</v>
      </c>
      <c r="CY226" s="11">
        <v>0.98650000000000004</v>
      </c>
      <c r="CZ226" s="11">
        <v>0.98650000000000004</v>
      </c>
      <c r="DA226" s="11">
        <v>0.98650000000000004</v>
      </c>
      <c r="DB226" s="11">
        <v>0.98650000000000004</v>
      </c>
    </row>
    <row r="227" spans="1:106" x14ac:dyDescent="0.2">
      <c r="A227" s="103">
        <v>18</v>
      </c>
      <c r="B227" s="11">
        <v>1</v>
      </c>
      <c r="C227" s="11">
        <v>0.98429999999999995</v>
      </c>
      <c r="D227" s="11">
        <v>0.99260000000000004</v>
      </c>
      <c r="E227" s="11">
        <v>0.99139999999999995</v>
      </c>
      <c r="F227" s="11">
        <v>0.99060000000000004</v>
      </c>
      <c r="G227" s="11">
        <v>0.99</v>
      </c>
      <c r="H227" s="11">
        <v>0.98939999999999995</v>
      </c>
      <c r="I227" s="11">
        <v>0.98880000000000001</v>
      </c>
      <c r="J227" s="11">
        <v>0.98829999999999996</v>
      </c>
      <c r="K227" s="11">
        <v>0.98780000000000001</v>
      </c>
      <c r="L227" s="11">
        <v>0.98729999999999996</v>
      </c>
      <c r="M227" s="11">
        <v>0.98699999999999999</v>
      </c>
      <c r="N227" s="11">
        <v>0.98670000000000002</v>
      </c>
      <c r="O227" s="11">
        <v>0.98650000000000004</v>
      </c>
      <c r="P227" s="11">
        <v>0.98650000000000004</v>
      </c>
      <c r="Q227" s="11">
        <v>0.98650000000000004</v>
      </c>
      <c r="R227" s="11">
        <v>0.98650000000000004</v>
      </c>
      <c r="S227" s="11">
        <v>0.98650000000000004</v>
      </c>
      <c r="T227" s="11">
        <v>0.98650000000000004</v>
      </c>
      <c r="U227" s="11">
        <v>0.98650000000000004</v>
      </c>
      <c r="V227" s="11">
        <v>0.98650000000000004</v>
      </c>
      <c r="W227" s="11">
        <v>0.98650000000000004</v>
      </c>
      <c r="X227" s="11">
        <v>0.98650000000000004</v>
      </c>
      <c r="Y227" s="11">
        <v>0.98650000000000004</v>
      </c>
      <c r="Z227" s="11">
        <v>0.98650000000000004</v>
      </c>
      <c r="AA227" s="11">
        <v>0.98650000000000004</v>
      </c>
      <c r="AB227" s="11">
        <v>0.98650000000000004</v>
      </c>
      <c r="AC227" s="11">
        <v>0.98650000000000004</v>
      </c>
      <c r="AD227" s="11">
        <v>0.98650000000000004</v>
      </c>
      <c r="AE227" s="11">
        <v>0.98650000000000004</v>
      </c>
      <c r="AF227" s="11">
        <v>0.98650000000000004</v>
      </c>
      <c r="AG227" s="11">
        <v>0.98650000000000004</v>
      </c>
      <c r="AH227" s="11">
        <v>0.98650000000000004</v>
      </c>
      <c r="AI227" s="11">
        <v>0.98650000000000004</v>
      </c>
      <c r="AJ227" s="11">
        <v>0.98650000000000004</v>
      </c>
      <c r="AK227" s="11">
        <v>0.98650000000000004</v>
      </c>
      <c r="AL227" s="11">
        <v>0.98650000000000004</v>
      </c>
      <c r="AM227" s="11">
        <v>0.98650000000000004</v>
      </c>
      <c r="AN227" s="11">
        <v>0.98650000000000004</v>
      </c>
      <c r="AO227" s="11">
        <v>0.98650000000000004</v>
      </c>
      <c r="AP227" s="11">
        <v>0.98650000000000004</v>
      </c>
      <c r="AQ227" s="11">
        <v>0.98650000000000004</v>
      </c>
      <c r="AR227" s="11">
        <v>0.98650000000000004</v>
      </c>
      <c r="AS227" s="11">
        <v>0.98650000000000004</v>
      </c>
      <c r="AT227" s="11">
        <v>0.98650000000000004</v>
      </c>
      <c r="AU227" s="11">
        <v>0.98650000000000004</v>
      </c>
      <c r="AV227" s="11">
        <v>0.98650000000000004</v>
      </c>
      <c r="AW227" s="11">
        <v>0.98650000000000004</v>
      </c>
      <c r="AX227" s="11">
        <v>0.98650000000000004</v>
      </c>
      <c r="AY227" s="11">
        <v>0.98650000000000004</v>
      </c>
      <c r="AZ227" s="11">
        <v>0.98650000000000004</v>
      </c>
      <c r="BA227" s="11">
        <v>0.98650000000000004</v>
      </c>
      <c r="BB227" s="11">
        <v>0.98650000000000004</v>
      </c>
      <c r="BC227" s="11">
        <v>0.98650000000000004</v>
      </c>
      <c r="BD227" s="11">
        <v>0.98650000000000004</v>
      </c>
      <c r="BE227" s="11">
        <v>0.98650000000000004</v>
      </c>
      <c r="BF227" s="11">
        <v>0.98650000000000004</v>
      </c>
      <c r="BG227" s="11">
        <v>0.98650000000000004</v>
      </c>
      <c r="BH227" s="11">
        <v>0.98650000000000004</v>
      </c>
      <c r="BI227" s="11">
        <v>0.98650000000000004</v>
      </c>
      <c r="BJ227" s="11">
        <v>0.98650000000000004</v>
      </c>
      <c r="BK227" s="11">
        <v>0.98650000000000004</v>
      </c>
      <c r="BL227" s="11">
        <v>0.98650000000000004</v>
      </c>
      <c r="BM227" s="11">
        <v>0.98650000000000004</v>
      </c>
      <c r="BN227" s="11">
        <v>0.98650000000000004</v>
      </c>
      <c r="BO227" s="11">
        <v>0.98650000000000004</v>
      </c>
      <c r="BP227" s="11">
        <v>0.98650000000000004</v>
      </c>
      <c r="BQ227" s="11">
        <v>0.98650000000000004</v>
      </c>
      <c r="BR227" s="11">
        <v>0.98650000000000004</v>
      </c>
      <c r="BS227" s="11">
        <v>0.98650000000000004</v>
      </c>
      <c r="BT227" s="11">
        <v>0.98650000000000004</v>
      </c>
      <c r="BU227" s="11">
        <v>0.98650000000000004</v>
      </c>
      <c r="BV227" s="11">
        <v>0.98650000000000004</v>
      </c>
      <c r="BW227" s="11">
        <v>0.98650000000000004</v>
      </c>
      <c r="BX227" s="11">
        <v>0.98650000000000004</v>
      </c>
      <c r="BY227" s="11">
        <v>0.98650000000000004</v>
      </c>
      <c r="BZ227" s="11">
        <v>0.98650000000000004</v>
      </c>
      <c r="CA227" s="11">
        <v>0.98650000000000004</v>
      </c>
      <c r="CB227" s="11">
        <v>0.98650000000000004</v>
      </c>
      <c r="CC227" s="11">
        <v>0.98650000000000004</v>
      </c>
      <c r="CD227" s="11">
        <v>0.98650000000000004</v>
      </c>
      <c r="CE227" s="11">
        <v>0.98650000000000004</v>
      </c>
      <c r="CF227" s="11">
        <v>0.98650000000000004</v>
      </c>
      <c r="CG227" s="11">
        <v>0.98650000000000004</v>
      </c>
      <c r="CH227" s="11">
        <v>0.98650000000000004</v>
      </c>
      <c r="CI227" s="11">
        <v>0.98650000000000004</v>
      </c>
      <c r="CJ227" s="11">
        <v>0.98650000000000004</v>
      </c>
      <c r="CK227" s="11">
        <v>0.98650000000000004</v>
      </c>
      <c r="CL227" s="11">
        <v>0.98650000000000004</v>
      </c>
      <c r="CM227" s="11">
        <v>0.98650000000000004</v>
      </c>
      <c r="CN227" s="11">
        <v>0.98650000000000004</v>
      </c>
      <c r="CO227" s="11">
        <v>0.98650000000000004</v>
      </c>
      <c r="CP227" s="11">
        <v>0.98650000000000004</v>
      </c>
      <c r="CQ227" s="11">
        <v>0.98650000000000004</v>
      </c>
      <c r="CR227" s="11">
        <v>0.98650000000000004</v>
      </c>
      <c r="CS227" s="11">
        <v>0.98650000000000004</v>
      </c>
      <c r="CT227" s="11">
        <v>0.98650000000000004</v>
      </c>
      <c r="CU227" s="11">
        <v>0.98650000000000004</v>
      </c>
      <c r="CV227" s="11">
        <v>0.98650000000000004</v>
      </c>
      <c r="CW227" s="11">
        <v>0.98650000000000004</v>
      </c>
      <c r="CX227" s="11">
        <v>0.98650000000000004</v>
      </c>
      <c r="CY227" s="11">
        <v>0.98650000000000004</v>
      </c>
      <c r="CZ227" s="11">
        <v>0.98650000000000004</v>
      </c>
      <c r="DA227" s="11">
        <v>0.98650000000000004</v>
      </c>
      <c r="DB227" s="11">
        <v>0.98650000000000004</v>
      </c>
    </row>
    <row r="228" spans="1:106" x14ac:dyDescent="0.2">
      <c r="A228" s="103">
        <v>19</v>
      </c>
      <c r="B228" s="11">
        <v>1</v>
      </c>
      <c r="C228" s="11">
        <v>0.98429999999999995</v>
      </c>
      <c r="D228" s="11">
        <v>0.99260000000000004</v>
      </c>
      <c r="E228" s="11">
        <v>0.99139999999999995</v>
      </c>
      <c r="F228" s="11">
        <v>0.99060000000000004</v>
      </c>
      <c r="G228" s="11">
        <v>0.99</v>
      </c>
      <c r="H228" s="11">
        <v>0.98939999999999995</v>
      </c>
      <c r="I228" s="11">
        <v>0.98880000000000001</v>
      </c>
      <c r="J228" s="11">
        <v>0.98829999999999996</v>
      </c>
      <c r="K228" s="11">
        <v>0.98780000000000001</v>
      </c>
      <c r="L228" s="11">
        <v>0.98729999999999996</v>
      </c>
      <c r="M228" s="11">
        <v>0.98699999999999999</v>
      </c>
      <c r="N228" s="11">
        <v>0.98670000000000002</v>
      </c>
      <c r="O228" s="11">
        <v>0.98660000000000003</v>
      </c>
      <c r="P228" s="11">
        <v>0.98650000000000004</v>
      </c>
      <c r="Q228" s="11">
        <v>0.98650000000000004</v>
      </c>
      <c r="R228" s="11">
        <v>0.98650000000000004</v>
      </c>
      <c r="S228" s="11">
        <v>0.98650000000000004</v>
      </c>
      <c r="T228" s="11">
        <v>0.98650000000000004</v>
      </c>
      <c r="U228" s="11">
        <v>0.98650000000000004</v>
      </c>
      <c r="V228" s="11">
        <v>0.98650000000000004</v>
      </c>
      <c r="W228" s="11">
        <v>0.98650000000000004</v>
      </c>
      <c r="X228" s="11">
        <v>0.98650000000000004</v>
      </c>
      <c r="Y228" s="11">
        <v>0.98650000000000004</v>
      </c>
      <c r="Z228" s="11">
        <v>0.98650000000000004</v>
      </c>
      <c r="AA228" s="11">
        <v>0.98650000000000004</v>
      </c>
      <c r="AB228" s="11">
        <v>0.98650000000000004</v>
      </c>
      <c r="AC228" s="11">
        <v>0.98650000000000004</v>
      </c>
      <c r="AD228" s="11">
        <v>0.98650000000000004</v>
      </c>
      <c r="AE228" s="11">
        <v>0.98650000000000004</v>
      </c>
      <c r="AF228" s="11">
        <v>0.98650000000000004</v>
      </c>
      <c r="AG228" s="11">
        <v>0.98650000000000004</v>
      </c>
      <c r="AH228" s="11">
        <v>0.98650000000000004</v>
      </c>
      <c r="AI228" s="11">
        <v>0.98650000000000004</v>
      </c>
      <c r="AJ228" s="11">
        <v>0.98650000000000004</v>
      </c>
      <c r="AK228" s="11">
        <v>0.98650000000000004</v>
      </c>
      <c r="AL228" s="11">
        <v>0.98650000000000004</v>
      </c>
      <c r="AM228" s="11">
        <v>0.98650000000000004</v>
      </c>
      <c r="AN228" s="11">
        <v>0.98650000000000004</v>
      </c>
      <c r="AO228" s="11">
        <v>0.98650000000000004</v>
      </c>
      <c r="AP228" s="11">
        <v>0.98650000000000004</v>
      </c>
      <c r="AQ228" s="11">
        <v>0.98650000000000004</v>
      </c>
      <c r="AR228" s="11">
        <v>0.98650000000000004</v>
      </c>
      <c r="AS228" s="11">
        <v>0.98650000000000004</v>
      </c>
      <c r="AT228" s="11">
        <v>0.98650000000000004</v>
      </c>
      <c r="AU228" s="11">
        <v>0.98650000000000004</v>
      </c>
      <c r="AV228" s="11">
        <v>0.98650000000000004</v>
      </c>
      <c r="AW228" s="11">
        <v>0.98650000000000004</v>
      </c>
      <c r="AX228" s="11">
        <v>0.98650000000000004</v>
      </c>
      <c r="AY228" s="11">
        <v>0.98650000000000004</v>
      </c>
      <c r="AZ228" s="11">
        <v>0.98650000000000004</v>
      </c>
      <c r="BA228" s="11">
        <v>0.98650000000000004</v>
      </c>
      <c r="BB228" s="11">
        <v>0.98650000000000004</v>
      </c>
      <c r="BC228" s="11">
        <v>0.98650000000000004</v>
      </c>
      <c r="BD228" s="11">
        <v>0.98650000000000004</v>
      </c>
      <c r="BE228" s="11">
        <v>0.98650000000000004</v>
      </c>
      <c r="BF228" s="11">
        <v>0.98650000000000004</v>
      </c>
      <c r="BG228" s="11">
        <v>0.98650000000000004</v>
      </c>
      <c r="BH228" s="11">
        <v>0.98650000000000004</v>
      </c>
      <c r="BI228" s="11">
        <v>0.98650000000000004</v>
      </c>
      <c r="BJ228" s="11">
        <v>0.98650000000000004</v>
      </c>
      <c r="BK228" s="11">
        <v>0.98650000000000004</v>
      </c>
      <c r="BL228" s="11">
        <v>0.98650000000000004</v>
      </c>
      <c r="BM228" s="11">
        <v>0.98650000000000004</v>
      </c>
      <c r="BN228" s="11">
        <v>0.98650000000000004</v>
      </c>
      <c r="BO228" s="11">
        <v>0.98650000000000004</v>
      </c>
      <c r="BP228" s="11">
        <v>0.98650000000000004</v>
      </c>
      <c r="BQ228" s="11">
        <v>0.98650000000000004</v>
      </c>
      <c r="BR228" s="11">
        <v>0.98650000000000004</v>
      </c>
      <c r="BS228" s="11">
        <v>0.98650000000000004</v>
      </c>
      <c r="BT228" s="11">
        <v>0.98650000000000004</v>
      </c>
      <c r="BU228" s="11">
        <v>0.98650000000000004</v>
      </c>
      <c r="BV228" s="11">
        <v>0.98650000000000004</v>
      </c>
      <c r="BW228" s="11">
        <v>0.98650000000000004</v>
      </c>
      <c r="BX228" s="11">
        <v>0.98650000000000004</v>
      </c>
      <c r="BY228" s="11">
        <v>0.98650000000000004</v>
      </c>
      <c r="BZ228" s="11">
        <v>0.98650000000000004</v>
      </c>
      <c r="CA228" s="11">
        <v>0.98650000000000004</v>
      </c>
      <c r="CB228" s="11">
        <v>0.98650000000000004</v>
      </c>
      <c r="CC228" s="11">
        <v>0.98650000000000004</v>
      </c>
      <c r="CD228" s="11">
        <v>0.98650000000000004</v>
      </c>
      <c r="CE228" s="11">
        <v>0.98650000000000004</v>
      </c>
      <c r="CF228" s="11">
        <v>0.98650000000000004</v>
      </c>
      <c r="CG228" s="11">
        <v>0.98650000000000004</v>
      </c>
      <c r="CH228" s="11">
        <v>0.98650000000000004</v>
      </c>
      <c r="CI228" s="11">
        <v>0.98650000000000004</v>
      </c>
      <c r="CJ228" s="11">
        <v>0.98650000000000004</v>
      </c>
      <c r="CK228" s="11">
        <v>0.98650000000000004</v>
      </c>
      <c r="CL228" s="11">
        <v>0.98650000000000004</v>
      </c>
      <c r="CM228" s="11">
        <v>0.98650000000000004</v>
      </c>
      <c r="CN228" s="11">
        <v>0.98650000000000004</v>
      </c>
      <c r="CO228" s="11">
        <v>0.98650000000000004</v>
      </c>
      <c r="CP228" s="11">
        <v>0.98650000000000004</v>
      </c>
      <c r="CQ228" s="11">
        <v>0.98650000000000004</v>
      </c>
      <c r="CR228" s="11">
        <v>0.98650000000000004</v>
      </c>
      <c r="CS228" s="11">
        <v>0.98650000000000004</v>
      </c>
      <c r="CT228" s="11">
        <v>0.98650000000000004</v>
      </c>
      <c r="CU228" s="11">
        <v>0.98650000000000004</v>
      </c>
      <c r="CV228" s="11">
        <v>0.98650000000000004</v>
      </c>
      <c r="CW228" s="11">
        <v>0.98650000000000004</v>
      </c>
      <c r="CX228" s="11">
        <v>0.98650000000000004</v>
      </c>
      <c r="CY228" s="11">
        <v>0.98650000000000004</v>
      </c>
      <c r="CZ228" s="11">
        <v>0.98650000000000004</v>
      </c>
      <c r="DA228" s="11">
        <v>0.98650000000000004</v>
      </c>
      <c r="DB228" s="11">
        <v>0.98650000000000004</v>
      </c>
    </row>
    <row r="229" spans="1:106" x14ac:dyDescent="0.2">
      <c r="A229" s="103">
        <v>20</v>
      </c>
      <c r="B229" s="11">
        <v>1</v>
      </c>
      <c r="C229" s="11">
        <v>0.98429999999999995</v>
      </c>
      <c r="D229" s="11">
        <v>0.99260000000000004</v>
      </c>
      <c r="E229" s="11">
        <v>0.99139999999999995</v>
      </c>
      <c r="F229" s="11">
        <v>0.99060000000000004</v>
      </c>
      <c r="G229" s="11">
        <v>0.99</v>
      </c>
      <c r="H229" s="11">
        <v>0.98939999999999995</v>
      </c>
      <c r="I229" s="11">
        <v>0.98880000000000001</v>
      </c>
      <c r="J229" s="11">
        <v>0.98829999999999996</v>
      </c>
      <c r="K229" s="11">
        <v>0.98780000000000001</v>
      </c>
      <c r="L229" s="11">
        <v>0.98729999999999996</v>
      </c>
      <c r="M229" s="11">
        <v>0.98699999999999999</v>
      </c>
      <c r="N229" s="11">
        <v>0.98670000000000002</v>
      </c>
      <c r="O229" s="11">
        <v>0.98660000000000003</v>
      </c>
      <c r="P229" s="11">
        <v>0.98650000000000004</v>
      </c>
      <c r="Q229" s="11">
        <v>0.98650000000000004</v>
      </c>
      <c r="R229" s="11">
        <v>0.98650000000000004</v>
      </c>
      <c r="S229" s="11">
        <v>0.98650000000000004</v>
      </c>
      <c r="T229" s="11">
        <v>0.98650000000000004</v>
      </c>
      <c r="U229" s="11">
        <v>0.98650000000000004</v>
      </c>
      <c r="V229" s="11">
        <v>0.98650000000000004</v>
      </c>
      <c r="W229" s="11">
        <v>0.98650000000000004</v>
      </c>
      <c r="X229" s="11">
        <v>0.98650000000000004</v>
      </c>
      <c r="Y229" s="11">
        <v>0.98650000000000004</v>
      </c>
      <c r="Z229" s="11">
        <v>0.98650000000000004</v>
      </c>
      <c r="AA229" s="11">
        <v>0.98650000000000004</v>
      </c>
      <c r="AB229" s="11">
        <v>0.98650000000000004</v>
      </c>
      <c r="AC229" s="11">
        <v>0.98650000000000004</v>
      </c>
      <c r="AD229" s="11">
        <v>0.98650000000000004</v>
      </c>
      <c r="AE229" s="11">
        <v>0.98650000000000004</v>
      </c>
      <c r="AF229" s="11">
        <v>0.98650000000000004</v>
      </c>
      <c r="AG229" s="11">
        <v>0.98650000000000004</v>
      </c>
      <c r="AH229" s="11">
        <v>0.98650000000000004</v>
      </c>
      <c r="AI229" s="11">
        <v>0.98650000000000004</v>
      </c>
      <c r="AJ229" s="11">
        <v>0.98650000000000004</v>
      </c>
      <c r="AK229" s="11">
        <v>0.98650000000000004</v>
      </c>
      <c r="AL229" s="11">
        <v>0.98650000000000004</v>
      </c>
      <c r="AM229" s="11">
        <v>0.98650000000000004</v>
      </c>
      <c r="AN229" s="11">
        <v>0.98650000000000004</v>
      </c>
      <c r="AO229" s="11">
        <v>0.98650000000000004</v>
      </c>
      <c r="AP229" s="11">
        <v>0.98650000000000004</v>
      </c>
      <c r="AQ229" s="11">
        <v>0.98650000000000004</v>
      </c>
      <c r="AR229" s="11">
        <v>0.98650000000000004</v>
      </c>
      <c r="AS229" s="11">
        <v>0.98650000000000004</v>
      </c>
      <c r="AT229" s="11">
        <v>0.98650000000000004</v>
      </c>
      <c r="AU229" s="11">
        <v>0.98650000000000004</v>
      </c>
      <c r="AV229" s="11">
        <v>0.98650000000000004</v>
      </c>
      <c r="AW229" s="11">
        <v>0.98650000000000004</v>
      </c>
      <c r="AX229" s="11">
        <v>0.98650000000000004</v>
      </c>
      <c r="AY229" s="11">
        <v>0.98650000000000004</v>
      </c>
      <c r="AZ229" s="11">
        <v>0.98650000000000004</v>
      </c>
      <c r="BA229" s="11">
        <v>0.98650000000000004</v>
      </c>
      <c r="BB229" s="11">
        <v>0.98650000000000004</v>
      </c>
      <c r="BC229" s="11">
        <v>0.98650000000000004</v>
      </c>
      <c r="BD229" s="11">
        <v>0.98650000000000004</v>
      </c>
      <c r="BE229" s="11">
        <v>0.98650000000000004</v>
      </c>
      <c r="BF229" s="11">
        <v>0.98650000000000004</v>
      </c>
      <c r="BG229" s="11">
        <v>0.98650000000000004</v>
      </c>
      <c r="BH229" s="11">
        <v>0.98650000000000004</v>
      </c>
      <c r="BI229" s="11">
        <v>0.98650000000000004</v>
      </c>
      <c r="BJ229" s="11">
        <v>0.98650000000000004</v>
      </c>
      <c r="BK229" s="11">
        <v>0.98650000000000004</v>
      </c>
      <c r="BL229" s="11">
        <v>0.98650000000000004</v>
      </c>
      <c r="BM229" s="11">
        <v>0.98650000000000004</v>
      </c>
      <c r="BN229" s="11">
        <v>0.98650000000000004</v>
      </c>
      <c r="BO229" s="11">
        <v>0.98650000000000004</v>
      </c>
      <c r="BP229" s="11">
        <v>0.98650000000000004</v>
      </c>
      <c r="BQ229" s="11">
        <v>0.98650000000000004</v>
      </c>
      <c r="BR229" s="11">
        <v>0.98650000000000004</v>
      </c>
      <c r="BS229" s="11">
        <v>0.98650000000000004</v>
      </c>
      <c r="BT229" s="11">
        <v>0.98650000000000004</v>
      </c>
      <c r="BU229" s="11">
        <v>0.98650000000000004</v>
      </c>
      <c r="BV229" s="11">
        <v>0.98650000000000004</v>
      </c>
      <c r="BW229" s="11">
        <v>0.98650000000000004</v>
      </c>
      <c r="BX229" s="11">
        <v>0.98650000000000004</v>
      </c>
      <c r="BY229" s="11">
        <v>0.98650000000000004</v>
      </c>
      <c r="BZ229" s="11">
        <v>0.98650000000000004</v>
      </c>
      <c r="CA229" s="11">
        <v>0.98650000000000004</v>
      </c>
      <c r="CB229" s="11">
        <v>0.98650000000000004</v>
      </c>
      <c r="CC229" s="11">
        <v>0.98650000000000004</v>
      </c>
      <c r="CD229" s="11">
        <v>0.98650000000000004</v>
      </c>
      <c r="CE229" s="11">
        <v>0.98650000000000004</v>
      </c>
      <c r="CF229" s="11">
        <v>0.98650000000000004</v>
      </c>
      <c r="CG229" s="11">
        <v>0.98650000000000004</v>
      </c>
      <c r="CH229" s="11">
        <v>0.98650000000000004</v>
      </c>
      <c r="CI229" s="11">
        <v>0.98650000000000004</v>
      </c>
      <c r="CJ229" s="11">
        <v>0.98650000000000004</v>
      </c>
      <c r="CK229" s="11">
        <v>0.98650000000000004</v>
      </c>
      <c r="CL229" s="11">
        <v>0.98650000000000004</v>
      </c>
      <c r="CM229" s="11">
        <v>0.98650000000000004</v>
      </c>
      <c r="CN229" s="11">
        <v>0.98650000000000004</v>
      </c>
      <c r="CO229" s="11">
        <v>0.98650000000000004</v>
      </c>
      <c r="CP229" s="11">
        <v>0.98650000000000004</v>
      </c>
      <c r="CQ229" s="11">
        <v>0.98650000000000004</v>
      </c>
      <c r="CR229" s="11">
        <v>0.98650000000000004</v>
      </c>
      <c r="CS229" s="11">
        <v>0.98650000000000004</v>
      </c>
      <c r="CT229" s="11">
        <v>0.98650000000000004</v>
      </c>
      <c r="CU229" s="11">
        <v>0.98650000000000004</v>
      </c>
      <c r="CV229" s="11">
        <v>0.98650000000000004</v>
      </c>
      <c r="CW229" s="11">
        <v>0.98650000000000004</v>
      </c>
      <c r="CX229" s="11">
        <v>0.98650000000000004</v>
      </c>
      <c r="CY229" s="11">
        <v>0.98650000000000004</v>
      </c>
      <c r="CZ229" s="11">
        <v>0.98650000000000004</v>
      </c>
      <c r="DA229" s="11">
        <v>0.98650000000000004</v>
      </c>
      <c r="DB229" s="11">
        <v>0.98650000000000004</v>
      </c>
    </row>
    <row r="230" spans="1:106" x14ac:dyDescent="0.2">
      <c r="A230" s="103">
        <v>21</v>
      </c>
      <c r="B230" s="11">
        <v>1</v>
      </c>
      <c r="C230" s="11">
        <v>0.98429999999999995</v>
      </c>
      <c r="D230" s="11">
        <v>0.99260000000000004</v>
      </c>
      <c r="E230" s="11">
        <v>0.99139999999999995</v>
      </c>
      <c r="F230" s="11">
        <v>0.99060000000000004</v>
      </c>
      <c r="G230" s="11">
        <v>0.99</v>
      </c>
      <c r="H230" s="11">
        <v>0.98939999999999995</v>
      </c>
      <c r="I230" s="11">
        <v>0.98880000000000001</v>
      </c>
      <c r="J230" s="11">
        <v>0.98829999999999996</v>
      </c>
      <c r="K230" s="11">
        <v>0.98780000000000001</v>
      </c>
      <c r="L230" s="11">
        <v>0.98729999999999996</v>
      </c>
      <c r="M230" s="11">
        <v>0.98699999999999999</v>
      </c>
      <c r="N230" s="11">
        <v>0.98670000000000002</v>
      </c>
      <c r="O230" s="11">
        <v>0.98660000000000003</v>
      </c>
      <c r="P230" s="11">
        <v>0.98650000000000004</v>
      </c>
      <c r="Q230" s="11">
        <v>0.98650000000000004</v>
      </c>
      <c r="R230" s="11">
        <v>0.98650000000000004</v>
      </c>
      <c r="S230" s="11">
        <v>0.98650000000000004</v>
      </c>
      <c r="T230" s="11">
        <v>0.98650000000000004</v>
      </c>
      <c r="U230" s="11">
        <v>0.98650000000000004</v>
      </c>
      <c r="V230" s="11">
        <v>0.98650000000000004</v>
      </c>
      <c r="W230" s="11">
        <v>0.98650000000000004</v>
      </c>
      <c r="X230" s="11">
        <v>0.98650000000000004</v>
      </c>
      <c r="Y230" s="11">
        <v>0.98650000000000004</v>
      </c>
      <c r="Z230" s="11">
        <v>0.98650000000000004</v>
      </c>
      <c r="AA230" s="11">
        <v>0.98650000000000004</v>
      </c>
      <c r="AB230" s="11">
        <v>0.98650000000000004</v>
      </c>
      <c r="AC230" s="11">
        <v>0.98650000000000004</v>
      </c>
      <c r="AD230" s="11">
        <v>0.98650000000000004</v>
      </c>
      <c r="AE230" s="11">
        <v>0.98650000000000004</v>
      </c>
      <c r="AF230" s="11">
        <v>0.98650000000000004</v>
      </c>
      <c r="AG230" s="11">
        <v>0.98650000000000004</v>
      </c>
      <c r="AH230" s="11">
        <v>0.98650000000000004</v>
      </c>
      <c r="AI230" s="11">
        <v>0.98650000000000004</v>
      </c>
      <c r="AJ230" s="11">
        <v>0.98650000000000004</v>
      </c>
      <c r="AK230" s="11">
        <v>0.98650000000000004</v>
      </c>
      <c r="AL230" s="11">
        <v>0.98650000000000004</v>
      </c>
      <c r="AM230" s="11">
        <v>0.98650000000000004</v>
      </c>
      <c r="AN230" s="11">
        <v>0.98650000000000004</v>
      </c>
      <c r="AO230" s="11">
        <v>0.98650000000000004</v>
      </c>
      <c r="AP230" s="11">
        <v>0.98650000000000004</v>
      </c>
      <c r="AQ230" s="11">
        <v>0.98650000000000004</v>
      </c>
      <c r="AR230" s="11">
        <v>0.98650000000000004</v>
      </c>
      <c r="AS230" s="11">
        <v>0.98650000000000004</v>
      </c>
      <c r="AT230" s="11">
        <v>0.98650000000000004</v>
      </c>
      <c r="AU230" s="11">
        <v>0.98650000000000004</v>
      </c>
      <c r="AV230" s="11">
        <v>0.98650000000000004</v>
      </c>
      <c r="AW230" s="11">
        <v>0.98650000000000004</v>
      </c>
      <c r="AX230" s="11">
        <v>0.98650000000000004</v>
      </c>
      <c r="AY230" s="11">
        <v>0.98650000000000004</v>
      </c>
      <c r="AZ230" s="11">
        <v>0.98650000000000004</v>
      </c>
      <c r="BA230" s="11">
        <v>0.98650000000000004</v>
      </c>
      <c r="BB230" s="11">
        <v>0.98650000000000004</v>
      </c>
      <c r="BC230" s="11">
        <v>0.98650000000000004</v>
      </c>
      <c r="BD230" s="11">
        <v>0.98650000000000004</v>
      </c>
      <c r="BE230" s="11">
        <v>0.98650000000000004</v>
      </c>
      <c r="BF230" s="11">
        <v>0.98650000000000004</v>
      </c>
      <c r="BG230" s="11">
        <v>0.98650000000000004</v>
      </c>
      <c r="BH230" s="11">
        <v>0.98650000000000004</v>
      </c>
      <c r="BI230" s="11">
        <v>0.98650000000000004</v>
      </c>
      <c r="BJ230" s="11">
        <v>0.98650000000000004</v>
      </c>
      <c r="BK230" s="11">
        <v>0.98650000000000004</v>
      </c>
      <c r="BL230" s="11">
        <v>0.98650000000000004</v>
      </c>
      <c r="BM230" s="11">
        <v>0.98650000000000004</v>
      </c>
      <c r="BN230" s="11">
        <v>0.98650000000000004</v>
      </c>
      <c r="BO230" s="11">
        <v>0.98650000000000004</v>
      </c>
      <c r="BP230" s="11">
        <v>0.98650000000000004</v>
      </c>
      <c r="BQ230" s="11">
        <v>0.98650000000000004</v>
      </c>
      <c r="BR230" s="11">
        <v>0.98650000000000004</v>
      </c>
      <c r="BS230" s="11">
        <v>0.98650000000000004</v>
      </c>
      <c r="BT230" s="11">
        <v>0.98650000000000004</v>
      </c>
      <c r="BU230" s="11">
        <v>0.98650000000000004</v>
      </c>
      <c r="BV230" s="11">
        <v>0.98650000000000004</v>
      </c>
      <c r="BW230" s="11">
        <v>0.98650000000000004</v>
      </c>
      <c r="BX230" s="11">
        <v>0.98650000000000004</v>
      </c>
      <c r="BY230" s="11">
        <v>0.98650000000000004</v>
      </c>
      <c r="BZ230" s="11">
        <v>0.98650000000000004</v>
      </c>
      <c r="CA230" s="11">
        <v>0.98650000000000004</v>
      </c>
      <c r="CB230" s="11">
        <v>0.98650000000000004</v>
      </c>
      <c r="CC230" s="11">
        <v>0.98650000000000004</v>
      </c>
      <c r="CD230" s="11">
        <v>0.98650000000000004</v>
      </c>
      <c r="CE230" s="11">
        <v>0.98650000000000004</v>
      </c>
      <c r="CF230" s="11">
        <v>0.98650000000000004</v>
      </c>
      <c r="CG230" s="11">
        <v>0.98650000000000004</v>
      </c>
      <c r="CH230" s="11">
        <v>0.98650000000000004</v>
      </c>
      <c r="CI230" s="11">
        <v>0.98650000000000004</v>
      </c>
      <c r="CJ230" s="11">
        <v>0.98650000000000004</v>
      </c>
      <c r="CK230" s="11">
        <v>0.98650000000000004</v>
      </c>
      <c r="CL230" s="11">
        <v>0.98650000000000004</v>
      </c>
      <c r="CM230" s="11">
        <v>0.98650000000000004</v>
      </c>
      <c r="CN230" s="11">
        <v>0.98650000000000004</v>
      </c>
      <c r="CO230" s="11">
        <v>0.98650000000000004</v>
      </c>
      <c r="CP230" s="11">
        <v>0.98650000000000004</v>
      </c>
      <c r="CQ230" s="11">
        <v>0.98650000000000004</v>
      </c>
      <c r="CR230" s="11">
        <v>0.98650000000000004</v>
      </c>
      <c r="CS230" s="11">
        <v>0.98650000000000004</v>
      </c>
      <c r="CT230" s="11">
        <v>0.98650000000000004</v>
      </c>
      <c r="CU230" s="11">
        <v>0.98650000000000004</v>
      </c>
      <c r="CV230" s="11">
        <v>0.98650000000000004</v>
      </c>
      <c r="CW230" s="11">
        <v>0.98650000000000004</v>
      </c>
      <c r="CX230" s="11">
        <v>0.98650000000000004</v>
      </c>
      <c r="CY230" s="11">
        <v>0.98650000000000004</v>
      </c>
      <c r="CZ230" s="11">
        <v>0.98650000000000004</v>
      </c>
      <c r="DA230" s="11">
        <v>0.98650000000000004</v>
      </c>
      <c r="DB230" s="11">
        <v>0.98650000000000004</v>
      </c>
    </row>
    <row r="231" spans="1:106" x14ac:dyDescent="0.2">
      <c r="A231" s="103">
        <v>22</v>
      </c>
      <c r="B231" s="11">
        <v>1</v>
      </c>
      <c r="C231" s="11">
        <v>0.98429999999999995</v>
      </c>
      <c r="D231" s="11">
        <v>0.99260000000000004</v>
      </c>
      <c r="E231" s="11">
        <v>0.99139999999999995</v>
      </c>
      <c r="F231" s="11">
        <v>0.99060000000000004</v>
      </c>
      <c r="G231" s="11">
        <v>0.99</v>
      </c>
      <c r="H231" s="11">
        <v>0.98939999999999995</v>
      </c>
      <c r="I231" s="11">
        <v>0.98880000000000001</v>
      </c>
      <c r="J231" s="11">
        <v>0.98829999999999996</v>
      </c>
      <c r="K231" s="11">
        <v>0.98780000000000001</v>
      </c>
      <c r="L231" s="11">
        <v>0.98729999999999996</v>
      </c>
      <c r="M231" s="11">
        <v>0.98699999999999999</v>
      </c>
      <c r="N231" s="11">
        <v>0.98670000000000002</v>
      </c>
      <c r="O231" s="11">
        <v>0.98660000000000003</v>
      </c>
      <c r="P231" s="11">
        <v>0.98650000000000004</v>
      </c>
      <c r="Q231" s="11">
        <v>0.98650000000000004</v>
      </c>
      <c r="R231" s="11">
        <v>0.98650000000000004</v>
      </c>
      <c r="S231" s="11">
        <v>0.98650000000000004</v>
      </c>
      <c r="T231" s="11">
        <v>0.98650000000000004</v>
      </c>
      <c r="U231" s="11">
        <v>0.98650000000000004</v>
      </c>
      <c r="V231" s="11">
        <v>0.98650000000000004</v>
      </c>
      <c r="W231" s="11">
        <v>0.98650000000000004</v>
      </c>
      <c r="X231" s="11">
        <v>0.98650000000000004</v>
      </c>
      <c r="Y231" s="11">
        <v>0.98650000000000004</v>
      </c>
      <c r="Z231" s="11">
        <v>0.98650000000000004</v>
      </c>
      <c r="AA231" s="11">
        <v>0.98650000000000004</v>
      </c>
      <c r="AB231" s="11">
        <v>0.98650000000000004</v>
      </c>
      <c r="AC231" s="11">
        <v>0.98650000000000004</v>
      </c>
      <c r="AD231" s="11">
        <v>0.98650000000000004</v>
      </c>
      <c r="AE231" s="11">
        <v>0.98650000000000004</v>
      </c>
      <c r="AF231" s="11">
        <v>0.98650000000000004</v>
      </c>
      <c r="AG231" s="11">
        <v>0.98650000000000004</v>
      </c>
      <c r="AH231" s="11">
        <v>0.98650000000000004</v>
      </c>
      <c r="AI231" s="11">
        <v>0.98650000000000004</v>
      </c>
      <c r="AJ231" s="11">
        <v>0.98650000000000004</v>
      </c>
      <c r="AK231" s="11">
        <v>0.98650000000000004</v>
      </c>
      <c r="AL231" s="11">
        <v>0.98650000000000004</v>
      </c>
      <c r="AM231" s="11">
        <v>0.98650000000000004</v>
      </c>
      <c r="AN231" s="11">
        <v>0.98650000000000004</v>
      </c>
      <c r="AO231" s="11">
        <v>0.98650000000000004</v>
      </c>
      <c r="AP231" s="11">
        <v>0.98650000000000004</v>
      </c>
      <c r="AQ231" s="11">
        <v>0.98650000000000004</v>
      </c>
      <c r="AR231" s="11">
        <v>0.98650000000000004</v>
      </c>
      <c r="AS231" s="11">
        <v>0.98650000000000004</v>
      </c>
      <c r="AT231" s="11">
        <v>0.98650000000000004</v>
      </c>
      <c r="AU231" s="11">
        <v>0.98650000000000004</v>
      </c>
      <c r="AV231" s="11">
        <v>0.98650000000000004</v>
      </c>
      <c r="AW231" s="11">
        <v>0.98650000000000004</v>
      </c>
      <c r="AX231" s="11">
        <v>0.98650000000000004</v>
      </c>
      <c r="AY231" s="11">
        <v>0.98650000000000004</v>
      </c>
      <c r="AZ231" s="11">
        <v>0.98650000000000004</v>
      </c>
      <c r="BA231" s="11">
        <v>0.98650000000000004</v>
      </c>
      <c r="BB231" s="11">
        <v>0.98650000000000004</v>
      </c>
      <c r="BC231" s="11">
        <v>0.98650000000000004</v>
      </c>
      <c r="BD231" s="11">
        <v>0.98650000000000004</v>
      </c>
      <c r="BE231" s="11">
        <v>0.98650000000000004</v>
      </c>
      <c r="BF231" s="11">
        <v>0.98650000000000004</v>
      </c>
      <c r="BG231" s="11">
        <v>0.98650000000000004</v>
      </c>
      <c r="BH231" s="11">
        <v>0.98650000000000004</v>
      </c>
      <c r="BI231" s="11">
        <v>0.98650000000000004</v>
      </c>
      <c r="BJ231" s="11">
        <v>0.98650000000000004</v>
      </c>
      <c r="BK231" s="11">
        <v>0.98650000000000004</v>
      </c>
      <c r="BL231" s="11">
        <v>0.98650000000000004</v>
      </c>
      <c r="BM231" s="11">
        <v>0.98650000000000004</v>
      </c>
      <c r="BN231" s="11">
        <v>0.98650000000000004</v>
      </c>
      <c r="BO231" s="11">
        <v>0.98650000000000004</v>
      </c>
      <c r="BP231" s="11">
        <v>0.98650000000000004</v>
      </c>
      <c r="BQ231" s="11">
        <v>0.98650000000000004</v>
      </c>
      <c r="BR231" s="11">
        <v>0.98650000000000004</v>
      </c>
      <c r="BS231" s="11">
        <v>0.98650000000000004</v>
      </c>
      <c r="BT231" s="11">
        <v>0.98650000000000004</v>
      </c>
      <c r="BU231" s="11">
        <v>0.98650000000000004</v>
      </c>
      <c r="BV231" s="11">
        <v>0.98650000000000004</v>
      </c>
      <c r="BW231" s="11">
        <v>0.98650000000000004</v>
      </c>
      <c r="BX231" s="11">
        <v>0.98650000000000004</v>
      </c>
      <c r="BY231" s="11">
        <v>0.98650000000000004</v>
      </c>
      <c r="BZ231" s="11">
        <v>0.98650000000000004</v>
      </c>
      <c r="CA231" s="11">
        <v>0.98650000000000004</v>
      </c>
      <c r="CB231" s="11">
        <v>0.98650000000000004</v>
      </c>
      <c r="CC231" s="11">
        <v>0.98650000000000004</v>
      </c>
      <c r="CD231" s="11">
        <v>0.98650000000000004</v>
      </c>
      <c r="CE231" s="11">
        <v>0.98650000000000004</v>
      </c>
      <c r="CF231" s="11">
        <v>0.98650000000000004</v>
      </c>
      <c r="CG231" s="11">
        <v>0.98650000000000004</v>
      </c>
      <c r="CH231" s="11">
        <v>0.98650000000000004</v>
      </c>
      <c r="CI231" s="11">
        <v>0.98650000000000004</v>
      </c>
      <c r="CJ231" s="11">
        <v>0.98650000000000004</v>
      </c>
      <c r="CK231" s="11">
        <v>0.98650000000000004</v>
      </c>
      <c r="CL231" s="11">
        <v>0.98650000000000004</v>
      </c>
      <c r="CM231" s="11">
        <v>0.98650000000000004</v>
      </c>
      <c r="CN231" s="11">
        <v>0.98650000000000004</v>
      </c>
      <c r="CO231" s="11">
        <v>0.98650000000000004</v>
      </c>
      <c r="CP231" s="11">
        <v>0.98650000000000004</v>
      </c>
      <c r="CQ231" s="11">
        <v>0.98650000000000004</v>
      </c>
      <c r="CR231" s="11">
        <v>0.98650000000000004</v>
      </c>
      <c r="CS231" s="11">
        <v>0.98650000000000004</v>
      </c>
      <c r="CT231" s="11">
        <v>0.98650000000000004</v>
      </c>
      <c r="CU231" s="11">
        <v>0.98650000000000004</v>
      </c>
      <c r="CV231" s="11">
        <v>0.98650000000000004</v>
      </c>
      <c r="CW231" s="11">
        <v>0.98650000000000004</v>
      </c>
      <c r="CX231" s="11">
        <v>0.98650000000000004</v>
      </c>
      <c r="CY231" s="11">
        <v>0.98650000000000004</v>
      </c>
      <c r="CZ231" s="11">
        <v>0.98650000000000004</v>
      </c>
      <c r="DA231" s="11">
        <v>0.98650000000000004</v>
      </c>
      <c r="DB231" s="11">
        <v>0.98650000000000004</v>
      </c>
    </row>
    <row r="232" spans="1:106" x14ac:dyDescent="0.2">
      <c r="A232" s="103">
        <v>23</v>
      </c>
      <c r="B232" s="11">
        <v>1</v>
      </c>
      <c r="C232" s="11">
        <v>0.98429999999999995</v>
      </c>
      <c r="D232" s="11">
        <v>0.99260000000000004</v>
      </c>
      <c r="E232" s="11">
        <v>0.99139999999999995</v>
      </c>
      <c r="F232" s="11">
        <v>0.99060000000000004</v>
      </c>
      <c r="G232" s="11">
        <v>0.99</v>
      </c>
      <c r="H232" s="11">
        <v>0.98939999999999995</v>
      </c>
      <c r="I232" s="11">
        <v>0.98880000000000001</v>
      </c>
      <c r="J232" s="11">
        <v>0.98829999999999996</v>
      </c>
      <c r="K232" s="11">
        <v>0.98780000000000001</v>
      </c>
      <c r="L232" s="11">
        <v>0.98729999999999996</v>
      </c>
      <c r="M232" s="11">
        <v>0.98699999999999999</v>
      </c>
      <c r="N232" s="11">
        <v>0.98670000000000002</v>
      </c>
      <c r="O232" s="11">
        <v>0.98660000000000003</v>
      </c>
      <c r="P232" s="11">
        <v>0.98650000000000004</v>
      </c>
      <c r="Q232" s="11">
        <v>0.98650000000000004</v>
      </c>
      <c r="R232" s="11">
        <v>0.98650000000000004</v>
      </c>
      <c r="S232" s="11">
        <v>0.98650000000000004</v>
      </c>
      <c r="T232" s="11">
        <v>0.98650000000000004</v>
      </c>
      <c r="U232" s="11">
        <v>0.98650000000000004</v>
      </c>
      <c r="V232" s="11">
        <v>0.98650000000000004</v>
      </c>
      <c r="W232" s="11">
        <v>0.98650000000000004</v>
      </c>
      <c r="X232" s="11">
        <v>0.98650000000000004</v>
      </c>
      <c r="Y232" s="11">
        <v>0.98650000000000004</v>
      </c>
      <c r="Z232" s="11">
        <v>0.98650000000000004</v>
      </c>
      <c r="AA232" s="11">
        <v>0.98650000000000004</v>
      </c>
      <c r="AB232" s="11">
        <v>0.98650000000000004</v>
      </c>
      <c r="AC232" s="11">
        <v>0.98650000000000004</v>
      </c>
      <c r="AD232" s="11">
        <v>0.98650000000000004</v>
      </c>
      <c r="AE232" s="11">
        <v>0.98650000000000004</v>
      </c>
      <c r="AF232" s="11">
        <v>0.98650000000000004</v>
      </c>
      <c r="AG232" s="11">
        <v>0.98650000000000004</v>
      </c>
      <c r="AH232" s="11">
        <v>0.98650000000000004</v>
      </c>
      <c r="AI232" s="11">
        <v>0.98650000000000004</v>
      </c>
      <c r="AJ232" s="11">
        <v>0.98650000000000004</v>
      </c>
      <c r="AK232" s="11">
        <v>0.98650000000000004</v>
      </c>
      <c r="AL232" s="11">
        <v>0.98650000000000004</v>
      </c>
      <c r="AM232" s="11">
        <v>0.98650000000000004</v>
      </c>
      <c r="AN232" s="11">
        <v>0.98650000000000004</v>
      </c>
      <c r="AO232" s="11">
        <v>0.98650000000000004</v>
      </c>
      <c r="AP232" s="11">
        <v>0.98650000000000004</v>
      </c>
      <c r="AQ232" s="11">
        <v>0.98650000000000004</v>
      </c>
      <c r="AR232" s="11">
        <v>0.98650000000000004</v>
      </c>
      <c r="AS232" s="11">
        <v>0.98650000000000004</v>
      </c>
      <c r="AT232" s="11">
        <v>0.98650000000000004</v>
      </c>
      <c r="AU232" s="11">
        <v>0.98650000000000004</v>
      </c>
      <c r="AV232" s="11">
        <v>0.98650000000000004</v>
      </c>
      <c r="AW232" s="11">
        <v>0.98650000000000004</v>
      </c>
      <c r="AX232" s="11">
        <v>0.98650000000000004</v>
      </c>
      <c r="AY232" s="11">
        <v>0.98650000000000004</v>
      </c>
      <c r="AZ232" s="11">
        <v>0.98650000000000004</v>
      </c>
      <c r="BA232" s="11">
        <v>0.98650000000000004</v>
      </c>
      <c r="BB232" s="11">
        <v>0.98650000000000004</v>
      </c>
      <c r="BC232" s="11">
        <v>0.98650000000000004</v>
      </c>
      <c r="BD232" s="11">
        <v>0.98650000000000004</v>
      </c>
      <c r="BE232" s="11">
        <v>0.98650000000000004</v>
      </c>
      <c r="BF232" s="11">
        <v>0.98650000000000004</v>
      </c>
      <c r="BG232" s="11">
        <v>0.98650000000000004</v>
      </c>
      <c r="BH232" s="11">
        <v>0.98650000000000004</v>
      </c>
      <c r="BI232" s="11">
        <v>0.98650000000000004</v>
      </c>
      <c r="BJ232" s="11">
        <v>0.98650000000000004</v>
      </c>
      <c r="BK232" s="11">
        <v>0.98650000000000004</v>
      </c>
      <c r="BL232" s="11">
        <v>0.98650000000000004</v>
      </c>
      <c r="BM232" s="11">
        <v>0.98650000000000004</v>
      </c>
      <c r="BN232" s="11">
        <v>0.98650000000000004</v>
      </c>
      <c r="BO232" s="11">
        <v>0.98650000000000004</v>
      </c>
      <c r="BP232" s="11">
        <v>0.98650000000000004</v>
      </c>
      <c r="BQ232" s="11">
        <v>0.98650000000000004</v>
      </c>
      <c r="BR232" s="11">
        <v>0.98650000000000004</v>
      </c>
      <c r="BS232" s="11">
        <v>0.98650000000000004</v>
      </c>
      <c r="BT232" s="11">
        <v>0.98650000000000004</v>
      </c>
      <c r="BU232" s="11">
        <v>0.98650000000000004</v>
      </c>
      <c r="BV232" s="11">
        <v>0.98650000000000004</v>
      </c>
      <c r="BW232" s="11">
        <v>0.98650000000000004</v>
      </c>
      <c r="BX232" s="11">
        <v>0.98650000000000004</v>
      </c>
      <c r="BY232" s="11">
        <v>0.98650000000000004</v>
      </c>
      <c r="BZ232" s="11">
        <v>0.98650000000000004</v>
      </c>
      <c r="CA232" s="11">
        <v>0.98650000000000004</v>
      </c>
      <c r="CB232" s="11">
        <v>0.98650000000000004</v>
      </c>
      <c r="CC232" s="11">
        <v>0.98650000000000004</v>
      </c>
      <c r="CD232" s="11">
        <v>0.98650000000000004</v>
      </c>
      <c r="CE232" s="11">
        <v>0.98650000000000004</v>
      </c>
      <c r="CF232" s="11">
        <v>0.98650000000000004</v>
      </c>
      <c r="CG232" s="11">
        <v>0.98650000000000004</v>
      </c>
      <c r="CH232" s="11">
        <v>0.98650000000000004</v>
      </c>
      <c r="CI232" s="11">
        <v>0.98650000000000004</v>
      </c>
      <c r="CJ232" s="11">
        <v>0.98650000000000004</v>
      </c>
      <c r="CK232" s="11">
        <v>0.98650000000000004</v>
      </c>
      <c r="CL232" s="11">
        <v>0.98650000000000004</v>
      </c>
      <c r="CM232" s="11">
        <v>0.98650000000000004</v>
      </c>
      <c r="CN232" s="11">
        <v>0.98650000000000004</v>
      </c>
      <c r="CO232" s="11">
        <v>0.98650000000000004</v>
      </c>
      <c r="CP232" s="11">
        <v>0.98650000000000004</v>
      </c>
      <c r="CQ232" s="11">
        <v>0.98650000000000004</v>
      </c>
      <c r="CR232" s="11">
        <v>0.98650000000000004</v>
      </c>
      <c r="CS232" s="11">
        <v>0.98650000000000004</v>
      </c>
      <c r="CT232" s="11">
        <v>0.98650000000000004</v>
      </c>
      <c r="CU232" s="11">
        <v>0.98650000000000004</v>
      </c>
      <c r="CV232" s="11">
        <v>0.98650000000000004</v>
      </c>
      <c r="CW232" s="11">
        <v>0.98650000000000004</v>
      </c>
      <c r="CX232" s="11">
        <v>0.98650000000000004</v>
      </c>
      <c r="CY232" s="11">
        <v>0.98650000000000004</v>
      </c>
      <c r="CZ232" s="11">
        <v>0.98650000000000004</v>
      </c>
      <c r="DA232" s="11">
        <v>0.98650000000000004</v>
      </c>
      <c r="DB232" s="11">
        <v>0.98650000000000004</v>
      </c>
    </row>
    <row r="233" spans="1:106" x14ac:dyDescent="0.2">
      <c r="A233" s="103">
        <v>24</v>
      </c>
      <c r="B233" s="11">
        <v>1</v>
      </c>
      <c r="C233" s="11">
        <v>0.98429999999999995</v>
      </c>
      <c r="D233" s="11">
        <v>0.99260000000000004</v>
      </c>
      <c r="E233" s="11">
        <v>0.99139999999999995</v>
      </c>
      <c r="F233" s="11">
        <v>0.99060000000000004</v>
      </c>
      <c r="G233" s="11">
        <v>0.99</v>
      </c>
      <c r="H233" s="11">
        <v>0.98939999999999995</v>
      </c>
      <c r="I233" s="11">
        <v>0.98880000000000001</v>
      </c>
      <c r="J233" s="11">
        <v>0.98829999999999996</v>
      </c>
      <c r="K233" s="11">
        <v>0.98780000000000001</v>
      </c>
      <c r="L233" s="11">
        <v>0.98729999999999996</v>
      </c>
      <c r="M233" s="11">
        <v>0.98699999999999999</v>
      </c>
      <c r="N233" s="11">
        <v>0.98670000000000002</v>
      </c>
      <c r="O233" s="11">
        <v>0.98660000000000003</v>
      </c>
      <c r="P233" s="11">
        <v>0.98650000000000004</v>
      </c>
      <c r="Q233" s="11">
        <v>0.98650000000000004</v>
      </c>
      <c r="R233" s="11">
        <v>0.98650000000000004</v>
      </c>
      <c r="S233" s="11">
        <v>0.98650000000000004</v>
      </c>
      <c r="T233" s="11">
        <v>0.98650000000000004</v>
      </c>
      <c r="U233" s="11">
        <v>0.98650000000000004</v>
      </c>
      <c r="V233" s="11">
        <v>0.98650000000000004</v>
      </c>
      <c r="W233" s="11">
        <v>0.98650000000000004</v>
      </c>
      <c r="X233" s="11">
        <v>0.98650000000000004</v>
      </c>
      <c r="Y233" s="11">
        <v>0.98650000000000004</v>
      </c>
      <c r="Z233" s="11">
        <v>0.98650000000000004</v>
      </c>
      <c r="AA233" s="11">
        <v>0.98650000000000004</v>
      </c>
      <c r="AB233" s="11">
        <v>0.98650000000000004</v>
      </c>
      <c r="AC233" s="11">
        <v>0.98650000000000004</v>
      </c>
      <c r="AD233" s="11">
        <v>0.98650000000000004</v>
      </c>
      <c r="AE233" s="11">
        <v>0.98650000000000004</v>
      </c>
      <c r="AF233" s="11">
        <v>0.98650000000000004</v>
      </c>
      <c r="AG233" s="11">
        <v>0.98650000000000004</v>
      </c>
      <c r="AH233" s="11">
        <v>0.98650000000000004</v>
      </c>
      <c r="AI233" s="11">
        <v>0.98650000000000004</v>
      </c>
      <c r="AJ233" s="11">
        <v>0.98650000000000004</v>
      </c>
      <c r="AK233" s="11">
        <v>0.98650000000000004</v>
      </c>
      <c r="AL233" s="11">
        <v>0.98650000000000004</v>
      </c>
      <c r="AM233" s="11">
        <v>0.98650000000000004</v>
      </c>
      <c r="AN233" s="11">
        <v>0.98650000000000004</v>
      </c>
      <c r="AO233" s="11">
        <v>0.98650000000000004</v>
      </c>
      <c r="AP233" s="11">
        <v>0.98650000000000004</v>
      </c>
      <c r="AQ233" s="11">
        <v>0.98650000000000004</v>
      </c>
      <c r="AR233" s="11">
        <v>0.98650000000000004</v>
      </c>
      <c r="AS233" s="11">
        <v>0.98650000000000004</v>
      </c>
      <c r="AT233" s="11">
        <v>0.98650000000000004</v>
      </c>
      <c r="AU233" s="11">
        <v>0.98650000000000004</v>
      </c>
      <c r="AV233" s="11">
        <v>0.98650000000000004</v>
      </c>
      <c r="AW233" s="11">
        <v>0.98650000000000004</v>
      </c>
      <c r="AX233" s="11">
        <v>0.98650000000000004</v>
      </c>
      <c r="AY233" s="11">
        <v>0.98650000000000004</v>
      </c>
      <c r="AZ233" s="11">
        <v>0.98650000000000004</v>
      </c>
      <c r="BA233" s="11">
        <v>0.98650000000000004</v>
      </c>
      <c r="BB233" s="11">
        <v>0.98650000000000004</v>
      </c>
      <c r="BC233" s="11">
        <v>0.98650000000000004</v>
      </c>
      <c r="BD233" s="11">
        <v>0.98650000000000004</v>
      </c>
      <c r="BE233" s="11">
        <v>0.98650000000000004</v>
      </c>
      <c r="BF233" s="11">
        <v>0.98650000000000004</v>
      </c>
      <c r="BG233" s="11">
        <v>0.98650000000000004</v>
      </c>
      <c r="BH233" s="11">
        <v>0.98650000000000004</v>
      </c>
      <c r="BI233" s="11">
        <v>0.98650000000000004</v>
      </c>
      <c r="BJ233" s="11">
        <v>0.98650000000000004</v>
      </c>
      <c r="BK233" s="11">
        <v>0.98650000000000004</v>
      </c>
      <c r="BL233" s="11">
        <v>0.98650000000000004</v>
      </c>
      <c r="BM233" s="11">
        <v>0.98650000000000004</v>
      </c>
      <c r="BN233" s="11">
        <v>0.98650000000000004</v>
      </c>
      <c r="BO233" s="11">
        <v>0.98650000000000004</v>
      </c>
      <c r="BP233" s="11">
        <v>0.98650000000000004</v>
      </c>
      <c r="BQ233" s="11">
        <v>0.98650000000000004</v>
      </c>
      <c r="BR233" s="11">
        <v>0.98650000000000004</v>
      </c>
      <c r="BS233" s="11">
        <v>0.98650000000000004</v>
      </c>
      <c r="BT233" s="11">
        <v>0.98650000000000004</v>
      </c>
      <c r="BU233" s="11">
        <v>0.98650000000000004</v>
      </c>
      <c r="BV233" s="11">
        <v>0.98650000000000004</v>
      </c>
      <c r="BW233" s="11">
        <v>0.98650000000000004</v>
      </c>
      <c r="BX233" s="11">
        <v>0.98650000000000004</v>
      </c>
      <c r="BY233" s="11">
        <v>0.98650000000000004</v>
      </c>
      <c r="BZ233" s="11">
        <v>0.98650000000000004</v>
      </c>
      <c r="CA233" s="11">
        <v>0.98650000000000004</v>
      </c>
      <c r="CB233" s="11">
        <v>0.98650000000000004</v>
      </c>
      <c r="CC233" s="11">
        <v>0.98650000000000004</v>
      </c>
      <c r="CD233" s="11">
        <v>0.98650000000000004</v>
      </c>
      <c r="CE233" s="11">
        <v>0.98650000000000004</v>
      </c>
      <c r="CF233" s="11">
        <v>0.98650000000000004</v>
      </c>
      <c r="CG233" s="11">
        <v>0.98650000000000004</v>
      </c>
      <c r="CH233" s="11">
        <v>0.98650000000000004</v>
      </c>
      <c r="CI233" s="11">
        <v>0.98650000000000004</v>
      </c>
      <c r="CJ233" s="11">
        <v>0.98650000000000004</v>
      </c>
      <c r="CK233" s="11">
        <v>0.98650000000000004</v>
      </c>
      <c r="CL233" s="11">
        <v>0.98650000000000004</v>
      </c>
      <c r="CM233" s="11">
        <v>0.98650000000000004</v>
      </c>
      <c r="CN233" s="11">
        <v>0.98650000000000004</v>
      </c>
      <c r="CO233" s="11">
        <v>0.98650000000000004</v>
      </c>
      <c r="CP233" s="11">
        <v>0.98650000000000004</v>
      </c>
      <c r="CQ233" s="11">
        <v>0.98650000000000004</v>
      </c>
      <c r="CR233" s="11">
        <v>0.98650000000000004</v>
      </c>
      <c r="CS233" s="11">
        <v>0.98650000000000004</v>
      </c>
      <c r="CT233" s="11">
        <v>0.98650000000000004</v>
      </c>
      <c r="CU233" s="11">
        <v>0.98650000000000004</v>
      </c>
      <c r="CV233" s="11">
        <v>0.98650000000000004</v>
      </c>
      <c r="CW233" s="11">
        <v>0.98650000000000004</v>
      </c>
      <c r="CX233" s="11">
        <v>0.98650000000000004</v>
      </c>
      <c r="CY233" s="11">
        <v>0.98650000000000004</v>
      </c>
      <c r="CZ233" s="11">
        <v>0.98650000000000004</v>
      </c>
      <c r="DA233" s="11">
        <v>0.98650000000000004</v>
      </c>
      <c r="DB233" s="11">
        <v>0.98650000000000004</v>
      </c>
    </row>
    <row r="234" spans="1:106" x14ac:dyDescent="0.2">
      <c r="A234" s="103">
        <v>25</v>
      </c>
      <c r="B234" s="11">
        <v>1</v>
      </c>
      <c r="C234" s="11">
        <v>0.98429999999999995</v>
      </c>
      <c r="D234" s="11">
        <v>0.99260000000000004</v>
      </c>
      <c r="E234" s="11">
        <v>0.99139999999999995</v>
      </c>
      <c r="F234" s="11">
        <v>0.99060000000000004</v>
      </c>
      <c r="G234" s="11">
        <v>0.99</v>
      </c>
      <c r="H234" s="11">
        <v>0.98939999999999995</v>
      </c>
      <c r="I234" s="11">
        <v>0.98880000000000001</v>
      </c>
      <c r="J234" s="11">
        <v>0.98829999999999996</v>
      </c>
      <c r="K234" s="11">
        <v>0.98780000000000001</v>
      </c>
      <c r="L234" s="11">
        <v>0.98729999999999996</v>
      </c>
      <c r="M234" s="11">
        <v>0.98699999999999999</v>
      </c>
      <c r="N234" s="11">
        <v>0.98670000000000002</v>
      </c>
      <c r="O234" s="11">
        <v>0.98660000000000003</v>
      </c>
      <c r="P234" s="11">
        <v>0.98650000000000004</v>
      </c>
      <c r="Q234" s="11">
        <v>0.98650000000000004</v>
      </c>
      <c r="R234" s="11">
        <v>0.98650000000000004</v>
      </c>
      <c r="S234" s="11">
        <v>0.98650000000000004</v>
      </c>
      <c r="T234" s="11">
        <v>0.98650000000000004</v>
      </c>
      <c r="U234" s="11">
        <v>0.98650000000000004</v>
      </c>
      <c r="V234" s="11">
        <v>0.98650000000000004</v>
      </c>
      <c r="W234" s="11">
        <v>0.98650000000000004</v>
      </c>
      <c r="X234" s="11">
        <v>0.98650000000000004</v>
      </c>
      <c r="Y234" s="11">
        <v>0.98650000000000004</v>
      </c>
      <c r="Z234" s="11">
        <v>0.98650000000000004</v>
      </c>
      <c r="AA234" s="11">
        <v>0.98650000000000004</v>
      </c>
      <c r="AB234" s="11">
        <v>0.98650000000000004</v>
      </c>
      <c r="AC234" s="11">
        <v>0.98650000000000004</v>
      </c>
      <c r="AD234" s="11">
        <v>0.98650000000000004</v>
      </c>
      <c r="AE234" s="11">
        <v>0.98650000000000004</v>
      </c>
      <c r="AF234" s="11">
        <v>0.98650000000000004</v>
      </c>
      <c r="AG234" s="11">
        <v>0.98650000000000004</v>
      </c>
      <c r="AH234" s="11">
        <v>0.98650000000000004</v>
      </c>
      <c r="AI234" s="11">
        <v>0.98650000000000004</v>
      </c>
      <c r="AJ234" s="11">
        <v>0.98650000000000004</v>
      </c>
      <c r="AK234" s="11">
        <v>0.98650000000000004</v>
      </c>
      <c r="AL234" s="11">
        <v>0.98650000000000004</v>
      </c>
      <c r="AM234" s="11">
        <v>0.98650000000000004</v>
      </c>
      <c r="AN234" s="11">
        <v>0.98650000000000004</v>
      </c>
      <c r="AO234" s="11">
        <v>0.98650000000000004</v>
      </c>
      <c r="AP234" s="11">
        <v>0.98650000000000004</v>
      </c>
      <c r="AQ234" s="11">
        <v>0.98650000000000004</v>
      </c>
      <c r="AR234" s="11">
        <v>0.98650000000000004</v>
      </c>
      <c r="AS234" s="11">
        <v>0.98650000000000004</v>
      </c>
      <c r="AT234" s="11">
        <v>0.98650000000000004</v>
      </c>
      <c r="AU234" s="11">
        <v>0.98650000000000004</v>
      </c>
      <c r="AV234" s="11">
        <v>0.98650000000000004</v>
      </c>
      <c r="AW234" s="11">
        <v>0.98650000000000004</v>
      </c>
      <c r="AX234" s="11">
        <v>0.98650000000000004</v>
      </c>
      <c r="AY234" s="11">
        <v>0.98650000000000004</v>
      </c>
      <c r="AZ234" s="11">
        <v>0.98650000000000004</v>
      </c>
      <c r="BA234" s="11">
        <v>0.98650000000000004</v>
      </c>
      <c r="BB234" s="11">
        <v>0.98650000000000004</v>
      </c>
      <c r="BC234" s="11">
        <v>0.98650000000000004</v>
      </c>
      <c r="BD234" s="11">
        <v>0.98650000000000004</v>
      </c>
      <c r="BE234" s="11">
        <v>0.98650000000000004</v>
      </c>
      <c r="BF234" s="11">
        <v>0.98650000000000004</v>
      </c>
      <c r="BG234" s="11">
        <v>0.98650000000000004</v>
      </c>
      <c r="BH234" s="11">
        <v>0.98650000000000004</v>
      </c>
      <c r="BI234" s="11">
        <v>0.98650000000000004</v>
      </c>
      <c r="BJ234" s="11">
        <v>0.98650000000000004</v>
      </c>
      <c r="BK234" s="11">
        <v>0.98650000000000004</v>
      </c>
      <c r="BL234" s="11">
        <v>0.98650000000000004</v>
      </c>
      <c r="BM234" s="11">
        <v>0.98650000000000004</v>
      </c>
      <c r="BN234" s="11">
        <v>0.98650000000000004</v>
      </c>
      <c r="BO234" s="11">
        <v>0.98650000000000004</v>
      </c>
      <c r="BP234" s="11">
        <v>0.98650000000000004</v>
      </c>
      <c r="BQ234" s="11">
        <v>0.98650000000000004</v>
      </c>
      <c r="BR234" s="11">
        <v>0.98650000000000004</v>
      </c>
      <c r="BS234" s="11">
        <v>0.98650000000000004</v>
      </c>
      <c r="BT234" s="11">
        <v>0.98650000000000004</v>
      </c>
      <c r="BU234" s="11">
        <v>0.98650000000000004</v>
      </c>
      <c r="BV234" s="11">
        <v>0.98650000000000004</v>
      </c>
      <c r="BW234" s="11">
        <v>0.98650000000000004</v>
      </c>
      <c r="BX234" s="11">
        <v>0.98650000000000004</v>
      </c>
      <c r="BY234" s="11">
        <v>0.98650000000000004</v>
      </c>
      <c r="BZ234" s="11">
        <v>0.98650000000000004</v>
      </c>
      <c r="CA234" s="11">
        <v>0.98650000000000004</v>
      </c>
      <c r="CB234" s="11">
        <v>0.98650000000000004</v>
      </c>
      <c r="CC234" s="11">
        <v>0.98650000000000004</v>
      </c>
      <c r="CD234" s="11">
        <v>0.98650000000000004</v>
      </c>
      <c r="CE234" s="11">
        <v>0.98650000000000004</v>
      </c>
      <c r="CF234" s="11">
        <v>0.98650000000000004</v>
      </c>
      <c r="CG234" s="11">
        <v>0.98650000000000004</v>
      </c>
      <c r="CH234" s="11">
        <v>0.98650000000000004</v>
      </c>
      <c r="CI234" s="11">
        <v>0.98650000000000004</v>
      </c>
      <c r="CJ234" s="11">
        <v>0.98650000000000004</v>
      </c>
      <c r="CK234" s="11">
        <v>0.98650000000000004</v>
      </c>
      <c r="CL234" s="11">
        <v>0.98650000000000004</v>
      </c>
      <c r="CM234" s="11">
        <v>0.98650000000000004</v>
      </c>
      <c r="CN234" s="11">
        <v>0.98650000000000004</v>
      </c>
      <c r="CO234" s="11">
        <v>0.98650000000000004</v>
      </c>
      <c r="CP234" s="11">
        <v>0.98650000000000004</v>
      </c>
      <c r="CQ234" s="11">
        <v>0.98650000000000004</v>
      </c>
      <c r="CR234" s="11">
        <v>0.98650000000000004</v>
      </c>
      <c r="CS234" s="11">
        <v>0.98650000000000004</v>
      </c>
      <c r="CT234" s="11">
        <v>0.98650000000000004</v>
      </c>
      <c r="CU234" s="11">
        <v>0.98650000000000004</v>
      </c>
      <c r="CV234" s="11">
        <v>0.98650000000000004</v>
      </c>
      <c r="CW234" s="11">
        <v>0.98650000000000004</v>
      </c>
      <c r="CX234" s="11">
        <v>0.98650000000000004</v>
      </c>
      <c r="CY234" s="11">
        <v>0.98650000000000004</v>
      </c>
      <c r="CZ234" s="11">
        <v>0.98650000000000004</v>
      </c>
      <c r="DA234" s="11">
        <v>0.98650000000000004</v>
      </c>
      <c r="DB234" s="11">
        <v>0.98650000000000004</v>
      </c>
    </row>
    <row r="235" spans="1:106" x14ac:dyDescent="0.2">
      <c r="A235" s="103">
        <v>26</v>
      </c>
      <c r="B235" s="11">
        <v>1</v>
      </c>
      <c r="C235" s="11">
        <v>0.98429999999999995</v>
      </c>
      <c r="D235" s="11">
        <v>0.99260000000000004</v>
      </c>
      <c r="E235" s="11">
        <v>0.99139999999999995</v>
      </c>
      <c r="F235" s="11">
        <v>0.99060000000000004</v>
      </c>
      <c r="G235" s="11">
        <v>0.99</v>
      </c>
      <c r="H235" s="11">
        <v>0.98939999999999995</v>
      </c>
      <c r="I235" s="11">
        <v>0.98880000000000001</v>
      </c>
      <c r="J235" s="11">
        <v>0.98829999999999996</v>
      </c>
      <c r="K235" s="11">
        <v>0.98780000000000001</v>
      </c>
      <c r="L235" s="11">
        <v>0.98729999999999996</v>
      </c>
      <c r="M235" s="11">
        <v>0.98699999999999999</v>
      </c>
      <c r="N235" s="11">
        <v>0.98670000000000002</v>
      </c>
      <c r="O235" s="11">
        <v>0.98660000000000003</v>
      </c>
      <c r="P235" s="11">
        <v>0.98650000000000004</v>
      </c>
      <c r="Q235" s="11">
        <v>0.98650000000000004</v>
      </c>
      <c r="R235" s="11">
        <v>0.98650000000000004</v>
      </c>
      <c r="S235" s="11">
        <v>0.98650000000000004</v>
      </c>
      <c r="T235" s="11">
        <v>0.98650000000000004</v>
      </c>
      <c r="U235" s="11">
        <v>0.98650000000000004</v>
      </c>
      <c r="V235" s="11">
        <v>0.98650000000000004</v>
      </c>
      <c r="W235" s="11">
        <v>0.98650000000000004</v>
      </c>
      <c r="X235" s="11">
        <v>0.98650000000000004</v>
      </c>
      <c r="Y235" s="11">
        <v>0.98650000000000004</v>
      </c>
      <c r="Z235" s="11">
        <v>0.98650000000000004</v>
      </c>
      <c r="AA235" s="11">
        <v>0.98650000000000004</v>
      </c>
      <c r="AB235" s="11">
        <v>0.98650000000000004</v>
      </c>
      <c r="AC235" s="11">
        <v>0.98650000000000004</v>
      </c>
      <c r="AD235" s="11">
        <v>0.98650000000000004</v>
      </c>
      <c r="AE235" s="11">
        <v>0.98650000000000004</v>
      </c>
      <c r="AF235" s="11">
        <v>0.98650000000000004</v>
      </c>
      <c r="AG235" s="11">
        <v>0.98650000000000004</v>
      </c>
      <c r="AH235" s="11">
        <v>0.98650000000000004</v>
      </c>
      <c r="AI235" s="11">
        <v>0.98650000000000004</v>
      </c>
      <c r="AJ235" s="11">
        <v>0.98650000000000004</v>
      </c>
      <c r="AK235" s="11">
        <v>0.98650000000000004</v>
      </c>
      <c r="AL235" s="11">
        <v>0.98650000000000004</v>
      </c>
      <c r="AM235" s="11">
        <v>0.98650000000000004</v>
      </c>
      <c r="AN235" s="11">
        <v>0.98650000000000004</v>
      </c>
      <c r="AO235" s="11">
        <v>0.98650000000000004</v>
      </c>
      <c r="AP235" s="11">
        <v>0.98650000000000004</v>
      </c>
      <c r="AQ235" s="11">
        <v>0.98650000000000004</v>
      </c>
      <c r="AR235" s="11">
        <v>0.98650000000000004</v>
      </c>
      <c r="AS235" s="11">
        <v>0.98650000000000004</v>
      </c>
      <c r="AT235" s="11">
        <v>0.98650000000000004</v>
      </c>
      <c r="AU235" s="11">
        <v>0.98650000000000004</v>
      </c>
      <c r="AV235" s="11">
        <v>0.98650000000000004</v>
      </c>
      <c r="AW235" s="11">
        <v>0.98650000000000004</v>
      </c>
      <c r="AX235" s="11">
        <v>0.98650000000000004</v>
      </c>
      <c r="AY235" s="11">
        <v>0.98650000000000004</v>
      </c>
      <c r="AZ235" s="11">
        <v>0.98650000000000004</v>
      </c>
      <c r="BA235" s="11">
        <v>0.98650000000000004</v>
      </c>
      <c r="BB235" s="11">
        <v>0.98650000000000004</v>
      </c>
      <c r="BC235" s="11">
        <v>0.98650000000000004</v>
      </c>
      <c r="BD235" s="11">
        <v>0.98650000000000004</v>
      </c>
      <c r="BE235" s="11">
        <v>0.98650000000000004</v>
      </c>
      <c r="BF235" s="11">
        <v>0.98650000000000004</v>
      </c>
      <c r="BG235" s="11">
        <v>0.98650000000000004</v>
      </c>
      <c r="BH235" s="11">
        <v>0.98650000000000004</v>
      </c>
      <c r="BI235" s="11">
        <v>0.98650000000000004</v>
      </c>
      <c r="BJ235" s="11">
        <v>0.98650000000000004</v>
      </c>
      <c r="BK235" s="11">
        <v>0.98650000000000004</v>
      </c>
      <c r="BL235" s="11">
        <v>0.98650000000000004</v>
      </c>
      <c r="BM235" s="11">
        <v>0.98650000000000004</v>
      </c>
      <c r="BN235" s="11">
        <v>0.98650000000000004</v>
      </c>
      <c r="BO235" s="11">
        <v>0.98650000000000004</v>
      </c>
      <c r="BP235" s="11">
        <v>0.98650000000000004</v>
      </c>
      <c r="BQ235" s="11">
        <v>0.98650000000000004</v>
      </c>
      <c r="BR235" s="11">
        <v>0.98650000000000004</v>
      </c>
      <c r="BS235" s="11">
        <v>0.98650000000000004</v>
      </c>
      <c r="BT235" s="11">
        <v>0.98650000000000004</v>
      </c>
      <c r="BU235" s="11">
        <v>0.98650000000000004</v>
      </c>
      <c r="BV235" s="11">
        <v>0.98650000000000004</v>
      </c>
      <c r="BW235" s="11">
        <v>0.98650000000000004</v>
      </c>
      <c r="BX235" s="11">
        <v>0.98650000000000004</v>
      </c>
      <c r="BY235" s="11">
        <v>0.98650000000000004</v>
      </c>
      <c r="BZ235" s="11">
        <v>0.98650000000000004</v>
      </c>
      <c r="CA235" s="11">
        <v>0.98650000000000004</v>
      </c>
      <c r="CB235" s="11">
        <v>0.98650000000000004</v>
      </c>
      <c r="CC235" s="11">
        <v>0.98650000000000004</v>
      </c>
      <c r="CD235" s="11">
        <v>0.98650000000000004</v>
      </c>
      <c r="CE235" s="11">
        <v>0.98650000000000004</v>
      </c>
      <c r="CF235" s="11">
        <v>0.98650000000000004</v>
      </c>
      <c r="CG235" s="11">
        <v>0.98650000000000004</v>
      </c>
      <c r="CH235" s="11">
        <v>0.98650000000000004</v>
      </c>
      <c r="CI235" s="11">
        <v>0.98650000000000004</v>
      </c>
      <c r="CJ235" s="11">
        <v>0.98650000000000004</v>
      </c>
      <c r="CK235" s="11">
        <v>0.98650000000000004</v>
      </c>
      <c r="CL235" s="11">
        <v>0.98650000000000004</v>
      </c>
      <c r="CM235" s="11">
        <v>0.98650000000000004</v>
      </c>
      <c r="CN235" s="11">
        <v>0.98650000000000004</v>
      </c>
      <c r="CO235" s="11">
        <v>0.98650000000000004</v>
      </c>
      <c r="CP235" s="11">
        <v>0.98650000000000004</v>
      </c>
      <c r="CQ235" s="11">
        <v>0.98650000000000004</v>
      </c>
      <c r="CR235" s="11">
        <v>0.98650000000000004</v>
      </c>
      <c r="CS235" s="11">
        <v>0.98650000000000004</v>
      </c>
      <c r="CT235" s="11">
        <v>0.98650000000000004</v>
      </c>
      <c r="CU235" s="11">
        <v>0.98650000000000004</v>
      </c>
      <c r="CV235" s="11">
        <v>0.98650000000000004</v>
      </c>
      <c r="CW235" s="11">
        <v>0.98650000000000004</v>
      </c>
      <c r="CX235" s="11">
        <v>0.98650000000000004</v>
      </c>
      <c r="CY235" s="11">
        <v>0.98650000000000004</v>
      </c>
      <c r="CZ235" s="11">
        <v>0.98650000000000004</v>
      </c>
      <c r="DA235" s="11">
        <v>0.98650000000000004</v>
      </c>
      <c r="DB235" s="11">
        <v>0.98650000000000004</v>
      </c>
    </row>
    <row r="236" spans="1:106" x14ac:dyDescent="0.2">
      <c r="A236" s="103">
        <v>27</v>
      </c>
      <c r="B236" s="11">
        <v>1</v>
      </c>
      <c r="C236" s="11">
        <v>0.98429999999999995</v>
      </c>
      <c r="D236" s="11">
        <v>0.99260000000000004</v>
      </c>
      <c r="E236" s="11">
        <v>0.99139999999999995</v>
      </c>
      <c r="F236" s="11">
        <v>0.99060000000000004</v>
      </c>
      <c r="G236" s="11">
        <v>0.99</v>
      </c>
      <c r="H236" s="11">
        <v>0.98939999999999995</v>
      </c>
      <c r="I236" s="11">
        <v>0.98880000000000001</v>
      </c>
      <c r="J236" s="11">
        <v>0.98829999999999996</v>
      </c>
      <c r="K236" s="11">
        <v>0.98780000000000001</v>
      </c>
      <c r="L236" s="11">
        <v>0.98729999999999996</v>
      </c>
      <c r="M236" s="11">
        <v>0.98699999999999999</v>
      </c>
      <c r="N236" s="11">
        <v>0.98670000000000002</v>
      </c>
      <c r="O236" s="11">
        <v>0.98660000000000003</v>
      </c>
      <c r="P236" s="11">
        <v>0.98650000000000004</v>
      </c>
      <c r="Q236" s="11">
        <v>0.98650000000000004</v>
      </c>
      <c r="R236" s="11">
        <v>0.98650000000000004</v>
      </c>
      <c r="S236" s="11">
        <v>0.98650000000000004</v>
      </c>
      <c r="T236" s="11">
        <v>0.98650000000000004</v>
      </c>
      <c r="U236" s="11">
        <v>0.98650000000000004</v>
      </c>
      <c r="V236" s="11">
        <v>0.98650000000000004</v>
      </c>
      <c r="W236" s="11">
        <v>0.98650000000000004</v>
      </c>
      <c r="X236" s="11">
        <v>0.98650000000000004</v>
      </c>
      <c r="Y236" s="11">
        <v>0.98650000000000004</v>
      </c>
      <c r="Z236" s="11">
        <v>0.98650000000000004</v>
      </c>
      <c r="AA236" s="11">
        <v>0.98650000000000004</v>
      </c>
      <c r="AB236" s="11">
        <v>0.98650000000000004</v>
      </c>
      <c r="AC236" s="11">
        <v>0.98650000000000004</v>
      </c>
      <c r="AD236" s="11">
        <v>0.98650000000000004</v>
      </c>
      <c r="AE236" s="11">
        <v>0.98650000000000004</v>
      </c>
      <c r="AF236" s="11">
        <v>0.98650000000000004</v>
      </c>
      <c r="AG236" s="11">
        <v>0.98650000000000004</v>
      </c>
      <c r="AH236" s="11">
        <v>0.98650000000000004</v>
      </c>
      <c r="AI236" s="11">
        <v>0.98650000000000004</v>
      </c>
      <c r="AJ236" s="11">
        <v>0.98650000000000004</v>
      </c>
      <c r="AK236" s="11">
        <v>0.98650000000000004</v>
      </c>
      <c r="AL236" s="11">
        <v>0.98650000000000004</v>
      </c>
      <c r="AM236" s="11">
        <v>0.98650000000000004</v>
      </c>
      <c r="AN236" s="11">
        <v>0.98650000000000004</v>
      </c>
      <c r="AO236" s="11">
        <v>0.98650000000000004</v>
      </c>
      <c r="AP236" s="11">
        <v>0.98650000000000004</v>
      </c>
      <c r="AQ236" s="11">
        <v>0.98650000000000004</v>
      </c>
      <c r="AR236" s="11">
        <v>0.98650000000000004</v>
      </c>
      <c r="AS236" s="11">
        <v>0.98650000000000004</v>
      </c>
      <c r="AT236" s="11">
        <v>0.98650000000000004</v>
      </c>
      <c r="AU236" s="11">
        <v>0.98650000000000004</v>
      </c>
      <c r="AV236" s="11">
        <v>0.98650000000000004</v>
      </c>
      <c r="AW236" s="11">
        <v>0.98650000000000004</v>
      </c>
      <c r="AX236" s="11">
        <v>0.98650000000000004</v>
      </c>
      <c r="AY236" s="11">
        <v>0.98650000000000004</v>
      </c>
      <c r="AZ236" s="11">
        <v>0.98650000000000004</v>
      </c>
      <c r="BA236" s="11">
        <v>0.98650000000000004</v>
      </c>
      <c r="BB236" s="11">
        <v>0.98650000000000004</v>
      </c>
      <c r="BC236" s="11">
        <v>0.98650000000000004</v>
      </c>
      <c r="BD236" s="11">
        <v>0.98650000000000004</v>
      </c>
      <c r="BE236" s="11">
        <v>0.98650000000000004</v>
      </c>
      <c r="BF236" s="11">
        <v>0.98650000000000004</v>
      </c>
      <c r="BG236" s="11">
        <v>0.98650000000000004</v>
      </c>
      <c r="BH236" s="11">
        <v>0.98650000000000004</v>
      </c>
      <c r="BI236" s="11">
        <v>0.98650000000000004</v>
      </c>
      <c r="BJ236" s="11">
        <v>0.98650000000000004</v>
      </c>
      <c r="BK236" s="11">
        <v>0.98650000000000004</v>
      </c>
      <c r="BL236" s="11">
        <v>0.98650000000000004</v>
      </c>
      <c r="BM236" s="11">
        <v>0.98650000000000004</v>
      </c>
      <c r="BN236" s="11">
        <v>0.98650000000000004</v>
      </c>
      <c r="BO236" s="11">
        <v>0.98650000000000004</v>
      </c>
      <c r="BP236" s="11">
        <v>0.98650000000000004</v>
      </c>
      <c r="BQ236" s="11">
        <v>0.98650000000000004</v>
      </c>
      <c r="BR236" s="11">
        <v>0.98650000000000004</v>
      </c>
      <c r="BS236" s="11">
        <v>0.98650000000000004</v>
      </c>
      <c r="BT236" s="11">
        <v>0.98650000000000004</v>
      </c>
      <c r="BU236" s="11">
        <v>0.98650000000000004</v>
      </c>
      <c r="BV236" s="11">
        <v>0.98650000000000004</v>
      </c>
      <c r="BW236" s="11">
        <v>0.98650000000000004</v>
      </c>
      <c r="BX236" s="11">
        <v>0.98650000000000004</v>
      </c>
      <c r="BY236" s="11">
        <v>0.98650000000000004</v>
      </c>
      <c r="BZ236" s="11">
        <v>0.98650000000000004</v>
      </c>
      <c r="CA236" s="11">
        <v>0.98650000000000004</v>
      </c>
      <c r="CB236" s="11">
        <v>0.98650000000000004</v>
      </c>
      <c r="CC236" s="11">
        <v>0.98650000000000004</v>
      </c>
      <c r="CD236" s="11">
        <v>0.98650000000000004</v>
      </c>
      <c r="CE236" s="11">
        <v>0.98650000000000004</v>
      </c>
      <c r="CF236" s="11">
        <v>0.98650000000000004</v>
      </c>
      <c r="CG236" s="11">
        <v>0.98650000000000004</v>
      </c>
      <c r="CH236" s="11">
        <v>0.98650000000000004</v>
      </c>
      <c r="CI236" s="11">
        <v>0.98650000000000004</v>
      </c>
      <c r="CJ236" s="11">
        <v>0.98650000000000004</v>
      </c>
      <c r="CK236" s="11">
        <v>0.98650000000000004</v>
      </c>
      <c r="CL236" s="11">
        <v>0.98650000000000004</v>
      </c>
      <c r="CM236" s="11">
        <v>0.98650000000000004</v>
      </c>
      <c r="CN236" s="11">
        <v>0.98650000000000004</v>
      </c>
      <c r="CO236" s="11">
        <v>0.98650000000000004</v>
      </c>
      <c r="CP236" s="11">
        <v>0.98650000000000004</v>
      </c>
      <c r="CQ236" s="11">
        <v>0.98650000000000004</v>
      </c>
      <c r="CR236" s="11">
        <v>0.98650000000000004</v>
      </c>
      <c r="CS236" s="11">
        <v>0.98650000000000004</v>
      </c>
      <c r="CT236" s="11">
        <v>0.98650000000000004</v>
      </c>
      <c r="CU236" s="11">
        <v>0.98650000000000004</v>
      </c>
      <c r="CV236" s="11">
        <v>0.98650000000000004</v>
      </c>
      <c r="CW236" s="11">
        <v>0.98650000000000004</v>
      </c>
      <c r="CX236" s="11">
        <v>0.98650000000000004</v>
      </c>
      <c r="CY236" s="11">
        <v>0.98650000000000004</v>
      </c>
      <c r="CZ236" s="11">
        <v>0.98650000000000004</v>
      </c>
      <c r="DA236" s="11">
        <v>0.98650000000000004</v>
      </c>
      <c r="DB236" s="11">
        <v>0.98650000000000004</v>
      </c>
    </row>
    <row r="237" spans="1:106" x14ac:dyDescent="0.2">
      <c r="A237" s="103">
        <v>28</v>
      </c>
      <c r="B237" s="11">
        <v>1</v>
      </c>
      <c r="C237" s="11">
        <v>0.98429999999999995</v>
      </c>
      <c r="D237" s="11">
        <v>0.99260000000000004</v>
      </c>
      <c r="E237" s="11">
        <v>0.99139999999999995</v>
      </c>
      <c r="F237" s="11">
        <v>0.99060000000000004</v>
      </c>
      <c r="G237" s="11">
        <v>0.99</v>
      </c>
      <c r="H237" s="11">
        <v>0.98939999999999995</v>
      </c>
      <c r="I237" s="11">
        <v>0.98880000000000001</v>
      </c>
      <c r="J237" s="11">
        <v>0.98829999999999996</v>
      </c>
      <c r="K237" s="11">
        <v>0.98780000000000001</v>
      </c>
      <c r="L237" s="11">
        <v>0.98729999999999996</v>
      </c>
      <c r="M237" s="11">
        <v>0.98699999999999999</v>
      </c>
      <c r="N237" s="11">
        <v>0.98670000000000002</v>
      </c>
      <c r="O237" s="11">
        <v>0.98660000000000003</v>
      </c>
      <c r="P237" s="11">
        <v>0.98650000000000004</v>
      </c>
      <c r="Q237" s="11">
        <v>0.98650000000000004</v>
      </c>
      <c r="R237" s="11">
        <v>0.98650000000000004</v>
      </c>
      <c r="S237" s="11">
        <v>0.98650000000000004</v>
      </c>
      <c r="T237" s="11">
        <v>0.98650000000000004</v>
      </c>
      <c r="U237" s="11">
        <v>0.98650000000000004</v>
      </c>
      <c r="V237" s="11">
        <v>0.98650000000000004</v>
      </c>
      <c r="W237" s="11">
        <v>0.98650000000000004</v>
      </c>
      <c r="X237" s="11">
        <v>0.98650000000000004</v>
      </c>
      <c r="Y237" s="11">
        <v>0.98650000000000004</v>
      </c>
      <c r="Z237" s="11">
        <v>0.98650000000000004</v>
      </c>
      <c r="AA237" s="11">
        <v>0.98650000000000004</v>
      </c>
      <c r="AB237" s="11">
        <v>0.98650000000000004</v>
      </c>
      <c r="AC237" s="11">
        <v>0.98650000000000004</v>
      </c>
      <c r="AD237" s="11">
        <v>0.98650000000000004</v>
      </c>
      <c r="AE237" s="11">
        <v>0.98650000000000004</v>
      </c>
      <c r="AF237" s="11">
        <v>0.98650000000000004</v>
      </c>
      <c r="AG237" s="11">
        <v>0.98650000000000004</v>
      </c>
      <c r="AH237" s="11">
        <v>0.98650000000000004</v>
      </c>
      <c r="AI237" s="11">
        <v>0.98650000000000004</v>
      </c>
      <c r="AJ237" s="11">
        <v>0.98650000000000004</v>
      </c>
      <c r="AK237" s="11">
        <v>0.98650000000000004</v>
      </c>
      <c r="AL237" s="11">
        <v>0.98650000000000004</v>
      </c>
      <c r="AM237" s="11">
        <v>0.98650000000000004</v>
      </c>
      <c r="AN237" s="11">
        <v>0.98650000000000004</v>
      </c>
      <c r="AO237" s="11">
        <v>0.98650000000000004</v>
      </c>
      <c r="AP237" s="11">
        <v>0.98650000000000004</v>
      </c>
      <c r="AQ237" s="11">
        <v>0.98650000000000004</v>
      </c>
      <c r="AR237" s="11">
        <v>0.98650000000000004</v>
      </c>
      <c r="AS237" s="11">
        <v>0.98650000000000004</v>
      </c>
      <c r="AT237" s="11">
        <v>0.98650000000000004</v>
      </c>
      <c r="AU237" s="11">
        <v>0.98650000000000004</v>
      </c>
      <c r="AV237" s="11">
        <v>0.98650000000000004</v>
      </c>
      <c r="AW237" s="11">
        <v>0.98650000000000004</v>
      </c>
      <c r="AX237" s="11">
        <v>0.98650000000000004</v>
      </c>
      <c r="AY237" s="11">
        <v>0.98650000000000004</v>
      </c>
      <c r="AZ237" s="11">
        <v>0.98650000000000004</v>
      </c>
      <c r="BA237" s="11">
        <v>0.98650000000000004</v>
      </c>
      <c r="BB237" s="11">
        <v>0.98650000000000004</v>
      </c>
      <c r="BC237" s="11">
        <v>0.98650000000000004</v>
      </c>
      <c r="BD237" s="11">
        <v>0.98650000000000004</v>
      </c>
      <c r="BE237" s="11">
        <v>0.98650000000000004</v>
      </c>
      <c r="BF237" s="11">
        <v>0.98650000000000004</v>
      </c>
      <c r="BG237" s="11">
        <v>0.98650000000000004</v>
      </c>
      <c r="BH237" s="11">
        <v>0.98650000000000004</v>
      </c>
      <c r="BI237" s="11">
        <v>0.98650000000000004</v>
      </c>
      <c r="BJ237" s="11">
        <v>0.98650000000000004</v>
      </c>
      <c r="BK237" s="11">
        <v>0.98650000000000004</v>
      </c>
      <c r="BL237" s="11">
        <v>0.98650000000000004</v>
      </c>
      <c r="BM237" s="11">
        <v>0.98650000000000004</v>
      </c>
      <c r="BN237" s="11">
        <v>0.98650000000000004</v>
      </c>
      <c r="BO237" s="11">
        <v>0.98650000000000004</v>
      </c>
      <c r="BP237" s="11">
        <v>0.98650000000000004</v>
      </c>
      <c r="BQ237" s="11">
        <v>0.98650000000000004</v>
      </c>
      <c r="BR237" s="11">
        <v>0.98650000000000004</v>
      </c>
      <c r="BS237" s="11">
        <v>0.98650000000000004</v>
      </c>
      <c r="BT237" s="11">
        <v>0.98650000000000004</v>
      </c>
      <c r="BU237" s="11">
        <v>0.98650000000000004</v>
      </c>
      <c r="BV237" s="11">
        <v>0.98650000000000004</v>
      </c>
      <c r="BW237" s="11">
        <v>0.98650000000000004</v>
      </c>
      <c r="BX237" s="11">
        <v>0.98650000000000004</v>
      </c>
      <c r="BY237" s="11">
        <v>0.98650000000000004</v>
      </c>
      <c r="BZ237" s="11">
        <v>0.98650000000000004</v>
      </c>
      <c r="CA237" s="11">
        <v>0.98650000000000004</v>
      </c>
      <c r="CB237" s="11">
        <v>0.98650000000000004</v>
      </c>
      <c r="CC237" s="11">
        <v>0.98650000000000004</v>
      </c>
      <c r="CD237" s="11">
        <v>0.98650000000000004</v>
      </c>
      <c r="CE237" s="11">
        <v>0.98650000000000004</v>
      </c>
      <c r="CF237" s="11">
        <v>0.98650000000000004</v>
      </c>
      <c r="CG237" s="11">
        <v>0.98650000000000004</v>
      </c>
      <c r="CH237" s="11">
        <v>0.98650000000000004</v>
      </c>
      <c r="CI237" s="11">
        <v>0.98650000000000004</v>
      </c>
      <c r="CJ237" s="11">
        <v>0.98650000000000004</v>
      </c>
      <c r="CK237" s="11">
        <v>0.98650000000000004</v>
      </c>
      <c r="CL237" s="11">
        <v>0.98650000000000004</v>
      </c>
      <c r="CM237" s="11">
        <v>0.98650000000000004</v>
      </c>
      <c r="CN237" s="11">
        <v>0.98650000000000004</v>
      </c>
      <c r="CO237" s="11">
        <v>0.98650000000000004</v>
      </c>
      <c r="CP237" s="11">
        <v>0.98650000000000004</v>
      </c>
      <c r="CQ237" s="11">
        <v>0.98650000000000004</v>
      </c>
      <c r="CR237" s="11">
        <v>0.98650000000000004</v>
      </c>
      <c r="CS237" s="11">
        <v>0.98650000000000004</v>
      </c>
      <c r="CT237" s="11">
        <v>0.98650000000000004</v>
      </c>
      <c r="CU237" s="11">
        <v>0.98650000000000004</v>
      </c>
      <c r="CV237" s="11">
        <v>0.98650000000000004</v>
      </c>
      <c r="CW237" s="11">
        <v>0.98650000000000004</v>
      </c>
      <c r="CX237" s="11">
        <v>0.98650000000000004</v>
      </c>
      <c r="CY237" s="11">
        <v>0.98650000000000004</v>
      </c>
      <c r="CZ237" s="11">
        <v>0.98650000000000004</v>
      </c>
      <c r="DA237" s="11">
        <v>0.98650000000000004</v>
      </c>
      <c r="DB237" s="11">
        <v>0.98650000000000004</v>
      </c>
    </row>
    <row r="238" spans="1:106" x14ac:dyDescent="0.2">
      <c r="A238" s="103">
        <v>29</v>
      </c>
      <c r="B238" s="11">
        <v>1</v>
      </c>
      <c r="C238" s="11">
        <v>0.98429999999999995</v>
      </c>
      <c r="D238" s="11">
        <v>0.99260000000000004</v>
      </c>
      <c r="E238" s="11">
        <v>0.99139999999999995</v>
      </c>
      <c r="F238" s="11">
        <v>0.99060000000000004</v>
      </c>
      <c r="G238" s="11">
        <v>0.99</v>
      </c>
      <c r="H238" s="11">
        <v>0.98939999999999995</v>
      </c>
      <c r="I238" s="11">
        <v>0.98880000000000001</v>
      </c>
      <c r="J238" s="11">
        <v>0.98829999999999996</v>
      </c>
      <c r="K238" s="11">
        <v>0.98780000000000001</v>
      </c>
      <c r="L238" s="11">
        <v>0.98729999999999996</v>
      </c>
      <c r="M238" s="11">
        <v>0.98699999999999999</v>
      </c>
      <c r="N238" s="11">
        <v>0.98670000000000002</v>
      </c>
      <c r="O238" s="11">
        <v>0.98660000000000003</v>
      </c>
      <c r="P238" s="11">
        <v>0.98650000000000004</v>
      </c>
      <c r="Q238" s="11">
        <v>0.98650000000000004</v>
      </c>
      <c r="R238" s="11">
        <v>0.98650000000000004</v>
      </c>
      <c r="S238" s="11">
        <v>0.98650000000000004</v>
      </c>
      <c r="T238" s="11">
        <v>0.98650000000000004</v>
      </c>
      <c r="U238" s="11">
        <v>0.98650000000000004</v>
      </c>
      <c r="V238" s="11">
        <v>0.98650000000000004</v>
      </c>
      <c r="W238" s="11">
        <v>0.98650000000000004</v>
      </c>
      <c r="X238" s="11">
        <v>0.98650000000000004</v>
      </c>
      <c r="Y238" s="11">
        <v>0.98650000000000004</v>
      </c>
      <c r="Z238" s="11">
        <v>0.98650000000000004</v>
      </c>
      <c r="AA238" s="11">
        <v>0.98650000000000004</v>
      </c>
      <c r="AB238" s="11">
        <v>0.98650000000000004</v>
      </c>
      <c r="AC238" s="11">
        <v>0.98650000000000004</v>
      </c>
      <c r="AD238" s="11">
        <v>0.98650000000000004</v>
      </c>
      <c r="AE238" s="11">
        <v>0.98650000000000004</v>
      </c>
      <c r="AF238" s="11">
        <v>0.98650000000000004</v>
      </c>
      <c r="AG238" s="11">
        <v>0.98650000000000004</v>
      </c>
      <c r="AH238" s="11">
        <v>0.98650000000000004</v>
      </c>
      <c r="AI238" s="11">
        <v>0.98650000000000004</v>
      </c>
      <c r="AJ238" s="11">
        <v>0.98650000000000004</v>
      </c>
      <c r="AK238" s="11">
        <v>0.98650000000000004</v>
      </c>
      <c r="AL238" s="11">
        <v>0.98650000000000004</v>
      </c>
      <c r="AM238" s="11">
        <v>0.98650000000000004</v>
      </c>
      <c r="AN238" s="11">
        <v>0.98650000000000004</v>
      </c>
      <c r="AO238" s="11">
        <v>0.98650000000000004</v>
      </c>
      <c r="AP238" s="11">
        <v>0.98650000000000004</v>
      </c>
      <c r="AQ238" s="11">
        <v>0.98650000000000004</v>
      </c>
      <c r="AR238" s="11">
        <v>0.98650000000000004</v>
      </c>
      <c r="AS238" s="11">
        <v>0.98650000000000004</v>
      </c>
      <c r="AT238" s="11">
        <v>0.98650000000000004</v>
      </c>
      <c r="AU238" s="11">
        <v>0.98650000000000004</v>
      </c>
      <c r="AV238" s="11">
        <v>0.98650000000000004</v>
      </c>
      <c r="AW238" s="11">
        <v>0.98650000000000004</v>
      </c>
      <c r="AX238" s="11">
        <v>0.98650000000000004</v>
      </c>
      <c r="AY238" s="11">
        <v>0.98650000000000004</v>
      </c>
      <c r="AZ238" s="11">
        <v>0.98650000000000004</v>
      </c>
      <c r="BA238" s="11">
        <v>0.98650000000000004</v>
      </c>
      <c r="BB238" s="11">
        <v>0.98650000000000004</v>
      </c>
      <c r="BC238" s="11">
        <v>0.98650000000000004</v>
      </c>
      <c r="BD238" s="11">
        <v>0.98650000000000004</v>
      </c>
      <c r="BE238" s="11">
        <v>0.98650000000000004</v>
      </c>
      <c r="BF238" s="11">
        <v>0.98650000000000004</v>
      </c>
      <c r="BG238" s="11">
        <v>0.98650000000000004</v>
      </c>
      <c r="BH238" s="11">
        <v>0.98650000000000004</v>
      </c>
      <c r="BI238" s="11">
        <v>0.98650000000000004</v>
      </c>
      <c r="BJ238" s="11">
        <v>0.98650000000000004</v>
      </c>
      <c r="BK238" s="11">
        <v>0.98650000000000004</v>
      </c>
      <c r="BL238" s="11">
        <v>0.98650000000000004</v>
      </c>
      <c r="BM238" s="11">
        <v>0.98650000000000004</v>
      </c>
      <c r="BN238" s="11">
        <v>0.98650000000000004</v>
      </c>
      <c r="BO238" s="11">
        <v>0.98650000000000004</v>
      </c>
      <c r="BP238" s="11">
        <v>0.98650000000000004</v>
      </c>
      <c r="BQ238" s="11">
        <v>0.98650000000000004</v>
      </c>
      <c r="BR238" s="11">
        <v>0.98650000000000004</v>
      </c>
      <c r="BS238" s="11">
        <v>0.98650000000000004</v>
      </c>
      <c r="BT238" s="11">
        <v>0.98650000000000004</v>
      </c>
      <c r="BU238" s="11">
        <v>0.98650000000000004</v>
      </c>
      <c r="BV238" s="11">
        <v>0.98650000000000004</v>
      </c>
      <c r="BW238" s="11">
        <v>0.98650000000000004</v>
      </c>
      <c r="BX238" s="11">
        <v>0.98650000000000004</v>
      </c>
      <c r="BY238" s="11">
        <v>0.98650000000000004</v>
      </c>
      <c r="BZ238" s="11">
        <v>0.98650000000000004</v>
      </c>
      <c r="CA238" s="11">
        <v>0.98650000000000004</v>
      </c>
      <c r="CB238" s="11">
        <v>0.98650000000000004</v>
      </c>
      <c r="CC238" s="11">
        <v>0.98650000000000004</v>
      </c>
      <c r="CD238" s="11">
        <v>0.98650000000000004</v>
      </c>
      <c r="CE238" s="11">
        <v>0.98650000000000004</v>
      </c>
      <c r="CF238" s="11">
        <v>0.98650000000000004</v>
      </c>
      <c r="CG238" s="11">
        <v>0.98650000000000004</v>
      </c>
      <c r="CH238" s="11">
        <v>0.98650000000000004</v>
      </c>
      <c r="CI238" s="11">
        <v>0.98650000000000004</v>
      </c>
      <c r="CJ238" s="11">
        <v>0.98650000000000004</v>
      </c>
      <c r="CK238" s="11">
        <v>0.98650000000000004</v>
      </c>
      <c r="CL238" s="11">
        <v>0.98650000000000004</v>
      </c>
      <c r="CM238" s="11">
        <v>0.98650000000000004</v>
      </c>
      <c r="CN238" s="11">
        <v>0.98650000000000004</v>
      </c>
      <c r="CO238" s="11">
        <v>0.98650000000000004</v>
      </c>
      <c r="CP238" s="11">
        <v>0.98650000000000004</v>
      </c>
      <c r="CQ238" s="11">
        <v>0.98650000000000004</v>
      </c>
      <c r="CR238" s="11">
        <v>0.98650000000000004</v>
      </c>
      <c r="CS238" s="11">
        <v>0.98650000000000004</v>
      </c>
      <c r="CT238" s="11">
        <v>0.98650000000000004</v>
      </c>
      <c r="CU238" s="11">
        <v>0.98650000000000004</v>
      </c>
      <c r="CV238" s="11">
        <v>0.98650000000000004</v>
      </c>
      <c r="CW238" s="11">
        <v>0.98650000000000004</v>
      </c>
      <c r="CX238" s="11">
        <v>0.98650000000000004</v>
      </c>
      <c r="CY238" s="11">
        <v>0.98650000000000004</v>
      </c>
      <c r="CZ238" s="11">
        <v>0.98650000000000004</v>
      </c>
      <c r="DA238" s="11">
        <v>0.98650000000000004</v>
      </c>
      <c r="DB238" s="11">
        <v>0.98650000000000004</v>
      </c>
    </row>
    <row r="239" spans="1:106" x14ac:dyDescent="0.2">
      <c r="A239" s="103">
        <v>30</v>
      </c>
      <c r="B239" s="11">
        <v>1</v>
      </c>
      <c r="C239" s="11">
        <v>0.98429999999999995</v>
      </c>
      <c r="D239" s="11">
        <v>0.99260000000000004</v>
      </c>
      <c r="E239" s="11">
        <v>0.99139999999999995</v>
      </c>
      <c r="F239" s="11">
        <v>0.99060000000000004</v>
      </c>
      <c r="G239" s="11">
        <v>0.99</v>
      </c>
      <c r="H239" s="11">
        <v>0.98939999999999995</v>
      </c>
      <c r="I239" s="11">
        <v>0.98880000000000001</v>
      </c>
      <c r="J239" s="11">
        <v>0.98829999999999996</v>
      </c>
      <c r="K239" s="11">
        <v>0.98780000000000001</v>
      </c>
      <c r="L239" s="11">
        <v>0.98729999999999996</v>
      </c>
      <c r="M239" s="11">
        <v>0.98699999999999999</v>
      </c>
      <c r="N239" s="11">
        <v>0.98670000000000002</v>
      </c>
      <c r="O239" s="11">
        <v>0.98660000000000003</v>
      </c>
      <c r="P239" s="11">
        <v>0.98650000000000004</v>
      </c>
      <c r="Q239" s="11">
        <v>0.98650000000000004</v>
      </c>
      <c r="R239" s="11">
        <v>0.98650000000000004</v>
      </c>
      <c r="S239" s="11">
        <v>0.98650000000000004</v>
      </c>
      <c r="T239" s="11">
        <v>0.98650000000000004</v>
      </c>
      <c r="U239" s="11">
        <v>0.98650000000000004</v>
      </c>
      <c r="V239" s="11">
        <v>0.98650000000000004</v>
      </c>
      <c r="W239" s="11">
        <v>0.98650000000000004</v>
      </c>
      <c r="X239" s="11">
        <v>0.98650000000000004</v>
      </c>
      <c r="Y239" s="11">
        <v>0.98650000000000004</v>
      </c>
      <c r="Z239" s="11">
        <v>0.98650000000000004</v>
      </c>
      <c r="AA239" s="11">
        <v>0.98650000000000004</v>
      </c>
      <c r="AB239" s="11">
        <v>0.98650000000000004</v>
      </c>
      <c r="AC239" s="11">
        <v>0.98650000000000004</v>
      </c>
      <c r="AD239" s="11">
        <v>0.98650000000000004</v>
      </c>
      <c r="AE239" s="11">
        <v>0.98650000000000004</v>
      </c>
      <c r="AF239" s="11">
        <v>0.98650000000000004</v>
      </c>
      <c r="AG239" s="11">
        <v>0.98650000000000004</v>
      </c>
      <c r="AH239" s="11">
        <v>0.98650000000000004</v>
      </c>
      <c r="AI239" s="11">
        <v>0.98650000000000004</v>
      </c>
      <c r="AJ239" s="11">
        <v>0.98650000000000004</v>
      </c>
      <c r="AK239" s="11">
        <v>0.98650000000000004</v>
      </c>
      <c r="AL239" s="11">
        <v>0.98650000000000004</v>
      </c>
      <c r="AM239" s="11">
        <v>0.98650000000000004</v>
      </c>
      <c r="AN239" s="11">
        <v>0.98650000000000004</v>
      </c>
      <c r="AO239" s="11">
        <v>0.98650000000000004</v>
      </c>
      <c r="AP239" s="11">
        <v>0.98650000000000004</v>
      </c>
      <c r="AQ239" s="11">
        <v>0.98650000000000004</v>
      </c>
      <c r="AR239" s="11">
        <v>0.98650000000000004</v>
      </c>
      <c r="AS239" s="11">
        <v>0.98650000000000004</v>
      </c>
      <c r="AT239" s="11">
        <v>0.98650000000000004</v>
      </c>
      <c r="AU239" s="11">
        <v>0.98650000000000004</v>
      </c>
      <c r="AV239" s="11">
        <v>0.98650000000000004</v>
      </c>
      <c r="AW239" s="11">
        <v>0.98650000000000004</v>
      </c>
      <c r="AX239" s="11">
        <v>0.98650000000000004</v>
      </c>
      <c r="AY239" s="11">
        <v>0.98650000000000004</v>
      </c>
      <c r="AZ239" s="11">
        <v>0.98650000000000004</v>
      </c>
      <c r="BA239" s="11">
        <v>0.98650000000000004</v>
      </c>
      <c r="BB239" s="11">
        <v>0.98650000000000004</v>
      </c>
      <c r="BC239" s="11">
        <v>0.98650000000000004</v>
      </c>
      <c r="BD239" s="11">
        <v>0.98650000000000004</v>
      </c>
      <c r="BE239" s="11">
        <v>0.98650000000000004</v>
      </c>
      <c r="BF239" s="11">
        <v>0.98650000000000004</v>
      </c>
      <c r="BG239" s="11">
        <v>0.98650000000000004</v>
      </c>
      <c r="BH239" s="11">
        <v>0.98650000000000004</v>
      </c>
      <c r="BI239" s="11">
        <v>0.98650000000000004</v>
      </c>
      <c r="BJ239" s="11">
        <v>0.98650000000000004</v>
      </c>
      <c r="BK239" s="11">
        <v>0.98650000000000004</v>
      </c>
      <c r="BL239" s="11">
        <v>0.98650000000000004</v>
      </c>
      <c r="BM239" s="11">
        <v>0.98650000000000004</v>
      </c>
      <c r="BN239" s="11">
        <v>0.98650000000000004</v>
      </c>
      <c r="BO239" s="11">
        <v>0.98650000000000004</v>
      </c>
      <c r="BP239" s="11">
        <v>0.98650000000000004</v>
      </c>
      <c r="BQ239" s="11">
        <v>0.98650000000000004</v>
      </c>
      <c r="BR239" s="11">
        <v>0.98650000000000004</v>
      </c>
      <c r="BS239" s="11">
        <v>0.98650000000000004</v>
      </c>
      <c r="BT239" s="11">
        <v>0.98650000000000004</v>
      </c>
      <c r="BU239" s="11">
        <v>0.98650000000000004</v>
      </c>
      <c r="BV239" s="11">
        <v>0.98650000000000004</v>
      </c>
      <c r="BW239" s="11">
        <v>0.98650000000000004</v>
      </c>
      <c r="BX239" s="11">
        <v>0.98650000000000004</v>
      </c>
      <c r="BY239" s="11">
        <v>0.98650000000000004</v>
      </c>
      <c r="BZ239" s="11">
        <v>0.98650000000000004</v>
      </c>
      <c r="CA239" s="11">
        <v>0.98650000000000004</v>
      </c>
      <c r="CB239" s="11">
        <v>0.98650000000000004</v>
      </c>
      <c r="CC239" s="11">
        <v>0.98650000000000004</v>
      </c>
      <c r="CD239" s="11">
        <v>0.98650000000000004</v>
      </c>
      <c r="CE239" s="11">
        <v>0.98650000000000004</v>
      </c>
      <c r="CF239" s="11">
        <v>0.98650000000000004</v>
      </c>
      <c r="CG239" s="11">
        <v>0.98650000000000004</v>
      </c>
      <c r="CH239" s="11">
        <v>0.98650000000000004</v>
      </c>
      <c r="CI239" s="11">
        <v>0.98650000000000004</v>
      </c>
      <c r="CJ239" s="11">
        <v>0.98650000000000004</v>
      </c>
      <c r="CK239" s="11">
        <v>0.98650000000000004</v>
      </c>
      <c r="CL239" s="11">
        <v>0.98650000000000004</v>
      </c>
      <c r="CM239" s="11">
        <v>0.98650000000000004</v>
      </c>
      <c r="CN239" s="11">
        <v>0.98650000000000004</v>
      </c>
      <c r="CO239" s="11">
        <v>0.98650000000000004</v>
      </c>
      <c r="CP239" s="11">
        <v>0.98650000000000004</v>
      </c>
      <c r="CQ239" s="11">
        <v>0.98650000000000004</v>
      </c>
      <c r="CR239" s="11">
        <v>0.98650000000000004</v>
      </c>
      <c r="CS239" s="11">
        <v>0.98650000000000004</v>
      </c>
      <c r="CT239" s="11">
        <v>0.98650000000000004</v>
      </c>
      <c r="CU239" s="11">
        <v>0.98650000000000004</v>
      </c>
      <c r="CV239" s="11">
        <v>0.98650000000000004</v>
      </c>
      <c r="CW239" s="11">
        <v>0.98650000000000004</v>
      </c>
      <c r="CX239" s="11">
        <v>0.98650000000000004</v>
      </c>
      <c r="CY239" s="11">
        <v>0.98650000000000004</v>
      </c>
      <c r="CZ239" s="11">
        <v>0.98650000000000004</v>
      </c>
      <c r="DA239" s="11">
        <v>0.98650000000000004</v>
      </c>
      <c r="DB239" s="11">
        <v>0.98650000000000004</v>
      </c>
    </row>
    <row r="240" spans="1:106" x14ac:dyDescent="0.2">
      <c r="A240" s="103">
        <v>31</v>
      </c>
      <c r="B240" s="11">
        <v>1</v>
      </c>
      <c r="C240" s="11">
        <v>0.98429999999999995</v>
      </c>
      <c r="D240" s="11">
        <v>0.99260000000000004</v>
      </c>
      <c r="E240" s="11">
        <v>0.99139999999999995</v>
      </c>
      <c r="F240" s="11">
        <v>0.99060000000000004</v>
      </c>
      <c r="G240" s="11">
        <v>0.99</v>
      </c>
      <c r="H240" s="11">
        <v>0.98939999999999995</v>
      </c>
      <c r="I240" s="11">
        <v>0.98880000000000001</v>
      </c>
      <c r="J240" s="11">
        <v>0.98829999999999996</v>
      </c>
      <c r="K240" s="11">
        <v>0.98780000000000001</v>
      </c>
      <c r="L240" s="11">
        <v>0.98729999999999996</v>
      </c>
      <c r="M240" s="11">
        <v>0.98699999999999999</v>
      </c>
      <c r="N240" s="11">
        <v>0.98670000000000002</v>
      </c>
      <c r="O240" s="11">
        <v>0.98660000000000003</v>
      </c>
      <c r="P240" s="11">
        <v>0.98650000000000004</v>
      </c>
      <c r="Q240" s="11">
        <v>0.98650000000000004</v>
      </c>
      <c r="R240" s="11">
        <v>0.98650000000000004</v>
      </c>
      <c r="S240" s="11">
        <v>0.98650000000000004</v>
      </c>
      <c r="T240" s="11">
        <v>0.98650000000000004</v>
      </c>
      <c r="U240" s="11">
        <v>0.98650000000000004</v>
      </c>
      <c r="V240" s="11">
        <v>0.98650000000000004</v>
      </c>
      <c r="W240" s="11">
        <v>0.98650000000000004</v>
      </c>
      <c r="X240" s="11">
        <v>0.98650000000000004</v>
      </c>
      <c r="Y240" s="11">
        <v>0.98650000000000004</v>
      </c>
      <c r="Z240" s="11">
        <v>0.98650000000000004</v>
      </c>
      <c r="AA240" s="11">
        <v>0.98650000000000004</v>
      </c>
      <c r="AB240" s="11">
        <v>0.98650000000000004</v>
      </c>
      <c r="AC240" s="11">
        <v>0.98650000000000004</v>
      </c>
      <c r="AD240" s="11">
        <v>0.98650000000000004</v>
      </c>
      <c r="AE240" s="11">
        <v>0.98650000000000004</v>
      </c>
      <c r="AF240" s="11">
        <v>0.98650000000000004</v>
      </c>
      <c r="AG240" s="11">
        <v>0.98650000000000004</v>
      </c>
      <c r="AH240" s="11">
        <v>0.98650000000000004</v>
      </c>
      <c r="AI240" s="11">
        <v>0.98650000000000004</v>
      </c>
      <c r="AJ240" s="11">
        <v>0.98650000000000004</v>
      </c>
      <c r="AK240" s="11">
        <v>0.98650000000000004</v>
      </c>
      <c r="AL240" s="11">
        <v>0.98650000000000004</v>
      </c>
      <c r="AM240" s="11">
        <v>0.98650000000000004</v>
      </c>
      <c r="AN240" s="11">
        <v>0.98650000000000004</v>
      </c>
      <c r="AO240" s="11">
        <v>0.98650000000000004</v>
      </c>
      <c r="AP240" s="11">
        <v>0.98650000000000004</v>
      </c>
      <c r="AQ240" s="11">
        <v>0.98650000000000004</v>
      </c>
      <c r="AR240" s="11">
        <v>0.98650000000000004</v>
      </c>
      <c r="AS240" s="11">
        <v>0.98650000000000004</v>
      </c>
      <c r="AT240" s="11">
        <v>0.98650000000000004</v>
      </c>
      <c r="AU240" s="11">
        <v>0.98650000000000004</v>
      </c>
      <c r="AV240" s="11">
        <v>0.98650000000000004</v>
      </c>
      <c r="AW240" s="11">
        <v>0.98650000000000004</v>
      </c>
      <c r="AX240" s="11">
        <v>0.98650000000000004</v>
      </c>
      <c r="AY240" s="11">
        <v>0.98650000000000004</v>
      </c>
      <c r="AZ240" s="11">
        <v>0.98650000000000004</v>
      </c>
      <c r="BA240" s="11">
        <v>0.98650000000000004</v>
      </c>
      <c r="BB240" s="11">
        <v>0.98650000000000004</v>
      </c>
      <c r="BC240" s="11">
        <v>0.98650000000000004</v>
      </c>
      <c r="BD240" s="11">
        <v>0.98650000000000004</v>
      </c>
      <c r="BE240" s="11">
        <v>0.98650000000000004</v>
      </c>
      <c r="BF240" s="11">
        <v>0.98650000000000004</v>
      </c>
      <c r="BG240" s="11">
        <v>0.98650000000000004</v>
      </c>
      <c r="BH240" s="11">
        <v>0.98650000000000004</v>
      </c>
      <c r="BI240" s="11">
        <v>0.98650000000000004</v>
      </c>
      <c r="BJ240" s="11">
        <v>0.98650000000000004</v>
      </c>
      <c r="BK240" s="11">
        <v>0.98650000000000004</v>
      </c>
      <c r="BL240" s="11">
        <v>0.98650000000000004</v>
      </c>
      <c r="BM240" s="11">
        <v>0.98650000000000004</v>
      </c>
      <c r="BN240" s="11">
        <v>0.98650000000000004</v>
      </c>
      <c r="BO240" s="11">
        <v>0.98650000000000004</v>
      </c>
      <c r="BP240" s="11">
        <v>0.98650000000000004</v>
      </c>
      <c r="BQ240" s="11">
        <v>0.98650000000000004</v>
      </c>
      <c r="BR240" s="11">
        <v>0.98650000000000004</v>
      </c>
      <c r="BS240" s="11">
        <v>0.98650000000000004</v>
      </c>
      <c r="BT240" s="11">
        <v>0.98650000000000004</v>
      </c>
      <c r="BU240" s="11">
        <v>0.98650000000000004</v>
      </c>
      <c r="BV240" s="11">
        <v>0.98650000000000004</v>
      </c>
      <c r="BW240" s="11">
        <v>0.98650000000000004</v>
      </c>
      <c r="BX240" s="11">
        <v>0.98650000000000004</v>
      </c>
      <c r="BY240" s="11">
        <v>0.98650000000000004</v>
      </c>
      <c r="BZ240" s="11">
        <v>0.98650000000000004</v>
      </c>
      <c r="CA240" s="11">
        <v>0.98650000000000004</v>
      </c>
      <c r="CB240" s="11">
        <v>0.98650000000000004</v>
      </c>
      <c r="CC240" s="11">
        <v>0.98650000000000004</v>
      </c>
      <c r="CD240" s="11">
        <v>0.98650000000000004</v>
      </c>
      <c r="CE240" s="11">
        <v>0.98650000000000004</v>
      </c>
      <c r="CF240" s="11">
        <v>0.98650000000000004</v>
      </c>
      <c r="CG240" s="11">
        <v>0.98650000000000004</v>
      </c>
      <c r="CH240" s="11">
        <v>0.98650000000000004</v>
      </c>
      <c r="CI240" s="11">
        <v>0.98650000000000004</v>
      </c>
      <c r="CJ240" s="11">
        <v>0.98650000000000004</v>
      </c>
      <c r="CK240" s="11">
        <v>0.98650000000000004</v>
      </c>
      <c r="CL240" s="11">
        <v>0.98650000000000004</v>
      </c>
      <c r="CM240" s="11">
        <v>0.98650000000000004</v>
      </c>
      <c r="CN240" s="11">
        <v>0.98650000000000004</v>
      </c>
      <c r="CO240" s="11">
        <v>0.98650000000000004</v>
      </c>
      <c r="CP240" s="11">
        <v>0.98650000000000004</v>
      </c>
      <c r="CQ240" s="11">
        <v>0.98650000000000004</v>
      </c>
      <c r="CR240" s="11">
        <v>0.98650000000000004</v>
      </c>
      <c r="CS240" s="11">
        <v>0.98650000000000004</v>
      </c>
      <c r="CT240" s="11">
        <v>0.98650000000000004</v>
      </c>
      <c r="CU240" s="11">
        <v>0.98650000000000004</v>
      </c>
      <c r="CV240" s="11">
        <v>0.98650000000000004</v>
      </c>
      <c r="CW240" s="11">
        <v>0.98650000000000004</v>
      </c>
      <c r="CX240" s="11">
        <v>0.98650000000000004</v>
      </c>
      <c r="CY240" s="11">
        <v>0.98650000000000004</v>
      </c>
      <c r="CZ240" s="11">
        <v>0.98650000000000004</v>
      </c>
      <c r="DA240" s="11">
        <v>0.98650000000000004</v>
      </c>
      <c r="DB240" s="11">
        <v>0.98650000000000004</v>
      </c>
    </row>
    <row r="241" spans="1:106" x14ac:dyDescent="0.2">
      <c r="A241" s="103">
        <v>32</v>
      </c>
      <c r="B241" s="11">
        <v>1</v>
      </c>
      <c r="C241" s="11">
        <v>0.98429999999999995</v>
      </c>
      <c r="D241" s="11">
        <v>0.99260000000000004</v>
      </c>
      <c r="E241" s="11">
        <v>0.99139999999999995</v>
      </c>
      <c r="F241" s="11">
        <v>0.99060000000000004</v>
      </c>
      <c r="G241" s="11">
        <v>0.99</v>
      </c>
      <c r="H241" s="11">
        <v>0.98939999999999995</v>
      </c>
      <c r="I241" s="11">
        <v>0.98880000000000001</v>
      </c>
      <c r="J241" s="11">
        <v>0.98829999999999996</v>
      </c>
      <c r="K241" s="11">
        <v>0.98780000000000001</v>
      </c>
      <c r="L241" s="11">
        <v>0.98729999999999996</v>
      </c>
      <c r="M241" s="11">
        <v>0.98699999999999999</v>
      </c>
      <c r="N241" s="11">
        <v>0.98670000000000002</v>
      </c>
      <c r="O241" s="11">
        <v>0.98660000000000003</v>
      </c>
      <c r="P241" s="11">
        <v>0.98650000000000004</v>
      </c>
      <c r="Q241" s="11">
        <v>0.98650000000000004</v>
      </c>
      <c r="R241" s="11">
        <v>0.98650000000000004</v>
      </c>
      <c r="S241" s="11">
        <v>0.98650000000000004</v>
      </c>
      <c r="T241" s="11">
        <v>0.98650000000000004</v>
      </c>
      <c r="U241" s="11">
        <v>0.98650000000000004</v>
      </c>
      <c r="V241" s="11">
        <v>0.98650000000000004</v>
      </c>
      <c r="W241" s="11">
        <v>0.98650000000000004</v>
      </c>
      <c r="X241" s="11">
        <v>0.98650000000000004</v>
      </c>
      <c r="Y241" s="11">
        <v>0.98650000000000004</v>
      </c>
      <c r="Z241" s="11">
        <v>0.98650000000000004</v>
      </c>
      <c r="AA241" s="11">
        <v>0.98650000000000004</v>
      </c>
      <c r="AB241" s="11">
        <v>0.98650000000000004</v>
      </c>
      <c r="AC241" s="11">
        <v>0.98650000000000004</v>
      </c>
      <c r="AD241" s="11">
        <v>0.98650000000000004</v>
      </c>
      <c r="AE241" s="11">
        <v>0.98650000000000004</v>
      </c>
      <c r="AF241" s="11">
        <v>0.98650000000000004</v>
      </c>
      <c r="AG241" s="11">
        <v>0.98650000000000004</v>
      </c>
      <c r="AH241" s="11">
        <v>0.98650000000000004</v>
      </c>
      <c r="AI241" s="11">
        <v>0.98650000000000004</v>
      </c>
      <c r="AJ241" s="11">
        <v>0.98650000000000004</v>
      </c>
      <c r="AK241" s="11">
        <v>0.98650000000000004</v>
      </c>
      <c r="AL241" s="11">
        <v>0.98650000000000004</v>
      </c>
      <c r="AM241" s="11">
        <v>0.98650000000000004</v>
      </c>
      <c r="AN241" s="11">
        <v>0.98650000000000004</v>
      </c>
      <c r="AO241" s="11">
        <v>0.98650000000000004</v>
      </c>
      <c r="AP241" s="11">
        <v>0.98650000000000004</v>
      </c>
      <c r="AQ241" s="11">
        <v>0.98650000000000004</v>
      </c>
      <c r="AR241" s="11">
        <v>0.98650000000000004</v>
      </c>
      <c r="AS241" s="11">
        <v>0.98650000000000004</v>
      </c>
      <c r="AT241" s="11">
        <v>0.98650000000000004</v>
      </c>
      <c r="AU241" s="11">
        <v>0.98650000000000004</v>
      </c>
      <c r="AV241" s="11">
        <v>0.98650000000000004</v>
      </c>
      <c r="AW241" s="11">
        <v>0.98650000000000004</v>
      </c>
      <c r="AX241" s="11">
        <v>0.98650000000000004</v>
      </c>
      <c r="AY241" s="11">
        <v>0.98650000000000004</v>
      </c>
      <c r="AZ241" s="11">
        <v>0.98650000000000004</v>
      </c>
      <c r="BA241" s="11">
        <v>0.98650000000000004</v>
      </c>
      <c r="BB241" s="11">
        <v>0.98650000000000004</v>
      </c>
      <c r="BC241" s="11">
        <v>0.98650000000000004</v>
      </c>
      <c r="BD241" s="11">
        <v>0.98650000000000004</v>
      </c>
      <c r="BE241" s="11">
        <v>0.98650000000000004</v>
      </c>
      <c r="BF241" s="11">
        <v>0.98650000000000004</v>
      </c>
      <c r="BG241" s="11">
        <v>0.98650000000000004</v>
      </c>
      <c r="BH241" s="11">
        <v>0.98650000000000004</v>
      </c>
      <c r="BI241" s="11">
        <v>0.98650000000000004</v>
      </c>
      <c r="BJ241" s="11">
        <v>0.98650000000000004</v>
      </c>
      <c r="BK241" s="11">
        <v>0.98650000000000004</v>
      </c>
      <c r="BL241" s="11">
        <v>0.98650000000000004</v>
      </c>
      <c r="BM241" s="11">
        <v>0.98650000000000004</v>
      </c>
      <c r="BN241" s="11">
        <v>0.98650000000000004</v>
      </c>
      <c r="BO241" s="11">
        <v>0.98650000000000004</v>
      </c>
      <c r="BP241" s="11">
        <v>0.98650000000000004</v>
      </c>
      <c r="BQ241" s="11">
        <v>0.98650000000000004</v>
      </c>
      <c r="BR241" s="11">
        <v>0.98650000000000004</v>
      </c>
      <c r="BS241" s="11">
        <v>0.98650000000000004</v>
      </c>
      <c r="BT241" s="11">
        <v>0.98650000000000004</v>
      </c>
      <c r="BU241" s="11">
        <v>0.98650000000000004</v>
      </c>
      <c r="BV241" s="11">
        <v>0.98650000000000004</v>
      </c>
      <c r="BW241" s="11">
        <v>0.98650000000000004</v>
      </c>
      <c r="BX241" s="11">
        <v>0.98650000000000004</v>
      </c>
      <c r="BY241" s="11">
        <v>0.98650000000000004</v>
      </c>
      <c r="BZ241" s="11">
        <v>0.98650000000000004</v>
      </c>
      <c r="CA241" s="11">
        <v>0.98650000000000004</v>
      </c>
      <c r="CB241" s="11">
        <v>0.98650000000000004</v>
      </c>
      <c r="CC241" s="11">
        <v>0.98650000000000004</v>
      </c>
      <c r="CD241" s="11">
        <v>0.98650000000000004</v>
      </c>
      <c r="CE241" s="11">
        <v>0.98650000000000004</v>
      </c>
      <c r="CF241" s="11">
        <v>0.98650000000000004</v>
      </c>
      <c r="CG241" s="11">
        <v>0.98650000000000004</v>
      </c>
      <c r="CH241" s="11">
        <v>0.98650000000000004</v>
      </c>
      <c r="CI241" s="11">
        <v>0.98650000000000004</v>
      </c>
      <c r="CJ241" s="11">
        <v>0.98650000000000004</v>
      </c>
      <c r="CK241" s="11">
        <v>0.98650000000000004</v>
      </c>
      <c r="CL241" s="11">
        <v>0.98650000000000004</v>
      </c>
      <c r="CM241" s="11">
        <v>0.98650000000000004</v>
      </c>
      <c r="CN241" s="11">
        <v>0.98650000000000004</v>
      </c>
      <c r="CO241" s="11">
        <v>0.98650000000000004</v>
      </c>
      <c r="CP241" s="11">
        <v>0.98650000000000004</v>
      </c>
      <c r="CQ241" s="11">
        <v>0.98650000000000004</v>
      </c>
      <c r="CR241" s="11">
        <v>0.98650000000000004</v>
      </c>
      <c r="CS241" s="11">
        <v>0.98650000000000004</v>
      </c>
      <c r="CT241" s="11">
        <v>0.98650000000000004</v>
      </c>
      <c r="CU241" s="11">
        <v>0.98650000000000004</v>
      </c>
      <c r="CV241" s="11">
        <v>0.98650000000000004</v>
      </c>
      <c r="CW241" s="11">
        <v>0.98650000000000004</v>
      </c>
      <c r="CX241" s="11">
        <v>0.98650000000000004</v>
      </c>
      <c r="CY241" s="11">
        <v>0.98650000000000004</v>
      </c>
      <c r="CZ241" s="11">
        <v>0.98650000000000004</v>
      </c>
      <c r="DA241" s="11">
        <v>0.98650000000000004</v>
      </c>
      <c r="DB241" s="11">
        <v>0.98650000000000004</v>
      </c>
    </row>
    <row r="242" spans="1:106" x14ac:dyDescent="0.2">
      <c r="A242" s="103">
        <v>33</v>
      </c>
      <c r="B242" s="11">
        <v>1</v>
      </c>
      <c r="C242" s="11">
        <v>0.98429999999999995</v>
      </c>
      <c r="D242" s="11">
        <v>0.99260000000000004</v>
      </c>
      <c r="E242" s="11">
        <v>0.99139999999999995</v>
      </c>
      <c r="F242" s="11">
        <v>0.99060000000000004</v>
      </c>
      <c r="G242" s="11">
        <v>0.99</v>
      </c>
      <c r="H242" s="11">
        <v>0.98939999999999995</v>
      </c>
      <c r="I242" s="11">
        <v>0.98880000000000001</v>
      </c>
      <c r="J242" s="11">
        <v>0.98829999999999996</v>
      </c>
      <c r="K242" s="11">
        <v>0.98780000000000001</v>
      </c>
      <c r="L242" s="11">
        <v>0.98729999999999996</v>
      </c>
      <c r="M242" s="11">
        <v>0.98699999999999999</v>
      </c>
      <c r="N242" s="11">
        <v>0.98670000000000002</v>
      </c>
      <c r="O242" s="11">
        <v>0.98660000000000003</v>
      </c>
      <c r="P242" s="11">
        <v>0.98650000000000004</v>
      </c>
      <c r="Q242" s="11">
        <v>0.98650000000000004</v>
      </c>
      <c r="R242" s="11">
        <v>0.98650000000000004</v>
      </c>
      <c r="S242" s="11">
        <v>0.98650000000000004</v>
      </c>
      <c r="T242" s="11">
        <v>0.98650000000000004</v>
      </c>
      <c r="U242" s="11">
        <v>0.98650000000000004</v>
      </c>
      <c r="V242" s="11">
        <v>0.98650000000000004</v>
      </c>
      <c r="W242" s="11">
        <v>0.98650000000000004</v>
      </c>
      <c r="X242" s="11">
        <v>0.98650000000000004</v>
      </c>
      <c r="Y242" s="11">
        <v>0.98650000000000004</v>
      </c>
      <c r="Z242" s="11">
        <v>0.98650000000000004</v>
      </c>
      <c r="AA242" s="11">
        <v>0.98650000000000004</v>
      </c>
      <c r="AB242" s="11">
        <v>0.98650000000000004</v>
      </c>
      <c r="AC242" s="11">
        <v>0.98650000000000004</v>
      </c>
      <c r="AD242" s="11">
        <v>0.98650000000000004</v>
      </c>
      <c r="AE242" s="11">
        <v>0.98650000000000004</v>
      </c>
      <c r="AF242" s="11">
        <v>0.98650000000000004</v>
      </c>
      <c r="AG242" s="11">
        <v>0.98650000000000004</v>
      </c>
      <c r="AH242" s="11">
        <v>0.98650000000000004</v>
      </c>
      <c r="AI242" s="11">
        <v>0.98650000000000004</v>
      </c>
      <c r="AJ242" s="11">
        <v>0.98650000000000004</v>
      </c>
      <c r="AK242" s="11">
        <v>0.98650000000000004</v>
      </c>
      <c r="AL242" s="11">
        <v>0.98650000000000004</v>
      </c>
      <c r="AM242" s="11">
        <v>0.98650000000000004</v>
      </c>
      <c r="AN242" s="11">
        <v>0.98650000000000004</v>
      </c>
      <c r="AO242" s="11">
        <v>0.98650000000000004</v>
      </c>
      <c r="AP242" s="11">
        <v>0.98650000000000004</v>
      </c>
      <c r="AQ242" s="11">
        <v>0.98650000000000004</v>
      </c>
      <c r="AR242" s="11">
        <v>0.98650000000000004</v>
      </c>
      <c r="AS242" s="11">
        <v>0.98650000000000004</v>
      </c>
      <c r="AT242" s="11">
        <v>0.98650000000000004</v>
      </c>
      <c r="AU242" s="11">
        <v>0.98650000000000004</v>
      </c>
      <c r="AV242" s="11">
        <v>0.98650000000000004</v>
      </c>
      <c r="AW242" s="11">
        <v>0.98650000000000004</v>
      </c>
      <c r="AX242" s="11">
        <v>0.98650000000000004</v>
      </c>
      <c r="AY242" s="11">
        <v>0.98650000000000004</v>
      </c>
      <c r="AZ242" s="11">
        <v>0.98650000000000004</v>
      </c>
      <c r="BA242" s="11">
        <v>0.98650000000000004</v>
      </c>
      <c r="BB242" s="11">
        <v>0.98650000000000004</v>
      </c>
      <c r="BC242" s="11">
        <v>0.98650000000000004</v>
      </c>
      <c r="BD242" s="11">
        <v>0.98650000000000004</v>
      </c>
      <c r="BE242" s="11">
        <v>0.98650000000000004</v>
      </c>
      <c r="BF242" s="11">
        <v>0.98650000000000004</v>
      </c>
      <c r="BG242" s="11">
        <v>0.98650000000000004</v>
      </c>
      <c r="BH242" s="11">
        <v>0.98650000000000004</v>
      </c>
      <c r="BI242" s="11">
        <v>0.98650000000000004</v>
      </c>
      <c r="BJ242" s="11">
        <v>0.98650000000000004</v>
      </c>
      <c r="BK242" s="11">
        <v>0.98650000000000004</v>
      </c>
      <c r="BL242" s="11">
        <v>0.98650000000000004</v>
      </c>
      <c r="BM242" s="11">
        <v>0.98650000000000004</v>
      </c>
      <c r="BN242" s="11">
        <v>0.98650000000000004</v>
      </c>
      <c r="BO242" s="11">
        <v>0.98650000000000004</v>
      </c>
      <c r="BP242" s="11">
        <v>0.98650000000000004</v>
      </c>
      <c r="BQ242" s="11">
        <v>0.98650000000000004</v>
      </c>
      <c r="BR242" s="11">
        <v>0.98650000000000004</v>
      </c>
      <c r="BS242" s="11">
        <v>0.98650000000000004</v>
      </c>
      <c r="BT242" s="11">
        <v>0.98650000000000004</v>
      </c>
      <c r="BU242" s="11">
        <v>0.98650000000000004</v>
      </c>
      <c r="BV242" s="11">
        <v>0.98650000000000004</v>
      </c>
      <c r="BW242" s="11">
        <v>0.98650000000000004</v>
      </c>
      <c r="BX242" s="11">
        <v>0.98650000000000004</v>
      </c>
      <c r="BY242" s="11">
        <v>0.98650000000000004</v>
      </c>
      <c r="BZ242" s="11">
        <v>0.98650000000000004</v>
      </c>
      <c r="CA242" s="11">
        <v>0.98650000000000004</v>
      </c>
      <c r="CB242" s="11">
        <v>0.98650000000000004</v>
      </c>
      <c r="CC242" s="11">
        <v>0.98650000000000004</v>
      </c>
      <c r="CD242" s="11">
        <v>0.98650000000000004</v>
      </c>
      <c r="CE242" s="11">
        <v>0.98650000000000004</v>
      </c>
      <c r="CF242" s="11">
        <v>0.98650000000000004</v>
      </c>
      <c r="CG242" s="11">
        <v>0.98650000000000004</v>
      </c>
      <c r="CH242" s="11">
        <v>0.98650000000000004</v>
      </c>
      <c r="CI242" s="11">
        <v>0.98650000000000004</v>
      </c>
      <c r="CJ242" s="11">
        <v>0.98650000000000004</v>
      </c>
      <c r="CK242" s="11">
        <v>0.98650000000000004</v>
      </c>
      <c r="CL242" s="11">
        <v>0.98650000000000004</v>
      </c>
      <c r="CM242" s="11">
        <v>0.98650000000000004</v>
      </c>
      <c r="CN242" s="11">
        <v>0.98650000000000004</v>
      </c>
      <c r="CO242" s="11">
        <v>0.98650000000000004</v>
      </c>
      <c r="CP242" s="11">
        <v>0.98650000000000004</v>
      </c>
      <c r="CQ242" s="11">
        <v>0.98650000000000004</v>
      </c>
      <c r="CR242" s="11">
        <v>0.98650000000000004</v>
      </c>
      <c r="CS242" s="11">
        <v>0.98650000000000004</v>
      </c>
      <c r="CT242" s="11">
        <v>0.98650000000000004</v>
      </c>
      <c r="CU242" s="11">
        <v>0.98650000000000004</v>
      </c>
      <c r="CV242" s="11">
        <v>0.98650000000000004</v>
      </c>
      <c r="CW242" s="11">
        <v>0.98650000000000004</v>
      </c>
      <c r="CX242" s="11">
        <v>0.98650000000000004</v>
      </c>
      <c r="CY242" s="11">
        <v>0.98650000000000004</v>
      </c>
      <c r="CZ242" s="11">
        <v>0.98650000000000004</v>
      </c>
      <c r="DA242" s="11">
        <v>0.98650000000000004</v>
      </c>
      <c r="DB242" s="11">
        <v>0.98650000000000004</v>
      </c>
    </row>
    <row r="243" spans="1:106" x14ac:dyDescent="0.2">
      <c r="A243" s="103">
        <v>34</v>
      </c>
      <c r="B243" s="11">
        <v>1</v>
      </c>
      <c r="C243" s="11">
        <v>0.98429999999999995</v>
      </c>
      <c r="D243" s="11">
        <v>0.99260000000000004</v>
      </c>
      <c r="E243" s="11">
        <v>0.99139999999999995</v>
      </c>
      <c r="F243" s="11">
        <v>0.99060000000000004</v>
      </c>
      <c r="G243" s="11">
        <v>0.99</v>
      </c>
      <c r="H243" s="11">
        <v>0.98939999999999995</v>
      </c>
      <c r="I243" s="11">
        <v>0.98880000000000001</v>
      </c>
      <c r="J243" s="11">
        <v>0.98829999999999996</v>
      </c>
      <c r="K243" s="11">
        <v>0.98780000000000001</v>
      </c>
      <c r="L243" s="11">
        <v>0.98729999999999996</v>
      </c>
      <c r="M243" s="11">
        <v>0.98699999999999999</v>
      </c>
      <c r="N243" s="11">
        <v>0.98670000000000002</v>
      </c>
      <c r="O243" s="11">
        <v>0.98660000000000003</v>
      </c>
      <c r="P243" s="11">
        <v>0.98650000000000004</v>
      </c>
      <c r="Q243" s="11">
        <v>0.98650000000000004</v>
      </c>
      <c r="R243" s="11">
        <v>0.98650000000000004</v>
      </c>
      <c r="S243" s="11">
        <v>0.98650000000000004</v>
      </c>
      <c r="T243" s="11">
        <v>0.98650000000000004</v>
      </c>
      <c r="U243" s="11">
        <v>0.98650000000000004</v>
      </c>
      <c r="V243" s="11">
        <v>0.98650000000000004</v>
      </c>
      <c r="W243" s="11">
        <v>0.98650000000000004</v>
      </c>
      <c r="X243" s="11">
        <v>0.98650000000000004</v>
      </c>
      <c r="Y243" s="11">
        <v>0.98650000000000004</v>
      </c>
      <c r="Z243" s="11">
        <v>0.98650000000000004</v>
      </c>
      <c r="AA243" s="11">
        <v>0.98650000000000004</v>
      </c>
      <c r="AB243" s="11">
        <v>0.98650000000000004</v>
      </c>
      <c r="AC243" s="11">
        <v>0.98650000000000004</v>
      </c>
      <c r="AD243" s="11">
        <v>0.98650000000000004</v>
      </c>
      <c r="AE243" s="11">
        <v>0.98650000000000004</v>
      </c>
      <c r="AF243" s="11">
        <v>0.98650000000000004</v>
      </c>
      <c r="AG243" s="11">
        <v>0.98650000000000004</v>
      </c>
      <c r="AH243" s="11">
        <v>0.98650000000000004</v>
      </c>
      <c r="AI243" s="11">
        <v>0.98650000000000004</v>
      </c>
      <c r="AJ243" s="11">
        <v>0.98650000000000004</v>
      </c>
      <c r="AK243" s="11">
        <v>0.98650000000000004</v>
      </c>
      <c r="AL243" s="11">
        <v>0.98650000000000004</v>
      </c>
      <c r="AM243" s="11">
        <v>0.98650000000000004</v>
      </c>
      <c r="AN243" s="11">
        <v>0.98650000000000004</v>
      </c>
      <c r="AO243" s="11">
        <v>0.98650000000000004</v>
      </c>
      <c r="AP243" s="11">
        <v>0.98650000000000004</v>
      </c>
      <c r="AQ243" s="11">
        <v>0.98650000000000004</v>
      </c>
      <c r="AR243" s="11">
        <v>0.98650000000000004</v>
      </c>
      <c r="AS243" s="11">
        <v>0.98650000000000004</v>
      </c>
      <c r="AT243" s="11">
        <v>0.98650000000000004</v>
      </c>
      <c r="AU243" s="11">
        <v>0.98650000000000004</v>
      </c>
      <c r="AV243" s="11">
        <v>0.98650000000000004</v>
      </c>
      <c r="AW243" s="11">
        <v>0.98650000000000004</v>
      </c>
      <c r="AX243" s="11">
        <v>0.98650000000000004</v>
      </c>
      <c r="AY243" s="11">
        <v>0.98650000000000004</v>
      </c>
      <c r="AZ243" s="11">
        <v>0.98650000000000004</v>
      </c>
      <c r="BA243" s="11">
        <v>0.98650000000000004</v>
      </c>
      <c r="BB243" s="11">
        <v>0.98650000000000004</v>
      </c>
      <c r="BC243" s="11">
        <v>0.98650000000000004</v>
      </c>
      <c r="BD243" s="11">
        <v>0.98650000000000004</v>
      </c>
      <c r="BE243" s="11">
        <v>0.98650000000000004</v>
      </c>
      <c r="BF243" s="11">
        <v>0.98650000000000004</v>
      </c>
      <c r="BG243" s="11">
        <v>0.98650000000000004</v>
      </c>
      <c r="BH243" s="11">
        <v>0.98650000000000004</v>
      </c>
      <c r="BI243" s="11">
        <v>0.98650000000000004</v>
      </c>
      <c r="BJ243" s="11">
        <v>0.98650000000000004</v>
      </c>
      <c r="BK243" s="11">
        <v>0.98650000000000004</v>
      </c>
      <c r="BL243" s="11">
        <v>0.98650000000000004</v>
      </c>
      <c r="BM243" s="11">
        <v>0.98650000000000004</v>
      </c>
      <c r="BN243" s="11">
        <v>0.98650000000000004</v>
      </c>
      <c r="BO243" s="11">
        <v>0.98650000000000004</v>
      </c>
      <c r="BP243" s="11">
        <v>0.98650000000000004</v>
      </c>
      <c r="BQ243" s="11">
        <v>0.98650000000000004</v>
      </c>
      <c r="BR243" s="11">
        <v>0.98650000000000004</v>
      </c>
      <c r="BS243" s="11">
        <v>0.98650000000000004</v>
      </c>
      <c r="BT243" s="11">
        <v>0.98650000000000004</v>
      </c>
      <c r="BU243" s="11">
        <v>0.98650000000000004</v>
      </c>
      <c r="BV243" s="11">
        <v>0.98650000000000004</v>
      </c>
      <c r="BW243" s="11">
        <v>0.98650000000000004</v>
      </c>
      <c r="BX243" s="11">
        <v>0.98650000000000004</v>
      </c>
      <c r="BY243" s="11">
        <v>0.98650000000000004</v>
      </c>
      <c r="BZ243" s="11">
        <v>0.98650000000000004</v>
      </c>
      <c r="CA243" s="11">
        <v>0.98650000000000004</v>
      </c>
      <c r="CB243" s="11">
        <v>0.98650000000000004</v>
      </c>
      <c r="CC243" s="11">
        <v>0.98650000000000004</v>
      </c>
      <c r="CD243" s="11">
        <v>0.98650000000000004</v>
      </c>
      <c r="CE243" s="11">
        <v>0.98650000000000004</v>
      </c>
      <c r="CF243" s="11">
        <v>0.98650000000000004</v>
      </c>
      <c r="CG243" s="11">
        <v>0.98650000000000004</v>
      </c>
      <c r="CH243" s="11">
        <v>0.98650000000000004</v>
      </c>
      <c r="CI243" s="11">
        <v>0.98650000000000004</v>
      </c>
      <c r="CJ243" s="11">
        <v>0.98650000000000004</v>
      </c>
      <c r="CK243" s="11">
        <v>0.98650000000000004</v>
      </c>
      <c r="CL243" s="11">
        <v>0.98650000000000004</v>
      </c>
      <c r="CM243" s="11">
        <v>0.98650000000000004</v>
      </c>
      <c r="CN243" s="11">
        <v>0.98650000000000004</v>
      </c>
      <c r="CO243" s="11">
        <v>0.98650000000000004</v>
      </c>
      <c r="CP243" s="11">
        <v>0.98650000000000004</v>
      </c>
      <c r="CQ243" s="11">
        <v>0.98650000000000004</v>
      </c>
      <c r="CR243" s="11">
        <v>0.98650000000000004</v>
      </c>
      <c r="CS243" s="11">
        <v>0.98650000000000004</v>
      </c>
      <c r="CT243" s="11">
        <v>0.98650000000000004</v>
      </c>
      <c r="CU243" s="11">
        <v>0.98650000000000004</v>
      </c>
      <c r="CV243" s="11">
        <v>0.98650000000000004</v>
      </c>
      <c r="CW243" s="11">
        <v>0.98650000000000004</v>
      </c>
      <c r="CX243" s="11">
        <v>0.98650000000000004</v>
      </c>
      <c r="CY243" s="11">
        <v>0.98650000000000004</v>
      </c>
      <c r="CZ243" s="11">
        <v>0.98650000000000004</v>
      </c>
      <c r="DA243" s="11">
        <v>0.98650000000000004</v>
      </c>
      <c r="DB243" s="11">
        <v>0.98650000000000004</v>
      </c>
    </row>
    <row r="244" spans="1:106" x14ac:dyDescent="0.2">
      <c r="A244" s="103">
        <v>35</v>
      </c>
      <c r="B244" s="11">
        <v>1</v>
      </c>
      <c r="C244" s="11">
        <v>0.98429999999999995</v>
      </c>
      <c r="D244" s="11">
        <v>0.99260000000000004</v>
      </c>
      <c r="E244" s="11">
        <v>0.99139999999999995</v>
      </c>
      <c r="F244" s="11">
        <v>0.99060000000000004</v>
      </c>
      <c r="G244" s="11">
        <v>0.99</v>
      </c>
      <c r="H244" s="11">
        <v>0.98939999999999995</v>
      </c>
      <c r="I244" s="11">
        <v>0.98880000000000001</v>
      </c>
      <c r="J244" s="11">
        <v>0.98829999999999996</v>
      </c>
      <c r="K244" s="11">
        <v>0.98780000000000001</v>
      </c>
      <c r="L244" s="11">
        <v>0.98729999999999996</v>
      </c>
      <c r="M244" s="11">
        <v>0.98699999999999999</v>
      </c>
      <c r="N244" s="11">
        <v>0.98670000000000002</v>
      </c>
      <c r="O244" s="11">
        <v>0.98660000000000003</v>
      </c>
      <c r="P244" s="11">
        <v>0.98650000000000004</v>
      </c>
      <c r="Q244" s="11">
        <v>0.98650000000000004</v>
      </c>
      <c r="R244" s="11">
        <v>0.98650000000000004</v>
      </c>
      <c r="S244" s="11">
        <v>0.98650000000000004</v>
      </c>
      <c r="T244" s="11">
        <v>0.98650000000000004</v>
      </c>
      <c r="U244" s="11">
        <v>0.98650000000000004</v>
      </c>
      <c r="V244" s="11">
        <v>0.98650000000000004</v>
      </c>
      <c r="W244" s="11">
        <v>0.98650000000000004</v>
      </c>
      <c r="X244" s="11">
        <v>0.98650000000000004</v>
      </c>
      <c r="Y244" s="11">
        <v>0.98650000000000004</v>
      </c>
      <c r="Z244" s="11">
        <v>0.98650000000000004</v>
      </c>
      <c r="AA244" s="11">
        <v>0.98650000000000004</v>
      </c>
      <c r="AB244" s="11">
        <v>0.98650000000000004</v>
      </c>
      <c r="AC244" s="11">
        <v>0.98650000000000004</v>
      </c>
      <c r="AD244" s="11">
        <v>0.98650000000000004</v>
      </c>
      <c r="AE244" s="11">
        <v>0.98650000000000004</v>
      </c>
      <c r="AF244" s="11">
        <v>0.98650000000000004</v>
      </c>
      <c r="AG244" s="11">
        <v>0.98650000000000004</v>
      </c>
      <c r="AH244" s="11">
        <v>0.98650000000000004</v>
      </c>
      <c r="AI244" s="11">
        <v>0.98650000000000004</v>
      </c>
      <c r="AJ244" s="11">
        <v>0.98650000000000004</v>
      </c>
      <c r="AK244" s="11">
        <v>0.98650000000000004</v>
      </c>
      <c r="AL244" s="11">
        <v>0.98650000000000004</v>
      </c>
      <c r="AM244" s="11">
        <v>0.98650000000000004</v>
      </c>
      <c r="AN244" s="11">
        <v>0.98650000000000004</v>
      </c>
      <c r="AO244" s="11">
        <v>0.98650000000000004</v>
      </c>
      <c r="AP244" s="11">
        <v>0.98650000000000004</v>
      </c>
      <c r="AQ244" s="11">
        <v>0.98650000000000004</v>
      </c>
      <c r="AR244" s="11">
        <v>0.98650000000000004</v>
      </c>
      <c r="AS244" s="11">
        <v>0.98650000000000004</v>
      </c>
      <c r="AT244" s="11">
        <v>0.98650000000000004</v>
      </c>
      <c r="AU244" s="11">
        <v>0.98650000000000004</v>
      </c>
      <c r="AV244" s="11">
        <v>0.98650000000000004</v>
      </c>
      <c r="AW244" s="11">
        <v>0.98650000000000004</v>
      </c>
      <c r="AX244" s="11">
        <v>0.98650000000000004</v>
      </c>
      <c r="AY244" s="11">
        <v>0.98650000000000004</v>
      </c>
      <c r="AZ244" s="11">
        <v>0.98650000000000004</v>
      </c>
      <c r="BA244" s="11">
        <v>0.98650000000000004</v>
      </c>
      <c r="BB244" s="11">
        <v>0.98650000000000004</v>
      </c>
      <c r="BC244" s="11">
        <v>0.98650000000000004</v>
      </c>
      <c r="BD244" s="11">
        <v>0.98650000000000004</v>
      </c>
      <c r="BE244" s="11">
        <v>0.98650000000000004</v>
      </c>
      <c r="BF244" s="11">
        <v>0.98650000000000004</v>
      </c>
      <c r="BG244" s="11">
        <v>0.98650000000000004</v>
      </c>
      <c r="BH244" s="11">
        <v>0.98650000000000004</v>
      </c>
      <c r="BI244" s="11">
        <v>0.98650000000000004</v>
      </c>
      <c r="BJ244" s="11">
        <v>0.98650000000000004</v>
      </c>
      <c r="BK244" s="11">
        <v>0.98650000000000004</v>
      </c>
      <c r="BL244" s="11">
        <v>0.98650000000000004</v>
      </c>
      <c r="BM244" s="11">
        <v>0.98650000000000004</v>
      </c>
      <c r="BN244" s="11">
        <v>0.98650000000000004</v>
      </c>
      <c r="BO244" s="11">
        <v>0.98650000000000004</v>
      </c>
      <c r="BP244" s="11">
        <v>0.98650000000000004</v>
      </c>
      <c r="BQ244" s="11">
        <v>0.98650000000000004</v>
      </c>
      <c r="BR244" s="11">
        <v>0.98650000000000004</v>
      </c>
      <c r="BS244" s="11">
        <v>0.98650000000000004</v>
      </c>
      <c r="BT244" s="11">
        <v>0.98650000000000004</v>
      </c>
      <c r="BU244" s="11">
        <v>0.98650000000000004</v>
      </c>
      <c r="BV244" s="11">
        <v>0.98650000000000004</v>
      </c>
      <c r="BW244" s="11">
        <v>0.98650000000000004</v>
      </c>
      <c r="BX244" s="11">
        <v>0.98650000000000004</v>
      </c>
      <c r="BY244" s="11">
        <v>0.98650000000000004</v>
      </c>
      <c r="BZ244" s="11">
        <v>0.98650000000000004</v>
      </c>
      <c r="CA244" s="11">
        <v>0.98650000000000004</v>
      </c>
      <c r="CB244" s="11">
        <v>0.98650000000000004</v>
      </c>
      <c r="CC244" s="11">
        <v>0.98650000000000004</v>
      </c>
      <c r="CD244" s="11">
        <v>0.98650000000000004</v>
      </c>
      <c r="CE244" s="11">
        <v>0.98650000000000004</v>
      </c>
      <c r="CF244" s="11">
        <v>0.98650000000000004</v>
      </c>
      <c r="CG244" s="11">
        <v>0.98650000000000004</v>
      </c>
      <c r="CH244" s="11">
        <v>0.98650000000000004</v>
      </c>
      <c r="CI244" s="11">
        <v>0.98650000000000004</v>
      </c>
      <c r="CJ244" s="11">
        <v>0.98650000000000004</v>
      </c>
      <c r="CK244" s="11">
        <v>0.98650000000000004</v>
      </c>
      <c r="CL244" s="11">
        <v>0.98650000000000004</v>
      </c>
      <c r="CM244" s="11">
        <v>0.98650000000000004</v>
      </c>
      <c r="CN244" s="11">
        <v>0.98650000000000004</v>
      </c>
      <c r="CO244" s="11">
        <v>0.98650000000000004</v>
      </c>
      <c r="CP244" s="11">
        <v>0.98650000000000004</v>
      </c>
      <c r="CQ244" s="11">
        <v>0.98650000000000004</v>
      </c>
      <c r="CR244" s="11">
        <v>0.98650000000000004</v>
      </c>
      <c r="CS244" s="11">
        <v>0.98650000000000004</v>
      </c>
      <c r="CT244" s="11">
        <v>0.98650000000000004</v>
      </c>
      <c r="CU244" s="11">
        <v>0.98650000000000004</v>
      </c>
      <c r="CV244" s="11">
        <v>0.98650000000000004</v>
      </c>
      <c r="CW244" s="11">
        <v>0.98650000000000004</v>
      </c>
      <c r="CX244" s="11">
        <v>0.98650000000000004</v>
      </c>
      <c r="CY244" s="11">
        <v>0.98650000000000004</v>
      </c>
      <c r="CZ244" s="11">
        <v>0.98650000000000004</v>
      </c>
      <c r="DA244" s="11">
        <v>0.98650000000000004</v>
      </c>
      <c r="DB244" s="11">
        <v>0.98650000000000004</v>
      </c>
    </row>
    <row r="245" spans="1:106" x14ac:dyDescent="0.2">
      <c r="A245" s="103">
        <v>36</v>
      </c>
      <c r="B245" s="11">
        <v>1</v>
      </c>
      <c r="C245" s="11">
        <v>0.98429999999999995</v>
      </c>
      <c r="D245" s="11">
        <v>0.99260000000000004</v>
      </c>
      <c r="E245" s="11">
        <v>0.99139999999999995</v>
      </c>
      <c r="F245" s="11">
        <v>0.99060000000000004</v>
      </c>
      <c r="G245" s="11">
        <v>0.99</v>
      </c>
      <c r="H245" s="11">
        <v>0.98939999999999995</v>
      </c>
      <c r="I245" s="11">
        <v>0.98880000000000001</v>
      </c>
      <c r="J245" s="11">
        <v>0.98829999999999996</v>
      </c>
      <c r="K245" s="11">
        <v>0.98780000000000001</v>
      </c>
      <c r="L245" s="11">
        <v>0.98729999999999996</v>
      </c>
      <c r="M245" s="11">
        <v>0.98699999999999999</v>
      </c>
      <c r="N245" s="11">
        <v>0.98670000000000002</v>
      </c>
      <c r="O245" s="11">
        <v>0.98660000000000003</v>
      </c>
      <c r="P245" s="11">
        <v>0.98650000000000004</v>
      </c>
      <c r="Q245" s="11">
        <v>0.98650000000000004</v>
      </c>
      <c r="R245" s="11">
        <v>0.98650000000000004</v>
      </c>
      <c r="S245" s="11">
        <v>0.98650000000000004</v>
      </c>
      <c r="T245" s="11">
        <v>0.98650000000000004</v>
      </c>
      <c r="U245" s="11">
        <v>0.98650000000000004</v>
      </c>
      <c r="V245" s="11">
        <v>0.98650000000000004</v>
      </c>
      <c r="W245" s="11">
        <v>0.98650000000000004</v>
      </c>
      <c r="X245" s="11">
        <v>0.98650000000000004</v>
      </c>
      <c r="Y245" s="11">
        <v>0.98650000000000004</v>
      </c>
      <c r="Z245" s="11">
        <v>0.98650000000000004</v>
      </c>
      <c r="AA245" s="11">
        <v>0.98650000000000004</v>
      </c>
      <c r="AB245" s="11">
        <v>0.98650000000000004</v>
      </c>
      <c r="AC245" s="11">
        <v>0.98650000000000004</v>
      </c>
      <c r="AD245" s="11">
        <v>0.98650000000000004</v>
      </c>
      <c r="AE245" s="11">
        <v>0.98650000000000004</v>
      </c>
      <c r="AF245" s="11">
        <v>0.98650000000000004</v>
      </c>
      <c r="AG245" s="11">
        <v>0.98650000000000004</v>
      </c>
      <c r="AH245" s="11">
        <v>0.98650000000000004</v>
      </c>
      <c r="AI245" s="11">
        <v>0.98650000000000004</v>
      </c>
      <c r="AJ245" s="11">
        <v>0.98650000000000004</v>
      </c>
      <c r="AK245" s="11">
        <v>0.98650000000000004</v>
      </c>
      <c r="AL245" s="11">
        <v>0.98650000000000004</v>
      </c>
      <c r="AM245" s="11">
        <v>0.98650000000000004</v>
      </c>
      <c r="AN245" s="11">
        <v>0.98650000000000004</v>
      </c>
      <c r="AO245" s="11">
        <v>0.98650000000000004</v>
      </c>
      <c r="AP245" s="11">
        <v>0.98650000000000004</v>
      </c>
      <c r="AQ245" s="11">
        <v>0.98650000000000004</v>
      </c>
      <c r="AR245" s="11">
        <v>0.98650000000000004</v>
      </c>
      <c r="AS245" s="11">
        <v>0.98650000000000004</v>
      </c>
      <c r="AT245" s="11">
        <v>0.98650000000000004</v>
      </c>
      <c r="AU245" s="11">
        <v>0.98650000000000004</v>
      </c>
      <c r="AV245" s="11">
        <v>0.98650000000000004</v>
      </c>
      <c r="AW245" s="11">
        <v>0.98650000000000004</v>
      </c>
      <c r="AX245" s="11">
        <v>0.98650000000000004</v>
      </c>
      <c r="AY245" s="11">
        <v>0.98650000000000004</v>
      </c>
      <c r="AZ245" s="11">
        <v>0.98650000000000004</v>
      </c>
      <c r="BA245" s="11">
        <v>0.98650000000000004</v>
      </c>
      <c r="BB245" s="11">
        <v>0.98650000000000004</v>
      </c>
      <c r="BC245" s="11">
        <v>0.98650000000000004</v>
      </c>
      <c r="BD245" s="11">
        <v>0.98650000000000004</v>
      </c>
      <c r="BE245" s="11">
        <v>0.98650000000000004</v>
      </c>
      <c r="BF245" s="11">
        <v>0.98650000000000004</v>
      </c>
      <c r="BG245" s="11">
        <v>0.98650000000000004</v>
      </c>
      <c r="BH245" s="11">
        <v>0.98650000000000004</v>
      </c>
      <c r="BI245" s="11">
        <v>0.98650000000000004</v>
      </c>
      <c r="BJ245" s="11">
        <v>0.98650000000000004</v>
      </c>
      <c r="BK245" s="11">
        <v>0.98650000000000004</v>
      </c>
      <c r="BL245" s="11">
        <v>0.98650000000000004</v>
      </c>
      <c r="BM245" s="11">
        <v>0.98650000000000004</v>
      </c>
      <c r="BN245" s="11">
        <v>0.98650000000000004</v>
      </c>
      <c r="BO245" s="11">
        <v>0.98650000000000004</v>
      </c>
      <c r="BP245" s="11">
        <v>0.98650000000000004</v>
      </c>
      <c r="BQ245" s="11">
        <v>0.98650000000000004</v>
      </c>
      <c r="BR245" s="11">
        <v>0.98650000000000004</v>
      </c>
      <c r="BS245" s="11">
        <v>0.98650000000000004</v>
      </c>
      <c r="BT245" s="11">
        <v>0.98650000000000004</v>
      </c>
      <c r="BU245" s="11">
        <v>0.98650000000000004</v>
      </c>
      <c r="BV245" s="11">
        <v>0.98650000000000004</v>
      </c>
      <c r="BW245" s="11">
        <v>0.98650000000000004</v>
      </c>
      <c r="BX245" s="11">
        <v>0.98650000000000004</v>
      </c>
      <c r="BY245" s="11">
        <v>0.98650000000000004</v>
      </c>
      <c r="BZ245" s="11">
        <v>0.98650000000000004</v>
      </c>
      <c r="CA245" s="11">
        <v>0.98650000000000004</v>
      </c>
      <c r="CB245" s="11">
        <v>0.98650000000000004</v>
      </c>
      <c r="CC245" s="11">
        <v>0.98650000000000004</v>
      </c>
      <c r="CD245" s="11">
        <v>0.98650000000000004</v>
      </c>
      <c r="CE245" s="11">
        <v>0.98650000000000004</v>
      </c>
      <c r="CF245" s="11">
        <v>0.98650000000000004</v>
      </c>
      <c r="CG245" s="11">
        <v>0.98650000000000004</v>
      </c>
      <c r="CH245" s="11">
        <v>0.98650000000000004</v>
      </c>
      <c r="CI245" s="11">
        <v>0.98650000000000004</v>
      </c>
      <c r="CJ245" s="11">
        <v>0.98650000000000004</v>
      </c>
      <c r="CK245" s="11">
        <v>0.98650000000000004</v>
      </c>
      <c r="CL245" s="11">
        <v>0.98650000000000004</v>
      </c>
      <c r="CM245" s="11">
        <v>0.98650000000000004</v>
      </c>
      <c r="CN245" s="11">
        <v>0.98650000000000004</v>
      </c>
      <c r="CO245" s="11">
        <v>0.98650000000000004</v>
      </c>
      <c r="CP245" s="11">
        <v>0.98650000000000004</v>
      </c>
      <c r="CQ245" s="11">
        <v>0.98650000000000004</v>
      </c>
      <c r="CR245" s="11">
        <v>0.98650000000000004</v>
      </c>
      <c r="CS245" s="11">
        <v>0.98650000000000004</v>
      </c>
      <c r="CT245" s="11">
        <v>0.98650000000000004</v>
      </c>
      <c r="CU245" s="11">
        <v>0.98650000000000004</v>
      </c>
      <c r="CV245" s="11">
        <v>0.98650000000000004</v>
      </c>
      <c r="CW245" s="11">
        <v>0.98650000000000004</v>
      </c>
      <c r="CX245" s="11">
        <v>0.98650000000000004</v>
      </c>
      <c r="CY245" s="11">
        <v>0.98650000000000004</v>
      </c>
      <c r="CZ245" s="11">
        <v>0.98650000000000004</v>
      </c>
      <c r="DA245" s="11">
        <v>0.98650000000000004</v>
      </c>
      <c r="DB245" s="11">
        <v>0.98650000000000004</v>
      </c>
    </row>
    <row r="246" spans="1:106" x14ac:dyDescent="0.2">
      <c r="A246" s="103">
        <v>37</v>
      </c>
      <c r="B246" s="11">
        <v>1</v>
      </c>
      <c r="C246" s="11">
        <v>0.98429999999999995</v>
      </c>
      <c r="D246" s="11">
        <v>0.99260000000000004</v>
      </c>
      <c r="E246" s="11">
        <v>0.99139999999999995</v>
      </c>
      <c r="F246" s="11">
        <v>0.99060000000000004</v>
      </c>
      <c r="G246" s="11">
        <v>0.99</v>
      </c>
      <c r="H246" s="11">
        <v>0.98939999999999995</v>
      </c>
      <c r="I246" s="11">
        <v>0.98880000000000001</v>
      </c>
      <c r="J246" s="11">
        <v>0.98829999999999996</v>
      </c>
      <c r="K246" s="11">
        <v>0.98780000000000001</v>
      </c>
      <c r="L246" s="11">
        <v>0.98729999999999996</v>
      </c>
      <c r="M246" s="11">
        <v>0.98699999999999999</v>
      </c>
      <c r="N246" s="11">
        <v>0.98670000000000002</v>
      </c>
      <c r="O246" s="11">
        <v>0.98660000000000003</v>
      </c>
      <c r="P246" s="11">
        <v>0.98650000000000004</v>
      </c>
      <c r="Q246" s="11">
        <v>0.98650000000000004</v>
      </c>
      <c r="R246" s="11">
        <v>0.98650000000000004</v>
      </c>
      <c r="S246" s="11">
        <v>0.98650000000000004</v>
      </c>
      <c r="T246" s="11">
        <v>0.98650000000000004</v>
      </c>
      <c r="U246" s="11">
        <v>0.98650000000000004</v>
      </c>
      <c r="V246" s="11">
        <v>0.98650000000000004</v>
      </c>
      <c r="W246" s="11">
        <v>0.98650000000000004</v>
      </c>
      <c r="X246" s="11">
        <v>0.98650000000000004</v>
      </c>
      <c r="Y246" s="11">
        <v>0.98650000000000004</v>
      </c>
      <c r="Z246" s="11">
        <v>0.98650000000000004</v>
      </c>
      <c r="AA246" s="11">
        <v>0.98650000000000004</v>
      </c>
      <c r="AB246" s="11">
        <v>0.98650000000000004</v>
      </c>
      <c r="AC246" s="11">
        <v>0.98650000000000004</v>
      </c>
      <c r="AD246" s="11">
        <v>0.98650000000000004</v>
      </c>
      <c r="AE246" s="11">
        <v>0.98650000000000004</v>
      </c>
      <c r="AF246" s="11">
        <v>0.98650000000000004</v>
      </c>
      <c r="AG246" s="11">
        <v>0.98650000000000004</v>
      </c>
      <c r="AH246" s="11">
        <v>0.98650000000000004</v>
      </c>
      <c r="AI246" s="11">
        <v>0.98650000000000004</v>
      </c>
      <c r="AJ246" s="11">
        <v>0.98650000000000004</v>
      </c>
      <c r="AK246" s="11">
        <v>0.98650000000000004</v>
      </c>
      <c r="AL246" s="11">
        <v>0.98650000000000004</v>
      </c>
      <c r="AM246" s="11">
        <v>0.98650000000000004</v>
      </c>
      <c r="AN246" s="11">
        <v>0.98650000000000004</v>
      </c>
      <c r="AO246" s="11">
        <v>0.98650000000000004</v>
      </c>
      <c r="AP246" s="11">
        <v>0.98650000000000004</v>
      </c>
      <c r="AQ246" s="11">
        <v>0.98650000000000004</v>
      </c>
      <c r="AR246" s="11">
        <v>0.98650000000000004</v>
      </c>
      <c r="AS246" s="11">
        <v>0.98650000000000004</v>
      </c>
      <c r="AT246" s="11">
        <v>0.98650000000000004</v>
      </c>
      <c r="AU246" s="11">
        <v>0.98650000000000004</v>
      </c>
      <c r="AV246" s="11">
        <v>0.98650000000000004</v>
      </c>
      <c r="AW246" s="11">
        <v>0.98650000000000004</v>
      </c>
      <c r="AX246" s="11">
        <v>0.98650000000000004</v>
      </c>
      <c r="AY246" s="11">
        <v>0.98650000000000004</v>
      </c>
      <c r="AZ246" s="11">
        <v>0.98650000000000004</v>
      </c>
      <c r="BA246" s="11">
        <v>0.98650000000000004</v>
      </c>
      <c r="BB246" s="11">
        <v>0.98650000000000004</v>
      </c>
      <c r="BC246" s="11">
        <v>0.98650000000000004</v>
      </c>
      <c r="BD246" s="11">
        <v>0.98650000000000004</v>
      </c>
      <c r="BE246" s="11">
        <v>0.98650000000000004</v>
      </c>
      <c r="BF246" s="11">
        <v>0.98650000000000004</v>
      </c>
      <c r="BG246" s="11">
        <v>0.98650000000000004</v>
      </c>
      <c r="BH246" s="11">
        <v>0.98650000000000004</v>
      </c>
      <c r="BI246" s="11">
        <v>0.98650000000000004</v>
      </c>
      <c r="BJ246" s="11">
        <v>0.98650000000000004</v>
      </c>
      <c r="BK246" s="11">
        <v>0.98650000000000004</v>
      </c>
      <c r="BL246" s="11">
        <v>0.98650000000000004</v>
      </c>
      <c r="BM246" s="11">
        <v>0.98650000000000004</v>
      </c>
      <c r="BN246" s="11">
        <v>0.98650000000000004</v>
      </c>
      <c r="BO246" s="11">
        <v>0.98650000000000004</v>
      </c>
      <c r="BP246" s="11">
        <v>0.98650000000000004</v>
      </c>
      <c r="BQ246" s="11">
        <v>0.98650000000000004</v>
      </c>
      <c r="BR246" s="11">
        <v>0.98650000000000004</v>
      </c>
      <c r="BS246" s="11">
        <v>0.98650000000000004</v>
      </c>
      <c r="BT246" s="11">
        <v>0.98650000000000004</v>
      </c>
      <c r="BU246" s="11">
        <v>0.98650000000000004</v>
      </c>
      <c r="BV246" s="11">
        <v>0.98650000000000004</v>
      </c>
      <c r="BW246" s="11">
        <v>0.98650000000000004</v>
      </c>
      <c r="BX246" s="11">
        <v>0.98650000000000004</v>
      </c>
      <c r="BY246" s="11">
        <v>0.98650000000000004</v>
      </c>
      <c r="BZ246" s="11">
        <v>0.98650000000000004</v>
      </c>
      <c r="CA246" s="11">
        <v>0.98650000000000004</v>
      </c>
      <c r="CB246" s="11">
        <v>0.98650000000000004</v>
      </c>
      <c r="CC246" s="11">
        <v>0.98650000000000004</v>
      </c>
      <c r="CD246" s="11">
        <v>0.98650000000000004</v>
      </c>
      <c r="CE246" s="11">
        <v>0.98650000000000004</v>
      </c>
      <c r="CF246" s="11">
        <v>0.98650000000000004</v>
      </c>
      <c r="CG246" s="11">
        <v>0.98650000000000004</v>
      </c>
      <c r="CH246" s="11">
        <v>0.98650000000000004</v>
      </c>
      <c r="CI246" s="11">
        <v>0.98650000000000004</v>
      </c>
      <c r="CJ246" s="11">
        <v>0.98650000000000004</v>
      </c>
      <c r="CK246" s="11">
        <v>0.98650000000000004</v>
      </c>
      <c r="CL246" s="11">
        <v>0.98650000000000004</v>
      </c>
      <c r="CM246" s="11">
        <v>0.98650000000000004</v>
      </c>
      <c r="CN246" s="11">
        <v>0.98650000000000004</v>
      </c>
      <c r="CO246" s="11">
        <v>0.98650000000000004</v>
      </c>
      <c r="CP246" s="11">
        <v>0.98650000000000004</v>
      </c>
      <c r="CQ246" s="11">
        <v>0.98650000000000004</v>
      </c>
      <c r="CR246" s="11">
        <v>0.98650000000000004</v>
      </c>
      <c r="CS246" s="11">
        <v>0.98650000000000004</v>
      </c>
      <c r="CT246" s="11">
        <v>0.98650000000000004</v>
      </c>
      <c r="CU246" s="11">
        <v>0.98650000000000004</v>
      </c>
      <c r="CV246" s="11">
        <v>0.98650000000000004</v>
      </c>
      <c r="CW246" s="11">
        <v>0.98650000000000004</v>
      </c>
      <c r="CX246" s="11">
        <v>0.98650000000000004</v>
      </c>
      <c r="CY246" s="11">
        <v>0.98650000000000004</v>
      </c>
      <c r="CZ246" s="11">
        <v>0.98650000000000004</v>
      </c>
      <c r="DA246" s="11">
        <v>0.98650000000000004</v>
      </c>
      <c r="DB246" s="11">
        <v>0.98650000000000004</v>
      </c>
    </row>
    <row r="247" spans="1:106" x14ac:dyDescent="0.2">
      <c r="A247" s="103">
        <v>38</v>
      </c>
      <c r="B247" s="11">
        <v>1</v>
      </c>
      <c r="C247" s="11">
        <v>0.98429999999999995</v>
      </c>
      <c r="D247" s="11">
        <v>0.99260000000000004</v>
      </c>
      <c r="E247" s="11">
        <v>0.99139999999999995</v>
      </c>
      <c r="F247" s="11">
        <v>0.99060000000000004</v>
      </c>
      <c r="G247" s="11">
        <v>0.99</v>
      </c>
      <c r="H247" s="11">
        <v>0.98939999999999995</v>
      </c>
      <c r="I247" s="11">
        <v>0.98880000000000001</v>
      </c>
      <c r="J247" s="11">
        <v>0.98829999999999996</v>
      </c>
      <c r="K247" s="11">
        <v>0.98780000000000001</v>
      </c>
      <c r="L247" s="11">
        <v>0.98729999999999996</v>
      </c>
      <c r="M247" s="11">
        <v>0.98699999999999999</v>
      </c>
      <c r="N247" s="11">
        <v>0.98670000000000002</v>
      </c>
      <c r="O247" s="11">
        <v>0.98660000000000003</v>
      </c>
      <c r="P247" s="11">
        <v>0.98650000000000004</v>
      </c>
      <c r="Q247" s="11">
        <v>0.98650000000000004</v>
      </c>
      <c r="R247" s="11">
        <v>0.98650000000000004</v>
      </c>
      <c r="S247" s="11">
        <v>0.98650000000000004</v>
      </c>
      <c r="T247" s="11">
        <v>0.98650000000000004</v>
      </c>
      <c r="U247" s="11">
        <v>0.98650000000000004</v>
      </c>
      <c r="V247" s="11">
        <v>0.98650000000000004</v>
      </c>
      <c r="W247" s="11">
        <v>0.98650000000000004</v>
      </c>
      <c r="X247" s="11">
        <v>0.98650000000000004</v>
      </c>
      <c r="Y247" s="11">
        <v>0.98650000000000004</v>
      </c>
      <c r="Z247" s="11">
        <v>0.98650000000000004</v>
      </c>
      <c r="AA247" s="11">
        <v>0.98650000000000004</v>
      </c>
      <c r="AB247" s="11">
        <v>0.98650000000000004</v>
      </c>
      <c r="AC247" s="11">
        <v>0.98650000000000004</v>
      </c>
      <c r="AD247" s="11">
        <v>0.98650000000000004</v>
      </c>
      <c r="AE247" s="11">
        <v>0.98650000000000004</v>
      </c>
      <c r="AF247" s="11">
        <v>0.98650000000000004</v>
      </c>
      <c r="AG247" s="11">
        <v>0.98650000000000004</v>
      </c>
      <c r="AH247" s="11">
        <v>0.98650000000000004</v>
      </c>
      <c r="AI247" s="11">
        <v>0.98650000000000004</v>
      </c>
      <c r="AJ247" s="11">
        <v>0.98650000000000004</v>
      </c>
      <c r="AK247" s="11">
        <v>0.98650000000000004</v>
      </c>
      <c r="AL247" s="11">
        <v>0.98650000000000004</v>
      </c>
      <c r="AM247" s="11">
        <v>0.98650000000000004</v>
      </c>
      <c r="AN247" s="11">
        <v>0.98650000000000004</v>
      </c>
      <c r="AO247" s="11">
        <v>0.98650000000000004</v>
      </c>
      <c r="AP247" s="11">
        <v>0.98650000000000004</v>
      </c>
      <c r="AQ247" s="11">
        <v>0.98650000000000004</v>
      </c>
      <c r="AR247" s="11">
        <v>0.98650000000000004</v>
      </c>
      <c r="AS247" s="11">
        <v>0.98650000000000004</v>
      </c>
      <c r="AT247" s="11">
        <v>0.98650000000000004</v>
      </c>
      <c r="AU247" s="11">
        <v>0.98650000000000004</v>
      </c>
      <c r="AV247" s="11">
        <v>0.98650000000000004</v>
      </c>
      <c r="AW247" s="11">
        <v>0.98650000000000004</v>
      </c>
      <c r="AX247" s="11">
        <v>0.98650000000000004</v>
      </c>
      <c r="AY247" s="11">
        <v>0.98650000000000004</v>
      </c>
      <c r="AZ247" s="11">
        <v>0.98650000000000004</v>
      </c>
      <c r="BA247" s="11">
        <v>0.98650000000000004</v>
      </c>
      <c r="BB247" s="11">
        <v>0.98650000000000004</v>
      </c>
      <c r="BC247" s="11">
        <v>0.98650000000000004</v>
      </c>
      <c r="BD247" s="11">
        <v>0.98650000000000004</v>
      </c>
      <c r="BE247" s="11">
        <v>0.98650000000000004</v>
      </c>
      <c r="BF247" s="11">
        <v>0.98650000000000004</v>
      </c>
      <c r="BG247" s="11">
        <v>0.98650000000000004</v>
      </c>
      <c r="BH247" s="11">
        <v>0.98650000000000004</v>
      </c>
      <c r="BI247" s="11">
        <v>0.98650000000000004</v>
      </c>
      <c r="BJ247" s="11">
        <v>0.98650000000000004</v>
      </c>
      <c r="BK247" s="11">
        <v>0.98650000000000004</v>
      </c>
      <c r="BL247" s="11">
        <v>0.98650000000000004</v>
      </c>
      <c r="BM247" s="11">
        <v>0.98650000000000004</v>
      </c>
      <c r="BN247" s="11">
        <v>0.98650000000000004</v>
      </c>
      <c r="BO247" s="11">
        <v>0.98650000000000004</v>
      </c>
      <c r="BP247" s="11">
        <v>0.98650000000000004</v>
      </c>
      <c r="BQ247" s="11">
        <v>0.98650000000000004</v>
      </c>
      <c r="BR247" s="11">
        <v>0.98650000000000004</v>
      </c>
      <c r="BS247" s="11">
        <v>0.98650000000000004</v>
      </c>
      <c r="BT247" s="11">
        <v>0.98650000000000004</v>
      </c>
      <c r="BU247" s="11">
        <v>0.98650000000000004</v>
      </c>
      <c r="BV247" s="11">
        <v>0.98650000000000004</v>
      </c>
      <c r="BW247" s="11">
        <v>0.98650000000000004</v>
      </c>
      <c r="BX247" s="11">
        <v>0.98650000000000004</v>
      </c>
      <c r="BY247" s="11">
        <v>0.98650000000000004</v>
      </c>
      <c r="BZ247" s="11">
        <v>0.98650000000000004</v>
      </c>
      <c r="CA247" s="11">
        <v>0.98650000000000004</v>
      </c>
      <c r="CB247" s="11">
        <v>0.98650000000000004</v>
      </c>
      <c r="CC247" s="11">
        <v>0.98650000000000004</v>
      </c>
      <c r="CD247" s="11">
        <v>0.98650000000000004</v>
      </c>
      <c r="CE247" s="11">
        <v>0.98650000000000004</v>
      </c>
      <c r="CF247" s="11">
        <v>0.98650000000000004</v>
      </c>
      <c r="CG247" s="11">
        <v>0.98650000000000004</v>
      </c>
      <c r="CH247" s="11">
        <v>0.98650000000000004</v>
      </c>
      <c r="CI247" s="11">
        <v>0.98650000000000004</v>
      </c>
      <c r="CJ247" s="11">
        <v>0.98650000000000004</v>
      </c>
      <c r="CK247" s="11">
        <v>0.98650000000000004</v>
      </c>
      <c r="CL247" s="11">
        <v>0.98650000000000004</v>
      </c>
      <c r="CM247" s="11">
        <v>0.98650000000000004</v>
      </c>
      <c r="CN247" s="11">
        <v>0.98650000000000004</v>
      </c>
      <c r="CO247" s="11">
        <v>0.98650000000000004</v>
      </c>
      <c r="CP247" s="11">
        <v>0.98650000000000004</v>
      </c>
      <c r="CQ247" s="11">
        <v>0.98650000000000004</v>
      </c>
      <c r="CR247" s="11">
        <v>0.98650000000000004</v>
      </c>
      <c r="CS247" s="11">
        <v>0.98650000000000004</v>
      </c>
      <c r="CT247" s="11">
        <v>0.98650000000000004</v>
      </c>
      <c r="CU247" s="11">
        <v>0.98650000000000004</v>
      </c>
      <c r="CV247" s="11">
        <v>0.98650000000000004</v>
      </c>
      <c r="CW247" s="11">
        <v>0.98650000000000004</v>
      </c>
      <c r="CX247" s="11">
        <v>0.98650000000000004</v>
      </c>
      <c r="CY247" s="11">
        <v>0.98650000000000004</v>
      </c>
      <c r="CZ247" s="11">
        <v>0.98650000000000004</v>
      </c>
      <c r="DA247" s="11">
        <v>0.98650000000000004</v>
      </c>
      <c r="DB247" s="11">
        <v>0.98650000000000004</v>
      </c>
    </row>
    <row r="248" spans="1:106" x14ac:dyDescent="0.2">
      <c r="A248" s="103">
        <v>39</v>
      </c>
      <c r="B248" s="11">
        <v>1</v>
      </c>
      <c r="C248" s="11">
        <v>0.98429999999999995</v>
      </c>
      <c r="D248" s="11">
        <v>0.99260000000000004</v>
      </c>
      <c r="E248" s="11">
        <v>0.99139999999999995</v>
      </c>
      <c r="F248" s="11">
        <v>0.99060000000000004</v>
      </c>
      <c r="G248" s="11">
        <v>0.99</v>
      </c>
      <c r="H248" s="11">
        <v>0.98939999999999995</v>
      </c>
      <c r="I248" s="11">
        <v>0.98880000000000001</v>
      </c>
      <c r="J248" s="11">
        <v>0.98829999999999996</v>
      </c>
      <c r="K248" s="11">
        <v>0.98780000000000001</v>
      </c>
      <c r="L248" s="11">
        <v>0.98729999999999996</v>
      </c>
      <c r="M248" s="11">
        <v>0.98699999999999999</v>
      </c>
      <c r="N248" s="11">
        <v>0.98670000000000002</v>
      </c>
      <c r="O248" s="11">
        <v>0.98660000000000003</v>
      </c>
      <c r="P248" s="11">
        <v>0.98650000000000004</v>
      </c>
      <c r="Q248" s="11">
        <v>0.98650000000000004</v>
      </c>
      <c r="R248" s="11">
        <v>0.98650000000000004</v>
      </c>
      <c r="S248" s="11">
        <v>0.98650000000000004</v>
      </c>
      <c r="T248" s="11">
        <v>0.98650000000000004</v>
      </c>
      <c r="U248" s="11">
        <v>0.98650000000000004</v>
      </c>
      <c r="V248" s="11">
        <v>0.98650000000000004</v>
      </c>
      <c r="W248" s="11">
        <v>0.98650000000000004</v>
      </c>
      <c r="X248" s="11">
        <v>0.98650000000000004</v>
      </c>
      <c r="Y248" s="11">
        <v>0.98650000000000004</v>
      </c>
      <c r="Z248" s="11">
        <v>0.98650000000000004</v>
      </c>
      <c r="AA248" s="11">
        <v>0.98650000000000004</v>
      </c>
      <c r="AB248" s="11">
        <v>0.98650000000000004</v>
      </c>
      <c r="AC248" s="11">
        <v>0.98650000000000004</v>
      </c>
      <c r="AD248" s="11">
        <v>0.98650000000000004</v>
      </c>
      <c r="AE248" s="11">
        <v>0.98650000000000004</v>
      </c>
      <c r="AF248" s="11">
        <v>0.98650000000000004</v>
      </c>
      <c r="AG248" s="11">
        <v>0.98650000000000004</v>
      </c>
      <c r="AH248" s="11">
        <v>0.98650000000000004</v>
      </c>
      <c r="AI248" s="11">
        <v>0.98650000000000004</v>
      </c>
      <c r="AJ248" s="11">
        <v>0.98650000000000004</v>
      </c>
      <c r="AK248" s="11">
        <v>0.98650000000000004</v>
      </c>
      <c r="AL248" s="11">
        <v>0.98650000000000004</v>
      </c>
      <c r="AM248" s="11">
        <v>0.98650000000000004</v>
      </c>
      <c r="AN248" s="11">
        <v>0.98650000000000004</v>
      </c>
      <c r="AO248" s="11">
        <v>0.98650000000000004</v>
      </c>
      <c r="AP248" s="11">
        <v>0.98650000000000004</v>
      </c>
      <c r="AQ248" s="11">
        <v>0.98650000000000004</v>
      </c>
      <c r="AR248" s="11">
        <v>0.98650000000000004</v>
      </c>
      <c r="AS248" s="11">
        <v>0.98650000000000004</v>
      </c>
      <c r="AT248" s="11">
        <v>0.98650000000000004</v>
      </c>
      <c r="AU248" s="11">
        <v>0.98650000000000004</v>
      </c>
      <c r="AV248" s="11">
        <v>0.98650000000000004</v>
      </c>
      <c r="AW248" s="11">
        <v>0.98650000000000004</v>
      </c>
      <c r="AX248" s="11">
        <v>0.98650000000000004</v>
      </c>
      <c r="AY248" s="11">
        <v>0.98650000000000004</v>
      </c>
      <c r="AZ248" s="11">
        <v>0.98650000000000004</v>
      </c>
      <c r="BA248" s="11">
        <v>0.98650000000000004</v>
      </c>
      <c r="BB248" s="11">
        <v>0.98650000000000004</v>
      </c>
      <c r="BC248" s="11">
        <v>0.98650000000000004</v>
      </c>
      <c r="BD248" s="11">
        <v>0.98650000000000004</v>
      </c>
      <c r="BE248" s="11">
        <v>0.98650000000000004</v>
      </c>
      <c r="BF248" s="11">
        <v>0.98650000000000004</v>
      </c>
      <c r="BG248" s="11">
        <v>0.98650000000000004</v>
      </c>
      <c r="BH248" s="11">
        <v>0.98650000000000004</v>
      </c>
      <c r="BI248" s="11">
        <v>0.98650000000000004</v>
      </c>
      <c r="BJ248" s="11">
        <v>0.98650000000000004</v>
      </c>
      <c r="BK248" s="11">
        <v>0.98650000000000004</v>
      </c>
      <c r="BL248" s="11">
        <v>0.98650000000000004</v>
      </c>
      <c r="BM248" s="11">
        <v>0.98650000000000004</v>
      </c>
      <c r="BN248" s="11">
        <v>0.98650000000000004</v>
      </c>
      <c r="BO248" s="11">
        <v>0.98650000000000004</v>
      </c>
      <c r="BP248" s="11">
        <v>0.98650000000000004</v>
      </c>
      <c r="BQ248" s="11">
        <v>0.98650000000000004</v>
      </c>
      <c r="BR248" s="11">
        <v>0.98650000000000004</v>
      </c>
      <c r="BS248" s="11">
        <v>0.98650000000000004</v>
      </c>
      <c r="BT248" s="11">
        <v>0.98650000000000004</v>
      </c>
      <c r="BU248" s="11">
        <v>0.98650000000000004</v>
      </c>
      <c r="BV248" s="11">
        <v>0.98650000000000004</v>
      </c>
      <c r="BW248" s="11">
        <v>0.98650000000000004</v>
      </c>
      <c r="BX248" s="11">
        <v>0.98650000000000004</v>
      </c>
      <c r="BY248" s="11">
        <v>0.98650000000000004</v>
      </c>
      <c r="BZ248" s="11">
        <v>0.98650000000000004</v>
      </c>
      <c r="CA248" s="11">
        <v>0.98650000000000004</v>
      </c>
      <c r="CB248" s="11">
        <v>0.98650000000000004</v>
      </c>
      <c r="CC248" s="11">
        <v>0.98650000000000004</v>
      </c>
      <c r="CD248" s="11">
        <v>0.98650000000000004</v>
      </c>
      <c r="CE248" s="11">
        <v>0.98650000000000004</v>
      </c>
      <c r="CF248" s="11">
        <v>0.98650000000000004</v>
      </c>
      <c r="CG248" s="11">
        <v>0.98650000000000004</v>
      </c>
      <c r="CH248" s="11">
        <v>0.98650000000000004</v>
      </c>
      <c r="CI248" s="11">
        <v>0.98650000000000004</v>
      </c>
      <c r="CJ248" s="11">
        <v>0.98650000000000004</v>
      </c>
      <c r="CK248" s="11">
        <v>0.98650000000000004</v>
      </c>
      <c r="CL248" s="11">
        <v>0.98650000000000004</v>
      </c>
      <c r="CM248" s="11">
        <v>0.98650000000000004</v>
      </c>
      <c r="CN248" s="11">
        <v>0.98650000000000004</v>
      </c>
      <c r="CO248" s="11">
        <v>0.98650000000000004</v>
      </c>
      <c r="CP248" s="11">
        <v>0.98650000000000004</v>
      </c>
      <c r="CQ248" s="11">
        <v>0.98650000000000004</v>
      </c>
      <c r="CR248" s="11">
        <v>0.98650000000000004</v>
      </c>
      <c r="CS248" s="11">
        <v>0.98650000000000004</v>
      </c>
      <c r="CT248" s="11">
        <v>0.98650000000000004</v>
      </c>
      <c r="CU248" s="11">
        <v>0.98650000000000004</v>
      </c>
      <c r="CV248" s="11">
        <v>0.98650000000000004</v>
      </c>
      <c r="CW248" s="11">
        <v>0.98650000000000004</v>
      </c>
      <c r="CX248" s="11">
        <v>0.98650000000000004</v>
      </c>
      <c r="CY248" s="11">
        <v>0.98650000000000004</v>
      </c>
      <c r="CZ248" s="11">
        <v>0.98650000000000004</v>
      </c>
      <c r="DA248" s="11">
        <v>0.98650000000000004</v>
      </c>
      <c r="DB248" s="11">
        <v>0.98650000000000004</v>
      </c>
    </row>
    <row r="249" spans="1:106" x14ac:dyDescent="0.2">
      <c r="A249" s="103">
        <v>40</v>
      </c>
      <c r="B249" s="11">
        <v>1</v>
      </c>
      <c r="C249" s="11">
        <v>0.98429999999999995</v>
      </c>
      <c r="D249" s="11">
        <v>0.99260000000000004</v>
      </c>
      <c r="E249" s="11">
        <v>0.99139999999999995</v>
      </c>
      <c r="F249" s="11">
        <v>0.99060000000000004</v>
      </c>
      <c r="G249" s="11">
        <v>0.99</v>
      </c>
      <c r="H249" s="11">
        <v>0.98939999999999995</v>
      </c>
      <c r="I249" s="11">
        <v>0.98880000000000001</v>
      </c>
      <c r="J249" s="11">
        <v>0.98829999999999996</v>
      </c>
      <c r="K249" s="11">
        <v>0.98780000000000001</v>
      </c>
      <c r="L249" s="11">
        <v>0.98729999999999996</v>
      </c>
      <c r="M249" s="11">
        <v>0.98699999999999999</v>
      </c>
      <c r="N249" s="11">
        <v>0.98670000000000002</v>
      </c>
      <c r="O249" s="11">
        <v>0.98660000000000003</v>
      </c>
      <c r="P249" s="11">
        <v>0.98650000000000004</v>
      </c>
      <c r="Q249" s="11">
        <v>0.98650000000000004</v>
      </c>
      <c r="R249" s="11">
        <v>0.98650000000000004</v>
      </c>
      <c r="S249" s="11">
        <v>0.98650000000000004</v>
      </c>
      <c r="T249" s="11">
        <v>0.98650000000000004</v>
      </c>
      <c r="U249" s="11">
        <v>0.98650000000000004</v>
      </c>
      <c r="V249" s="11">
        <v>0.98650000000000004</v>
      </c>
      <c r="W249" s="11">
        <v>0.98650000000000004</v>
      </c>
      <c r="X249" s="11">
        <v>0.98650000000000004</v>
      </c>
      <c r="Y249" s="11">
        <v>0.98650000000000004</v>
      </c>
      <c r="Z249" s="11">
        <v>0.98650000000000004</v>
      </c>
      <c r="AA249" s="11">
        <v>0.98650000000000004</v>
      </c>
      <c r="AB249" s="11">
        <v>0.98650000000000004</v>
      </c>
      <c r="AC249" s="11">
        <v>0.98650000000000004</v>
      </c>
      <c r="AD249" s="11">
        <v>0.98650000000000004</v>
      </c>
      <c r="AE249" s="11">
        <v>0.98650000000000004</v>
      </c>
      <c r="AF249" s="11">
        <v>0.98650000000000004</v>
      </c>
      <c r="AG249" s="11">
        <v>0.98650000000000004</v>
      </c>
      <c r="AH249" s="11">
        <v>0.98650000000000004</v>
      </c>
      <c r="AI249" s="11">
        <v>0.98650000000000004</v>
      </c>
      <c r="AJ249" s="11">
        <v>0.98650000000000004</v>
      </c>
      <c r="AK249" s="11">
        <v>0.98650000000000004</v>
      </c>
      <c r="AL249" s="11">
        <v>0.98650000000000004</v>
      </c>
      <c r="AM249" s="11">
        <v>0.98650000000000004</v>
      </c>
      <c r="AN249" s="11">
        <v>0.98650000000000004</v>
      </c>
      <c r="AO249" s="11">
        <v>0.98650000000000004</v>
      </c>
      <c r="AP249" s="11">
        <v>0.98650000000000004</v>
      </c>
      <c r="AQ249" s="11">
        <v>0.98650000000000004</v>
      </c>
      <c r="AR249" s="11">
        <v>0.98650000000000004</v>
      </c>
      <c r="AS249" s="11">
        <v>0.98650000000000004</v>
      </c>
      <c r="AT249" s="11">
        <v>0.98650000000000004</v>
      </c>
      <c r="AU249" s="11">
        <v>0.98650000000000004</v>
      </c>
      <c r="AV249" s="11">
        <v>0.98650000000000004</v>
      </c>
      <c r="AW249" s="11">
        <v>0.98650000000000004</v>
      </c>
      <c r="AX249" s="11">
        <v>0.98650000000000004</v>
      </c>
      <c r="AY249" s="11">
        <v>0.98650000000000004</v>
      </c>
      <c r="AZ249" s="11">
        <v>0.98650000000000004</v>
      </c>
      <c r="BA249" s="11">
        <v>0.98650000000000004</v>
      </c>
      <c r="BB249" s="11">
        <v>0.98650000000000004</v>
      </c>
      <c r="BC249" s="11">
        <v>0.98650000000000004</v>
      </c>
      <c r="BD249" s="11">
        <v>0.98650000000000004</v>
      </c>
      <c r="BE249" s="11">
        <v>0.98650000000000004</v>
      </c>
      <c r="BF249" s="11">
        <v>0.98650000000000004</v>
      </c>
      <c r="BG249" s="11">
        <v>0.98650000000000004</v>
      </c>
      <c r="BH249" s="11">
        <v>0.98650000000000004</v>
      </c>
      <c r="BI249" s="11">
        <v>0.98650000000000004</v>
      </c>
      <c r="BJ249" s="11">
        <v>0.98650000000000004</v>
      </c>
      <c r="BK249" s="11">
        <v>0.98650000000000004</v>
      </c>
      <c r="BL249" s="11">
        <v>0.98650000000000004</v>
      </c>
      <c r="BM249" s="11">
        <v>0.98650000000000004</v>
      </c>
      <c r="BN249" s="11">
        <v>0.98650000000000004</v>
      </c>
      <c r="BO249" s="11">
        <v>0.98650000000000004</v>
      </c>
      <c r="BP249" s="11">
        <v>0.98650000000000004</v>
      </c>
      <c r="BQ249" s="11">
        <v>0.98650000000000004</v>
      </c>
      <c r="BR249" s="11">
        <v>0.98650000000000004</v>
      </c>
      <c r="BS249" s="11">
        <v>0.98650000000000004</v>
      </c>
      <c r="BT249" s="11">
        <v>0.98650000000000004</v>
      </c>
      <c r="BU249" s="11">
        <v>0.98650000000000004</v>
      </c>
      <c r="BV249" s="11">
        <v>0.98650000000000004</v>
      </c>
      <c r="BW249" s="11">
        <v>0.98650000000000004</v>
      </c>
      <c r="BX249" s="11">
        <v>0.98650000000000004</v>
      </c>
      <c r="BY249" s="11">
        <v>0.98650000000000004</v>
      </c>
      <c r="BZ249" s="11">
        <v>0.98650000000000004</v>
      </c>
      <c r="CA249" s="11">
        <v>0.98650000000000004</v>
      </c>
      <c r="CB249" s="11">
        <v>0.98650000000000004</v>
      </c>
      <c r="CC249" s="11">
        <v>0.98650000000000004</v>
      </c>
      <c r="CD249" s="11">
        <v>0.98650000000000004</v>
      </c>
      <c r="CE249" s="11">
        <v>0.98650000000000004</v>
      </c>
      <c r="CF249" s="11">
        <v>0.98650000000000004</v>
      </c>
      <c r="CG249" s="11">
        <v>0.98650000000000004</v>
      </c>
      <c r="CH249" s="11">
        <v>0.98650000000000004</v>
      </c>
      <c r="CI249" s="11">
        <v>0.98650000000000004</v>
      </c>
      <c r="CJ249" s="11">
        <v>0.98650000000000004</v>
      </c>
      <c r="CK249" s="11">
        <v>0.98650000000000004</v>
      </c>
      <c r="CL249" s="11">
        <v>0.98650000000000004</v>
      </c>
      <c r="CM249" s="11">
        <v>0.98650000000000004</v>
      </c>
      <c r="CN249" s="11">
        <v>0.98650000000000004</v>
      </c>
      <c r="CO249" s="11">
        <v>0.98650000000000004</v>
      </c>
      <c r="CP249" s="11">
        <v>0.98650000000000004</v>
      </c>
      <c r="CQ249" s="11">
        <v>0.98650000000000004</v>
      </c>
      <c r="CR249" s="11">
        <v>0.98650000000000004</v>
      </c>
      <c r="CS249" s="11">
        <v>0.98650000000000004</v>
      </c>
      <c r="CT249" s="11">
        <v>0.98650000000000004</v>
      </c>
      <c r="CU249" s="11">
        <v>0.98650000000000004</v>
      </c>
      <c r="CV249" s="11">
        <v>0.98650000000000004</v>
      </c>
      <c r="CW249" s="11">
        <v>0.98650000000000004</v>
      </c>
      <c r="CX249" s="11">
        <v>0.98650000000000004</v>
      </c>
      <c r="CY249" s="11">
        <v>0.98650000000000004</v>
      </c>
      <c r="CZ249" s="11">
        <v>0.98650000000000004</v>
      </c>
      <c r="DA249" s="11">
        <v>0.98650000000000004</v>
      </c>
      <c r="DB249" s="11">
        <v>0.98650000000000004</v>
      </c>
    </row>
    <row r="250" spans="1:106" x14ac:dyDescent="0.2">
      <c r="A250" s="103">
        <v>41</v>
      </c>
      <c r="B250" s="11">
        <v>1</v>
      </c>
      <c r="C250" s="11">
        <v>0.98429999999999995</v>
      </c>
      <c r="D250" s="11">
        <v>0.99260000000000004</v>
      </c>
      <c r="E250" s="11">
        <v>0.99139999999999995</v>
      </c>
      <c r="F250" s="11">
        <v>0.99060000000000004</v>
      </c>
      <c r="G250" s="11">
        <v>0.99</v>
      </c>
      <c r="H250" s="11">
        <v>0.98939999999999995</v>
      </c>
      <c r="I250" s="11">
        <v>0.98880000000000001</v>
      </c>
      <c r="J250" s="11">
        <v>0.98829999999999996</v>
      </c>
      <c r="K250" s="11">
        <v>0.98780000000000001</v>
      </c>
      <c r="L250" s="11">
        <v>0.98729999999999996</v>
      </c>
      <c r="M250" s="11">
        <v>0.98699999999999999</v>
      </c>
      <c r="N250" s="11">
        <v>0.98670000000000002</v>
      </c>
      <c r="O250" s="11">
        <v>0.98660000000000003</v>
      </c>
      <c r="P250" s="11">
        <v>0.98650000000000004</v>
      </c>
      <c r="Q250" s="11">
        <v>0.98650000000000004</v>
      </c>
      <c r="R250" s="11">
        <v>0.98650000000000004</v>
      </c>
      <c r="S250" s="11">
        <v>0.98650000000000004</v>
      </c>
      <c r="T250" s="11">
        <v>0.98650000000000004</v>
      </c>
      <c r="U250" s="11">
        <v>0.98650000000000004</v>
      </c>
      <c r="V250" s="11">
        <v>0.98650000000000004</v>
      </c>
      <c r="W250" s="11">
        <v>0.98650000000000004</v>
      </c>
      <c r="X250" s="11">
        <v>0.98650000000000004</v>
      </c>
      <c r="Y250" s="11">
        <v>0.98650000000000004</v>
      </c>
      <c r="Z250" s="11">
        <v>0.98650000000000004</v>
      </c>
      <c r="AA250" s="11">
        <v>0.98650000000000004</v>
      </c>
      <c r="AB250" s="11">
        <v>0.98650000000000004</v>
      </c>
      <c r="AC250" s="11">
        <v>0.98650000000000004</v>
      </c>
      <c r="AD250" s="11">
        <v>0.98650000000000004</v>
      </c>
      <c r="AE250" s="11">
        <v>0.98650000000000004</v>
      </c>
      <c r="AF250" s="11">
        <v>0.98650000000000004</v>
      </c>
      <c r="AG250" s="11">
        <v>0.98650000000000004</v>
      </c>
      <c r="AH250" s="11">
        <v>0.98650000000000004</v>
      </c>
      <c r="AI250" s="11">
        <v>0.98650000000000004</v>
      </c>
      <c r="AJ250" s="11">
        <v>0.98650000000000004</v>
      </c>
      <c r="AK250" s="11">
        <v>0.98650000000000004</v>
      </c>
      <c r="AL250" s="11">
        <v>0.98650000000000004</v>
      </c>
      <c r="AM250" s="11">
        <v>0.98650000000000004</v>
      </c>
      <c r="AN250" s="11">
        <v>0.98650000000000004</v>
      </c>
      <c r="AO250" s="11">
        <v>0.98650000000000004</v>
      </c>
      <c r="AP250" s="11">
        <v>0.98650000000000004</v>
      </c>
      <c r="AQ250" s="11">
        <v>0.98650000000000004</v>
      </c>
      <c r="AR250" s="11">
        <v>0.98650000000000004</v>
      </c>
      <c r="AS250" s="11">
        <v>0.98650000000000004</v>
      </c>
      <c r="AT250" s="11">
        <v>0.98650000000000004</v>
      </c>
      <c r="AU250" s="11">
        <v>0.98650000000000004</v>
      </c>
      <c r="AV250" s="11">
        <v>0.98650000000000004</v>
      </c>
      <c r="AW250" s="11">
        <v>0.98650000000000004</v>
      </c>
      <c r="AX250" s="11">
        <v>0.98650000000000004</v>
      </c>
      <c r="AY250" s="11">
        <v>0.98650000000000004</v>
      </c>
      <c r="AZ250" s="11">
        <v>0.98650000000000004</v>
      </c>
      <c r="BA250" s="11">
        <v>0.98650000000000004</v>
      </c>
      <c r="BB250" s="11">
        <v>0.98650000000000004</v>
      </c>
      <c r="BC250" s="11">
        <v>0.98650000000000004</v>
      </c>
      <c r="BD250" s="11">
        <v>0.98650000000000004</v>
      </c>
      <c r="BE250" s="11">
        <v>0.98650000000000004</v>
      </c>
      <c r="BF250" s="11">
        <v>0.98650000000000004</v>
      </c>
      <c r="BG250" s="11">
        <v>0.98650000000000004</v>
      </c>
      <c r="BH250" s="11">
        <v>0.98650000000000004</v>
      </c>
      <c r="BI250" s="11">
        <v>0.98650000000000004</v>
      </c>
      <c r="BJ250" s="11">
        <v>0.98650000000000004</v>
      </c>
      <c r="BK250" s="11">
        <v>0.98650000000000004</v>
      </c>
      <c r="BL250" s="11">
        <v>0.98650000000000004</v>
      </c>
      <c r="BM250" s="11">
        <v>0.98650000000000004</v>
      </c>
      <c r="BN250" s="11">
        <v>0.98650000000000004</v>
      </c>
      <c r="BO250" s="11">
        <v>0.98650000000000004</v>
      </c>
      <c r="BP250" s="11">
        <v>0.98650000000000004</v>
      </c>
      <c r="BQ250" s="11">
        <v>0.98650000000000004</v>
      </c>
      <c r="BR250" s="11">
        <v>0.98650000000000004</v>
      </c>
      <c r="BS250" s="11">
        <v>0.98650000000000004</v>
      </c>
      <c r="BT250" s="11">
        <v>0.98650000000000004</v>
      </c>
      <c r="BU250" s="11">
        <v>0.98650000000000004</v>
      </c>
      <c r="BV250" s="11">
        <v>0.98650000000000004</v>
      </c>
      <c r="BW250" s="11">
        <v>0.98650000000000004</v>
      </c>
      <c r="BX250" s="11">
        <v>0.98650000000000004</v>
      </c>
      <c r="BY250" s="11">
        <v>0.98650000000000004</v>
      </c>
      <c r="BZ250" s="11">
        <v>0.98650000000000004</v>
      </c>
      <c r="CA250" s="11">
        <v>0.98650000000000004</v>
      </c>
      <c r="CB250" s="11">
        <v>0.98650000000000004</v>
      </c>
      <c r="CC250" s="11">
        <v>0.98650000000000004</v>
      </c>
      <c r="CD250" s="11">
        <v>0.98650000000000004</v>
      </c>
      <c r="CE250" s="11">
        <v>0.98650000000000004</v>
      </c>
      <c r="CF250" s="11">
        <v>0.98650000000000004</v>
      </c>
      <c r="CG250" s="11">
        <v>0.98650000000000004</v>
      </c>
      <c r="CH250" s="11">
        <v>0.98650000000000004</v>
      </c>
      <c r="CI250" s="11">
        <v>0.98650000000000004</v>
      </c>
      <c r="CJ250" s="11">
        <v>0.98650000000000004</v>
      </c>
      <c r="CK250" s="11">
        <v>0.98650000000000004</v>
      </c>
      <c r="CL250" s="11">
        <v>0.98650000000000004</v>
      </c>
      <c r="CM250" s="11">
        <v>0.98650000000000004</v>
      </c>
      <c r="CN250" s="11">
        <v>0.98650000000000004</v>
      </c>
      <c r="CO250" s="11">
        <v>0.98650000000000004</v>
      </c>
      <c r="CP250" s="11">
        <v>0.98650000000000004</v>
      </c>
      <c r="CQ250" s="11">
        <v>0.98650000000000004</v>
      </c>
      <c r="CR250" s="11">
        <v>0.98650000000000004</v>
      </c>
      <c r="CS250" s="11">
        <v>0.98650000000000004</v>
      </c>
      <c r="CT250" s="11">
        <v>0.98650000000000004</v>
      </c>
      <c r="CU250" s="11">
        <v>0.98650000000000004</v>
      </c>
      <c r="CV250" s="11">
        <v>0.98650000000000004</v>
      </c>
      <c r="CW250" s="11">
        <v>0.98650000000000004</v>
      </c>
      <c r="CX250" s="11">
        <v>0.98650000000000004</v>
      </c>
      <c r="CY250" s="11">
        <v>0.98650000000000004</v>
      </c>
      <c r="CZ250" s="11">
        <v>0.98650000000000004</v>
      </c>
      <c r="DA250" s="11">
        <v>0.98650000000000004</v>
      </c>
      <c r="DB250" s="11">
        <v>0.98650000000000004</v>
      </c>
    </row>
    <row r="251" spans="1:106" x14ac:dyDescent="0.2">
      <c r="A251" s="103">
        <v>42</v>
      </c>
      <c r="B251" s="11">
        <v>1</v>
      </c>
      <c r="C251" s="11">
        <v>0.98429999999999995</v>
      </c>
      <c r="D251" s="11">
        <v>0.99260000000000004</v>
      </c>
      <c r="E251" s="11">
        <v>0.99139999999999995</v>
      </c>
      <c r="F251" s="11">
        <v>0.99060000000000004</v>
      </c>
      <c r="G251" s="11">
        <v>0.99</v>
      </c>
      <c r="H251" s="11">
        <v>0.98939999999999995</v>
      </c>
      <c r="I251" s="11">
        <v>0.98880000000000001</v>
      </c>
      <c r="J251" s="11">
        <v>0.98829999999999996</v>
      </c>
      <c r="K251" s="11">
        <v>0.98780000000000001</v>
      </c>
      <c r="L251" s="11">
        <v>0.98729999999999996</v>
      </c>
      <c r="M251" s="11">
        <v>0.98699999999999999</v>
      </c>
      <c r="N251" s="11">
        <v>0.98670000000000002</v>
      </c>
      <c r="O251" s="11">
        <v>0.98660000000000003</v>
      </c>
      <c r="P251" s="11">
        <v>0.98650000000000004</v>
      </c>
      <c r="Q251" s="11">
        <v>0.98650000000000004</v>
      </c>
      <c r="R251" s="11">
        <v>0.98650000000000004</v>
      </c>
      <c r="S251" s="11">
        <v>0.98650000000000004</v>
      </c>
      <c r="T251" s="11">
        <v>0.98650000000000004</v>
      </c>
      <c r="U251" s="11">
        <v>0.98650000000000004</v>
      </c>
      <c r="V251" s="11">
        <v>0.98650000000000004</v>
      </c>
      <c r="W251" s="11">
        <v>0.98650000000000004</v>
      </c>
      <c r="X251" s="11">
        <v>0.98650000000000004</v>
      </c>
      <c r="Y251" s="11">
        <v>0.98650000000000004</v>
      </c>
      <c r="Z251" s="11">
        <v>0.98650000000000004</v>
      </c>
      <c r="AA251" s="11">
        <v>0.98650000000000004</v>
      </c>
      <c r="AB251" s="11">
        <v>0.98650000000000004</v>
      </c>
      <c r="AC251" s="11">
        <v>0.98650000000000004</v>
      </c>
      <c r="AD251" s="11">
        <v>0.98650000000000004</v>
      </c>
      <c r="AE251" s="11">
        <v>0.98650000000000004</v>
      </c>
      <c r="AF251" s="11">
        <v>0.98650000000000004</v>
      </c>
      <c r="AG251" s="11">
        <v>0.98650000000000004</v>
      </c>
      <c r="AH251" s="11">
        <v>0.98650000000000004</v>
      </c>
      <c r="AI251" s="11">
        <v>0.98650000000000004</v>
      </c>
      <c r="AJ251" s="11">
        <v>0.98650000000000004</v>
      </c>
      <c r="AK251" s="11">
        <v>0.98650000000000004</v>
      </c>
      <c r="AL251" s="11">
        <v>0.98650000000000004</v>
      </c>
      <c r="AM251" s="11">
        <v>0.98650000000000004</v>
      </c>
      <c r="AN251" s="11">
        <v>0.98650000000000004</v>
      </c>
      <c r="AO251" s="11">
        <v>0.98650000000000004</v>
      </c>
      <c r="AP251" s="11">
        <v>0.98650000000000004</v>
      </c>
      <c r="AQ251" s="11">
        <v>0.98650000000000004</v>
      </c>
      <c r="AR251" s="11">
        <v>0.98650000000000004</v>
      </c>
      <c r="AS251" s="11">
        <v>0.98650000000000004</v>
      </c>
      <c r="AT251" s="11">
        <v>0.98650000000000004</v>
      </c>
      <c r="AU251" s="11">
        <v>0.98650000000000004</v>
      </c>
      <c r="AV251" s="11">
        <v>0.98650000000000004</v>
      </c>
      <c r="AW251" s="11">
        <v>0.98650000000000004</v>
      </c>
      <c r="AX251" s="11">
        <v>0.98650000000000004</v>
      </c>
      <c r="AY251" s="11">
        <v>0.98650000000000004</v>
      </c>
      <c r="AZ251" s="11">
        <v>0.98650000000000004</v>
      </c>
      <c r="BA251" s="11">
        <v>0.98650000000000004</v>
      </c>
      <c r="BB251" s="11">
        <v>0.98650000000000004</v>
      </c>
      <c r="BC251" s="11">
        <v>0.98650000000000004</v>
      </c>
      <c r="BD251" s="11">
        <v>0.98650000000000004</v>
      </c>
      <c r="BE251" s="11">
        <v>0.98650000000000004</v>
      </c>
      <c r="BF251" s="11">
        <v>0.98650000000000004</v>
      </c>
      <c r="BG251" s="11">
        <v>0.98650000000000004</v>
      </c>
      <c r="BH251" s="11">
        <v>0.98650000000000004</v>
      </c>
      <c r="BI251" s="11">
        <v>0.98650000000000004</v>
      </c>
      <c r="BJ251" s="11">
        <v>0.98650000000000004</v>
      </c>
      <c r="BK251" s="11">
        <v>0.98650000000000004</v>
      </c>
      <c r="BL251" s="11">
        <v>0.98650000000000004</v>
      </c>
      <c r="BM251" s="11">
        <v>0.98650000000000004</v>
      </c>
      <c r="BN251" s="11">
        <v>0.98650000000000004</v>
      </c>
      <c r="BO251" s="11">
        <v>0.98650000000000004</v>
      </c>
      <c r="BP251" s="11">
        <v>0.98650000000000004</v>
      </c>
      <c r="BQ251" s="11">
        <v>0.98650000000000004</v>
      </c>
      <c r="BR251" s="11">
        <v>0.98650000000000004</v>
      </c>
      <c r="BS251" s="11">
        <v>0.98650000000000004</v>
      </c>
      <c r="BT251" s="11">
        <v>0.98650000000000004</v>
      </c>
      <c r="BU251" s="11">
        <v>0.98650000000000004</v>
      </c>
      <c r="BV251" s="11">
        <v>0.98650000000000004</v>
      </c>
      <c r="BW251" s="11">
        <v>0.98650000000000004</v>
      </c>
      <c r="BX251" s="11">
        <v>0.98650000000000004</v>
      </c>
      <c r="BY251" s="11">
        <v>0.98650000000000004</v>
      </c>
      <c r="BZ251" s="11">
        <v>0.98650000000000004</v>
      </c>
      <c r="CA251" s="11">
        <v>0.98650000000000004</v>
      </c>
      <c r="CB251" s="11">
        <v>0.98650000000000004</v>
      </c>
      <c r="CC251" s="11">
        <v>0.98650000000000004</v>
      </c>
      <c r="CD251" s="11">
        <v>0.98650000000000004</v>
      </c>
      <c r="CE251" s="11">
        <v>0.98650000000000004</v>
      </c>
      <c r="CF251" s="11">
        <v>0.98650000000000004</v>
      </c>
      <c r="CG251" s="11">
        <v>0.98650000000000004</v>
      </c>
      <c r="CH251" s="11">
        <v>0.98650000000000004</v>
      </c>
      <c r="CI251" s="11">
        <v>0.98650000000000004</v>
      </c>
      <c r="CJ251" s="11">
        <v>0.98650000000000004</v>
      </c>
      <c r="CK251" s="11">
        <v>0.98650000000000004</v>
      </c>
      <c r="CL251" s="11">
        <v>0.98650000000000004</v>
      </c>
      <c r="CM251" s="11">
        <v>0.98650000000000004</v>
      </c>
      <c r="CN251" s="11">
        <v>0.98650000000000004</v>
      </c>
      <c r="CO251" s="11">
        <v>0.98650000000000004</v>
      </c>
      <c r="CP251" s="11">
        <v>0.98650000000000004</v>
      </c>
      <c r="CQ251" s="11">
        <v>0.98650000000000004</v>
      </c>
      <c r="CR251" s="11">
        <v>0.98650000000000004</v>
      </c>
      <c r="CS251" s="11">
        <v>0.98650000000000004</v>
      </c>
      <c r="CT251" s="11">
        <v>0.98650000000000004</v>
      </c>
      <c r="CU251" s="11">
        <v>0.98650000000000004</v>
      </c>
      <c r="CV251" s="11">
        <v>0.98650000000000004</v>
      </c>
      <c r="CW251" s="11">
        <v>0.98650000000000004</v>
      </c>
      <c r="CX251" s="11">
        <v>0.98650000000000004</v>
      </c>
      <c r="CY251" s="11">
        <v>0.98650000000000004</v>
      </c>
      <c r="CZ251" s="11">
        <v>0.98650000000000004</v>
      </c>
      <c r="DA251" s="11">
        <v>0.98650000000000004</v>
      </c>
      <c r="DB251" s="11">
        <v>0.98650000000000004</v>
      </c>
    </row>
    <row r="252" spans="1:106" x14ac:dyDescent="0.2">
      <c r="A252" s="103">
        <v>43</v>
      </c>
      <c r="B252" s="11">
        <v>1</v>
      </c>
      <c r="C252" s="11">
        <v>0.98429999999999995</v>
      </c>
      <c r="D252" s="11">
        <v>0.99260000000000004</v>
      </c>
      <c r="E252" s="11">
        <v>0.99139999999999995</v>
      </c>
      <c r="F252" s="11">
        <v>0.99060000000000004</v>
      </c>
      <c r="G252" s="11">
        <v>0.99</v>
      </c>
      <c r="H252" s="11">
        <v>0.98939999999999995</v>
      </c>
      <c r="I252" s="11">
        <v>0.98880000000000001</v>
      </c>
      <c r="J252" s="11">
        <v>0.98829999999999996</v>
      </c>
      <c r="K252" s="11">
        <v>0.98780000000000001</v>
      </c>
      <c r="L252" s="11">
        <v>0.98729999999999996</v>
      </c>
      <c r="M252" s="11">
        <v>0.98699999999999999</v>
      </c>
      <c r="N252" s="11">
        <v>0.98670000000000002</v>
      </c>
      <c r="O252" s="11">
        <v>0.98660000000000003</v>
      </c>
      <c r="P252" s="11">
        <v>0.98650000000000004</v>
      </c>
      <c r="Q252" s="11">
        <v>0.98650000000000004</v>
      </c>
      <c r="R252" s="11">
        <v>0.98650000000000004</v>
      </c>
      <c r="S252" s="11">
        <v>0.98650000000000004</v>
      </c>
      <c r="T252" s="11">
        <v>0.98650000000000004</v>
      </c>
      <c r="U252" s="11">
        <v>0.98650000000000004</v>
      </c>
      <c r="V252" s="11">
        <v>0.98650000000000004</v>
      </c>
      <c r="W252" s="11">
        <v>0.98650000000000004</v>
      </c>
      <c r="X252" s="11">
        <v>0.98650000000000004</v>
      </c>
      <c r="Y252" s="11">
        <v>0.98650000000000004</v>
      </c>
      <c r="Z252" s="11">
        <v>0.98650000000000004</v>
      </c>
      <c r="AA252" s="11">
        <v>0.98650000000000004</v>
      </c>
      <c r="AB252" s="11">
        <v>0.98650000000000004</v>
      </c>
      <c r="AC252" s="11">
        <v>0.98650000000000004</v>
      </c>
      <c r="AD252" s="11">
        <v>0.98650000000000004</v>
      </c>
      <c r="AE252" s="11">
        <v>0.98650000000000004</v>
      </c>
      <c r="AF252" s="11">
        <v>0.98650000000000004</v>
      </c>
      <c r="AG252" s="11">
        <v>0.98650000000000004</v>
      </c>
      <c r="AH252" s="11">
        <v>0.98650000000000004</v>
      </c>
      <c r="AI252" s="11">
        <v>0.98650000000000004</v>
      </c>
      <c r="AJ252" s="11">
        <v>0.98650000000000004</v>
      </c>
      <c r="AK252" s="11">
        <v>0.98650000000000004</v>
      </c>
      <c r="AL252" s="11">
        <v>0.98650000000000004</v>
      </c>
      <c r="AM252" s="11">
        <v>0.98650000000000004</v>
      </c>
      <c r="AN252" s="11">
        <v>0.98650000000000004</v>
      </c>
      <c r="AO252" s="11">
        <v>0.98650000000000004</v>
      </c>
      <c r="AP252" s="11">
        <v>0.98650000000000004</v>
      </c>
      <c r="AQ252" s="11">
        <v>0.98650000000000004</v>
      </c>
      <c r="AR252" s="11">
        <v>0.98650000000000004</v>
      </c>
      <c r="AS252" s="11">
        <v>0.98650000000000004</v>
      </c>
      <c r="AT252" s="11">
        <v>0.98650000000000004</v>
      </c>
      <c r="AU252" s="11">
        <v>0.98650000000000004</v>
      </c>
      <c r="AV252" s="11">
        <v>0.98650000000000004</v>
      </c>
      <c r="AW252" s="11">
        <v>0.98650000000000004</v>
      </c>
      <c r="AX252" s="11">
        <v>0.98650000000000004</v>
      </c>
      <c r="AY252" s="11">
        <v>0.98650000000000004</v>
      </c>
      <c r="AZ252" s="11">
        <v>0.98650000000000004</v>
      </c>
      <c r="BA252" s="11">
        <v>0.98650000000000004</v>
      </c>
      <c r="BB252" s="11">
        <v>0.98650000000000004</v>
      </c>
      <c r="BC252" s="11">
        <v>0.98650000000000004</v>
      </c>
      <c r="BD252" s="11">
        <v>0.98650000000000004</v>
      </c>
      <c r="BE252" s="11">
        <v>0.98650000000000004</v>
      </c>
      <c r="BF252" s="11">
        <v>0.98650000000000004</v>
      </c>
      <c r="BG252" s="11">
        <v>0.98650000000000004</v>
      </c>
      <c r="BH252" s="11">
        <v>0.98650000000000004</v>
      </c>
      <c r="BI252" s="11">
        <v>0.98650000000000004</v>
      </c>
      <c r="BJ252" s="11">
        <v>0.98650000000000004</v>
      </c>
      <c r="BK252" s="11">
        <v>0.98650000000000004</v>
      </c>
      <c r="BL252" s="11">
        <v>0.98650000000000004</v>
      </c>
      <c r="BM252" s="11">
        <v>0.98650000000000004</v>
      </c>
      <c r="BN252" s="11">
        <v>0.98650000000000004</v>
      </c>
      <c r="BO252" s="11">
        <v>0.98650000000000004</v>
      </c>
      <c r="BP252" s="11">
        <v>0.98650000000000004</v>
      </c>
      <c r="BQ252" s="11">
        <v>0.98650000000000004</v>
      </c>
      <c r="BR252" s="11">
        <v>0.98650000000000004</v>
      </c>
      <c r="BS252" s="11">
        <v>0.98650000000000004</v>
      </c>
      <c r="BT252" s="11">
        <v>0.98650000000000004</v>
      </c>
      <c r="BU252" s="11">
        <v>0.98650000000000004</v>
      </c>
      <c r="BV252" s="11">
        <v>0.98650000000000004</v>
      </c>
      <c r="BW252" s="11">
        <v>0.98650000000000004</v>
      </c>
      <c r="BX252" s="11">
        <v>0.98650000000000004</v>
      </c>
      <c r="BY252" s="11">
        <v>0.98650000000000004</v>
      </c>
      <c r="BZ252" s="11">
        <v>0.98650000000000004</v>
      </c>
      <c r="CA252" s="11">
        <v>0.98650000000000004</v>
      </c>
      <c r="CB252" s="11">
        <v>0.98650000000000004</v>
      </c>
      <c r="CC252" s="11">
        <v>0.98650000000000004</v>
      </c>
      <c r="CD252" s="11">
        <v>0.98650000000000004</v>
      </c>
      <c r="CE252" s="11">
        <v>0.98650000000000004</v>
      </c>
      <c r="CF252" s="11">
        <v>0.98650000000000004</v>
      </c>
      <c r="CG252" s="11">
        <v>0.98650000000000004</v>
      </c>
      <c r="CH252" s="11">
        <v>0.98650000000000004</v>
      </c>
      <c r="CI252" s="11">
        <v>0.98650000000000004</v>
      </c>
      <c r="CJ252" s="11">
        <v>0.98650000000000004</v>
      </c>
      <c r="CK252" s="11">
        <v>0.98650000000000004</v>
      </c>
      <c r="CL252" s="11">
        <v>0.98650000000000004</v>
      </c>
      <c r="CM252" s="11">
        <v>0.98650000000000004</v>
      </c>
      <c r="CN252" s="11">
        <v>0.98650000000000004</v>
      </c>
      <c r="CO252" s="11">
        <v>0.98650000000000004</v>
      </c>
      <c r="CP252" s="11">
        <v>0.98650000000000004</v>
      </c>
      <c r="CQ252" s="11">
        <v>0.98650000000000004</v>
      </c>
      <c r="CR252" s="11">
        <v>0.98650000000000004</v>
      </c>
      <c r="CS252" s="11">
        <v>0.98650000000000004</v>
      </c>
      <c r="CT252" s="11">
        <v>0.98650000000000004</v>
      </c>
      <c r="CU252" s="11">
        <v>0.98650000000000004</v>
      </c>
      <c r="CV252" s="11">
        <v>0.98650000000000004</v>
      </c>
      <c r="CW252" s="11">
        <v>0.98650000000000004</v>
      </c>
      <c r="CX252" s="11">
        <v>0.98650000000000004</v>
      </c>
      <c r="CY252" s="11">
        <v>0.98650000000000004</v>
      </c>
      <c r="CZ252" s="11">
        <v>0.98650000000000004</v>
      </c>
      <c r="DA252" s="11">
        <v>0.98650000000000004</v>
      </c>
      <c r="DB252" s="11">
        <v>0.98650000000000004</v>
      </c>
    </row>
    <row r="253" spans="1:106" x14ac:dyDescent="0.2">
      <c r="A253" s="103">
        <v>44</v>
      </c>
      <c r="B253" s="11">
        <v>1</v>
      </c>
      <c r="C253" s="11">
        <v>0.98429999999999995</v>
      </c>
      <c r="D253" s="11">
        <v>0.99260000000000004</v>
      </c>
      <c r="E253" s="11">
        <v>0.99139999999999995</v>
      </c>
      <c r="F253" s="11">
        <v>0.99060000000000004</v>
      </c>
      <c r="G253" s="11">
        <v>0.99</v>
      </c>
      <c r="H253" s="11">
        <v>0.98939999999999995</v>
      </c>
      <c r="I253" s="11">
        <v>0.98880000000000001</v>
      </c>
      <c r="J253" s="11">
        <v>0.98829999999999996</v>
      </c>
      <c r="K253" s="11">
        <v>0.98780000000000001</v>
      </c>
      <c r="L253" s="11">
        <v>0.98729999999999996</v>
      </c>
      <c r="M253" s="11">
        <v>0.98699999999999999</v>
      </c>
      <c r="N253" s="11">
        <v>0.98670000000000002</v>
      </c>
      <c r="O253" s="11">
        <v>0.98660000000000003</v>
      </c>
      <c r="P253" s="11">
        <v>0.98650000000000004</v>
      </c>
      <c r="Q253" s="11">
        <v>0.98650000000000004</v>
      </c>
      <c r="R253" s="11">
        <v>0.98650000000000004</v>
      </c>
      <c r="S253" s="11">
        <v>0.98650000000000004</v>
      </c>
      <c r="T253" s="11">
        <v>0.98650000000000004</v>
      </c>
      <c r="U253" s="11">
        <v>0.98650000000000004</v>
      </c>
      <c r="V253" s="11">
        <v>0.98650000000000004</v>
      </c>
      <c r="W253" s="11">
        <v>0.98650000000000004</v>
      </c>
      <c r="X253" s="11">
        <v>0.98650000000000004</v>
      </c>
      <c r="Y253" s="11">
        <v>0.98650000000000004</v>
      </c>
      <c r="Z253" s="11">
        <v>0.98650000000000004</v>
      </c>
      <c r="AA253" s="11">
        <v>0.98650000000000004</v>
      </c>
      <c r="AB253" s="11">
        <v>0.98650000000000004</v>
      </c>
      <c r="AC253" s="11">
        <v>0.98650000000000004</v>
      </c>
      <c r="AD253" s="11">
        <v>0.98650000000000004</v>
      </c>
      <c r="AE253" s="11">
        <v>0.98650000000000004</v>
      </c>
      <c r="AF253" s="11">
        <v>0.98650000000000004</v>
      </c>
      <c r="AG253" s="11">
        <v>0.98650000000000004</v>
      </c>
      <c r="AH253" s="11">
        <v>0.98650000000000004</v>
      </c>
      <c r="AI253" s="11">
        <v>0.98650000000000004</v>
      </c>
      <c r="AJ253" s="11">
        <v>0.98650000000000004</v>
      </c>
      <c r="AK253" s="11">
        <v>0.98650000000000004</v>
      </c>
      <c r="AL253" s="11">
        <v>0.98650000000000004</v>
      </c>
      <c r="AM253" s="11">
        <v>0.98650000000000004</v>
      </c>
      <c r="AN253" s="11">
        <v>0.98650000000000004</v>
      </c>
      <c r="AO253" s="11">
        <v>0.98650000000000004</v>
      </c>
      <c r="AP253" s="11">
        <v>0.98650000000000004</v>
      </c>
      <c r="AQ253" s="11">
        <v>0.98650000000000004</v>
      </c>
      <c r="AR253" s="11">
        <v>0.98650000000000004</v>
      </c>
      <c r="AS253" s="11">
        <v>0.98650000000000004</v>
      </c>
      <c r="AT253" s="11">
        <v>0.98650000000000004</v>
      </c>
      <c r="AU253" s="11">
        <v>0.98650000000000004</v>
      </c>
      <c r="AV253" s="11">
        <v>0.98650000000000004</v>
      </c>
      <c r="AW253" s="11">
        <v>0.98650000000000004</v>
      </c>
      <c r="AX253" s="11">
        <v>0.98650000000000004</v>
      </c>
      <c r="AY253" s="11">
        <v>0.98650000000000004</v>
      </c>
      <c r="AZ253" s="11">
        <v>0.98650000000000004</v>
      </c>
      <c r="BA253" s="11">
        <v>0.98650000000000004</v>
      </c>
      <c r="BB253" s="11">
        <v>0.98650000000000004</v>
      </c>
      <c r="BC253" s="11">
        <v>0.98650000000000004</v>
      </c>
      <c r="BD253" s="11">
        <v>0.98650000000000004</v>
      </c>
      <c r="BE253" s="11">
        <v>0.98650000000000004</v>
      </c>
      <c r="BF253" s="11">
        <v>0.98650000000000004</v>
      </c>
      <c r="BG253" s="11">
        <v>0.98650000000000004</v>
      </c>
      <c r="BH253" s="11">
        <v>0.98650000000000004</v>
      </c>
      <c r="BI253" s="11">
        <v>0.98650000000000004</v>
      </c>
      <c r="BJ253" s="11">
        <v>0.98650000000000004</v>
      </c>
      <c r="BK253" s="11">
        <v>0.98650000000000004</v>
      </c>
      <c r="BL253" s="11">
        <v>0.98650000000000004</v>
      </c>
      <c r="BM253" s="11">
        <v>0.98650000000000004</v>
      </c>
      <c r="BN253" s="11">
        <v>0.98650000000000004</v>
      </c>
      <c r="BO253" s="11">
        <v>0.98650000000000004</v>
      </c>
      <c r="BP253" s="11">
        <v>0.98650000000000004</v>
      </c>
      <c r="BQ253" s="11">
        <v>0.98650000000000004</v>
      </c>
      <c r="BR253" s="11">
        <v>0.98650000000000004</v>
      </c>
      <c r="BS253" s="11">
        <v>0.98650000000000004</v>
      </c>
      <c r="BT253" s="11">
        <v>0.98650000000000004</v>
      </c>
      <c r="BU253" s="11">
        <v>0.98650000000000004</v>
      </c>
      <c r="BV253" s="11">
        <v>0.98650000000000004</v>
      </c>
      <c r="BW253" s="11">
        <v>0.98650000000000004</v>
      </c>
      <c r="BX253" s="11">
        <v>0.98650000000000004</v>
      </c>
      <c r="BY253" s="11">
        <v>0.98650000000000004</v>
      </c>
      <c r="BZ253" s="11">
        <v>0.98650000000000004</v>
      </c>
      <c r="CA253" s="11">
        <v>0.98650000000000004</v>
      </c>
      <c r="CB253" s="11">
        <v>0.98650000000000004</v>
      </c>
      <c r="CC253" s="11">
        <v>0.98650000000000004</v>
      </c>
      <c r="CD253" s="11">
        <v>0.98650000000000004</v>
      </c>
      <c r="CE253" s="11">
        <v>0.98650000000000004</v>
      </c>
      <c r="CF253" s="11">
        <v>0.98650000000000004</v>
      </c>
      <c r="CG253" s="11">
        <v>0.98650000000000004</v>
      </c>
      <c r="CH253" s="11">
        <v>0.98650000000000004</v>
      </c>
      <c r="CI253" s="11">
        <v>0.98650000000000004</v>
      </c>
      <c r="CJ253" s="11">
        <v>0.98650000000000004</v>
      </c>
      <c r="CK253" s="11">
        <v>0.98650000000000004</v>
      </c>
      <c r="CL253" s="11">
        <v>0.98650000000000004</v>
      </c>
      <c r="CM253" s="11">
        <v>0.98650000000000004</v>
      </c>
      <c r="CN253" s="11">
        <v>0.98650000000000004</v>
      </c>
      <c r="CO253" s="11">
        <v>0.98650000000000004</v>
      </c>
      <c r="CP253" s="11">
        <v>0.98650000000000004</v>
      </c>
      <c r="CQ253" s="11">
        <v>0.98650000000000004</v>
      </c>
      <c r="CR253" s="11">
        <v>0.98650000000000004</v>
      </c>
      <c r="CS253" s="11">
        <v>0.98650000000000004</v>
      </c>
      <c r="CT253" s="11">
        <v>0.98650000000000004</v>
      </c>
      <c r="CU253" s="11">
        <v>0.98650000000000004</v>
      </c>
      <c r="CV253" s="11">
        <v>0.98650000000000004</v>
      </c>
      <c r="CW253" s="11">
        <v>0.98650000000000004</v>
      </c>
      <c r="CX253" s="11">
        <v>0.98650000000000004</v>
      </c>
      <c r="CY253" s="11">
        <v>0.98650000000000004</v>
      </c>
      <c r="CZ253" s="11">
        <v>0.98650000000000004</v>
      </c>
      <c r="DA253" s="11">
        <v>0.98650000000000004</v>
      </c>
      <c r="DB253" s="11">
        <v>0.98650000000000004</v>
      </c>
    </row>
    <row r="254" spans="1:106" x14ac:dyDescent="0.2">
      <c r="A254" s="103">
        <v>45</v>
      </c>
      <c r="B254" s="11">
        <v>1</v>
      </c>
      <c r="C254" s="11">
        <v>0.98429999999999995</v>
      </c>
      <c r="D254" s="11">
        <v>0.99260000000000004</v>
      </c>
      <c r="E254" s="11">
        <v>0.99139999999999995</v>
      </c>
      <c r="F254" s="11">
        <v>0.99060000000000004</v>
      </c>
      <c r="G254" s="11">
        <v>0.99</v>
      </c>
      <c r="H254" s="11">
        <v>0.98939999999999995</v>
      </c>
      <c r="I254" s="11">
        <v>0.98880000000000001</v>
      </c>
      <c r="J254" s="11">
        <v>0.98829999999999996</v>
      </c>
      <c r="K254" s="11">
        <v>0.98780000000000001</v>
      </c>
      <c r="L254" s="11">
        <v>0.98729999999999996</v>
      </c>
      <c r="M254" s="11">
        <v>0.98699999999999999</v>
      </c>
      <c r="N254" s="11">
        <v>0.98670000000000002</v>
      </c>
      <c r="O254" s="11">
        <v>0.98660000000000003</v>
      </c>
      <c r="P254" s="11">
        <v>0.98650000000000004</v>
      </c>
      <c r="Q254" s="11">
        <v>0.98650000000000004</v>
      </c>
      <c r="R254" s="11">
        <v>0.98650000000000004</v>
      </c>
      <c r="S254" s="11">
        <v>0.98650000000000004</v>
      </c>
      <c r="T254" s="11">
        <v>0.98650000000000004</v>
      </c>
      <c r="U254" s="11">
        <v>0.98650000000000004</v>
      </c>
      <c r="V254" s="11">
        <v>0.98650000000000004</v>
      </c>
      <c r="W254" s="11">
        <v>0.98650000000000004</v>
      </c>
      <c r="X254" s="11">
        <v>0.98650000000000004</v>
      </c>
      <c r="Y254" s="11">
        <v>0.98650000000000004</v>
      </c>
      <c r="Z254" s="11">
        <v>0.98650000000000004</v>
      </c>
      <c r="AA254" s="11">
        <v>0.98650000000000004</v>
      </c>
      <c r="AB254" s="11">
        <v>0.98650000000000004</v>
      </c>
      <c r="AC254" s="11">
        <v>0.98650000000000004</v>
      </c>
      <c r="AD254" s="11">
        <v>0.98650000000000004</v>
      </c>
      <c r="AE254" s="11">
        <v>0.98650000000000004</v>
      </c>
      <c r="AF254" s="11">
        <v>0.98650000000000004</v>
      </c>
      <c r="AG254" s="11">
        <v>0.98650000000000004</v>
      </c>
      <c r="AH254" s="11">
        <v>0.98650000000000004</v>
      </c>
      <c r="AI254" s="11">
        <v>0.98650000000000004</v>
      </c>
      <c r="AJ254" s="11">
        <v>0.98650000000000004</v>
      </c>
      <c r="AK254" s="11">
        <v>0.98650000000000004</v>
      </c>
      <c r="AL254" s="11">
        <v>0.98650000000000004</v>
      </c>
      <c r="AM254" s="11">
        <v>0.98650000000000004</v>
      </c>
      <c r="AN254" s="11">
        <v>0.98650000000000004</v>
      </c>
      <c r="AO254" s="11">
        <v>0.98650000000000004</v>
      </c>
      <c r="AP254" s="11">
        <v>0.98650000000000004</v>
      </c>
      <c r="AQ254" s="11">
        <v>0.98650000000000004</v>
      </c>
      <c r="AR254" s="11">
        <v>0.98650000000000004</v>
      </c>
      <c r="AS254" s="11">
        <v>0.98650000000000004</v>
      </c>
      <c r="AT254" s="11">
        <v>0.98650000000000004</v>
      </c>
      <c r="AU254" s="11">
        <v>0.98650000000000004</v>
      </c>
      <c r="AV254" s="11">
        <v>0.98650000000000004</v>
      </c>
      <c r="AW254" s="11">
        <v>0.98650000000000004</v>
      </c>
      <c r="AX254" s="11">
        <v>0.98650000000000004</v>
      </c>
      <c r="AY254" s="11">
        <v>0.98650000000000004</v>
      </c>
      <c r="AZ254" s="11">
        <v>0.98650000000000004</v>
      </c>
      <c r="BA254" s="11">
        <v>0.98650000000000004</v>
      </c>
      <c r="BB254" s="11">
        <v>0.98650000000000004</v>
      </c>
      <c r="BC254" s="11">
        <v>0.98650000000000004</v>
      </c>
      <c r="BD254" s="11">
        <v>0.98650000000000004</v>
      </c>
      <c r="BE254" s="11">
        <v>0.98650000000000004</v>
      </c>
      <c r="BF254" s="11">
        <v>0.98650000000000004</v>
      </c>
      <c r="BG254" s="11">
        <v>0.98650000000000004</v>
      </c>
      <c r="BH254" s="11">
        <v>0.98650000000000004</v>
      </c>
      <c r="BI254" s="11">
        <v>0.98650000000000004</v>
      </c>
      <c r="BJ254" s="11">
        <v>0.98650000000000004</v>
      </c>
      <c r="BK254" s="11">
        <v>0.98650000000000004</v>
      </c>
      <c r="BL254" s="11">
        <v>0.98650000000000004</v>
      </c>
      <c r="BM254" s="11">
        <v>0.98650000000000004</v>
      </c>
      <c r="BN254" s="11">
        <v>0.98650000000000004</v>
      </c>
      <c r="BO254" s="11">
        <v>0.98650000000000004</v>
      </c>
      <c r="BP254" s="11">
        <v>0.98650000000000004</v>
      </c>
      <c r="BQ254" s="11">
        <v>0.98650000000000004</v>
      </c>
      <c r="BR254" s="11">
        <v>0.98650000000000004</v>
      </c>
      <c r="BS254" s="11">
        <v>0.98650000000000004</v>
      </c>
      <c r="BT254" s="11">
        <v>0.98650000000000004</v>
      </c>
      <c r="BU254" s="11">
        <v>0.98650000000000004</v>
      </c>
      <c r="BV254" s="11">
        <v>0.98650000000000004</v>
      </c>
      <c r="BW254" s="11">
        <v>0.98650000000000004</v>
      </c>
      <c r="BX254" s="11">
        <v>0.98650000000000004</v>
      </c>
      <c r="BY254" s="11">
        <v>0.98650000000000004</v>
      </c>
      <c r="BZ254" s="11">
        <v>0.98650000000000004</v>
      </c>
      <c r="CA254" s="11">
        <v>0.98650000000000004</v>
      </c>
      <c r="CB254" s="11">
        <v>0.98650000000000004</v>
      </c>
      <c r="CC254" s="11">
        <v>0.98650000000000004</v>
      </c>
      <c r="CD254" s="11">
        <v>0.98650000000000004</v>
      </c>
      <c r="CE254" s="11">
        <v>0.98650000000000004</v>
      </c>
      <c r="CF254" s="11">
        <v>0.98650000000000004</v>
      </c>
      <c r="CG254" s="11">
        <v>0.98650000000000004</v>
      </c>
      <c r="CH254" s="11">
        <v>0.98650000000000004</v>
      </c>
      <c r="CI254" s="11">
        <v>0.98650000000000004</v>
      </c>
      <c r="CJ254" s="11">
        <v>0.98650000000000004</v>
      </c>
      <c r="CK254" s="11">
        <v>0.98650000000000004</v>
      </c>
      <c r="CL254" s="11">
        <v>0.98650000000000004</v>
      </c>
      <c r="CM254" s="11">
        <v>0.98650000000000004</v>
      </c>
      <c r="CN254" s="11">
        <v>0.98650000000000004</v>
      </c>
      <c r="CO254" s="11">
        <v>0.98650000000000004</v>
      </c>
      <c r="CP254" s="11">
        <v>0.98650000000000004</v>
      </c>
      <c r="CQ254" s="11">
        <v>0.98650000000000004</v>
      </c>
      <c r="CR254" s="11">
        <v>0.98650000000000004</v>
      </c>
      <c r="CS254" s="11">
        <v>0.98650000000000004</v>
      </c>
      <c r="CT254" s="11">
        <v>0.98650000000000004</v>
      </c>
      <c r="CU254" s="11">
        <v>0.98650000000000004</v>
      </c>
      <c r="CV254" s="11">
        <v>0.98650000000000004</v>
      </c>
      <c r="CW254" s="11">
        <v>0.98650000000000004</v>
      </c>
      <c r="CX254" s="11">
        <v>0.98650000000000004</v>
      </c>
      <c r="CY254" s="11">
        <v>0.98650000000000004</v>
      </c>
      <c r="CZ254" s="11">
        <v>0.98650000000000004</v>
      </c>
      <c r="DA254" s="11">
        <v>0.98650000000000004</v>
      </c>
      <c r="DB254" s="11">
        <v>0.98650000000000004</v>
      </c>
    </row>
    <row r="255" spans="1:106" x14ac:dyDescent="0.2">
      <c r="A255" s="103">
        <v>46</v>
      </c>
      <c r="B255" s="11">
        <v>1</v>
      </c>
      <c r="C255" s="11">
        <v>0.98429999999999995</v>
      </c>
      <c r="D255" s="11">
        <v>0.99260000000000004</v>
      </c>
      <c r="E255" s="11">
        <v>0.99139999999999995</v>
      </c>
      <c r="F255" s="11">
        <v>0.99060000000000004</v>
      </c>
      <c r="G255" s="11">
        <v>0.99</v>
      </c>
      <c r="H255" s="11">
        <v>0.98939999999999995</v>
      </c>
      <c r="I255" s="11">
        <v>0.98880000000000001</v>
      </c>
      <c r="J255" s="11">
        <v>0.98829999999999996</v>
      </c>
      <c r="K255" s="11">
        <v>0.98780000000000001</v>
      </c>
      <c r="L255" s="11">
        <v>0.98729999999999996</v>
      </c>
      <c r="M255" s="11">
        <v>0.98699999999999999</v>
      </c>
      <c r="N255" s="11">
        <v>0.98670000000000002</v>
      </c>
      <c r="O255" s="11">
        <v>0.98660000000000003</v>
      </c>
      <c r="P255" s="11">
        <v>0.98650000000000004</v>
      </c>
      <c r="Q255" s="11">
        <v>0.98650000000000004</v>
      </c>
      <c r="R255" s="11">
        <v>0.98650000000000004</v>
      </c>
      <c r="S255" s="11">
        <v>0.98650000000000004</v>
      </c>
      <c r="T255" s="11">
        <v>0.98650000000000004</v>
      </c>
      <c r="U255" s="11">
        <v>0.98650000000000004</v>
      </c>
      <c r="V255" s="11">
        <v>0.98650000000000004</v>
      </c>
      <c r="W255" s="11">
        <v>0.98650000000000004</v>
      </c>
      <c r="X255" s="11">
        <v>0.98650000000000004</v>
      </c>
      <c r="Y255" s="11">
        <v>0.98650000000000004</v>
      </c>
      <c r="Z255" s="11">
        <v>0.98650000000000004</v>
      </c>
      <c r="AA255" s="11">
        <v>0.98650000000000004</v>
      </c>
      <c r="AB255" s="11">
        <v>0.98650000000000004</v>
      </c>
      <c r="AC255" s="11">
        <v>0.98650000000000004</v>
      </c>
      <c r="AD255" s="11">
        <v>0.98650000000000004</v>
      </c>
      <c r="AE255" s="11">
        <v>0.98650000000000004</v>
      </c>
      <c r="AF255" s="11">
        <v>0.98650000000000004</v>
      </c>
      <c r="AG255" s="11">
        <v>0.98650000000000004</v>
      </c>
      <c r="AH255" s="11">
        <v>0.98650000000000004</v>
      </c>
      <c r="AI255" s="11">
        <v>0.98650000000000004</v>
      </c>
      <c r="AJ255" s="11">
        <v>0.98650000000000004</v>
      </c>
      <c r="AK255" s="11">
        <v>0.98650000000000004</v>
      </c>
      <c r="AL255" s="11">
        <v>0.98650000000000004</v>
      </c>
      <c r="AM255" s="11">
        <v>0.98650000000000004</v>
      </c>
      <c r="AN255" s="11">
        <v>0.98650000000000004</v>
      </c>
      <c r="AO255" s="11">
        <v>0.98650000000000004</v>
      </c>
      <c r="AP255" s="11">
        <v>0.98650000000000004</v>
      </c>
      <c r="AQ255" s="11">
        <v>0.98650000000000004</v>
      </c>
      <c r="AR255" s="11">
        <v>0.98650000000000004</v>
      </c>
      <c r="AS255" s="11">
        <v>0.98650000000000004</v>
      </c>
      <c r="AT255" s="11">
        <v>0.98650000000000004</v>
      </c>
      <c r="AU255" s="11">
        <v>0.98650000000000004</v>
      </c>
      <c r="AV255" s="11">
        <v>0.98650000000000004</v>
      </c>
      <c r="AW255" s="11">
        <v>0.98650000000000004</v>
      </c>
      <c r="AX255" s="11">
        <v>0.98650000000000004</v>
      </c>
      <c r="AY255" s="11">
        <v>0.98650000000000004</v>
      </c>
      <c r="AZ255" s="11">
        <v>0.98650000000000004</v>
      </c>
      <c r="BA255" s="11">
        <v>0.98650000000000004</v>
      </c>
      <c r="BB255" s="11">
        <v>0.98650000000000004</v>
      </c>
      <c r="BC255" s="11">
        <v>0.98650000000000004</v>
      </c>
      <c r="BD255" s="11">
        <v>0.98650000000000004</v>
      </c>
      <c r="BE255" s="11">
        <v>0.98650000000000004</v>
      </c>
      <c r="BF255" s="11">
        <v>0.98650000000000004</v>
      </c>
      <c r="BG255" s="11">
        <v>0.98650000000000004</v>
      </c>
      <c r="BH255" s="11">
        <v>0.98650000000000004</v>
      </c>
      <c r="BI255" s="11">
        <v>0.98650000000000004</v>
      </c>
      <c r="BJ255" s="11">
        <v>0.98650000000000004</v>
      </c>
      <c r="BK255" s="11">
        <v>0.98650000000000004</v>
      </c>
      <c r="BL255" s="11">
        <v>0.98650000000000004</v>
      </c>
      <c r="BM255" s="11">
        <v>0.98650000000000004</v>
      </c>
      <c r="BN255" s="11">
        <v>0.98650000000000004</v>
      </c>
      <c r="BO255" s="11">
        <v>0.98650000000000004</v>
      </c>
      <c r="BP255" s="11">
        <v>0.98650000000000004</v>
      </c>
      <c r="BQ255" s="11">
        <v>0.98650000000000004</v>
      </c>
      <c r="BR255" s="11">
        <v>0.98650000000000004</v>
      </c>
      <c r="BS255" s="11">
        <v>0.98650000000000004</v>
      </c>
      <c r="BT255" s="11">
        <v>0.98650000000000004</v>
      </c>
      <c r="BU255" s="11">
        <v>0.98650000000000004</v>
      </c>
      <c r="BV255" s="11">
        <v>0.98650000000000004</v>
      </c>
      <c r="BW255" s="11">
        <v>0.98650000000000004</v>
      </c>
      <c r="BX255" s="11">
        <v>0.98650000000000004</v>
      </c>
      <c r="BY255" s="11">
        <v>0.98650000000000004</v>
      </c>
      <c r="BZ255" s="11">
        <v>0.98650000000000004</v>
      </c>
      <c r="CA255" s="11">
        <v>0.98650000000000004</v>
      </c>
      <c r="CB255" s="11">
        <v>0.98650000000000004</v>
      </c>
      <c r="CC255" s="11">
        <v>0.98650000000000004</v>
      </c>
      <c r="CD255" s="11">
        <v>0.98650000000000004</v>
      </c>
      <c r="CE255" s="11">
        <v>0.98650000000000004</v>
      </c>
      <c r="CF255" s="11">
        <v>0.98650000000000004</v>
      </c>
      <c r="CG255" s="11">
        <v>0.98650000000000004</v>
      </c>
      <c r="CH255" s="11">
        <v>0.98650000000000004</v>
      </c>
      <c r="CI255" s="11">
        <v>0.98650000000000004</v>
      </c>
      <c r="CJ255" s="11">
        <v>0.98650000000000004</v>
      </c>
      <c r="CK255" s="11">
        <v>0.98650000000000004</v>
      </c>
      <c r="CL255" s="11">
        <v>0.98650000000000004</v>
      </c>
      <c r="CM255" s="11">
        <v>0.98650000000000004</v>
      </c>
      <c r="CN255" s="11">
        <v>0.98650000000000004</v>
      </c>
      <c r="CO255" s="11">
        <v>0.98650000000000004</v>
      </c>
      <c r="CP255" s="11">
        <v>0.98650000000000004</v>
      </c>
      <c r="CQ255" s="11">
        <v>0.98650000000000004</v>
      </c>
      <c r="CR255" s="11">
        <v>0.98650000000000004</v>
      </c>
      <c r="CS255" s="11">
        <v>0.98650000000000004</v>
      </c>
      <c r="CT255" s="11">
        <v>0.98650000000000004</v>
      </c>
      <c r="CU255" s="11">
        <v>0.98650000000000004</v>
      </c>
      <c r="CV255" s="11">
        <v>0.98650000000000004</v>
      </c>
      <c r="CW255" s="11">
        <v>0.98650000000000004</v>
      </c>
      <c r="CX255" s="11">
        <v>0.98650000000000004</v>
      </c>
      <c r="CY255" s="11">
        <v>0.98650000000000004</v>
      </c>
      <c r="CZ255" s="11">
        <v>0.98650000000000004</v>
      </c>
      <c r="DA255" s="11">
        <v>0.98650000000000004</v>
      </c>
      <c r="DB255" s="11">
        <v>0.98650000000000004</v>
      </c>
    </row>
    <row r="256" spans="1:106" x14ac:dyDescent="0.2">
      <c r="A256" s="103">
        <v>47</v>
      </c>
      <c r="B256" s="11">
        <v>1</v>
      </c>
      <c r="C256" s="11">
        <v>0.98429999999999995</v>
      </c>
      <c r="D256" s="11">
        <v>0.99260000000000004</v>
      </c>
      <c r="E256" s="11">
        <v>0.99139999999999995</v>
      </c>
      <c r="F256" s="11">
        <v>0.99060000000000004</v>
      </c>
      <c r="G256" s="11">
        <v>0.99</v>
      </c>
      <c r="H256" s="11">
        <v>0.98939999999999995</v>
      </c>
      <c r="I256" s="11">
        <v>0.98880000000000001</v>
      </c>
      <c r="J256" s="11">
        <v>0.98829999999999996</v>
      </c>
      <c r="K256" s="11">
        <v>0.98780000000000001</v>
      </c>
      <c r="L256" s="11">
        <v>0.98729999999999996</v>
      </c>
      <c r="M256" s="11">
        <v>0.98699999999999999</v>
      </c>
      <c r="N256" s="11">
        <v>0.98670000000000002</v>
      </c>
      <c r="O256" s="11">
        <v>0.98660000000000003</v>
      </c>
      <c r="P256" s="11">
        <v>0.98650000000000004</v>
      </c>
      <c r="Q256" s="11">
        <v>0.98650000000000004</v>
      </c>
      <c r="R256" s="11">
        <v>0.98650000000000004</v>
      </c>
      <c r="S256" s="11">
        <v>0.98650000000000004</v>
      </c>
      <c r="T256" s="11">
        <v>0.98650000000000004</v>
      </c>
      <c r="U256" s="11">
        <v>0.98650000000000004</v>
      </c>
      <c r="V256" s="11">
        <v>0.98650000000000004</v>
      </c>
      <c r="W256" s="11">
        <v>0.98650000000000004</v>
      </c>
      <c r="X256" s="11">
        <v>0.98650000000000004</v>
      </c>
      <c r="Y256" s="11">
        <v>0.98650000000000004</v>
      </c>
      <c r="Z256" s="11">
        <v>0.98650000000000004</v>
      </c>
      <c r="AA256" s="11">
        <v>0.98650000000000004</v>
      </c>
      <c r="AB256" s="11">
        <v>0.98650000000000004</v>
      </c>
      <c r="AC256" s="11">
        <v>0.98650000000000004</v>
      </c>
      <c r="AD256" s="11">
        <v>0.98650000000000004</v>
      </c>
      <c r="AE256" s="11">
        <v>0.98650000000000004</v>
      </c>
      <c r="AF256" s="11">
        <v>0.98650000000000004</v>
      </c>
      <c r="AG256" s="11">
        <v>0.98650000000000004</v>
      </c>
      <c r="AH256" s="11">
        <v>0.98650000000000004</v>
      </c>
      <c r="AI256" s="11">
        <v>0.98650000000000004</v>
      </c>
      <c r="AJ256" s="11">
        <v>0.98650000000000004</v>
      </c>
      <c r="AK256" s="11">
        <v>0.98650000000000004</v>
      </c>
      <c r="AL256" s="11">
        <v>0.98650000000000004</v>
      </c>
      <c r="AM256" s="11">
        <v>0.98650000000000004</v>
      </c>
      <c r="AN256" s="11">
        <v>0.98650000000000004</v>
      </c>
      <c r="AO256" s="11">
        <v>0.98650000000000004</v>
      </c>
      <c r="AP256" s="11">
        <v>0.98650000000000004</v>
      </c>
      <c r="AQ256" s="11">
        <v>0.98650000000000004</v>
      </c>
      <c r="AR256" s="11">
        <v>0.98650000000000004</v>
      </c>
      <c r="AS256" s="11">
        <v>0.98650000000000004</v>
      </c>
      <c r="AT256" s="11">
        <v>0.98650000000000004</v>
      </c>
      <c r="AU256" s="11">
        <v>0.98650000000000004</v>
      </c>
      <c r="AV256" s="11">
        <v>0.98650000000000004</v>
      </c>
      <c r="AW256" s="11">
        <v>0.98650000000000004</v>
      </c>
      <c r="AX256" s="11">
        <v>0.98650000000000004</v>
      </c>
      <c r="AY256" s="11">
        <v>0.98650000000000004</v>
      </c>
      <c r="AZ256" s="11">
        <v>0.98650000000000004</v>
      </c>
      <c r="BA256" s="11">
        <v>0.98650000000000004</v>
      </c>
      <c r="BB256" s="11">
        <v>0.98650000000000004</v>
      </c>
      <c r="BC256" s="11">
        <v>0.98650000000000004</v>
      </c>
      <c r="BD256" s="11">
        <v>0.98650000000000004</v>
      </c>
      <c r="BE256" s="11">
        <v>0.98650000000000004</v>
      </c>
      <c r="BF256" s="11">
        <v>0.98650000000000004</v>
      </c>
      <c r="BG256" s="11">
        <v>0.98650000000000004</v>
      </c>
      <c r="BH256" s="11">
        <v>0.98650000000000004</v>
      </c>
      <c r="BI256" s="11">
        <v>0.98650000000000004</v>
      </c>
      <c r="BJ256" s="11">
        <v>0.98650000000000004</v>
      </c>
      <c r="BK256" s="11">
        <v>0.98650000000000004</v>
      </c>
      <c r="BL256" s="11">
        <v>0.98650000000000004</v>
      </c>
      <c r="BM256" s="11">
        <v>0.98650000000000004</v>
      </c>
      <c r="BN256" s="11">
        <v>0.98650000000000004</v>
      </c>
      <c r="BO256" s="11">
        <v>0.98650000000000004</v>
      </c>
      <c r="BP256" s="11">
        <v>0.98650000000000004</v>
      </c>
      <c r="BQ256" s="11">
        <v>0.98650000000000004</v>
      </c>
      <c r="BR256" s="11">
        <v>0.98650000000000004</v>
      </c>
      <c r="BS256" s="11">
        <v>0.98650000000000004</v>
      </c>
      <c r="BT256" s="11">
        <v>0.98650000000000004</v>
      </c>
      <c r="BU256" s="11">
        <v>0.98650000000000004</v>
      </c>
      <c r="BV256" s="11">
        <v>0.98650000000000004</v>
      </c>
      <c r="BW256" s="11">
        <v>0.98650000000000004</v>
      </c>
      <c r="BX256" s="11">
        <v>0.98650000000000004</v>
      </c>
      <c r="BY256" s="11">
        <v>0.98650000000000004</v>
      </c>
      <c r="BZ256" s="11">
        <v>0.98650000000000004</v>
      </c>
      <c r="CA256" s="11">
        <v>0.98650000000000004</v>
      </c>
      <c r="CB256" s="11">
        <v>0.98650000000000004</v>
      </c>
      <c r="CC256" s="11">
        <v>0.98650000000000004</v>
      </c>
      <c r="CD256" s="11">
        <v>0.98650000000000004</v>
      </c>
      <c r="CE256" s="11">
        <v>0.98650000000000004</v>
      </c>
      <c r="CF256" s="11">
        <v>0.98650000000000004</v>
      </c>
      <c r="CG256" s="11">
        <v>0.98650000000000004</v>
      </c>
      <c r="CH256" s="11">
        <v>0.98650000000000004</v>
      </c>
      <c r="CI256" s="11">
        <v>0.98650000000000004</v>
      </c>
      <c r="CJ256" s="11">
        <v>0.98650000000000004</v>
      </c>
      <c r="CK256" s="11">
        <v>0.98650000000000004</v>
      </c>
      <c r="CL256" s="11">
        <v>0.98650000000000004</v>
      </c>
      <c r="CM256" s="11">
        <v>0.98650000000000004</v>
      </c>
      <c r="CN256" s="11">
        <v>0.98650000000000004</v>
      </c>
      <c r="CO256" s="11">
        <v>0.98650000000000004</v>
      </c>
      <c r="CP256" s="11">
        <v>0.98650000000000004</v>
      </c>
      <c r="CQ256" s="11">
        <v>0.98650000000000004</v>
      </c>
      <c r="CR256" s="11">
        <v>0.98650000000000004</v>
      </c>
      <c r="CS256" s="11">
        <v>0.98650000000000004</v>
      </c>
      <c r="CT256" s="11">
        <v>0.98650000000000004</v>
      </c>
      <c r="CU256" s="11">
        <v>0.98650000000000004</v>
      </c>
      <c r="CV256" s="11">
        <v>0.98650000000000004</v>
      </c>
      <c r="CW256" s="11">
        <v>0.98650000000000004</v>
      </c>
      <c r="CX256" s="11">
        <v>0.98650000000000004</v>
      </c>
      <c r="CY256" s="11">
        <v>0.98650000000000004</v>
      </c>
      <c r="CZ256" s="11">
        <v>0.98650000000000004</v>
      </c>
      <c r="DA256" s="11">
        <v>0.98650000000000004</v>
      </c>
      <c r="DB256" s="11">
        <v>0.98650000000000004</v>
      </c>
    </row>
    <row r="257" spans="1:106" x14ac:dyDescent="0.2">
      <c r="A257" s="103">
        <v>48</v>
      </c>
      <c r="B257" s="11">
        <v>1</v>
      </c>
      <c r="C257" s="11">
        <v>0.98429999999999995</v>
      </c>
      <c r="D257" s="11">
        <v>0.99260000000000004</v>
      </c>
      <c r="E257" s="11">
        <v>0.99139999999999995</v>
      </c>
      <c r="F257" s="11">
        <v>0.99060000000000004</v>
      </c>
      <c r="G257" s="11">
        <v>0.99</v>
      </c>
      <c r="H257" s="11">
        <v>0.98939999999999995</v>
      </c>
      <c r="I257" s="11">
        <v>0.98880000000000001</v>
      </c>
      <c r="J257" s="11">
        <v>0.98829999999999996</v>
      </c>
      <c r="K257" s="11">
        <v>0.98780000000000001</v>
      </c>
      <c r="L257" s="11">
        <v>0.98729999999999996</v>
      </c>
      <c r="M257" s="11">
        <v>0.98699999999999999</v>
      </c>
      <c r="N257" s="11">
        <v>0.98670000000000002</v>
      </c>
      <c r="O257" s="11">
        <v>0.98660000000000003</v>
      </c>
      <c r="P257" s="11">
        <v>0.98650000000000004</v>
      </c>
      <c r="Q257" s="11">
        <v>0.98650000000000004</v>
      </c>
      <c r="R257" s="11">
        <v>0.98650000000000004</v>
      </c>
      <c r="S257" s="11">
        <v>0.98650000000000004</v>
      </c>
      <c r="T257" s="11">
        <v>0.98650000000000004</v>
      </c>
      <c r="U257" s="11">
        <v>0.98650000000000004</v>
      </c>
      <c r="V257" s="11">
        <v>0.98650000000000004</v>
      </c>
      <c r="W257" s="11">
        <v>0.98650000000000004</v>
      </c>
      <c r="X257" s="11">
        <v>0.98650000000000004</v>
      </c>
      <c r="Y257" s="11">
        <v>0.98650000000000004</v>
      </c>
      <c r="Z257" s="11">
        <v>0.98650000000000004</v>
      </c>
      <c r="AA257" s="11">
        <v>0.98650000000000004</v>
      </c>
      <c r="AB257" s="11">
        <v>0.98650000000000004</v>
      </c>
      <c r="AC257" s="11">
        <v>0.98650000000000004</v>
      </c>
      <c r="AD257" s="11">
        <v>0.98650000000000004</v>
      </c>
      <c r="AE257" s="11">
        <v>0.98650000000000004</v>
      </c>
      <c r="AF257" s="11">
        <v>0.98650000000000004</v>
      </c>
      <c r="AG257" s="11">
        <v>0.98650000000000004</v>
      </c>
      <c r="AH257" s="11">
        <v>0.98650000000000004</v>
      </c>
      <c r="AI257" s="11">
        <v>0.98650000000000004</v>
      </c>
      <c r="AJ257" s="11">
        <v>0.98650000000000004</v>
      </c>
      <c r="AK257" s="11">
        <v>0.98650000000000004</v>
      </c>
      <c r="AL257" s="11">
        <v>0.98650000000000004</v>
      </c>
      <c r="AM257" s="11">
        <v>0.98650000000000004</v>
      </c>
      <c r="AN257" s="11">
        <v>0.98650000000000004</v>
      </c>
      <c r="AO257" s="11">
        <v>0.98650000000000004</v>
      </c>
      <c r="AP257" s="11">
        <v>0.98650000000000004</v>
      </c>
      <c r="AQ257" s="11">
        <v>0.98650000000000004</v>
      </c>
      <c r="AR257" s="11">
        <v>0.98650000000000004</v>
      </c>
      <c r="AS257" s="11">
        <v>0.98650000000000004</v>
      </c>
      <c r="AT257" s="11">
        <v>0.98650000000000004</v>
      </c>
      <c r="AU257" s="11">
        <v>0.98650000000000004</v>
      </c>
      <c r="AV257" s="11">
        <v>0.98650000000000004</v>
      </c>
      <c r="AW257" s="11">
        <v>0.98650000000000004</v>
      </c>
      <c r="AX257" s="11">
        <v>0.98650000000000004</v>
      </c>
      <c r="AY257" s="11">
        <v>0.98650000000000004</v>
      </c>
      <c r="AZ257" s="11">
        <v>0.98650000000000004</v>
      </c>
      <c r="BA257" s="11">
        <v>0.98650000000000004</v>
      </c>
      <c r="BB257" s="11">
        <v>0.98650000000000004</v>
      </c>
      <c r="BC257" s="11">
        <v>0.98650000000000004</v>
      </c>
      <c r="BD257" s="11">
        <v>0.98650000000000004</v>
      </c>
      <c r="BE257" s="11">
        <v>0.98650000000000004</v>
      </c>
      <c r="BF257" s="11">
        <v>0.98650000000000004</v>
      </c>
      <c r="BG257" s="11">
        <v>0.98650000000000004</v>
      </c>
      <c r="BH257" s="11">
        <v>0.98650000000000004</v>
      </c>
      <c r="BI257" s="11">
        <v>0.98650000000000004</v>
      </c>
      <c r="BJ257" s="11">
        <v>0.98650000000000004</v>
      </c>
      <c r="BK257" s="11">
        <v>0.98650000000000004</v>
      </c>
      <c r="BL257" s="11">
        <v>0.98650000000000004</v>
      </c>
      <c r="BM257" s="11">
        <v>0.98650000000000004</v>
      </c>
      <c r="BN257" s="11">
        <v>0.98650000000000004</v>
      </c>
      <c r="BO257" s="11">
        <v>0.98650000000000004</v>
      </c>
      <c r="BP257" s="11">
        <v>0.98650000000000004</v>
      </c>
      <c r="BQ257" s="11">
        <v>0.98650000000000004</v>
      </c>
      <c r="BR257" s="11">
        <v>0.98650000000000004</v>
      </c>
      <c r="BS257" s="11">
        <v>0.98650000000000004</v>
      </c>
      <c r="BT257" s="11">
        <v>0.98650000000000004</v>
      </c>
      <c r="BU257" s="11">
        <v>0.98650000000000004</v>
      </c>
      <c r="BV257" s="11">
        <v>0.98650000000000004</v>
      </c>
      <c r="BW257" s="11">
        <v>0.98650000000000004</v>
      </c>
      <c r="BX257" s="11">
        <v>0.98650000000000004</v>
      </c>
      <c r="BY257" s="11">
        <v>0.98650000000000004</v>
      </c>
      <c r="BZ257" s="11">
        <v>0.98650000000000004</v>
      </c>
      <c r="CA257" s="11">
        <v>0.98650000000000004</v>
      </c>
      <c r="CB257" s="11">
        <v>0.98650000000000004</v>
      </c>
      <c r="CC257" s="11">
        <v>0.98650000000000004</v>
      </c>
      <c r="CD257" s="11">
        <v>0.98650000000000004</v>
      </c>
      <c r="CE257" s="11">
        <v>0.98650000000000004</v>
      </c>
      <c r="CF257" s="11">
        <v>0.98650000000000004</v>
      </c>
      <c r="CG257" s="11">
        <v>0.98650000000000004</v>
      </c>
      <c r="CH257" s="11">
        <v>0.98650000000000004</v>
      </c>
      <c r="CI257" s="11">
        <v>0.98650000000000004</v>
      </c>
      <c r="CJ257" s="11">
        <v>0.98650000000000004</v>
      </c>
      <c r="CK257" s="11">
        <v>0.98650000000000004</v>
      </c>
      <c r="CL257" s="11">
        <v>0.98650000000000004</v>
      </c>
      <c r="CM257" s="11">
        <v>0.98650000000000004</v>
      </c>
      <c r="CN257" s="11">
        <v>0.98650000000000004</v>
      </c>
      <c r="CO257" s="11">
        <v>0.98650000000000004</v>
      </c>
      <c r="CP257" s="11">
        <v>0.98650000000000004</v>
      </c>
      <c r="CQ257" s="11">
        <v>0.98650000000000004</v>
      </c>
      <c r="CR257" s="11">
        <v>0.98650000000000004</v>
      </c>
      <c r="CS257" s="11">
        <v>0.98650000000000004</v>
      </c>
      <c r="CT257" s="11">
        <v>0.98650000000000004</v>
      </c>
      <c r="CU257" s="11">
        <v>0.98650000000000004</v>
      </c>
      <c r="CV257" s="11">
        <v>0.98650000000000004</v>
      </c>
      <c r="CW257" s="11">
        <v>0.98650000000000004</v>
      </c>
      <c r="CX257" s="11">
        <v>0.98650000000000004</v>
      </c>
      <c r="CY257" s="11">
        <v>0.98650000000000004</v>
      </c>
      <c r="CZ257" s="11">
        <v>0.98650000000000004</v>
      </c>
      <c r="DA257" s="11">
        <v>0.98650000000000004</v>
      </c>
      <c r="DB257" s="11">
        <v>0.98650000000000004</v>
      </c>
    </row>
    <row r="258" spans="1:106" x14ac:dyDescent="0.2">
      <c r="A258" s="103">
        <v>49</v>
      </c>
      <c r="B258" s="11">
        <v>1</v>
      </c>
      <c r="C258" s="11">
        <v>0.98429999999999995</v>
      </c>
      <c r="D258" s="11">
        <v>0.99260000000000004</v>
      </c>
      <c r="E258" s="11">
        <v>0.99139999999999995</v>
      </c>
      <c r="F258" s="11">
        <v>0.99060000000000004</v>
      </c>
      <c r="G258" s="11">
        <v>0.99</v>
      </c>
      <c r="H258" s="11">
        <v>0.98939999999999995</v>
      </c>
      <c r="I258" s="11">
        <v>0.98880000000000001</v>
      </c>
      <c r="J258" s="11">
        <v>0.98829999999999996</v>
      </c>
      <c r="K258" s="11">
        <v>0.98780000000000001</v>
      </c>
      <c r="L258" s="11">
        <v>0.98729999999999996</v>
      </c>
      <c r="M258" s="11">
        <v>0.98699999999999999</v>
      </c>
      <c r="N258" s="11">
        <v>0.98670000000000002</v>
      </c>
      <c r="O258" s="11">
        <v>0.98660000000000003</v>
      </c>
      <c r="P258" s="11">
        <v>0.98650000000000004</v>
      </c>
      <c r="Q258" s="11">
        <v>0.98650000000000004</v>
      </c>
      <c r="R258" s="11">
        <v>0.98650000000000004</v>
      </c>
      <c r="S258" s="11">
        <v>0.98650000000000004</v>
      </c>
      <c r="T258" s="11">
        <v>0.98650000000000004</v>
      </c>
      <c r="U258" s="11">
        <v>0.98650000000000004</v>
      </c>
      <c r="V258" s="11">
        <v>0.98650000000000004</v>
      </c>
      <c r="W258" s="11">
        <v>0.98650000000000004</v>
      </c>
      <c r="X258" s="11">
        <v>0.98650000000000004</v>
      </c>
      <c r="Y258" s="11">
        <v>0.98650000000000004</v>
      </c>
      <c r="Z258" s="11">
        <v>0.98650000000000004</v>
      </c>
      <c r="AA258" s="11">
        <v>0.98650000000000004</v>
      </c>
      <c r="AB258" s="11">
        <v>0.98650000000000004</v>
      </c>
      <c r="AC258" s="11">
        <v>0.98650000000000004</v>
      </c>
      <c r="AD258" s="11">
        <v>0.98650000000000004</v>
      </c>
      <c r="AE258" s="11">
        <v>0.98650000000000004</v>
      </c>
      <c r="AF258" s="11">
        <v>0.98650000000000004</v>
      </c>
      <c r="AG258" s="11">
        <v>0.98650000000000004</v>
      </c>
      <c r="AH258" s="11">
        <v>0.98650000000000004</v>
      </c>
      <c r="AI258" s="11">
        <v>0.98650000000000004</v>
      </c>
      <c r="AJ258" s="11">
        <v>0.98650000000000004</v>
      </c>
      <c r="AK258" s="11">
        <v>0.98650000000000004</v>
      </c>
      <c r="AL258" s="11">
        <v>0.98650000000000004</v>
      </c>
      <c r="AM258" s="11">
        <v>0.98650000000000004</v>
      </c>
      <c r="AN258" s="11">
        <v>0.98650000000000004</v>
      </c>
      <c r="AO258" s="11">
        <v>0.98650000000000004</v>
      </c>
      <c r="AP258" s="11">
        <v>0.98650000000000004</v>
      </c>
      <c r="AQ258" s="11">
        <v>0.98650000000000004</v>
      </c>
      <c r="AR258" s="11">
        <v>0.98650000000000004</v>
      </c>
      <c r="AS258" s="11">
        <v>0.98650000000000004</v>
      </c>
      <c r="AT258" s="11">
        <v>0.98650000000000004</v>
      </c>
      <c r="AU258" s="11">
        <v>0.98650000000000004</v>
      </c>
      <c r="AV258" s="11">
        <v>0.98650000000000004</v>
      </c>
      <c r="AW258" s="11">
        <v>0.98650000000000004</v>
      </c>
      <c r="AX258" s="11">
        <v>0.98650000000000004</v>
      </c>
      <c r="AY258" s="11">
        <v>0.98650000000000004</v>
      </c>
      <c r="AZ258" s="11">
        <v>0.98650000000000004</v>
      </c>
      <c r="BA258" s="11">
        <v>0.98650000000000004</v>
      </c>
      <c r="BB258" s="11">
        <v>0.98650000000000004</v>
      </c>
      <c r="BC258" s="11">
        <v>0.98650000000000004</v>
      </c>
      <c r="BD258" s="11">
        <v>0.98650000000000004</v>
      </c>
      <c r="BE258" s="11">
        <v>0.98650000000000004</v>
      </c>
      <c r="BF258" s="11">
        <v>0.98650000000000004</v>
      </c>
      <c r="BG258" s="11">
        <v>0.98650000000000004</v>
      </c>
      <c r="BH258" s="11">
        <v>0.98650000000000004</v>
      </c>
      <c r="BI258" s="11">
        <v>0.98650000000000004</v>
      </c>
      <c r="BJ258" s="11">
        <v>0.98650000000000004</v>
      </c>
      <c r="BK258" s="11">
        <v>0.98650000000000004</v>
      </c>
      <c r="BL258" s="11">
        <v>0.98650000000000004</v>
      </c>
      <c r="BM258" s="11">
        <v>0.98650000000000004</v>
      </c>
      <c r="BN258" s="11">
        <v>0.98650000000000004</v>
      </c>
      <c r="BO258" s="11">
        <v>0.98650000000000004</v>
      </c>
      <c r="BP258" s="11">
        <v>0.98650000000000004</v>
      </c>
      <c r="BQ258" s="11">
        <v>0.98650000000000004</v>
      </c>
      <c r="BR258" s="11">
        <v>0.98650000000000004</v>
      </c>
      <c r="BS258" s="11">
        <v>0.98650000000000004</v>
      </c>
      <c r="BT258" s="11">
        <v>0.98650000000000004</v>
      </c>
      <c r="BU258" s="11">
        <v>0.98650000000000004</v>
      </c>
      <c r="BV258" s="11">
        <v>0.98650000000000004</v>
      </c>
      <c r="BW258" s="11">
        <v>0.98650000000000004</v>
      </c>
      <c r="BX258" s="11">
        <v>0.98650000000000004</v>
      </c>
      <c r="BY258" s="11">
        <v>0.98650000000000004</v>
      </c>
      <c r="BZ258" s="11">
        <v>0.98650000000000004</v>
      </c>
      <c r="CA258" s="11">
        <v>0.98650000000000004</v>
      </c>
      <c r="CB258" s="11">
        <v>0.98650000000000004</v>
      </c>
      <c r="CC258" s="11">
        <v>0.98650000000000004</v>
      </c>
      <c r="CD258" s="11">
        <v>0.98650000000000004</v>
      </c>
      <c r="CE258" s="11">
        <v>0.98650000000000004</v>
      </c>
      <c r="CF258" s="11">
        <v>0.98650000000000004</v>
      </c>
      <c r="CG258" s="11">
        <v>0.98650000000000004</v>
      </c>
      <c r="CH258" s="11">
        <v>0.98650000000000004</v>
      </c>
      <c r="CI258" s="11">
        <v>0.98650000000000004</v>
      </c>
      <c r="CJ258" s="11">
        <v>0.98650000000000004</v>
      </c>
      <c r="CK258" s="11">
        <v>0.98650000000000004</v>
      </c>
      <c r="CL258" s="11">
        <v>0.98650000000000004</v>
      </c>
      <c r="CM258" s="11">
        <v>0.98650000000000004</v>
      </c>
      <c r="CN258" s="11">
        <v>0.98650000000000004</v>
      </c>
      <c r="CO258" s="11">
        <v>0.98650000000000004</v>
      </c>
      <c r="CP258" s="11">
        <v>0.98650000000000004</v>
      </c>
      <c r="CQ258" s="11">
        <v>0.98650000000000004</v>
      </c>
      <c r="CR258" s="11">
        <v>0.98650000000000004</v>
      </c>
      <c r="CS258" s="11">
        <v>0.98650000000000004</v>
      </c>
      <c r="CT258" s="11">
        <v>0.98650000000000004</v>
      </c>
      <c r="CU258" s="11">
        <v>0.98650000000000004</v>
      </c>
      <c r="CV258" s="11">
        <v>0.98650000000000004</v>
      </c>
      <c r="CW258" s="11">
        <v>0.98650000000000004</v>
      </c>
      <c r="CX258" s="11">
        <v>0.98650000000000004</v>
      </c>
      <c r="CY258" s="11">
        <v>0.98650000000000004</v>
      </c>
      <c r="CZ258" s="11">
        <v>0.98650000000000004</v>
      </c>
      <c r="DA258" s="11">
        <v>0.98650000000000004</v>
      </c>
      <c r="DB258" s="11">
        <v>0.98650000000000004</v>
      </c>
    </row>
    <row r="259" spans="1:106" x14ac:dyDescent="0.2">
      <c r="A259" s="103">
        <v>50</v>
      </c>
      <c r="B259" s="11">
        <v>1</v>
      </c>
      <c r="C259" s="11">
        <v>0.98429999999999995</v>
      </c>
      <c r="D259" s="11">
        <v>0.99260000000000004</v>
      </c>
      <c r="E259" s="11">
        <v>0.99139999999999995</v>
      </c>
      <c r="F259" s="11">
        <v>0.99060000000000004</v>
      </c>
      <c r="G259" s="11">
        <v>0.99</v>
      </c>
      <c r="H259" s="11">
        <v>0.98939999999999995</v>
      </c>
      <c r="I259" s="11">
        <v>0.98880000000000001</v>
      </c>
      <c r="J259" s="11">
        <v>0.98829999999999996</v>
      </c>
      <c r="K259" s="11">
        <v>0.98780000000000001</v>
      </c>
      <c r="L259" s="11">
        <v>0.98729999999999996</v>
      </c>
      <c r="M259" s="11">
        <v>0.98699999999999999</v>
      </c>
      <c r="N259" s="11">
        <v>0.98670000000000002</v>
      </c>
      <c r="O259" s="11">
        <v>0.98660000000000003</v>
      </c>
      <c r="P259" s="11">
        <v>0.98650000000000004</v>
      </c>
      <c r="Q259" s="11">
        <v>0.98650000000000004</v>
      </c>
      <c r="R259" s="11">
        <v>0.98650000000000004</v>
      </c>
      <c r="S259" s="11">
        <v>0.98650000000000004</v>
      </c>
      <c r="T259" s="11">
        <v>0.98650000000000004</v>
      </c>
      <c r="U259" s="11">
        <v>0.98650000000000004</v>
      </c>
      <c r="V259" s="11">
        <v>0.98650000000000004</v>
      </c>
      <c r="W259" s="11">
        <v>0.98650000000000004</v>
      </c>
      <c r="X259" s="11">
        <v>0.98650000000000004</v>
      </c>
      <c r="Y259" s="11">
        <v>0.98650000000000004</v>
      </c>
      <c r="Z259" s="11">
        <v>0.98650000000000004</v>
      </c>
      <c r="AA259" s="11">
        <v>0.98650000000000004</v>
      </c>
      <c r="AB259" s="11">
        <v>0.98650000000000004</v>
      </c>
      <c r="AC259" s="11">
        <v>0.98650000000000004</v>
      </c>
      <c r="AD259" s="11">
        <v>0.98650000000000004</v>
      </c>
      <c r="AE259" s="11">
        <v>0.98650000000000004</v>
      </c>
      <c r="AF259" s="11">
        <v>0.98650000000000004</v>
      </c>
      <c r="AG259" s="11">
        <v>0.98650000000000004</v>
      </c>
      <c r="AH259" s="11">
        <v>0.98650000000000004</v>
      </c>
      <c r="AI259" s="11">
        <v>0.98650000000000004</v>
      </c>
      <c r="AJ259" s="11">
        <v>0.98650000000000004</v>
      </c>
      <c r="AK259" s="11">
        <v>0.98650000000000004</v>
      </c>
      <c r="AL259" s="11">
        <v>0.98650000000000004</v>
      </c>
      <c r="AM259" s="11">
        <v>0.98650000000000004</v>
      </c>
      <c r="AN259" s="11">
        <v>0.98650000000000004</v>
      </c>
      <c r="AO259" s="11">
        <v>0.98650000000000004</v>
      </c>
      <c r="AP259" s="11">
        <v>0.98650000000000004</v>
      </c>
      <c r="AQ259" s="11">
        <v>0.98650000000000004</v>
      </c>
      <c r="AR259" s="11">
        <v>0.98650000000000004</v>
      </c>
      <c r="AS259" s="11">
        <v>0.98650000000000004</v>
      </c>
      <c r="AT259" s="11">
        <v>0.98650000000000004</v>
      </c>
      <c r="AU259" s="11">
        <v>0.98650000000000004</v>
      </c>
      <c r="AV259" s="11">
        <v>0.98650000000000004</v>
      </c>
      <c r="AW259" s="11">
        <v>0.98650000000000004</v>
      </c>
      <c r="AX259" s="11">
        <v>0.98650000000000004</v>
      </c>
      <c r="AY259" s="11">
        <v>0.98650000000000004</v>
      </c>
      <c r="AZ259" s="11">
        <v>0.98650000000000004</v>
      </c>
      <c r="BA259" s="11">
        <v>0.98650000000000004</v>
      </c>
      <c r="BB259" s="11">
        <v>0.98650000000000004</v>
      </c>
      <c r="BC259" s="11">
        <v>0.98650000000000004</v>
      </c>
      <c r="BD259" s="11">
        <v>0.98650000000000004</v>
      </c>
      <c r="BE259" s="11">
        <v>0.98650000000000004</v>
      </c>
      <c r="BF259" s="11">
        <v>0.98650000000000004</v>
      </c>
      <c r="BG259" s="11">
        <v>0.98650000000000004</v>
      </c>
      <c r="BH259" s="11">
        <v>0.98650000000000004</v>
      </c>
      <c r="BI259" s="11">
        <v>0.98650000000000004</v>
      </c>
      <c r="BJ259" s="11">
        <v>0.98650000000000004</v>
      </c>
      <c r="BK259" s="11">
        <v>0.98650000000000004</v>
      </c>
      <c r="BL259" s="11">
        <v>0.98650000000000004</v>
      </c>
      <c r="BM259" s="11">
        <v>0.98650000000000004</v>
      </c>
      <c r="BN259" s="11">
        <v>0.98650000000000004</v>
      </c>
      <c r="BO259" s="11">
        <v>0.98650000000000004</v>
      </c>
      <c r="BP259" s="11">
        <v>0.98650000000000004</v>
      </c>
      <c r="BQ259" s="11">
        <v>0.98650000000000004</v>
      </c>
      <c r="BR259" s="11">
        <v>0.98650000000000004</v>
      </c>
      <c r="BS259" s="11">
        <v>0.98650000000000004</v>
      </c>
      <c r="BT259" s="11">
        <v>0.98650000000000004</v>
      </c>
      <c r="BU259" s="11">
        <v>0.98650000000000004</v>
      </c>
      <c r="BV259" s="11">
        <v>0.98650000000000004</v>
      </c>
      <c r="BW259" s="11">
        <v>0.98650000000000004</v>
      </c>
      <c r="BX259" s="11">
        <v>0.98650000000000004</v>
      </c>
      <c r="BY259" s="11">
        <v>0.98650000000000004</v>
      </c>
      <c r="BZ259" s="11">
        <v>0.98650000000000004</v>
      </c>
      <c r="CA259" s="11">
        <v>0.98650000000000004</v>
      </c>
      <c r="CB259" s="11">
        <v>0.98650000000000004</v>
      </c>
      <c r="CC259" s="11">
        <v>0.98650000000000004</v>
      </c>
      <c r="CD259" s="11">
        <v>0.98650000000000004</v>
      </c>
      <c r="CE259" s="11">
        <v>0.98650000000000004</v>
      </c>
      <c r="CF259" s="11">
        <v>0.98650000000000004</v>
      </c>
      <c r="CG259" s="11">
        <v>0.98650000000000004</v>
      </c>
      <c r="CH259" s="11">
        <v>0.98650000000000004</v>
      </c>
      <c r="CI259" s="11">
        <v>0.98650000000000004</v>
      </c>
      <c r="CJ259" s="11">
        <v>0.98650000000000004</v>
      </c>
      <c r="CK259" s="11">
        <v>0.98650000000000004</v>
      </c>
      <c r="CL259" s="11">
        <v>0.98650000000000004</v>
      </c>
      <c r="CM259" s="11">
        <v>0.98650000000000004</v>
      </c>
      <c r="CN259" s="11">
        <v>0.98650000000000004</v>
      </c>
      <c r="CO259" s="11">
        <v>0.98650000000000004</v>
      </c>
      <c r="CP259" s="11">
        <v>0.98650000000000004</v>
      </c>
      <c r="CQ259" s="11">
        <v>0.98650000000000004</v>
      </c>
      <c r="CR259" s="11">
        <v>0.98650000000000004</v>
      </c>
      <c r="CS259" s="11">
        <v>0.98650000000000004</v>
      </c>
      <c r="CT259" s="11">
        <v>0.98650000000000004</v>
      </c>
      <c r="CU259" s="11">
        <v>0.98650000000000004</v>
      </c>
      <c r="CV259" s="11">
        <v>0.98650000000000004</v>
      </c>
      <c r="CW259" s="11">
        <v>0.98650000000000004</v>
      </c>
      <c r="CX259" s="11">
        <v>0.98650000000000004</v>
      </c>
      <c r="CY259" s="11">
        <v>0.98650000000000004</v>
      </c>
      <c r="CZ259" s="11">
        <v>0.98650000000000004</v>
      </c>
      <c r="DA259" s="11">
        <v>0.98650000000000004</v>
      </c>
      <c r="DB259" s="11">
        <v>0.98650000000000004</v>
      </c>
    </row>
    <row r="260" spans="1:106" x14ac:dyDescent="0.2">
      <c r="A260" s="103">
        <v>51</v>
      </c>
      <c r="B260" s="11">
        <v>1</v>
      </c>
      <c r="C260" s="11">
        <v>0.98429999999999995</v>
      </c>
      <c r="D260" s="11">
        <v>0.99270000000000003</v>
      </c>
      <c r="E260" s="11">
        <v>0.99139999999999995</v>
      </c>
      <c r="F260" s="11">
        <v>0.99060000000000004</v>
      </c>
      <c r="G260" s="11">
        <v>0.99</v>
      </c>
      <c r="H260" s="11">
        <v>0.98939999999999995</v>
      </c>
      <c r="I260" s="11">
        <v>0.98880000000000001</v>
      </c>
      <c r="J260" s="11">
        <v>0.98829999999999996</v>
      </c>
      <c r="K260" s="11">
        <v>0.98780000000000001</v>
      </c>
      <c r="L260" s="11">
        <v>0.98729999999999996</v>
      </c>
      <c r="M260" s="11">
        <v>0.98699999999999999</v>
      </c>
      <c r="N260" s="11">
        <v>0.98670000000000002</v>
      </c>
      <c r="O260" s="11">
        <v>0.98660000000000003</v>
      </c>
      <c r="P260" s="11">
        <v>0.98650000000000004</v>
      </c>
      <c r="Q260" s="11">
        <v>0.98650000000000004</v>
      </c>
      <c r="R260" s="11">
        <v>0.98650000000000004</v>
      </c>
      <c r="S260" s="11">
        <v>0.98650000000000004</v>
      </c>
      <c r="T260" s="11">
        <v>0.98650000000000004</v>
      </c>
      <c r="U260" s="11">
        <v>0.98650000000000004</v>
      </c>
      <c r="V260" s="11">
        <v>0.98650000000000004</v>
      </c>
      <c r="W260" s="11">
        <v>0.98650000000000004</v>
      </c>
      <c r="X260" s="11">
        <v>0.98650000000000004</v>
      </c>
      <c r="Y260" s="11">
        <v>0.98650000000000004</v>
      </c>
      <c r="Z260" s="11">
        <v>0.98650000000000004</v>
      </c>
      <c r="AA260" s="11">
        <v>0.98650000000000004</v>
      </c>
      <c r="AB260" s="11">
        <v>0.98650000000000004</v>
      </c>
      <c r="AC260" s="11">
        <v>0.98650000000000004</v>
      </c>
      <c r="AD260" s="11">
        <v>0.98650000000000004</v>
      </c>
      <c r="AE260" s="11">
        <v>0.98650000000000004</v>
      </c>
      <c r="AF260" s="11">
        <v>0.98650000000000004</v>
      </c>
      <c r="AG260" s="11">
        <v>0.98650000000000004</v>
      </c>
      <c r="AH260" s="11">
        <v>0.98650000000000004</v>
      </c>
      <c r="AI260" s="11">
        <v>0.98650000000000004</v>
      </c>
      <c r="AJ260" s="11">
        <v>0.98650000000000004</v>
      </c>
      <c r="AK260" s="11">
        <v>0.98650000000000004</v>
      </c>
      <c r="AL260" s="11">
        <v>0.98650000000000004</v>
      </c>
      <c r="AM260" s="11">
        <v>0.98650000000000004</v>
      </c>
      <c r="AN260" s="11">
        <v>0.98650000000000004</v>
      </c>
      <c r="AO260" s="11">
        <v>0.98650000000000004</v>
      </c>
      <c r="AP260" s="11">
        <v>0.98650000000000004</v>
      </c>
      <c r="AQ260" s="11">
        <v>0.98650000000000004</v>
      </c>
      <c r="AR260" s="11">
        <v>0.98650000000000004</v>
      </c>
      <c r="AS260" s="11">
        <v>0.98650000000000004</v>
      </c>
      <c r="AT260" s="11">
        <v>0.98650000000000004</v>
      </c>
      <c r="AU260" s="11">
        <v>0.98650000000000004</v>
      </c>
      <c r="AV260" s="11">
        <v>0.98650000000000004</v>
      </c>
      <c r="AW260" s="11">
        <v>0.98650000000000004</v>
      </c>
      <c r="AX260" s="11">
        <v>0.98650000000000004</v>
      </c>
      <c r="AY260" s="11">
        <v>0.98650000000000004</v>
      </c>
      <c r="AZ260" s="11">
        <v>0.98650000000000004</v>
      </c>
      <c r="BA260" s="11">
        <v>0.98650000000000004</v>
      </c>
      <c r="BB260" s="11">
        <v>0.98650000000000004</v>
      </c>
      <c r="BC260" s="11">
        <v>0.98650000000000004</v>
      </c>
      <c r="BD260" s="11">
        <v>0.98650000000000004</v>
      </c>
      <c r="BE260" s="11">
        <v>0.98650000000000004</v>
      </c>
      <c r="BF260" s="11">
        <v>0.98650000000000004</v>
      </c>
      <c r="BG260" s="11">
        <v>0.98650000000000004</v>
      </c>
      <c r="BH260" s="11">
        <v>0.98650000000000004</v>
      </c>
      <c r="BI260" s="11">
        <v>0.98650000000000004</v>
      </c>
      <c r="BJ260" s="11">
        <v>0.98650000000000004</v>
      </c>
      <c r="BK260" s="11">
        <v>0.98650000000000004</v>
      </c>
      <c r="BL260" s="11">
        <v>0.98650000000000004</v>
      </c>
      <c r="BM260" s="11">
        <v>0.98650000000000004</v>
      </c>
      <c r="BN260" s="11">
        <v>0.98650000000000004</v>
      </c>
      <c r="BO260" s="11">
        <v>0.98650000000000004</v>
      </c>
      <c r="BP260" s="11">
        <v>0.98650000000000004</v>
      </c>
      <c r="BQ260" s="11">
        <v>0.98650000000000004</v>
      </c>
      <c r="BR260" s="11">
        <v>0.98650000000000004</v>
      </c>
      <c r="BS260" s="11">
        <v>0.98650000000000004</v>
      </c>
      <c r="BT260" s="11">
        <v>0.98650000000000004</v>
      </c>
      <c r="BU260" s="11">
        <v>0.98650000000000004</v>
      </c>
      <c r="BV260" s="11">
        <v>0.98650000000000004</v>
      </c>
      <c r="BW260" s="11">
        <v>0.98650000000000004</v>
      </c>
      <c r="BX260" s="11">
        <v>0.98650000000000004</v>
      </c>
      <c r="BY260" s="11">
        <v>0.98650000000000004</v>
      </c>
      <c r="BZ260" s="11">
        <v>0.98650000000000004</v>
      </c>
      <c r="CA260" s="11">
        <v>0.98650000000000004</v>
      </c>
      <c r="CB260" s="11">
        <v>0.98650000000000004</v>
      </c>
      <c r="CC260" s="11">
        <v>0.98650000000000004</v>
      </c>
      <c r="CD260" s="11">
        <v>0.98650000000000004</v>
      </c>
      <c r="CE260" s="11">
        <v>0.98650000000000004</v>
      </c>
      <c r="CF260" s="11">
        <v>0.98650000000000004</v>
      </c>
      <c r="CG260" s="11">
        <v>0.98650000000000004</v>
      </c>
      <c r="CH260" s="11">
        <v>0.98650000000000004</v>
      </c>
      <c r="CI260" s="11">
        <v>0.98650000000000004</v>
      </c>
      <c r="CJ260" s="11">
        <v>0.98650000000000004</v>
      </c>
      <c r="CK260" s="11">
        <v>0.98650000000000004</v>
      </c>
      <c r="CL260" s="11">
        <v>0.98650000000000004</v>
      </c>
      <c r="CM260" s="11">
        <v>0.98650000000000004</v>
      </c>
      <c r="CN260" s="11">
        <v>0.98650000000000004</v>
      </c>
      <c r="CO260" s="11">
        <v>0.98650000000000004</v>
      </c>
      <c r="CP260" s="11">
        <v>0.98650000000000004</v>
      </c>
      <c r="CQ260" s="11">
        <v>0.98650000000000004</v>
      </c>
      <c r="CR260" s="11">
        <v>0.98650000000000004</v>
      </c>
      <c r="CS260" s="11">
        <v>0.98650000000000004</v>
      </c>
      <c r="CT260" s="11">
        <v>0.98650000000000004</v>
      </c>
      <c r="CU260" s="11">
        <v>0.98650000000000004</v>
      </c>
      <c r="CV260" s="11">
        <v>0.98650000000000004</v>
      </c>
      <c r="CW260" s="11">
        <v>0.98650000000000004</v>
      </c>
      <c r="CX260" s="11">
        <v>0.98650000000000004</v>
      </c>
      <c r="CY260" s="11">
        <v>0.98650000000000004</v>
      </c>
      <c r="CZ260" s="11">
        <v>0.98650000000000004</v>
      </c>
      <c r="DA260" s="11">
        <v>0.98650000000000004</v>
      </c>
      <c r="DB260" s="11">
        <v>0.98650000000000004</v>
      </c>
    </row>
    <row r="261" spans="1:106" x14ac:dyDescent="0.2">
      <c r="A261" s="103">
        <v>52</v>
      </c>
      <c r="B261" s="11">
        <v>1</v>
      </c>
      <c r="C261" s="11">
        <v>0.98440000000000005</v>
      </c>
      <c r="D261" s="11">
        <v>0.99270000000000003</v>
      </c>
      <c r="E261" s="11">
        <v>0.99150000000000005</v>
      </c>
      <c r="F261" s="11">
        <v>0.99060000000000004</v>
      </c>
      <c r="G261" s="11">
        <v>0.99</v>
      </c>
      <c r="H261" s="11">
        <v>0.98939999999999995</v>
      </c>
      <c r="I261" s="11">
        <v>0.98880000000000001</v>
      </c>
      <c r="J261" s="11">
        <v>0.98829999999999996</v>
      </c>
      <c r="K261" s="11">
        <v>0.98780000000000001</v>
      </c>
      <c r="L261" s="11">
        <v>0.98729999999999996</v>
      </c>
      <c r="M261" s="11">
        <v>0.98699999999999999</v>
      </c>
      <c r="N261" s="11">
        <v>0.98670000000000002</v>
      </c>
      <c r="O261" s="11">
        <v>0.98660000000000003</v>
      </c>
      <c r="P261" s="11">
        <v>0.98650000000000004</v>
      </c>
      <c r="Q261" s="11">
        <v>0.98650000000000004</v>
      </c>
      <c r="R261" s="11">
        <v>0.98650000000000004</v>
      </c>
      <c r="S261" s="11">
        <v>0.98650000000000004</v>
      </c>
      <c r="T261" s="11">
        <v>0.98650000000000004</v>
      </c>
      <c r="U261" s="11">
        <v>0.98650000000000004</v>
      </c>
      <c r="V261" s="11">
        <v>0.98650000000000004</v>
      </c>
      <c r="W261" s="11">
        <v>0.98650000000000004</v>
      </c>
      <c r="X261" s="11">
        <v>0.98650000000000004</v>
      </c>
      <c r="Y261" s="11">
        <v>0.98650000000000004</v>
      </c>
      <c r="Z261" s="11">
        <v>0.98650000000000004</v>
      </c>
      <c r="AA261" s="11">
        <v>0.98650000000000004</v>
      </c>
      <c r="AB261" s="11">
        <v>0.98650000000000004</v>
      </c>
      <c r="AC261" s="11">
        <v>0.98650000000000004</v>
      </c>
      <c r="AD261" s="11">
        <v>0.98650000000000004</v>
      </c>
      <c r="AE261" s="11">
        <v>0.98650000000000004</v>
      </c>
      <c r="AF261" s="11">
        <v>0.98650000000000004</v>
      </c>
      <c r="AG261" s="11">
        <v>0.98650000000000004</v>
      </c>
      <c r="AH261" s="11">
        <v>0.98650000000000004</v>
      </c>
      <c r="AI261" s="11">
        <v>0.98650000000000004</v>
      </c>
      <c r="AJ261" s="11">
        <v>0.98650000000000004</v>
      </c>
      <c r="AK261" s="11">
        <v>0.98650000000000004</v>
      </c>
      <c r="AL261" s="11">
        <v>0.98650000000000004</v>
      </c>
      <c r="AM261" s="11">
        <v>0.98650000000000004</v>
      </c>
      <c r="AN261" s="11">
        <v>0.98650000000000004</v>
      </c>
      <c r="AO261" s="11">
        <v>0.98650000000000004</v>
      </c>
      <c r="AP261" s="11">
        <v>0.98650000000000004</v>
      </c>
      <c r="AQ261" s="11">
        <v>0.98650000000000004</v>
      </c>
      <c r="AR261" s="11">
        <v>0.98650000000000004</v>
      </c>
      <c r="AS261" s="11">
        <v>0.98650000000000004</v>
      </c>
      <c r="AT261" s="11">
        <v>0.98650000000000004</v>
      </c>
      <c r="AU261" s="11">
        <v>0.98650000000000004</v>
      </c>
      <c r="AV261" s="11">
        <v>0.98650000000000004</v>
      </c>
      <c r="AW261" s="11">
        <v>0.98650000000000004</v>
      </c>
      <c r="AX261" s="11">
        <v>0.98650000000000004</v>
      </c>
      <c r="AY261" s="11">
        <v>0.98650000000000004</v>
      </c>
      <c r="AZ261" s="11">
        <v>0.98650000000000004</v>
      </c>
      <c r="BA261" s="11">
        <v>0.98650000000000004</v>
      </c>
      <c r="BB261" s="11">
        <v>0.98650000000000004</v>
      </c>
      <c r="BC261" s="11">
        <v>0.98650000000000004</v>
      </c>
      <c r="BD261" s="11">
        <v>0.98650000000000004</v>
      </c>
      <c r="BE261" s="11">
        <v>0.98650000000000004</v>
      </c>
      <c r="BF261" s="11">
        <v>0.98650000000000004</v>
      </c>
      <c r="BG261" s="11">
        <v>0.98650000000000004</v>
      </c>
      <c r="BH261" s="11">
        <v>0.98650000000000004</v>
      </c>
      <c r="BI261" s="11">
        <v>0.98650000000000004</v>
      </c>
      <c r="BJ261" s="11">
        <v>0.98650000000000004</v>
      </c>
      <c r="BK261" s="11">
        <v>0.98650000000000004</v>
      </c>
      <c r="BL261" s="11">
        <v>0.98650000000000004</v>
      </c>
      <c r="BM261" s="11">
        <v>0.98650000000000004</v>
      </c>
      <c r="BN261" s="11">
        <v>0.98650000000000004</v>
      </c>
      <c r="BO261" s="11">
        <v>0.98650000000000004</v>
      </c>
      <c r="BP261" s="11">
        <v>0.98650000000000004</v>
      </c>
      <c r="BQ261" s="11">
        <v>0.98650000000000004</v>
      </c>
      <c r="BR261" s="11">
        <v>0.98650000000000004</v>
      </c>
      <c r="BS261" s="11">
        <v>0.98650000000000004</v>
      </c>
      <c r="BT261" s="11">
        <v>0.98650000000000004</v>
      </c>
      <c r="BU261" s="11">
        <v>0.98650000000000004</v>
      </c>
      <c r="BV261" s="11">
        <v>0.98650000000000004</v>
      </c>
      <c r="BW261" s="11">
        <v>0.98650000000000004</v>
      </c>
      <c r="BX261" s="11">
        <v>0.98650000000000004</v>
      </c>
      <c r="BY261" s="11">
        <v>0.98650000000000004</v>
      </c>
      <c r="BZ261" s="11">
        <v>0.98650000000000004</v>
      </c>
      <c r="CA261" s="11">
        <v>0.98650000000000004</v>
      </c>
      <c r="CB261" s="11">
        <v>0.98650000000000004</v>
      </c>
      <c r="CC261" s="11">
        <v>0.98650000000000004</v>
      </c>
      <c r="CD261" s="11">
        <v>0.98650000000000004</v>
      </c>
      <c r="CE261" s="11">
        <v>0.98650000000000004</v>
      </c>
      <c r="CF261" s="11">
        <v>0.98650000000000004</v>
      </c>
      <c r="CG261" s="11">
        <v>0.98650000000000004</v>
      </c>
      <c r="CH261" s="11">
        <v>0.98650000000000004</v>
      </c>
      <c r="CI261" s="11">
        <v>0.98650000000000004</v>
      </c>
      <c r="CJ261" s="11">
        <v>0.98650000000000004</v>
      </c>
      <c r="CK261" s="11">
        <v>0.98650000000000004</v>
      </c>
      <c r="CL261" s="11">
        <v>0.98650000000000004</v>
      </c>
      <c r="CM261" s="11">
        <v>0.98650000000000004</v>
      </c>
      <c r="CN261" s="11">
        <v>0.98650000000000004</v>
      </c>
      <c r="CO261" s="11">
        <v>0.98650000000000004</v>
      </c>
      <c r="CP261" s="11">
        <v>0.98650000000000004</v>
      </c>
      <c r="CQ261" s="11">
        <v>0.98650000000000004</v>
      </c>
      <c r="CR261" s="11">
        <v>0.98650000000000004</v>
      </c>
      <c r="CS261" s="11">
        <v>0.98650000000000004</v>
      </c>
      <c r="CT261" s="11">
        <v>0.98650000000000004</v>
      </c>
      <c r="CU261" s="11">
        <v>0.98650000000000004</v>
      </c>
      <c r="CV261" s="11">
        <v>0.98650000000000004</v>
      </c>
      <c r="CW261" s="11">
        <v>0.98650000000000004</v>
      </c>
      <c r="CX261" s="11">
        <v>0.98650000000000004</v>
      </c>
      <c r="CY261" s="11">
        <v>0.98650000000000004</v>
      </c>
      <c r="CZ261" s="11">
        <v>0.98650000000000004</v>
      </c>
      <c r="DA261" s="11">
        <v>0.98650000000000004</v>
      </c>
      <c r="DB261" s="11">
        <v>0.98650000000000004</v>
      </c>
    </row>
    <row r="262" spans="1:106" x14ac:dyDescent="0.2">
      <c r="A262" s="103">
        <v>53</v>
      </c>
      <c r="B262" s="11">
        <v>1</v>
      </c>
      <c r="C262" s="11">
        <v>0.98440000000000005</v>
      </c>
      <c r="D262" s="11">
        <v>0.99270000000000003</v>
      </c>
      <c r="E262" s="11">
        <v>0.99150000000000005</v>
      </c>
      <c r="F262" s="11">
        <v>0.99060000000000004</v>
      </c>
      <c r="G262" s="11">
        <v>0.99</v>
      </c>
      <c r="H262" s="11">
        <v>0.98939999999999995</v>
      </c>
      <c r="I262" s="11">
        <v>0.98880000000000001</v>
      </c>
      <c r="J262" s="11">
        <v>0.98829999999999996</v>
      </c>
      <c r="K262" s="11">
        <v>0.98780000000000001</v>
      </c>
      <c r="L262" s="11">
        <v>0.98729999999999996</v>
      </c>
      <c r="M262" s="11">
        <v>0.98699999999999999</v>
      </c>
      <c r="N262" s="11">
        <v>0.98670000000000002</v>
      </c>
      <c r="O262" s="11">
        <v>0.98660000000000003</v>
      </c>
      <c r="P262" s="11">
        <v>0.98650000000000004</v>
      </c>
      <c r="Q262" s="11">
        <v>0.98650000000000004</v>
      </c>
      <c r="R262" s="11">
        <v>0.98650000000000004</v>
      </c>
      <c r="S262" s="11">
        <v>0.98650000000000004</v>
      </c>
      <c r="T262" s="11">
        <v>0.98650000000000004</v>
      </c>
      <c r="U262" s="11">
        <v>0.98650000000000004</v>
      </c>
      <c r="V262" s="11">
        <v>0.98650000000000004</v>
      </c>
      <c r="W262" s="11">
        <v>0.98650000000000004</v>
      </c>
      <c r="X262" s="11">
        <v>0.98650000000000004</v>
      </c>
      <c r="Y262" s="11">
        <v>0.98650000000000004</v>
      </c>
      <c r="Z262" s="11">
        <v>0.98650000000000004</v>
      </c>
      <c r="AA262" s="11">
        <v>0.98650000000000004</v>
      </c>
      <c r="AB262" s="11">
        <v>0.98650000000000004</v>
      </c>
      <c r="AC262" s="11">
        <v>0.98650000000000004</v>
      </c>
      <c r="AD262" s="11">
        <v>0.98650000000000004</v>
      </c>
      <c r="AE262" s="11">
        <v>0.98650000000000004</v>
      </c>
      <c r="AF262" s="11">
        <v>0.98650000000000004</v>
      </c>
      <c r="AG262" s="11">
        <v>0.98650000000000004</v>
      </c>
      <c r="AH262" s="11">
        <v>0.98650000000000004</v>
      </c>
      <c r="AI262" s="11">
        <v>0.98650000000000004</v>
      </c>
      <c r="AJ262" s="11">
        <v>0.98650000000000004</v>
      </c>
      <c r="AK262" s="11">
        <v>0.98650000000000004</v>
      </c>
      <c r="AL262" s="11">
        <v>0.98650000000000004</v>
      </c>
      <c r="AM262" s="11">
        <v>0.98650000000000004</v>
      </c>
      <c r="AN262" s="11">
        <v>0.98650000000000004</v>
      </c>
      <c r="AO262" s="11">
        <v>0.98650000000000004</v>
      </c>
      <c r="AP262" s="11">
        <v>0.98650000000000004</v>
      </c>
      <c r="AQ262" s="11">
        <v>0.98650000000000004</v>
      </c>
      <c r="AR262" s="11">
        <v>0.98650000000000004</v>
      </c>
      <c r="AS262" s="11">
        <v>0.98650000000000004</v>
      </c>
      <c r="AT262" s="11">
        <v>0.98650000000000004</v>
      </c>
      <c r="AU262" s="11">
        <v>0.98650000000000004</v>
      </c>
      <c r="AV262" s="11">
        <v>0.98650000000000004</v>
      </c>
      <c r="AW262" s="11">
        <v>0.98650000000000004</v>
      </c>
      <c r="AX262" s="11">
        <v>0.98650000000000004</v>
      </c>
      <c r="AY262" s="11">
        <v>0.98650000000000004</v>
      </c>
      <c r="AZ262" s="11">
        <v>0.98650000000000004</v>
      </c>
      <c r="BA262" s="11">
        <v>0.98650000000000004</v>
      </c>
      <c r="BB262" s="11">
        <v>0.98650000000000004</v>
      </c>
      <c r="BC262" s="11">
        <v>0.98650000000000004</v>
      </c>
      <c r="BD262" s="11">
        <v>0.98650000000000004</v>
      </c>
      <c r="BE262" s="11">
        <v>0.98650000000000004</v>
      </c>
      <c r="BF262" s="11">
        <v>0.98650000000000004</v>
      </c>
      <c r="BG262" s="11">
        <v>0.98650000000000004</v>
      </c>
      <c r="BH262" s="11">
        <v>0.98650000000000004</v>
      </c>
      <c r="BI262" s="11">
        <v>0.98650000000000004</v>
      </c>
      <c r="BJ262" s="11">
        <v>0.98650000000000004</v>
      </c>
      <c r="BK262" s="11">
        <v>0.98650000000000004</v>
      </c>
      <c r="BL262" s="11">
        <v>0.98650000000000004</v>
      </c>
      <c r="BM262" s="11">
        <v>0.98650000000000004</v>
      </c>
      <c r="BN262" s="11">
        <v>0.98650000000000004</v>
      </c>
      <c r="BO262" s="11">
        <v>0.98650000000000004</v>
      </c>
      <c r="BP262" s="11">
        <v>0.98650000000000004</v>
      </c>
      <c r="BQ262" s="11">
        <v>0.98650000000000004</v>
      </c>
      <c r="BR262" s="11">
        <v>0.98650000000000004</v>
      </c>
      <c r="BS262" s="11">
        <v>0.98650000000000004</v>
      </c>
      <c r="BT262" s="11">
        <v>0.98650000000000004</v>
      </c>
      <c r="BU262" s="11">
        <v>0.98650000000000004</v>
      </c>
      <c r="BV262" s="11">
        <v>0.98650000000000004</v>
      </c>
      <c r="BW262" s="11">
        <v>0.98650000000000004</v>
      </c>
      <c r="BX262" s="11">
        <v>0.98650000000000004</v>
      </c>
      <c r="BY262" s="11">
        <v>0.98650000000000004</v>
      </c>
      <c r="BZ262" s="11">
        <v>0.98650000000000004</v>
      </c>
      <c r="CA262" s="11">
        <v>0.98650000000000004</v>
      </c>
      <c r="CB262" s="11">
        <v>0.98650000000000004</v>
      </c>
      <c r="CC262" s="11">
        <v>0.98650000000000004</v>
      </c>
      <c r="CD262" s="11">
        <v>0.98650000000000004</v>
      </c>
      <c r="CE262" s="11">
        <v>0.98650000000000004</v>
      </c>
      <c r="CF262" s="11">
        <v>0.98650000000000004</v>
      </c>
      <c r="CG262" s="11">
        <v>0.98650000000000004</v>
      </c>
      <c r="CH262" s="11">
        <v>0.98650000000000004</v>
      </c>
      <c r="CI262" s="11">
        <v>0.98650000000000004</v>
      </c>
      <c r="CJ262" s="11">
        <v>0.98650000000000004</v>
      </c>
      <c r="CK262" s="11">
        <v>0.98650000000000004</v>
      </c>
      <c r="CL262" s="11">
        <v>0.98650000000000004</v>
      </c>
      <c r="CM262" s="11">
        <v>0.98650000000000004</v>
      </c>
      <c r="CN262" s="11">
        <v>0.98650000000000004</v>
      </c>
      <c r="CO262" s="11">
        <v>0.98650000000000004</v>
      </c>
      <c r="CP262" s="11">
        <v>0.98650000000000004</v>
      </c>
      <c r="CQ262" s="11">
        <v>0.98650000000000004</v>
      </c>
      <c r="CR262" s="11">
        <v>0.98650000000000004</v>
      </c>
      <c r="CS262" s="11">
        <v>0.98650000000000004</v>
      </c>
      <c r="CT262" s="11">
        <v>0.98650000000000004</v>
      </c>
      <c r="CU262" s="11">
        <v>0.98650000000000004</v>
      </c>
      <c r="CV262" s="11">
        <v>0.98650000000000004</v>
      </c>
      <c r="CW262" s="11">
        <v>0.98650000000000004</v>
      </c>
      <c r="CX262" s="11">
        <v>0.98650000000000004</v>
      </c>
      <c r="CY262" s="11">
        <v>0.98650000000000004</v>
      </c>
      <c r="CZ262" s="11">
        <v>0.98650000000000004</v>
      </c>
      <c r="DA262" s="11">
        <v>0.98650000000000004</v>
      </c>
      <c r="DB262" s="11">
        <v>0.98650000000000004</v>
      </c>
    </row>
    <row r="263" spans="1:106" x14ac:dyDescent="0.2">
      <c r="A263" s="103">
        <v>54</v>
      </c>
      <c r="B263" s="11">
        <v>1</v>
      </c>
      <c r="C263" s="11">
        <v>0.98440000000000005</v>
      </c>
      <c r="D263" s="11">
        <v>0.99270000000000003</v>
      </c>
      <c r="E263" s="11">
        <v>0.99150000000000005</v>
      </c>
      <c r="F263" s="11">
        <v>0.99070000000000003</v>
      </c>
      <c r="G263" s="11">
        <v>0.99</v>
      </c>
      <c r="H263" s="11">
        <v>0.98939999999999995</v>
      </c>
      <c r="I263" s="11">
        <v>0.98880000000000001</v>
      </c>
      <c r="J263" s="11">
        <v>0.98829999999999996</v>
      </c>
      <c r="K263" s="11">
        <v>0.98780000000000001</v>
      </c>
      <c r="L263" s="11">
        <v>0.98729999999999996</v>
      </c>
      <c r="M263" s="11">
        <v>0.98699999999999999</v>
      </c>
      <c r="N263" s="11">
        <v>0.98670000000000002</v>
      </c>
      <c r="O263" s="11">
        <v>0.98660000000000003</v>
      </c>
      <c r="P263" s="11">
        <v>0.98650000000000004</v>
      </c>
      <c r="Q263" s="11">
        <v>0.98650000000000004</v>
      </c>
      <c r="R263" s="11">
        <v>0.98650000000000004</v>
      </c>
      <c r="S263" s="11">
        <v>0.98650000000000004</v>
      </c>
      <c r="T263" s="11">
        <v>0.98650000000000004</v>
      </c>
      <c r="U263" s="11">
        <v>0.98650000000000004</v>
      </c>
      <c r="V263" s="11">
        <v>0.98650000000000004</v>
      </c>
      <c r="W263" s="11">
        <v>0.98650000000000004</v>
      </c>
      <c r="X263" s="11">
        <v>0.98650000000000004</v>
      </c>
      <c r="Y263" s="11">
        <v>0.98650000000000004</v>
      </c>
      <c r="Z263" s="11">
        <v>0.98650000000000004</v>
      </c>
      <c r="AA263" s="11">
        <v>0.98650000000000004</v>
      </c>
      <c r="AB263" s="11">
        <v>0.98650000000000004</v>
      </c>
      <c r="AC263" s="11">
        <v>0.98650000000000004</v>
      </c>
      <c r="AD263" s="11">
        <v>0.98650000000000004</v>
      </c>
      <c r="AE263" s="11">
        <v>0.98650000000000004</v>
      </c>
      <c r="AF263" s="11">
        <v>0.98650000000000004</v>
      </c>
      <c r="AG263" s="11">
        <v>0.98650000000000004</v>
      </c>
      <c r="AH263" s="11">
        <v>0.98650000000000004</v>
      </c>
      <c r="AI263" s="11">
        <v>0.98650000000000004</v>
      </c>
      <c r="AJ263" s="11">
        <v>0.98650000000000004</v>
      </c>
      <c r="AK263" s="11">
        <v>0.98650000000000004</v>
      </c>
      <c r="AL263" s="11">
        <v>0.98650000000000004</v>
      </c>
      <c r="AM263" s="11">
        <v>0.98650000000000004</v>
      </c>
      <c r="AN263" s="11">
        <v>0.98650000000000004</v>
      </c>
      <c r="AO263" s="11">
        <v>0.98650000000000004</v>
      </c>
      <c r="AP263" s="11">
        <v>0.98650000000000004</v>
      </c>
      <c r="AQ263" s="11">
        <v>0.98650000000000004</v>
      </c>
      <c r="AR263" s="11">
        <v>0.98650000000000004</v>
      </c>
      <c r="AS263" s="11">
        <v>0.98650000000000004</v>
      </c>
      <c r="AT263" s="11">
        <v>0.98650000000000004</v>
      </c>
      <c r="AU263" s="11">
        <v>0.98650000000000004</v>
      </c>
      <c r="AV263" s="11">
        <v>0.98650000000000004</v>
      </c>
      <c r="AW263" s="11">
        <v>0.98650000000000004</v>
      </c>
      <c r="AX263" s="11">
        <v>0.98650000000000004</v>
      </c>
      <c r="AY263" s="11">
        <v>0.98650000000000004</v>
      </c>
      <c r="AZ263" s="11">
        <v>0.98650000000000004</v>
      </c>
      <c r="BA263" s="11">
        <v>0.98650000000000004</v>
      </c>
      <c r="BB263" s="11">
        <v>0.98650000000000004</v>
      </c>
      <c r="BC263" s="11">
        <v>0.98650000000000004</v>
      </c>
      <c r="BD263" s="11">
        <v>0.98650000000000004</v>
      </c>
      <c r="BE263" s="11">
        <v>0.98650000000000004</v>
      </c>
      <c r="BF263" s="11">
        <v>0.98650000000000004</v>
      </c>
      <c r="BG263" s="11">
        <v>0.98650000000000004</v>
      </c>
      <c r="BH263" s="11">
        <v>0.98650000000000004</v>
      </c>
      <c r="BI263" s="11">
        <v>0.98650000000000004</v>
      </c>
      <c r="BJ263" s="11">
        <v>0.98650000000000004</v>
      </c>
      <c r="BK263" s="11">
        <v>0.98650000000000004</v>
      </c>
      <c r="BL263" s="11">
        <v>0.98650000000000004</v>
      </c>
      <c r="BM263" s="11">
        <v>0.98650000000000004</v>
      </c>
      <c r="BN263" s="11">
        <v>0.98650000000000004</v>
      </c>
      <c r="BO263" s="11">
        <v>0.98650000000000004</v>
      </c>
      <c r="BP263" s="11">
        <v>0.98650000000000004</v>
      </c>
      <c r="BQ263" s="11">
        <v>0.98650000000000004</v>
      </c>
      <c r="BR263" s="11">
        <v>0.98650000000000004</v>
      </c>
      <c r="BS263" s="11">
        <v>0.98650000000000004</v>
      </c>
      <c r="BT263" s="11">
        <v>0.98650000000000004</v>
      </c>
      <c r="BU263" s="11">
        <v>0.98650000000000004</v>
      </c>
      <c r="BV263" s="11">
        <v>0.98650000000000004</v>
      </c>
      <c r="BW263" s="11">
        <v>0.98650000000000004</v>
      </c>
      <c r="BX263" s="11">
        <v>0.98650000000000004</v>
      </c>
      <c r="BY263" s="11">
        <v>0.98650000000000004</v>
      </c>
      <c r="BZ263" s="11">
        <v>0.98650000000000004</v>
      </c>
      <c r="CA263" s="11">
        <v>0.98650000000000004</v>
      </c>
      <c r="CB263" s="11">
        <v>0.98650000000000004</v>
      </c>
      <c r="CC263" s="11">
        <v>0.98650000000000004</v>
      </c>
      <c r="CD263" s="11">
        <v>0.98650000000000004</v>
      </c>
      <c r="CE263" s="11">
        <v>0.98650000000000004</v>
      </c>
      <c r="CF263" s="11">
        <v>0.98650000000000004</v>
      </c>
      <c r="CG263" s="11">
        <v>0.98650000000000004</v>
      </c>
      <c r="CH263" s="11">
        <v>0.98650000000000004</v>
      </c>
      <c r="CI263" s="11">
        <v>0.98650000000000004</v>
      </c>
      <c r="CJ263" s="11">
        <v>0.98650000000000004</v>
      </c>
      <c r="CK263" s="11">
        <v>0.98650000000000004</v>
      </c>
      <c r="CL263" s="11">
        <v>0.98650000000000004</v>
      </c>
      <c r="CM263" s="11">
        <v>0.98650000000000004</v>
      </c>
      <c r="CN263" s="11">
        <v>0.98650000000000004</v>
      </c>
      <c r="CO263" s="11">
        <v>0.98650000000000004</v>
      </c>
      <c r="CP263" s="11">
        <v>0.98650000000000004</v>
      </c>
      <c r="CQ263" s="11">
        <v>0.98650000000000004</v>
      </c>
      <c r="CR263" s="11">
        <v>0.98650000000000004</v>
      </c>
      <c r="CS263" s="11">
        <v>0.98650000000000004</v>
      </c>
      <c r="CT263" s="11">
        <v>0.98650000000000004</v>
      </c>
      <c r="CU263" s="11">
        <v>0.98650000000000004</v>
      </c>
      <c r="CV263" s="11">
        <v>0.98650000000000004</v>
      </c>
      <c r="CW263" s="11">
        <v>0.98650000000000004</v>
      </c>
      <c r="CX263" s="11">
        <v>0.98650000000000004</v>
      </c>
      <c r="CY263" s="11">
        <v>0.98650000000000004</v>
      </c>
      <c r="CZ263" s="11">
        <v>0.98650000000000004</v>
      </c>
      <c r="DA263" s="11">
        <v>0.98650000000000004</v>
      </c>
      <c r="DB263" s="11">
        <v>0.98650000000000004</v>
      </c>
    </row>
    <row r="264" spans="1:106" x14ac:dyDescent="0.2">
      <c r="A264" s="103">
        <v>55</v>
      </c>
      <c r="B264" s="11">
        <v>1</v>
      </c>
      <c r="C264" s="11">
        <v>0.98440000000000005</v>
      </c>
      <c r="D264" s="11">
        <v>0.99280000000000002</v>
      </c>
      <c r="E264" s="11">
        <v>0.99150000000000005</v>
      </c>
      <c r="F264" s="11">
        <v>0.99070000000000003</v>
      </c>
      <c r="G264" s="11">
        <v>0.99009999999999998</v>
      </c>
      <c r="H264" s="11">
        <v>0.98939999999999995</v>
      </c>
      <c r="I264" s="11">
        <v>0.98880000000000001</v>
      </c>
      <c r="J264" s="11">
        <v>0.98829999999999996</v>
      </c>
      <c r="K264" s="11">
        <v>0.98780000000000001</v>
      </c>
      <c r="L264" s="11">
        <v>0.98729999999999996</v>
      </c>
      <c r="M264" s="11">
        <v>0.98699999999999999</v>
      </c>
      <c r="N264" s="11">
        <v>0.98670000000000002</v>
      </c>
      <c r="O264" s="11">
        <v>0.98660000000000003</v>
      </c>
      <c r="P264" s="11">
        <v>0.98650000000000004</v>
      </c>
      <c r="Q264" s="11">
        <v>0.98650000000000004</v>
      </c>
      <c r="R264" s="11">
        <v>0.98650000000000004</v>
      </c>
      <c r="S264" s="11">
        <v>0.98650000000000004</v>
      </c>
      <c r="T264" s="11">
        <v>0.98650000000000004</v>
      </c>
      <c r="U264" s="11">
        <v>0.98650000000000004</v>
      </c>
      <c r="V264" s="11">
        <v>0.98650000000000004</v>
      </c>
      <c r="W264" s="11">
        <v>0.98650000000000004</v>
      </c>
      <c r="X264" s="11">
        <v>0.98650000000000004</v>
      </c>
      <c r="Y264" s="11">
        <v>0.98650000000000004</v>
      </c>
      <c r="Z264" s="11">
        <v>0.98650000000000004</v>
      </c>
      <c r="AA264" s="11">
        <v>0.98650000000000004</v>
      </c>
      <c r="AB264" s="11">
        <v>0.98650000000000004</v>
      </c>
      <c r="AC264" s="11">
        <v>0.98650000000000004</v>
      </c>
      <c r="AD264" s="11">
        <v>0.98650000000000004</v>
      </c>
      <c r="AE264" s="11">
        <v>0.98650000000000004</v>
      </c>
      <c r="AF264" s="11">
        <v>0.98650000000000004</v>
      </c>
      <c r="AG264" s="11">
        <v>0.98650000000000004</v>
      </c>
      <c r="AH264" s="11">
        <v>0.98650000000000004</v>
      </c>
      <c r="AI264" s="11">
        <v>0.98650000000000004</v>
      </c>
      <c r="AJ264" s="11">
        <v>0.98650000000000004</v>
      </c>
      <c r="AK264" s="11">
        <v>0.98650000000000004</v>
      </c>
      <c r="AL264" s="11">
        <v>0.98650000000000004</v>
      </c>
      <c r="AM264" s="11">
        <v>0.98650000000000004</v>
      </c>
      <c r="AN264" s="11">
        <v>0.98650000000000004</v>
      </c>
      <c r="AO264" s="11">
        <v>0.98650000000000004</v>
      </c>
      <c r="AP264" s="11">
        <v>0.98650000000000004</v>
      </c>
      <c r="AQ264" s="11">
        <v>0.98650000000000004</v>
      </c>
      <c r="AR264" s="11">
        <v>0.98650000000000004</v>
      </c>
      <c r="AS264" s="11">
        <v>0.98650000000000004</v>
      </c>
      <c r="AT264" s="11">
        <v>0.98650000000000004</v>
      </c>
      <c r="AU264" s="11">
        <v>0.98650000000000004</v>
      </c>
      <c r="AV264" s="11">
        <v>0.98650000000000004</v>
      </c>
      <c r="AW264" s="11">
        <v>0.98650000000000004</v>
      </c>
      <c r="AX264" s="11">
        <v>0.98650000000000004</v>
      </c>
      <c r="AY264" s="11">
        <v>0.98650000000000004</v>
      </c>
      <c r="AZ264" s="11">
        <v>0.98650000000000004</v>
      </c>
      <c r="BA264" s="11">
        <v>0.98650000000000004</v>
      </c>
      <c r="BB264" s="11">
        <v>0.98650000000000004</v>
      </c>
      <c r="BC264" s="11">
        <v>0.98650000000000004</v>
      </c>
      <c r="BD264" s="11">
        <v>0.98650000000000004</v>
      </c>
      <c r="BE264" s="11">
        <v>0.98650000000000004</v>
      </c>
      <c r="BF264" s="11">
        <v>0.98650000000000004</v>
      </c>
      <c r="BG264" s="11">
        <v>0.98650000000000004</v>
      </c>
      <c r="BH264" s="11">
        <v>0.98650000000000004</v>
      </c>
      <c r="BI264" s="11">
        <v>0.98650000000000004</v>
      </c>
      <c r="BJ264" s="11">
        <v>0.98650000000000004</v>
      </c>
      <c r="BK264" s="11">
        <v>0.98650000000000004</v>
      </c>
      <c r="BL264" s="11">
        <v>0.98650000000000004</v>
      </c>
      <c r="BM264" s="11">
        <v>0.98650000000000004</v>
      </c>
      <c r="BN264" s="11">
        <v>0.98650000000000004</v>
      </c>
      <c r="BO264" s="11">
        <v>0.98650000000000004</v>
      </c>
      <c r="BP264" s="11">
        <v>0.98650000000000004</v>
      </c>
      <c r="BQ264" s="11">
        <v>0.98650000000000004</v>
      </c>
      <c r="BR264" s="11">
        <v>0.98650000000000004</v>
      </c>
      <c r="BS264" s="11">
        <v>0.98650000000000004</v>
      </c>
      <c r="BT264" s="11">
        <v>0.98650000000000004</v>
      </c>
      <c r="BU264" s="11">
        <v>0.98650000000000004</v>
      </c>
      <c r="BV264" s="11">
        <v>0.98650000000000004</v>
      </c>
      <c r="BW264" s="11">
        <v>0.98650000000000004</v>
      </c>
      <c r="BX264" s="11">
        <v>0.98650000000000004</v>
      </c>
      <c r="BY264" s="11">
        <v>0.98650000000000004</v>
      </c>
      <c r="BZ264" s="11">
        <v>0.98650000000000004</v>
      </c>
      <c r="CA264" s="11">
        <v>0.98650000000000004</v>
      </c>
      <c r="CB264" s="11">
        <v>0.98650000000000004</v>
      </c>
      <c r="CC264" s="11">
        <v>0.98650000000000004</v>
      </c>
      <c r="CD264" s="11">
        <v>0.98650000000000004</v>
      </c>
      <c r="CE264" s="11">
        <v>0.98650000000000004</v>
      </c>
      <c r="CF264" s="11">
        <v>0.98650000000000004</v>
      </c>
      <c r="CG264" s="11">
        <v>0.98650000000000004</v>
      </c>
      <c r="CH264" s="11">
        <v>0.98650000000000004</v>
      </c>
      <c r="CI264" s="11">
        <v>0.98650000000000004</v>
      </c>
      <c r="CJ264" s="11">
        <v>0.98650000000000004</v>
      </c>
      <c r="CK264" s="11">
        <v>0.98650000000000004</v>
      </c>
      <c r="CL264" s="11">
        <v>0.98650000000000004</v>
      </c>
      <c r="CM264" s="11">
        <v>0.98650000000000004</v>
      </c>
      <c r="CN264" s="11">
        <v>0.98650000000000004</v>
      </c>
      <c r="CO264" s="11">
        <v>0.98650000000000004</v>
      </c>
      <c r="CP264" s="11">
        <v>0.98650000000000004</v>
      </c>
      <c r="CQ264" s="11">
        <v>0.98650000000000004</v>
      </c>
      <c r="CR264" s="11">
        <v>0.98650000000000004</v>
      </c>
      <c r="CS264" s="11">
        <v>0.98650000000000004</v>
      </c>
      <c r="CT264" s="11">
        <v>0.98650000000000004</v>
      </c>
      <c r="CU264" s="11">
        <v>0.98650000000000004</v>
      </c>
      <c r="CV264" s="11">
        <v>0.98650000000000004</v>
      </c>
      <c r="CW264" s="11">
        <v>0.98650000000000004</v>
      </c>
      <c r="CX264" s="11">
        <v>0.98650000000000004</v>
      </c>
      <c r="CY264" s="11">
        <v>0.98650000000000004</v>
      </c>
      <c r="CZ264" s="11">
        <v>0.98650000000000004</v>
      </c>
      <c r="DA264" s="11">
        <v>0.98650000000000004</v>
      </c>
      <c r="DB264" s="11">
        <v>0.98650000000000004</v>
      </c>
    </row>
    <row r="265" spans="1:106" x14ac:dyDescent="0.2">
      <c r="A265" s="103">
        <v>56</v>
      </c>
      <c r="B265" s="11">
        <v>1</v>
      </c>
      <c r="C265" s="11">
        <v>0.98440000000000005</v>
      </c>
      <c r="D265" s="11">
        <v>0.99280000000000002</v>
      </c>
      <c r="E265" s="11">
        <v>0.99160000000000004</v>
      </c>
      <c r="F265" s="11">
        <v>0.99070000000000003</v>
      </c>
      <c r="G265" s="11">
        <v>0.99009999999999998</v>
      </c>
      <c r="H265" s="11">
        <v>0.98950000000000005</v>
      </c>
      <c r="I265" s="11">
        <v>0.9889</v>
      </c>
      <c r="J265" s="11">
        <v>0.98829999999999996</v>
      </c>
      <c r="K265" s="11">
        <v>0.98780000000000001</v>
      </c>
      <c r="L265" s="11">
        <v>0.98729999999999996</v>
      </c>
      <c r="M265" s="11">
        <v>0.98699999999999999</v>
      </c>
      <c r="N265" s="11">
        <v>0.98670000000000002</v>
      </c>
      <c r="O265" s="11">
        <v>0.98660000000000003</v>
      </c>
      <c r="P265" s="11">
        <v>0.98650000000000004</v>
      </c>
      <c r="Q265" s="11">
        <v>0.98650000000000004</v>
      </c>
      <c r="R265" s="11">
        <v>0.98650000000000004</v>
      </c>
      <c r="S265" s="11">
        <v>0.98650000000000004</v>
      </c>
      <c r="T265" s="11">
        <v>0.98650000000000004</v>
      </c>
      <c r="U265" s="11">
        <v>0.98650000000000004</v>
      </c>
      <c r="V265" s="11">
        <v>0.98650000000000004</v>
      </c>
      <c r="W265" s="11">
        <v>0.98650000000000004</v>
      </c>
      <c r="X265" s="11">
        <v>0.98650000000000004</v>
      </c>
      <c r="Y265" s="11">
        <v>0.98650000000000004</v>
      </c>
      <c r="Z265" s="11">
        <v>0.98650000000000004</v>
      </c>
      <c r="AA265" s="11">
        <v>0.98650000000000004</v>
      </c>
      <c r="AB265" s="11">
        <v>0.98650000000000004</v>
      </c>
      <c r="AC265" s="11">
        <v>0.98650000000000004</v>
      </c>
      <c r="AD265" s="11">
        <v>0.98650000000000004</v>
      </c>
      <c r="AE265" s="11">
        <v>0.98650000000000004</v>
      </c>
      <c r="AF265" s="11">
        <v>0.98650000000000004</v>
      </c>
      <c r="AG265" s="11">
        <v>0.98650000000000004</v>
      </c>
      <c r="AH265" s="11">
        <v>0.98650000000000004</v>
      </c>
      <c r="AI265" s="11">
        <v>0.98650000000000004</v>
      </c>
      <c r="AJ265" s="11">
        <v>0.98650000000000004</v>
      </c>
      <c r="AK265" s="11">
        <v>0.98650000000000004</v>
      </c>
      <c r="AL265" s="11">
        <v>0.98650000000000004</v>
      </c>
      <c r="AM265" s="11">
        <v>0.98650000000000004</v>
      </c>
      <c r="AN265" s="11">
        <v>0.98650000000000004</v>
      </c>
      <c r="AO265" s="11">
        <v>0.98650000000000004</v>
      </c>
      <c r="AP265" s="11">
        <v>0.98650000000000004</v>
      </c>
      <c r="AQ265" s="11">
        <v>0.98650000000000004</v>
      </c>
      <c r="AR265" s="11">
        <v>0.98650000000000004</v>
      </c>
      <c r="AS265" s="11">
        <v>0.98650000000000004</v>
      </c>
      <c r="AT265" s="11">
        <v>0.98650000000000004</v>
      </c>
      <c r="AU265" s="11">
        <v>0.98650000000000004</v>
      </c>
      <c r="AV265" s="11">
        <v>0.98650000000000004</v>
      </c>
      <c r="AW265" s="11">
        <v>0.98650000000000004</v>
      </c>
      <c r="AX265" s="11">
        <v>0.98650000000000004</v>
      </c>
      <c r="AY265" s="11">
        <v>0.98650000000000004</v>
      </c>
      <c r="AZ265" s="11">
        <v>0.98650000000000004</v>
      </c>
      <c r="BA265" s="11">
        <v>0.98650000000000004</v>
      </c>
      <c r="BB265" s="11">
        <v>0.98650000000000004</v>
      </c>
      <c r="BC265" s="11">
        <v>0.98650000000000004</v>
      </c>
      <c r="BD265" s="11">
        <v>0.98650000000000004</v>
      </c>
      <c r="BE265" s="11">
        <v>0.98650000000000004</v>
      </c>
      <c r="BF265" s="11">
        <v>0.98650000000000004</v>
      </c>
      <c r="BG265" s="11">
        <v>0.98650000000000004</v>
      </c>
      <c r="BH265" s="11">
        <v>0.98650000000000004</v>
      </c>
      <c r="BI265" s="11">
        <v>0.98650000000000004</v>
      </c>
      <c r="BJ265" s="11">
        <v>0.98650000000000004</v>
      </c>
      <c r="BK265" s="11">
        <v>0.98650000000000004</v>
      </c>
      <c r="BL265" s="11">
        <v>0.98650000000000004</v>
      </c>
      <c r="BM265" s="11">
        <v>0.98650000000000004</v>
      </c>
      <c r="BN265" s="11">
        <v>0.98650000000000004</v>
      </c>
      <c r="BO265" s="11">
        <v>0.98650000000000004</v>
      </c>
      <c r="BP265" s="11">
        <v>0.98650000000000004</v>
      </c>
      <c r="BQ265" s="11">
        <v>0.98650000000000004</v>
      </c>
      <c r="BR265" s="11">
        <v>0.98650000000000004</v>
      </c>
      <c r="BS265" s="11">
        <v>0.98650000000000004</v>
      </c>
      <c r="BT265" s="11">
        <v>0.98650000000000004</v>
      </c>
      <c r="BU265" s="11">
        <v>0.98650000000000004</v>
      </c>
      <c r="BV265" s="11">
        <v>0.98650000000000004</v>
      </c>
      <c r="BW265" s="11">
        <v>0.98650000000000004</v>
      </c>
      <c r="BX265" s="11">
        <v>0.98650000000000004</v>
      </c>
      <c r="BY265" s="11">
        <v>0.98650000000000004</v>
      </c>
      <c r="BZ265" s="11">
        <v>0.98650000000000004</v>
      </c>
      <c r="CA265" s="11">
        <v>0.98650000000000004</v>
      </c>
      <c r="CB265" s="11">
        <v>0.98650000000000004</v>
      </c>
      <c r="CC265" s="11">
        <v>0.98650000000000004</v>
      </c>
      <c r="CD265" s="11">
        <v>0.98650000000000004</v>
      </c>
      <c r="CE265" s="11">
        <v>0.98650000000000004</v>
      </c>
      <c r="CF265" s="11">
        <v>0.98650000000000004</v>
      </c>
      <c r="CG265" s="11">
        <v>0.98650000000000004</v>
      </c>
      <c r="CH265" s="11">
        <v>0.98650000000000004</v>
      </c>
      <c r="CI265" s="11">
        <v>0.98650000000000004</v>
      </c>
      <c r="CJ265" s="11">
        <v>0.98650000000000004</v>
      </c>
      <c r="CK265" s="11">
        <v>0.98650000000000004</v>
      </c>
      <c r="CL265" s="11">
        <v>0.98650000000000004</v>
      </c>
      <c r="CM265" s="11">
        <v>0.98650000000000004</v>
      </c>
      <c r="CN265" s="11">
        <v>0.98650000000000004</v>
      </c>
      <c r="CO265" s="11">
        <v>0.98650000000000004</v>
      </c>
      <c r="CP265" s="11">
        <v>0.98650000000000004</v>
      </c>
      <c r="CQ265" s="11">
        <v>0.98650000000000004</v>
      </c>
      <c r="CR265" s="11">
        <v>0.98650000000000004</v>
      </c>
      <c r="CS265" s="11">
        <v>0.98650000000000004</v>
      </c>
      <c r="CT265" s="11">
        <v>0.98650000000000004</v>
      </c>
      <c r="CU265" s="11">
        <v>0.98650000000000004</v>
      </c>
      <c r="CV265" s="11">
        <v>0.98650000000000004</v>
      </c>
      <c r="CW265" s="11">
        <v>0.98650000000000004</v>
      </c>
      <c r="CX265" s="11">
        <v>0.98650000000000004</v>
      </c>
      <c r="CY265" s="11">
        <v>0.98650000000000004</v>
      </c>
      <c r="CZ265" s="11">
        <v>0.98650000000000004</v>
      </c>
      <c r="DA265" s="11">
        <v>0.98650000000000004</v>
      </c>
      <c r="DB265" s="11">
        <v>0.98650000000000004</v>
      </c>
    </row>
    <row r="266" spans="1:106" x14ac:dyDescent="0.2">
      <c r="A266" s="103">
        <v>57</v>
      </c>
      <c r="B266" s="11">
        <v>1</v>
      </c>
      <c r="C266" s="11">
        <v>0.98440000000000005</v>
      </c>
      <c r="D266" s="11">
        <v>0.99280000000000002</v>
      </c>
      <c r="E266" s="11">
        <v>0.99160000000000004</v>
      </c>
      <c r="F266" s="11">
        <v>0.99080000000000001</v>
      </c>
      <c r="G266" s="11">
        <v>0.99009999999999998</v>
      </c>
      <c r="H266" s="11">
        <v>0.98950000000000005</v>
      </c>
      <c r="I266" s="11">
        <v>0.9889</v>
      </c>
      <c r="J266" s="11">
        <v>0.98829999999999996</v>
      </c>
      <c r="K266" s="11">
        <v>0.98780000000000001</v>
      </c>
      <c r="L266" s="11">
        <v>0.98729999999999996</v>
      </c>
      <c r="M266" s="11">
        <v>0.98699999999999999</v>
      </c>
      <c r="N266" s="11">
        <v>0.98670000000000002</v>
      </c>
      <c r="O266" s="11">
        <v>0.98660000000000003</v>
      </c>
      <c r="P266" s="11">
        <v>0.98650000000000004</v>
      </c>
      <c r="Q266" s="11">
        <v>0.98650000000000004</v>
      </c>
      <c r="R266" s="11">
        <v>0.98650000000000004</v>
      </c>
      <c r="S266" s="11">
        <v>0.98650000000000004</v>
      </c>
      <c r="T266" s="11">
        <v>0.98650000000000004</v>
      </c>
      <c r="U266" s="11">
        <v>0.98650000000000004</v>
      </c>
      <c r="V266" s="11">
        <v>0.98650000000000004</v>
      </c>
      <c r="W266" s="11">
        <v>0.98650000000000004</v>
      </c>
      <c r="X266" s="11">
        <v>0.98650000000000004</v>
      </c>
      <c r="Y266" s="11">
        <v>0.98650000000000004</v>
      </c>
      <c r="Z266" s="11">
        <v>0.98650000000000004</v>
      </c>
      <c r="AA266" s="11">
        <v>0.98650000000000004</v>
      </c>
      <c r="AB266" s="11">
        <v>0.98650000000000004</v>
      </c>
      <c r="AC266" s="11">
        <v>0.98650000000000004</v>
      </c>
      <c r="AD266" s="11">
        <v>0.98650000000000004</v>
      </c>
      <c r="AE266" s="11">
        <v>0.98650000000000004</v>
      </c>
      <c r="AF266" s="11">
        <v>0.98650000000000004</v>
      </c>
      <c r="AG266" s="11">
        <v>0.98650000000000004</v>
      </c>
      <c r="AH266" s="11">
        <v>0.98650000000000004</v>
      </c>
      <c r="AI266" s="11">
        <v>0.98650000000000004</v>
      </c>
      <c r="AJ266" s="11">
        <v>0.98650000000000004</v>
      </c>
      <c r="AK266" s="11">
        <v>0.98650000000000004</v>
      </c>
      <c r="AL266" s="11">
        <v>0.98650000000000004</v>
      </c>
      <c r="AM266" s="11">
        <v>0.98650000000000004</v>
      </c>
      <c r="AN266" s="11">
        <v>0.98650000000000004</v>
      </c>
      <c r="AO266" s="11">
        <v>0.98650000000000004</v>
      </c>
      <c r="AP266" s="11">
        <v>0.98650000000000004</v>
      </c>
      <c r="AQ266" s="11">
        <v>0.98650000000000004</v>
      </c>
      <c r="AR266" s="11">
        <v>0.98650000000000004</v>
      </c>
      <c r="AS266" s="11">
        <v>0.98650000000000004</v>
      </c>
      <c r="AT266" s="11">
        <v>0.98650000000000004</v>
      </c>
      <c r="AU266" s="11">
        <v>0.98650000000000004</v>
      </c>
      <c r="AV266" s="11">
        <v>0.98650000000000004</v>
      </c>
      <c r="AW266" s="11">
        <v>0.98650000000000004</v>
      </c>
      <c r="AX266" s="11">
        <v>0.98650000000000004</v>
      </c>
      <c r="AY266" s="11">
        <v>0.98650000000000004</v>
      </c>
      <c r="AZ266" s="11">
        <v>0.98650000000000004</v>
      </c>
      <c r="BA266" s="11">
        <v>0.98650000000000004</v>
      </c>
      <c r="BB266" s="11">
        <v>0.98650000000000004</v>
      </c>
      <c r="BC266" s="11">
        <v>0.98650000000000004</v>
      </c>
      <c r="BD266" s="11">
        <v>0.98650000000000004</v>
      </c>
      <c r="BE266" s="11">
        <v>0.98650000000000004</v>
      </c>
      <c r="BF266" s="11">
        <v>0.98650000000000004</v>
      </c>
      <c r="BG266" s="11">
        <v>0.98650000000000004</v>
      </c>
      <c r="BH266" s="11">
        <v>0.98650000000000004</v>
      </c>
      <c r="BI266" s="11">
        <v>0.98650000000000004</v>
      </c>
      <c r="BJ266" s="11">
        <v>0.98650000000000004</v>
      </c>
      <c r="BK266" s="11">
        <v>0.98650000000000004</v>
      </c>
      <c r="BL266" s="11">
        <v>0.98650000000000004</v>
      </c>
      <c r="BM266" s="11">
        <v>0.98650000000000004</v>
      </c>
      <c r="BN266" s="11">
        <v>0.98650000000000004</v>
      </c>
      <c r="BO266" s="11">
        <v>0.98650000000000004</v>
      </c>
      <c r="BP266" s="11">
        <v>0.98650000000000004</v>
      </c>
      <c r="BQ266" s="11">
        <v>0.98650000000000004</v>
      </c>
      <c r="BR266" s="11">
        <v>0.98650000000000004</v>
      </c>
      <c r="BS266" s="11">
        <v>0.98650000000000004</v>
      </c>
      <c r="BT266" s="11">
        <v>0.98650000000000004</v>
      </c>
      <c r="BU266" s="11">
        <v>0.98650000000000004</v>
      </c>
      <c r="BV266" s="11">
        <v>0.98650000000000004</v>
      </c>
      <c r="BW266" s="11">
        <v>0.98650000000000004</v>
      </c>
      <c r="BX266" s="11">
        <v>0.98650000000000004</v>
      </c>
      <c r="BY266" s="11">
        <v>0.98650000000000004</v>
      </c>
      <c r="BZ266" s="11">
        <v>0.98650000000000004</v>
      </c>
      <c r="CA266" s="11">
        <v>0.98650000000000004</v>
      </c>
      <c r="CB266" s="11">
        <v>0.98650000000000004</v>
      </c>
      <c r="CC266" s="11">
        <v>0.98650000000000004</v>
      </c>
      <c r="CD266" s="11">
        <v>0.98650000000000004</v>
      </c>
      <c r="CE266" s="11">
        <v>0.98650000000000004</v>
      </c>
      <c r="CF266" s="11">
        <v>0.98650000000000004</v>
      </c>
      <c r="CG266" s="11">
        <v>0.98650000000000004</v>
      </c>
      <c r="CH266" s="11">
        <v>0.98650000000000004</v>
      </c>
      <c r="CI266" s="11">
        <v>0.98650000000000004</v>
      </c>
      <c r="CJ266" s="11">
        <v>0.98650000000000004</v>
      </c>
      <c r="CK266" s="11">
        <v>0.98650000000000004</v>
      </c>
      <c r="CL266" s="11">
        <v>0.98650000000000004</v>
      </c>
      <c r="CM266" s="11">
        <v>0.98650000000000004</v>
      </c>
      <c r="CN266" s="11">
        <v>0.98650000000000004</v>
      </c>
      <c r="CO266" s="11">
        <v>0.98650000000000004</v>
      </c>
      <c r="CP266" s="11">
        <v>0.98650000000000004</v>
      </c>
      <c r="CQ266" s="11">
        <v>0.98650000000000004</v>
      </c>
      <c r="CR266" s="11">
        <v>0.98650000000000004</v>
      </c>
      <c r="CS266" s="11">
        <v>0.98650000000000004</v>
      </c>
      <c r="CT266" s="11">
        <v>0.98650000000000004</v>
      </c>
      <c r="CU266" s="11">
        <v>0.98650000000000004</v>
      </c>
      <c r="CV266" s="11">
        <v>0.98650000000000004</v>
      </c>
      <c r="CW266" s="11">
        <v>0.98650000000000004</v>
      </c>
      <c r="CX266" s="11">
        <v>0.98650000000000004</v>
      </c>
      <c r="CY266" s="11">
        <v>0.98650000000000004</v>
      </c>
      <c r="CZ266" s="11">
        <v>0.98650000000000004</v>
      </c>
      <c r="DA266" s="11">
        <v>0.98650000000000004</v>
      </c>
      <c r="DB266" s="11">
        <v>0.98650000000000004</v>
      </c>
    </row>
    <row r="267" spans="1:106" x14ac:dyDescent="0.2">
      <c r="A267" s="103">
        <v>58</v>
      </c>
      <c r="B267" s="11">
        <v>1</v>
      </c>
      <c r="C267" s="11">
        <v>0.98450000000000004</v>
      </c>
      <c r="D267" s="11">
        <v>0.99280000000000002</v>
      </c>
      <c r="E267" s="11">
        <v>0.99160000000000004</v>
      </c>
      <c r="F267" s="11">
        <v>0.99080000000000001</v>
      </c>
      <c r="G267" s="11">
        <v>0.99019999999999997</v>
      </c>
      <c r="H267" s="11">
        <v>0.98960000000000004</v>
      </c>
      <c r="I267" s="11">
        <v>0.98899999999999999</v>
      </c>
      <c r="J267" s="11">
        <v>0.98839999999999995</v>
      </c>
      <c r="K267" s="11">
        <v>0.98780000000000001</v>
      </c>
      <c r="L267" s="11">
        <v>0.98729999999999996</v>
      </c>
      <c r="M267" s="11">
        <v>0.98699999999999999</v>
      </c>
      <c r="N267" s="11">
        <v>0.98670000000000002</v>
      </c>
      <c r="O267" s="11">
        <v>0.98660000000000003</v>
      </c>
      <c r="P267" s="11">
        <v>0.98650000000000004</v>
      </c>
      <c r="Q267" s="11">
        <v>0.98650000000000004</v>
      </c>
      <c r="R267" s="11">
        <v>0.98650000000000004</v>
      </c>
      <c r="S267" s="11">
        <v>0.98650000000000004</v>
      </c>
      <c r="T267" s="11">
        <v>0.98650000000000004</v>
      </c>
      <c r="U267" s="11">
        <v>0.98650000000000004</v>
      </c>
      <c r="V267" s="11">
        <v>0.98650000000000004</v>
      </c>
      <c r="W267" s="11">
        <v>0.98650000000000004</v>
      </c>
      <c r="X267" s="11">
        <v>0.98650000000000004</v>
      </c>
      <c r="Y267" s="11">
        <v>0.98650000000000004</v>
      </c>
      <c r="Z267" s="11">
        <v>0.98650000000000004</v>
      </c>
      <c r="AA267" s="11">
        <v>0.98650000000000004</v>
      </c>
      <c r="AB267" s="11">
        <v>0.98650000000000004</v>
      </c>
      <c r="AC267" s="11">
        <v>0.98650000000000004</v>
      </c>
      <c r="AD267" s="11">
        <v>0.98650000000000004</v>
      </c>
      <c r="AE267" s="11">
        <v>0.98650000000000004</v>
      </c>
      <c r="AF267" s="11">
        <v>0.98650000000000004</v>
      </c>
      <c r="AG267" s="11">
        <v>0.98650000000000004</v>
      </c>
      <c r="AH267" s="11">
        <v>0.98650000000000004</v>
      </c>
      <c r="AI267" s="11">
        <v>0.98650000000000004</v>
      </c>
      <c r="AJ267" s="11">
        <v>0.98650000000000004</v>
      </c>
      <c r="AK267" s="11">
        <v>0.98650000000000004</v>
      </c>
      <c r="AL267" s="11">
        <v>0.98650000000000004</v>
      </c>
      <c r="AM267" s="11">
        <v>0.98650000000000004</v>
      </c>
      <c r="AN267" s="11">
        <v>0.98650000000000004</v>
      </c>
      <c r="AO267" s="11">
        <v>0.98650000000000004</v>
      </c>
      <c r="AP267" s="11">
        <v>0.98650000000000004</v>
      </c>
      <c r="AQ267" s="11">
        <v>0.98650000000000004</v>
      </c>
      <c r="AR267" s="11">
        <v>0.98650000000000004</v>
      </c>
      <c r="AS267" s="11">
        <v>0.98650000000000004</v>
      </c>
      <c r="AT267" s="11">
        <v>0.98650000000000004</v>
      </c>
      <c r="AU267" s="11">
        <v>0.98650000000000004</v>
      </c>
      <c r="AV267" s="11">
        <v>0.98650000000000004</v>
      </c>
      <c r="AW267" s="11">
        <v>0.98650000000000004</v>
      </c>
      <c r="AX267" s="11">
        <v>0.98650000000000004</v>
      </c>
      <c r="AY267" s="11">
        <v>0.98650000000000004</v>
      </c>
      <c r="AZ267" s="11">
        <v>0.98650000000000004</v>
      </c>
      <c r="BA267" s="11">
        <v>0.98650000000000004</v>
      </c>
      <c r="BB267" s="11">
        <v>0.98650000000000004</v>
      </c>
      <c r="BC267" s="11">
        <v>0.98650000000000004</v>
      </c>
      <c r="BD267" s="11">
        <v>0.98650000000000004</v>
      </c>
      <c r="BE267" s="11">
        <v>0.98650000000000004</v>
      </c>
      <c r="BF267" s="11">
        <v>0.98650000000000004</v>
      </c>
      <c r="BG267" s="11">
        <v>0.98650000000000004</v>
      </c>
      <c r="BH267" s="11">
        <v>0.98650000000000004</v>
      </c>
      <c r="BI267" s="11">
        <v>0.98650000000000004</v>
      </c>
      <c r="BJ267" s="11">
        <v>0.98650000000000004</v>
      </c>
      <c r="BK267" s="11">
        <v>0.98650000000000004</v>
      </c>
      <c r="BL267" s="11">
        <v>0.98650000000000004</v>
      </c>
      <c r="BM267" s="11">
        <v>0.98650000000000004</v>
      </c>
      <c r="BN267" s="11">
        <v>0.98650000000000004</v>
      </c>
      <c r="BO267" s="11">
        <v>0.98650000000000004</v>
      </c>
      <c r="BP267" s="11">
        <v>0.98650000000000004</v>
      </c>
      <c r="BQ267" s="11">
        <v>0.98650000000000004</v>
      </c>
      <c r="BR267" s="11">
        <v>0.98650000000000004</v>
      </c>
      <c r="BS267" s="11">
        <v>0.98650000000000004</v>
      </c>
      <c r="BT267" s="11">
        <v>0.98650000000000004</v>
      </c>
      <c r="BU267" s="11">
        <v>0.98650000000000004</v>
      </c>
      <c r="BV267" s="11">
        <v>0.98650000000000004</v>
      </c>
      <c r="BW267" s="11">
        <v>0.98650000000000004</v>
      </c>
      <c r="BX267" s="11">
        <v>0.98650000000000004</v>
      </c>
      <c r="BY267" s="11">
        <v>0.98650000000000004</v>
      </c>
      <c r="BZ267" s="11">
        <v>0.98650000000000004</v>
      </c>
      <c r="CA267" s="11">
        <v>0.98650000000000004</v>
      </c>
      <c r="CB267" s="11">
        <v>0.98650000000000004</v>
      </c>
      <c r="CC267" s="11">
        <v>0.98650000000000004</v>
      </c>
      <c r="CD267" s="11">
        <v>0.98650000000000004</v>
      </c>
      <c r="CE267" s="11">
        <v>0.98650000000000004</v>
      </c>
      <c r="CF267" s="11">
        <v>0.98650000000000004</v>
      </c>
      <c r="CG267" s="11">
        <v>0.98650000000000004</v>
      </c>
      <c r="CH267" s="11">
        <v>0.98650000000000004</v>
      </c>
      <c r="CI267" s="11">
        <v>0.98650000000000004</v>
      </c>
      <c r="CJ267" s="11">
        <v>0.98650000000000004</v>
      </c>
      <c r="CK267" s="11">
        <v>0.98650000000000004</v>
      </c>
      <c r="CL267" s="11">
        <v>0.98650000000000004</v>
      </c>
      <c r="CM267" s="11">
        <v>0.98650000000000004</v>
      </c>
      <c r="CN267" s="11">
        <v>0.98650000000000004</v>
      </c>
      <c r="CO267" s="11">
        <v>0.98650000000000004</v>
      </c>
      <c r="CP267" s="11">
        <v>0.98650000000000004</v>
      </c>
      <c r="CQ267" s="11">
        <v>0.98650000000000004</v>
      </c>
      <c r="CR267" s="11">
        <v>0.98650000000000004</v>
      </c>
      <c r="CS267" s="11">
        <v>0.98650000000000004</v>
      </c>
      <c r="CT267" s="11">
        <v>0.98650000000000004</v>
      </c>
      <c r="CU267" s="11">
        <v>0.98650000000000004</v>
      </c>
      <c r="CV267" s="11">
        <v>0.98650000000000004</v>
      </c>
      <c r="CW267" s="11">
        <v>0.98650000000000004</v>
      </c>
      <c r="CX267" s="11">
        <v>0.98650000000000004</v>
      </c>
      <c r="CY267" s="11">
        <v>0.98650000000000004</v>
      </c>
      <c r="CZ267" s="11">
        <v>0.98650000000000004</v>
      </c>
      <c r="DA267" s="11">
        <v>0.98650000000000004</v>
      </c>
      <c r="DB267" s="11">
        <v>0.98650000000000004</v>
      </c>
    </row>
    <row r="268" spans="1:106" x14ac:dyDescent="0.2">
      <c r="A268" s="103">
        <v>59</v>
      </c>
      <c r="B268" s="11">
        <v>1</v>
      </c>
      <c r="C268" s="11">
        <v>0.98450000000000004</v>
      </c>
      <c r="D268" s="11">
        <v>0.9929</v>
      </c>
      <c r="E268" s="11">
        <v>0.99170000000000003</v>
      </c>
      <c r="F268" s="11">
        <v>0.99080000000000001</v>
      </c>
      <c r="G268" s="11">
        <v>0.99019999999999997</v>
      </c>
      <c r="H268" s="11">
        <v>0.98960000000000004</v>
      </c>
      <c r="I268" s="11">
        <v>0.98899999999999999</v>
      </c>
      <c r="J268" s="11">
        <v>0.98839999999999995</v>
      </c>
      <c r="K268" s="11">
        <v>0.9879</v>
      </c>
      <c r="L268" s="11">
        <v>0.98740000000000006</v>
      </c>
      <c r="M268" s="11">
        <v>0.98699999999999999</v>
      </c>
      <c r="N268" s="11">
        <v>0.98670000000000002</v>
      </c>
      <c r="O268" s="11">
        <v>0.98660000000000003</v>
      </c>
      <c r="P268" s="11">
        <v>0.98650000000000004</v>
      </c>
      <c r="Q268" s="11">
        <v>0.98650000000000004</v>
      </c>
      <c r="R268" s="11">
        <v>0.98650000000000004</v>
      </c>
      <c r="S268" s="11">
        <v>0.98650000000000004</v>
      </c>
      <c r="T268" s="11">
        <v>0.98650000000000004</v>
      </c>
      <c r="U268" s="11">
        <v>0.98650000000000004</v>
      </c>
      <c r="V268" s="11">
        <v>0.98650000000000004</v>
      </c>
      <c r="W268" s="11">
        <v>0.98650000000000004</v>
      </c>
      <c r="X268" s="11">
        <v>0.98650000000000004</v>
      </c>
      <c r="Y268" s="11">
        <v>0.98650000000000004</v>
      </c>
      <c r="Z268" s="11">
        <v>0.98650000000000004</v>
      </c>
      <c r="AA268" s="11">
        <v>0.98650000000000004</v>
      </c>
      <c r="AB268" s="11">
        <v>0.98650000000000004</v>
      </c>
      <c r="AC268" s="11">
        <v>0.98650000000000004</v>
      </c>
      <c r="AD268" s="11">
        <v>0.98650000000000004</v>
      </c>
      <c r="AE268" s="11">
        <v>0.98650000000000004</v>
      </c>
      <c r="AF268" s="11">
        <v>0.98650000000000004</v>
      </c>
      <c r="AG268" s="11">
        <v>0.98650000000000004</v>
      </c>
      <c r="AH268" s="11">
        <v>0.98650000000000004</v>
      </c>
      <c r="AI268" s="11">
        <v>0.98650000000000004</v>
      </c>
      <c r="AJ268" s="11">
        <v>0.98650000000000004</v>
      </c>
      <c r="AK268" s="11">
        <v>0.98650000000000004</v>
      </c>
      <c r="AL268" s="11">
        <v>0.98650000000000004</v>
      </c>
      <c r="AM268" s="11">
        <v>0.98650000000000004</v>
      </c>
      <c r="AN268" s="11">
        <v>0.98650000000000004</v>
      </c>
      <c r="AO268" s="11">
        <v>0.98650000000000004</v>
      </c>
      <c r="AP268" s="11">
        <v>0.98650000000000004</v>
      </c>
      <c r="AQ268" s="11">
        <v>0.98650000000000004</v>
      </c>
      <c r="AR268" s="11">
        <v>0.98650000000000004</v>
      </c>
      <c r="AS268" s="11">
        <v>0.98650000000000004</v>
      </c>
      <c r="AT268" s="11">
        <v>0.98650000000000004</v>
      </c>
      <c r="AU268" s="11">
        <v>0.98650000000000004</v>
      </c>
      <c r="AV268" s="11">
        <v>0.98650000000000004</v>
      </c>
      <c r="AW268" s="11">
        <v>0.98650000000000004</v>
      </c>
      <c r="AX268" s="11">
        <v>0.98650000000000004</v>
      </c>
      <c r="AY268" s="11">
        <v>0.98650000000000004</v>
      </c>
      <c r="AZ268" s="11">
        <v>0.98650000000000004</v>
      </c>
      <c r="BA268" s="11">
        <v>0.98650000000000004</v>
      </c>
      <c r="BB268" s="11">
        <v>0.98650000000000004</v>
      </c>
      <c r="BC268" s="11">
        <v>0.98650000000000004</v>
      </c>
      <c r="BD268" s="11">
        <v>0.98650000000000004</v>
      </c>
      <c r="BE268" s="11">
        <v>0.98650000000000004</v>
      </c>
      <c r="BF268" s="11">
        <v>0.98650000000000004</v>
      </c>
      <c r="BG268" s="11">
        <v>0.98650000000000004</v>
      </c>
      <c r="BH268" s="11">
        <v>0.98650000000000004</v>
      </c>
      <c r="BI268" s="11">
        <v>0.98650000000000004</v>
      </c>
      <c r="BJ268" s="11">
        <v>0.98650000000000004</v>
      </c>
      <c r="BK268" s="11">
        <v>0.98650000000000004</v>
      </c>
      <c r="BL268" s="11">
        <v>0.98650000000000004</v>
      </c>
      <c r="BM268" s="11">
        <v>0.98650000000000004</v>
      </c>
      <c r="BN268" s="11">
        <v>0.98650000000000004</v>
      </c>
      <c r="BO268" s="11">
        <v>0.98650000000000004</v>
      </c>
      <c r="BP268" s="11">
        <v>0.98650000000000004</v>
      </c>
      <c r="BQ268" s="11">
        <v>0.98650000000000004</v>
      </c>
      <c r="BR268" s="11">
        <v>0.98650000000000004</v>
      </c>
      <c r="BS268" s="11">
        <v>0.98650000000000004</v>
      </c>
      <c r="BT268" s="11">
        <v>0.98650000000000004</v>
      </c>
      <c r="BU268" s="11">
        <v>0.98650000000000004</v>
      </c>
      <c r="BV268" s="11">
        <v>0.98650000000000004</v>
      </c>
      <c r="BW268" s="11">
        <v>0.98650000000000004</v>
      </c>
      <c r="BX268" s="11">
        <v>0.98650000000000004</v>
      </c>
      <c r="BY268" s="11">
        <v>0.98650000000000004</v>
      </c>
      <c r="BZ268" s="11">
        <v>0.98650000000000004</v>
      </c>
      <c r="CA268" s="11">
        <v>0.98650000000000004</v>
      </c>
      <c r="CB268" s="11">
        <v>0.98650000000000004</v>
      </c>
      <c r="CC268" s="11">
        <v>0.98650000000000004</v>
      </c>
      <c r="CD268" s="11">
        <v>0.98650000000000004</v>
      </c>
      <c r="CE268" s="11">
        <v>0.98650000000000004</v>
      </c>
      <c r="CF268" s="11">
        <v>0.98650000000000004</v>
      </c>
      <c r="CG268" s="11">
        <v>0.98650000000000004</v>
      </c>
      <c r="CH268" s="11">
        <v>0.98650000000000004</v>
      </c>
      <c r="CI268" s="11">
        <v>0.98650000000000004</v>
      </c>
      <c r="CJ268" s="11">
        <v>0.98650000000000004</v>
      </c>
      <c r="CK268" s="11">
        <v>0.98650000000000004</v>
      </c>
      <c r="CL268" s="11">
        <v>0.98650000000000004</v>
      </c>
      <c r="CM268" s="11">
        <v>0.98650000000000004</v>
      </c>
      <c r="CN268" s="11">
        <v>0.98650000000000004</v>
      </c>
      <c r="CO268" s="11">
        <v>0.98650000000000004</v>
      </c>
      <c r="CP268" s="11">
        <v>0.98650000000000004</v>
      </c>
      <c r="CQ268" s="11">
        <v>0.98650000000000004</v>
      </c>
      <c r="CR268" s="11">
        <v>0.98650000000000004</v>
      </c>
      <c r="CS268" s="11">
        <v>0.98650000000000004</v>
      </c>
      <c r="CT268" s="11">
        <v>0.98650000000000004</v>
      </c>
      <c r="CU268" s="11">
        <v>0.98650000000000004</v>
      </c>
      <c r="CV268" s="11">
        <v>0.98650000000000004</v>
      </c>
      <c r="CW268" s="11">
        <v>0.98650000000000004</v>
      </c>
      <c r="CX268" s="11">
        <v>0.98650000000000004</v>
      </c>
      <c r="CY268" s="11">
        <v>0.98650000000000004</v>
      </c>
      <c r="CZ268" s="11">
        <v>0.98650000000000004</v>
      </c>
      <c r="DA268" s="11">
        <v>0.98650000000000004</v>
      </c>
      <c r="DB268" s="11">
        <v>0.98650000000000004</v>
      </c>
    </row>
    <row r="269" spans="1:106" x14ac:dyDescent="0.2">
      <c r="A269" s="103">
        <v>60</v>
      </c>
      <c r="B269" s="11">
        <v>1</v>
      </c>
      <c r="C269" s="11">
        <v>0.98450000000000004</v>
      </c>
      <c r="D269" s="11">
        <v>0.9929</v>
      </c>
      <c r="E269" s="11">
        <v>0.99170000000000003</v>
      </c>
      <c r="F269" s="11">
        <v>0.9909</v>
      </c>
      <c r="G269" s="11">
        <v>0.99029999999999996</v>
      </c>
      <c r="H269" s="11">
        <v>0.98960000000000004</v>
      </c>
      <c r="I269" s="11">
        <v>0.98909999999999998</v>
      </c>
      <c r="J269" s="11">
        <v>0.98850000000000005</v>
      </c>
      <c r="K269" s="11">
        <v>0.98799999999999999</v>
      </c>
      <c r="L269" s="11">
        <v>0.98750000000000004</v>
      </c>
      <c r="M269" s="11">
        <v>0.98709999999999998</v>
      </c>
      <c r="N269" s="11">
        <v>0.98670000000000002</v>
      </c>
      <c r="O269" s="11">
        <v>0.98660000000000003</v>
      </c>
      <c r="P269" s="11">
        <v>0.98650000000000004</v>
      </c>
      <c r="Q269" s="11">
        <v>0.98650000000000004</v>
      </c>
      <c r="R269" s="11">
        <v>0.98650000000000004</v>
      </c>
      <c r="S269" s="11">
        <v>0.98650000000000004</v>
      </c>
      <c r="T269" s="11">
        <v>0.98650000000000004</v>
      </c>
      <c r="U269" s="11">
        <v>0.98650000000000004</v>
      </c>
      <c r="V269" s="11">
        <v>0.98650000000000004</v>
      </c>
      <c r="W269" s="11">
        <v>0.98650000000000004</v>
      </c>
      <c r="X269" s="11">
        <v>0.98650000000000004</v>
      </c>
      <c r="Y269" s="11">
        <v>0.98650000000000004</v>
      </c>
      <c r="Z269" s="11">
        <v>0.98650000000000004</v>
      </c>
      <c r="AA269" s="11">
        <v>0.98650000000000004</v>
      </c>
      <c r="AB269" s="11">
        <v>0.98650000000000004</v>
      </c>
      <c r="AC269" s="11">
        <v>0.98650000000000004</v>
      </c>
      <c r="AD269" s="11">
        <v>0.98650000000000004</v>
      </c>
      <c r="AE269" s="11">
        <v>0.98650000000000004</v>
      </c>
      <c r="AF269" s="11">
        <v>0.98650000000000004</v>
      </c>
      <c r="AG269" s="11">
        <v>0.98650000000000004</v>
      </c>
      <c r="AH269" s="11">
        <v>0.98650000000000004</v>
      </c>
      <c r="AI269" s="11">
        <v>0.98650000000000004</v>
      </c>
      <c r="AJ269" s="11">
        <v>0.98650000000000004</v>
      </c>
      <c r="AK269" s="11">
        <v>0.98650000000000004</v>
      </c>
      <c r="AL269" s="11">
        <v>0.98650000000000004</v>
      </c>
      <c r="AM269" s="11">
        <v>0.98650000000000004</v>
      </c>
      <c r="AN269" s="11">
        <v>0.98650000000000004</v>
      </c>
      <c r="AO269" s="11">
        <v>0.98650000000000004</v>
      </c>
      <c r="AP269" s="11">
        <v>0.98650000000000004</v>
      </c>
      <c r="AQ269" s="11">
        <v>0.98650000000000004</v>
      </c>
      <c r="AR269" s="11">
        <v>0.98650000000000004</v>
      </c>
      <c r="AS269" s="11">
        <v>0.98650000000000004</v>
      </c>
      <c r="AT269" s="11">
        <v>0.98650000000000004</v>
      </c>
      <c r="AU269" s="11">
        <v>0.98650000000000004</v>
      </c>
      <c r="AV269" s="11">
        <v>0.98650000000000004</v>
      </c>
      <c r="AW269" s="11">
        <v>0.98650000000000004</v>
      </c>
      <c r="AX269" s="11">
        <v>0.98650000000000004</v>
      </c>
      <c r="AY269" s="11">
        <v>0.98650000000000004</v>
      </c>
      <c r="AZ269" s="11">
        <v>0.98650000000000004</v>
      </c>
      <c r="BA269" s="11">
        <v>0.98650000000000004</v>
      </c>
      <c r="BB269" s="11">
        <v>0.98650000000000004</v>
      </c>
      <c r="BC269" s="11">
        <v>0.98650000000000004</v>
      </c>
      <c r="BD269" s="11">
        <v>0.98650000000000004</v>
      </c>
      <c r="BE269" s="11">
        <v>0.98650000000000004</v>
      </c>
      <c r="BF269" s="11">
        <v>0.98650000000000004</v>
      </c>
      <c r="BG269" s="11">
        <v>0.98650000000000004</v>
      </c>
      <c r="BH269" s="11">
        <v>0.98650000000000004</v>
      </c>
      <c r="BI269" s="11">
        <v>0.98650000000000004</v>
      </c>
      <c r="BJ269" s="11">
        <v>0.98650000000000004</v>
      </c>
      <c r="BK269" s="11">
        <v>0.98650000000000004</v>
      </c>
      <c r="BL269" s="11">
        <v>0.98650000000000004</v>
      </c>
      <c r="BM269" s="11">
        <v>0.98650000000000004</v>
      </c>
      <c r="BN269" s="11">
        <v>0.98650000000000004</v>
      </c>
      <c r="BO269" s="11">
        <v>0.98650000000000004</v>
      </c>
      <c r="BP269" s="11">
        <v>0.98650000000000004</v>
      </c>
      <c r="BQ269" s="11">
        <v>0.98650000000000004</v>
      </c>
      <c r="BR269" s="11">
        <v>0.98650000000000004</v>
      </c>
      <c r="BS269" s="11">
        <v>0.98650000000000004</v>
      </c>
      <c r="BT269" s="11">
        <v>0.98650000000000004</v>
      </c>
      <c r="BU269" s="11">
        <v>0.98650000000000004</v>
      </c>
      <c r="BV269" s="11">
        <v>0.98650000000000004</v>
      </c>
      <c r="BW269" s="11">
        <v>0.98650000000000004</v>
      </c>
      <c r="BX269" s="11">
        <v>0.98650000000000004</v>
      </c>
      <c r="BY269" s="11">
        <v>0.98650000000000004</v>
      </c>
      <c r="BZ269" s="11">
        <v>0.98650000000000004</v>
      </c>
      <c r="CA269" s="11">
        <v>0.98650000000000004</v>
      </c>
      <c r="CB269" s="11">
        <v>0.98650000000000004</v>
      </c>
      <c r="CC269" s="11">
        <v>0.98650000000000004</v>
      </c>
      <c r="CD269" s="11">
        <v>0.98650000000000004</v>
      </c>
      <c r="CE269" s="11">
        <v>0.98650000000000004</v>
      </c>
      <c r="CF269" s="11">
        <v>0.98650000000000004</v>
      </c>
      <c r="CG269" s="11">
        <v>0.98650000000000004</v>
      </c>
      <c r="CH269" s="11">
        <v>0.98650000000000004</v>
      </c>
      <c r="CI269" s="11">
        <v>0.98650000000000004</v>
      </c>
      <c r="CJ269" s="11">
        <v>0.98650000000000004</v>
      </c>
      <c r="CK269" s="11">
        <v>0.98650000000000004</v>
      </c>
      <c r="CL269" s="11">
        <v>0.98650000000000004</v>
      </c>
      <c r="CM269" s="11">
        <v>0.98650000000000004</v>
      </c>
      <c r="CN269" s="11">
        <v>0.98650000000000004</v>
      </c>
      <c r="CO269" s="11">
        <v>0.98650000000000004</v>
      </c>
      <c r="CP269" s="11">
        <v>0.98650000000000004</v>
      </c>
      <c r="CQ269" s="11">
        <v>0.98650000000000004</v>
      </c>
      <c r="CR269" s="11">
        <v>0.98650000000000004</v>
      </c>
      <c r="CS269" s="11">
        <v>0.98650000000000004</v>
      </c>
      <c r="CT269" s="11">
        <v>0.98650000000000004</v>
      </c>
      <c r="CU269" s="11">
        <v>0.98650000000000004</v>
      </c>
      <c r="CV269" s="11">
        <v>0.98650000000000004</v>
      </c>
      <c r="CW269" s="11">
        <v>0.98650000000000004</v>
      </c>
      <c r="CX269" s="11">
        <v>0.98650000000000004</v>
      </c>
      <c r="CY269" s="11">
        <v>0.98650000000000004</v>
      </c>
      <c r="CZ269" s="11">
        <v>0.98650000000000004</v>
      </c>
      <c r="DA269" s="11">
        <v>0.98650000000000004</v>
      </c>
      <c r="DB269" s="11">
        <v>0.98650000000000004</v>
      </c>
    </row>
    <row r="270" spans="1:106" x14ac:dyDescent="0.2">
      <c r="A270" s="103">
        <v>61</v>
      </c>
      <c r="B270" s="11">
        <v>1</v>
      </c>
      <c r="C270" s="11">
        <v>0.98450000000000004</v>
      </c>
      <c r="D270" s="11">
        <v>0.9929</v>
      </c>
      <c r="E270" s="11">
        <v>0.99170000000000003</v>
      </c>
      <c r="F270" s="11">
        <v>0.9909</v>
      </c>
      <c r="G270" s="11">
        <v>0.99029999999999996</v>
      </c>
      <c r="H270" s="11">
        <v>0.98970000000000002</v>
      </c>
      <c r="I270" s="11">
        <v>0.98909999999999998</v>
      </c>
      <c r="J270" s="11">
        <v>0.98850000000000005</v>
      </c>
      <c r="K270" s="11">
        <v>0.98799999999999999</v>
      </c>
      <c r="L270" s="11">
        <v>0.98750000000000004</v>
      </c>
      <c r="M270" s="11">
        <v>0.98709999999999998</v>
      </c>
      <c r="N270" s="11">
        <v>0.98680000000000001</v>
      </c>
      <c r="O270" s="11">
        <v>0.98660000000000003</v>
      </c>
      <c r="P270" s="11">
        <v>0.98650000000000004</v>
      </c>
      <c r="Q270" s="11">
        <v>0.98650000000000004</v>
      </c>
      <c r="R270" s="11">
        <v>0.98650000000000004</v>
      </c>
      <c r="S270" s="11">
        <v>0.98650000000000004</v>
      </c>
      <c r="T270" s="11">
        <v>0.98650000000000004</v>
      </c>
      <c r="U270" s="11">
        <v>0.98650000000000004</v>
      </c>
      <c r="V270" s="11">
        <v>0.98650000000000004</v>
      </c>
      <c r="W270" s="11">
        <v>0.98650000000000004</v>
      </c>
      <c r="X270" s="11">
        <v>0.98650000000000004</v>
      </c>
      <c r="Y270" s="11">
        <v>0.98650000000000004</v>
      </c>
      <c r="Z270" s="11">
        <v>0.98650000000000004</v>
      </c>
      <c r="AA270" s="11">
        <v>0.98650000000000004</v>
      </c>
      <c r="AB270" s="11">
        <v>0.98650000000000004</v>
      </c>
      <c r="AC270" s="11">
        <v>0.98650000000000004</v>
      </c>
      <c r="AD270" s="11">
        <v>0.98650000000000004</v>
      </c>
      <c r="AE270" s="11">
        <v>0.98650000000000004</v>
      </c>
      <c r="AF270" s="11">
        <v>0.98650000000000004</v>
      </c>
      <c r="AG270" s="11">
        <v>0.98650000000000004</v>
      </c>
      <c r="AH270" s="11">
        <v>0.98650000000000004</v>
      </c>
      <c r="AI270" s="11">
        <v>0.98650000000000004</v>
      </c>
      <c r="AJ270" s="11">
        <v>0.98650000000000004</v>
      </c>
      <c r="AK270" s="11">
        <v>0.98650000000000004</v>
      </c>
      <c r="AL270" s="11">
        <v>0.98650000000000004</v>
      </c>
      <c r="AM270" s="11">
        <v>0.98650000000000004</v>
      </c>
      <c r="AN270" s="11">
        <v>0.98650000000000004</v>
      </c>
      <c r="AO270" s="11">
        <v>0.98650000000000004</v>
      </c>
      <c r="AP270" s="11">
        <v>0.98650000000000004</v>
      </c>
      <c r="AQ270" s="11">
        <v>0.98650000000000004</v>
      </c>
      <c r="AR270" s="11">
        <v>0.98650000000000004</v>
      </c>
      <c r="AS270" s="11">
        <v>0.98650000000000004</v>
      </c>
      <c r="AT270" s="11">
        <v>0.98650000000000004</v>
      </c>
      <c r="AU270" s="11">
        <v>0.98650000000000004</v>
      </c>
      <c r="AV270" s="11">
        <v>0.98650000000000004</v>
      </c>
      <c r="AW270" s="11">
        <v>0.98650000000000004</v>
      </c>
      <c r="AX270" s="11">
        <v>0.98650000000000004</v>
      </c>
      <c r="AY270" s="11">
        <v>0.98650000000000004</v>
      </c>
      <c r="AZ270" s="11">
        <v>0.98650000000000004</v>
      </c>
      <c r="BA270" s="11">
        <v>0.98650000000000004</v>
      </c>
      <c r="BB270" s="11">
        <v>0.98650000000000004</v>
      </c>
      <c r="BC270" s="11">
        <v>0.98650000000000004</v>
      </c>
      <c r="BD270" s="11">
        <v>0.98650000000000004</v>
      </c>
      <c r="BE270" s="11">
        <v>0.98650000000000004</v>
      </c>
      <c r="BF270" s="11">
        <v>0.98650000000000004</v>
      </c>
      <c r="BG270" s="11">
        <v>0.98650000000000004</v>
      </c>
      <c r="BH270" s="11">
        <v>0.98650000000000004</v>
      </c>
      <c r="BI270" s="11">
        <v>0.98650000000000004</v>
      </c>
      <c r="BJ270" s="11">
        <v>0.98650000000000004</v>
      </c>
      <c r="BK270" s="11">
        <v>0.98650000000000004</v>
      </c>
      <c r="BL270" s="11">
        <v>0.98650000000000004</v>
      </c>
      <c r="BM270" s="11">
        <v>0.98650000000000004</v>
      </c>
      <c r="BN270" s="11">
        <v>0.98650000000000004</v>
      </c>
      <c r="BO270" s="11">
        <v>0.98650000000000004</v>
      </c>
      <c r="BP270" s="11">
        <v>0.98650000000000004</v>
      </c>
      <c r="BQ270" s="11">
        <v>0.98650000000000004</v>
      </c>
      <c r="BR270" s="11">
        <v>0.98650000000000004</v>
      </c>
      <c r="BS270" s="11">
        <v>0.98650000000000004</v>
      </c>
      <c r="BT270" s="11">
        <v>0.98650000000000004</v>
      </c>
      <c r="BU270" s="11">
        <v>0.98650000000000004</v>
      </c>
      <c r="BV270" s="11">
        <v>0.98650000000000004</v>
      </c>
      <c r="BW270" s="11">
        <v>0.98650000000000004</v>
      </c>
      <c r="BX270" s="11">
        <v>0.98650000000000004</v>
      </c>
      <c r="BY270" s="11">
        <v>0.98650000000000004</v>
      </c>
      <c r="BZ270" s="11">
        <v>0.98650000000000004</v>
      </c>
      <c r="CA270" s="11">
        <v>0.98650000000000004</v>
      </c>
      <c r="CB270" s="11">
        <v>0.98650000000000004</v>
      </c>
      <c r="CC270" s="11">
        <v>0.98650000000000004</v>
      </c>
      <c r="CD270" s="11">
        <v>0.98650000000000004</v>
      </c>
      <c r="CE270" s="11">
        <v>0.98650000000000004</v>
      </c>
      <c r="CF270" s="11">
        <v>0.98650000000000004</v>
      </c>
      <c r="CG270" s="11">
        <v>0.98650000000000004</v>
      </c>
      <c r="CH270" s="11">
        <v>0.98650000000000004</v>
      </c>
      <c r="CI270" s="11">
        <v>0.98650000000000004</v>
      </c>
      <c r="CJ270" s="11">
        <v>0.98650000000000004</v>
      </c>
      <c r="CK270" s="11">
        <v>0.98650000000000004</v>
      </c>
      <c r="CL270" s="11">
        <v>0.98650000000000004</v>
      </c>
      <c r="CM270" s="11">
        <v>0.98650000000000004</v>
      </c>
      <c r="CN270" s="11">
        <v>0.98650000000000004</v>
      </c>
      <c r="CO270" s="11">
        <v>0.98650000000000004</v>
      </c>
      <c r="CP270" s="11">
        <v>0.98650000000000004</v>
      </c>
      <c r="CQ270" s="11">
        <v>0.98650000000000004</v>
      </c>
      <c r="CR270" s="11">
        <v>0.98650000000000004</v>
      </c>
      <c r="CS270" s="11">
        <v>0.98650000000000004</v>
      </c>
      <c r="CT270" s="11">
        <v>0.98650000000000004</v>
      </c>
      <c r="CU270" s="11">
        <v>0.98650000000000004</v>
      </c>
      <c r="CV270" s="11">
        <v>0.98650000000000004</v>
      </c>
      <c r="CW270" s="11">
        <v>0.98650000000000004</v>
      </c>
      <c r="CX270" s="11">
        <v>0.98650000000000004</v>
      </c>
      <c r="CY270" s="11">
        <v>0.98650000000000004</v>
      </c>
      <c r="CZ270" s="11">
        <v>0.98650000000000004</v>
      </c>
      <c r="DA270" s="11">
        <v>0.98650000000000004</v>
      </c>
      <c r="DB270" s="11">
        <v>0.98650000000000004</v>
      </c>
    </row>
    <row r="271" spans="1:106" x14ac:dyDescent="0.2">
      <c r="A271" s="103">
        <v>62</v>
      </c>
      <c r="B271" s="11">
        <v>1</v>
      </c>
      <c r="C271" s="11">
        <v>0.98450000000000004</v>
      </c>
      <c r="D271" s="11">
        <v>0.9929</v>
      </c>
      <c r="E271" s="11">
        <v>0.99170000000000003</v>
      </c>
      <c r="F271" s="11">
        <v>0.9909</v>
      </c>
      <c r="G271" s="11">
        <v>0.99029999999999996</v>
      </c>
      <c r="H271" s="11">
        <v>0.98970000000000002</v>
      </c>
      <c r="I271" s="11">
        <v>0.98919999999999997</v>
      </c>
      <c r="J271" s="11">
        <v>0.98860000000000003</v>
      </c>
      <c r="K271" s="11">
        <v>0.98809999999999998</v>
      </c>
      <c r="L271" s="11">
        <v>0.98760000000000003</v>
      </c>
      <c r="M271" s="11">
        <v>0.98719999999999997</v>
      </c>
      <c r="N271" s="11">
        <v>0.9869</v>
      </c>
      <c r="O271" s="11">
        <v>0.98660000000000003</v>
      </c>
      <c r="P271" s="11">
        <v>0.98650000000000004</v>
      </c>
      <c r="Q271" s="11">
        <v>0.98650000000000004</v>
      </c>
      <c r="R271" s="11">
        <v>0.98650000000000004</v>
      </c>
      <c r="S271" s="11">
        <v>0.98650000000000004</v>
      </c>
      <c r="T271" s="11">
        <v>0.98650000000000004</v>
      </c>
      <c r="U271" s="11">
        <v>0.98650000000000004</v>
      </c>
      <c r="V271" s="11">
        <v>0.98650000000000004</v>
      </c>
      <c r="W271" s="11">
        <v>0.98650000000000004</v>
      </c>
      <c r="X271" s="11">
        <v>0.98650000000000004</v>
      </c>
      <c r="Y271" s="11">
        <v>0.98650000000000004</v>
      </c>
      <c r="Z271" s="11">
        <v>0.98650000000000004</v>
      </c>
      <c r="AA271" s="11">
        <v>0.98650000000000004</v>
      </c>
      <c r="AB271" s="11">
        <v>0.98650000000000004</v>
      </c>
      <c r="AC271" s="11">
        <v>0.98650000000000004</v>
      </c>
      <c r="AD271" s="11">
        <v>0.98650000000000004</v>
      </c>
      <c r="AE271" s="11">
        <v>0.98650000000000004</v>
      </c>
      <c r="AF271" s="11">
        <v>0.98650000000000004</v>
      </c>
      <c r="AG271" s="11">
        <v>0.98650000000000004</v>
      </c>
      <c r="AH271" s="11">
        <v>0.98650000000000004</v>
      </c>
      <c r="AI271" s="11">
        <v>0.98650000000000004</v>
      </c>
      <c r="AJ271" s="11">
        <v>0.98650000000000004</v>
      </c>
      <c r="AK271" s="11">
        <v>0.98650000000000004</v>
      </c>
      <c r="AL271" s="11">
        <v>0.98650000000000004</v>
      </c>
      <c r="AM271" s="11">
        <v>0.98650000000000004</v>
      </c>
      <c r="AN271" s="11">
        <v>0.98650000000000004</v>
      </c>
      <c r="AO271" s="11">
        <v>0.98650000000000004</v>
      </c>
      <c r="AP271" s="11">
        <v>0.98650000000000004</v>
      </c>
      <c r="AQ271" s="11">
        <v>0.98650000000000004</v>
      </c>
      <c r="AR271" s="11">
        <v>0.98650000000000004</v>
      </c>
      <c r="AS271" s="11">
        <v>0.98650000000000004</v>
      </c>
      <c r="AT271" s="11">
        <v>0.98650000000000004</v>
      </c>
      <c r="AU271" s="11">
        <v>0.98650000000000004</v>
      </c>
      <c r="AV271" s="11">
        <v>0.98650000000000004</v>
      </c>
      <c r="AW271" s="11">
        <v>0.98650000000000004</v>
      </c>
      <c r="AX271" s="11">
        <v>0.98650000000000004</v>
      </c>
      <c r="AY271" s="11">
        <v>0.98650000000000004</v>
      </c>
      <c r="AZ271" s="11">
        <v>0.98650000000000004</v>
      </c>
      <c r="BA271" s="11">
        <v>0.98650000000000004</v>
      </c>
      <c r="BB271" s="11">
        <v>0.98650000000000004</v>
      </c>
      <c r="BC271" s="11">
        <v>0.98650000000000004</v>
      </c>
      <c r="BD271" s="11">
        <v>0.98650000000000004</v>
      </c>
      <c r="BE271" s="11">
        <v>0.98650000000000004</v>
      </c>
      <c r="BF271" s="11">
        <v>0.98650000000000004</v>
      </c>
      <c r="BG271" s="11">
        <v>0.98650000000000004</v>
      </c>
      <c r="BH271" s="11">
        <v>0.98650000000000004</v>
      </c>
      <c r="BI271" s="11">
        <v>0.98650000000000004</v>
      </c>
      <c r="BJ271" s="11">
        <v>0.98650000000000004</v>
      </c>
      <c r="BK271" s="11">
        <v>0.98650000000000004</v>
      </c>
      <c r="BL271" s="11">
        <v>0.98650000000000004</v>
      </c>
      <c r="BM271" s="11">
        <v>0.98650000000000004</v>
      </c>
      <c r="BN271" s="11">
        <v>0.98650000000000004</v>
      </c>
      <c r="BO271" s="11">
        <v>0.98650000000000004</v>
      </c>
      <c r="BP271" s="11">
        <v>0.98650000000000004</v>
      </c>
      <c r="BQ271" s="11">
        <v>0.98650000000000004</v>
      </c>
      <c r="BR271" s="11">
        <v>0.98650000000000004</v>
      </c>
      <c r="BS271" s="11">
        <v>0.98650000000000004</v>
      </c>
      <c r="BT271" s="11">
        <v>0.98650000000000004</v>
      </c>
      <c r="BU271" s="11">
        <v>0.98650000000000004</v>
      </c>
      <c r="BV271" s="11">
        <v>0.98650000000000004</v>
      </c>
      <c r="BW271" s="11">
        <v>0.98650000000000004</v>
      </c>
      <c r="BX271" s="11">
        <v>0.98650000000000004</v>
      </c>
      <c r="BY271" s="11">
        <v>0.98650000000000004</v>
      </c>
      <c r="BZ271" s="11">
        <v>0.98650000000000004</v>
      </c>
      <c r="CA271" s="11">
        <v>0.98650000000000004</v>
      </c>
      <c r="CB271" s="11">
        <v>0.98650000000000004</v>
      </c>
      <c r="CC271" s="11">
        <v>0.98650000000000004</v>
      </c>
      <c r="CD271" s="11">
        <v>0.98650000000000004</v>
      </c>
      <c r="CE271" s="11">
        <v>0.98650000000000004</v>
      </c>
      <c r="CF271" s="11">
        <v>0.98650000000000004</v>
      </c>
      <c r="CG271" s="11">
        <v>0.98650000000000004</v>
      </c>
      <c r="CH271" s="11">
        <v>0.98650000000000004</v>
      </c>
      <c r="CI271" s="11">
        <v>0.98650000000000004</v>
      </c>
      <c r="CJ271" s="11">
        <v>0.98650000000000004</v>
      </c>
      <c r="CK271" s="11">
        <v>0.98650000000000004</v>
      </c>
      <c r="CL271" s="11">
        <v>0.98650000000000004</v>
      </c>
      <c r="CM271" s="11">
        <v>0.98650000000000004</v>
      </c>
      <c r="CN271" s="11">
        <v>0.98650000000000004</v>
      </c>
      <c r="CO271" s="11">
        <v>0.98650000000000004</v>
      </c>
      <c r="CP271" s="11">
        <v>0.98650000000000004</v>
      </c>
      <c r="CQ271" s="11">
        <v>0.98650000000000004</v>
      </c>
      <c r="CR271" s="11">
        <v>0.98650000000000004</v>
      </c>
      <c r="CS271" s="11">
        <v>0.98650000000000004</v>
      </c>
      <c r="CT271" s="11">
        <v>0.98650000000000004</v>
      </c>
      <c r="CU271" s="11">
        <v>0.98650000000000004</v>
      </c>
      <c r="CV271" s="11">
        <v>0.98650000000000004</v>
      </c>
      <c r="CW271" s="11">
        <v>0.98650000000000004</v>
      </c>
      <c r="CX271" s="11">
        <v>0.98650000000000004</v>
      </c>
      <c r="CY271" s="11">
        <v>0.98650000000000004</v>
      </c>
      <c r="CZ271" s="11">
        <v>0.98650000000000004</v>
      </c>
      <c r="DA271" s="11">
        <v>0.98650000000000004</v>
      </c>
      <c r="DB271" s="11">
        <v>0.98650000000000004</v>
      </c>
    </row>
    <row r="272" spans="1:106" x14ac:dyDescent="0.2">
      <c r="A272" s="103">
        <v>63</v>
      </c>
      <c r="B272" s="11">
        <v>1</v>
      </c>
      <c r="C272" s="11">
        <v>0.98450000000000004</v>
      </c>
      <c r="D272" s="11">
        <v>0.99299999999999999</v>
      </c>
      <c r="E272" s="11">
        <v>0.99180000000000001</v>
      </c>
      <c r="F272" s="11">
        <v>0.99099999999999999</v>
      </c>
      <c r="G272" s="11">
        <v>0.99039999999999995</v>
      </c>
      <c r="H272" s="11">
        <v>0.9899</v>
      </c>
      <c r="I272" s="11">
        <v>0.98929999999999996</v>
      </c>
      <c r="J272" s="11">
        <v>0.98870000000000002</v>
      </c>
      <c r="K272" s="11">
        <v>0.98819999999999997</v>
      </c>
      <c r="L272" s="11">
        <v>0.98770000000000002</v>
      </c>
      <c r="M272" s="11">
        <v>0.98729999999999996</v>
      </c>
      <c r="N272" s="11">
        <v>0.98699999999999999</v>
      </c>
      <c r="O272" s="11">
        <v>0.98680000000000001</v>
      </c>
      <c r="P272" s="11">
        <v>0.98660000000000003</v>
      </c>
      <c r="Q272" s="11">
        <v>0.98660000000000003</v>
      </c>
      <c r="R272" s="11">
        <v>0.98660000000000003</v>
      </c>
      <c r="S272" s="11">
        <v>0.98660000000000003</v>
      </c>
      <c r="T272" s="11">
        <v>0.98660000000000003</v>
      </c>
      <c r="U272" s="11">
        <v>0.98660000000000003</v>
      </c>
      <c r="V272" s="11">
        <v>0.98660000000000003</v>
      </c>
      <c r="W272" s="11">
        <v>0.98660000000000003</v>
      </c>
      <c r="X272" s="11">
        <v>0.98660000000000003</v>
      </c>
      <c r="Y272" s="11">
        <v>0.98660000000000003</v>
      </c>
      <c r="Z272" s="11">
        <v>0.98660000000000003</v>
      </c>
      <c r="AA272" s="11">
        <v>0.98660000000000003</v>
      </c>
      <c r="AB272" s="11">
        <v>0.98660000000000003</v>
      </c>
      <c r="AC272" s="11">
        <v>0.98660000000000003</v>
      </c>
      <c r="AD272" s="11">
        <v>0.98660000000000003</v>
      </c>
      <c r="AE272" s="11">
        <v>0.98660000000000003</v>
      </c>
      <c r="AF272" s="11">
        <v>0.98660000000000003</v>
      </c>
      <c r="AG272" s="11">
        <v>0.98660000000000003</v>
      </c>
      <c r="AH272" s="11">
        <v>0.98660000000000003</v>
      </c>
      <c r="AI272" s="11">
        <v>0.98660000000000003</v>
      </c>
      <c r="AJ272" s="11">
        <v>0.98660000000000003</v>
      </c>
      <c r="AK272" s="11">
        <v>0.98660000000000003</v>
      </c>
      <c r="AL272" s="11">
        <v>0.98660000000000003</v>
      </c>
      <c r="AM272" s="11">
        <v>0.98660000000000003</v>
      </c>
      <c r="AN272" s="11">
        <v>0.98660000000000003</v>
      </c>
      <c r="AO272" s="11">
        <v>0.98660000000000003</v>
      </c>
      <c r="AP272" s="11">
        <v>0.98660000000000003</v>
      </c>
      <c r="AQ272" s="11">
        <v>0.98660000000000003</v>
      </c>
      <c r="AR272" s="11">
        <v>0.98660000000000003</v>
      </c>
      <c r="AS272" s="11">
        <v>0.98660000000000003</v>
      </c>
      <c r="AT272" s="11">
        <v>0.98660000000000003</v>
      </c>
      <c r="AU272" s="11">
        <v>0.98660000000000003</v>
      </c>
      <c r="AV272" s="11">
        <v>0.98660000000000003</v>
      </c>
      <c r="AW272" s="11">
        <v>0.98660000000000003</v>
      </c>
      <c r="AX272" s="11">
        <v>0.98660000000000003</v>
      </c>
      <c r="AY272" s="11">
        <v>0.98660000000000003</v>
      </c>
      <c r="AZ272" s="11">
        <v>0.98660000000000003</v>
      </c>
      <c r="BA272" s="11">
        <v>0.98660000000000003</v>
      </c>
      <c r="BB272" s="11">
        <v>0.98660000000000003</v>
      </c>
      <c r="BC272" s="11">
        <v>0.98660000000000003</v>
      </c>
      <c r="BD272" s="11">
        <v>0.98660000000000003</v>
      </c>
      <c r="BE272" s="11">
        <v>0.98660000000000003</v>
      </c>
      <c r="BF272" s="11">
        <v>0.98660000000000003</v>
      </c>
      <c r="BG272" s="11">
        <v>0.98660000000000003</v>
      </c>
      <c r="BH272" s="11">
        <v>0.98660000000000003</v>
      </c>
      <c r="BI272" s="11">
        <v>0.98660000000000003</v>
      </c>
      <c r="BJ272" s="11">
        <v>0.98660000000000003</v>
      </c>
      <c r="BK272" s="11">
        <v>0.98660000000000003</v>
      </c>
      <c r="BL272" s="11">
        <v>0.98660000000000003</v>
      </c>
      <c r="BM272" s="11">
        <v>0.98660000000000003</v>
      </c>
      <c r="BN272" s="11">
        <v>0.98660000000000003</v>
      </c>
      <c r="BO272" s="11">
        <v>0.98660000000000003</v>
      </c>
      <c r="BP272" s="11">
        <v>0.98660000000000003</v>
      </c>
      <c r="BQ272" s="11">
        <v>0.98660000000000003</v>
      </c>
      <c r="BR272" s="11">
        <v>0.98660000000000003</v>
      </c>
      <c r="BS272" s="11">
        <v>0.98660000000000003</v>
      </c>
      <c r="BT272" s="11">
        <v>0.98660000000000003</v>
      </c>
      <c r="BU272" s="11">
        <v>0.98660000000000003</v>
      </c>
      <c r="BV272" s="11">
        <v>0.98660000000000003</v>
      </c>
      <c r="BW272" s="11">
        <v>0.98660000000000003</v>
      </c>
      <c r="BX272" s="11">
        <v>0.98660000000000003</v>
      </c>
      <c r="BY272" s="11">
        <v>0.98660000000000003</v>
      </c>
      <c r="BZ272" s="11">
        <v>0.98660000000000003</v>
      </c>
      <c r="CA272" s="11">
        <v>0.98660000000000003</v>
      </c>
      <c r="CB272" s="11">
        <v>0.98660000000000003</v>
      </c>
      <c r="CC272" s="11">
        <v>0.98660000000000003</v>
      </c>
      <c r="CD272" s="11">
        <v>0.98660000000000003</v>
      </c>
      <c r="CE272" s="11">
        <v>0.98660000000000003</v>
      </c>
      <c r="CF272" s="11">
        <v>0.98660000000000003</v>
      </c>
      <c r="CG272" s="11">
        <v>0.98660000000000003</v>
      </c>
      <c r="CH272" s="11">
        <v>0.98660000000000003</v>
      </c>
      <c r="CI272" s="11">
        <v>0.98660000000000003</v>
      </c>
      <c r="CJ272" s="11">
        <v>0.98660000000000003</v>
      </c>
      <c r="CK272" s="11">
        <v>0.98660000000000003</v>
      </c>
      <c r="CL272" s="11">
        <v>0.98660000000000003</v>
      </c>
      <c r="CM272" s="11">
        <v>0.98660000000000003</v>
      </c>
      <c r="CN272" s="11">
        <v>0.98660000000000003</v>
      </c>
      <c r="CO272" s="11">
        <v>0.98660000000000003</v>
      </c>
      <c r="CP272" s="11">
        <v>0.98660000000000003</v>
      </c>
      <c r="CQ272" s="11">
        <v>0.98660000000000003</v>
      </c>
      <c r="CR272" s="11">
        <v>0.98660000000000003</v>
      </c>
      <c r="CS272" s="11">
        <v>0.98660000000000003</v>
      </c>
      <c r="CT272" s="11">
        <v>0.98660000000000003</v>
      </c>
      <c r="CU272" s="11">
        <v>0.98660000000000003</v>
      </c>
      <c r="CV272" s="11">
        <v>0.98660000000000003</v>
      </c>
      <c r="CW272" s="11">
        <v>0.98660000000000003</v>
      </c>
      <c r="CX272" s="11">
        <v>0.98660000000000003</v>
      </c>
      <c r="CY272" s="11">
        <v>0.98660000000000003</v>
      </c>
      <c r="CZ272" s="11">
        <v>0.98660000000000003</v>
      </c>
      <c r="DA272" s="11">
        <v>0.98660000000000003</v>
      </c>
      <c r="DB272" s="11">
        <v>0.98660000000000003</v>
      </c>
    </row>
    <row r="273" spans="1:106" x14ac:dyDescent="0.2">
      <c r="A273" s="103">
        <v>64</v>
      </c>
      <c r="B273" s="11">
        <v>1</v>
      </c>
      <c r="C273" s="11">
        <v>0.98460000000000003</v>
      </c>
      <c r="D273" s="11">
        <v>0.99299999999999999</v>
      </c>
      <c r="E273" s="11">
        <v>0.9919</v>
      </c>
      <c r="F273" s="11">
        <v>0.99109999999999998</v>
      </c>
      <c r="G273" s="11">
        <v>0.99060000000000004</v>
      </c>
      <c r="H273" s="11">
        <v>0.99</v>
      </c>
      <c r="I273" s="11">
        <v>0.98939999999999995</v>
      </c>
      <c r="J273" s="11">
        <v>0.98880000000000001</v>
      </c>
      <c r="K273" s="11">
        <v>0.98829999999999996</v>
      </c>
      <c r="L273" s="11">
        <v>0.9879</v>
      </c>
      <c r="M273" s="11">
        <v>0.98750000000000004</v>
      </c>
      <c r="N273" s="11">
        <v>0.98709999999999998</v>
      </c>
      <c r="O273" s="11">
        <v>0.9869</v>
      </c>
      <c r="P273" s="11">
        <v>0.98680000000000001</v>
      </c>
      <c r="Q273" s="11">
        <v>0.98680000000000001</v>
      </c>
      <c r="R273" s="11">
        <v>0.98680000000000001</v>
      </c>
      <c r="S273" s="11">
        <v>0.98680000000000001</v>
      </c>
      <c r="T273" s="11">
        <v>0.98680000000000001</v>
      </c>
      <c r="U273" s="11">
        <v>0.98680000000000001</v>
      </c>
      <c r="V273" s="11">
        <v>0.98680000000000001</v>
      </c>
      <c r="W273" s="11">
        <v>0.98680000000000001</v>
      </c>
      <c r="X273" s="11">
        <v>0.98680000000000001</v>
      </c>
      <c r="Y273" s="11">
        <v>0.98680000000000001</v>
      </c>
      <c r="Z273" s="11">
        <v>0.98680000000000001</v>
      </c>
      <c r="AA273" s="11">
        <v>0.98680000000000001</v>
      </c>
      <c r="AB273" s="11">
        <v>0.98680000000000001</v>
      </c>
      <c r="AC273" s="11">
        <v>0.98680000000000001</v>
      </c>
      <c r="AD273" s="11">
        <v>0.98680000000000001</v>
      </c>
      <c r="AE273" s="11">
        <v>0.98680000000000001</v>
      </c>
      <c r="AF273" s="11">
        <v>0.98680000000000001</v>
      </c>
      <c r="AG273" s="11">
        <v>0.98680000000000001</v>
      </c>
      <c r="AH273" s="11">
        <v>0.98680000000000001</v>
      </c>
      <c r="AI273" s="11">
        <v>0.98680000000000001</v>
      </c>
      <c r="AJ273" s="11">
        <v>0.98680000000000001</v>
      </c>
      <c r="AK273" s="11">
        <v>0.98680000000000001</v>
      </c>
      <c r="AL273" s="11">
        <v>0.98680000000000001</v>
      </c>
      <c r="AM273" s="11">
        <v>0.98680000000000001</v>
      </c>
      <c r="AN273" s="11">
        <v>0.98680000000000001</v>
      </c>
      <c r="AO273" s="11">
        <v>0.98680000000000001</v>
      </c>
      <c r="AP273" s="11">
        <v>0.98680000000000001</v>
      </c>
      <c r="AQ273" s="11">
        <v>0.98680000000000001</v>
      </c>
      <c r="AR273" s="11">
        <v>0.98680000000000001</v>
      </c>
      <c r="AS273" s="11">
        <v>0.98680000000000001</v>
      </c>
      <c r="AT273" s="11">
        <v>0.98680000000000001</v>
      </c>
      <c r="AU273" s="11">
        <v>0.98680000000000001</v>
      </c>
      <c r="AV273" s="11">
        <v>0.98680000000000001</v>
      </c>
      <c r="AW273" s="11">
        <v>0.98680000000000001</v>
      </c>
      <c r="AX273" s="11">
        <v>0.98680000000000001</v>
      </c>
      <c r="AY273" s="11">
        <v>0.98680000000000001</v>
      </c>
      <c r="AZ273" s="11">
        <v>0.98680000000000001</v>
      </c>
      <c r="BA273" s="11">
        <v>0.98680000000000001</v>
      </c>
      <c r="BB273" s="11">
        <v>0.98680000000000001</v>
      </c>
      <c r="BC273" s="11">
        <v>0.98680000000000001</v>
      </c>
      <c r="BD273" s="11">
        <v>0.98680000000000001</v>
      </c>
      <c r="BE273" s="11">
        <v>0.98680000000000001</v>
      </c>
      <c r="BF273" s="11">
        <v>0.98680000000000001</v>
      </c>
      <c r="BG273" s="11">
        <v>0.98680000000000001</v>
      </c>
      <c r="BH273" s="11">
        <v>0.98680000000000001</v>
      </c>
      <c r="BI273" s="11">
        <v>0.98680000000000001</v>
      </c>
      <c r="BJ273" s="11">
        <v>0.98680000000000001</v>
      </c>
      <c r="BK273" s="11">
        <v>0.98680000000000001</v>
      </c>
      <c r="BL273" s="11">
        <v>0.98680000000000001</v>
      </c>
      <c r="BM273" s="11">
        <v>0.98680000000000001</v>
      </c>
      <c r="BN273" s="11">
        <v>0.98680000000000001</v>
      </c>
      <c r="BO273" s="11">
        <v>0.98680000000000001</v>
      </c>
      <c r="BP273" s="11">
        <v>0.98680000000000001</v>
      </c>
      <c r="BQ273" s="11">
        <v>0.98680000000000001</v>
      </c>
      <c r="BR273" s="11">
        <v>0.98680000000000001</v>
      </c>
      <c r="BS273" s="11">
        <v>0.98680000000000001</v>
      </c>
      <c r="BT273" s="11">
        <v>0.98680000000000001</v>
      </c>
      <c r="BU273" s="11">
        <v>0.98680000000000001</v>
      </c>
      <c r="BV273" s="11">
        <v>0.98680000000000001</v>
      </c>
      <c r="BW273" s="11">
        <v>0.98680000000000001</v>
      </c>
      <c r="BX273" s="11">
        <v>0.98680000000000001</v>
      </c>
      <c r="BY273" s="11">
        <v>0.98680000000000001</v>
      </c>
      <c r="BZ273" s="11">
        <v>0.98680000000000001</v>
      </c>
      <c r="CA273" s="11">
        <v>0.98680000000000001</v>
      </c>
      <c r="CB273" s="11">
        <v>0.98680000000000001</v>
      </c>
      <c r="CC273" s="11">
        <v>0.98680000000000001</v>
      </c>
      <c r="CD273" s="11">
        <v>0.98680000000000001</v>
      </c>
      <c r="CE273" s="11">
        <v>0.98680000000000001</v>
      </c>
      <c r="CF273" s="11">
        <v>0.98680000000000001</v>
      </c>
      <c r="CG273" s="11">
        <v>0.98680000000000001</v>
      </c>
      <c r="CH273" s="11">
        <v>0.98680000000000001</v>
      </c>
      <c r="CI273" s="11">
        <v>0.98680000000000001</v>
      </c>
      <c r="CJ273" s="11">
        <v>0.98680000000000001</v>
      </c>
      <c r="CK273" s="11">
        <v>0.98680000000000001</v>
      </c>
      <c r="CL273" s="11">
        <v>0.98680000000000001</v>
      </c>
      <c r="CM273" s="11">
        <v>0.98680000000000001</v>
      </c>
      <c r="CN273" s="11">
        <v>0.98680000000000001</v>
      </c>
      <c r="CO273" s="11">
        <v>0.98680000000000001</v>
      </c>
      <c r="CP273" s="11">
        <v>0.98680000000000001</v>
      </c>
      <c r="CQ273" s="11">
        <v>0.98680000000000001</v>
      </c>
      <c r="CR273" s="11">
        <v>0.98680000000000001</v>
      </c>
      <c r="CS273" s="11">
        <v>0.98680000000000001</v>
      </c>
      <c r="CT273" s="11">
        <v>0.98680000000000001</v>
      </c>
      <c r="CU273" s="11">
        <v>0.98680000000000001</v>
      </c>
      <c r="CV273" s="11">
        <v>0.98680000000000001</v>
      </c>
      <c r="CW273" s="11">
        <v>0.98680000000000001</v>
      </c>
      <c r="CX273" s="11">
        <v>0.98680000000000001</v>
      </c>
      <c r="CY273" s="11">
        <v>0.98680000000000001</v>
      </c>
      <c r="CZ273" s="11">
        <v>0.98680000000000001</v>
      </c>
      <c r="DA273" s="11">
        <v>0.98680000000000001</v>
      </c>
      <c r="DB273" s="11">
        <v>0.98680000000000001</v>
      </c>
    </row>
    <row r="274" spans="1:106" x14ac:dyDescent="0.2">
      <c r="A274" s="103">
        <v>65</v>
      </c>
      <c r="B274" s="11">
        <v>1</v>
      </c>
      <c r="C274" s="11">
        <v>0.98460000000000003</v>
      </c>
      <c r="D274" s="11">
        <v>0.99309999999999998</v>
      </c>
      <c r="E274" s="11">
        <v>0.99199999999999999</v>
      </c>
      <c r="F274" s="11">
        <v>0.99119999999999997</v>
      </c>
      <c r="G274" s="11">
        <v>0.99070000000000003</v>
      </c>
      <c r="H274" s="11">
        <v>0.99009999999999998</v>
      </c>
      <c r="I274" s="11">
        <v>0.98950000000000005</v>
      </c>
      <c r="J274" s="11">
        <v>0.98899999999999999</v>
      </c>
      <c r="K274" s="11">
        <v>0.98850000000000005</v>
      </c>
      <c r="L274" s="11">
        <v>0.98799999999999999</v>
      </c>
      <c r="M274" s="11">
        <v>0.98760000000000003</v>
      </c>
      <c r="N274" s="11">
        <v>0.98729999999999996</v>
      </c>
      <c r="O274" s="11">
        <v>0.98699999999999999</v>
      </c>
      <c r="P274" s="11">
        <v>0.9869</v>
      </c>
      <c r="Q274" s="11">
        <v>0.9869</v>
      </c>
      <c r="R274" s="11">
        <v>0.9869</v>
      </c>
      <c r="S274" s="11">
        <v>0.9869</v>
      </c>
      <c r="T274" s="11">
        <v>0.9869</v>
      </c>
      <c r="U274" s="11">
        <v>0.9869</v>
      </c>
      <c r="V274" s="11">
        <v>0.9869</v>
      </c>
      <c r="W274" s="11">
        <v>0.9869</v>
      </c>
      <c r="X274" s="11">
        <v>0.9869</v>
      </c>
      <c r="Y274" s="11">
        <v>0.9869</v>
      </c>
      <c r="Z274" s="11">
        <v>0.9869</v>
      </c>
      <c r="AA274" s="11">
        <v>0.9869</v>
      </c>
      <c r="AB274" s="11">
        <v>0.9869</v>
      </c>
      <c r="AC274" s="11">
        <v>0.9869</v>
      </c>
      <c r="AD274" s="11">
        <v>0.9869</v>
      </c>
      <c r="AE274" s="11">
        <v>0.9869</v>
      </c>
      <c r="AF274" s="11">
        <v>0.9869</v>
      </c>
      <c r="AG274" s="11">
        <v>0.9869</v>
      </c>
      <c r="AH274" s="11">
        <v>0.9869</v>
      </c>
      <c r="AI274" s="11">
        <v>0.9869</v>
      </c>
      <c r="AJ274" s="11">
        <v>0.9869</v>
      </c>
      <c r="AK274" s="11">
        <v>0.9869</v>
      </c>
      <c r="AL274" s="11">
        <v>0.9869</v>
      </c>
      <c r="AM274" s="11">
        <v>0.9869</v>
      </c>
      <c r="AN274" s="11">
        <v>0.9869</v>
      </c>
      <c r="AO274" s="11">
        <v>0.9869</v>
      </c>
      <c r="AP274" s="11">
        <v>0.9869</v>
      </c>
      <c r="AQ274" s="11">
        <v>0.9869</v>
      </c>
      <c r="AR274" s="11">
        <v>0.9869</v>
      </c>
      <c r="AS274" s="11">
        <v>0.9869</v>
      </c>
      <c r="AT274" s="11">
        <v>0.9869</v>
      </c>
      <c r="AU274" s="11">
        <v>0.9869</v>
      </c>
      <c r="AV274" s="11">
        <v>0.9869</v>
      </c>
      <c r="AW274" s="11">
        <v>0.9869</v>
      </c>
      <c r="AX274" s="11">
        <v>0.9869</v>
      </c>
      <c r="AY274" s="11">
        <v>0.9869</v>
      </c>
      <c r="AZ274" s="11">
        <v>0.9869</v>
      </c>
      <c r="BA274" s="11">
        <v>0.9869</v>
      </c>
      <c r="BB274" s="11">
        <v>0.9869</v>
      </c>
      <c r="BC274" s="11">
        <v>0.9869</v>
      </c>
      <c r="BD274" s="11">
        <v>0.9869</v>
      </c>
      <c r="BE274" s="11">
        <v>0.9869</v>
      </c>
      <c r="BF274" s="11">
        <v>0.9869</v>
      </c>
      <c r="BG274" s="11">
        <v>0.9869</v>
      </c>
      <c r="BH274" s="11">
        <v>0.9869</v>
      </c>
      <c r="BI274" s="11">
        <v>0.9869</v>
      </c>
      <c r="BJ274" s="11">
        <v>0.9869</v>
      </c>
      <c r="BK274" s="11">
        <v>0.9869</v>
      </c>
      <c r="BL274" s="11">
        <v>0.9869</v>
      </c>
      <c r="BM274" s="11">
        <v>0.9869</v>
      </c>
      <c r="BN274" s="11">
        <v>0.9869</v>
      </c>
      <c r="BO274" s="11">
        <v>0.9869</v>
      </c>
      <c r="BP274" s="11">
        <v>0.9869</v>
      </c>
      <c r="BQ274" s="11">
        <v>0.9869</v>
      </c>
      <c r="BR274" s="11">
        <v>0.9869</v>
      </c>
      <c r="BS274" s="11">
        <v>0.9869</v>
      </c>
      <c r="BT274" s="11">
        <v>0.9869</v>
      </c>
      <c r="BU274" s="11">
        <v>0.9869</v>
      </c>
      <c r="BV274" s="11">
        <v>0.9869</v>
      </c>
      <c r="BW274" s="11">
        <v>0.9869</v>
      </c>
      <c r="BX274" s="11">
        <v>0.9869</v>
      </c>
      <c r="BY274" s="11">
        <v>0.9869</v>
      </c>
      <c r="BZ274" s="11">
        <v>0.9869</v>
      </c>
      <c r="CA274" s="11">
        <v>0.9869</v>
      </c>
      <c r="CB274" s="11">
        <v>0.9869</v>
      </c>
      <c r="CC274" s="11">
        <v>0.9869</v>
      </c>
      <c r="CD274" s="11">
        <v>0.9869</v>
      </c>
      <c r="CE274" s="11">
        <v>0.9869</v>
      </c>
      <c r="CF274" s="11">
        <v>0.9869</v>
      </c>
      <c r="CG274" s="11">
        <v>0.9869</v>
      </c>
      <c r="CH274" s="11">
        <v>0.9869</v>
      </c>
      <c r="CI274" s="11">
        <v>0.9869</v>
      </c>
      <c r="CJ274" s="11">
        <v>0.9869</v>
      </c>
      <c r="CK274" s="11">
        <v>0.9869</v>
      </c>
      <c r="CL274" s="11">
        <v>0.9869</v>
      </c>
      <c r="CM274" s="11">
        <v>0.9869</v>
      </c>
      <c r="CN274" s="11">
        <v>0.9869</v>
      </c>
      <c r="CO274" s="11">
        <v>0.9869</v>
      </c>
      <c r="CP274" s="11">
        <v>0.9869</v>
      </c>
      <c r="CQ274" s="11">
        <v>0.9869</v>
      </c>
      <c r="CR274" s="11">
        <v>0.9869</v>
      </c>
      <c r="CS274" s="11">
        <v>0.9869</v>
      </c>
      <c r="CT274" s="11">
        <v>0.9869</v>
      </c>
      <c r="CU274" s="11">
        <v>0.9869</v>
      </c>
      <c r="CV274" s="11">
        <v>0.9869</v>
      </c>
      <c r="CW274" s="11">
        <v>0.9869</v>
      </c>
      <c r="CX274" s="11">
        <v>0.9869</v>
      </c>
      <c r="CY274" s="11">
        <v>0.9869</v>
      </c>
      <c r="CZ274" s="11">
        <v>0.9869</v>
      </c>
      <c r="DA274" s="11">
        <v>0.9869</v>
      </c>
      <c r="DB274" s="11">
        <v>0.9869</v>
      </c>
    </row>
    <row r="275" spans="1:106" x14ac:dyDescent="0.2">
      <c r="A275" s="103">
        <v>66</v>
      </c>
      <c r="B275" s="11">
        <v>1</v>
      </c>
      <c r="C275" s="11">
        <v>0.98460000000000003</v>
      </c>
      <c r="D275" s="11">
        <v>0.99319999999999997</v>
      </c>
      <c r="E275" s="11">
        <v>0.99209999999999998</v>
      </c>
      <c r="F275" s="11">
        <v>0.99139999999999995</v>
      </c>
      <c r="G275" s="11">
        <v>0.99080000000000001</v>
      </c>
      <c r="H275" s="11">
        <v>0.99019999999999997</v>
      </c>
      <c r="I275" s="11">
        <v>0.98960000000000004</v>
      </c>
      <c r="J275" s="11">
        <v>0.98909999999999998</v>
      </c>
      <c r="K275" s="11">
        <v>0.98860000000000003</v>
      </c>
      <c r="L275" s="11">
        <v>0.98809999999999998</v>
      </c>
      <c r="M275" s="11">
        <v>0.98770000000000002</v>
      </c>
      <c r="N275" s="11">
        <v>0.98740000000000006</v>
      </c>
      <c r="O275" s="11">
        <v>0.98719999999999997</v>
      </c>
      <c r="P275" s="11">
        <v>0.98709999999999998</v>
      </c>
      <c r="Q275" s="11">
        <v>0.98709999999999998</v>
      </c>
      <c r="R275" s="11">
        <v>0.98709999999999998</v>
      </c>
      <c r="S275" s="11">
        <v>0.98709999999999998</v>
      </c>
      <c r="T275" s="11">
        <v>0.98709999999999998</v>
      </c>
      <c r="U275" s="11">
        <v>0.98709999999999998</v>
      </c>
      <c r="V275" s="11">
        <v>0.98709999999999998</v>
      </c>
      <c r="W275" s="11">
        <v>0.98709999999999998</v>
      </c>
      <c r="X275" s="11">
        <v>0.98709999999999998</v>
      </c>
      <c r="Y275" s="11">
        <v>0.98709999999999998</v>
      </c>
      <c r="Z275" s="11">
        <v>0.98709999999999998</v>
      </c>
      <c r="AA275" s="11">
        <v>0.98709999999999998</v>
      </c>
      <c r="AB275" s="11">
        <v>0.98709999999999998</v>
      </c>
      <c r="AC275" s="11">
        <v>0.98709999999999998</v>
      </c>
      <c r="AD275" s="11">
        <v>0.98709999999999998</v>
      </c>
      <c r="AE275" s="11">
        <v>0.98709999999999998</v>
      </c>
      <c r="AF275" s="11">
        <v>0.98709999999999998</v>
      </c>
      <c r="AG275" s="11">
        <v>0.98709999999999998</v>
      </c>
      <c r="AH275" s="11">
        <v>0.98709999999999998</v>
      </c>
      <c r="AI275" s="11">
        <v>0.98709999999999998</v>
      </c>
      <c r="AJ275" s="11">
        <v>0.98709999999999998</v>
      </c>
      <c r="AK275" s="11">
        <v>0.98709999999999998</v>
      </c>
      <c r="AL275" s="11">
        <v>0.98709999999999998</v>
      </c>
      <c r="AM275" s="11">
        <v>0.98709999999999998</v>
      </c>
      <c r="AN275" s="11">
        <v>0.98709999999999998</v>
      </c>
      <c r="AO275" s="11">
        <v>0.98709999999999998</v>
      </c>
      <c r="AP275" s="11">
        <v>0.98709999999999998</v>
      </c>
      <c r="AQ275" s="11">
        <v>0.98709999999999998</v>
      </c>
      <c r="AR275" s="11">
        <v>0.98709999999999998</v>
      </c>
      <c r="AS275" s="11">
        <v>0.98709999999999998</v>
      </c>
      <c r="AT275" s="11">
        <v>0.98709999999999998</v>
      </c>
      <c r="AU275" s="11">
        <v>0.98709999999999998</v>
      </c>
      <c r="AV275" s="11">
        <v>0.98709999999999998</v>
      </c>
      <c r="AW275" s="11">
        <v>0.98709999999999998</v>
      </c>
      <c r="AX275" s="11">
        <v>0.98709999999999998</v>
      </c>
      <c r="AY275" s="11">
        <v>0.98709999999999998</v>
      </c>
      <c r="AZ275" s="11">
        <v>0.98709999999999998</v>
      </c>
      <c r="BA275" s="11">
        <v>0.98709999999999998</v>
      </c>
      <c r="BB275" s="11">
        <v>0.98709999999999998</v>
      </c>
      <c r="BC275" s="11">
        <v>0.98709999999999998</v>
      </c>
      <c r="BD275" s="11">
        <v>0.98709999999999998</v>
      </c>
      <c r="BE275" s="11">
        <v>0.98709999999999998</v>
      </c>
      <c r="BF275" s="11">
        <v>0.98709999999999998</v>
      </c>
      <c r="BG275" s="11">
        <v>0.98709999999999998</v>
      </c>
      <c r="BH275" s="11">
        <v>0.98709999999999998</v>
      </c>
      <c r="BI275" s="11">
        <v>0.98709999999999998</v>
      </c>
      <c r="BJ275" s="11">
        <v>0.98709999999999998</v>
      </c>
      <c r="BK275" s="11">
        <v>0.98709999999999998</v>
      </c>
      <c r="BL275" s="11">
        <v>0.98709999999999998</v>
      </c>
      <c r="BM275" s="11">
        <v>0.98709999999999998</v>
      </c>
      <c r="BN275" s="11">
        <v>0.98709999999999998</v>
      </c>
      <c r="BO275" s="11">
        <v>0.98709999999999998</v>
      </c>
      <c r="BP275" s="11">
        <v>0.98709999999999998</v>
      </c>
      <c r="BQ275" s="11">
        <v>0.98709999999999998</v>
      </c>
      <c r="BR275" s="11">
        <v>0.98709999999999998</v>
      </c>
      <c r="BS275" s="11">
        <v>0.98709999999999998</v>
      </c>
      <c r="BT275" s="11">
        <v>0.98709999999999998</v>
      </c>
      <c r="BU275" s="11">
        <v>0.98709999999999998</v>
      </c>
      <c r="BV275" s="11">
        <v>0.98709999999999998</v>
      </c>
      <c r="BW275" s="11">
        <v>0.98709999999999998</v>
      </c>
      <c r="BX275" s="11">
        <v>0.98709999999999998</v>
      </c>
      <c r="BY275" s="11">
        <v>0.98709999999999998</v>
      </c>
      <c r="BZ275" s="11">
        <v>0.98709999999999998</v>
      </c>
      <c r="CA275" s="11">
        <v>0.98709999999999998</v>
      </c>
      <c r="CB275" s="11">
        <v>0.98709999999999998</v>
      </c>
      <c r="CC275" s="11">
        <v>0.98709999999999998</v>
      </c>
      <c r="CD275" s="11">
        <v>0.98709999999999998</v>
      </c>
      <c r="CE275" s="11">
        <v>0.98709999999999998</v>
      </c>
      <c r="CF275" s="11">
        <v>0.98709999999999998</v>
      </c>
      <c r="CG275" s="11">
        <v>0.98709999999999998</v>
      </c>
      <c r="CH275" s="11">
        <v>0.98709999999999998</v>
      </c>
      <c r="CI275" s="11">
        <v>0.98709999999999998</v>
      </c>
      <c r="CJ275" s="11">
        <v>0.98709999999999998</v>
      </c>
      <c r="CK275" s="11">
        <v>0.98709999999999998</v>
      </c>
      <c r="CL275" s="11">
        <v>0.98709999999999998</v>
      </c>
      <c r="CM275" s="11">
        <v>0.98709999999999998</v>
      </c>
      <c r="CN275" s="11">
        <v>0.98709999999999998</v>
      </c>
      <c r="CO275" s="11">
        <v>0.98709999999999998</v>
      </c>
      <c r="CP275" s="11">
        <v>0.98709999999999998</v>
      </c>
      <c r="CQ275" s="11">
        <v>0.98709999999999998</v>
      </c>
      <c r="CR275" s="11">
        <v>0.98709999999999998</v>
      </c>
      <c r="CS275" s="11">
        <v>0.98709999999999998</v>
      </c>
      <c r="CT275" s="11">
        <v>0.98709999999999998</v>
      </c>
      <c r="CU275" s="11">
        <v>0.98709999999999998</v>
      </c>
      <c r="CV275" s="11">
        <v>0.98709999999999998</v>
      </c>
      <c r="CW275" s="11">
        <v>0.98709999999999998</v>
      </c>
      <c r="CX275" s="11">
        <v>0.98709999999999998</v>
      </c>
      <c r="CY275" s="11">
        <v>0.98709999999999998</v>
      </c>
      <c r="CZ275" s="11">
        <v>0.98709999999999998</v>
      </c>
      <c r="DA275" s="11">
        <v>0.98709999999999998</v>
      </c>
      <c r="DB275" s="11">
        <v>0.98709999999999998</v>
      </c>
    </row>
    <row r="276" spans="1:106" x14ac:dyDescent="0.2">
      <c r="A276" s="103">
        <v>67</v>
      </c>
      <c r="B276" s="11">
        <v>1</v>
      </c>
      <c r="C276" s="11">
        <v>0.98460000000000003</v>
      </c>
      <c r="D276" s="11">
        <v>0.99319999999999997</v>
      </c>
      <c r="E276" s="11">
        <v>0.99219999999999997</v>
      </c>
      <c r="F276" s="11">
        <v>0.99150000000000005</v>
      </c>
      <c r="G276" s="11">
        <v>0.9909</v>
      </c>
      <c r="H276" s="11">
        <v>0.99029999999999996</v>
      </c>
      <c r="I276" s="11">
        <v>0.98970000000000002</v>
      </c>
      <c r="J276" s="11">
        <v>0.98919999999999997</v>
      </c>
      <c r="K276" s="11">
        <v>0.98870000000000002</v>
      </c>
      <c r="L276" s="11">
        <v>0.98829999999999996</v>
      </c>
      <c r="M276" s="11">
        <v>0.9879</v>
      </c>
      <c r="N276" s="11">
        <v>0.98750000000000004</v>
      </c>
      <c r="O276" s="11">
        <v>0.98729999999999996</v>
      </c>
      <c r="P276" s="11">
        <v>0.98719999999999997</v>
      </c>
      <c r="Q276" s="11">
        <v>0.98719999999999997</v>
      </c>
      <c r="R276" s="11">
        <v>0.98719999999999997</v>
      </c>
      <c r="S276" s="11">
        <v>0.98719999999999997</v>
      </c>
      <c r="T276" s="11">
        <v>0.98719999999999997</v>
      </c>
      <c r="U276" s="11">
        <v>0.98719999999999997</v>
      </c>
      <c r="V276" s="11">
        <v>0.98719999999999997</v>
      </c>
      <c r="W276" s="11">
        <v>0.98719999999999997</v>
      </c>
      <c r="X276" s="11">
        <v>0.98719999999999997</v>
      </c>
      <c r="Y276" s="11">
        <v>0.98719999999999997</v>
      </c>
      <c r="Z276" s="11">
        <v>0.98719999999999997</v>
      </c>
      <c r="AA276" s="11">
        <v>0.98719999999999997</v>
      </c>
      <c r="AB276" s="11">
        <v>0.98719999999999997</v>
      </c>
      <c r="AC276" s="11">
        <v>0.98719999999999997</v>
      </c>
      <c r="AD276" s="11">
        <v>0.98719999999999997</v>
      </c>
      <c r="AE276" s="11">
        <v>0.98719999999999997</v>
      </c>
      <c r="AF276" s="11">
        <v>0.98719999999999997</v>
      </c>
      <c r="AG276" s="11">
        <v>0.98719999999999997</v>
      </c>
      <c r="AH276" s="11">
        <v>0.98719999999999997</v>
      </c>
      <c r="AI276" s="11">
        <v>0.98719999999999997</v>
      </c>
      <c r="AJ276" s="11">
        <v>0.98719999999999997</v>
      </c>
      <c r="AK276" s="11">
        <v>0.98719999999999997</v>
      </c>
      <c r="AL276" s="11">
        <v>0.98719999999999997</v>
      </c>
      <c r="AM276" s="11">
        <v>0.98719999999999997</v>
      </c>
      <c r="AN276" s="11">
        <v>0.98719999999999997</v>
      </c>
      <c r="AO276" s="11">
        <v>0.98719999999999997</v>
      </c>
      <c r="AP276" s="11">
        <v>0.98719999999999997</v>
      </c>
      <c r="AQ276" s="11">
        <v>0.98719999999999997</v>
      </c>
      <c r="AR276" s="11">
        <v>0.98719999999999997</v>
      </c>
      <c r="AS276" s="11">
        <v>0.98719999999999997</v>
      </c>
      <c r="AT276" s="11">
        <v>0.98719999999999997</v>
      </c>
      <c r="AU276" s="11">
        <v>0.98719999999999997</v>
      </c>
      <c r="AV276" s="11">
        <v>0.98719999999999997</v>
      </c>
      <c r="AW276" s="11">
        <v>0.98719999999999997</v>
      </c>
      <c r="AX276" s="11">
        <v>0.98719999999999997</v>
      </c>
      <c r="AY276" s="11">
        <v>0.98719999999999997</v>
      </c>
      <c r="AZ276" s="11">
        <v>0.98719999999999997</v>
      </c>
      <c r="BA276" s="11">
        <v>0.98719999999999997</v>
      </c>
      <c r="BB276" s="11">
        <v>0.98719999999999997</v>
      </c>
      <c r="BC276" s="11">
        <v>0.98719999999999997</v>
      </c>
      <c r="BD276" s="11">
        <v>0.98719999999999997</v>
      </c>
      <c r="BE276" s="11">
        <v>0.98719999999999997</v>
      </c>
      <c r="BF276" s="11">
        <v>0.98719999999999997</v>
      </c>
      <c r="BG276" s="11">
        <v>0.98719999999999997</v>
      </c>
      <c r="BH276" s="11">
        <v>0.98719999999999997</v>
      </c>
      <c r="BI276" s="11">
        <v>0.98719999999999997</v>
      </c>
      <c r="BJ276" s="11">
        <v>0.98719999999999997</v>
      </c>
      <c r="BK276" s="11">
        <v>0.98719999999999997</v>
      </c>
      <c r="BL276" s="11">
        <v>0.98719999999999997</v>
      </c>
      <c r="BM276" s="11">
        <v>0.98719999999999997</v>
      </c>
      <c r="BN276" s="11">
        <v>0.98719999999999997</v>
      </c>
      <c r="BO276" s="11">
        <v>0.98719999999999997</v>
      </c>
      <c r="BP276" s="11">
        <v>0.98719999999999997</v>
      </c>
      <c r="BQ276" s="11">
        <v>0.98719999999999997</v>
      </c>
      <c r="BR276" s="11">
        <v>0.98719999999999997</v>
      </c>
      <c r="BS276" s="11">
        <v>0.98719999999999997</v>
      </c>
      <c r="BT276" s="11">
        <v>0.98719999999999997</v>
      </c>
      <c r="BU276" s="11">
        <v>0.98719999999999997</v>
      </c>
      <c r="BV276" s="11">
        <v>0.98719999999999997</v>
      </c>
      <c r="BW276" s="11">
        <v>0.98719999999999997</v>
      </c>
      <c r="BX276" s="11">
        <v>0.98719999999999997</v>
      </c>
      <c r="BY276" s="11">
        <v>0.98719999999999997</v>
      </c>
      <c r="BZ276" s="11">
        <v>0.98719999999999997</v>
      </c>
      <c r="CA276" s="11">
        <v>0.98719999999999997</v>
      </c>
      <c r="CB276" s="11">
        <v>0.98719999999999997</v>
      </c>
      <c r="CC276" s="11">
        <v>0.98719999999999997</v>
      </c>
      <c r="CD276" s="11">
        <v>0.98719999999999997</v>
      </c>
      <c r="CE276" s="11">
        <v>0.98719999999999997</v>
      </c>
      <c r="CF276" s="11">
        <v>0.98719999999999997</v>
      </c>
      <c r="CG276" s="11">
        <v>0.98719999999999997</v>
      </c>
      <c r="CH276" s="11">
        <v>0.98719999999999997</v>
      </c>
      <c r="CI276" s="11">
        <v>0.98719999999999997</v>
      </c>
      <c r="CJ276" s="11">
        <v>0.98719999999999997</v>
      </c>
      <c r="CK276" s="11">
        <v>0.98719999999999997</v>
      </c>
      <c r="CL276" s="11">
        <v>0.98719999999999997</v>
      </c>
      <c r="CM276" s="11">
        <v>0.98719999999999997</v>
      </c>
      <c r="CN276" s="11">
        <v>0.98719999999999997</v>
      </c>
      <c r="CO276" s="11">
        <v>0.98719999999999997</v>
      </c>
      <c r="CP276" s="11">
        <v>0.98719999999999997</v>
      </c>
      <c r="CQ276" s="11">
        <v>0.98719999999999997</v>
      </c>
      <c r="CR276" s="11">
        <v>0.98719999999999997</v>
      </c>
      <c r="CS276" s="11">
        <v>0.98719999999999997</v>
      </c>
      <c r="CT276" s="11">
        <v>0.98719999999999997</v>
      </c>
      <c r="CU276" s="11">
        <v>0.98719999999999997</v>
      </c>
      <c r="CV276" s="11">
        <v>0.98719999999999997</v>
      </c>
      <c r="CW276" s="11">
        <v>0.98719999999999997</v>
      </c>
      <c r="CX276" s="11">
        <v>0.98719999999999997</v>
      </c>
      <c r="CY276" s="11">
        <v>0.98719999999999997</v>
      </c>
      <c r="CZ276" s="11">
        <v>0.98719999999999997</v>
      </c>
      <c r="DA276" s="11">
        <v>0.98719999999999997</v>
      </c>
      <c r="DB276" s="11">
        <v>0.98719999999999997</v>
      </c>
    </row>
    <row r="277" spans="1:106" x14ac:dyDescent="0.2">
      <c r="A277" s="103">
        <v>68</v>
      </c>
      <c r="B277" s="11">
        <v>1</v>
      </c>
      <c r="C277" s="11">
        <v>0.98460000000000003</v>
      </c>
      <c r="D277" s="11">
        <v>0.99329999999999996</v>
      </c>
      <c r="E277" s="11">
        <v>0.99229999999999996</v>
      </c>
      <c r="F277" s="11">
        <v>0.99160000000000004</v>
      </c>
      <c r="G277" s="11">
        <v>0.99099999999999999</v>
      </c>
      <c r="H277" s="11">
        <v>0.99039999999999995</v>
      </c>
      <c r="I277" s="11">
        <v>0.9899</v>
      </c>
      <c r="J277" s="11">
        <v>0.98929999999999996</v>
      </c>
      <c r="K277" s="11">
        <v>0.98880000000000001</v>
      </c>
      <c r="L277" s="11">
        <v>0.98839999999999995</v>
      </c>
      <c r="M277" s="11">
        <v>0.98799999999999999</v>
      </c>
      <c r="N277" s="11">
        <v>0.98770000000000002</v>
      </c>
      <c r="O277" s="11">
        <v>0.98750000000000004</v>
      </c>
      <c r="P277" s="11">
        <v>0.98729999999999996</v>
      </c>
      <c r="Q277" s="11">
        <v>0.98729999999999996</v>
      </c>
      <c r="R277" s="11">
        <v>0.98729999999999996</v>
      </c>
      <c r="S277" s="11">
        <v>0.98729999999999996</v>
      </c>
      <c r="T277" s="11">
        <v>0.98729999999999996</v>
      </c>
      <c r="U277" s="11">
        <v>0.98729999999999996</v>
      </c>
      <c r="V277" s="11">
        <v>0.98729999999999996</v>
      </c>
      <c r="W277" s="11">
        <v>0.98729999999999996</v>
      </c>
      <c r="X277" s="11">
        <v>0.98729999999999996</v>
      </c>
      <c r="Y277" s="11">
        <v>0.98729999999999996</v>
      </c>
      <c r="Z277" s="11">
        <v>0.98729999999999996</v>
      </c>
      <c r="AA277" s="11">
        <v>0.98729999999999996</v>
      </c>
      <c r="AB277" s="11">
        <v>0.98729999999999996</v>
      </c>
      <c r="AC277" s="11">
        <v>0.98729999999999996</v>
      </c>
      <c r="AD277" s="11">
        <v>0.98729999999999996</v>
      </c>
      <c r="AE277" s="11">
        <v>0.98729999999999996</v>
      </c>
      <c r="AF277" s="11">
        <v>0.98729999999999996</v>
      </c>
      <c r="AG277" s="11">
        <v>0.98729999999999996</v>
      </c>
      <c r="AH277" s="11">
        <v>0.98729999999999996</v>
      </c>
      <c r="AI277" s="11">
        <v>0.98729999999999996</v>
      </c>
      <c r="AJ277" s="11">
        <v>0.98729999999999996</v>
      </c>
      <c r="AK277" s="11">
        <v>0.98729999999999996</v>
      </c>
      <c r="AL277" s="11">
        <v>0.98729999999999996</v>
      </c>
      <c r="AM277" s="11">
        <v>0.98729999999999996</v>
      </c>
      <c r="AN277" s="11">
        <v>0.98729999999999996</v>
      </c>
      <c r="AO277" s="11">
        <v>0.98729999999999996</v>
      </c>
      <c r="AP277" s="11">
        <v>0.98729999999999996</v>
      </c>
      <c r="AQ277" s="11">
        <v>0.98729999999999996</v>
      </c>
      <c r="AR277" s="11">
        <v>0.98729999999999996</v>
      </c>
      <c r="AS277" s="11">
        <v>0.98729999999999996</v>
      </c>
      <c r="AT277" s="11">
        <v>0.98729999999999996</v>
      </c>
      <c r="AU277" s="11">
        <v>0.98729999999999996</v>
      </c>
      <c r="AV277" s="11">
        <v>0.98729999999999996</v>
      </c>
      <c r="AW277" s="11">
        <v>0.98729999999999996</v>
      </c>
      <c r="AX277" s="11">
        <v>0.98729999999999996</v>
      </c>
      <c r="AY277" s="11">
        <v>0.98729999999999996</v>
      </c>
      <c r="AZ277" s="11">
        <v>0.98729999999999996</v>
      </c>
      <c r="BA277" s="11">
        <v>0.98729999999999996</v>
      </c>
      <c r="BB277" s="11">
        <v>0.98729999999999996</v>
      </c>
      <c r="BC277" s="11">
        <v>0.98729999999999996</v>
      </c>
      <c r="BD277" s="11">
        <v>0.98729999999999996</v>
      </c>
      <c r="BE277" s="11">
        <v>0.98729999999999996</v>
      </c>
      <c r="BF277" s="11">
        <v>0.98729999999999996</v>
      </c>
      <c r="BG277" s="11">
        <v>0.98729999999999996</v>
      </c>
      <c r="BH277" s="11">
        <v>0.98729999999999996</v>
      </c>
      <c r="BI277" s="11">
        <v>0.98729999999999996</v>
      </c>
      <c r="BJ277" s="11">
        <v>0.98729999999999996</v>
      </c>
      <c r="BK277" s="11">
        <v>0.98729999999999996</v>
      </c>
      <c r="BL277" s="11">
        <v>0.98729999999999996</v>
      </c>
      <c r="BM277" s="11">
        <v>0.98729999999999996</v>
      </c>
      <c r="BN277" s="11">
        <v>0.98729999999999996</v>
      </c>
      <c r="BO277" s="11">
        <v>0.98729999999999996</v>
      </c>
      <c r="BP277" s="11">
        <v>0.98729999999999996</v>
      </c>
      <c r="BQ277" s="11">
        <v>0.98729999999999996</v>
      </c>
      <c r="BR277" s="11">
        <v>0.98729999999999996</v>
      </c>
      <c r="BS277" s="11">
        <v>0.98729999999999996</v>
      </c>
      <c r="BT277" s="11">
        <v>0.98729999999999996</v>
      </c>
      <c r="BU277" s="11">
        <v>0.98729999999999996</v>
      </c>
      <c r="BV277" s="11">
        <v>0.98729999999999996</v>
      </c>
      <c r="BW277" s="11">
        <v>0.98729999999999996</v>
      </c>
      <c r="BX277" s="11">
        <v>0.98729999999999996</v>
      </c>
      <c r="BY277" s="11">
        <v>0.98729999999999996</v>
      </c>
      <c r="BZ277" s="11">
        <v>0.98729999999999996</v>
      </c>
      <c r="CA277" s="11">
        <v>0.98729999999999996</v>
      </c>
      <c r="CB277" s="11">
        <v>0.98729999999999996</v>
      </c>
      <c r="CC277" s="11">
        <v>0.98729999999999996</v>
      </c>
      <c r="CD277" s="11">
        <v>0.98729999999999996</v>
      </c>
      <c r="CE277" s="11">
        <v>0.98729999999999996</v>
      </c>
      <c r="CF277" s="11">
        <v>0.98729999999999996</v>
      </c>
      <c r="CG277" s="11">
        <v>0.98729999999999996</v>
      </c>
      <c r="CH277" s="11">
        <v>0.98729999999999996</v>
      </c>
      <c r="CI277" s="11">
        <v>0.98729999999999996</v>
      </c>
      <c r="CJ277" s="11">
        <v>0.98729999999999996</v>
      </c>
      <c r="CK277" s="11">
        <v>0.98729999999999996</v>
      </c>
      <c r="CL277" s="11">
        <v>0.98729999999999996</v>
      </c>
      <c r="CM277" s="11">
        <v>0.98729999999999996</v>
      </c>
      <c r="CN277" s="11">
        <v>0.98729999999999996</v>
      </c>
      <c r="CO277" s="11">
        <v>0.98729999999999996</v>
      </c>
      <c r="CP277" s="11">
        <v>0.98729999999999996</v>
      </c>
      <c r="CQ277" s="11">
        <v>0.98729999999999996</v>
      </c>
      <c r="CR277" s="11">
        <v>0.98729999999999996</v>
      </c>
      <c r="CS277" s="11">
        <v>0.98729999999999996</v>
      </c>
      <c r="CT277" s="11">
        <v>0.98729999999999996</v>
      </c>
      <c r="CU277" s="11">
        <v>0.98729999999999996</v>
      </c>
      <c r="CV277" s="11">
        <v>0.98729999999999996</v>
      </c>
      <c r="CW277" s="11">
        <v>0.98729999999999996</v>
      </c>
      <c r="CX277" s="11">
        <v>0.98729999999999996</v>
      </c>
      <c r="CY277" s="11">
        <v>0.98729999999999996</v>
      </c>
      <c r="CZ277" s="11">
        <v>0.98729999999999996</v>
      </c>
      <c r="DA277" s="11">
        <v>0.98729999999999996</v>
      </c>
      <c r="DB277" s="11">
        <v>0.98729999999999996</v>
      </c>
    </row>
    <row r="278" spans="1:106" x14ac:dyDescent="0.2">
      <c r="A278" s="103">
        <v>69</v>
      </c>
      <c r="B278" s="11">
        <v>1</v>
      </c>
      <c r="C278" s="11">
        <v>0.98460000000000003</v>
      </c>
      <c r="D278" s="11">
        <v>0.99329999999999996</v>
      </c>
      <c r="E278" s="11">
        <v>0.99229999999999996</v>
      </c>
      <c r="F278" s="11">
        <v>0.99160000000000004</v>
      </c>
      <c r="G278" s="11">
        <v>0.99109999999999998</v>
      </c>
      <c r="H278" s="11">
        <v>0.99050000000000005</v>
      </c>
      <c r="I278" s="11">
        <v>0.99</v>
      </c>
      <c r="J278" s="11">
        <v>0.98950000000000005</v>
      </c>
      <c r="K278" s="11">
        <v>0.98899999999999999</v>
      </c>
      <c r="L278" s="11">
        <v>0.98850000000000005</v>
      </c>
      <c r="M278" s="11">
        <v>0.98809999999999998</v>
      </c>
      <c r="N278" s="11">
        <v>0.98780000000000001</v>
      </c>
      <c r="O278" s="11">
        <v>0.98760000000000003</v>
      </c>
      <c r="P278" s="11">
        <v>0.98750000000000004</v>
      </c>
      <c r="Q278" s="11">
        <v>0.98750000000000004</v>
      </c>
      <c r="R278" s="11">
        <v>0.98750000000000004</v>
      </c>
      <c r="S278" s="11">
        <v>0.98750000000000004</v>
      </c>
      <c r="T278" s="11">
        <v>0.98750000000000004</v>
      </c>
      <c r="U278" s="11">
        <v>0.98750000000000004</v>
      </c>
      <c r="V278" s="11">
        <v>0.98750000000000004</v>
      </c>
      <c r="W278" s="11">
        <v>0.98750000000000004</v>
      </c>
      <c r="X278" s="11">
        <v>0.98750000000000004</v>
      </c>
      <c r="Y278" s="11">
        <v>0.98750000000000004</v>
      </c>
      <c r="Z278" s="11">
        <v>0.98750000000000004</v>
      </c>
      <c r="AA278" s="11">
        <v>0.98750000000000004</v>
      </c>
      <c r="AB278" s="11">
        <v>0.98750000000000004</v>
      </c>
      <c r="AC278" s="11">
        <v>0.98750000000000004</v>
      </c>
      <c r="AD278" s="11">
        <v>0.98750000000000004</v>
      </c>
      <c r="AE278" s="11">
        <v>0.98750000000000004</v>
      </c>
      <c r="AF278" s="11">
        <v>0.98750000000000004</v>
      </c>
      <c r="AG278" s="11">
        <v>0.98750000000000004</v>
      </c>
      <c r="AH278" s="11">
        <v>0.98750000000000004</v>
      </c>
      <c r="AI278" s="11">
        <v>0.98750000000000004</v>
      </c>
      <c r="AJ278" s="11">
        <v>0.98750000000000004</v>
      </c>
      <c r="AK278" s="11">
        <v>0.98750000000000004</v>
      </c>
      <c r="AL278" s="11">
        <v>0.98750000000000004</v>
      </c>
      <c r="AM278" s="11">
        <v>0.98750000000000004</v>
      </c>
      <c r="AN278" s="11">
        <v>0.98750000000000004</v>
      </c>
      <c r="AO278" s="11">
        <v>0.98750000000000004</v>
      </c>
      <c r="AP278" s="11">
        <v>0.98750000000000004</v>
      </c>
      <c r="AQ278" s="11">
        <v>0.98750000000000004</v>
      </c>
      <c r="AR278" s="11">
        <v>0.98750000000000004</v>
      </c>
      <c r="AS278" s="11">
        <v>0.98750000000000004</v>
      </c>
      <c r="AT278" s="11">
        <v>0.98750000000000004</v>
      </c>
      <c r="AU278" s="11">
        <v>0.98750000000000004</v>
      </c>
      <c r="AV278" s="11">
        <v>0.98750000000000004</v>
      </c>
      <c r="AW278" s="11">
        <v>0.98750000000000004</v>
      </c>
      <c r="AX278" s="11">
        <v>0.98750000000000004</v>
      </c>
      <c r="AY278" s="11">
        <v>0.98750000000000004</v>
      </c>
      <c r="AZ278" s="11">
        <v>0.98750000000000004</v>
      </c>
      <c r="BA278" s="11">
        <v>0.98750000000000004</v>
      </c>
      <c r="BB278" s="11">
        <v>0.98750000000000004</v>
      </c>
      <c r="BC278" s="11">
        <v>0.98750000000000004</v>
      </c>
      <c r="BD278" s="11">
        <v>0.98750000000000004</v>
      </c>
      <c r="BE278" s="11">
        <v>0.98750000000000004</v>
      </c>
      <c r="BF278" s="11">
        <v>0.98750000000000004</v>
      </c>
      <c r="BG278" s="11">
        <v>0.98750000000000004</v>
      </c>
      <c r="BH278" s="11">
        <v>0.98750000000000004</v>
      </c>
      <c r="BI278" s="11">
        <v>0.98750000000000004</v>
      </c>
      <c r="BJ278" s="11">
        <v>0.98750000000000004</v>
      </c>
      <c r="BK278" s="11">
        <v>0.98750000000000004</v>
      </c>
      <c r="BL278" s="11">
        <v>0.98750000000000004</v>
      </c>
      <c r="BM278" s="11">
        <v>0.98750000000000004</v>
      </c>
      <c r="BN278" s="11">
        <v>0.98750000000000004</v>
      </c>
      <c r="BO278" s="11">
        <v>0.98750000000000004</v>
      </c>
      <c r="BP278" s="11">
        <v>0.98750000000000004</v>
      </c>
      <c r="BQ278" s="11">
        <v>0.98750000000000004</v>
      </c>
      <c r="BR278" s="11">
        <v>0.98750000000000004</v>
      </c>
      <c r="BS278" s="11">
        <v>0.98750000000000004</v>
      </c>
      <c r="BT278" s="11">
        <v>0.98750000000000004</v>
      </c>
      <c r="BU278" s="11">
        <v>0.98750000000000004</v>
      </c>
      <c r="BV278" s="11">
        <v>0.98750000000000004</v>
      </c>
      <c r="BW278" s="11">
        <v>0.98750000000000004</v>
      </c>
      <c r="BX278" s="11">
        <v>0.98750000000000004</v>
      </c>
      <c r="BY278" s="11">
        <v>0.98750000000000004</v>
      </c>
      <c r="BZ278" s="11">
        <v>0.98750000000000004</v>
      </c>
      <c r="CA278" s="11">
        <v>0.98750000000000004</v>
      </c>
      <c r="CB278" s="11">
        <v>0.98750000000000004</v>
      </c>
      <c r="CC278" s="11">
        <v>0.98750000000000004</v>
      </c>
      <c r="CD278" s="11">
        <v>0.98750000000000004</v>
      </c>
      <c r="CE278" s="11">
        <v>0.98750000000000004</v>
      </c>
      <c r="CF278" s="11">
        <v>0.98750000000000004</v>
      </c>
      <c r="CG278" s="11">
        <v>0.98750000000000004</v>
      </c>
      <c r="CH278" s="11">
        <v>0.98750000000000004</v>
      </c>
      <c r="CI278" s="11">
        <v>0.98750000000000004</v>
      </c>
      <c r="CJ278" s="11">
        <v>0.98750000000000004</v>
      </c>
      <c r="CK278" s="11">
        <v>0.98750000000000004</v>
      </c>
      <c r="CL278" s="11">
        <v>0.98750000000000004</v>
      </c>
      <c r="CM278" s="11">
        <v>0.98750000000000004</v>
      </c>
      <c r="CN278" s="11">
        <v>0.98750000000000004</v>
      </c>
      <c r="CO278" s="11">
        <v>0.98750000000000004</v>
      </c>
      <c r="CP278" s="11">
        <v>0.98750000000000004</v>
      </c>
      <c r="CQ278" s="11">
        <v>0.98750000000000004</v>
      </c>
      <c r="CR278" s="11">
        <v>0.98750000000000004</v>
      </c>
      <c r="CS278" s="11">
        <v>0.98750000000000004</v>
      </c>
      <c r="CT278" s="11">
        <v>0.98750000000000004</v>
      </c>
      <c r="CU278" s="11">
        <v>0.98750000000000004</v>
      </c>
      <c r="CV278" s="11">
        <v>0.98750000000000004</v>
      </c>
      <c r="CW278" s="11">
        <v>0.98750000000000004</v>
      </c>
      <c r="CX278" s="11">
        <v>0.98750000000000004</v>
      </c>
      <c r="CY278" s="11">
        <v>0.98750000000000004</v>
      </c>
      <c r="CZ278" s="11">
        <v>0.98750000000000004</v>
      </c>
      <c r="DA278" s="11">
        <v>0.98750000000000004</v>
      </c>
      <c r="DB278" s="11">
        <v>0.98750000000000004</v>
      </c>
    </row>
    <row r="279" spans="1:106" x14ac:dyDescent="0.2">
      <c r="A279" s="103">
        <v>70</v>
      </c>
      <c r="B279" s="11">
        <v>1</v>
      </c>
      <c r="C279" s="11">
        <v>0.98460000000000003</v>
      </c>
      <c r="D279" s="11">
        <v>0.99339999999999995</v>
      </c>
      <c r="E279" s="11">
        <v>0.99250000000000005</v>
      </c>
      <c r="F279" s="11">
        <v>0.99170000000000003</v>
      </c>
      <c r="G279" s="11">
        <v>0.99119999999999997</v>
      </c>
      <c r="H279" s="11">
        <v>0.99070000000000003</v>
      </c>
      <c r="I279" s="11">
        <v>0.99009999999999998</v>
      </c>
      <c r="J279" s="11">
        <v>0.98960000000000004</v>
      </c>
      <c r="K279" s="11">
        <v>0.98909999999999998</v>
      </c>
      <c r="L279" s="11">
        <v>0.98870000000000002</v>
      </c>
      <c r="M279" s="11">
        <v>0.98829999999999996</v>
      </c>
      <c r="N279" s="11">
        <v>0.98799999999999999</v>
      </c>
      <c r="O279" s="11">
        <v>0.98770000000000002</v>
      </c>
      <c r="P279" s="11">
        <v>0.98760000000000003</v>
      </c>
      <c r="Q279" s="11">
        <v>0.98760000000000003</v>
      </c>
      <c r="R279" s="11">
        <v>0.98760000000000003</v>
      </c>
      <c r="S279" s="11">
        <v>0.98760000000000003</v>
      </c>
      <c r="T279" s="11">
        <v>0.98760000000000003</v>
      </c>
      <c r="U279" s="11">
        <v>0.98760000000000003</v>
      </c>
      <c r="V279" s="11">
        <v>0.98760000000000003</v>
      </c>
      <c r="W279" s="11">
        <v>0.98760000000000003</v>
      </c>
      <c r="X279" s="11">
        <v>0.98760000000000003</v>
      </c>
      <c r="Y279" s="11">
        <v>0.98760000000000003</v>
      </c>
      <c r="Z279" s="11">
        <v>0.98760000000000003</v>
      </c>
      <c r="AA279" s="11">
        <v>0.98760000000000003</v>
      </c>
      <c r="AB279" s="11">
        <v>0.98760000000000003</v>
      </c>
      <c r="AC279" s="11">
        <v>0.98760000000000003</v>
      </c>
      <c r="AD279" s="11">
        <v>0.98760000000000003</v>
      </c>
      <c r="AE279" s="11">
        <v>0.98760000000000003</v>
      </c>
      <c r="AF279" s="11">
        <v>0.98760000000000003</v>
      </c>
      <c r="AG279" s="11">
        <v>0.98760000000000003</v>
      </c>
      <c r="AH279" s="11">
        <v>0.98760000000000003</v>
      </c>
      <c r="AI279" s="11">
        <v>0.98760000000000003</v>
      </c>
      <c r="AJ279" s="11">
        <v>0.98760000000000003</v>
      </c>
      <c r="AK279" s="11">
        <v>0.98760000000000003</v>
      </c>
      <c r="AL279" s="11">
        <v>0.98760000000000003</v>
      </c>
      <c r="AM279" s="11">
        <v>0.98760000000000003</v>
      </c>
      <c r="AN279" s="11">
        <v>0.98760000000000003</v>
      </c>
      <c r="AO279" s="11">
        <v>0.98760000000000003</v>
      </c>
      <c r="AP279" s="11">
        <v>0.98760000000000003</v>
      </c>
      <c r="AQ279" s="11">
        <v>0.98760000000000003</v>
      </c>
      <c r="AR279" s="11">
        <v>0.98760000000000003</v>
      </c>
      <c r="AS279" s="11">
        <v>0.98760000000000003</v>
      </c>
      <c r="AT279" s="11">
        <v>0.98760000000000003</v>
      </c>
      <c r="AU279" s="11">
        <v>0.98760000000000003</v>
      </c>
      <c r="AV279" s="11">
        <v>0.98760000000000003</v>
      </c>
      <c r="AW279" s="11">
        <v>0.98760000000000003</v>
      </c>
      <c r="AX279" s="11">
        <v>0.98760000000000003</v>
      </c>
      <c r="AY279" s="11">
        <v>0.98760000000000003</v>
      </c>
      <c r="AZ279" s="11">
        <v>0.98760000000000003</v>
      </c>
      <c r="BA279" s="11">
        <v>0.98760000000000003</v>
      </c>
      <c r="BB279" s="11">
        <v>0.98760000000000003</v>
      </c>
      <c r="BC279" s="11">
        <v>0.98760000000000003</v>
      </c>
      <c r="BD279" s="11">
        <v>0.98760000000000003</v>
      </c>
      <c r="BE279" s="11">
        <v>0.98760000000000003</v>
      </c>
      <c r="BF279" s="11">
        <v>0.98760000000000003</v>
      </c>
      <c r="BG279" s="11">
        <v>0.98760000000000003</v>
      </c>
      <c r="BH279" s="11">
        <v>0.98760000000000003</v>
      </c>
      <c r="BI279" s="11">
        <v>0.98760000000000003</v>
      </c>
      <c r="BJ279" s="11">
        <v>0.98760000000000003</v>
      </c>
      <c r="BK279" s="11">
        <v>0.98760000000000003</v>
      </c>
      <c r="BL279" s="11">
        <v>0.98760000000000003</v>
      </c>
      <c r="BM279" s="11">
        <v>0.98760000000000003</v>
      </c>
      <c r="BN279" s="11">
        <v>0.98760000000000003</v>
      </c>
      <c r="BO279" s="11">
        <v>0.98760000000000003</v>
      </c>
      <c r="BP279" s="11">
        <v>0.98760000000000003</v>
      </c>
      <c r="BQ279" s="11">
        <v>0.98760000000000003</v>
      </c>
      <c r="BR279" s="11">
        <v>0.98760000000000003</v>
      </c>
      <c r="BS279" s="11">
        <v>0.98760000000000003</v>
      </c>
      <c r="BT279" s="11">
        <v>0.98760000000000003</v>
      </c>
      <c r="BU279" s="11">
        <v>0.98760000000000003</v>
      </c>
      <c r="BV279" s="11">
        <v>0.98760000000000003</v>
      </c>
      <c r="BW279" s="11">
        <v>0.98760000000000003</v>
      </c>
      <c r="BX279" s="11">
        <v>0.98760000000000003</v>
      </c>
      <c r="BY279" s="11">
        <v>0.98760000000000003</v>
      </c>
      <c r="BZ279" s="11">
        <v>0.98760000000000003</v>
      </c>
      <c r="CA279" s="11">
        <v>0.98760000000000003</v>
      </c>
      <c r="CB279" s="11">
        <v>0.98760000000000003</v>
      </c>
      <c r="CC279" s="11">
        <v>0.98760000000000003</v>
      </c>
      <c r="CD279" s="11">
        <v>0.98760000000000003</v>
      </c>
      <c r="CE279" s="11">
        <v>0.98760000000000003</v>
      </c>
      <c r="CF279" s="11">
        <v>0.98760000000000003</v>
      </c>
      <c r="CG279" s="11">
        <v>0.98760000000000003</v>
      </c>
      <c r="CH279" s="11">
        <v>0.98760000000000003</v>
      </c>
      <c r="CI279" s="11">
        <v>0.98760000000000003</v>
      </c>
      <c r="CJ279" s="11">
        <v>0.98760000000000003</v>
      </c>
      <c r="CK279" s="11">
        <v>0.98760000000000003</v>
      </c>
      <c r="CL279" s="11">
        <v>0.98760000000000003</v>
      </c>
      <c r="CM279" s="11">
        <v>0.98760000000000003</v>
      </c>
      <c r="CN279" s="11">
        <v>0.98760000000000003</v>
      </c>
      <c r="CO279" s="11">
        <v>0.98760000000000003</v>
      </c>
      <c r="CP279" s="11">
        <v>0.98760000000000003</v>
      </c>
      <c r="CQ279" s="11">
        <v>0.98760000000000003</v>
      </c>
      <c r="CR279" s="11">
        <v>0.98760000000000003</v>
      </c>
      <c r="CS279" s="11">
        <v>0.98760000000000003</v>
      </c>
      <c r="CT279" s="11">
        <v>0.98760000000000003</v>
      </c>
      <c r="CU279" s="11">
        <v>0.98760000000000003</v>
      </c>
      <c r="CV279" s="11">
        <v>0.98760000000000003</v>
      </c>
      <c r="CW279" s="11">
        <v>0.98760000000000003</v>
      </c>
      <c r="CX279" s="11">
        <v>0.98760000000000003</v>
      </c>
      <c r="CY279" s="11">
        <v>0.98760000000000003</v>
      </c>
      <c r="CZ279" s="11">
        <v>0.98760000000000003</v>
      </c>
      <c r="DA279" s="11">
        <v>0.98760000000000003</v>
      </c>
      <c r="DB279" s="11">
        <v>0.98760000000000003</v>
      </c>
    </row>
    <row r="280" spans="1:106" x14ac:dyDescent="0.2">
      <c r="A280" s="103">
        <v>71</v>
      </c>
      <c r="B280" s="11">
        <v>1</v>
      </c>
      <c r="C280" s="11">
        <v>0.98450000000000004</v>
      </c>
      <c r="D280" s="11">
        <v>0.99339999999999995</v>
      </c>
      <c r="E280" s="11">
        <v>0.99250000000000005</v>
      </c>
      <c r="F280" s="11">
        <v>0.9919</v>
      </c>
      <c r="G280" s="11">
        <v>0.99129999999999996</v>
      </c>
      <c r="H280" s="11">
        <v>0.99080000000000001</v>
      </c>
      <c r="I280" s="11">
        <v>0.99019999999999997</v>
      </c>
      <c r="J280" s="11">
        <v>0.98970000000000002</v>
      </c>
      <c r="K280" s="11">
        <v>0.98919999999999997</v>
      </c>
      <c r="L280" s="11">
        <v>0.98880000000000001</v>
      </c>
      <c r="M280" s="11">
        <v>0.98839999999999995</v>
      </c>
      <c r="N280" s="11">
        <v>0.98809999999999998</v>
      </c>
      <c r="O280" s="11">
        <v>0.9879</v>
      </c>
      <c r="P280" s="11">
        <v>0.98780000000000001</v>
      </c>
      <c r="Q280" s="11">
        <v>0.98780000000000001</v>
      </c>
      <c r="R280" s="11">
        <v>0.98780000000000001</v>
      </c>
      <c r="S280" s="11">
        <v>0.98780000000000001</v>
      </c>
      <c r="T280" s="11">
        <v>0.98780000000000001</v>
      </c>
      <c r="U280" s="11">
        <v>0.98780000000000001</v>
      </c>
      <c r="V280" s="11">
        <v>0.98780000000000001</v>
      </c>
      <c r="W280" s="11">
        <v>0.98780000000000001</v>
      </c>
      <c r="X280" s="11">
        <v>0.98780000000000001</v>
      </c>
      <c r="Y280" s="11">
        <v>0.98780000000000001</v>
      </c>
      <c r="Z280" s="11">
        <v>0.98780000000000001</v>
      </c>
      <c r="AA280" s="11">
        <v>0.98780000000000001</v>
      </c>
      <c r="AB280" s="11">
        <v>0.98780000000000001</v>
      </c>
      <c r="AC280" s="11">
        <v>0.98780000000000001</v>
      </c>
      <c r="AD280" s="11">
        <v>0.98780000000000001</v>
      </c>
      <c r="AE280" s="11">
        <v>0.98780000000000001</v>
      </c>
      <c r="AF280" s="11">
        <v>0.98780000000000001</v>
      </c>
      <c r="AG280" s="11">
        <v>0.98780000000000001</v>
      </c>
      <c r="AH280" s="11">
        <v>0.98780000000000001</v>
      </c>
      <c r="AI280" s="11">
        <v>0.98780000000000001</v>
      </c>
      <c r="AJ280" s="11">
        <v>0.98780000000000001</v>
      </c>
      <c r="AK280" s="11">
        <v>0.98780000000000001</v>
      </c>
      <c r="AL280" s="11">
        <v>0.98780000000000001</v>
      </c>
      <c r="AM280" s="11">
        <v>0.98780000000000001</v>
      </c>
      <c r="AN280" s="11">
        <v>0.98780000000000001</v>
      </c>
      <c r="AO280" s="11">
        <v>0.98780000000000001</v>
      </c>
      <c r="AP280" s="11">
        <v>0.98780000000000001</v>
      </c>
      <c r="AQ280" s="11">
        <v>0.98780000000000001</v>
      </c>
      <c r="AR280" s="11">
        <v>0.98780000000000001</v>
      </c>
      <c r="AS280" s="11">
        <v>0.98780000000000001</v>
      </c>
      <c r="AT280" s="11">
        <v>0.98780000000000001</v>
      </c>
      <c r="AU280" s="11">
        <v>0.98780000000000001</v>
      </c>
      <c r="AV280" s="11">
        <v>0.98780000000000001</v>
      </c>
      <c r="AW280" s="11">
        <v>0.98780000000000001</v>
      </c>
      <c r="AX280" s="11">
        <v>0.98780000000000001</v>
      </c>
      <c r="AY280" s="11">
        <v>0.98780000000000001</v>
      </c>
      <c r="AZ280" s="11">
        <v>0.98780000000000001</v>
      </c>
      <c r="BA280" s="11">
        <v>0.98780000000000001</v>
      </c>
      <c r="BB280" s="11">
        <v>0.98780000000000001</v>
      </c>
      <c r="BC280" s="11">
        <v>0.98780000000000001</v>
      </c>
      <c r="BD280" s="11">
        <v>0.98780000000000001</v>
      </c>
      <c r="BE280" s="11">
        <v>0.98780000000000001</v>
      </c>
      <c r="BF280" s="11">
        <v>0.98780000000000001</v>
      </c>
      <c r="BG280" s="11">
        <v>0.98780000000000001</v>
      </c>
      <c r="BH280" s="11">
        <v>0.98780000000000001</v>
      </c>
      <c r="BI280" s="11">
        <v>0.98780000000000001</v>
      </c>
      <c r="BJ280" s="11">
        <v>0.98780000000000001</v>
      </c>
      <c r="BK280" s="11">
        <v>0.98780000000000001</v>
      </c>
      <c r="BL280" s="11">
        <v>0.98780000000000001</v>
      </c>
      <c r="BM280" s="11">
        <v>0.98780000000000001</v>
      </c>
      <c r="BN280" s="11">
        <v>0.98780000000000001</v>
      </c>
      <c r="BO280" s="11">
        <v>0.98780000000000001</v>
      </c>
      <c r="BP280" s="11">
        <v>0.98780000000000001</v>
      </c>
      <c r="BQ280" s="11">
        <v>0.98780000000000001</v>
      </c>
      <c r="BR280" s="11">
        <v>0.98780000000000001</v>
      </c>
      <c r="BS280" s="11">
        <v>0.98780000000000001</v>
      </c>
      <c r="BT280" s="11">
        <v>0.98780000000000001</v>
      </c>
      <c r="BU280" s="11">
        <v>0.98780000000000001</v>
      </c>
      <c r="BV280" s="11">
        <v>0.98780000000000001</v>
      </c>
      <c r="BW280" s="11">
        <v>0.98780000000000001</v>
      </c>
      <c r="BX280" s="11">
        <v>0.98780000000000001</v>
      </c>
      <c r="BY280" s="11">
        <v>0.98780000000000001</v>
      </c>
      <c r="BZ280" s="11">
        <v>0.98780000000000001</v>
      </c>
      <c r="CA280" s="11">
        <v>0.98780000000000001</v>
      </c>
      <c r="CB280" s="11">
        <v>0.98780000000000001</v>
      </c>
      <c r="CC280" s="11">
        <v>0.98780000000000001</v>
      </c>
      <c r="CD280" s="11">
        <v>0.98780000000000001</v>
      </c>
      <c r="CE280" s="11">
        <v>0.98780000000000001</v>
      </c>
      <c r="CF280" s="11">
        <v>0.98780000000000001</v>
      </c>
      <c r="CG280" s="11">
        <v>0.98780000000000001</v>
      </c>
      <c r="CH280" s="11">
        <v>0.98780000000000001</v>
      </c>
      <c r="CI280" s="11">
        <v>0.98780000000000001</v>
      </c>
      <c r="CJ280" s="11">
        <v>0.98780000000000001</v>
      </c>
      <c r="CK280" s="11">
        <v>0.98780000000000001</v>
      </c>
      <c r="CL280" s="11">
        <v>0.98780000000000001</v>
      </c>
      <c r="CM280" s="11">
        <v>0.98780000000000001</v>
      </c>
      <c r="CN280" s="11">
        <v>0.98780000000000001</v>
      </c>
      <c r="CO280" s="11">
        <v>0.98780000000000001</v>
      </c>
      <c r="CP280" s="11">
        <v>0.98780000000000001</v>
      </c>
      <c r="CQ280" s="11">
        <v>0.98780000000000001</v>
      </c>
      <c r="CR280" s="11">
        <v>0.98780000000000001</v>
      </c>
      <c r="CS280" s="11">
        <v>0.98780000000000001</v>
      </c>
      <c r="CT280" s="11">
        <v>0.98780000000000001</v>
      </c>
      <c r="CU280" s="11">
        <v>0.98780000000000001</v>
      </c>
      <c r="CV280" s="11">
        <v>0.98780000000000001</v>
      </c>
      <c r="CW280" s="11">
        <v>0.98780000000000001</v>
      </c>
      <c r="CX280" s="11">
        <v>0.98780000000000001</v>
      </c>
      <c r="CY280" s="11">
        <v>0.98780000000000001</v>
      </c>
      <c r="CZ280" s="11">
        <v>0.98780000000000001</v>
      </c>
      <c r="DA280" s="11">
        <v>0.98780000000000001</v>
      </c>
      <c r="DB280" s="11">
        <v>0.98780000000000001</v>
      </c>
    </row>
    <row r="281" spans="1:106" x14ac:dyDescent="0.2">
      <c r="A281" s="103">
        <v>72</v>
      </c>
      <c r="B281" s="11">
        <v>1</v>
      </c>
      <c r="C281" s="11">
        <v>0.98440000000000005</v>
      </c>
      <c r="D281" s="11">
        <v>0.99339999999999995</v>
      </c>
      <c r="E281" s="11">
        <v>0.99260000000000004</v>
      </c>
      <c r="F281" s="11">
        <v>0.99199999999999999</v>
      </c>
      <c r="G281" s="11">
        <v>0.99150000000000005</v>
      </c>
      <c r="H281" s="11">
        <v>0.9909</v>
      </c>
      <c r="I281" s="11">
        <v>0.99029999999999996</v>
      </c>
      <c r="J281" s="11">
        <v>0.98980000000000001</v>
      </c>
      <c r="K281" s="11">
        <v>0.98939999999999995</v>
      </c>
      <c r="L281" s="11">
        <v>0.9889</v>
      </c>
      <c r="M281" s="11">
        <v>0.98850000000000005</v>
      </c>
      <c r="N281" s="11">
        <v>0.98819999999999997</v>
      </c>
      <c r="O281" s="11">
        <v>0.98799999999999999</v>
      </c>
      <c r="P281" s="11">
        <v>0.9879</v>
      </c>
      <c r="Q281" s="11">
        <v>0.9879</v>
      </c>
      <c r="R281" s="11">
        <v>0.9879</v>
      </c>
      <c r="S281" s="11">
        <v>0.9879</v>
      </c>
      <c r="T281" s="11">
        <v>0.9879</v>
      </c>
      <c r="U281" s="11">
        <v>0.9879</v>
      </c>
      <c r="V281" s="11">
        <v>0.9879</v>
      </c>
      <c r="W281" s="11">
        <v>0.9879</v>
      </c>
      <c r="X281" s="11">
        <v>0.9879</v>
      </c>
      <c r="Y281" s="11">
        <v>0.9879</v>
      </c>
      <c r="Z281" s="11">
        <v>0.9879</v>
      </c>
      <c r="AA281" s="11">
        <v>0.9879</v>
      </c>
      <c r="AB281" s="11">
        <v>0.9879</v>
      </c>
      <c r="AC281" s="11">
        <v>0.9879</v>
      </c>
      <c r="AD281" s="11">
        <v>0.9879</v>
      </c>
      <c r="AE281" s="11">
        <v>0.9879</v>
      </c>
      <c r="AF281" s="11">
        <v>0.9879</v>
      </c>
      <c r="AG281" s="11">
        <v>0.9879</v>
      </c>
      <c r="AH281" s="11">
        <v>0.9879</v>
      </c>
      <c r="AI281" s="11">
        <v>0.9879</v>
      </c>
      <c r="AJ281" s="11">
        <v>0.9879</v>
      </c>
      <c r="AK281" s="11">
        <v>0.9879</v>
      </c>
      <c r="AL281" s="11">
        <v>0.9879</v>
      </c>
      <c r="AM281" s="11">
        <v>0.9879</v>
      </c>
      <c r="AN281" s="11">
        <v>0.9879</v>
      </c>
      <c r="AO281" s="11">
        <v>0.9879</v>
      </c>
      <c r="AP281" s="11">
        <v>0.9879</v>
      </c>
      <c r="AQ281" s="11">
        <v>0.9879</v>
      </c>
      <c r="AR281" s="11">
        <v>0.9879</v>
      </c>
      <c r="AS281" s="11">
        <v>0.9879</v>
      </c>
      <c r="AT281" s="11">
        <v>0.9879</v>
      </c>
      <c r="AU281" s="11">
        <v>0.9879</v>
      </c>
      <c r="AV281" s="11">
        <v>0.9879</v>
      </c>
      <c r="AW281" s="11">
        <v>0.9879</v>
      </c>
      <c r="AX281" s="11">
        <v>0.9879</v>
      </c>
      <c r="AY281" s="11">
        <v>0.9879</v>
      </c>
      <c r="AZ281" s="11">
        <v>0.9879</v>
      </c>
      <c r="BA281" s="11">
        <v>0.9879</v>
      </c>
      <c r="BB281" s="11">
        <v>0.9879</v>
      </c>
      <c r="BC281" s="11">
        <v>0.9879</v>
      </c>
      <c r="BD281" s="11">
        <v>0.9879</v>
      </c>
      <c r="BE281" s="11">
        <v>0.9879</v>
      </c>
      <c r="BF281" s="11">
        <v>0.9879</v>
      </c>
      <c r="BG281" s="11">
        <v>0.9879</v>
      </c>
      <c r="BH281" s="11">
        <v>0.9879</v>
      </c>
      <c r="BI281" s="11">
        <v>0.9879</v>
      </c>
      <c r="BJ281" s="11">
        <v>0.9879</v>
      </c>
      <c r="BK281" s="11">
        <v>0.9879</v>
      </c>
      <c r="BL281" s="11">
        <v>0.9879</v>
      </c>
      <c r="BM281" s="11">
        <v>0.9879</v>
      </c>
      <c r="BN281" s="11">
        <v>0.9879</v>
      </c>
      <c r="BO281" s="11">
        <v>0.9879</v>
      </c>
      <c r="BP281" s="11">
        <v>0.9879</v>
      </c>
      <c r="BQ281" s="11">
        <v>0.9879</v>
      </c>
      <c r="BR281" s="11">
        <v>0.9879</v>
      </c>
      <c r="BS281" s="11">
        <v>0.9879</v>
      </c>
      <c r="BT281" s="11">
        <v>0.9879</v>
      </c>
      <c r="BU281" s="11">
        <v>0.9879</v>
      </c>
      <c r="BV281" s="11">
        <v>0.9879</v>
      </c>
      <c r="BW281" s="11">
        <v>0.9879</v>
      </c>
      <c r="BX281" s="11">
        <v>0.9879</v>
      </c>
      <c r="BY281" s="11">
        <v>0.9879</v>
      </c>
      <c r="BZ281" s="11">
        <v>0.9879</v>
      </c>
      <c r="CA281" s="11">
        <v>0.9879</v>
      </c>
      <c r="CB281" s="11">
        <v>0.9879</v>
      </c>
      <c r="CC281" s="11">
        <v>0.9879</v>
      </c>
      <c r="CD281" s="11">
        <v>0.9879</v>
      </c>
      <c r="CE281" s="11">
        <v>0.9879</v>
      </c>
      <c r="CF281" s="11">
        <v>0.9879</v>
      </c>
      <c r="CG281" s="11">
        <v>0.9879</v>
      </c>
      <c r="CH281" s="11">
        <v>0.9879</v>
      </c>
      <c r="CI281" s="11">
        <v>0.9879</v>
      </c>
      <c r="CJ281" s="11">
        <v>0.9879</v>
      </c>
      <c r="CK281" s="11">
        <v>0.9879</v>
      </c>
      <c r="CL281" s="11">
        <v>0.9879</v>
      </c>
      <c r="CM281" s="11">
        <v>0.9879</v>
      </c>
      <c r="CN281" s="11">
        <v>0.9879</v>
      </c>
      <c r="CO281" s="11">
        <v>0.9879</v>
      </c>
      <c r="CP281" s="11">
        <v>0.9879</v>
      </c>
      <c r="CQ281" s="11">
        <v>0.9879</v>
      </c>
      <c r="CR281" s="11">
        <v>0.9879</v>
      </c>
      <c r="CS281" s="11">
        <v>0.9879</v>
      </c>
      <c r="CT281" s="11">
        <v>0.9879</v>
      </c>
      <c r="CU281" s="11">
        <v>0.9879</v>
      </c>
      <c r="CV281" s="11">
        <v>0.9879</v>
      </c>
      <c r="CW281" s="11">
        <v>0.9879</v>
      </c>
      <c r="CX281" s="11">
        <v>0.9879</v>
      </c>
      <c r="CY281" s="11">
        <v>0.9879</v>
      </c>
      <c r="CZ281" s="11">
        <v>0.9879</v>
      </c>
      <c r="DA281" s="11">
        <v>0.9879</v>
      </c>
      <c r="DB281" s="11">
        <v>0.9879</v>
      </c>
    </row>
    <row r="282" spans="1:106" x14ac:dyDescent="0.2">
      <c r="A282" s="103">
        <v>73</v>
      </c>
      <c r="B282" s="11">
        <v>1</v>
      </c>
      <c r="C282" s="11">
        <v>0.98440000000000005</v>
      </c>
      <c r="D282" s="11">
        <v>0.99339999999999995</v>
      </c>
      <c r="E282" s="11">
        <v>0.99270000000000003</v>
      </c>
      <c r="F282" s="11">
        <v>0.99209999999999998</v>
      </c>
      <c r="G282" s="11">
        <v>0.99160000000000004</v>
      </c>
      <c r="H282" s="11">
        <v>0.99099999999999999</v>
      </c>
      <c r="I282" s="11">
        <v>0.99039999999999995</v>
      </c>
      <c r="J282" s="11">
        <v>0.9899</v>
      </c>
      <c r="K282" s="11">
        <v>0.98950000000000005</v>
      </c>
      <c r="L282" s="11">
        <v>0.98899999999999999</v>
      </c>
      <c r="M282" s="11">
        <v>0.98870000000000002</v>
      </c>
      <c r="N282" s="11">
        <v>0.98839999999999995</v>
      </c>
      <c r="O282" s="11">
        <v>0.98819999999999997</v>
      </c>
      <c r="P282" s="11">
        <v>0.98799999999999999</v>
      </c>
      <c r="Q282" s="11">
        <v>0.98799999999999999</v>
      </c>
      <c r="R282" s="11">
        <v>0.98799999999999999</v>
      </c>
      <c r="S282" s="11">
        <v>0.98799999999999999</v>
      </c>
      <c r="T282" s="11">
        <v>0.98799999999999999</v>
      </c>
      <c r="U282" s="11">
        <v>0.98799999999999999</v>
      </c>
      <c r="V282" s="11">
        <v>0.98799999999999999</v>
      </c>
      <c r="W282" s="11">
        <v>0.98799999999999999</v>
      </c>
      <c r="X282" s="11">
        <v>0.98799999999999999</v>
      </c>
      <c r="Y282" s="11">
        <v>0.98799999999999999</v>
      </c>
      <c r="Z282" s="11">
        <v>0.98799999999999999</v>
      </c>
      <c r="AA282" s="11">
        <v>0.98799999999999999</v>
      </c>
      <c r="AB282" s="11">
        <v>0.98799999999999999</v>
      </c>
      <c r="AC282" s="11">
        <v>0.98799999999999999</v>
      </c>
      <c r="AD282" s="11">
        <v>0.98799999999999999</v>
      </c>
      <c r="AE282" s="11">
        <v>0.98799999999999999</v>
      </c>
      <c r="AF282" s="11">
        <v>0.98799999999999999</v>
      </c>
      <c r="AG282" s="11">
        <v>0.98799999999999999</v>
      </c>
      <c r="AH282" s="11">
        <v>0.98799999999999999</v>
      </c>
      <c r="AI282" s="11">
        <v>0.98799999999999999</v>
      </c>
      <c r="AJ282" s="11">
        <v>0.98799999999999999</v>
      </c>
      <c r="AK282" s="11">
        <v>0.98799999999999999</v>
      </c>
      <c r="AL282" s="11">
        <v>0.98799999999999999</v>
      </c>
      <c r="AM282" s="11">
        <v>0.98799999999999999</v>
      </c>
      <c r="AN282" s="11">
        <v>0.98799999999999999</v>
      </c>
      <c r="AO282" s="11">
        <v>0.98799999999999999</v>
      </c>
      <c r="AP282" s="11">
        <v>0.98799999999999999</v>
      </c>
      <c r="AQ282" s="11">
        <v>0.98799999999999999</v>
      </c>
      <c r="AR282" s="11">
        <v>0.98799999999999999</v>
      </c>
      <c r="AS282" s="11">
        <v>0.98799999999999999</v>
      </c>
      <c r="AT282" s="11">
        <v>0.98799999999999999</v>
      </c>
      <c r="AU282" s="11">
        <v>0.98799999999999999</v>
      </c>
      <c r="AV282" s="11">
        <v>0.98799999999999999</v>
      </c>
      <c r="AW282" s="11">
        <v>0.98799999999999999</v>
      </c>
      <c r="AX282" s="11">
        <v>0.98799999999999999</v>
      </c>
      <c r="AY282" s="11">
        <v>0.98799999999999999</v>
      </c>
      <c r="AZ282" s="11">
        <v>0.98799999999999999</v>
      </c>
      <c r="BA282" s="11">
        <v>0.98799999999999999</v>
      </c>
      <c r="BB282" s="11">
        <v>0.98799999999999999</v>
      </c>
      <c r="BC282" s="11">
        <v>0.98799999999999999</v>
      </c>
      <c r="BD282" s="11">
        <v>0.98799999999999999</v>
      </c>
      <c r="BE282" s="11">
        <v>0.98799999999999999</v>
      </c>
      <c r="BF282" s="11">
        <v>0.98799999999999999</v>
      </c>
      <c r="BG282" s="11">
        <v>0.98799999999999999</v>
      </c>
      <c r="BH282" s="11">
        <v>0.98799999999999999</v>
      </c>
      <c r="BI282" s="11">
        <v>0.98799999999999999</v>
      </c>
      <c r="BJ282" s="11">
        <v>0.98799999999999999</v>
      </c>
      <c r="BK282" s="11">
        <v>0.98799999999999999</v>
      </c>
      <c r="BL282" s="11">
        <v>0.98799999999999999</v>
      </c>
      <c r="BM282" s="11">
        <v>0.98799999999999999</v>
      </c>
      <c r="BN282" s="11">
        <v>0.98799999999999999</v>
      </c>
      <c r="BO282" s="11">
        <v>0.98799999999999999</v>
      </c>
      <c r="BP282" s="11">
        <v>0.98799999999999999</v>
      </c>
      <c r="BQ282" s="11">
        <v>0.98799999999999999</v>
      </c>
      <c r="BR282" s="11">
        <v>0.98799999999999999</v>
      </c>
      <c r="BS282" s="11">
        <v>0.98799999999999999</v>
      </c>
      <c r="BT282" s="11">
        <v>0.98799999999999999</v>
      </c>
      <c r="BU282" s="11">
        <v>0.98799999999999999</v>
      </c>
      <c r="BV282" s="11">
        <v>0.98799999999999999</v>
      </c>
      <c r="BW282" s="11">
        <v>0.98799999999999999</v>
      </c>
      <c r="BX282" s="11">
        <v>0.98799999999999999</v>
      </c>
      <c r="BY282" s="11">
        <v>0.98799999999999999</v>
      </c>
      <c r="BZ282" s="11">
        <v>0.98799999999999999</v>
      </c>
      <c r="CA282" s="11">
        <v>0.98799999999999999</v>
      </c>
      <c r="CB282" s="11">
        <v>0.98799999999999999</v>
      </c>
      <c r="CC282" s="11">
        <v>0.98799999999999999</v>
      </c>
      <c r="CD282" s="11">
        <v>0.98799999999999999</v>
      </c>
      <c r="CE282" s="11">
        <v>0.98799999999999999</v>
      </c>
      <c r="CF282" s="11">
        <v>0.98799999999999999</v>
      </c>
      <c r="CG282" s="11">
        <v>0.98799999999999999</v>
      </c>
      <c r="CH282" s="11">
        <v>0.98799999999999999</v>
      </c>
      <c r="CI282" s="11">
        <v>0.98799999999999999</v>
      </c>
      <c r="CJ282" s="11">
        <v>0.98799999999999999</v>
      </c>
      <c r="CK282" s="11">
        <v>0.98799999999999999</v>
      </c>
      <c r="CL282" s="11">
        <v>0.98799999999999999</v>
      </c>
      <c r="CM282" s="11">
        <v>0.98799999999999999</v>
      </c>
      <c r="CN282" s="11">
        <v>0.98799999999999999</v>
      </c>
      <c r="CO282" s="11">
        <v>0.98799999999999999</v>
      </c>
      <c r="CP282" s="11">
        <v>0.98799999999999999</v>
      </c>
      <c r="CQ282" s="11">
        <v>0.98799999999999999</v>
      </c>
      <c r="CR282" s="11">
        <v>0.98799999999999999</v>
      </c>
      <c r="CS282" s="11">
        <v>0.98799999999999999</v>
      </c>
      <c r="CT282" s="11">
        <v>0.98799999999999999</v>
      </c>
      <c r="CU282" s="11">
        <v>0.98799999999999999</v>
      </c>
      <c r="CV282" s="11">
        <v>0.98799999999999999</v>
      </c>
      <c r="CW282" s="11">
        <v>0.98799999999999999</v>
      </c>
      <c r="CX282" s="11">
        <v>0.98799999999999999</v>
      </c>
      <c r="CY282" s="11">
        <v>0.98799999999999999</v>
      </c>
      <c r="CZ282" s="11">
        <v>0.98799999999999999</v>
      </c>
      <c r="DA282" s="11">
        <v>0.98799999999999999</v>
      </c>
      <c r="DB282" s="11">
        <v>0.98799999999999999</v>
      </c>
    </row>
    <row r="283" spans="1:106" x14ac:dyDescent="0.2">
      <c r="A283" s="103">
        <v>74</v>
      </c>
      <c r="B283" s="11">
        <v>1</v>
      </c>
      <c r="C283" s="11">
        <v>0.98429999999999995</v>
      </c>
      <c r="D283" s="11">
        <v>0.99339999999999995</v>
      </c>
      <c r="E283" s="11">
        <v>0.99270000000000003</v>
      </c>
      <c r="F283" s="11">
        <v>0.99219999999999997</v>
      </c>
      <c r="G283" s="11">
        <v>0.99170000000000003</v>
      </c>
      <c r="H283" s="11">
        <v>0.99119999999999997</v>
      </c>
      <c r="I283" s="11">
        <v>0.99070000000000003</v>
      </c>
      <c r="J283" s="11">
        <v>0.99009999999999998</v>
      </c>
      <c r="K283" s="11">
        <v>0.98960000000000004</v>
      </c>
      <c r="L283" s="11">
        <v>0.98919999999999997</v>
      </c>
      <c r="M283" s="11">
        <v>0.98880000000000001</v>
      </c>
      <c r="N283" s="11">
        <v>0.98850000000000005</v>
      </c>
      <c r="O283" s="11">
        <v>0.98829999999999996</v>
      </c>
      <c r="P283" s="11">
        <v>0.98819999999999997</v>
      </c>
      <c r="Q283" s="11">
        <v>0.98819999999999997</v>
      </c>
      <c r="R283" s="11">
        <v>0.98819999999999997</v>
      </c>
      <c r="S283" s="11">
        <v>0.98819999999999997</v>
      </c>
      <c r="T283" s="11">
        <v>0.98819999999999997</v>
      </c>
      <c r="U283" s="11">
        <v>0.98819999999999997</v>
      </c>
      <c r="V283" s="11">
        <v>0.98819999999999997</v>
      </c>
      <c r="W283" s="11">
        <v>0.98819999999999997</v>
      </c>
      <c r="X283" s="11">
        <v>0.98819999999999997</v>
      </c>
      <c r="Y283" s="11">
        <v>0.98819999999999997</v>
      </c>
      <c r="Z283" s="11">
        <v>0.98819999999999997</v>
      </c>
      <c r="AA283" s="11">
        <v>0.98819999999999997</v>
      </c>
      <c r="AB283" s="11">
        <v>0.98819999999999997</v>
      </c>
      <c r="AC283" s="11">
        <v>0.98819999999999997</v>
      </c>
      <c r="AD283" s="11">
        <v>0.98819999999999997</v>
      </c>
      <c r="AE283" s="11">
        <v>0.98819999999999997</v>
      </c>
      <c r="AF283" s="11">
        <v>0.98819999999999997</v>
      </c>
      <c r="AG283" s="11">
        <v>0.98819999999999997</v>
      </c>
      <c r="AH283" s="11">
        <v>0.98819999999999997</v>
      </c>
      <c r="AI283" s="11">
        <v>0.98819999999999997</v>
      </c>
      <c r="AJ283" s="11">
        <v>0.98819999999999997</v>
      </c>
      <c r="AK283" s="11">
        <v>0.98819999999999997</v>
      </c>
      <c r="AL283" s="11">
        <v>0.98819999999999997</v>
      </c>
      <c r="AM283" s="11">
        <v>0.98819999999999997</v>
      </c>
      <c r="AN283" s="11">
        <v>0.98819999999999997</v>
      </c>
      <c r="AO283" s="11">
        <v>0.98819999999999997</v>
      </c>
      <c r="AP283" s="11">
        <v>0.98819999999999997</v>
      </c>
      <c r="AQ283" s="11">
        <v>0.98819999999999997</v>
      </c>
      <c r="AR283" s="11">
        <v>0.98819999999999997</v>
      </c>
      <c r="AS283" s="11">
        <v>0.98819999999999997</v>
      </c>
      <c r="AT283" s="11">
        <v>0.98819999999999997</v>
      </c>
      <c r="AU283" s="11">
        <v>0.98819999999999997</v>
      </c>
      <c r="AV283" s="11">
        <v>0.98819999999999997</v>
      </c>
      <c r="AW283" s="11">
        <v>0.98819999999999997</v>
      </c>
      <c r="AX283" s="11">
        <v>0.98819999999999997</v>
      </c>
      <c r="AY283" s="11">
        <v>0.98819999999999997</v>
      </c>
      <c r="AZ283" s="11">
        <v>0.98819999999999997</v>
      </c>
      <c r="BA283" s="11">
        <v>0.98819999999999997</v>
      </c>
      <c r="BB283" s="11">
        <v>0.98819999999999997</v>
      </c>
      <c r="BC283" s="11">
        <v>0.98819999999999997</v>
      </c>
      <c r="BD283" s="11">
        <v>0.98819999999999997</v>
      </c>
      <c r="BE283" s="11">
        <v>0.98819999999999997</v>
      </c>
      <c r="BF283" s="11">
        <v>0.98819999999999997</v>
      </c>
      <c r="BG283" s="11">
        <v>0.98819999999999997</v>
      </c>
      <c r="BH283" s="11">
        <v>0.98819999999999997</v>
      </c>
      <c r="BI283" s="11">
        <v>0.98819999999999997</v>
      </c>
      <c r="BJ283" s="11">
        <v>0.98819999999999997</v>
      </c>
      <c r="BK283" s="11">
        <v>0.98819999999999997</v>
      </c>
      <c r="BL283" s="11">
        <v>0.98819999999999997</v>
      </c>
      <c r="BM283" s="11">
        <v>0.98819999999999997</v>
      </c>
      <c r="BN283" s="11">
        <v>0.98819999999999997</v>
      </c>
      <c r="BO283" s="11">
        <v>0.98819999999999997</v>
      </c>
      <c r="BP283" s="11">
        <v>0.98819999999999997</v>
      </c>
      <c r="BQ283" s="11">
        <v>0.98819999999999997</v>
      </c>
      <c r="BR283" s="11">
        <v>0.98819999999999997</v>
      </c>
      <c r="BS283" s="11">
        <v>0.98819999999999997</v>
      </c>
      <c r="BT283" s="11">
        <v>0.98819999999999997</v>
      </c>
      <c r="BU283" s="11">
        <v>0.98819999999999997</v>
      </c>
      <c r="BV283" s="11">
        <v>0.98819999999999997</v>
      </c>
      <c r="BW283" s="11">
        <v>0.98819999999999997</v>
      </c>
      <c r="BX283" s="11">
        <v>0.98819999999999997</v>
      </c>
      <c r="BY283" s="11">
        <v>0.98819999999999997</v>
      </c>
      <c r="BZ283" s="11">
        <v>0.98819999999999997</v>
      </c>
      <c r="CA283" s="11">
        <v>0.98819999999999997</v>
      </c>
      <c r="CB283" s="11">
        <v>0.98819999999999997</v>
      </c>
      <c r="CC283" s="11">
        <v>0.98819999999999997</v>
      </c>
      <c r="CD283" s="11">
        <v>0.98819999999999997</v>
      </c>
      <c r="CE283" s="11">
        <v>0.98819999999999997</v>
      </c>
      <c r="CF283" s="11">
        <v>0.98819999999999997</v>
      </c>
      <c r="CG283" s="11">
        <v>0.98819999999999997</v>
      </c>
      <c r="CH283" s="11">
        <v>0.98819999999999997</v>
      </c>
      <c r="CI283" s="11">
        <v>0.98819999999999997</v>
      </c>
      <c r="CJ283" s="11">
        <v>0.98819999999999997</v>
      </c>
      <c r="CK283" s="11">
        <v>0.98819999999999997</v>
      </c>
      <c r="CL283" s="11">
        <v>0.98819999999999997</v>
      </c>
      <c r="CM283" s="11">
        <v>0.98819999999999997</v>
      </c>
      <c r="CN283" s="11">
        <v>0.98819999999999997</v>
      </c>
      <c r="CO283" s="11">
        <v>0.98819999999999997</v>
      </c>
      <c r="CP283" s="11">
        <v>0.98819999999999997</v>
      </c>
      <c r="CQ283" s="11">
        <v>0.98819999999999997</v>
      </c>
      <c r="CR283" s="11">
        <v>0.98819999999999997</v>
      </c>
      <c r="CS283" s="11">
        <v>0.98819999999999997</v>
      </c>
      <c r="CT283" s="11">
        <v>0.98819999999999997</v>
      </c>
      <c r="CU283" s="11">
        <v>0.98819999999999997</v>
      </c>
      <c r="CV283" s="11">
        <v>0.98819999999999997</v>
      </c>
      <c r="CW283" s="11">
        <v>0.98819999999999997</v>
      </c>
      <c r="CX283" s="11">
        <v>0.98819999999999997</v>
      </c>
      <c r="CY283" s="11">
        <v>0.98819999999999997</v>
      </c>
      <c r="CZ283" s="11">
        <v>0.98819999999999997</v>
      </c>
      <c r="DA283" s="11">
        <v>0.98819999999999997</v>
      </c>
      <c r="DB283" s="11">
        <v>0.98819999999999997</v>
      </c>
    </row>
    <row r="284" spans="1:106" x14ac:dyDescent="0.2">
      <c r="A284" s="103">
        <v>75</v>
      </c>
      <c r="B284" s="11">
        <v>1</v>
      </c>
      <c r="C284" s="11">
        <v>0.98429999999999995</v>
      </c>
      <c r="D284" s="11">
        <v>0.99339999999999995</v>
      </c>
      <c r="E284" s="11">
        <v>0.99280000000000002</v>
      </c>
      <c r="F284" s="11">
        <v>0.99229999999999996</v>
      </c>
      <c r="G284" s="11">
        <v>0.9919</v>
      </c>
      <c r="H284" s="11">
        <v>0.99139999999999995</v>
      </c>
      <c r="I284" s="11">
        <v>0.9909</v>
      </c>
      <c r="J284" s="11">
        <v>0.99029999999999996</v>
      </c>
      <c r="K284" s="11">
        <v>0.98970000000000002</v>
      </c>
      <c r="L284" s="11">
        <v>0.98929999999999996</v>
      </c>
      <c r="M284" s="11">
        <v>0.9889</v>
      </c>
      <c r="N284" s="11">
        <v>0.98860000000000003</v>
      </c>
      <c r="O284" s="11">
        <v>0.98839999999999995</v>
      </c>
      <c r="P284" s="11">
        <v>0.98829999999999996</v>
      </c>
      <c r="Q284" s="11">
        <v>0.98829999999999996</v>
      </c>
      <c r="R284" s="11">
        <v>0.98829999999999996</v>
      </c>
      <c r="S284" s="11">
        <v>0.98829999999999996</v>
      </c>
      <c r="T284" s="11">
        <v>0.98829999999999996</v>
      </c>
      <c r="U284" s="11">
        <v>0.98829999999999996</v>
      </c>
      <c r="V284" s="11">
        <v>0.98829999999999996</v>
      </c>
      <c r="W284" s="11">
        <v>0.98829999999999996</v>
      </c>
      <c r="X284" s="11">
        <v>0.98829999999999996</v>
      </c>
      <c r="Y284" s="11">
        <v>0.98829999999999996</v>
      </c>
      <c r="Z284" s="11">
        <v>0.98829999999999996</v>
      </c>
      <c r="AA284" s="11">
        <v>0.98829999999999996</v>
      </c>
      <c r="AB284" s="11">
        <v>0.98829999999999996</v>
      </c>
      <c r="AC284" s="11">
        <v>0.98829999999999996</v>
      </c>
      <c r="AD284" s="11">
        <v>0.98829999999999996</v>
      </c>
      <c r="AE284" s="11">
        <v>0.98829999999999996</v>
      </c>
      <c r="AF284" s="11">
        <v>0.98829999999999996</v>
      </c>
      <c r="AG284" s="11">
        <v>0.98829999999999996</v>
      </c>
      <c r="AH284" s="11">
        <v>0.98829999999999996</v>
      </c>
      <c r="AI284" s="11">
        <v>0.98829999999999996</v>
      </c>
      <c r="AJ284" s="11">
        <v>0.98829999999999996</v>
      </c>
      <c r="AK284" s="11">
        <v>0.98829999999999996</v>
      </c>
      <c r="AL284" s="11">
        <v>0.98829999999999996</v>
      </c>
      <c r="AM284" s="11">
        <v>0.98829999999999996</v>
      </c>
      <c r="AN284" s="11">
        <v>0.98829999999999996</v>
      </c>
      <c r="AO284" s="11">
        <v>0.98829999999999996</v>
      </c>
      <c r="AP284" s="11">
        <v>0.98829999999999996</v>
      </c>
      <c r="AQ284" s="11">
        <v>0.98829999999999996</v>
      </c>
      <c r="AR284" s="11">
        <v>0.98829999999999996</v>
      </c>
      <c r="AS284" s="11">
        <v>0.98829999999999996</v>
      </c>
      <c r="AT284" s="11">
        <v>0.98829999999999996</v>
      </c>
      <c r="AU284" s="11">
        <v>0.98829999999999996</v>
      </c>
      <c r="AV284" s="11">
        <v>0.98829999999999996</v>
      </c>
      <c r="AW284" s="11">
        <v>0.98829999999999996</v>
      </c>
      <c r="AX284" s="11">
        <v>0.98829999999999996</v>
      </c>
      <c r="AY284" s="11">
        <v>0.98829999999999996</v>
      </c>
      <c r="AZ284" s="11">
        <v>0.98829999999999996</v>
      </c>
      <c r="BA284" s="11">
        <v>0.98829999999999996</v>
      </c>
      <c r="BB284" s="11">
        <v>0.98829999999999996</v>
      </c>
      <c r="BC284" s="11">
        <v>0.98829999999999996</v>
      </c>
      <c r="BD284" s="11">
        <v>0.98829999999999996</v>
      </c>
      <c r="BE284" s="11">
        <v>0.98829999999999996</v>
      </c>
      <c r="BF284" s="11">
        <v>0.98829999999999996</v>
      </c>
      <c r="BG284" s="11">
        <v>0.98829999999999996</v>
      </c>
      <c r="BH284" s="11">
        <v>0.98829999999999996</v>
      </c>
      <c r="BI284" s="11">
        <v>0.98829999999999996</v>
      </c>
      <c r="BJ284" s="11">
        <v>0.98829999999999996</v>
      </c>
      <c r="BK284" s="11">
        <v>0.98829999999999996</v>
      </c>
      <c r="BL284" s="11">
        <v>0.98829999999999996</v>
      </c>
      <c r="BM284" s="11">
        <v>0.98829999999999996</v>
      </c>
      <c r="BN284" s="11">
        <v>0.98829999999999996</v>
      </c>
      <c r="BO284" s="11">
        <v>0.98829999999999996</v>
      </c>
      <c r="BP284" s="11">
        <v>0.98829999999999996</v>
      </c>
      <c r="BQ284" s="11">
        <v>0.98829999999999996</v>
      </c>
      <c r="BR284" s="11">
        <v>0.98829999999999996</v>
      </c>
      <c r="BS284" s="11">
        <v>0.98829999999999996</v>
      </c>
      <c r="BT284" s="11">
        <v>0.98829999999999996</v>
      </c>
      <c r="BU284" s="11">
        <v>0.98829999999999996</v>
      </c>
      <c r="BV284" s="11">
        <v>0.98829999999999996</v>
      </c>
      <c r="BW284" s="11">
        <v>0.98829999999999996</v>
      </c>
      <c r="BX284" s="11">
        <v>0.98829999999999996</v>
      </c>
      <c r="BY284" s="11">
        <v>0.98829999999999996</v>
      </c>
      <c r="BZ284" s="11">
        <v>0.98829999999999996</v>
      </c>
      <c r="CA284" s="11">
        <v>0.98829999999999996</v>
      </c>
      <c r="CB284" s="11">
        <v>0.98829999999999996</v>
      </c>
      <c r="CC284" s="11">
        <v>0.98829999999999996</v>
      </c>
      <c r="CD284" s="11">
        <v>0.98829999999999996</v>
      </c>
      <c r="CE284" s="11">
        <v>0.98829999999999996</v>
      </c>
      <c r="CF284" s="11">
        <v>0.98829999999999996</v>
      </c>
      <c r="CG284" s="11">
        <v>0.98829999999999996</v>
      </c>
      <c r="CH284" s="11">
        <v>0.98829999999999996</v>
      </c>
      <c r="CI284" s="11">
        <v>0.98829999999999996</v>
      </c>
      <c r="CJ284" s="11">
        <v>0.98829999999999996</v>
      </c>
      <c r="CK284" s="11">
        <v>0.98829999999999996</v>
      </c>
      <c r="CL284" s="11">
        <v>0.98829999999999996</v>
      </c>
      <c r="CM284" s="11">
        <v>0.98829999999999996</v>
      </c>
      <c r="CN284" s="11">
        <v>0.98829999999999996</v>
      </c>
      <c r="CO284" s="11">
        <v>0.98829999999999996</v>
      </c>
      <c r="CP284" s="11">
        <v>0.98829999999999996</v>
      </c>
      <c r="CQ284" s="11">
        <v>0.98829999999999996</v>
      </c>
      <c r="CR284" s="11">
        <v>0.98829999999999996</v>
      </c>
      <c r="CS284" s="11">
        <v>0.98829999999999996</v>
      </c>
      <c r="CT284" s="11">
        <v>0.98829999999999996</v>
      </c>
      <c r="CU284" s="11">
        <v>0.98829999999999996</v>
      </c>
      <c r="CV284" s="11">
        <v>0.98829999999999996</v>
      </c>
      <c r="CW284" s="11">
        <v>0.98829999999999996</v>
      </c>
      <c r="CX284" s="11">
        <v>0.98829999999999996</v>
      </c>
      <c r="CY284" s="11">
        <v>0.98829999999999996</v>
      </c>
      <c r="CZ284" s="11">
        <v>0.98829999999999996</v>
      </c>
      <c r="DA284" s="11">
        <v>0.98829999999999996</v>
      </c>
      <c r="DB284" s="11">
        <v>0.98829999999999996</v>
      </c>
    </row>
    <row r="285" spans="1:106" x14ac:dyDescent="0.2">
      <c r="A285" s="103">
        <v>76</v>
      </c>
      <c r="B285" s="11">
        <v>1</v>
      </c>
      <c r="C285" s="11">
        <v>0.98419999999999996</v>
      </c>
      <c r="D285" s="11">
        <v>0.99339999999999995</v>
      </c>
      <c r="E285" s="11">
        <v>0.99280000000000002</v>
      </c>
      <c r="F285" s="11">
        <v>0.99239999999999995</v>
      </c>
      <c r="G285" s="11">
        <v>0.99199999999999999</v>
      </c>
      <c r="H285" s="11">
        <v>0.99150000000000005</v>
      </c>
      <c r="I285" s="11">
        <v>0.99109999999999998</v>
      </c>
      <c r="J285" s="11">
        <v>0.99050000000000005</v>
      </c>
      <c r="K285" s="11">
        <v>0.99</v>
      </c>
      <c r="L285" s="11">
        <v>0.98939999999999995</v>
      </c>
      <c r="M285" s="11">
        <v>0.98909999999999998</v>
      </c>
      <c r="N285" s="11">
        <v>0.98880000000000001</v>
      </c>
      <c r="O285" s="11">
        <v>0.98860000000000003</v>
      </c>
      <c r="P285" s="11">
        <v>0.98839999999999995</v>
      </c>
      <c r="Q285" s="11">
        <v>0.98839999999999995</v>
      </c>
      <c r="R285" s="11">
        <v>0.98839999999999995</v>
      </c>
      <c r="S285" s="11">
        <v>0.98839999999999995</v>
      </c>
      <c r="T285" s="11">
        <v>0.98839999999999995</v>
      </c>
      <c r="U285" s="11">
        <v>0.98839999999999995</v>
      </c>
      <c r="V285" s="11">
        <v>0.98839999999999995</v>
      </c>
      <c r="W285" s="11">
        <v>0.98839999999999995</v>
      </c>
      <c r="X285" s="11">
        <v>0.98839999999999995</v>
      </c>
      <c r="Y285" s="11">
        <v>0.98839999999999995</v>
      </c>
      <c r="Z285" s="11">
        <v>0.98839999999999995</v>
      </c>
      <c r="AA285" s="11">
        <v>0.98839999999999995</v>
      </c>
      <c r="AB285" s="11">
        <v>0.98839999999999995</v>
      </c>
      <c r="AC285" s="11">
        <v>0.98839999999999995</v>
      </c>
      <c r="AD285" s="11">
        <v>0.98839999999999995</v>
      </c>
      <c r="AE285" s="11">
        <v>0.98839999999999995</v>
      </c>
      <c r="AF285" s="11">
        <v>0.98839999999999995</v>
      </c>
      <c r="AG285" s="11">
        <v>0.98839999999999995</v>
      </c>
      <c r="AH285" s="11">
        <v>0.98839999999999995</v>
      </c>
      <c r="AI285" s="11">
        <v>0.98839999999999995</v>
      </c>
      <c r="AJ285" s="11">
        <v>0.98839999999999995</v>
      </c>
      <c r="AK285" s="11">
        <v>0.98839999999999995</v>
      </c>
      <c r="AL285" s="11">
        <v>0.98839999999999995</v>
      </c>
      <c r="AM285" s="11">
        <v>0.98839999999999995</v>
      </c>
      <c r="AN285" s="11">
        <v>0.98839999999999995</v>
      </c>
      <c r="AO285" s="11">
        <v>0.98839999999999995</v>
      </c>
      <c r="AP285" s="11">
        <v>0.98839999999999995</v>
      </c>
      <c r="AQ285" s="11">
        <v>0.98839999999999995</v>
      </c>
      <c r="AR285" s="11">
        <v>0.98839999999999995</v>
      </c>
      <c r="AS285" s="11">
        <v>0.98839999999999995</v>
      </c>
      <c r="AT285" s="11">
        <v>0.98839999999999995</v>
      </c>
      <c r="AU285" s="11">
        <v>0.98839999999999995</v>
      </c>
      <c r="AV285" s="11">
        <v>0.98839999999999995</v>
      </c>
      <c r="AW285" s="11">
        <v>0.98839999999999995</v>
      </c>
      <c r="AX285" s="11">
        <v>0.98839999999999995</v>
      </c>
      <c r="AY285" s="11">
        <v>0.98839999999999995</v>
      </c>
      <c r="AZ285" s="11">
        <v>0.98839999999999995</v>
      </c>
      <c r="BA285" s="11">
        <v>0.98839999999999995</v>
      </c>
      <c r="BB285" s="11">
        <v>0.98839999999999995</v>
      </c>
      <c r="BC285" s="11">
        <v>0.98839999999999995</v>
      </c>
      <c r="BD285" s="11">
        <v>0.98839999999999995</v>
      </c>
      <c r="BE285" s="11">
        <v>0.98839999999999995</v>
      </c>
      <c r="BF285" s="11">
        <v>0.98839999999999995</v>
      </c>
      <c r="BG285" s="11">
        <v>0.98839999999999995</v>
      </c>
      <c r="BH285" s="11">
        <v>0.98839999999999995</v>
      </c>
      <c r="BI285" s="11">
        <v>0.98839999999999995</v>
      </c>
      <c r="BJ285" s="11">
        <v>0.98839999999999995</v>
      </c>
      <c r="BK285" s="11">
        <v>0.98839999999999995</v>
      </c>
      <c r="BL285" s="11">
        <v>0.98839999999999995</v>
      </c>
      <c r="BM285" s="11">
        <v>0.98839999999999995</v>
      </c>
      <c r="BN285" s="11">
        <v>0.98839999999999995</v>
      </c>
      <c r="BO285" s="11">
        <v>0.98839999999999995</v>
      </c>
      <c r="BP285" s="11">
        <v>0.98839999999999995</v>
      </c>
      <c r="BQ285" s="11">
        <v>0.98839999999999995</v>
      </c>
      <c r="BR285" s="11">
        <v>0.98839999999999995</v>
      </c>
      <c r="BS285" s="11">
        <v>0.98839999999999995</v>
      </c>
      <c r="BT285" s="11">
        <v>0.98839999999999995</v>
      </c>
      <c r="BU285" s="11">
        <v>0.98839999999999995</v>
      </c>
      <c r="BV285" s="11">
        <v>0.98839999999999995</v>
      </c>
      <c r="BW285" s="11">
        <v>0.98839999999999995</v>
      </c>
      <c r="BX285" s="11">
        <v>0.98839999999999995</v>
      </c>
      <c r="BY285" s="11">
        <v>0.98839999999999995</v>
      </c>
      <c r="BZ285" s="11">
        <v>0.98839999999999995</v>
      </c>
      <c r="CA285" s="11">
        <v>0.98839999999999995</v>
      </c>
      <c r="CB285" s="11">
        <v>0.98839999999999995</v>
      </c>
      <c r="CC285" s="11">
        <v>0.98839999999999995</v>
      </c>
      <c r="CD285" s="11">
        <v>0.98839999999999995</v>
      </c>
      <c r="CE285" s="11">
        <v>0.98839999999999995</v>
      </c>
      <c r="CF285" s="11">
        <v>0.98839999999999995</v>
      </c>
      <c r="CG285" s="11">
        <v>0.98839999999999995</v>
      </c>
      <c r="CH285" s="11">
        <v>0.98839999999999995</v>
      </c>
      <c r="CI285" s="11">
        <v>0.98839999999999995</v>
      </c>
      <c r="CJ285" s="11">
        <v>0.98839999999999995</v>
      </c>
      <c r="CK285" s="11">
        <v>0.98839999999999995</v>
      </c>
      <c r="CL285" s="11">
        <v>0.98839999999999995</v>
      </c>
      <c r="CM285" s="11">
        <v>0.98839999999999995</v>
      </c>
      <c r="CN285" s="11">
        <v>0.98839999999999995</v>
      </c>
      <c r="CO285" s="11">
        <v>0.98839999999999995</v>
      </c>
      <c r="CP285" s="11">
        <v>0.98839999999999995</v>
      </c>
      <c r="CQ285" s="11">
        <v>0.98839999999999995</v>
      </c>
      <c r="CR285" s="11">
        <v>0.98839999999999995</v>
      </c>
      <c r="CS285" s="11">
        <v>0.98839999999999995</v>
      </c>
      <c r="CT285" s="11">
        <v>0.98839999999999995</v>
      </c>
      <c r="CU285" s="11">
        <v>0.98839999999999995</v>
      </c>
      <c r="CV285" s="11">
        <v>0.98839999999999995</v>
      </c>
      <c r="CW285" s="11">
        <v>0.98839999999999995</v>
      </c>
      <c r="CX285" s="11">
        <v>0.98839999999999995</v>
      </c>
      <c r="CY285" s="11">
        <v>0.98839999999999995</v>
      </c>
      <c r="CZ285" s="11">
        <v>0.98839999999999995</v>
      </c>
      <c r="DA285" s="11">
        <v>0.98839999999999995</v>
      </c>
      <c r="DB285" s="11">
        <v>0.98839999999999995</v>
      </c>
    </row>
    <row r="286" spans="1:106" x14ac:dyDescent="0.2">
      <c r="A286" s="103">
        <v>77</v>
      </c>
      <c r="B286" s="11">
        <v>1</v>
      </c>
      <c r="C286" s="11">
        <v>0.98419999999999996</v>
      </c>
      <c r="D286" s="11">
        <v>0.99339999999999995</v>
      </c>
      <c r="E286" s="11">
        <v>0.99280000000000002</v>
      </c>
      <c r="F286" s="11">
        <v>0.99239999999999995</v>
      </c>
      <c r="G286" s="11">
        <v>0.99209999999999998</v>
      </c>
      <c r="H286" s="11">
        <v>0.99170000000000003</v>
      </c>
      <c r="I286" s="11">
        <v>0.99119999999999997</v>
      </c>
      <c r="J286" s="11">
        <v>0.99070000000000003</v>
      </c>
      <c r="K286" s="11">
        <v>0.99019999999999997</v>
      </c>
      <c r="L286" s="11">
        <v>0.98970000000000002</v>
      </c>
      <c r="M286" s="11">
        <v>0.98919999999999997</v>
      </c>
      <c r="N286" s="11">
        <v>0.9889</v>
      </c>
      <c r="O286" s="11">
        <v>0.98870000000000002</v>
      </c>
      <c r="P286" s="11">
        <v>0.98860000000000003</v>
      </c>
      <c r="Q286" s="11">
        <v>0.98860000000000003</v>
      </c>
      <c r="R286" s="11">
        <v>0.98860000000000003</v>
      </c>
      <c r="S286" s="11">
        <v>0.98860000000000003</v>
      </c>
      <c r="T286" s="11">
        <v>0.98860000000000003</v>
      </c>
      <c r="U286" s="11">
        <v>0.98860000000000003</v>
      </c>
      <c r="V286" s="11">
        <v>0.98860000000000003</v>
      </c>
      <c r="W286" s="11">
        <v>0.98860000000000003</v>
      </c>
      <c r="X286" s="11">
        <v>0.98860000000000003</v>
      </c>
      <c r="Y286" s="11">
        <v>0.98860000000000003</v>
      </c>
      <c r="Z286" s="11">
        <v>0.98860000000000003</v>
      </c>
      <c r="AA286" s="11">
        <v>0.98860000000000003</v>
      </c>
      <c r="AB286" s="11">
        <v>0.98860000000000003</v>
      </c>
      <c r="AC286" s="11">
        <v>0.98860000000000003</v>
      </c>
      <c r="AD286" s="11">
        <v>0.98860000000000003</v>
      </c>
      <c r="AE286" s="11">
        <v>0.98860000000000003</v>
      </c>
      <c r="AF286" s="11">
        <v>0.98860000000000003</v>
      </c>
      <c r="AG286" s="11">
        <v>0.98860000000000003</v>
      </c>
      <c r="AH286" s="11">
        <v>0.98860000000000003</v>
      </c>
      <c r="AI286" s="11">
        <v>0.98860000000000003</v>
      </c>
      <c r="AJ286" s="11">
        <v>0.98860000000000003</v>
      </c>
      <c r="AK286" s="11">
        <v>0.98860000000000003</v>
      </c>
      <c r="AL286" s="11">
        <v>0.98860000000000003</v>
      </c>
      <c r="AM286" s="11">
        <v>0.98860000000000003</v>
      </c>
      <c r="AN286" s="11">
        <v>0.98860000000000003</v>
      </c>
      <c r="AO286" s="11">
        <v>0.98860000000000003</v>
      </c>
      <c r="AP286" s="11">
        <v>0.98860000000000003</v>
      </c>
      <c r="AQ286" s="11">
        <v>0.98860000000000003</v>
      </c>
      <c r="AR286" s="11">
        <v>0.98860000000000003</v>
      </c>
      <c r="AS286" s="11">
        <v>0.98860000000000003</v>
      </c>
      <c r="AT286" s="11">
        <v>0.98860000000000003</v>
      </c>
      <c r="AU286" s="11">
        <v>0.98860000000000003</v>
      </c>
      <c r="AV286" s="11">
        <v>0.98860000000000003</v>
      </c>
      <c r="AW286" s="11">
        <v>0.98860000000000003</v>
      </c>
      <c r="AX286" s="11">
        <v>0.98860000000000003</v>
      </c>
      <c r="AY286" s="11">
        <v>0.98860000000000003</v>
      </c>
      <c r="AZ286" s="11">
        <v>0.98860000000000003</v>
      </c>
      <c r="BA286" s="11">
        <v>0.98860000000000003</v>
      </c>
      <c r="BB286" s="11">
        <v>0.98860000000000003</v>
      </c>
      <c r="BC286" s="11">
        <v>0.98860000000000003</v>
      </c>
      <c r="BD286" s="11">
        <v>0.98860000000000003</v>
      </c>
      <c r="BE286" s="11">
        <v>0.98860000000000003</v>
      </c>
      <c r="BF286" s="11">
        <v>0.98860000000000003</v>
      </c>
      <c r="BG286" s="11">
        <v>0.98860000000000003</v>
      </c>
      <c r="BH286" s="11">
        <v>0.98860000000000003</v>
      </c>
      <c r="BI286" s="11">
        <v>0.98860000000000003</v>
      </c>
      <c r="BJ286" s="11">
        <v>0.98860000000000003</v>
      </c>
      <c r="BK286" s="11">
        <v>0.98860000000000003</v>
      </c>
      <c r="BL286" s="11">
        <v>0.98860000000000003</v>
      </c>
      <c r="BM286" s="11">
        <v>0.98860000000000003</v>
      </c>
      <c r="BN286" s="11">
        <v>0.98860000000000003</v>
      </c>
      <c r="BO286" s="11">
        <v>0.98860000000000003</v>
      </c>
      <c r="BP286" s="11">
        <v>0.98860000000000003</v>
      </c>
      <c r="BQ286" s="11">
        <v>0.98860000000000003</v>
      </c>
      <c r="BR286" s="11">
        <v>0.98860000000000003</v>
      </c>
      <c r="BS286" s="11">
        <v>0.98860000000000003</v>
      </c>
      <c r="BT286" s="11">
        <v>0.98860000000000003</v>
      </c>
      <c r="BU286" s="11">
        <v>0.98860000000000003</v>
      </c>
      <c r="BV286" s="11">
        <v>0.98860000000000003</v>
      </c>
      <c r="BW286" s="11">
        <v>0.98860000000000003</v>
      </c>
      <c r="BX286" s="11">
        <v>0.98860000000000003</v>
      </c>
      <c r="BY286" s="11">
        <v>0.98860000000000003</v>
      </c>
      <c r="BZ286" s="11">
        <v>0.98860000000000003</v>
      </c>
      <c r="CA286" s="11">
        <v>0.98860000000000003</v>
      </c>
      <c r="CB286" s="11">
        <v>0.98860000000000003</v>
      </c>
      <c r="CC286" s="11">
        <v>0.98860000000000003</v>
      </c>
      <c r="CD286" s="11">
        <v>0.98860000000000003</v>
      </c>
      <c r="CE286" s="11">
        <v>0.98860000000000003</v>
      </c>
      <c r="CF286" s="11">
        <v>0.98860000000000003</v>
      </c>
      <c r="CG286" s="11">
        <v>0.98860000000000003</v>
      </c>
      <c r="CH286" s="11">
        <v>0.98860000000000003</v>
      </c>
      <c r="CI286" s="11">
        <v>0.98860000000000003</v>
      </c>
      <c r="CJ286" s="11">
        <v>0.98860000000000003</v>
      </c>
      <c r="CK286" s="11">
        <v>0.98860000000000003</v>
      </c>
      <c r="CL286" s="11">
        <v>0.98860000000000003</v>
      </c>
      <c r="CM286" s="11">
        <v>0.98860000000000003</v>
      </c>
      <c r="CN286" s="11">
        <v>0.98860000000000003</v>
      </c>
      <c r="CO286" s="11">
        <v>0.98860000000000003</v>
      </c>
      <c r="CP286" s="11">
        <v>0.98860000000000003</v>
      </c>
      <c r="CQ286" s="11">
        <v>0.98860000000000003</v>
      </c>
      <c r="CR286" s="11">
        <v>0.98860000000000003</v>
      </c>
      <c r="CS286" s="11">
        <v>0.98860000000000003</v>
      </c>
      <c r="CT286" s="11">
        <v>0.98860000000000003</v>
      </c>
      <c r="CU286" s="11">
        <v>0.98860000000000003</v>
      </c>
      <c r="CV286" s="11">
        <v>0.98860000000000003</v>
      </c>
      <c r="CW286" s="11">
        <v>0.98860000000000003</v>
      </c>
      <c r="CX286" s="11">
        <v>0.98860000000000003</v>
      </c>
      <c r="CY286" s="11">
        <v>0.98860000000000003</v>
      </c>
      <c r="CZ286" s="11">
        <v>0.98860000000000003</v>
      </c>
      <c r="DA286" s="11">
        <v>0.98860000000000003</v>
      </c>
      <c r="DB286" s="11">
        <v>0.98860000000000003</v>
      </c>
    </row>
    <row r="287" spans="1:106" x14ac:dyDescent="0.2">
      <c r="A287" s="103">
        <v>78</v>
      </c>
      <c r="B287" s="11">
        <v>1</v>
      </c>
      <c r="C287" s="11">
        <v>0.98419999999999996</v>
      </c>
      <c r="D287" s="11">
        <v>0.99339999999999995</v>
      </c>
      <c r="E287" s="11">
        <v>0.9929</v>
      </c>
      <c r="F287" s="11">
        <v>0.99250000000000005</v>
      </c>
      <c r="G287" s="11">
        <v>0.99219999999999997</v>
      </c>
      <c r="H287" s="11">
        <v>0.99180000000000001</v>
      </c>
      <c r="I287" s="11">
        <v>0.99139999999999995</v>
      </c>
      <c r="J287" s="11">
        <v>0.99099999999999999</v>
      </c>
      <c r="K287" s="11">
        <v>0.99050000000000005</v>
      </c>
      <c r="L287" s="11">
        <v>0.99</v>
      </c>
      <c r="M287" s="11">
        <v>0.98950000000000005</v>
      </c>
      <c r="N287" s="11">
        <v>0.98909999999999998</v>
      </c>
      <c r="O287" s="11">
        <v>0.98880000000000001</v>
      </c>
      <c r="P287" s="11">
        <v>0.98870000000000002</v>
      </c>
      <c r="Q287" s="11">
        <v>0.98870000000000002</v>
      </c>
      <c r="R287" s="11">
        <v>0.98870000000000002</v>
      </c>
      <c r="S287" s="11">
        <v>0.98870000000000002</v>
      </c>
      <c r="T287" s="11">
        <v>0.98870000000000002</v>
      </c>
      <c r="U287" s="11">
        <v>0.98870000000000002</v>
      </c>
      <c r="V287" s="11">
        <v>0.98870000000000002</v>
      </c>
      <c r="W287" s="11">
        <v>0.98870000000000002</v>
      </c>
      <c r="X287" s="11">
        <v>0.98870000000000002</v>
      </c>
      <c r="Y287" s="11">
        <v>0.98870000000000002</v>
      </c>
      <c r="Z287" s="11">
        <v>0.98870000000000002</v>
      </c>
      <c r="AA287" s="11">
        <v>0.98870000000000002</v>
      </c>
      <c r="AB287" s="11">
        <v>0.98870000000000002</v>
      </c>
      <c r="AC287" s="11">
        <v>0.98870000000000002</v>
      </c>
      <c r="AD287" s="11">
        <v>0.98870000000000002</v>
      </c>
      <c r="AE287" s="11">
        <v>0.98870000000000002</v>
      </c>
      <c r="AF287" s="11">
        <v>0.98870000000000002</v>
      </c>
      <c r="AG287" s="11">
        <v>0.98870000000000002</v>
      </c>
      <c r="AH287" s="11">
        <v>0.98870000000000002</v>
      </c>
      <c r="AI287" s="11">
        <v>0.98870000000000002</v>
      </c>
      <c r="AJ287" s="11">
        <v>0.98870000000000002</v>
      </c>
      <c r="AK287" s="11">
        <v>0.98870000000000002</v>
      </c>
      <c r="AL287" s="11">
        <v>0.98870000000000002</v>
      </c>
      <c r="AM287" s="11">
        <v>0.98870000000000002</v>
      </c>
      <c r="AN287" s="11">
        <v>0.98870000000000002</v>
      </c>
      <c r="AO287" s="11">
        <v>0.98870000000000002</v>
      </c>
      <c r="AP287" s="11">
        <v>0.98870000000000002</v>
      </c>
      <c r="AQ287" s="11">
        <v>0.98870000000000002</v>
      </c>
      <c r="AR287" s="11">
        <v>0.98870000000000002</v>
      </c>
      <c r="AS287" s="11">
        <v>0.98870000000000002</v>
      </c>
      <c r="AT287" s="11">
        <v>0.98870000000000002</v>
      </c>
      <c r="AU287" s="11">
        <v>0.98870000000000002</v>
      </c>
      <c r="AV287" s="11">
        <v>0.98870000000000002</v>
      </c>
      <c r="AW287" s="11">
        <v>0.98870000000000002</v>
      </c>
      <c r="AX287" s="11">
        <v>0.98870000000000002</v>
      </c>
      <c r="AY287" s="11">
        <v>0.98870000000000002</v>
      </c>
      <c r="AZ287" s="11">
        <v>0.98870000000000002</v>
      </c>
      <c r="BA287" s="11">
        <v>0.98870000000000002</v>
      </c>
      <c r="BB287" s="11">
        <v>0.98870000000000002</v>
      </c>
      <c r="BC287" s="11">
        <v>0.98870000000000002</v>
      </c>
      <c r="BD287" s="11">
        <v>0.98870000000000002</v>
      </c>
      <c r="BE287" s="11">
        <v>0.98870000000000002</v>
      </c>
      <c r="BF287" s="11">
        <v>0.98870000000000002</v>
      </c>
      <c r="BG287" s="11">
        <v>0.98870000000000002</v>
      </c>
      <c r="BH287" s="11">
        <v>0.98870000000000002</v>
      </c>
      <c r="BI287" s="11">
        <v>0.98870000000000002</v>
      </c>
      <c r="BJ287" s="11">
        <v>0.98870000000000002</v>
      </c>
      <c r="BK287" s="11">
        <v>0.98870000000000002</v>
      </c>
      <c r="BL287" s="11">
        <v>0.98870000000000002</v>
      </c>
      <c r="BM287" s="11">
        <v>0.98870000000000002</v>
      </c>
      <c r="BN287" s="11">
        <v>0.98870000000000002</v>
      </c>
      <c r="BO287" s="11">
        <v>0.98870000000000002</v>
      </c>
      <c r="BP287" s="11">
        <v>0.98870000000000002</v>
      </c>
      <c r="BQ287" s="11">
        <v>0.98870000000000002</v>
      </c>
      <c r="BR287" s="11">
        <v>0.98870000000000002</v>
      </c>
      <c r="BS287" s="11">
        <v>0.98870000000000002</v>
      </c>
      <c r="BT287" s="11">
        <v>0.98870000000000002</v>
      </c>
      <c r="BU287" s="11">
        <v>0.98870000000000002</v>
      </c>
      <c r="BV287" s="11">
        <v>0.98870000000000002</v>
      </c>
      <c r="BW287" s="11">
        <v>0.98870000000000002</v>
      </c>
      <c r="BX287" s="11">
        <v>0.98870000000000002</v>
      </c>
      <c r="BY287" s="11">
        <v>0.98870000000000002</v>
      </c>
      <c r="BZ287" s="11">
        <v>0.98870000000000002</v>
      </c>
      <c r="CA287" s="11">
        <v>0.98870000000000002</v>
      </c>
      <c r="CB287" s="11">
        <v>0.98870000000000002</v>
      </c>
      <c r="CC287" s="11">
        <v>0.98870000000000002</v>
      </c>
      <c r="CD287" s="11">
        <v>0.98870000000000002</v>
      </c>
      <c r="CE287" s="11">
        <v>0.98870000000000002</v>
      </c>
      <c r="CF287" s="11">
        <v>0.98870000000000002</v>
      </c>
      <c r="CG287" s="11">
        <v>0.98870000000000002</v>
      </c>
      <c r="CH287" s="11">
        <v>0.98870000000000002</v>
      </c>
      <c r="CI287" s="11">
        <v>0.98870000000000002</v>
      </c>
      <c r="CJ287" s="11">
        <v>0.98870000000000002</v>
      </c>
      <c r="CK287" s="11">
        <v>0.98870000000000002</v>
      </c>
      <c r="CL287" s="11">
        <v>0.98870000000000002</v>
      </c>
      <c r="CM287" s="11">
        <v>0.98870000000000002</v>
      </c>
      <c r="CN287" s="11">
        <v>0.98870000000000002</v>
      </c>
      <c r="CO287" s="11">
        <v>0.98870000000000002</v>
      </c>
      <c r="CP287" s="11">
        <v>0.98870000000000002</v>
      </c>
      <c r="CQ287" s="11">
        <v>0.98870000000000002</v>
      </c>
      <c r="CR287" s="11">
        <v>0.98870000000000002</v>
      </c>
      <c r="CS287" s="11">
        <v>0.98870000000000002</v>
      </c>
      <c r="CT287" s="11">
        <v>0.98870000000000002</v>
      </c>
      <c r="CU287" s="11">
        <v>0.98870000000000002</v>
      </c>
      <c r="CV287" s="11">
        <v>0.98870000000000002</v>
      </c>
      <c r="CW287" s="11">
        <v>0.98870000000000002</v>
      </c>
      <c r="CX287" s="11">
        <v>0.98870000000000002</v>
      </c>
      <c r="CY287" s="11">
        <v>0.98870000000000002</v>
      </c>
      <c r="CZ287" s="11">
        <v>0.98870000000000002</v>
      </c>
      <c r="DA287" s="11">
        <v>0.98870000000000002</v>
      </c>
      <c r="DB287" s="11">
        <v>0.98870000000000002</v>
      </c>
    </row>
    <row r="288" spans="1:106" x14ac:dyDescent="0.2">
      <c r="A288" s="103">
        <v>79</v>
      </c>
      <c r="B288" s="11">
        <v>1</v>
      </c>
      <c r="C288" s="11">
        <v>0.98419999999999996</v>
      </c>
      <c r="D288" s="11">
        <v>0.99339999999999995</v>
      </c>
      <c r="E288" s="11">
        <v>0.9929</v>
      </c>
      <c r="F288" s="11">
        <v>0.99260000000000004</v>
      </c>
      <c r="G288" s="11">
        <v>0.99229999999999996</v>
      </c>
      <c r="H288" s="11">
        <v>0.99199999999999999</v>
      </c>
      <c r="I288" s="11">
        <v>0.99160000000000004</v>
      </c>
      <c r="J288" s="11">
        <v>0.99119999999999997</v>
      </c>
      <c r="K288" s="11">
        <v>0.99070000000000003</v>
      </c>
      <c r="L288" s="11">
        <v>0.99019999999999997</v>
      </c>
      <c r="M288" s="11">
        <v>0.98980000000000001</v>
      </c>
      <c r="N288" s="11">
        <v>0.98929999999999996</v>
      </c>
      <c r="O288" s="11">
        <v>0.98899999999999999</v>
      </c>
      <c r="P288" s="11">
        <v>0.9889</v>
      </c>
      <c r="Q288" s="11">
        <v>0.9889</v>
      </c>
      <c r="R288" s="11">
        <v>0.9889</v>
      </c>
      <c r="S288" s="11">
        <v>0.9889</v>
      </c>
      <c r="T288" s="11">
        <v>0.9889</v>
      </c>
      <c r="U288" s="11">
        <v>0.9889</v>
      </c>
      <c r="V288" s="11">
        <v>0.9889</v>
      </c>
      <c r="W288" s="11">
        <v>0.9889</v>
      </c>
      <c r="X288" s="11">
        <v>0.9889</v>
      </c>
      <c r="Y288" s="11">
        <v>0.9889</v>
      </c>
      <c r="Z288" s="11">
        <v>0.9889</v>
      </c>
      <c r="AA288" s="11">
        <v>0.9889</v>
      </c>
      <c r="AB288" s="11">
        <v>0.9889</v>
      </c>
      <c r="AC288" s="11">
        <v>0.9889</v>
      </c>
      <c r="AD288" s="11">
        <v>0.9889</v>
      </c>
      <c r="AE288" s="11">
        <v>0.9889</v>
      </c>
      <c r="AF288" s="11">
        <v>0.9889</v>
      </c>
      <c r="AG288" s="11">
        <v>0.9889</v>
      </c>
      <c r="AH288" s="11">
        <v>0.9889</v>
      </c>
      <c r="AI288" s="11">
        <v>0.9889</v>
      </c>
      <c r="AJ288" s="11">
        <v>0.9889</v>
      </c>
      <c r="AK288" s="11">
        <v>0.9889</v>
      </c>
      <c r="AL288" s="11">
        <v>0.9889</v>
      </c>
      <c r="AM288" s="11">
        <v>0.9889</v>
      </c>
      <c r="AN288" s="11">
        <v>0.9889</v>
      </c>
      <c r="AO288" s="11">
        <v>0.9889</v>
      </c>
      <c r="AP288" s="11">
        <v>0.9889</v>
      </c>
      <c r="AQ288" s="11">
        <v>0.9889</v>
      </c>
      <c r="AR288" s="11">
        <v>0.9889</v>
      </c>
      <c r="AS288" s="11">
        <v>0.9889</v>
      </c>
      <c r="AT288" s="11">
        <v>0.9889</v>
      </c>
      <c r="AU288" s="11">
        <v>0.9889</v>
      </c>
      <c r="AV288" s="11">
        <v>0.9889</v>
      </c>
      <c r="AW288" s="11">
        <v>0.9889</v>
      </c>
      <c r="AX288" s="11">
        <v>0.9889</v>
      </c>
      <c r="AY288" s="11">
        <v>0.9889</v>
      </c>
      <c r="AZ288" s="11">
        <v>0.9889</v>
      </c>
      <c r="BA288" s="11">
        <v>0.9889</v>
      </c>
      <c r="BB288" s="11">
        <v>0.9889</v>
      </c>
      <c r="BC288" s="11">
        <v>0.9889</v>
      </c>
      <c r="BD288" s="11">
        <v>0.9889</v>
      </c>
      <c r="BE288" s="11">
        <v>0.9889</v>
      </c>
      <c r="BF288" s="11">
        <v>0.9889</v>
      </c>
      <c r="BG288" s="11">
        <v>0.9889</v>
      </c>
      <c r="BH288" s="11">
        <v>0.9889</v>
      </c>
      <c r="BI288" s="11">
        <v>0.9889</v>
      </c>
      <c r="BJ288" s="11">
        <v>0.9889</v>
      </c>
      <c r="BK288" s="11">
        <v>0.9889</v>
      </c>
      <c r="BL288" s="11">
        <v>0.9889</v>
      </c>
      <c r="BM288" s="11">
        <v>0.9889</v>
      </c>
      <c r="BN288" s="11">
        <v>0.9889</v>
      </c>
      <c r="BO288" s="11">
        <v>0.9889</v>
      </c>
      <c r="BP288" s="11">
        <v>0.9889</v>
      </c>
      <c r="BQ288" s="11">
        <v>0.9889</v>
      </c>
      <c r="BR288" s="11">
        <v>0.9889</v>
      </c>
      <c r="BS288" s="11">
        <v>0.9889</v>
      </c>
      <c r="BT288" s="11">
        <v>0.9889</v>
      </c>
      <c r="BU288" s="11">
        <v>0.9889</v>
      </c>
      <c r="BV288" s="11">
        <v>0.9889</v>
      </c>
      <c r="BW288" s="11">
        <v>0.9889</v>
      </c>
      <c r="BX288" s="11">
        <v>0.9889</v>
      </c>
      <c r="BY288" s="11">
        <v>0.9889</v>
      </c>
      <c r="BZ288" s="11">
        <v>0.9889</v>
      </c>
      <c r="CA288" s="11">
        <v>0.9889</v>
      </c>
      <c r="CB288" s="11">
        <v>0.9889</v>
      </c>
      <c r="CC288" s="11">
        <v>0.9889</v>
      </c>
      <c r="CD288" s="11">
        <v>0.9889</v>
      </c>
      <c r="CE288" s="11">
        <v>0.9889</v>
      </c>
      <c r="CF288" s="11">
        <v>0.9889</v>
      </c>
      <c r="CG288" s="11">
        <v>0.9889</v>
      </c>
      <c r="CH288" s="11">
        <v>0.9889</v>
      </c>
      <c r="CI288" s="11">
        <v>0.9889</v>
      </c>
      <c r="CJ288" s="11">
        <v>0.9889</v>
      </c>
      <c r="CK288" s="11">
        <v>0.9889</v>
      </c>
      <c r="CL288" s="11">
        <v>0.9889</v>
      </c>
      <c r="CM288" s="11">
        <v>0.9889</v>
      </c>
      <c r="CN288" s="11">
        <v>0.9889</v>
      </c>
      <c r="CO288" s="11">
        <v>0.9889</v>
      </c>
      <c r="CP288" s="11">
        <v>0.9889</v>
      </c>
      <c r="CQ288" s="11">
        <v>0.9889</v>
      </c>
      <c r="CR288" s="11">
        <v>0.9889</v>
      </c>
      <c r="CS288" s="11">
        <v>0.9889</v>
      </c>
      <c r="CT288" s="11">
        <v>0.9889</v>
      </c>
      <c r="CU288" s="11">
        <v>0.9889</v>
      </c>
      <c r="CV288" s="11">
        <v>0.9889</v>
      </c>
      <c r="CW288" s="11">
        <v>0.9889</v>
      </c>
      <c r="CX288" s="11">
        <v>0.9889</v>
      </c>
      <c r="CY288" s="11">
        <v>0.9889</v>
      </c>
      <c r="CZ288" s="11">
        <v>0.9889</v>
      </c>
      <c r="DA288" s="11">
        <v>0.9889</v>
      </c>
      <c r="DB288" s="11">
        <v>0.9889</v>
      </c>
    </row>
    <row r="289" spans="1:106" x14ac:dyDescent="0.2">
      <c r="A289" s="103">
        <v>80</v>
      </c>
      <c r="B289" s="11">
        <v>1</v>
      </c>
      <c r="C289" s="11">
        <v>0.98419999999999996</v>
      </c>
      <c r="D289" s="11">
        <v>0.99350000000000005</v>
      </c>
      <c r="E289" s="11">
        <v>0.99299999999999999</v>
      </c>
      <c r="F289" s="11">
        <v>0.99270000000000003</v>
      </c>
      <c r="G289" s="11">
        <v>0.99239999999999995</v>
      </c>
      <c r="H289" s="11">
        <v>0.99209999999999998</v>
      </c>
      <c r="I289" s="11">
        <v>0.99180000000000001</v>
      </c>
      <c r="J289" s="11">
        <v>0.99139999999999995</v>
      </c>
      <c r="K289" s="11">
        <v>0.9909</v>
      </c>
      <c r="L289" s="11">
        <v>0.99050000000000005</v>
      </c>
      <c r="M289" s="11">
        <v>0.99009999999999998</v>
      </c>
      <c r="N289" s="11">
        <v>0.98960000000000004</v>
      </c>
      <c r="O289" s="11">
        <v>0.98929999999999996</v>
      </c>
      <c r="P289" s="11">
        <v>0.98899999999999999</v>
      </c>
      <c r="Q289" s="11">
        <v>0.98899999999999999</v>
      </c>
      <c r="R289" s="11">
        <v>0.98899999999999999</v>
      </c>
      <c r="S289" s="11">
        <v>0.98899999999999999</v>
      </c>
      <c r="T289" s="11">
        <v>0.98899999999999999</v>
      </c>
      <c r="U289" s="11">
        <v>0.98899999999999999</v>
      </c>
      <c r="V289" s="11">
        <v>0.98899999999999999</v>
      </c>
      <c r="W289" s="11">
        <v>0.98899999999999999</v>
      </c>
      <c r="X289" s="11">
        <v>0.98899999999999999</v>
      </c>
      <c r="Y289" s="11">
        <v>0.98899999999999999</v>
      </c>
      <c r="Z289" s="11">
        <v>0.98899999999999999</v>
      </c>
      <c r="AA289" s="11">
        <v>0.98899999999999999</v>
      </c>
      <c r="AB289" s="11">
        <v>0.98899999999999999</v>
      </c>
      <c r="AC289" s="11">
        <v>0.98899999999999999</v>
      </c>
      <c r="AD289" s="11">
        <v>0.98899999999999999</v>
      </c>
      <c r="AE289" s="11">
        <v>0.98899999999999999</v>
      </c>
      <c r="AF289" s="11">
        <v>0.98899999999999999</v>
      </c>
      <c r="AG289" s="11">
        <v>0.98899999999999999</v>
      </c>
      <c r="AH289" s="11">
        <v>0.98899999999999999</v>
      </c>
      <c r="AI289" s="11">
        <v>0.98899999999999999</v>
      </c>
      <c r="AJ289" s="11">
        <v>0.98899999999999999</v>
      </c>
      <c r="AK289" s="11">
        <v>0.98899999999999999</v>
      </c>
      <c r="AL289" s="11">
        <v>0.98899999999999999</v>
      </c>
      <c r="AM289" s="11">
        <v>0.98899999999999999</v>
      </c>
      <c r="AN289" s="11">
        <v>0.98899999999999999</v>
      </c>
      <c r="AO289" s="11">
        <v>0.98899999999999999</v>
      </c>
      <c r="AP289" s="11">
        <v>0.98899999999999999</v>
      </c>
      <c r="AQ289" s="11">
        <v>0.98899999999999999</v>
      </c>
      <c r="AR289" s="11">
        <v>0.98899999999999999</v>
      </c>
      <c r="AS289" s="11">
        <v>0.98899999999999999</v>
      </c>
      <c r="AT289" s="11">
        <v>0.98899999999999999</v>
      </c>
      <c r="AU289" s="11">
        <v>0.98899999999999999</v>
      </c>
      <c r="AV289" s="11">
        <v>0.98899999999999999</v>
      </c>
      <c r="AW289" s="11">
        <v>0.98899999999999999</v>
      </c>
      <c r="AX289" s="11">
        <v>0.98899999999999999</v>
      </c>
      <c r="AY289" s="11">
        <v>0.98899999999999999</v>
      </c>
      <c r="AZ289" s="11">
        <v>0.98899999999999999</v>
      </c>
      <c r="BA289" s="11">
        <v>0.98899999999999999</v>
      </c>
      <c r="BB289" s="11">
        <v>0.98899999999999999</v>
      </c>
      <c r="BC289" s="11">
        <v>0.98899999999999999</v>
      </c>
      <c r="BD289" s="11">
        <v>0.98899999999999999</v>
      </c>
      <c r="BE289" s="11">
        <v>0.98899999999999999</v>
      </c>
      <c r="BF289" s="11">
        <v>0.98899999999999999</v>
      </c>
      <c r="BG289" s="11">
        <v>0.98899999999999999</v>
      </c>
      <c r="BH289" s="11">
        <v>0.98899999999999999</v>
      </c>
      <c r="BI289" s="11">
        <v>0.98899999999999999</v>
      </c>
      <c r="BJ289" s="11">
        <v>0.98899999999999999</v>
      </c>
      <c r="BK289" s="11">
        <v>0.98899999999999999</v>
      </c>
      <c r="BL289" s="11">
        <v>0.98899999999999999</v>
      </c>
      <c r="BM289" s="11">
        <v>0.98899999999999999</v>
      </c>
      <c r="BN289" s="11">
        <v>0.98899999999999999</v>
      </c>
      <c r="BO289" s="11">
        <v>0.98899999999999999</v>
      </c>
      <c r="BP289" s="11">
        <v>0.98899999999999999</v>
      </c>
      <c r="BQ289" s="11">
        <v>0.98899999999999999</v>
      </c>
      <c r="BR289" s="11">
        <v>0.98899999999999999</v>
      </c>
      <c r="BS289" s="11">
        <v>0.98899999999999999</v>
      </c>
      <c r="BT289" s="11">
        <v>0.98899999999999999</v>
      </c>
      <c r="BU289" s="11">
        <v>0.98899999999999999</v>
      </c>
      <c r="BV289" s="11">
        <v>0.98899999999999999</v>
      </c>
      <c r="BW289" s="11">
        <v>0.98899999999999999</v>
      </c>
      <c r="BX289" s="11">
        <v>0.98899999999999999</v>
      </c>
      <c r="BY289" s="11">
        <v>0.98899999999999999</v>
      </c>
      <c r="BZ289" s="11">
        <v>0.98899999999999999</v>
      </c>
      <c r="CA289" s="11">
        <v>0.98899999999999999</v>
      </c>
      <c r="CB289" s="11">
        <v>0.98899999999999999</v>
      </c>
      <c r="CC289" s="11">
        <v>0.98899999999999999</v>
      </c>
      <c r="CD289" s="11">
        <v>0.98899999999999999</v>
      </c>
      <c r="CE289" s="11">
        <v>0.98899999999999999</v>
      </c>
      <c r="CF289" s="11">
        <v>0.98899999999999999</v>
      </c>
      <c r="CG289" s="11">
        <v>0.98899999999999999</v>
      </c>
      <c r="CH289" s="11">
        <v>0.98899999999999999</v>
      </c>
      <c r="CI289" s="11">
        <v>0.98899999999999999</v>
      </c>
      <c r="CJ289" s="11">
        <v>0.98899999999999999</v>
      </c>
      <c r="CK289" s="11">
        <v>0.98899999999999999</v>
      </c>
      <c r="CL289" s="11">
        <v>0.98899999999999999</v>
      </c>
      <c r="CM289" s="11">
        <v>0.98899999999999999</v>
      </c>
      <c r="CN289" s="11">
        <v>0.98899999999999999</v>
      </c>
      <c r="CO289" s="11">
        <v>0.98899999999999999</v>
      </c>
      <c r="CP289" s="11">
        <v>0.98899999999999999</v>
      </c>
      <c r="CQ289" s="11">
        <v>0.98899999999999999</v>
      </c>
      <c r="CR289" s="11">
        <v>0.98899999999999999</v>
      </c>
      <c r="CS289" s="11">
        <v>0.98899999999999999</v>
      </c>
      <c r="CT289" s="11">
        <v>0.98899999999999999</v>
      </c>
      <c r="CU289" s="11">
        <v>0.98899999999999999</v>
      </c>
      <c r="CV289" s="11">
        <v>0.98899999999999999</v>
      </c>
      <c r="CW289" s="11">
        <v>0.98899999999999999</v>
      </c>
      <c r="CX289" s="11">
        <v>0.98899999999999999</v>
      </c>
      <c r="CY289" s="11">
        <v>0.98899999999999999</v>
      </c>
      <c r="CZ289" s="11">
        <v>0.98899999999999999</v>
      </c>
      <c r="DA289" s="11">
        <v>0.98899999999999999</v>
      </c>
      <c r="DB289" s="11">
        <v>0.98899999999999999</v>
      </c>
    </row>
    <row r="290" spans="1:106" x14ac:dyDescent="0.2">
      <c r="A290" s="103">
        <v>81</v>
      </c>
      <c r="B290" s="11">
        <v>1</v>
      </c>
      <c r="C290" s="11">
        <v>0.98440000000000005</v>
      </c>
      <c r="D290" s="11">
        <v>0.99370000000000003</v>
      </c>
      <c r="E290" s="11">
        <v>0.99319999999999997</v>
      </c>
      <c r="F290" s="11">
        <v>0.9929</v>
      </c>
      <c r="G290" s="11">
        <v>0.99270000000000003</v>
      </c>
      <c r="H290" s="11">
        <v>0.99239999999999995</v>
      </c>
      <c r="I290" s="11">
        <v>0.99209999999999998</v>
      </c>
      <c r="J290" s="11">
        <v>0.99170000000000003</v>
      </c>
      <c r="K290" s="11">
        <v>0.99129999999999996</v>
      </c>
      <c r="L290" s="11">
        <v>0.9909</v>
      </c>
      <c r="M290" s="11">
        <v>0.99050000000000005</v>
      </c>
      <c r="N290" s="11">
        <v>0.99009999999999998</v>
      </c>
      <c r="O290" s="11">
        <v>0.98970000000000002</v>
      </c>
      <c r="P290" s="11">
        <v>0.98950000000000005</v>
      </c>
      <c r="Q290" s="11">
        <v>0.98950000000000005</v>
      </c>
      <c r="R290" s="11">
        <v>0.98950000000000005</v>
      </c>
      <c r="S290" s="11">
        <v>0.98950000000000005</v>
      </c>
      <c r="T290" s="11">
        <v>0.98950000000000005</v>
      </c>
      <c r="U290" s="11">
        <v>0.98950000000000005</v>
      </c>
      <c r="V290" s="11">
        <v>0.98950000000000005</v>
      </c>
      <c r="W290" s="11">
        <v>0.98950000000000005</v>
      </c>
      <c r="X290" s="11">
        <v>0.98950000000000005</v>
      </c>
      <c r="Y290" s="11">
        <v>0.98950000000000005</v>
      </c>
      <c r="Z290" s="11">
        <v>0.98950000000000005</v>
      </c>
      <c r="AA290" s="11">
        <v>0.98950000000000005</v>
      </c>
      <c r="AB290" s="11">
        <v>0.98950000000000005</v>
      </c>
      <c r="AC290" s="11">
        <v>0.98950000000000005</v>
      </c>
      <c r="AD290" s="11">
        <v>0.98950000000000005</v>
      </c>
      <c r="AE290" s="11">
        <v>0.98950000000000005</v>
      </c>
      <c r="AF290" s="11">
        <v>0.98950000000000005</v>
      </c>
      <c r="AG290" s="11">
        <v>0.98950000000000005</v>
      </c>
      <c r="AH290" s="11">
        <v>0.98950000000000005</v>
      </c>
      <c r="AI290" s="11">
        <v>0.98950000000000005</v>
      </c>
      <c r="AJ290" s="11">
        <v>0.98950000000000005</v>
      </c>
      <c r="AK290" s="11">
        <v>0.98950000000000005</v>
      </c>
      <c r="AL290" s="11">
        <v>0.98950000000000005</v>
      </c>
      <c r="AM290" s="11">
        <v>0.98950000000000005</v>
      </c>
      <c r="AN290" s="11">
        <v>0.98950000000000005</v>
      </c>
      <c r="AO290" s="11">
        <v>0.98950000000000005</v>
      </c>
      <c r="AP290" s="11">
        <v>0.98950000000000005</v>
      </c>
      <c r="AQ290" s="11">
        <v>0.98950000000000005</v>
      </c>
      <c r="AR290" s="11">
        <v>0.98950000000000005</v>
      </c>
      <c r="AS290" s="11">
        <v>0.98950000000000005</v>
      </c>
      <c r="AT290" s="11">
        <v>0.98950000000000005</v>
      </c>
      <c r="AU290" s="11">
        <v>0.98950000000000005</v>
      </c>
      <c r="AV290" s="11">
        <v>0.98950000000000005</v>
      </c>
      <c r="AW290" s="11">
        <v>0.98950000000000005</v>
      </c>
      <c r="AX290" s="11">
        <v>0.98950000000000005</v>
      </c>
      <c r="AY290" s="11">
        <v>0.98950000000000005</v>
      </c>
      <c r="AZ290" s="11">
        <v>0.98950000000000005</v>
      </c>
      <c r="BA290" s="11">
        <v>0.98950000000000005</v>
      </c>
      <c r="BB290" s="11">
        <v>0.98950000000000005</v>
      </c>
      <c r="BC290" s="11">
        <v>0.98950000000000005</v>
      </c>
      <c r="BD290" s="11">
        <v>0.98950000000000005</v>
      </c>
      <c r="BE290" s="11">
        <v>0.98950000000000005</v>
      </c>
      <c r="BF290" s="11">
        <v>0.98950000000000005</v>
      </c>
      <c r="BG290" s="11">
        <v>0.98950000000000005</v>
      </c>
      <c r="BH290" s="11">
        <v>0.98950000000000005</v>
      </c>
      <c r="BI290" s="11">
        <v>0.98950000000000005</v>
      </c>
      <c r="BJ290" s="11">
        <v>0.98950000000000005</v>
      </c>
      <c r="BK290" s="11">
        <v>0.98950000000000005</v>
      </c>
      <c r="BL290" s="11">
        <v>0.98950000000000005</v>
      </c>
      <c r="BM290" s="11">
        <v>0.98950000000000005</v>
      </c>
      <c r="BN290" s="11">
        <v>0.98950000000000005</v>
      </c>
      <c r="BO290" s="11">
        <v>0.98950000000000005</v>
      </c>
      <c r="BP290" s="11">
        <v>0.98950000000000005</v>
      </c>
      <c r="BQ290" s="11">
        <v>0.98950000000000005</v>
      </c>
      <c r="BR290" s="11">
        <v>0.98950000000000005</v>
      </c>
      <c r="BS290" s="11">
        <v>0.98950000000000005</v>
      </c>
      <c r="BT290" s="11">
        <v>0.98950000000000005</v>
      </c>
      <c r="BU290" s="11">
        <v>0.98950000000000005</v>
      </c>
      <c r="BV290" s="11">
        <v>0.98950000000000005</v>
      </c>
      <c r="BW290" s="11">
        <v>0.98950000000000005</v>
      </c>
      <c r="BX290" s="11">
        <v>0.98950000000000005</v>
      </c>
      <c r="BY290" s="11">
        <v>0.98950000000000005</v>
      </c>
      <c r="BZ290" s="11">
        <v>0.98950000000000005</v>
      </c>
      <c r="CA290" s="11">
        <v>0.98950000000000005</v>
      </c>
      <c r="CB290" s="11">
        <v>0.98950000000000005</v>
      </c>
      <c r="CC290" s="11">
        <v>0.98950000000000005</v>
      </c>
      <c r="CD290" s="11">
        <v>0.98950000000000005</v>
      </c>
      <c r="CE290" s="11">
        <v>0.98950000000000005</v>
      </c>
      <c r="CF290" s="11">
        <v>0.98950000000000005</v>
      </c>
      <c r="CG290" s="11">
        <v>0.98950000000000005</v>
      </c>
      <c r="CH290" s="11">
        <v>0.98950000000000005</v>
      </c>
      <c r="CI290" s="11">
        <v>0.98950000000000005</v>
      </c>
      <c r="CJ290" s="11">
        <v>0.98950000000000005</v>
      </c>
      <c r="CK290" s="11">
        <v>0.98950000000000005</v>
      </c>
      <c r="CL290" s="11">
        <v>0.98950000000000005</v>
      </c>
      <c r="CM290" s="11">
        <v>0.98950000000000005</v>
      </c>
      <c r="CN290" s="11">
        <v>0.98950000000000005</v>
      </c>
      <c r="CO290" s="11">
        <v>0.98950000000000005</v>
      </c>
      <c r="CP290" s="11">
        <v>0.98950000000000005</v>
      </c>
      <c r="CQ290" s="11">
        <v>0.98950000000000005</v>
      </c>
      <c r="CR290" s="11">
        <v>0.98950000000000005</v>
      </c>
      <c r="CS290" s="11">
        <v>0.98950000000000005</v>
      </c>
      <c r="CT290" s="11">
        <v>0.98950000000000005</v>
      </c>
      <c r="CU290" s="11">
        <v>0.98950000000000005</v>
      </c>
      <c r="CV290" s="11">
        <v>0.98950000000000005</v>
      </c>
      <c r="CW290" s="11">
        <v>0.98950000000000005</v>
      </c>
      <c r="CX290" s="11">
        <v>0.98950000000000005</v>
      </c>
      <c r="CY290" s="11">
        <v>0.98950000000000005</v>
      </c>
      <c r="CZ290" s="11">
        <v>0.98950000000000005</v>
      </c>
      <c r="DA290" s="11">
        <v>0.98950000000000005</v>
      </c>
      <c r="DB290" s="11">
        <v>0.98950000000000005</v>
      </c>
    </row>
    <row r="291" spans="1:106" x14ac:dyDescent="0.2">
      <c r="A291" s="103">
        <v>82</v>
      </c>
      <c r="B291" s="11">
        <v>1</v>
      </c>
      <c r="C291" s="11">
        <v>0.98460000000000003</v>
      </c>
      <c r="D291" s="11">
        <v>0.99390000000000001</v>
      </c>
      <c r="E291" s="11">
        <v>0.99350000000000005</v>
      </c>
      <c r="F291" s="11">
        <v>0.99319999999999997</v>
      </c>
      <c r="G291" s="11">
        <v>0.99299999999999999</v>
      </c>
      <c r="H291" s="11">
        <v>0.99280000000000002</v>
      </c>
      <c r="I291" s="11">
        <v>0.99239999999999995</v>
      </c>
      <c r="J291" s="11">
        <v>0.99209999999999998</v>
      </c>
      <c r="K291" s="11">
        <v>0.99170000000000003</v>
      </c>
      <c r="L291" s="11">
        <v>0.99129999999999996</v>
      </c>
      <c r="M291" s="11">
        <v>0.9909</v>
      </c>
      <c r="N291" s="11">
        <v>0.99060000000000004</v>
      </c>
      <c r="O291" s="11">
        <v>0.99019999999999997</v>
      </c>
      <c r="P291" s="11">
        <v>0.9899</v>
      </c>
      <c r="Q291" s="11">
        <v>0.9899</v>
      </c>
      <c r="R291" s="11">
        <v>0.9899</v>
      </c>
      <c r="S291" s="11">
        <v>0.9899</v>
      </c>
      <c r="T291" s="11">
        <v>0.9899</v>
      </c>
      <c r="U291" s="11">
        <v>0.9899</v>
      </c>
      <c r="V291" s="11">
        <v>0.9899</v>
      </c>
      <c r="W291" s="11">
        <v>0.9899</v>
      </c>
      <c r="X291" s="11">
        <v>0.9899</v>
      </c>
      <c r="Y291" s="11">
        <v>0.9899</v>
      </c>
      <c r="Z291" s="11">
        <v>0.9899</v>
      </c>
      <c r="AA291" s="11">
        <v>0.9899</v>
      </c>
      <c r="AB291" s="11">
        <v>0.9899</v>
      </c>
      <c r="AC291" s="11">
        <v>0.9899</v>
      </c>
      <c r="AD291" s="11">
        <v>0.9899</v>
      </c>
      <c r="AE291" s="11">
        <v>0.9899</v>
      </c>
      <c r="AF291" s="11">
        <v>0.9899</v>
      </c>
      <c r="AG291" s="11">
        <v>0.9899</v>
      </c>
      <c r="AH291" s="11">
        <v>0.9899</v>
      </c>
      <c r="AI291" s="11">
        <v>0.9899</v>
      </c>
      <c r="AJ291" s="11">
        <v>0.9899</v>
      </c>
      <c r="AK291" s="11">
        <v>0.9899</v>
      </c>
      <c r="AL291" s="11">
        <v>0.9899</v>
      </c>
      <c r="AM291" s="11">
        <v>0.9899</v>
      </c>
      <c r="AN291" s="11">
        <v>0.9899</v>
      </c>
      <c r="AO291" s="11">
        <v>0.9899</v>
      </c>
      <c r="AP291" s="11">
        <v>0.9899</v>
      </c>
      <c r="AQ291" s="11">
        <v>0.9899</v>
      </c>
      <c r="AR291" s="11">
        <v>0.9899</v>
      </c>
      <c r="AS291" s="11">
        <v>0.9899</v>
      </c>
      <c r="AT291" s="11">
        <v>0.9899</v>
      </c>
      <c r="AU291" s="11">
        <v>0.9899</v>
      </c>
      <c r="AV291" s="11">
        <v>0.9899</v>
      </c>
      <c r="AW291" s="11">
        <v>0.9899</v>
      </c>
      <c r="AX291" s="11">
        <v>0.9899</v>
      </c>
      <c r="AY291" s="11">
        <v>0.9899</v>
      </c>
      <c r="AZ291" s="11">
        <v>0.9899</v>
      </c>
      <c r="BA291" s="11">
        <v>0.9899</v>
      </c>
      <c r="BB291" s="11">
        <v>0.9899</v>
      </c>
      <c r="BC291" s="11">
        <v>0.9899</v>
      </c>
      <c r="BD291" s="11">
        <v>0.9899</v>
      </c>
      <c r="BE291" s="11">
        <v>0.9899</v>
      </c>
      <c r="BF291" s="11">
        <v>0.9899</v>
      </c>
      <c r="BG291" s="11">
        <v>0.9899</v>
      </c>
      <c r="BH291" s="11">
        <v>0.9899</v>
      </c>
      <c r="BI291" s="11">
        <v>0.9899</v>
      </c>
      <c r="BJ291" s="11">
        <v>0.9899</v>
      </c>
      <c r="BK291" s="11">
        <v>0.9899</v>
      </c>
      <c r="BL291" s="11">
        <v>0.9899</v>
      </c>
      <c r="BM291" s="11">
        <v>0.9899</v>
      </c>
      <c r="BN291" s="11">
        <v>0.9899</v>
      </c>
      <c r="BO291" s="11">
        <v>0.9899</v>
      </c>
      <c r="BP291" s="11">
        <v>0.9899</v>
      </c>
      <c r="BQ291" s="11">
        <v>0.9899</v>
      </c>
      <c r="BR291" s="11">
        <v>0.9899</v>
      </c>
      <c r="BS291" s="11">
        <v>0.9899</v>
      </c>
      <c r="BT291" s="11">
        <v>0.9899</v>
      </c>
      <c r="BU291" s="11">
        <v>0.9899</v>
      </c>
      <c r="BV291" s="11">
        <v>0.9899</v>
      </c>
      <c r="BW291" s="11">
        <v>0.9899</v>
      </c>
      <c r="BX291" s="11">
        <v>0.9899</v>
      </c>
      <c r="BY291" s="11">
        <v>0.9899</v>
      </c>
      <c r="BZ291" s="11">
        <v>0.9899</v>
      </c>
      <c r="CA291" s="11">
        <v>0.9899</v>
      </c>
      <c r="CB291" s="11">
        <v>0.9899</v>
      </c>
      <c r="CC291" s="11">
        <v>0.9899</v>
      </c>
      <c r="CD291" s="11">
        <v>0.9899</v>
      </c>
      <c r="CE291" s="11">
        <v>0.9899</v>
      </c>
      <c r="CF291" s="11">
        <v>0.9899</v>
      </c>
      <c r="CG291" s="11">
        <v>0.9899</v>
      </c>
      <c r="CH291" s="11">
        <v>0.9899</v>
      </c>
      <c r="CI291" s="11">
        <v>0.9899</v>
      </c>
      <c r="CJ291" s="11">
        <v>0.9899</v>
      </c>
      <c r="CK291" s="11">
        <v>0.9899</v>
      </c>
      <c r="CL291" s="11">
        <v>0.9899</v>
      </c>
      <c r="CM291" s="11">
        <v>0.9899</v>
      </c>
      <c r="CN291" s="11">
        <v>0.9899</v>
      </c>
      <c r="CO291" s="11">
        <v>0.9899</v>
      </c>
      <c r="CP291" s="11">
        <v>0.9899</v>
      </c>
      <c r="CQ291" s="11">
        <v>0.9899</v>
      </c>
      <c r="CR291" s="11">
        <v>0.9899</v>
      </c>
      <c r="CS291" s="11">
        <v>0.9899</v>
      </c>
      <c r="CT291" s="11">
        <v>0.9899</v>
      </c>
      <c r="CU291" s="11">
        <v>0.9899</v>
      </c>
      <c r="CV291" s="11">
        <v>0.9899</v>
      </c>
      <c r="CW291" s="11">
        <v>0.9899</v>
      </c>
      <c r="CX291" s="11">
        <v>0.9899</v>
      </c>
      <c r="CY291" s="11">
        <v>0.9899</v>
      </c>
      <c r="CZ291" s="11">
        <v>0.9899</v>
      </c>
      <c r="DA291" s="11">
        <v>0.9899</v>
      </c>
      <c r="DB291" s="11">
        <v>0.9899</v>
      </c>
    </row>
    <row r="292" spans="1:106" x14ac:dyDescent="0.2">
      <c r="A292" s="103">
        <v>83</v>
      </c>
      <c r="B292" s="11">
        <v>1</v>
      </c>
      <c r="C292" s="11">
        <v>0.98480000000000001</v>
      </c>
      <c r="D292" s="11">
        <v>0.99419999999999997</v>
      </c>
      <c r="E292" s="11">
        <v>0.99380000000000002</v>
      </c>
      <c r="F292" s="11">
        <v>0.99350000000000005</v>
      </c>
      <c r="G292" s="11">
        <v>0.99329999999999996</v>
      </c>
      <c r="H292" s="11">
        <v>0.99309999999999998</v>
      </c>
      <c r="I292" s="11">
        <v>0.99280000000000002</v>
      </c>
      <c r="J292" s="11">
        <v>0.99250000000000005</v>
      </c>
      <c r="K292" s="11">
        <v>0.99209999999999998</v>
      </c>
      <c r="L292" s="11">
        <v>0.99180000000000001</v>
      </c>
      <c r="M292" s="11">
        <v>0.99139999999999995</v>
      </c>
      <c r="N292" s="11">
        <v>0.99099999999999999</v>
      </c>
      <c r="O292" s="11">
        <v>0.99070000000000003</v>
      </c>
      <c r="P292" s="11">
        <v>0.99039999999999995</v>
      </c>
      <c r="Q292" s="11">
        <v>0.99039999999999995</v>
      </c>
      <c r="R292" s="11">
        <v>0.99039999999999995</v>
      </c>
      <c r="S292" s="11">
        <v>0.99039999999999995</v>
      </c>
      <c r="T292" s="11">
        <v>0.99039999999999995</v>
      </c>
      <c r="U292" s="11">
        <v>0.99039999999999995</v>
      </c>
      <c r="V292" s="11">
        <v>0.99039999999999995</v>
      </c>
      <c r="W292" s="11">
        <v>0.99039999999999995</v>
      </c>
      <c r="X292" s="11">
        <v>0.99039999999999995</v>
      </c>
      <c r="Y292" s="11">
        <v>0.99039999999999995</v>
      </c>
      <c r="Z292" s="11">
        <v>0.99039999999999995</v>
      </c>
      <c r="AA292" s="11">
        <v>0.99039999999999995</v>
      </c>
      <c r="AB292" s="11">
        <v>0.99039999999999995</v>
      </c>
      <c r="AC292" s="11">
        <v>0.99039999999999995</v>
      </c>
      <c r="AD292" s="11">
        <v>0.99039999999999995</v>
      </c>
      <c r="AE292" s="11">
        <v>0.99039999999999995</v>
      </c>
      <c r="AF292" s="11">
        <v>0.99039999999999995</v>
      </c>
      <c r="AG292" s="11">
        <v>0.99039999999999995</v>
      </c>
      <c r="AH292" s="11">
        <v>0.99039999999999995</v>
      </c>
      <c r="AI292" s="11">
        <v>0.99039999999999995</v>
      </c>
      <c r="AJ292" s="11">
        <v>0.99039999999999995</v>
      </c>
      <c r="AK292" s="11">
        <v>0.99039999999999995</v>
      </c>
      <c r="AL292" s="11">
        <v>0.99039999999999995</v>
      </c>
      <c r="AM292" s="11">
        <v>0.99039999999999995</v>
      </c>
      <c r="AN292" s="11">
        <v>0.99039999999999995</v>
      </c>
      <c r="AO292" s="11">
        <v>0.99039999999999995</v>
      </c>
      <c r="AP292" s="11">
        <v>0.99039999999999995</v>
      </c>
      <c r="AQ292" s="11">
        <v>0.99039999999999995</v>
      </c>
      <c r="AR292" s="11">
        <v>0.99039999999999995</v>
      </c>
      <c r="AS292" s="11">
        <v>0.99039999999999995</v>
      </c>
      <c r="AT292" s="11">
        <v>0.99039999999999995</v>
      </c>
      <c r="AU292" s="11">
        <v>0.99039999999999995</v>
      </c>
      <c r="AV292" s="11">
        <v>0.99039999999999995</v>
      </c>
      <c r="AW292" s="11">
        <v>0.99039999999999995</v>
      </c>
      <c r="AX292" s="11">
        <v>0.99039999999999995</v>
      </c>
      <c r="AY292" s="11">
        <v>0.99039999999999995</v>
      </c>
      <c r="AZ292" s="11">
        <v>0.99039999999999995</v>
      </c>
      <c r="BA292" s="11">
        <v>0.99039999999999995</v>
      </c>
      <c r="BB292" s="11">
        <v>0.99039999999999995</v>
      </c>
      <c r="BC292" s="11">
        <v>0.99039999999999995</v>
      </c>
      <c r="BD292" s="11">
        <v>0.99039999999999995</v>
      </c>
      <c r="BE292" s="11">
        <v>0.99039999999999995</v>
      </c>
      <c r="BF292" s="11">
        <v>0.99039999999999995</v>
      </c>
      <c r="BG292" s="11">
        <v>0.99039999999999995</v>
      </c>
      <c r="BH292" s="11">
        <v>0.99039999999999995</v>
      </c>
      <c r="BI292" s="11">
        <v>0.99039999999999995</v>
      </c>
      <c r="BJ292" s="11">
        <v>0.99039999999999995</v>
      </c>
      <c r="BK292" s="11">
        <v>0.99039999999999995</v>
      </c>
      <c r="BL292" s="11">
        <v>0.99039999999999995</v>
      </c>
      <c r="BM292" s="11">
        <v>0.99039999999999995</v>
      </c>
      <c r="BN292" s="11">
        <v>0.99039999999999995</v>
      </c>
      <c r="BO292" s="11">
        <v>0.99039999999999995</v>
      </c>
      <c r="BP292" s="11">
        <v>0.99039999999999995</v>
      </c>
      <c r="BQ292" s="11">
        <v>0.99039999999999995</v>
      </c>
      <c r="BR292" s="11">
        <v>0.99039999999999995</v>
      </c>
      <c r="BS292" s="11">
        <v>0.99039999999999995</v>
      </c>
      <c r="BT292" s="11">
        <v>0.99039999999999995</v>
      </c>
      <c r="BU292" s="11">
        <v>0.99039999999999995</v>
      </c>
      <c r="BV292" s="11">
        <v>0.99039999999999995</v>
      </c>
      <c r="BW292" s="11">
        <v>0.99039999999999995</v>
      </c>
      <c r="BX292" s="11">
        <v>0.99039999999999995</v>
      </c>
      <c r="BY292" s="11">
        <v>0.99039999999999995</v>
      </c>
      <c r="BZ292" s="11">
        <v>0.99039999999999995</v>
      </c>
      <c r="CA292" s="11">
        <v>0.99039999999999995</v>
      </c>
      <c r="CB292" s="11">
        <v>0.99039999999999995</v>
      </c>
      <c r="CC292" s="11">
        <v>0.99039999999999995</v>
      </c>
      <c r="CD292" s="11">
        <v>0.99039999999999995</v>
      </c>
      <c r="CE292" s="11">
        <v>0.99039999999999995</v>
      </c>
      <c r="CF292" s="11">
        <v>0.99039999999999995</v>
      </c>
      <c r="CG292" s="11">
        <v>0.99039999999999995</v>
      </c>
      <c r="CH292" s="11">
        <v>0.99039999999999995</v>
      </c>
      <c r="CI292" s="11">
        <v>0.99039999999999995</v>
      </c>
      <c r="CJ292" s="11">
        <v>0.99039999999999995</v>
      </c>
      <c r="CK292" s="11">
        <v>0.99039999999999995</v>
      </c>
      <c r="CL292" s="11">
        <v>0.99039999999999995</v>
      </c>
      <c r="CM292" s="11">
        <v>0.99039999999999995</v>
      </c>
      <c r="CN292" s="11">
        <v>0.99039999999999995</v>
      </c>
      <c r="CO292" s="11">
        <v>0.99039999999999995</v>
      </c>
      <c r="CP292" s="11">
        <v>0.99039999999999995</v>
      </c>
      <c r="CQ292" s="11">
        <v>0.99039999999999995</v>
      </c>
      <c r="CR292" s="11">
        <v>0.99039999999999995</v>
      </c>
      <c r="CS292" s="11">
        <v>0.99039999999999995</v>
      </c>
      <c r="CT292" s="11">
        <v>0.99039999999999995</v>
      </c>
      <c r="CU292" s="11">
        <v>0.99039999999999995</v>
      </c>
      <c r="CV292" s="11">
        <v>0.99039999999999995</v>
      </c>
      <c r="CW292" s="11">
        <v>0.99039999999999995</v>
      </c>
      <c r="CX292" s="11">
        <v>0.99039999999999995</v>
      </c>
      <c r="CY292" s="11">
        <v>0.99039999999999995</v>
      </c>
      <c r="CZ292" s="11">
        <v>0.99039999999999995</v>
      </c>
      <c r="DA292" s="11">
        <v>0.99039999999999995</v>
      </c>
      <c r="DB292" s="11">
        <v>0.99039999999999995</v>
      </c>
    </row>
    <row r="293" spans="1:106" x14ac:dyDescent="0.2">
      <c r="A293" s="103">
        <v>84</v>
      </c>
      <c r="B293" s="11">
        <v>1</v>
      </c>
      <c r="C293" s="11">
        <v>0.98499999999999999</v>
      </c>
      <c r="D293" s="11">
        <v>0.99439999999999995</v>
      </c>
      <c r="E293" s="11">
        <v>0.99409999999999998</v>
      </c>
      <c r="F293" s="11">
        <v>0.99380000000000002</v>
      </c>
      <c r="G293" s="11">
        <v>0.99360000000000004</v>
      </c>
      <c r="H293" s="11">
        <v>0.99339999999999995</v>
      </c>
      <c r="I293" s="11">
        <v>0.99309999999999998</v>
      </c>
      <c r="J293" s="11">
        <v>0.9929</v>
      </c>
      <c r="K293" s="11">
        <v>0.99250000000000005</v>
      </c>
      <c r="L293" s="11">
        <v>0.99219999999999997</v>
      </c>
      <c r="M293" s="11">
        <v>0.99180000000000001</v>
      </c>
      <c r="N293" s="11">
        <v>0.99150000000000005</v>
      </c>
      <c r="O293" s="11">
        <v>0.99109999999999998</v>
      </c>
      <c r="P293" s="11">
        <v>0.9909</v>
      </c>
      <c r="Q293" s="11">
        <v>0.9909</v>
      </c>
      <c r="R293" s="11">
        <v>0.9909</v>
      </c>
      <c r="S293" s="11">
        <v>0.9909</v>
      </c>
      <c r="T293" s="11">
        <v>0.9909</v>
      </c>
      <c r="U293" s="11">
        <v>0.9909</v>
      </c>
      <c r="V293" s="11">
        <v>0.9909</v>
      </c>
      <c r="W293" s="11">
        <v>0.9909</v>
      </c>
      <c r="X293" s="11">
        <v>0.9909</v>
      </c>
      <c r="Y293" s="11">
        <v>0.9909</v>
      </c>
      <c r="Z293" s="11">
        <v>0.9909</v>
      </c>
      <c r="AA293" s="11">
        <v>0.9909</v>
      </c>
      <c r="AB293" s="11">
        <v>0.9909</v>
      </c>
      <c r="AC293" s="11">
        <v>0.9909</v>
      </c>
      <c r="AD293" s="11">
        <v>0.9909</v>
      </c>
      <c r="AE293" s="11">
        <v>0.9909</v>
      </c>
      <c r="AF293" s="11">
        <v>0.9909</v>
      </c>
      <c r="AG293" s="11">
        <v>0.9909</v>
      </c>
      <c r="AH293" s="11">
        <v>0.9909</v>
      </c>
      <c r="AI293" s="11">
        <v>0.9909</v>
      </c>
      <c r="AJ293" s="11">
        <v>0.9909</v>
      </c>
      <c r="AK293" s="11">
        <v>0.9909</v>
      </c>
      <c r="AL293" s="11">
        <v>0.9909</v>
      </c>
      <c r="AM293" s="11">
        <v>0.9909</v>
      </c>
      <c r="AN293" s="11">
        <v>0.9909</v>
      </c>
      <c r="AO293" s="11">
        <v>0.9909</v>
      </c>
      <c r="AP293" s="11">
        <v>0.9909</v>
      </c>
      <c r="AQ293" s="11">
        <v>0.9909</v>
      </c>
      <c r="AR293" s="11">
        <v>0.9909</v>
      </c>
      <c r="AS293" s="11">
        <v>0.9909</v>
      </c>
      <c r="AT293" s="11">
        <v>0.9909</v>
      </c>
      <c r="AU293" s="11">
        <v>0.9909</v>
      </c>
      <c r="AV293" s="11">
        <v>0.9909</v>
      </c>
      <c r="AW293" s="11">
        <v>0.9909</v>
      </c>
      <c r="AX293" s="11">
        <v>0.9909</v>
      </c>
      <c r="AY293" s="11">
        <v>0.9909</v>
      </c>
      <c r="AZ293" s="11">
        <v>0.9909</v>
      </c>
      <c r="BA293" s="11">
        <v>0.9909</v>
      </c>
      <c r="BB293" s="11">
        <v>0.9909</v>
      </c>
      <c r="BC293" s="11">
        <v>0.9909</v>
      </c>
      <c r="BD293" s="11">
        <v>0.9909</v>
      </c>
      <c r="BE293" s="11">
        <v>0.9909</v>
      </c>
      <c r="BF293" s="11">
        <v>0.9909</v>
      </c>
      <c r="BG293" s="11">
        <v>0.9909</v>
      </c>
      <c r="BH293" s="11">
        <v>0.9909</v>
      </c>
      <c r="BI293" s="11">
        <v>0.9909</v>
      </c>
      <c r="BJ293" s="11">
        <v>0.9909</v>
      </c>
      <c r="BK293" s="11">
        <v>0.9909</v>
      </c>
      <c r="BL293" s="11">
        <v>0.9909</v>
      </c>
      <c r="BM293" s="11">
        <v>0.9909</v>
      </c>
      <c r="BN293" s="11">
        <v>0.9909</v>
      </c>
      <c r="BO293" s="11">
        <v>0.9909</v>
      </c>
      <c r="BP293" s="11">
        <v>0.9909</v>
      </c>
      <c r="BQ293" s="11">
        <v>0.9909</v>
      </c>
      <c r="BR293" s="11">
        <v>0.9909</v>
      </c>
      <c r="BS293" s="11">
        <v>0.9909</v>
      </c>
      <c r="BT293" s="11">
        <v>0.9909</v>
      </c>
      <c r="BU293" s="11">
        <v>0.9909</v>
      </c>
      <c r="BV293" s="11">
        <v>0.9909</v>
      </c>
      <c r="BW293" s="11">
        <v>0.9909</v>
      </c>
      <c r="BX293" s="11">
        <v>0.9909</v>
      </c>
      <c r="BY293" s="11">
        <v>0.9909</v>
      </c>
      <c r="BZ293" s="11">
        <v>0.9909</v>
      </c>
      <c r="CA293" s="11">
        <v>0.9909</v>
      </c>
      <c r="CB293" s="11">
        <v>0.9909</v>
      </c>
      <c r="CC293" s="11">
        <v>0.9909</v>
      </c>
      <c r="CD293" s="11">
        <v>0.9909</v>
      </c>
      <c r="CE293" s="11">
        <v>0.9909</v>
      </c>
      <c r="CF293" s="11">
        <v>0.9909</v>
      </c>
      <c r="CG293" s="11">
        <v>0.9909</v>
      </c>
      <c r="CH293" s="11">
        <v>0.9909</v>
      </c>
      <c r="CI293" s="11">
        <v>0.9909</v>
      </c>
      <c r="CJ293" s="11">
        <v>0.9909</v>
      </c>
      <c r="CK293" s="11">
        <v>0.9909</v>
      </c>
      <c r="CL293" s="11">
        <v>0.9909</v>
      </c>
      <c r="CM293" s="11">
        <v>0.9909</v>
      </c>
      <c r="CN293" s="11">
        <v>0.9909</v>
      </c>
      <c r="CO293" s="11">
        <v>0.9909</v>
      </c>
      <c r="CP293" s="11">
        <v>0.9909</v>
      </c>
      <c r="CQ293" s="11">
        <v>0.9909</v>
      </c>
      <c r="CR293" s="11">
        <v>0.9909</v>
      </c>
      <c r="CS293" s="11">
        <v>0.9909</v>
      </c>
      <c r="CT293" s="11">
        <v>0.9909</v>
      </c>
      <c r="CU293" s="11">
        <v>0.9909</v>
      </c>
      <c r="CV293" s="11">
        <v>0.9909</v>
      </c>
      <c r="CW293" s="11">
        <v>0.9909</v>
      </c>
      <c r="CX293" s="11">
        <v>0.9909</v>
      </c>
      <c r="CY293" s="11">
        <v>0.9909</v>
      </c>
      <c r="CZ293" s="11">
        <v>0.9909</v>
      </c>
      <c r="DA293" s="11">
        <v>0.9909</v>
      </c>
      <c r="DB293" s="11">
        <v>0.9909</v>
      </c>
    </row>
    <row r="294" spans="1:106" x14ac:dyDescent="0.2">
      <c r="A294" s="103">
        <v>85</v>
      </c>
      <c r="B294" s="11">
        <v>1</v>
      </c>
      <c r="C294" s="11">
        <v>0.98519999999999996</v>
      </c>
      <c r="D294" s="11">
        <v>0.99460000000000004</v>
      </c>
      <c r="E294" s="11">
        <v>0.99429999999999996</v>
      </c>
      <c r="F294" s="11">
        <v>0.99409999999999998</v>
      </c>
      <c r="G294" s="11">
        <v>0.99399999999999999</v>
      </c>
      <c r="H294" s="11">
        <v>0.99370000000000003</v>
      </c>
      <c r="I294" s="11">
        <v>0.99350000000000005</v>
      </c>
      <c r="J294" s="11">
        <v>0.99319999999999997</v>
      </c>
      <c r="K294" s="11">
        <v>0.9929</v>
      </c>
      <c r="L294" s="11">
        <v>0.99260000000000004</v>
      </c>
      <c r="M294" s="11">
        <v>0.99229999999999996</v>
      </c>
      <c r="N294" s="11">
        <v>0.9919</v>
      </c>
      <c r="O294" s="11">
        <v>0.99160000000000004</v>
      </c>
      <c r="P294" s="11">
        <v>0.99129999999999996</v>
      </c>
      <c r="Q294" s="11">
        <v>0.99129999999999996</v>
      </c>
      <c r="R294" s="11">
        <v>0.99129999999999996</v>
      </c>
      <c r="S294" s="11">
        <v>0.99129999999999996</v>
      </c>
      <c r="T294" s="11">
        <v>0.99129999999999996</v>
      </c>
      <c r="U294" s="11">
        <v>0.99129999999999996</v>
      </c>
      <c r="V294" s="11">
        <v>0.99129999999999996</v>
      </c>
      <c r="W294" s="11">
        <v>0.99129999999999996</v>
      </c>
      <c r="X294" s="11">
        <v>0.99129999999999996</v>
      </c>
      <c r="Y294" s="11">
        <v>0.99129999999999996</v>
      </c>
      <c r="Z294" s="11">
        <v>0.99129999999999996</v>
      </c>
      <c r="AA294" s="11">
        <v>0.99129999999999996</v>
      </c>
      <c r="AB294" s="11">
        <v>0.99129999999999996</v>
      </c>
      <c r="AC294" s="11">
        <v>0.99129999999999996</v>
      </c>
      <c r="AD294" s="11">
        <v>0.99129999999999996</v>
      </c>
      <c r="AE294" s="11">
        <v>0.99129999999999996</v>
      </c>
      <c r="AF294" s="11">
        <v>0.99129999999999996</v>
      </c>
      <c r="AG294" s="11">
        <v>0.99129999999999996</v>
      </c>
      <c r="AH294" s="11">
        <v>0.99129999999999996</v>
      </c>
      <c r="AI294" s="11">
        <v>0.99129999999999996</v>
      </c>
      <c r="AJ294" s="11">
        <v>0.99129999999999996</v>
      </c>
      <c r="AK294" s="11">
        <v>0.99129999999999996</v>
      </c>
      <c r="AL294" s="11">
        <v>0.99129999999999996</v>
      </c>
      <c r="AM294" s="11">
        <v>0.99129999999999996</v>
      </c>
      <c r="AN294" s="11">
        <v>0.99129999999999996</v>
      </c>
      <c r="AO294" s="11">
        <v>0.99129999999999996</v>
      </c>
      <c r="AP294" s="11">
        <v>0.99129999999999996</v>
      </c>
      <c r="AQ294" s="11">
        <v>0.99129999999999996</v>
      </c>
      <c r="AR294" s="11">
        <v>0.99129999999999996</v>
      </c>
      <c r="AS294" s="11">
        <v>0.99129999999999996</v>
      </c>
      <c r="AT294" s="11">
        <v>0.99129999999999996</v>
      </c>
      <c r="AU294" s="11">
        <v>0.99129999999999996</v>
      </c>
      <c r="AV294" s="11">
        <v>0.99129999999999996</v>
      </c>
      <c r="AW294" s="11">
        <v>0.99129999999999996</v>
      </c>
      <c r="AX294" s="11">
        <v>0.99129999999999996</v>
      </c>
      <c r="AY294" s="11">
        <v>0.99129999999999996</v>
      </c>
      <c r="AZ294" s="11">
        <v>0.99129999999999996</v>
      </c>
      <c r="BA294" s="11">
        <v>0.99129999999999996</v>
      </c>
      <c r="BB294" s="11">
        <v>0.99129999999999996</v>
      </c>
      <c r="BC294" s="11">
        <v>0.99129999999999996</v>
      </c>
      <c r="BD294" s="11">
        <v>0.99129999999999996</v>
      </c>
      <c r="BE294" s="11">
        <v>0.99129999999999996</v>
      </c>
      <c r="BF294" s="11">
        <v>0.99129999999999996</v>
      </c>
      <c r="BG294" s="11">
        <v>0.99129999999999996</v>
      </c>
      <c r="BH294" s="11">
        <v>0.99129999999999996</v>
      </c>
      <c r="BI294" s="11">
        <v>0.99129999999999996</v>
      </c>
      <c r="BJ294" s="11">
        <v>0.99129999999999996</v>
      </c>
      <c r="BK294" s="11">
        <v>0.99129999999999996</v>
      </c>
      <c r="BL294" s="11">
        <v>0.99129999999999996</v>
      </c>
      <c r="BM294" s="11">
        <v>0.99129999999999996</v>
      </c>
      <c r="BN294" s="11">
        <v>0.99129999999999996</v>
      </c>
      <c r="BO294" s="11">
        <v>0.99129999999999996</v>
      </c>
      <c r="BP294" s="11">
        <v>0.99129999999999996</v>
      </c>
      <c r="BQ294" s="11">
        <v>0.99129999999999996</v>
      </c>
      <c r="BR294" s="11">
        <v>0.99129999999999996</v>
      </c>
      <c r="BS294" s="11">
        <v>0.99129999999999996</v>
      </c>
      <c r="BT294" s="11">
        <v>0.99129999999999996</v>
      </c>
      <c r="BU294" s="11">
        <v>0.99129999999999996</v>
      </c>
      <c r="BV294" s="11">
        <v>0.99129999999999996</v>
      </c>
      <c r="BW294" s="11">
        <v>0.99129999999999996</v>
      </c>
      <c r="BX294" s="11">
        <v>0.99129999999999996</v>
      </c>
      <c r="BY294" s="11">
        <v>0.99129999999999996</v>
      </c>
      <c r="BZ294" s="11">
        <v>0.99129999999999996</v>
      </c>
      <c r="CA294" s="11">
        <v>0.99129999999999996</v>
      </c>
      <c r="CB294" s="11">
        <v>0.99129999999999996</v>
      </c>
      <c r="CC294" s="11">
        <v>0.99129999999999996</v>
      </c>
      <c r="CD294" s="11">
        <v>0.99129999999999996</v>
      </c>
      <c r="CE294" s="11">
        <v>0.99129999999999996</v>
      </c>
      <c r="CF294" s="11">
        <v>0.99129999999999996</v>
      </c>
      <c r="CG294" s="11">
        <v>0.99129999999999996</v>
      </c>
      <c r="CH294" s="11">
        <v>0.99129999999999996</v>
      </c>
      <c r="CI294" s="11">
        <v>0.99129999999999996</v>
      </c>
      <c r="CJ294" s="11">
        <v>0.99129999999999996</v>
      </c>
      <c r="CK294" s="11">
        <v>0.99129999999999996</v>
      </c>
      <c r="CL294" s="11">
        <v>0.99129999999999996</v>
      </c>
      <c r="CM294" s="11">
        <v>0.99129999999999996</v>
      </c>
      <c r="CN294" s="11">
        <v>0.99129999999999996</v>
      </c>
      <c r="CO294" s="11">
        <v>0.99129999999999996</v>
      </c>
      <c r="CP294" s="11">
        <v>0.99129999999999996</v>
      </c>
      <c r="CQ294" s="11">
        <v>0.99129999999999996</v>
      </c>
      <c r="CR294" s="11">
        <v>0.99129999999999996</v>
      </c>
      <c r="CS294" s="11">
        <v>0.99129999999999996</v>
      </c>
      <c r="CT294" s="11">
        <v>0.99129999999999996</v>
      </c>
      <c r="CU294" s="11">
        <v>0.99129999999999996</v>
      </c>
      <c r="CV294" s="11">
        <v>0.99129999999999996</v>
      </c>
      <c r="CW294" s="11">
        <v>0.99129999999999996</v>
      </c>
      <c r="CX294" s="11">
        <v>0.99129999999999996</v>
      </c>
      <c r="CY294" s="11">
        <v>0.99129999999999996</v>
      </c>
      <c r="CZ294" s="11">
        <v>0.99129999999999996</v>
      </c>
      <c r="DA294" s="11">
        <v>0.99129999999999996</v>
      </c>
      <c r="DB294" s="11">
        <v>0.99129999999999996</v>
      </c>
    </row>
    <row r="295" spans="1:106" x14ac:dyDescent="0.2">
      <c r="A295" s="103">
        <v>86</v>
      </c>
      <c r="B295" s="11">
        <v>1</v>
      </c>
      <c r="C295" s="11">
        <v>0.98540000000000005</v>
      </c>
      <c r="D295" s="11">
        <v>0.99490000000000001</v>
      </c>
      <c r="E295" s="11">
        <v>0.99460000000000004</v>
      </c>
      <c r="F295" s="11">
        <v>0.99439999999999995</v>
      </c>
      <c r="G295" s="11">
        <v>0.99429999999999996</v>
      </c>
      <c r="H295" s="11">
        <v>0.99409999999999998</v>
      </c>
      <c r="I295" s="11">
        <v>0.99390000000000001</v>
      </c>
      <c r="J295" s="11">
        <v>0.99360000000000004</v>
      </c>
      <c r="K295" s="11">
        <v>0.99329999999999996</v>
      </c>
      <c r="L295" s="11">
        <v>0.99299999999999999</v>
      </c>
      <c r="M295" s="11">
        <v>0.99270000000000003</v>
      </c>
      <c r="N295" s="11">
        <v>0.99239999999999995</v>
      </c>
      <c r="O295" s="11">
        <v>0.99209999999999998</v>
      </c>
      <c r="P295" s="11">
        <v>0.99180000000000001</v>
      </c>
      <c r="Q295" s="11">
        <v>0.99180000000000001</v>
      </c>
      <c r="R295" s="11">
        <v>0.99180000000000001</v>
      </c>
      <c r="S295" s="11">
        <v>0.99180000000000001</v>
      </c>
      <c r="T295" s="11">
        <v>0.99180000000000001</v>
      </c>
      <c r="U295" s="11">
        <v>0.99180000000000001</v>
      </c>
      <c r="V295" s="11">
        <v>0.99180000000000001</v>
      </c>
      <c r="W295" s="11">
        <v>0.99180000000000001</v>
      </c>
      <c r="X295" s="11">
        <v>0.99180000000000001</v>
      </c>
      <c r="Y295" s="11">
        <v>0.99180000000000001</v>
      </c>
      <c r="Z295" s="11">
        <v>0.99180000000000001</v>
      </c>
      <c r="AA295" s="11">
        <v>0.99180000000000001</v>
      </c>
      <c r="AB295" s="11">
        <v>0.99180000000000001</v>
      </c>
      <c r="AC295" s="11">
        <v>0.99180000000000001</v>
      </c>
      <c r="AD295" s="11">
        <v>0.99180000000000001</v>
      </c>
      <c r="AE295" s="11">
        <v>0.99180000000000001</v>
      </c>
      <c r="AF295" s="11">
        <v>0.99180000000000001</v>
      </c>
      <c r="AG295" s="11">
        <v>0.99180000000000001</v>
      </c>
      <c r="AH295" s="11">
        <v>0.99180000000000001</v>
      </c>
      <c r="AI295" s="11">
        <v>0.99180000000000001</v>
      </c>
      <c r="AJ295" s="11">
        <v>0.99180000000000001</v>
      </c>
      <c r="AK295" s="11">
        <v>0.99180000000000001</v>
      </c>
      <c r="AL295" s="11">
        <v>0.99180000000000001</v>
      </c>
      <c r="AM295" s="11">
        <v>0.99180000000000001</v>
      </c>
      <c r="AN295" s="11">
        <v>0.99180000000000001</v>
      </c>
      <c r="AO295" s="11">
        <v>0.99180000000000001</v>
      </c>
      <c r="AP295" s="11">
        <v>0.99180000000000001</v>
      </c>
      <c r="AQ295" s="11">
        <v>0.99180000000000001</v>
      </c>
      <c r="AR295" s="11">
        <v>0.99180000000000001</v>
      </c>
      <c r="AS295" s="11">
        <v>0.99180000000000001</v>
      </c>
      <c r="AT295" s="11">
        <v>0.99180000000000001</v>
      </c>
      <c r="AU295" s="11">
        <v>0.99180000000000001</v>
      </c>
      <c r="AV295" s="11">
        <v>0.99180000000000001</v>
      </c>
      <c r="AW295" s="11">
        <v>0.99180000000000001</v>
      </c>
      <c r="AX295" s="11">
        <v>0.99180000000000001</v>
      </c>
      <c r="AY295" s="11">
        <v>0.99180000000000001</v>
      </c>
      <c r="AZ295" s="11">
        <v>0.99180000000000001</v>
      </c>
      <c r="BA295" s="11">
        <v>0.99180000000000001</v>
      </c>
      <c r="BB295" s="11">
        <v>0.99180000000000001</v>
      </c>
      <c r="BC295" s="11">
        <v>0.99180000000000001</v>
      </c>
      <c r="BD295" s="11">
        <v>0.99180000000000001</v>
      </c>
      <c r="BE295" s="11">
        <v>0.99180000000000001</v>
      </c>
      <c r="BF295" s="11">
        <v>0.99180000000000001</v>
      </c>
      <c r="BG295" s="11">
        <v>0.99180000000000001</v>
      </c>
      <c r="BH295" s="11">
        <v>0.99180000000000001</v>
      </c>
      <c r="BI295" s="11">
        <v>0.99180000000000001</v>
      </c>
      <c r="BJ295" s="11">
        <v>0.99180000000000001</v>
      </c>
      <c r="BK295" s="11">
        <v>0.99180000000000001</v>
      </c>
      <c r="BL295" s="11">
        <v>0.99180000000000001</v>
      </c>
      <c r="BM295" s="11">
        <v>0.99180000000000001</v>
      </c>
      <c r="BN295" s="11">
        <v>0.99180000000000001</v>
      </c>
      <c r="BO295" s="11">
        <v>0.99180000000000001</v>
      </c>
      <c r="BP295" s="11">
        <v>0.99180000000000001</v>
      </c>
      <c r="BQ295" s="11">
        <v>0.99180000000000001</v>
      </c>
      <c r="BR295" s="11">
        <v>0.99180000000000001</v>
      </c>
      <c r="BS295" s="11">
        <v>0.99180000000000001</v>
      </c>
      <c r="BT295" s="11">
        <v>0.99180000000000001</v>
      </c>
      <c r="BU295" s="11">
        <v>0.99180000000000001</v>
      </c>
      <c r="BV295" s="11">
        <v>0.99180000000000001</v>
      </c>
      <c r="BW295" s="11">
        <v>0.99180000000000001</v>
      </c>
      <c r="BX295" s="11">
        <v>0.99180000000000001</v>
      </c>
      <c r="BY295" s="11">
        <v>0.99180000000000001</v>
      </c>
      <c r="BZ295" s="11">
        <v>0.99180000000000001</v>
      </c>
      <c r="CA295" s="11">
        <v>0.99180000000000001</v>
      </c>
      <c r="CB295" s="11">
        <v>0.99180000000000001</v>
      </c>
      <c r="CC295" s="11">
        <v>0.99180000000000001</v>
      </c>
      <c r="CD295" s="11">
        <v>0.99180000000000001</v>
      </c>
      <c r="CE295" s="11">
        <v>0.99180000000000001</v>
      </c>
      <c r="CF295" s="11">
        <v>0.99180000000000001</v>
      </c>
      <c r="CG295" s="11">
        <v>0.99180000000000001</v>
      </c>
      <c r="CH295" s="11">
        <v>0.99180000000000001</v>
      </c>
      <c r="CI295" s="11">
        <v>0.99180000000000001</v>
      </c>
      <c r="CJ295" s="11">
        <v>0.99180000000000001</v>
      </c>
      <c r="CK295" s="11">
        <v>0.99180000000000001</v>
      </c>
      <c r="CL295" s="11">
        <v>0.99180000000000001</v>
      </c>
      <c r="CM295" s="11">
        <v>0.99180000000000001</v>
      </c>
      <c r="CN295" s="11">
        <v>0.99180000000000001</v>
      </c>
      <c r="CO295" s="11">
        <v>0.99180000000000001</v>
      </c>
      <c r="CP295" s="11">
        <v>0.99180000000000001</v>
      </c>
      <c r="CQ295" s="11">
        <v>0.99180000000000001</v>
      </c>
      <c r="CR295" s="11">
        <v>0.99180000000000001</v>
      </c>
      <c r="CS295" s="11">
        <v>0.99180000000000001</v>
      </c>
      <c r="CT295" s="11">
        <v>0.99180000000000001</v>
      </c>
      <c r="CU295" s="11">
        <v>0.99180000000000001</v>
      </c>
      <c r="CV295" s="11">
        <v>0.99180000000000001</v>
      </c>
      <c r="CW295" s="11">
        <v>0.99180000000000001</v>
      </c>
      <c r="CX295" s="11">
        <v>0.99180000000000001</v>
      </c>
      <c r="CY295" s="11">
        <v>0.99180000000000001</v>
      </c>
      <c r="CZ295" s="11">
        <v>0.99180000000000001</v>
      </c>
      <c r="DA295" s="11">
        <v>0.99180000000000001</v>
      </c>
      <c r="DB295" s="11">
        <v>0.99180000000000001</v>
      </c>
    </row>
    <row r="296" spans="1:106" x14ac:dyDescent="0.2">
      <c r="A296" s="103">
        <v>87</v>
      </c>
      <c r="B296" s="11">
        <v>1</v>
      </c>
      <c r="C296" s="11">
        <v>0.98560000000000003</v>
      </c>
      <c r="D296" s="11">
        <v>0.99509999999999998</v>
      </c>
      <c r="E296" s="11">
        <v>0.99480000000000002</v>
      </c>
      <c r="F296" s="11">
        <v>0.99460000000000004</v>
      </c>
      <c r="G296" s="11">
        <v>0.99460000000000004</v>
      </c>
      <c r="H296" s="11">
        <v>0.99450000000000005</v>
      </c>
      <c r="I296" s="11">
        <v>0.99419999999999997</v>
      </c>
      <c r="J296" s="11">
        <v>0.99399999999999999</v>
      </c>
      <c r="K296" s="11">
        <v>0.99370000000000003</v>
      </c>
      <c r="L296" s="11">
        <v>0.99339999999999995</v>
      </c>
      <c r="M296" s="11">
        <v>0.99309999999999998</v>
      </c>
      <c r="N296" s="11">
        <v>0.99280000000000002</v>
      </c>
      <c r="O296" s="11">
        <v>0.99250000000000005</v>
      </c>
      <c r="P296" s="11">
        <v>0.99229999999999996</v>
      </c>
      <c r="Q296" s="11">
        <v>0.99229999999999996</v>
      </c>
      <c r="R296" s="11">
        <v>0.99229999999999996</v>
      </c>
      <c r="S296" s="11">
        <v>0.99229999999999996</v>
      </c>
      <c r="T296" s="11">
        <v>0.99229999999999996</v>
      </c>
      <c r="U296" s="11">
        <v>0.99229999999999996</v>
      </c>
      <c r="V296" s="11">
        <v>0.99229999999999996</v>
      </c>
      <c r="W296" s="11">
        <v>0.99229999999999996</v>
      </c>
      <c r="X296" s="11">
        <v>0.99229999999999996</v>
      </c>
      <c r="Y296" s="11">
        <v>0.99229999999999996</v>
      </c>
      <c r="Z296" s="11">
        <v>0.99229999999999996</v>
      </c>
      <c r="AA296" s="11">
        <v>0.99229999999999996</v>
      </c>
      <c r="AB296" s="11">
        <v>0.99229999999999996</v>
      </c>
      <c r="AC296" s="11">
        <v>0.99229999999999996</v>
      </c>
      <c r="AD296" s="11">
        <v>0.99229999999999996</v>
      </c>
      <c r="AE296" s="11">
        <v>0.99229999999999996</v>
      </c>
      <c r="AF296" s="11">
        <v>0.99229999999999996</v>
      </c>
      <c r="AG296" s="11">
        <v>0.99229999999999996</v>
      </c>
      <c r="AH296" s="11">
        <v>0.99229999999999996</v>
      </c>
      <c r="AI296" s="11">
        <v>0.99229999999999996</v>
      </c>
      <c r="AJ296" s="11">
        <v>0.99229999999999996</v>
      </c>
      <c r="AK296" s="11">
        <v>0.99229999999999996</v>
      </c>
      <c r="AL296" s="11">
        <v>0.99229999999999996</v>
      </c>
      <c r="AM296" s="11">
        <v>0.99229999999999996</v>
      </c>
      <c r="AN296" s="11">
        <v>0.99229999999999996</v>
      </c>
      <c r="AO296" s="11">
        <v>0.99229999999999996</v>
      </c>
      <c r="AP296" s="11">
        <v>0.99229999999999996</v>
      </c>
      <c r="AQ296" s="11">
        <v>0.99229999999999996</v>
      </c>
      <c r="AR296" s="11">
        <v>0.99229999999999996</v>
      </c>
      <c r="AS296" s="11">
        <v>0.99229999999999996</v>
      </c>
      <c r="AT296" s="11">
        <v>0.99229999999999996</v>
      </c>
      <c r="AU296" s="11">
        <v>0.99229999999999996</v>
      </c>
      <c r="AV296" s="11">
        <v>0.99229999999999996</v>
      </c>
      <c r="AW296" s="11">
        <v>0.99229999999999996</v>
      </c>
      <c r="AX296" s="11">
        <v>0.99229999999999996</v>
      </c>
      <c r="AY296" s="11">
        <v>0.99229999999999996</v>
      </c>
      <c r="AZ296" s="11">
        <v>0.99229999999999996</v>
      </c>
      <c r="BA296" s="11">
        <v>0.99229999999999996</v>
      </c>
      <c r="BB296" s="11">
        <v>0.99229999999999996</v>
      </c>
      <c r="BC296" s="11">
        <v>0.99229999999999996</v>
      </c>
      <c r="BD296" s="11">
        <v>0.99229999999999996</v>
      </c>
      <c r="BE296" s="11">
        <v>0.99229999999999996</v>
      </c>
      <c r="BF296" s="11">
        <v>0.99229999999999996</v>
      </c>
      <c r="BG296" s="11">
        <v>0.99229999999999996</v>
      </c>
      <c r="BH296" s="11">
        <v>0.99229999999999996</v>
      </c>
      <c r="BI296" s="11">
        <v>0.99229999999999996</v>
      </c>
      <c r="BJ296" s="11">
        <v>0.99229999999999996</v>
      </c>
      <c r="BK296" s="11">
        <v>0.99229999999999996</v>
      </c>
      <c r="BL296" s="11">
        <v>0.99229999999999996</v>
      </c>
      <c r="BM296" s="11">
        <v>0.99229999999999996</v>
      </c>
      <c r="BN296" s="11">
        <v>0.99229999999999996</v>
      </c>
      <c r="BO296" s="11">
        <v>0.99229999999999996</v>
      </c>
      <c r="BP296" s="11">
        <v>0.99229999999999996</v>
      </c>
      <c r="BQ296" s="11">
        <v>0.99229999999999996</v>
      </c>
      <c r="BR296" s="11">
        <v>0.99229999999999996</v>
      </c>
      <c r="BS296" s="11">
        <v>0.99229999999999996</v>
      </c>
      <c r="BT296" s="11">
        <v>0.99229999999999996</v>
      </c>
      <c r="BU296" s="11">
        <v>0.99229999999999996</v>
      </c>
      <c r="BV296" s="11">
        <v>0.99229999999999996</v>
      </c>
      <c r="BW296" s="11">
        <v>0.99229999999999996</v>
      </c>
      <c r="BX296" s="11">
        <v>0.99229999999999996</v>
      </c>
      <c r="BY296" s="11">
        <v>0.99229999999999996</v>
      </c>
      <c r="BZ296" s="11">
        <v>0.99229999999999996</v>
      </c>
      <c r="CA296" s="11">
        <v>0.99229999999999996</v>
      </c>
      <c r="CB296" s="11">
        <v>0.99229999999999996</v>
      </c>
      <c r="CC296" s="11">
        <v>0.99229999999999996</v>
      </c>
      <c r="CD296" s="11">
        <v>0.99229999999999996</v>
      </c>
      <c r="CE296" s="11">
        <v>0.99229999999999996</v>
      </c>
      <c r="CF296" s="11">
        <v>0.99229999999999996</v>
      </c>
      <c r="CG296" s="11">
        <v>0.99229999999999996</v>
      </c>
      <c r="CH296" s="11">
        <v>0.99229999999999996</v>
      </c>
      <c r="CI296" s="11">
        <v>0.99229999999999996</v>
      </c>
      <c r="CJ296" s="11">
        <v>0.99229999999999996</v>
      </c>
      <c r="CK296" s="11">
        <v>0.99229999999999996</v>
      </c>
      <c r="CL296" s="11">
        <v>0.99229999999999996</v>
      </c>
      <c r="CM296" s="11">
        <v>0.99229999999999996</v>
      </c>
      <c r="CN296" s="11">
        <v>0.99229999999999996</v>
      </c>
      <c r="CO296" s="11">
        <v>0.99229999999999996</v>
      </c>
      <c r="CP296" s="11">
        <v>0.99229999999999996</v>
      </c>
      <c r="CQ296" s="11">
        <v>0.99229999999999996</v>
      </c>
      <c r="CR296" s="11">
        <v>0.99229999999999996</v>
      </c>
      <c r="CS296" s="11">
        <v>0.99229999999999996</v>
      </c>
      <c r="CT296" s="11">
        <v>0.99229999999999996</v>
      </c>
      <c r="CU296" s="11">
        <v>0.99229999999999996</v>
      </c>
      <c r="CV296" s="11">
        <v>0.99229999999999996</v>
      </c>
      <c r="CW296" s="11">
        <v>0.99229999999999996</v>
      </c>
      <c r="CX296" s="11">
        <v>0.99229999999999996</v>
      </c>
      <c r="CY296" s="11">
        <v>0.99229999999999996</v>
      </c>
      <c r="CZ296" s="11">
        <v>0.99229999999999996</v>
      </c>
      <c r="DA296" s="11">
        <v>0.99229999999999996</v>
      </c>
      <c r="DB296" s="11">
        <v>0.99229999999999996</v>
      </c>
    </row>
    <row r="297" spans="1:106" x14ac:dyDescent="0.2">
      <c r="A297" s="103">
        <v>88</v>
      </c>
      <c r="B297" s="11">
        <v>1</v>
      </c>
      <c r="C297" s="11">
        <v>0.9859</v>
      </c>
      <c r="D297" s="11">
        <v>0.99529999999999996</v>
      </c>
      <c r="E297" s="11">
        <v>0.99509999999999998</v>
      </c>
      <c r="F297" s="11">
        <v>0.99490000000000001</v>
      </c>
      <c r="G297" s="11">
        <v>0.99480000000000002</v>
      </c>
      <c r="H297" s="11">
        <v>0.99470000000000003</v>
      </c>
      <c r="I297" s="11">
        <v>0.99460000000000004</v>
      </c>
      <c r="J297" s="11">
        <v>0.99439999999999995</v>
      </c>
      <c r="K297" s="11">
        <v>0.99409999999999998</v>
      </c>
      <c r="L297" s="11">
        <v>0.99390000000000001</v>
      </c>
      <c r="M297" s="11">
        <v>0.99360000000000004</v>
      </c>
      <c r="N297" s="11">
        <v>0.99329999999999996</v>
      </c>
      <c r="O297" s="11">
        <v>0.99299999999999999</v>
      </c>
      <c r="P297" s="11">
        <v>0.99270000000000003</v>
      </c>
      <c r="Q297" s="11">
        <v>0.99270000000000003</v>
      </c>
      <c r="R297" s="11">
        <v>0.99270000000000003</v>
      </c>
      <c r="S297" s="11">
        <v>0.99270000000000003</v>
      </c>
      <c r="T297" s="11">
        <v>0.99270000000000003</v>
      </c>
      <c r="U297" s="11">
        <v>0.99270000000000003</v>
      </c>
      <c r="V297" s="11">
        <v>0.99270000000000003</v>
      </c>
      <c r="W297" s="11">
        <v>0.99270000000000003</v>
      </c>
      <c r="X297" s="11">
        <v>0.99270000000000003</v>
      </c>
      <c r="Y297" s="11">
        <v>0.99270000000000003</v>
      </c>
      <c r="Z297" s="11">
        <v>0.99270000000000003</v>
      </c>
      <c r="AA297" s="11">
        <v>0.99270000000000003</v>
      </c>
      <c r="AB297" s="11">
        <v>0.99270000000000003</v>
      </c>
      <c r="AC297" s="11">
        <v>0.99270000000000003</v>
      </c>
      <c r="AD297" s="11">
        <v>0.99270000000000003</v>
      </c>
      <c r="AE297" s="11">
        <v>0.99270000000000003</v>
      </c>
      <c r="AF297" s="11">
        <v>0.99270000000000003</v>
      </c>
      <c r="AG297" s="11">
        <v>0.99270000000000003</v>
      </c>
      <c r="AH297" s="11">
        <v>0.99270000000000003</v>
      </c>
      <c r="AI297" s="11">
        <v>0.99270000000000003</v>
      </c>
      <c r="AJ297" s="11">
        <v>0.99270000000000003</v>
      </c>
      <c r="AK297" s="11">
        <v>0.99270000000000003</v>
      </c>
      <c r="AL297" s="11">
        <v>0.99270000000000003</v>
      </c>
      <c r="AM297" s="11">
        <v>0.99270000000000003</v>
      </c>
      <c r="AN297" s="11">
        <v>0.99270000000000003</v>
      </c>
      <c r="AO297" s="11">
        <v>0.99270000000000003</v>
      </c>
      <c r="AP297" s="11">
        <v>0.99270000000000003</v>
      </c>
      <c r="AQ297" s="11">
        <v>0.99270000000000003</v>
      </c>
      <c r="AR297" s="11">
        <v>0.99270000000000003</v>
      </c>
      <c r="AS297" s="11">
        <v>0.99270000000000003</v>
      </c>
      <c r="AT297" s="11">
        <v>0.99270000000000003</v>
      </c>
      <c r="AU297" s="11">
        <v>0.99270000000000003</v>
      </c>
      <c r="AV297" s="11">
        <v>0.99270000000000003</v>
      </c>
      <c r="AW297" s="11">
        <v>0.99270000000000003</v>
      </c>
      <c r="AX297" s="11">
        <v>0.99270000000000003</v>
      </c>
      <c r="AY297" s="11">
        <v>0.99270000000000003</v>
      </c>
      <c r="AZ297" s="11">
        <v>0.99270000000000003</v>
      </c>
      <c r="BA297" s="11">
        <v>0.99270000000000003</v>
      </c>
      <c r="BB297" s="11">
        <v>0.99270000000000003</v>
      </c>
      <c r="BC297" s="11">
        <v>0.99270000000000003</v>
      </c>
      <c r="BD297" s="11">
        <v>0.99270000000000003</v>
      </c>
      <c r="BE297" s="11">
        <v>0.99270000000000003</v>
      </c>
      <c r="BF297" s="11">
        <v>0.99270000000000003</v>
      </c>
      <c r="BG297" s="11">
        <v>0.99270000000000003</v>
      </c>
      <c r="BH297" s="11">
        <v>0.99270000000000003</v>
      </c>
      <c r="BI297" s="11">
        <v>0.99270000000000003</v>
      </c>
      <c r="BJ297" s="11">
        <v>0.99270000000000003</v>
      </c>
      <c r="BK297" s="11">
        <v>0.99270000000000003</v>
      </c>
      <c r="BL297" s="11">
        <v>0.99270000000000003</v>
      </c>
      <c r="BM297" s="11">
        <v>0.99270000000000003</v>
      </c>
      <c r="BN297" s="11">
        <v>0.99270000000000003</v>
      </c>
      <c r="BO297" s="11">
        <v>0.99270000000000003</v>
      </c>
      <c r="BP297" s="11">
        <v>0.99270000000000003</v>
      </c>
      <c r="BQ297" s="11">
        <v>0.99270000000000003</v>
      </c>
      <c r="BR297" s="11">
        <v>0.99270000000000003</v>
      </c>
      <c r="BS297" s="11">
        <v>0.99270000000000003</v>
      </c>
      <c r="BT297" s="11">
        <v>0.99270000000000003</v>
      </c>
      <c r="BU297" s="11">
        <v>0.99270000000000003</v>
      </c>
      <c r="BV297" s="11">
        <v>0.99270000000000003</v>
      </c>
      <c r="BW297" s="11">
        <v>0.99270000000000003</v>
      </c>
      <c r="BX297" s="11">
        <v>0.99270000000000003</v>
      </c>
      <c r="BY297" s="11">
        <v>0.99270000000000003</v>
      </c>
      <c r="BZ297" s="11">
        <v>0.99270000000000003</v>
      </c>
      <c r="CA297" s="11">
        <v>0.99270000000000003</v>
      </c>
      <c r="CB297" s="11">
        <v>0.99270000000000003</v>
      </c>
      <c r="CC297" s="11">
        <v>0.99270000000000003</v>
      </c>
      <c r="CD297" s="11">
        <v>0.99270000000000003</v>
      </c>
      <c r="CE297" s="11">
        <v>0.99270000000000003</v>
      </c>
      <c r="CF297" s="11">
        <v>0.99270000000000003</v>
      </c>
      <c r="CG297" s="11">
        <v>0.99270000000000003</v>
      </c>
      <c r="CH297" s="11">
        <v>0.99270000000000003</v>
      </c>
      <c r="CI297" s="11">
        <v>0.99270000000000003</v>
      </c>
      <c r="CJ297" s="11">
        <v>0.99270000000000003</v>
      </c>
      <c r="CK297" s="11">
        <v>0.99270000000000003</v>
      </c>
      <c r="CL297" s="11">
        <v>0.99270000000000003</v>
      </c>
      <c r="CM297" s="11">
        <v>0.99270000000000003</v>
      </c>
      <c r="CN297" s="11">
        <v>0.99270000000000003</v>
      </c>
      <c r="CO297" s="11">
        <v>0.99270000000000003</v>
      </c>
      <c r="CP297" s="11">
        <v>0.99270000000000003</v>
      </c>
      <c r="CQ297" s="11">
        <v>0.99270000000000003</v>
      </c>
      <c r="CR297" s="11">
        <v>0.99270000000000003</v>
      </c>
      <c r="CS297" s="11">
        <v>0.99270000000000003</v>
      </c>
      <c r="CT297" s="11">
        <v>0.99270000000000003</v>
      </c>
      <c r="CU297" s="11">
        <v>0.99270000000000003</v>
      </c>
      <c r="CV297" s="11">
        <v>0.99270000000000003</v>
      </c>
      <c r="CW297" s="11">
        <v>0.99270000000000003</v>
      </c>
      <c r="CX297" s="11">
        <v>0.99270000000000003</v>
      </c>
      <c r="CY297" s="11">
        <v>0.99270000000000003</v>
      </c>
      <c r="CZ297" s="11">
        <v>0.99270000000000003</v>
      </c>
      <c r="DA297" s="11">
        <v>0.99270000000000003</v>
      </c>
      <c r="DB297" s="11">
        <v>0.99270000000000003</v>
      </c>
    </row>
    <row r="298" spans="1:106" x14ac:dyDescent="0.2">
      <c r="A298" s="103">
        <v>89</v>
      </c>
      <c r="B298" s="11">
        <v>1</v>
      </c>
      <c r="C298" s="11">
        <v>0.98609999999999998</v>
      </c>
      <c r="D298" s="11">
        <v>0.99560000000000004</v>
      </c>
      <c r="E298" s="11">
        <v>0.99529999999999996</v>
      </c>
      <c r="F298" s="11">
        <v>0.99519999999999997</v>
      </c>
      <c r="G298" s="11">
        <v>0.99509999999999998</v>
      </c>
      <c r="H298" s="11">
        <v>0.995</v>
      </c>
      <c r="I298" s="11">
        <v>0.99490000000000001</v>
      </c>
      <c r="J298" s="11">
        <v>0.99480000000000002</v>
      </c>
      <c r="K298" s="11">
        <v>0.99460000000000004</v>
      </c>
      <c r="L298" s="11">
        <v>0.99429999999999996</v>
      </c>
      <c r="M298" s="11">
        <v>0.99399999999999999</v>
      </c>
      <c r="N298" s="11">
        <v>0.99370000000000003</v>
      </c>
      <c r="O298" s="11">
        <v>0.99350000000000005</v>
      </c>
      <c r="P298" s="11">
        <v>0.99319999999999997</v>
      </c>
      <c r="Q298" s="11">
        <v>0.99319999999999997</v>
      </c>
      <c r="R298" s="11">
        <v>0.99319999999999997</v>
      </c>
      <c r="S298" s="11">
        <v>0.99319999999999997</v>
      </c>
      <c r="T298" s="11">
        <v>0.99319999999999997</v>
      </c>
      <c r="U298" s="11">
        <v>0.99319999999999997</v>
      </c>
      <c r="V298" s="11">
        <v>0.99319999999999997</v>
      </c>
      <c r="W298" s="11">
        <v>0.99319999999999997</v>
      </c>
      <c r="X298" s="11">
        <v>0.99319999999999997</v>
      </c>
      <c r="Y298" s="11">
        <v>0.99319999999999997</v>
      </c>
      <c r="Z298" s="11">
        <v>0.99319999999999997</v>
      </c>
      <c r="AA298" s="11">
        <v>0.99319999999999997</v>
      </c>
      <c r="AB298" s="11">
        <v>0.99319999999999997</v>
      </c>
      <c r="AC298" s="11">
        <v>0.99319999999999997</v>
      </c>
      <c r="AD298" s="11">
        <v>0.99319999999999997</v>
      </c>
      <c r="AE298" s="11">
        <v>0.99319999999999997</v>
      </c>
      <c r="AF298" s="11">
        <v>0.99319999999999997</v>
      </c>
      <c r="AG298" s="11">
        <v>0.99319999999999997</v>
      </c>
      <c r="AH298" s="11">
        <v>0.99319999999999997</v>
      </c>
      <c r="AI298" s="11">
        <v>0.99319999999999997</v>
      </c>
      <c r="AJ298" s="11">
        <v>0.99319999999999997</v>
      </c>
      <c r="AK298" s="11">
        <v>0.99319999999999997</v>
      </c>
      <c r="AL298" s="11">
        <v>0.99319999999999997</v>
      </c>
      <c r="AM298" s="11">
        <v>0.99319999999999997</v>
      </c>
      <c r="AN298" s="11">
        <v>0.99319999999999997</v>
      </c>
      <c r="AO298" s="11">
        <v>0.99319999999999997</v>
      </c>
      <c r="AP298" s="11">
        <v>0.99319999999999997</v>
      </c>
      <c r="AQ298" s="11">
        <v>0.99319999999999997</v>
      </c>
      <c r="AR298" s="11">
        <v>0.99319999999999997</v>
      </c>
      <c r="AS298" s="11">
        <v>0.99319999999999997</v>
      </c>
      <c r="AT298" s="11">
        <v>0.99319999999999997</v>
      </c>
      <c r="AU298" s="11">
        <v>0.99319999999999997</v>
      </c>
      <c r="AV298" s="11">
        <v>0.99319999999999997</v>
      </c>
      <c r="AW298" s="11">
        <v>0.99319999999999997</v>
      </c>
      <c r="AX298" s="11">
        <v>0.99319999999999997</v>
      </c>
      <c r="AY298" s="11">
        <v>0.99319999999999997</v>
      </c>
      <c r="AZ298" s="11">
        <v>0.99319999999999997</v>
      </c>
      <c r="BA298" s="11">
        <v>0.99319999999999997</v>
      </c>
      <c r="BB298" s="11">
        <v>0.99319999999999997</v>
      </c>
      <c r="BC298" s="11">
        <v>0.99319999999999997</v>
      </c>
      <c r="BD298" s="11">
        <v>0.99319999999999997</v>
      </c>
      <c r="BE298" s="11">
        <v>0.99319999999999997</v>
      </c>
      <c r="BF298" s="11">
        <v>0.99319999999999997</v>
      </c>
      <c r="BG298" s="11">
        <v>0.99319999999999997</v>
      </c>
      <c r="BH298" s="11">
        <v>0.99319999999999997</v>
      </c>
      <c r="BI298" s="11">
        <v>0.99319999999999997</v>
      </c>
      <c r="BJ298" s="11">
        <v>0.99319999999999997</v>
      </c>
      <c r="BK298" s="11">
        <v>0.99319999999999997</v>
      </c>
      <c r="BL298" s="11">
        <v>0.99319999999999997</v>
      </c>
      <c r="BM298" s="11">
        <v>0.99319999999999997</v>
      </c>
      <c r="BN298" s="11">
        <v>0.99319999999999997</v>
      </c>
      <c r="BO298" s="11">
        <v>0.99319999999999997</v>
      </c>
      <c r="BP298" s="11">
        <v>0.99319999999999997</v>
      </c>
      <c r="BQ298" s="11">
        <v>0.99319999999999997</v>
      </c>
      <c r="BR298" s="11">
        <v>0.99319999999999997</v>
      </c>
      <c r="BS298" s="11">
        <v>0.99319999999999997</v>
      </c>
      <c r="BT298" s="11">
        <v>0.99319999999999997</v>
      </c>
      <c r="BU298" s="11">
        <v>0.99319999999999997</v>
      </c>
      <c r="BV298" s="11">
        <v>0.99319999999999997</v>
      </c>
      <c r="BW298" s="11">
        <v>0.99319999999999997</v>
      </c>
      <c r="BX298" s="11">
        <v>0.99319999999999997</v>
      </c>
      <c r="BY298" s="11">
        <v>0.99319999999999997</v>
      </c>
      <c r="BZ298" s="11">
        <v>0.99319999999999997</v>
      </c>
      <c r="CA298" s="11">
        <v>0.99319999999999997</v>
      </c>
      <c r="CB298" s="11">
        <v>0.99319999999999997</v>
      </c>
      <c r="CC298" s="11">
        <v>0.99319999999999997</v>
      </c>
      <c r="CD298" s="11">
        <v>0.99319999999999997</v>
      </c>
      <c r="CE298" s="11">
        <v>0.99319999999999997</v>
      </c>
      <c r="CF298" s="11">
        <v>0.99319999999999997</v>
      </c>
      <c r="CG298" s="11">
        <v>0.99319999999999997</v>
      </c>
      <c r="CH298" s="11">
        <v>0.99319999999999997</v>
      </c>
      <c r="CI298" s="11">
        <v>0.99319999999999997</v>
      </c>
      <c r="CJ298" s="11">
        <v>0.99319999999999997</v>
      </c>
      <c r="CK298" s="11">
        <v>0.99319999999999997</v>
      </c>
      <c r="CL298" s="11">
        <v>0.99319999999999997</v>
      </c>
      <c r="CM298" s="11">
        <v>0.99319999999999997</v>
      </c>
      <c r="CN298" s="11">
        <v>0.99319999999999997</v>
      </c>
      <c r="CO298" s="11">
        <v>0.99319999999999997</v>
      </c>
      <c r="CP298" s="11">
        <v>0.99319999999999997</v>
      </c>
      <c r="CQ298" s="11">
        <v>0.99319999999999997</v>
      </c>
      <c r="CR298" s="11">
        <v>0.99319999999999997</v>
      </c>
      <c r="CS298" s="11">
        <v>0.99319999999999997</v>
      </c>
      <c r="CT298" s="11">
        <v>0.99319999999999997</v>
      </c>
      <c r="CU298" s="11">
        <v>0.99319999999999997</v>
      </c>
      <c r="CV298" s="11">
        <v>0.99319999999999997</v>
      </c>
      <c r="CW298" s="11">
        <v>0.99319999999999997</v>
      </c>
      <c r="CX298" s="11">
        <v>0.99319999999999997</v>
      </c>
      <c r="CY298" s="11">
        <v>0.99319999999999997</v>
      </c>
      <c r="CZ298" s="11">
        <v>0.99319999999999997</v>
      </c>
      <c r="DA298" s="11">
        <v>0.99319999999999997</v>
      </c>
      <c r="DB298" s="11">
        <v>0.99319999999999997</v>
      </c>
    </row>
    <row r="299" spans="1:106" x14ac:dyDescent="0.2">
      <c r="A299" s="103">
        <v>90</v>
      </c>
      <c r="B299" s="11">
        <v>1</v>
      </c>
      <c r="C299" s="11">
        <v>0.98629999999999995</v>
      </c>
      <c r="D299" s="11">
        <v>0.99590000000000001</v>
      </c>
      <c r="E299" s="11">
        <v>0.99560000000000004</v>
      </c>
      <c r="F299" s="11">
        <v>0.99550000000000005</v>
      </c>
      <c r="G299" s="11">
        <v>0.99539999999999995</v>
      </c>
      <c r="H299" s="11">
        <v>0.99529999999999996</v>
      </c>
      <c r="I299" s="11">
        <v>0.99519999999999997</v>
      </c>
      <c r="J299" s="11">
        <v>0.99509999999999998</v>
      </c>
      <c r="K299" s="11">
        <v>0.995</v>
      </c>
      <c r="L299" s="11">
        <v>0.99470000000000003</v>
      </c>
      <c r="M299" s="11">
        <v>0.99450000000000005</v>
      </c>
      <c r="N299" s="11">
        <v>0.99419999999999997</v>
      </c>
      <c r="O299" s="11">
        <v>0.99390000000000001</v>
      </c>
      <c r="P299" s="11">
        <v>0.99370000000000003</v>
      </c>
      <c r="Q299" s="11">
        <v>0.99370000000000003</v>
      </c>
      <c r="R299" s="11">
        <v>0.99370000000000003</v>
      </c>
      <c r="S299" s="11">
        <v>0.99370000000000003</v>
      </c>
      <c r="T299" s="11">
        <v>0.99370000000000003</v>
      </c>
      <c r="U299" s="11">
        <v>0.99370000000000003</v>
      </c>
      <c r="V299" s="11">
        <v>0.99370000000000003</v>
      </c>
      <c r="W299" s="11">
        <v>0.99370000000000003</v>
      </c>
      <c r="X299" s="11">
        <v>0.99370000000000003</v>
      </c>
      <c r="Y299" s="11">
        <v>0.99370000000000003</v>
      </c>
      <c r="Z299" s="11">
        <v>0.99370000000000003</v>
      </c>
      <c r="AA299" s="11">
        <v>0.99370000000000003</v>
      </c>
      <c r="AB299" s="11">
        <v>0.99370000000000003</v>
      </c>
      <c r="AC299" s="11">
        <v>0.99370000000000003</v>
      </c>
      <c r="AD299" s="11">
        <v>0.99370000000000003</v>
      </c>
      <c r="AE299" s="11">
        <v>0.99370000000000003</v>
      </c>
      <c r="AF299" s="11">
        <v>0.99370000000000003</v>
      </c>
      <c r="AG299" s="11">
        <v>0.99370000000000003</v>
      </c>
      <c r="AH299" s="11">
        <v>0.99370000000000003</v>
      </c>
      <c r="AI299" s="11">
        <v>0.99370000000000003</v>
      </c>
      <c r="AJ299" s="11">
        <v>0.99370000000000003</v>
      </c>
      <c r="AK299" s="11">
        <v>0.99370000000000003</v>
      </c>
      <c r="AL299" s="11">
        <v>0.99370000000000003</v>
      </c>
      <c r="AM299" s="11">
        <v>0.99370000000000003</v>
      </c>
      <c r="AN299" s="11">
        <v>0.99370000000000003</v>
      </c>
      <c r="AO299" s="11">
        <v>0.99370000000000003</v>
      </c>
      <c r="AP299" s="11">
        <v>0.99370000000000003</v>
      </c>
      <c r="AQ299" s="11">
        <v>0.99370000000000003</v>
      </c>
      <c r="AR299" s="11">
        <v>0.99370000000000003</v>
      </c>
      <c r="AS299" s="11">
        <v>0.99370000000000003</v>
      </c>
      <c r="AT299" s="11">
        <v>0.99370000000000003</v>
      </c>
      <c r="AU299" s="11">
        <v>0.99370000000000003</v>
      </c>
      <c r="AV299" s="11">
        <v>0.99370000000000003</v>
      </c>
      <c r="AW299" s="11">
        <v>0.99370000000000003</v>
      </c>
      <c r="AX299" s="11">
        <v>0.99370000000000003</v>
      </c>
      <c r="AY299" s="11">
        <v>0.99370000000000003</v>
      </c>
      <c r="AZ299" s="11">
        <v>0.99370000000000003</v>
      </c>
      <c r="BA299" s="11">
        <v>0.99370000000000003</v>
      </c>
      <c r="BB299" s="11">
        <v>0.99370000000000003</v>
      </c>
      <c r="BC299" s="11">
        <v>0.99370000000000003</v>
      </c>
      <c r="BD299" s="11">
        <v>0.99370000000000003</v>
      </c>
      <c r="BE299" s="11">
        <v>0.99370000000000003</v>
      </c>
      <c r="BF299" s="11">
        <v>0.99370000000000003</v>
      </c>
      <c r="BG299" s="11">
        <v>0.99370000000000003</v>
      </c>
      <c r="BH299" s="11">
        <v>0.99370000000000003</v>
      </c>
      <c r="BI299" s="11">
        <v>0.99370000000000003</v>
      </c>
      <c r="BJ299" s="11">
        <v>0.99370000000000003</v>
      </c>
      <c r="BK299" s="11">
        <v>0.99370000000000003</v>
      </c>
      <c r="BL299" s="11">
        <v>0.99370000000000003</v>
      </c>
      <c r="BM299" s="11">
        <v>0.99370000000000003</v>
      </c>
      <c r="BN299" s="11">
        <v>0.99370000000000003</v>
      </c>
      <c r="BO299" s="11">
        <v>0.99370000000000003</v>
      </c>
      <c r="BP299" s="11">
        <v>0.99370000000000003</v>
      </c>
      <c r="BQ299" s="11">
        <v>0.99370000000000003</v>
      </c>
      <c r="BR299" s="11">
        <v>0.99370000000000003</v>
      </c>
      <c r="BS299" s="11">
        <v>0.99370000000000003</v>
      </c>
      <c r="BT299" s="11">
        <v>0.99370000000000003</v>
      </c>
      <c r="BU299" s="11">
        <v>0.99370000000000003</v>
      </c>
      <c r="BV299" s="11">
        <v>0.99370000000000003</v>
      </c>
      <c r="BW299" s="11">
        <v>0.99370000000000003</v>
      </c>
      <c r="BX299" s="11">
        <v>0.99370000000000003</v>
      </c>
      <c r="BY299" s="11">
        <v>0.99370000000000003</v>
      </c>
      <c r="BZ299" s="11">
        <v>0.99370000000000003</v>
      </c>
      <c r="CA299" s="11">
        <v>0.99370000000000003</v>
      </c>
      <c r="CB299" s="11">
        <v>0.99370000000000003</v>
      </c>
      <c r="CC299" s="11">
        <v>0.99370000000000003</v>
      </c>
      <c r="CD299" s="11">
        <v>0.99370000000000003</v>
      </c>
      <c r="CE299" s="11">
        <v>0.99370000000000003</v>
      </c>
      <c r="CF299" s="11">
        <v>0.99370000000000003</v>
      </c>
      <c r="CG299" s="11">
        <v>0.99370000000000003</v>
      </c>
      <c r="CH299" s="11">
        <v>0.99370000000000003</v>
      </c>
      <c r="CI299" s="11">
        <v>0.99370000000000003</v>
      </c>
      <c r="CJ299" s="11">
        <v>0.99370000000000003</v>
      </c>
      <c r="CK299" s="11">
        <v>0.99370000000000003</v>
      </c>
      <c r="CL299" s="11">
        <v>0.99370000000000003</v>
      </c>
      <c r="CM299" s="11">
        <v>0.99370000000000003</v>
      </c>
      <c r="CN299" s="11">
        <v>0.99370000000000003</v>
      </c>
      <c r="CO299" s="11">
        <v>0.99370000000000003</v>
      </c>
      <c r="CP299" s="11">
        <v>0.99370000000000003</v>
      </c>
      <c r="CQ299" s="11">
        <v>0.99370000000000003</v>
      </c>
      <c r="CR299" s="11">
        <v>0.99370000000000003</v>
      </c>
      <c r="CS299" s="11">
        <v>0.99370000000000003</v>
      </c>
      <c r="CT299" s="11">
        <v>0.99370000000000003</v>
      </c>
      <c r="CU299" s="11">
        <v>0.99370000000000003</v>
      </c>
      <c r="CV299" s="11">
        <v>0.99370000000000003</v>
      </c>
      <c r="CW299" s="11">
        <v>0.99370000000000003</v>
      </c>
      <c r="CX299" s="11">
        <v>0.99370000000000003</v>
      </c>
      <c r="CY299" s="11">
        <v>0.99370000000000003</v>
      </c>
      <c r="CZ299" s="11">
        <v>0.99370000000000003</v>
      </c>
      <c r="DA299" s="11">
        <v>0.99370000000000003</v>
      </c>
      <c r="DB299" s="11">
        <v>0.99370000000000003</v>
      </c>
    </row>
    <row r="300" spans="1:106" x14ac:dyDescent="0.2">
      <c r="A300" s="103">
        <v>91</v>
      </c>
      <c r="B300" s="11">
        <v>1</v>
      </c>
      <c r="C300" s="11">
        <v>0.98660000000000003</v>
      </c>
      <c r="D300" s="11">
        <v>0.99609999999999999</v>
      </c>
      <c r="E300" s="11">
        <v>0.99590000000000001</v>
      </c>
      <c r="F300" s="11">
        <v>0.99580000000000002</v>
      </c>
      <c r="G300" s="11">
        <v>0.99570000000000003</v>
      </c>
      <c r="H300" s="11">
        <v>0.99560000000000004</v>
      </c>
      <c r="I300" s="11">
        <v>0.99550000000000005</v>
      </c>
      <c r="J300" s="11">
        <v>0.99539999999999995</v>
      </c>
      <c r="K300" s="11">
        <v>0.99529999999999996</v>
      </c>
      <c r="L300" s="11">
        <v>0.99519999999999997</v>
      </c>
      <c r="M300" s="11">
        <v>0.99490000000000001</v>
      </c>
      <c r="N300" s="11">
        <v>0.99460000000000004</v>
      </c>
      <c r="O300" s="11">
        <v>0.99439999999999995</v>
      </c>
      <c r="P300" s="11">
        <v>0.99409999999999998</v>
      </c>
      <c r="Q300" s="11">
        <v>0.99409999999999998</v>
      </c>
      <c r="R300" s="11">
        <v>0.99409999999999998</v>
      </c>
      <c r="S300" s="11">
        <v>0.99409999999999998</v>
      </c>
      <c r="T300" s="11">
        <v>0.99409999999999998</v>
      </c>
      <c r="U300" s="11">
        <v>0.99409999999999998</v>
      </c>
      <c r="V300" s="11">
        <v>0.99409999999999998</v>
      </c>
      <c r="W300" s="11">
        <v>0.99409999999999998</v>
      </c>
      <c r="X300" s="11">
        <v>0.99409999999999998</v>
      </c>
      <c r="Y300" s="11">
        <v>0.99409999999999998</v>
      </c>
      <c r="Z300" s="11">
        <v>0.99409999999999998</v>
      </c>
      <c r="AA300" s="11">
        <v>0.99409999999999998</v>
      </c>
      <c r="AB300" s="11">
        <v>0.99409999999999998</v>
      </c>
      <c r="AC300" s="11">
        <v>0.99409999999999998</v>
      </c>
      <c r="AD300" s="11">
        <v>0.99409999999999998</v>
      </c>
      <c r="AE300" s="11">
        <v>0.99409999999999998</v>
      </c>
      <c r="AF300" s="11">
        <v>0.99409999999999998</v>
      </c>
      <c r="AG300" s="11">
        <v>0.99409999999999998</v>
      </c>
      <c r="AH300" s="11">
        <v>0.99409999999999998</v>
      </c>
      <c r="AI300" s="11">
        <v>0.99409999999999998</v>
      </c>
      <c r="AJ300" s="11">
        <v>0.99409999999999998</v>
      </c>
      <c r="AK300" s="11">
        <v>0.99409999999999998</v>
      </c>
      <c r="AL300" s="11">
        <v>0.99409999999999998</v>
      </c>
      <c r="AM300" s="11">
        <v>0.99409999999999998</v>
      </c>
      <c r="AN300" s="11">
        <v>0.99409999999999998</v>
      </c>
      <c r="AO300" s="11">
        <v>0.99409999999999998</v>
      </c>
      <c r="AP300" s="11">
        <v>0.99409999999999998</v>
      </c>
      <c r="AQ300" s="11">
        <v>0.99409999999999998</v>
      </c>
      <c r="AR300" s="11">
        <v>0.99409999999999998</v>
      </c>
      <c r="AS300" s="11">
        <v>0.99409999999999998</v>
      </c>
      <c r="AT300" s="11">
        <v>0.99409999999999998</v>
      </c>
      <c r="AU300" s="11">
        <v>0.99409999999999998</v>
      </c>
      <c r="AV300" s="11">
        <v>0.99409999999999998</v>
      </c>
      <c r="AW300" s="11">
        <v>0.99409999999999998</v>
      </c>
      <c r="AX300" s="11">
        <v>0.99409999999999998</v>
      </c>
      <c r="AY300" s="11">
        <v>0.99409999999999998</v>
      </c>
      <c r="AZ300" s="11">
        <v>0.99409999999999998</v>
      </c>
      <c r="BA300" s="11">
        <v>0.99409999999999998</v>
      </c>
      <c r="BB300" s="11">
        <v>0.99409999999999998</v>
      </c>
      <c r="BC300" s="11">
        <v>0.99409999999999998</v>
      </c>
      <c r="BD300" s="11">
        <v>0.99409999999999998</v>
      </c>
      <c r="BE300" s="11">
        <v>0.99409999999999998</v>
      </c>
      <c r="BF300" s="11">
        <v>0.99409999999999998</v>
      </c>
      <c r="BG300" s="11">
        <v>0.99409999999999998</v>
      </c>
      <c r="BH300" s="11">
        <v>0.99409999999999998</v>
      </c>
      <c r="BI300" s="11">
        <v>0.99409999999999998</v>
      </c>
      <c r="BJ300" s="11">
        <v>0.99409999999999998</v>
      </c>
      <c r="BK300" s="11">
        <v>0.99409999999999998</v>
      </c>
      <c r="BL300" s="11">
        <v>0.99409999999999998</v>
      </c>
      <c r="BM300" s="11">
        <v>0.99409999999999998</v>
      </c>
      <c r="BN300" s="11">
        <v>0.99409999999999998</v>
      </c>
      <c r="BO300" s="11">
        <v>0.99409999999999998</v>
      </c>
      <c r="BP300" s="11">
        <v>0.99409999999999998</v>
      </c>
      <c r="BQ300" s="11">
        <v>0.99409999999999998</v>
      </c>
      <c r="BR300" s="11">
        <v>0.99409999999999998</v>
      </c>
      <c r="BS300" s="11">
        <v>0.99409999999999998</v>
      </c>
      <c r="BT300" s="11">
        <v>0.99409999999999998</v>
      </c>
      <c r="BU300" s="11">
        <v>0.99409999999999998</v>
      </c>
      <c r="BV300" s="11">
        <v>0.99409999999999998</v>
      </c>
      <c r="BW300" s="11">
        <v>0.99409999999999998</v>
      </c>
      <c r="BX300" s="11">
        <v>0.99409999999999998</v>
      </c>
      <c r="BY300" s="11">
        <v>0.99409999999999998</v>
      </c>
      <c r="BZ300" s="11">
        <v>0.99409999999999998</v>
      </c>
      <c r="CA300" s="11">
        <v>0.99409999999999998</v>
      </c>
      <c r="CB300" s="11">
        <v>0.99409999999999998</v>
      </c>
      <c r="CC300" s="11">
        <v>0.99409999999999998</v>
      </c>
      <c r="CD300" s="11">
        <v>0.99409999999999998</v>
      </c>
      <c r="CE300" s="11">
        <v>0.99409999999999998</v>
      </c>
      <c r="CF300" s="11">
        <v>0.99409999999999998</v>
      </c>
      <c r="CG300" s="11">
        <v>0.99409999999999998</v>
      </c>
      <c r="CH300" s="11">
        <v>0.99409999999999998</v>
      </c>
      <c r="CI300" s="11">
        <v>0.99409999999999998</v>
      </c>
      <c r="CJ300" s="11">
        <v>0.99409999999999998</v>
      </c>
      <c r="CK300" s="11">
        <v>0.99409999999999998</v>
      </c>
      <c r="CL300" s="11">
        <v>0.99409999999999998</v>
      </c>
      <c r="CM300" s="11">
        <v>0.99409999999999998</v>
      </c>
      <c r="CN300" s="11">
        <v>0.99409999999999998</v>
      </c>
      <c r="CO300" s="11">
        <v>0.99409999999999998</v>
      </c>
      <c r="CP300" s="11">
        <v>0.99409999999999998</v>
      </c>
      <c r="CQ300" s="11">
        <v>0.99409999999999998</v>
      </c>
      <c r="CR300" s="11">
        <v>0.99409999999999998</v>
      </c>
      <c r="CS300" s="11">
        <v>0.99409999999999998</v>
      </c>
      <c r="CT300" s="11">
        <v>0.99409999999999998</v>
      </c>
      <c r="CU300" s="11">
        <v>0.99409999999999998</v>
      </c>
      <c r="CV300" s="11">
        <v>0.99409999999999998</v>
      </c>
      <c r="CW300" s="11">
        <v>0.99409999999999998</v>
      </c>
      <c r="CX300" s="11">
        <v>0.99409999999999998</v>
      </c>
      <c r="CY300" s="11">
        <v>0.99409999999999998</v>
      </c>
      <c r="CZ300" s="11">
        <v>0.99409999999999998</v>
      </c>
      <c r="DA300" s="11">
        <v>0.99409999999999998</v>
      </c>
      <c r="DB300" s="11">
        <v>0.99409999999999998</v>
      </c>
    </row>
    <row r="301" spans="1:106" x14ac:dyDescent="0.2">
      <c r="A301" s="103">
        <v>92</v>
      </c>
      <c r="B301" s="11">
        <v>1</v>
      </c>
      <c r="C301" s="11">
        <v>0.9869</v>
      </c>
      <c r="D301" s="11">
        <v>0.99639999999999995</v>
      </c>
      <c r="E301" s="11">
        <v>0.99619999999999997</v>
      </c>
      <c r="F301" s="11">
        <v>0.996</v>
      </c>
      <c r="G301" s="11">
        <v>0.996</v>
      </c>
      <c r="H301" s="11">
        <v>0.99590000000000001</v>
      </c>
      <c r="I301" s="11">
        <v>0.99580000000000002</v>
      </c>
      <c r="J301" s="11">
        <v>0.99570000000000003</v>
      </c>
      <c r="K301" s="11">
        <v>0.99560000000000004</v>
      </c>
      <c r="L301" s="11">
        <v>0.99550000000000005</v>
      </c>
      <c r="M301" s="11">
        <v>0.99539999999999995</v>
      </c>
      <c r="N301" s="11">
        <v>0.99509999999999998</v>
      </c>
      <c r="O301" s="11">
        <v>0.99480000000000002</v>
      </c>
      <c r="P301" s="11">
        <v>0.99460000000000004</v>
      </c>
      <c r="Q301" s="11">
        <v>0.99460000000000004</v>
      </c>
      <c r="R301" s="11">
        <v>0.99460000000000004</v>
      </c>
      <c r="S301" s="11">
        <v>0.99460000000000004</v>
      </c>
      <c r="T301" s="11">
        <v>0.99460000000000004</v>
      </c>
      <c r="U301" s="11">
        <v>0.99460000000000004</v>
      </c>
      <c r="V301" s="11">
        <v>0.99460000000000004</v>
      </c>
      <c r="W301" s="11">
        <v>0.99460000000000004</v>
      </c>
      <c r="X301" s="11">
        <v>0.99460000000000004</v>
      </c>
      <c r="Y301" s="11">
        <v>0.99460000000000004</v>
      </c>
      <c r="Z301" s="11">
        <v>0.99460000000000004</v>
      </c>
      <c r="AA301" s="11">
        <v>0.99460000000000004</v>
      </c>
      <c r="AB301" s="11">
        <v>0.99460000000000004</v>
      </c>
      <c r="AC301" s="11">
        <v>0.99460000000000004</v>
      </c>
      <c r="AD301" s="11">
        <v>0.99460000000000004</v>
      </c>
      <c r="AE301" s="11">
        <v>0.99460000000000004</v>
      </c>
      <c r="AF301" s="11">
        <v>0.99460000000000004</v>
      </c>
      <c r="AG301" s="11">
        <v>0.99460000000000004</v>
      </c>
      <c r="AH301" s="11">
        <v>0.99460000000000004</v>
      </c>
      <c r="AI301" s="11">
        <v>0.99460000000000004</v>
      </c>
      <c r="AJ301" s="11">
        <v>0.99460000000000004</v>
      </c>
      <c r="AK301" s="11">
        <v>0.99460000000000004</v>
      </c>
      <c r="AL301" s="11">
        <v>0.99460000000000004</v>
      </c>
      <c r="AM301" s="11">
        <v>0.99460000000000004</v>
      </c>
      <c r="AN301" s="11">
        <v>0.99460000000000004</v>
      </c>
      <c r="AO301" s="11">
        <v>0.99460000000000004</v>
      </c>
      <c r="AP301" s="11">
        <v>0.99460000000000004</v>
      </c>
      <c r="AQ301" s="11">
        <v>0.99460000000000004</v>
      </c>
      <c r="AR301" s="11">
        <v>0.99460000000000004</v>
      </c>
      <c r="AS301" s="11">
        <v>0.99460000000000004</v>
      </c>
      <c r="AT301" s="11">
        <v>0.99460000000000004</v>
      </c>
      <c r="AU301" s="11">
        <v>0.99460000000000004</v>
      </c>
      <c r="AV301" s="11">
        <v>0.99460000000000004</v>
      </c>
      <c r="AW301" s="11">
        <v>0.99460000000000004</v>
      </c>
      <c r="AX301" s="11">
        <v>0.99460000000000004</v>
      </c>
      <c r="AY301" s="11">
        <v>0.99460000000000004</v>
      </c>
      <c r="AZ301" s="11">
        <v>0.99460000000000004</v>
      </c>
      <c r="BA301" s="11">
        <v>0.99460000000000004</v>
      </c>
      <c r="BB301" s="11">
        <v>0.99460000000000004</v>
      </c>
      <c r="BC301" s="11">
        <v>0.99460000000000004</v>
      </c>
      <c r="BD301" s="11">
        <v>0.99460000000000004</v>
      </c>
      <c r="BE301" s="11">
        <v>0.99460000000000004</v>
      </c>
      <c r="BF301" s="11">
        <v>0.99460000000000004</v>
      </c>
      <c r="BG301" s="11">
        <v>0.99460000000000004</v>
      </c>
      <c r="BH301" s="11">
        <v>0.99460000000000004</v>
      </c>
      <c r="BI301" s="11">
        <v>0.99460000000000004</v>
      </c>
      <c r="BJ301" s="11">
        <v>0.99460000000000004</v>
      </c>
      <c r="BK301" s="11">
        <v>0.99460000000000004</v>
      </c>
      <c r="BL301" s="11">
        <v>0.99460000000000004</v>
      </c>
      <c r="BM301" s="11">
        <v>0.99460000000000004</v>
      </c>
      <c r="BN301" s="11">
        <v>0.99460000000000004</v>
      </c>
      <c r="BO301" s="11">
        <v>0.99460000000000004</v>
      </c>
      <c r="BP301" s="11">
        <v>0.99460000000000004</v>
      </c>
      <c r="BQ301" s="11">
        <v>0.99460000000000004</v>
      </c>
      <c r="BR301" s="11">
        <v>0.99460000000000004</v>
      </c>
      <c r="BS301" s="11">
        <v>0.99460000000000004</v>
      </c>
      <c r="BT301" s="11">
        <v>0.99460000000000004</v>
      </c>
      <c r="BU301" s="11">
        <v>0.99460000000000004</v>
      </c>
      <c r="BV301" s="11">
        <v>0.99460000000000004</v>
      </c>
      <c r="BW301" s="11">
        <v>0.99460000000000004</v>
      </c>
      <c r="BX301" s="11">
        <v>0.99460000000000004</v>
      </c>
      <c r="BY301" s="11">
        <v>0.99460000000000004</v>
      </c>
      <c r="BZ301" s="11">
        <v>0.99460000000000004</v>
      </c>
      <c r="CA301" s="11">
        <v>0.99460000000000004</v>
      </c>
      <c r="CB301" s="11">
        <v>0.99460000000000004</v>
      </c>
      <c r="CC301" s="11">
        <v>0.99460000000000004</v>
      </c>
      <c r="CD301" s="11">
        <v>0.99460000000000004</v>
      </c>
      <c r="CE301" s="11">
        <v>0.99460000000000004</v>
      </c>
      <c r="CF301" s="11">
        <v>0.99460000000000004</v>
      </c>
      <c r="CG301" s="11">
        <v>0.99460000000000004</v>
      </c>
      <c r="CH301" s="11">
        <v>0.99460000000000004</v>
      </c>
      <c r="CI301" s="11">
        <v>0.99460000000000004</v>
      </c>
      <c r="CJ301" s="11">
        <v>0.99460000000000004</v>
      </c>
      <c r="CK301" s="11">
        <v>0.99460000000000004</v>
      </c>
      <c r="CL301" s="11">
        <v>0.99460000000000004</v>
      </c>
      <c r="CM301" s="11">
        <v>0.99460000000000004</v>
      </c>
      <c r="CN301" s="11">
        <v>0.99460000000000004</v>
      </c>
      <c r="CO301" s="11">
        <v>0.99460000000000004</v>
      </c>
      <c r="CP301" s="11">
        <v>0.99460000000000004</v>
      </c>
      <c r="CQ301" s="11">
        <v>0.99460000000000004</v>
      </c>
      <c r="CR301" s="11">
        <v>0.99460000000000004</v>
      </c>
      <c r="CS301" s="11">
        <v>0.99460000000000004</v>
      </c>
      <c r="CT301" s="11">
        <v>0.99460000000000004</v>
      </c>
      <c r="CU301" s="11">
        <v>0.99460000000000004</v>
      </c>
      <c r="CV301" s="11">
        <v>0.99460000000000004</v>
      </c>
      <c r="CW301" s="11">
        <v>0.99460000000000004</v>
      </c>
      <c r="CX301" s="11">
        <v>0.99460000000000004</v>
      </c>
      <c r="CY301" s="11">
        <v>0.99460000000000004</v>
      </c>
      <c r="CZ301" s="11">
        <v>0.99460000000000004</v>
      </c>
      <c r="DA301" s="11">
        <v>0.99460000000000004</v>
      </c>
      <c r="DB301" s="11">
        <v>0.99460000000000004</v>
      </c>
    </row>
    <row r="302" spans="1:106" x14ac:dyDescent="0.2">
      <c r="A302" s="103">
        <v>93</v>
      </c>
      <c r="B302" s="11">
        <v>1</v>
      </c>
      <c r="C302" s="11">
        <v>0.98719999999999997</v>
      </c>
      <c r="D302" s="11">
        <v>0.99670000000000003</v>
      </c>
      <c r="E302" s="11">
        <v>0.99650000000000005</v>
      </c>
      <c r="F302" s="11">
        <v>0.99629999999999996</v>
      </c>
      <c r="G302" s="11">
        <v>0.99629999999999996</v>
      </c>
      <c r="H302" s="11">
        <v>0.99619999999999997</v>
      </c>
      <c r="I302" s="11">
        <v>0.99609999999999999</v>
      </c>
      <c r="J302" s="11">
        <v>0.996</v>
      </c>
      <c r="K302" s="11">
        <v>0.99590000000000001</v>
      </c>
      <c r="L302" s="11">
        <v>0.99580000000000002</v>
      </c>
      <c r="M302" s="11">
        <v>0.99570000000000003</v>
      </c>
      <c r="N302" s="11">
        <v>0.99560000000000004</v>
      </c>
      <c r="O302" s="11">
        <v>0.99529999999999996</v>
      </c>
      <c r="P302" s="11">
        <v>0.99509999999999998</v>
      </c>
      <c r="Q302" s="11">
        <v>0.99509999999999998</v>
      </c>
      <c r="R302" s="11">
        <v>0.99509999999999998</v>
      </c>
      <c r="S302" s="11">
        <v>0.99509999999999998</v>
      </c>
      <c r="T302" s="11">
        <v>0.99509999999999998</v>
      </c>
      <c r="U302" s="11">
        <v>0.99509999999999998</v>
      </c>
      <c r="V302" s="11">
        <v>0.99509999999999998</v>
      </c>
      <c r="W302" s="11">
        <v>0.99509999999999998</v>
      </c>
      <c r="X302" s="11">
        <v>0.99509999999999998</v>
      </c>
      <c r="Y302" s="11">
        <v>0.99509999999999998</v>
      </c>
      <c r="Z302" s="11">
        <v>0.99509999999999998</v>
      </c>
      <c r="AA302" s="11">
        <v>0.99509999999999998</v>
      </c>
      <c r="AB302" s="11">
        <v>0.99509999999999998</v>
      </c>
      <c r="AC302" s="11">
        <v>0.99509999999999998</v>
      </c>
      <c r="AD302" s="11">
        <v>0.99509999999999998</v>
      </c>
      <c r="AE302" s="11">
        <v>0.99509999999999998</v>
      </c>
      <c r="AF302" s="11">
        <v>0.99509999999999998</v>
      </c>
      <c r="AG302" s="11">
        <v>0.99509999999999998</v>
      </c>
      <c r="AH302" s="11">
        <v>0.99509999999999998</v>
      </c>
      <c r="AI302" s="11">
        <v>0.99509999999999998</v>
      </c>
      <c r="AJ302" s="11">
        <v>0.99509999999999998</v>
      </c>
      <c r="AK302" s="11">
        <v>0.99509999999999998</v>
      </c>
      <c r="AL302" s="11">
        <v>0.99509999999999998</v>
      </c>
      <c r="AM302" s="11">
        <v>0.99509999999999998</v>
      </c>
      <c r="AN302" s="11">
        <v>0.99509999999999998</v>
      </c>
      <c r="AO302" s="11">
        <v>0.99509999999999998</v>
      </c>
      <c r="AP302" s="11">
        <v>0.99509999999999998</v>
      </c>
      <c r="AQ302" s="11">
        <v>0.99509999999999998</v>
      </c>
      <c r="AR302" s="11">
        <v>0.99509999999999998</v>
      </c>
      <c r="AS302" s="11">
        <v>0.99509999999999998</v>
      </c>
      <c r="AT302" s="11">
        <v>0.99509999999999998</v>
      </c>
      <c r="AU302" s="11">
        <v>0.99509999999999998</v>
      </c>
      <c r="AV302" s="11">
        <v>0.99509999999999998</v>
      </c>
      <c r="AW302" s="11">
        <v>0.99509999999999998</v>
      </c>
      <c r="AX302" s="11">
        <v>0.99509999999999998</v>
      </c>
      <c r="AY302" s="11">
        <v>0.99509999999999998</v>
      </c>
      <c r="AZ302" s="11">
        <v>0.99509999999999998</v>
      </c>
      <c r="BA302" s="11">
        <v>0.99509999999999998</v>
      </c>
      <c r="BB302" s="11">
        <v>0.99509999999999998</v>
      </c>
      <c r="BC302" s="11">
        <v>0.99509999999999998</v>
      </c>
      <c r="BD302" s="11">
        <v>0.99509999999999998</v>
      </c>
      <c r="BE302" s="11">
        <v>0.99509999999999998</v>
      </c>
      <c r="BF302" s="11">
        <v>0.99509999999999998</v>
      </c>
      <c r="BG302" s="11">
        <v>0.99509999999999998</v>
      </c>
      <c r="BH302" s="11">
        <v>0.99509999999999998</v>
      </c>
      <c r="BI302" s="11">
        <v>0.99509999999999998</v>
      </c>
      <c r="BJ302" s="11">
        <v>0.99509999999999998</v>
      </c>
      <c r="BK302" s="11">
        <v>0.99509999999999998</v>
      </c>
      <c r="BL302" s="11">
        <v>0.99509999999999998</v>
      </c>
      <c r="BM302" s="11">
        <v>0.99509999999999998</v>
      </c>
      <c r="BN302" s="11">
        <v>0.99509999999999998</v>
      </c>
      <c r="BO302" s="11">
        <v>0.99509999999999998</v>
      </c>
      <c r="BP302" s="11">
        <v>0.99509999999999998</v>
      </c>
      <c r="BQ302" s="11">
        <v>0.99509999999999998</v>
      </c>
      <c r="BR302" s="11">
        <v>0.99509999999999998</v>
      </c>
      <c r="BS302" s="11">
        <v>0.99509999999999998</v>
      </c>
      <c r="BT302" s="11">
        <v>0.99509999999999998</v>
      </c>
      <c r="BU302" s="11">
        <v>0.99509999999999998</v>
      </c>
      <c r="BV302" s="11">
        <v>0.99509999999999998</v>
      </c>
      <c r="BW302" s="11">
        <v>0.99509999999999998</v>
      </c>
      <c r="BX302" s="11">
        <v>0.99509999999999998</v>
      </c>
      <c r="BY302" s="11">
        <v>0.99509999999999998</v>
      </c>
      <c r="BZ302" s="11">
        <v>0.99509999999999998</v>
      </c>
      <c r="CA302" s="11">
        <v>0.99509999999999998</v>
      </c>
      <c r="CB302" s="11">
        <v>0.99509999999999998</v>
      </c>
      <c r="CC302" s="11">
        <v>0.99509999999999998</v>
      </c>
      <c r="CD302" s="11">
        <v>0.99509999999999998</v>
      </c>
      <c r="CE302" s="11">
        <v>0.99509999999999998</v>
      </c>
      <c r="CF302" s="11">
        <v>0.99509999999999998</v>
      </c>
      <c r="CG302" s="11">
        <v>0.99509999999999998</v>
      </c>
      <c r="CH302" s="11">
        <v>0.99509999999999998</v>
      </c>
      <c r="CI302" s="11">
        <v>0.99509999999999998</v>
      </c>
      <c r="CJ302" s="11">
        <v>0.99509999999999998</v>
      </c>
      <c r="CK302" s="11">
        <v>0.99509999999999998</v>
      </c>
      <c r="CL302" s="11">
        <v>0.99509999999999998</v>
      </c>
      <c r="CM302" s="11">
        <v>0.99509999999999998</v>
      </c>
      <c r="CN302" s="11">
        <v>0.99509999999999998</v>
      </c>
      <c r="CO302" s="11">
        <v>0.99509999999999998</v>
      </c>
      <c r="CP302" s="11">
        <v>0.99509999999999998</v>
      </c>
      <c r="CQ302" s="11">
        <v>0.99509999999999998</v>
      </c>
      <c r="CR302" s="11">
        <v>0.99509999999999998</v>
      </c>
      <c r="CS302" s="11">
        <v>0.99509999999999998</v>
      </c>
      <c r="CT302" s="11">
        <v>0.99509999999999998</v>
      </c>
      <c r="CU302" s="11">
        <v>0.99509999999999998</v>
      </c>
      <c r="CV302" s="11">
        <v>0.99509999999999998</v>
      </c>
      <c r="CW302" s="11">
        <v>0.99509999999999998</v>
      </c>
      <c r="CX302" s="11">
        <v>0.99509999999999998</v>
      </c>
      <c r="CY302" s="11">
        <v>0.99509999999999998</v>
      </c>
      <c r="CZ302" s="11">
        <v>0.99509999999999998</v>
      </c>
      <c r="DA302" s="11">
        <v>0.99509999999999998</v>
      </c>
      <c r="DB302" s="11">
        <v>0.99509999999999998</v>
      </c>
    </row>
    <row r="303" spans="1:106" x14ac:dyDescent="0.2">
      <c r="A303" s="103">
        <v>94</v>
      </c>
      <c r="B303" s="11">
        <v>1</v>
      </c>
      <c r="C303" s="11">
        <v>0.98740000000000006</v>
      </c>
      <c r="D303" s="11">
        <v>0.997</v>
      </c>
      <c r="E303" s="11">
        <v>0.99680000000000002</v>
      </c>
      <c r="F303" s="11">
        <v>0.99670000000000003</v>
      </c>
      <c r="G303" s="11">
        <v>0.99660000000000004</v>
      </c>
      <c r="H303" s="11">
        <v>0.99650000000000005</v>
      </c>
      <c r="I303" s="11">
        <v>0.99639999999999995</v>
      </c>
      <c r="J303" s="11">
        <v>0.99629999999999996</v>
      </c>
      <c r="K303" s="11">
        <v>0.99619999999999997</v>
      </c>
      <c r="L303" s="11">
        <v>0.99609999999999999</v>
      </c>
      <c r="M303" s="11">
        <v>0.996</v>
      </c>
      <c r="N303" s="11">
        <v>0.99590000000000001</v>
      </c>
      <c r="O303" s="11">
        <v>0.99580000000000002</v>
      </c>
      <c r="P303" s="11">
        <v>0.99550000000000005</v>
      </c>
      <c r="Q303" s="11">
        <v>0.99550000000000005</v>
      </c>
      <c r="R303" s="11">
        <v>0.99550000000000005</v>
      </c>
      <c r="S303" s="11">
        <v>0.99550000000000005</v>
      </c>
      <c r="T303" s="11">
        <v>0.99550000000000005</v>
      </c>
      <c r="U303" s="11">
        <v>0.99550000000000005</v>
      </c>
      <c r="V303" s="11">
        <v>0.99550000000000005</v>
      </c>
      <c r="W303" s="11">
        <v>0.99550000000000005</v>
      </c>
      <c r="X303" s="11">
        <v>0.99550000000000005</v>
      </c>
      <c r="Y303" s="11">
        <v>0.99550000000000005</v>
      </c>
      <c r="Z303" s="11">
        <v>0.99550000000000005</v>
      </c>
      <c r="AA303" s="11">
        <v>0.99550000000000005</v>
      </c>
      <c r="AB303" s="11">
        <v>0.99550000000000005</v>
      </c>
      <c r="AC303" s="11">
        <v>0.99550000000000005</v>
      </c>
      <c r="AD303" s="11">
        <v>0.99550000000000005</v>
      </c>
      <c r="AE303" s="11">
        <v>0.99550000000000005</v>
      </c>
      <c r="AF303" s="11">
        <v>0.99550000000000005</v>
      </c>
      <c r="AG303" s="11">
        <v>0.99550000000000005</v>
      </c>
      <c r="AH303" s="11">
        <v>0.99550000000000005</v>
      </c>
      <c r="AI303" s="11">
        <v>0.99550000000000005</v>
      </c>
      <c r="AJ303" s="11">
        <v>0.99550000000000005</v>
      </c>
      <c r="AK303" s="11">
        <v>0.99550000000000005</v>
      </c>
      <c r="AL303" s="11">
        <v>0.99550000000000005</v>
      </c>
      <c r="AM303" s="11">
        <v>0.99550000000000005</v>
      </c>
      <c r="AN303" s="11">
        <v>0.99550000000000005</v>
      </c>
      <c r="AO303" s="11">
        <v>0.99550000000000005</v>
      </c>
      <c r="AP303" s="11">
        <v>0.99550000000000005</v>
      </c>
      <c r="AQ303" s="11">
        <v>0.99550000000000005</v>
      </c>
      <c r="AR303" s="11">
        <v>0.99550000000000005</v>
      </c>
      <c r="AS303" s="11">
        <v>0.99550000000000005</v>
      </c>
      <c r="AT303" s="11">
        <v>0.99550000000000005</v>
      </c>
      <c r="AU303" s="11">
        <v>0.99550000000000005</v>
      </c>
      <c r="AV303" s="11">
        <v>0.99550000000000005</v>
      </c>
      <c r="AW303" s="11">
        <v>0.99550000000000005</v>
      </c>
      <c r="AX303" s="11">
        <v>0.99550000000000005</v>
      </c>
      <c r="AY303" s="11">
        <v>0.99550000000000005</v>
      </c>
      <c r="AZ303" s="11">
        <v>0.99550000000000005</v>
      </c>
      <c r="BA303" s="11">
        <v>0.99550000000000005</v>
      </c>
      <c r="BB303" s="11">
        <v>0.99550000000000005</v>
      </c>
      <c r="BC303" s="11">
        <v>0.99550000000000005</v>
      </c>
      <c r="BD303" s="11">
        <v>0.99550000000000005</v>
      </c>
      <c r="BE303" s="11">
        <v>0.99550000000000005</v>
      </c>
      <c r="BF303" s="11">
        <v>0.99550000000000005</v>
      </c>
      <c r="BG303" s="11">
        <v>0.99550000000000005</v>
      </c>
      <c r="BH303" s="11">
        <v>0.99550000000000005</v>
      </c>
      <c r="BI303" s="11">
        <v>0.99550000000000005</v>
      </c>
      <c r="BJ303" s="11">
        <v>0.99550000000000005</v>
      </c>
      <c r="BK303" s="11">
        <v>0.99550000000000005</v>
      </c>
      <c r="BL303" s="11">
        <v>0.99550000000000005</v>
      </c>
      <c r="BM303" s="11">
        <v>0.99550000000000005</v>
      </c>
      <c r="BN303" s="11">
        <v>0.99550000000000005</v>
      </c>
      <c r="BO303" s="11">
        <v>0.99550000000000005</v>
      </c>
      <c r="BP303" s="11">
        <v>0.99550000000000005</v>
      </c>
      <c r="BQ303" s="11">
        <v>0.99550000000000005</v>
      </c>
      <c r="BR303" s="11">
        <v>0.99550000000000005</v>
      </c>
      <c r="BS303" s="11">
        <v>0.99550000000000005</v>
      </c>
      <c r="BT303" s="11">
        <v>0.99550000000000005</v>
      </c>
      <c r="BU303" s="11">
        <v>0.99550000000000005</v>
      </c>
      <c r="BV303" s="11">
        <v>0.99550000000000005</v>
      </c>
      <c r="BW303" s="11">
        <v>0.99550000000000005</v>
      </c>
      <c r="BX303" s="11">
        <v>0.99550000000000005</v>
      </c>
      <c r="BY303" s="11">
        <v>0.99550000000000005</v>
      </c>
      <c r="BZ303" s="11">
        <v>0.99550000000000005</v>
      </c>
      <c r="CA303" s="11">
        <v>0.99550000000000005</v>
      </c>
      <c r="CB303" s="11">
        <v>0.99550000000000005</v>
      </c>
      <c r="CC303" s="11">
        <v>0.99550000000000005</v>
      </c>
      <c r="CD303" s="11">
        <v>0.99550000000000005</v>
      </c>
      <c r="CE303" s="11">
        <v>0.99550000000000005</v>
      </c>
      <c r="CF303" s="11">
        <v>0.99550000000000005</v>
      </c>
      <c r="CG303" s="11">
        <v>0.99550000000000005</v>
      </c>
      <c r="CH303" s="11">
        <v>0.99550000000000005</v>
      </c>
      <c r="CI303" s="11">
        <v>0.99550000000000005</v>
      </c>
      <c r="CJ303" s="11">
        <v>0.99550000000000005</v>
      </c>
      <c r="CK303" s="11">
        <v>0.99550000000000005</v>
      </c>
      <c r="CL303" s="11">
        <v>0.99550000000000005</v>
      </c>
      <c r="CM303" s="11">
        <v>0.99550000000000005</v>
      </c>
      <c r="CN303" s="11">
        <v>0.99550000000000005</v>
      </c>
      <c r="CO303" s="11">
        <v>0.99550000000000005</v>
      </c>
      <c r="CP303" s="11">
        <v>0.99550000000000005</v>
      </c>
      <c r="CQ303" s="11">
        <v>0.99550000000000005</v>
      </c>
      <c r="CR303" s="11">
        <v>0.99550000000000005</v>
      </c>
      <c r="CS303" s="11">
        <v>0.99550000000000005</v>
      </c>
      <c r="CT303" s="11">
        <v>0.99550000000000005</v>
      </c>
      <c r="CU303" s="11">
        <v>0.99550000000000005</v>
      </c>
      <c r="CV303" s="11">
        <v>0.99550000000000005</v>
      </c>
      <c r="CW303" s="11">
        <v>0.99550000000000005</v>
      </c>
      <c r="CX303" s="11">
        <v>0.99550000000000005</v>
      </c>
      <c r="CY303" s="11">
        <v>0.99550000000000005</v>
      </c>
      <c r="CZ303" s="11">
        <v>0.99550000000000005</v>
      </c>
      <c r="DA303" s="11">
        <v>0.99550000000000005</v>
      </c>
      <c r="DB303" s="11">
        <v>0.99550000000000005</v>
      </c>
    </row>
    <row r="304" spans="1:106" x14ac:dyDescent="0.2">
      <c r="A304" s="103">
        <v>95</v>
      </c>
      <c r="B304" s="11">
        <v>1</v>
      </c>
      <c r="C304" s="11">
        <v>0.98770000000000002</v>
      </c>
      <c r="D304" s="11">
        <v>0.99729999999999996</v>
      </c>
      <c r="E304" s="11">
        <v>0.99709999999999999</v>
      </c>
      <c r="F304" s="11">
        <v>0.997</v>
      </c>
      <c r="G304" s="11">
        <v>0.99690000000000001</v>
      </c>
      <c r="H304" s="11">
        <v>0.99680000000000002</v>
      </c>
      <c r="I304" s="11">
        <v>0.99670000000000003</v>
      </c>
      <c r="J304" s="11">
        <v>0.99660000000000004</v>
      </c>
      <c r="K304" s="11">
        <v>0.99650000000000005</v>
      </c>
      <c r="L304" s="11">
        <v>0.99639999999999995</v>
      </c>
      <c r="M304" s="11">
        <v>0.99629999999999996</v>
      </c>
      <c r="N304" s="11">
        <v>0.99619999999999997</v>
      </c>
      <c r="O304" s="11">
        <v>0.99609999999999999</v>
      </c>
      <c r="P304" s="11">
        <v>0.996</v>
      </c>
      <c r="Q304" s="11">
        <v>0.996</v>
      </c>
      <c r="R304" s="11">
        <v>0.996</v>
      </c>
      <c r="S304" s="11">
        <v>0.996</v>
      </c>
      <c r="T304" s="11">
        <v>0.996</v>
      </c>
      <c r="U304" s="11">
        <v>0.996</v>
      </c>
      <c r="V304" s="11">
        <v>0.996</v>
      </c>
      <c r="W304" s="11">
        <v>0.996</v>
      </c>
      <c r="X304" s="11">
        <v>0.996</v>
      </c>
      <c r="Y304" s="11">
        <v>0.996</v>
      </c>
      <c r="Z304" s="11">
        <v>0.996</v>
      </c>
      <c r="AA304" s="11">
        <v>0.996</v>
      </c>
      <c r="AB304" s="11">
        <v>0.996</v>
      </c>
      <c r="AC304" s="11">
        <v>0.996</v>
      </c>
      <c r="AD304" s="11">
        <v>0.996</v>
      </c>
      <c r="AE304" s="11">
        <v>0.996</v>
      </c>
      <c r="AF304" s="11">
        <v>0.996</v>
      </c>
      <c r="AG304" s="11">
        <v>0.996</v>
      </c>
      <c r="AH304" s="11">
        <v>0.996</v>
      </c>
      <c r="AI304" s="11">
        <v>0.996</v>
      </c>
      <c r="AJ304" s="11">
        <v>0.996</v>
      </c>
      <c r="AK304" s="11">
        <v>0.996</v>
      </c>
      <c r="AL304" s="11">
        <v>0.996</v>
      </c>
      <c r="AM304" s="11">
        <v>0.996</v>
      </c>
      <c r="AN304" s="11">
        <v>0.996</v>
      </c>
      <c r="AO304" s="11">
        <v>0.996</v>
      </c>
      <c r="AP304" s="11">
        <v>0.996</v>
      </c>
      <c r="AQ304" s="11">
        <v>0.996</v>
      </c>
      <c r="AR304" s="11">
        <v>0.996</v>
      </c>
      <c r="AS304" s="11">
        <v>0.996</v>
      </c>
      <c r="AT304" s="11">
        <v>0.996</v>
      </c>
      <c r="AU304" s="11">
        <v>0.996</v>
      </c>
      <c r="AV304" s="11">
        <v>0.996</v>
      </c>
      <c r="AW304" s="11">
        <v>0.996</v>
      </c>
      <c r="AX304" s="11">
        <v>0.996</v>
      </c>
      <c r="AY304" s="11">
        <v>0.996</v>
      </c>
      <c r="AZ304" s="11">
        <v>0.996</v>
      </c>
      <c r="BA304" s="11">
        <v>0.996</v>
      </c>
      <c r="BB304" s="11">
        <v>0.996</v>
      </c>
      <c r="BC304" s="11">
        <v>0.996</v>
      </c>
      <c r="BD304" s="11">
        <v>0.996</v>
      </c>
      <c r="BE304" s="11">
        <v>0.996</v>
      </c>
      <c r="BF304" s="11">
        <v>0.996</v>
      </c>
      <c r="BG304" s="11">
        <v>0.996</v>
      </c>
      <c r="BH304" s="11">
        <v>0.996</v>
      </c>
      <c r="BI304" s="11">
        <v>0.996</v>
      </c>
      <c r="BJ304" s="11">
        <v>0.996</v>
      </c>
      <c r="BK304" s="11">
        <v>0.996</v>
      </c>
      <c r="BL304" s="11">
        <v>0.996</v>
      </c>
      <c r="BM304" s="11">
        <v>0.996</v>
      </c>
      <c r="BN304" s="11">
        <v>0.996</v>
      </c>
      <c r="BO304" s="11">
        <v>0.996</v>
      </c>
      <c r="BP304" s="11">
        <v>0.996</v>
      </c>
      <c r="BQ304" s="11">
        <v>0.996</v>
      </c>
      <c r="BR304" s="11">
        <v>0.996</v>
      </c>
      <c r="BS304" s="11">
        <v>0.996</v>
      </c>
      <c r="BT304" s="11">
        <v>0.996</v>
      </c>
      <c r="BU304" s="11">
        <v>0.996</v>
      </c>
      <c r="BV304" s="11">
        <v>0.996</v>
      </c>
      <c r="BW304" s="11">
        <v>0.996</v>
      </c>
      <c r="BX304" s="11">
        <v>0.996</v>
      </c>
      <c r="BY304" s="11">
        <v>0.996</v>
      </c>
      <c r="BZ304" s="11">
        <v>0.996</v>
      </c>
      <c r="CA304" s="11">
        <v>0.996</v>
      </c>
      <c r="CB304" s="11">
        <v>0.996</v>
      </c>
      <c r="CC304" s="11">
        <v>0.996</v>
      </c>
      <c r="CD304" s="11">
        <v>0.996</v>
      </c>
      <c r="CE304" s="11">
        <v>0.996</v>
      </c>
      <c r="CF304" s="11">
        <v>0.996</v>
      </c>
      <c r="CG304" s="11">
        <v>0.996</v>
      </c>
      <c r="CH304" s="11">
        <v>0.996</v>
      </c>
      <c r="CI304" s="11">
        <v>0.996</v>
      </c>
      <c r="CJ304" s="11">
        <v>0.996</v>
      </c>
      <c r="CK304" s="11">
        <v>0.996</v>
      </c>
      <c r="CL304" s="11">
        <v>0.996</v>
      </c>
      <c r="CM304" s="11">
        <v>0.996</v>
      </c>
      <c r="CN304" s="11">
        <v>0.996</v>
      </c>
      <c r="CO304" s="11">
        <v>0.996</v>
      </c>
      <c r="CP304" s="11">
        <v>0.996</v>
      </c>
      <c r="CQ304" s="11">
        <v>0.996</v>
      </c>
      <c r="CR304" s="11">
        <v>0.996</v>
      </c>
      <c r="CS304" s="11">
        <v>0.996</v>
      </c>
      <c r="CT304" s="11">
        <v>0.996</v>
      </c>
      <c r="CU304" s="11">
        <v>0.996</v>
      </c>
      <c r="CV304" s="11">
        <v>0.996</v>
      </c>
      <c r="CW304" s="11">
        <v>0.996</v>
      </c>
      <c r="CX304" s="11">
        <v>0.996</v>
      </c>
      <c r="CY304" s="11">
        <v>0.996</v>
      </c>
      <c r="CZ304" s="11">
        <v>0.996</v>
      </c>
      <c r="DA304" s="11">
        <v>0.996</v>
      </c>
      <c r="DB304" s="11">
        <v>0.996</v>
      </c>
    </row>
    <row r="305" spans="1:106" x14ac:dyDescent="0.2">
      <c r="A305" s="103">
        <v>96</v>
      </c>
      <c r="B305" s="11">
        <v>1</v>
      </c>
      <c r="C305" s="11">
        <v>0.9879</v>
      </c>
      <c r="D305" s="11">
        <v>0.99750000000000005</v>
      </c>
      <c r="E305" s="11">
        <v>0.99729999999999996</v>
      </c>
      <c r="F305" s="11">
        <v>0.99719999999999998</v>
      </c>
      <c r="G305" s="11">
        <v>0.99709999999999999</v>
      </c>
      <c r="H305" s="11">
        <v>0.997</v>
      </c>
      <c r="I305" s="11">
        <v>0.99690000000000001</v>
      </c>
      <c r="J305" s="11">
        <v>0.99680000000000002</v>
      </c>
      <c r="K305" s="11">
        <v>0.99670000000000003</v>
      </c>
      <c r="L305" s="11">
        <v>0.99660000000000004</v>
      </c>
      <c r="M305" s="11">
        <v>0.99650000000000005</v>
      </c>
      <c r="N305" s="11">
        <v>0.99639999999999995</v>
      </c>
      <c r="O305" s="11">
        <v>0.99629999999999996</v>
      </c>
      <c r="P305" s="11">
        <v>0.99619999999999997</v>
      </c>
      <c r="Q305" s="11">
        <v>0.99619999999999997</v>
      </c>
      <c r="R305" s="11">
        <v>0.99619999999999997</v>
      </c>
      <c r="S305" s="11">
        <v>0.99619999999999997</v>
      </c>
      <c r="T305" s="11">
        <v>0.99619999999999997</v>
      </c>
      <c r="U305" s="11">
        <v>0.99619999999999997</v>
      </c>
      <c r="V305" s="11">
        <v>0.99619999999999997</v>
      </c>
      <c r="W305" s="11">
        <v>0.99619999999999997</v>
      </c>
      <c r="X305" s="11">
        <v>0.99619999999999997</v>
      </c>
      <c r="Y305" s="11">
        <v>0.99619999999999997</v>
      </c>
      <c r="Z305" s="11">
        <v>0.99619999999999997</v>
      </c>
      <c r="AA305" s="11">
        <v>0.99619999999999997</v>
      </c>
      <c r="AB305" s="11">
        <v>0.99619999999999997</v>
      </c>
      <c r="AC305" s="11">
        <v>0.99619999999999997</v>
      </c>
      <c r="AD305" s="11">
        <v>0.99619999999999997</v>
      </c>
      <c r="AE305" s="11">
        <v>0.99619999999999997</v>
      </c>
      <c r="AF305" s="11">
        <v>0.99619999999999997</v>
      </c>
      <c r="AG305" s="11">
        <v>0.99619999999999997</v>
      </c>
      <c r="AH305" s="11">
        <v>0.99619999999999997</v>
      </c>
      <c r="AI305" s="11">
        <v>0.99619999999999997</v>
      </c>
      <c r="AJ305" s="11">
        <v>0.99619999999999997</v>
      </c>
      <c r="AK305" s="11">
        <v>0.99619999999999997</v>
      </c>
      <c r="AL305" s="11">
        <v>0.99619999999999997</v>
      </c>
      <c r="AM305" s="11">
        <v>0.99619999999999997</v>
      </c>
      <c r="AN305" s="11">
        <v>0.99619999999999997</v>
      </c>
      <c r="AO305" s="11">
        <v>0.99619999999999997</v>
      </c>
      <c r="AP305" s="11">
        <v>0.99619999999999997</v>
      </c>
      <c r="AQ305" s="11">
        <v>0.99619999999999997</v>
      </c>
      <c r="AR305" s="11">
        <v>0.99619999999999997</v>
      </c>
      <c r="AS305" s="11">
        <v>0.99619999999999997</v>
      </c>
      <c r="AT305" s="11">
        <v>0.99619999999999997</v>
      </c>
      <c r="AU305" s="11">
        <v>0.99619999999999997</v>
      </c>
      <c r="AV305" s="11">
        <v>0.99619999999999997</v>
      </c>
      <c r="AW305" s="11">
        <v>0.99619999999999997</v>
      </c>
      <c r="AX305" s="11">
        <v>0.99619999999999997</v>
      </c>
      <c r="AY305" s="11">
        <v>0.99619999999999997</v>
      </c>
      <c r="AZ305" s="11">
        <v>0.99619999999999997</v>
      </c>
      <c r="BA305" s="11">
        <v>0.99619999999999997</v>
      </c>
      <c r="BB305" s="11">
        <v>0.99619999999999997</v>
      </c>
      <c r="BC305" s="11">
        <v>0.99619999999999997</v>
      </c>
      <c r="BD305" s="11">
        <v>0.99619999999999997</v>
      </c>
      <c r="BE305" s="11">
        <v>0.99619999999999997</v>
      </c>
      <c r="BF305" s="11">
        <v>0.99619999999999997</v>
      </c>
      <c r="BG305" s="11">
        <v>0.99619999999999997</v>
      </c>
      <c r="BH305" s="11">
        <v>0.99619999999999997</v>
      </c>
      <c r="BI305" s="11">
        <v>0.99619999999999997</v>
      </c>
      <c r="BJ305" s="11">
        <v>0.99619999999999997</v>
      </c>
      <c r="BK305" s="11">
        <v>0.99619999999999997</v>
      </c>
      <c r="BL305" s="11">
        <v>0.99619999999999997</v>
      </c>
      <c r="BM305" s="11">
        <v>0.99619999999999997</v>
      </c>
      <c r="BN305" s="11">
        <v>0.99619999999999997</v>
      </c>
      <c r="BO305" s="11">
        <v>0.99619999999999997</v>
      </c>
      <c r="BP305" s="11">
        <v>0.99619999999999997</v>
      </c>
      <c r="BQ305" s="11">
        <v>0.99619999999999997</v>
      </c>
      <c r="BR305" s="11">
        <v>0.99619999999999997</v>
      </c>
      <c r="BS305" s="11">
        <v>0.99619999999999997</v>
      </c>
      <c r="BT305" s="11">
        <v>0.99619999999999997</v>
      </c>
      <c r="BU305" s="11">
        <v>0.99619999999999997</v>
      </c>
      <c r="BV305" s="11">
        <v>0.99619999999999997</v>
      </c>
      <c r="BW305" s="11">
        <v>0.99619999999999997</v>
      </c>
      <c r="BX305" s="11">
        <v>0.99619999999999997</v>
      </c>
      <c r="BY305" s="11">
        <v>0.99619999999999997</v>
      </c>
      <c r="BZ305" s="11">
        <v>0.99619999999999997</v>
      </c>
      <c r="CA305" s="11">
        <v>0.99619999999999997</v>
      </c>
      <c r="CB305" s="11">
        <v>0.99619999999999997</v>
      </c>
      <c r="CC305" s="11">
        <v>0.99619999999999997</v>
      </c>
      <c r="CD305" s="11">
        <v>0.99619999999999997</v>
      </c>
      <c r="CE305" s="11">
        <v>0.99619999999999997</v>
      </c>
      <c r="CF305" s="11">
        <v>0.99619999999999997</v>
      </c>
      <c r="CG305" s="11">
        <v>0.99619999999999997</v>
      </c>
      <c r="CH305" s="11">
        <v>0.99619999999999997</v>
      </c>
      <c r="CI305" s="11">
        <v>0.99619999999999997</v>
      </c>
      <c r="CJ305" s="11">
        <v>0.99619999999999997</v>
      </c>
      <c r="CK305" s="11">
        <v>0.99619999999999997</v>
      </c>
      <c r="CL305" s="11">
        <v>0.99619999999999997</v>
      </c>
      <c r="CM305" s="11">
        <v>0.99619999999999997</v>
      </c>
      <c r="CN305" s="11">
        <v>0.99619999999999997</v>
      </c>
      <c r="CO305" s="11">
        <v>0.99619999999999997</v>
      </c>
      <c r="CP305" s="11">
        <v>0.99619999999999997</v>
      </c>
      <c r="CQ305" s="11">
        <v>0.99619999999999997</v>
      </c>
      <c r="CR305" s="11">
        <v>0.99619999999999997</v>
      </c>
      <c r="CS305" s="11">
        <v>0.99619999999999997</v>
      </c>
      <c r="CT305" s="11">
        <v>0.99619999999999997</v>
      </c>
      <c r="CU305" s="11">
        <v>0.99619999999999997</v>
      </c>
      <c r="CV305" s="11">
        <v>0.99619999999999997</v>
      </c>
      <c r="CW305" s="11">
        <v>0.99619999999999997</v>
      </c>
      <c r="CX305" s="11">
        <v>0.99619999999999997</v>
      </c>
      <c r="CY305" s="11">
        <v>0.99619999999999997</v>
      </c>
      <c r="CZ305" s="11">
        <v>0.99619999999999997</v>
      </c>
      <c r="DA305" s="11">
        <v>0.99619999999999997</v>
      </c>
      <c r="DB305" s="11">
        <v>0.99619999999999997</v>
      </c>
    </row>
    <row r="306" spans="1:106" x14ac:dyDescent="0.2">
      <c r="A306" s="103">
        <v>97</v>
      </c>
      <c r="B306" s="11">
        <v>1</v>
      </c>
      <c r="C306" s="11">
        <v>0.98799999999999999</v>
      </c>
      <c r="D306" s="11">
        <v>0.99770000000000003</v>
      </c>
      <c r="E306" s="11">
        <v>0.99750000000000005</v>
      </c>
      <c r="F306" s="11">
        <v>0.99739999999999995</v>
      </c>
      <c r="G306" s="11">
        <v>0.99729999999999996</v>
      </c>
      <c r="H306" s="11">
        <v>0.99719999999999998</v>
      </c>
      <c r="I306" s="11">
        <v>0.99709999999999999</v>
      </c>
      <c r="J306" s="11">
        <v>0.997</v>
      </c>
      <c r="K306" s="11">
        <v>0.99690000000000001</v>
      </c>
      <c r="L306" s="11">
        <v>0.99680000000000002</v>
      </c>
      <c r="M306" s="11">
        <v>0.99670000000000003</v>
      </c>
      <c r="N306" s="11">
        <v>0.99660000000000004</v>
      </c>
      <c r="O306" s="11">
        <v>0.99650000000000005</v>
      </c>
      <c r="P306" s="11">
        <v>0.99639999999999995</v>
      </c>
      <c r="Q306" s="11">
        <v>0.99639999999999995</v>
      </c>
      <c r="R306" s="11">
        <v>0.99639999999999995</v>
      </c>
      <c r="S306" s="11">
        <v>0.99639999999999995</v>
      </c>
      <c r="T306" s="11">
        <v>0.99639999999999995</v>
      </c>
      <c r="U306" s="11">
        <v>0.99639999999999995</v>
      </c>
      <c r="V306" s="11">
        <v>0.99639999999999995</v>
      </c>
      <c r="W306" s="11">
        <v>0.99639999999999995</v>
      </c>
      <c r="X306" s="11">
        <v>0.99639999999999995</v>
      </c>
      <c r="Y306" s="11">
        <v>0.99639999999999995</v>
      </c>
      <c r="Z306" s="11">
        <v>0.99639999999999995</v>
      </c>
      <c r="AA306" s="11">
        <v>0.99639999999999995</v>
      </c>
      <c r="AB306" s="11">
        <v>0.99639999999999995</v>
      </c>
      <c r="AC306" s="11">
        <v>0.99639999999999995</v>
      </c>
      <c r="AD306" s="11">
        <v>0.99639999999999995</v>
      </c>
      <c r="AE306" s="11">
        <v>0.99639999999999995</v>
      </c>
      <c r="AF306" s="11">
        <v>0.99639999999999995</v>
      </c>
      <c r="AG306" s="11">
        <v>0.99639999999999995</v>
      </c>
      <c r="AH306" s="11">
        <v>0.99639999999999995</v>
      </c>
      <c r="AI306" s="11">
        <v>0.99639999999999995</v>
      </c>
      <c r="AJ306" s="11">
        <v>0.99639999999999995</v>
      </c>
      <c r="AK306" s="11">
        <v>0.99639999999999995</v>
      </c>
      <c r="AL306" s="11">
        <v>0.99639999999999995</v>
      </c>
      <c r="AM306" s="11">
        <v>0.99639999999999995</v>
      </c>
      <c r="AN306" s="11">
        <v>0.99639999999999995</v>
      </c>
      <c r="AO306" s="11">
        <v>0.99639999999999995</v>
      </c>
      <c r="AP306" s="11">
        <v>0.99639999999999995</v>
      </c>
      <c r="AQ306" s="11">
        <v>0.99639999999999995</v>
      </c>
      <c r="AR306" s="11">
        <v>0.99639999999999995</v>
      </c>
      <c r="AS306" s="11">
        <v>0.99639999999999995</v>
      </c>
      <c r="AT306" s="11">
        <v>0.99639999999999995</v>
      </c>
      <c r="AU306" s="11">
        <v>0.99639999999999995</v>
      </c>
      <c r="AV306" s="11">
        <v>0.99639999999999995</v>
      </c>
      <c r="AW306" s="11">
        <v>0.99639999999999995</v>
      </c>
      <c r="AX306" s="11">
        <v>0.99639999999999995</v>
      </c>
      <c r="AY306" s="11">
        <v>0.99639999999999995</v>
      </c>
      <c r="AZ306" s="11">
        <v>0.99639999999999995</v>
      </c>
      <c r="BA306" s="11">
        <v>0.99639999999999995</v>
      </c>
      <c r="BB306" s="11">
        <v>0.99639999999999995</v>
      </c>
      <c r="BC306" s="11">
        <v>0.99639999999999995</v>
      </c>
      <c r="BD306" s="11">
        <v>0.99639999999999995</v>
      </c>
      <c r="BE306" s="11">
        <v>0.99639999999999995</v>
      </c>
      <c r="BF306" s="11">
        <v>0.99639999999999995</v>
      </c>
      <c r="BG306" s="11">
        <v>0.99639999999999995</v>
      </c>
      <c r="BH306" s="11">
        <v>0.99639999999999995</v>
      </c>
      <c r="BI306" s="11">
        <v>0.99639999999999995</v>
      </c>
      <c r="BJ306" s="11">
        <v>0.99639999999999995</v>
      </c>
      <c r="BK306" s="11">
        <v>0.99639999999999995</v>
      </c>
      <c r="BL306" s="11">
        <v>0.99639999999999995</v>
      </c>
      <c r="BM306" s="11">
        <v>0.99639999999999995</v>
      </c>
      <c r="BN306" s="11">
        <v>0.99639999999999995</v>
      </c>
      <c r="BO306" s="11">
        <v>0.99639999999999995</v>
      </c>
      <c r="BP306" s="11">
        <v>0.99639999999999995</v>
      </c>
      <c r="BQ306" s="11">
        <v>0.99639999999999995</v>
      </c>
      <c r="BR306" s="11">
        <v>0.99639999999999995</v>
      </c>
      <c r="BS306" s="11">
        <v>0.99639999999999995</v>
      </c>
      <c r="BT306" s="11">
        <v>0.99639999999999995</v>
      </c>
      <c r="BU306" s="11">
        <v>0.99639999999999995</v>
      </c>
      <c r="BV306" s="11">
        <v>0.99639999999999995</v>
      </c>
      <c r="BW306" s="11">
        <v>0.99639999999999995</v>
      </c>
      <c r="BX306" s="11">
        <v>0.99639999999999995</v>
      </c>
      <c r="BY306" s="11">
        <v>0.99639999999999995</v>
      </c>
      <c r="BZ306" s="11">
        <v>0.99639999999999995</v>
      </c>
      <c r="CA306" s="11">
        <v>0.99639999999999995</v>
      </c>
      <c r="CB306" s="11">
        <v>0.99639999999999995</v>
      </c>
      <c r="CC306" s="11">
        <v>0.99639999999999995</v>
      </c>
      <c r="CD306" s="11">
        <v>0.99639999999999995</v>
      </c>
      <c r="CE306" s="11">
        <v>0.99639999999999995</v>
      </c>
      <c r="CF306" s="11">
        <v>0.99639999999999995</v>
      </c>
      <c r="CG306" s="11">
        <v>0.99639999999999995</v>
      </c>
      <c r="CH306" s="11">
        <v>0.99639999999999995</v>
      </c>
      <c r="CI306" s="11">
        <v>0.99639999999999995</v>
      </c>
      <c r="CJ306" s="11">
        <v>0.99639999999999995</v>
      </c>
      <c r="CK306" s="11">
        <v>0.99639999999999995</v>
      </c>
      <c r="CL306" s="11">
        <v>0.99639999999999995</v>
      </c>
      <c r="CM306" s="11">
        <v>0.99639999999999995</v>
      </c>
      <c r="CN306" s="11">
        <v>0.99639999999999995</v>
      </c>
      <c r="CO306" s="11">
        <v>0.99639999999999995</v>
      </c>
      <c r="CP306" s="11">
        <v>0.99639999999999995</v>
      </c>
      <c r="CQ306" s="11">
        <v>0.99639999999999995</v>
      </c>
      <c r="CR306" s="11">
        <v>0.99639999999999995</v>
      </c>
      <c r="CS306" s="11">
        <v>0.99639999999999995</v>
      </c>
      <c r="CT306" s="11">
        <v>0.99639999999999995</v>
      </c>
      <c r="CU306" s="11">
        <v>0.99639999999999995</v>
      </c>
      <c r="CV306" s="11">
        <v>0.99639999999999995</v>
      </c>
      <c r="CW306" s="11">
        <v>0.99639999999999995</v>
      </c>
      <c r="CX306" s="11">
        <v>0.99639999999999995</v>
      </c>
      <c r="CY306" s="11">
        <v>0.99639999999999995</v>
      </c>
      <c r="CZ306" s="11">
        <v>0.99639999999999995</v>
      </c>
      <c r="DA306" s="11">
        <v>0.99639999999999995</v>
      </c>
      <c r="DB306" s="11">
        <v>0.99639999999999995</v>
      </c>
    </row>
    <row r="307" spans="1:106" x14ac:dyDescent="0.2">
      <c r="A307" s="103">
        <v>98</v>
      </c>
      <c r="B307" s="11">
        <v>1</v>
      </c>
      <c r="C307" s="11">
        <v>0.98809999999999998</v>
      </c>
      <c r="D307" s="11">
        <v>0.99790000000000001</v>
      </c>
      <c r="E307" s="11">
        <v>0.99770000000000003</v>
      </c>
      <c r="F307" s="11">
        <v>0.99760000000000004</v>
      </c>
      <c r="G307" s="11">
        <v>0.99750000000000005</v>
      </c>
      <c r="H307" s="11">
        <v>0.99739999999999995</v>
      </c>
      <c r="I307" s="11">
        <v>0.99729999999999996</v>
      </c>
      <c r="J307" s="11">
        <v>0.99719999999999998</v>
      </c>
      <c r="K307" s="11">
        <v>0.99709999999999999</v>
      </c>
      <c r="L307" s="11">
        <v>0.997</v>
      </c>
      <c r="M307" s="11">
        <v>0.99690000000000001</v>
      </c>
      <c r="N307" s="11">
        <v>0.99680000000000002</v>
      </c>
      <c r="O307" s="11">
        <v>0.99670000000000003</v>
      </c>
      <c r="P307" s="11">
        <v>0.99660000000000004</v>
      </c>
      <c r="Q307" s="11">
        <v>0.99660000000000004</v>
      </c>
      <c r="R307" s="11">
        <v>0.99660000000000004</v>
      </c>
      <c r="S307" s="11">
        <v>0.99660000000000004</v>
      </c>
      <c r="T307" s="11">
        <v>0.99660000000000004</v>
      </c>
      <c r="U307" s="11">
        <v>0.99660000000000004</v>
      </c>
      <c r="V307" s="11">
        <v>0.99660000000000004</v>
      </c>
      <c r="W307" s="11">
        <v>0.99660000000000004</v>
      </c>
      <c r="X307" s="11">
        <v>0.99660000000000004</v>
      </c>
      <c r="Y307" s="11">
        <v>0.99660000000000004</v>
      </c>
      <c r="Z307" s="11">
        <v>0.99660000000000004</v>
      </c>
      <c r="AA307" s="11">
        <v>0.99660000000000004</v>
      </c>
      <c r="AB307" s="11">
        <v>0.99660000000000004</v>
      </c>
      <c r="AC307" s="11">
        <v>0.99660000000000004</v>
      </c>
      <c r="AD307" s="11">
        <v>0.99660000000000004</v>
      </c>
      <c r="AE307" s="11">
        <v>0.99660000000000004</v>
      </c>
      <c r="AF307" s="11">
        <v>0.99660000000000004</v>
      </c>
      <c r="AG307" s="11">
        <v>0.99660000000000004</v>
      </c>
      <c r="AH307" s="11">
        <v>0.99660000000000004</v>
      </c>
      <c r="AI307" s="11">
        <v>0.99660000000000004</v>
      </c>
      <c r="AJ307" s="11">
        <v>0.99660000000000004</v>
      </c>
      <c r="AK307" s="11">
        <v>0.99660000000000004</v>
      </c>
      <c r="AL307" s="11">
        <v>0.99660000000000004</v>
      </c>
      <c r="AM307" s="11">
        <v>0.99660000000000004</v>
      </c>
      <c r="AN307" s="11">
        <v>0.99660000000000004</v>
      </c>
      <c r="AO307" s="11">
        <v>0.99660000000000004</v>
      </c>
      <c r="AP307" s="11">
        <v>0.99660000000000004</v>
      </c>
      <c r="AQ307" s="11">
        <v>0.99660000000000004</v>
      </c>
      <c r="AR307" s="11">
        <v>0.99660000000000004</v>
      </c>
      <c r="AS307" s="11">
        <v>0.99660000000000004</v>
      </c>
      <c r="AT307" s="11">
        <v>0.99660000000000004</v>
      </c>
      <c r="AU307" s="11">
        <v>0.99660000000000004</v>
      </c>
      <c r="AV307" s="11">
        <v>0.99660000000000004</v>
      </c>
      <c r="AW307" s="11">
        <v>0.99660000000000004</v>
      </c>
      <c r="AX307" s="11">
        <v>0.99660000000000004</v>
      </c>
      <c r="AY307" s="11">
        <v>0.99660000000000004</v>
      </c>
      <c r="AZ307" s="11">
        <v>0.99660000000000004</v>
      </c>
      <c r="BA307" s="11">
        <v>0.99660000000000004</v>
      </c>
      <c r="BB307" s="11">
        <v>0.99660000000000004</v>
      </c>
      <c r="BC307" s="11">
        <v>0.99660000000000004</v>
      </c>
      <c r="BD307" s="11">
        <v>0.99660000000000004</v>
      </c>
      <c r="BE307" s="11">
        <v>0.99660000000000004</v>
      </c>
      <c r="BF307" s="11">
        <v>0.99660000000000004</v>
      </c>
      <c r="BG307" s="11">
        <v>0.99660000000000004</v>
      </c>
      <c r="BH307" s="11">
        <v>0.99660000000000004</v>
      </c>
      <c r="BI307" s="11">
        <v>0.99660000000000004</v>
      </c>
      <c r="BJ307" s="11">
        <v>0.99660000000000004</v>
      </c>
      <c r="BK307" s="11">
        <v>0.99660000000000004</v>
      </c>
      <c r="BL307" s="11">
        <v>0.99660000000000004</v>
      </c>
      <c r="BM307" s="11">
        <v>0.99660000000000004</v>
      </c>
      <c r="BN307" s="11">
        <v>0.99660000000000004</v>
      </c>
      <c r="BO307" s="11">
        <v>0.99660000000000004</v>
      </c>
      <c r="BP307" s="11">
        <v>0.99660000000000004</v>
      </c>
      <c r="BQ307" s="11">
        <v>0.99660000000000004</v>
      </c>
      <c r="BR307" s="11">
        <v>0.99660000000000004</v>
      </c>
      <c r="BS307" s="11">
        <v>0.99660000000000004</v>
      </c>
      <c r="BT307" s="11">
        <v>0.99660000000000004</v>
      </c>
      <c r="BU307" s="11">
        <v>0.99660000000000004</v>
      </c>
      <c r="BV307" s="11">
        <v>0.99660000000000004</v>
      </c>
      <c r="BW307" s="11">
        <v>0.99660000000000004</v>
      </c>
      <c r="BX307" s="11">
        <v>0.99660000000000004</v>
      </c>
      <c r="BY307" s="11">
        <v>0.99660000000000004</v>
      </c>
      <c r="BZ307" s="11">
        <v>0.99660000000000004</v>
      </c>
      <c r="CA307" s="11">
        <v>0.99660000000000004</v>
      </c>
      <c r="CB307" s="11">
        <v>0.99660000000000004</v>
      </c>
      <c r="CC307" s="11">
        <v>0.99660000000000004</v>
      </c>
      <c r="CD307" s="11">
        <v>0.99660000000000004</v>
      </c>
      <c r="CE307" s="11">
        <v>0.99660000000000004</v>
      </c>
      <c r="CF307" s="11">
        <v>0.99660000000000004</v>
      </c>
      <c r="CG307" s="11">
        <v>0.99660000000000004</v>
      </c>
      <c r="CH307" s="11">
        <v>0.99660000000000004</v>
      </c>
      <c r="CI307" s="11">
        <v>0.99660000000000004</v>
      </c>
      <c r="CJ307" s="11">
        <v>0.99660000000000004</v>
      </c>
      <c r="CK307" s="11">
        <v>0.99660000000000004</v>
      </c>
      <c r="CL307" s="11">
        <v>0.99660000000000004</v>
      </c>
      <c r="CM307" s="11">
        <v>0.99660000000000004</v>
      </c>
      <c r="CN307" s="11">
        <v>0.99660000000000004</v>
      </c>
      <c r="CO307" s="11">
        <v>0.99660000000000004</v>
      </c>
      <c r="CP307" s="11">
        <v>0.99660000000000004</v>
      </c>
      <c r="CQ307" s="11">
        <v>0.99660000000000004</v>
      </c>
      <c r="CR307" s="11">
        <v>0.99660000000000004</v>
      </c>
      <c r="CS307" s="11">
        <v>0.99660000000000004</v>
      </c>
      <c r="CT307" s="11">
        <v>0.99660000000000004</v>
      </c>
      <c r="CU307" s="11">
        <v>0.99660000000000004</v>
      </c>
      <c r="CV307" s="11">
        <v>0.99660000000000004</v>
      </c>
      <c r="CW307" s="11">
        <v>0.99660000000000004</v>
      </c>
      <c r="CX307" s="11">
        <v>0.99660000000000004</v>
      </c>
      <c r="CY307" s="11">
        <v>0.99660000000000004</v>
      </c>
      <c r="CZ307" s="11">
        <v>0.99660000000000004</v>
      </c>
      <c r="DA307" s="11">
        <v>0.99660000000000004</v>
      </c>
      <c r="DB307" s="11">
        <v>0.99660000000000004</v>
      </c>
    </row>
    <row r="308" spans="1:106" x14ac:dyDescent="0.2">
      <c r="A308" s="103">
        <v>99</v>
      </c>
      <c r="B308" s="11">
        <v>1</v>
      </c>
      <c r="C308" s="11">
        <v>0.98819999999999997</v>
      </c>
      <c r="D308" s="11">
        <v>0.998</v>
      </c>
      <c r="E308" s="11">
        <v>0.99790000000000001</v>
      </c>
      <c r="F308" s="11">
        <v>0.99780000000000002</v>
      </c>
      <c r="G308" s="11">
        <v>0.99770000000000003</v>
      </c>
      <c r="H308" s="11">
        <v>0.99760000000000004</v>
      </c>
      <c r="I308" s="11">
        <v>0.99750000000000005</v>
      </c>
      <c r="J308" s="11">
        <v>0.99739999999999995</v>
      </c>
      <c r="K308" s="11">
        <v>0.99729999999999996</v>
      </c>
      <c r="L308" s="11">
        <v>0.99719999999999998</v>
      </c>
      <c r="M308" s="11">
        <v>0.99709999999999999</v>
      </c>
      <c r="N308" s="11">
        <v>0.997</v>
      </c>
      <c r="O308" s="11">
        <v>0.99690000000000001</v>
      </c>
      <c r="P308" s="11">
        <v>0.99680000000000002</v>
      </c>
      <c r="Q308" s="11">
        <v>0.99680000000000002</v>
      </c>
      <c r="R308" s="11">
        <v>0.99680000000000002</v>
      </c>
      <c r="S308" s="11">
        <v>0.99680000000000002</v>
      </c>
      <c r="T308" s="11">
        <v>0.99680000000000002</v>
      </c>
      <c r="U308" s="11">
        <v>0.99680000000000002</v>
      </c>
      <c r="V308" s="11">
        <v>0.99680000000000002</v>
      </c>
      <c r="W308" s="11">
        <v>0.99680000000000002</v>
      </c>
      <c r="X308" s="11">
        <v>0.99680000000000002</v>
      </c>
      <c r="Y308" s="11">
        <v>0.99680000000000002</v>
      </c>
      <c r="Z308" s="11">
        <v>0.99680000000000002</v>
      </c>
      <c r="AA308" s="11">
        <v>0.99680000000000002</v>
      </c>
      <c r="AB308" s="11">
        <v>0.99680000000000002</v>
      </c>
      <c r="AC308" s="11">
        <v>0.99680000000000002</v>
      </c>
      <c r="AD308" s="11">
        <v>0.99680000000000002</v>
      </c>
      <c r="AE308" s="11">
        <v>0.99680000000000002</v>
      </c>
      <c r="AF308" s="11">
        <v>0.99680000000000002</v>
      </c>
      <c r="AG308" s="11">
        <v>0.99680000000000002</v>
      </c>
      <c r="AH308" s="11">
        <v>0.99680000000000002</v>
      </c>
      <c r="AI308" s="11">
        <v>0.99680000000000002</v>
      </c>
      <c r="AJ308" s="11">
        <v>0.99680000000000002</v>
      </c>
      <c r="AK308" s="11">
        <v>0.99680000000000002</v>
      </c>
      <c r="AL308" s="11">
        <v>0.99680000000000002</v>
      </c>
      <c r="AM308" s="11">
        <v>0.99680000000000002</v>
      </c>
      <c r="AN308" s="11">
        <v>0.99680000000000002</v>
      </c>
      <c r="AO308" s="11">
        <v>0.99680000000000002</v>
      </c>
      <c r="AP308" s="11">
        <v>0.99680000000000002</v>
      </c>
      <c r="AQ308" s="11">
        <v>0.99680000000000002</v>
      </c>
      <c r="AR308" s="11">
        <v>0.99680000000000002</v>
      </c>
      <c r="AS308" s="11">
        <v>0.99680000000000002</v>
      </c>
      <c r="AT308" s="11">
        <v>0.99680000000000002</v>
      </c>
      <c r="AU308" s="11">
        <v>0.99680000000000002</v>
      </c>
      <c r="AV308" s="11">
        <v>0.99680000000000002</v>
      </c>
      <c r="AW308" s="11">
        <v>0.99680000000000002</v>
      </c>
      <c r="AX308" s="11">
        <v>0.99680000000000002</v>
      </c>
      <c r="AY308" s="11">
        <v>0.99680000000000002</v>
      </c>
      <c r="AZ308" s="11">
        <v>0.99680000000000002</v>
      </c>
      <c r="BA308" s="11">
        <v>0.99680000000000002</v>
      </c>
      <c r="BB308" s="11">
        <v>0.99680000000000002</v>
      </c>
      <c r="BC308" s="11">
        <v>0.99680000000000002</v>
      </c>
      <c r="BD308" s="11">
        <v>0.99680000000000002</v>
      </c>
      <c r="BE308" s="11">
        <v>0.99680000000000002</v>
      </c>
      <c r="BF308" s="11">
        <v>0.99680000000000002</v>
      </c>
      <c r="BG308" s="11">
        <v>0.99680000000000002</v>
      </c>
      <c r="BH308" s="11">
        <v>0.99680000000000002</v>
      </c>
      <c r="BI308" s="11">
        <v>0.99680000000000002</v>
      </c>
      <c r="BJ308" s="11">
        <v>0.99680000000000002</v>
      </c>
      <c r="BK308" s="11">
        <v>0.99680000000000002</v>
      </c>
      <c r="BL308" s="11">
        <v>0.99680000000000002</v>
      </c>
      <c r="BM308" s="11">
        <v>0.99680000000000002</v>
      </c>
      <c r="BN308" s="11">
        <v>0.99680000000000002</v>
      </c>
      <c r="BO308" s="11">
        <v>0.99680000000000002</v>
      </c>
      <c r="BP308" s="11">
        <v>0.99680000000000002</v>
      </c>
      <c r="BQ308" s="11">
        <v>0.99680000000000002</v>
      </c>
      <c r="BR308" s="11">
        <v>0.99680000000000002</v>
      </c>
      <c r="BS308" s="11">
        <v>0.99680000000000002</v>
      </c>
      <c r="BT308" s="11">
        <v>0.99680000000000002</v>
      </c>
      <c r="BU308" s="11">
        <v>0.99680000000000002</v>
      </c>
      <c r="BV308" s="11">
        <v>0.99680000000000002</v>
      </c>
      <c r="BW308" s="11">
        <v>0.99680000000000002</v>
      </c>
      <c r="BX308" s="11">
        <v>0.99680000000000002</v>
      </c>
      <c r="BY308" s="11">
        <v>0.99680000000000002</v>
      </c>
      <c r="BZ308" s="11">
        <v>0.99680000000000002</v>
      </c>
      <c r="CA308" s="11">
        <v>0.99680000000000002</v>
      </c>
      <c r="CB308" s="11">
        <v>0.99680000000000002</v>
      </c>
      <c r="CC308" s="11">
        <v>0.99680000000000002</v>
      </c>
      <c r="CD308" s="11">
        <v>0.99680000000000002</v>
      </c>
      <c r="CE308" s="11">
        <v>0.99680000000000002</v>
      </c>
      <c r="CF308" s="11">
        <v>0.99680000000000002</v>
      </c>
      <c r="CG308" s="11">
        <v>0.99680000000000002</v>
      </c>
      <c r="CH308" s="11">
        <v>0.99680000000000002</v>
      </c>
      <c r="CI308" s="11">
        <v>0.99680000000000002</v>
      </c>
      <c r="CJ308" s="11">
        <v>0.99680000000000002</v>
      </c>
      <c r="CK308" s="11">
        <v>0.99680000000000002</v>
      </c>
      <c r="CL308" s="11">
        <v>0.99680000000000002</v>
      </c>
      <c r="CM308" s="11">
        <v>0.99680000000000002</v>
      </c>
      <c r="CN308" s="11">
        <v>0.99680000000000002</v>
      </c>
      <c r="CO308" s="11">
        <v>0.99680000000000002</v>
      </c>
      <c r="CP308" s="11">
        <v>0.99680000000000002</v>
      </c>
      <c r="CQ308" s="11">
        <v>0.99680000000000002</v>
      </c>
      <c r="CR308" s="11">
        <v>0.99680000000000002</v>
      </c>
      <c r="CS308" s="11">
        <v>0.99680000000000002</v>
      </c>
      <c r="CT308" s="11">
        <v>0.99680000000000002</v>
      </c>
      <c r="CU308" s="11">
        <v>0.99680000000000002</v>
      </c>
      <c r="CV308" s="11">
        <v>0.99680000000000002</v>
      </c>
      <c r="CW308" s="11">
        <v>0.99680000000000002</v>
      </c>
      <c r="CX308" s="11">
        <v>0.99680000000000002</v>
      </c>
      <c r="CY308" s="11">
        <v>0.99680000000000002</v>
      </c>
      <c r="CZ308" s="11">
        <v>0.99680000000000002</v>
      </c>
      <c r="DA308" s="11">
        <v>0.99680000000000002</v>
      </c>
      <c r="DB308" s="11">
        <v>0.99680000000000002</v>
      </c>
    </row>
    <row r="309" spans="1:106" x14ac:dyDescent="0.2">
      <c r="A309" s="103">
        <v>100</v>
      </c>
      <c r="B309" s="11">
        <v>1</v>
      </c>
      <c r="C309" s="11">
        <v>0.98829999999999996</v>
      </c>
      <c r="D309" s="11">
        <v>0.99809999999999999</v>
      </c>
      <c r="E309" s="11">
        <v>0.998</v>
      </c>
      <c r="F309" s="11">
        <v>0.998</v>
      </c>
      <c r="G309" s="11">
        <v>0.99790000000000001</v>
      </c>
      <c r="H309" s="11">
        <v>0.99780000000000002</v>
      </c>
      <c r="I309" s="11">
        <v>0.99770000000000003</v>
      </c>
      <c r="J309" s="11">
        <v>0.99760000000000004</v>
      </c>
      <c r="K309" s="11">
        <v>0.99750000000000005</v>
      </c>
      <c r="L309" s="11">
        <v>0.99739999999999995</v>
      </c>
      <c r="M309" s="11">
        <v>0.99729999999999996</v>
      </c>
      <c r="N309" s="11">
        <v>0.99719999999999998</v>
      </c>
      <c r="O309" s="11">
        <v>0.99709999999999999</v>
      </c>
      <c r="P309" s="11">
        <v>0.997</v>
      </c>
      <c r="Q309" s="11">
        <v>0.997</v>
      </c>
      <c r="R309" s="11">
        <v>0.997</v>
      </c>
      <c r="S309" s="11">
        <v>0.997</v>
      </c>
      <c r="T309" s="11">
        <v>0.997</v>
      </c>
      <c r="U309" s="11">
        <v>0.997</v>
      </c>
      <c r="V309" s="11">
        <v>0.997</v>
      </c>
      <c r="W309" s="11">
        <v>0.997</v>
      </c>
      <c r="X309" s="11">
        <v>0.997</v>
      </c>
      <c r="Y309" s="11">
        <v>0.997</v>
      </c>
      <c r="Z309" s="11">
        <v>0.997</v>
      </c>
      <c r="AA309" s="11">
        <v>0.997</v>
      </c>
      <c r="AB309" s="11">
        <v>0.997</v>
      </c>
      <c r="AC309" s="11">
        <v>0.997</v>
      </c>
      <c r="AD309" s="11">
        <v>0.997</v>
      </c>
      <c r="AE309" s="11">
        <v>0.997</v>
      </c>
      <c r="AF309" s="11">
        <v>0.997</v>
      </c>
      <c r="AG309" s="11">
        <v>0.997</v>
      </c>
      <c r="AH309" s="11">
        <v>0.997</v>
      </c>
      <c r="AI309" s="11">
        <v>0.997</v>
      </c>
      <c r="AJ309" s="11">
        <v>0.997</v>
      </c>
      <c r="AK309" s="11">
        <v>0.997</v>
      </c>
      <c r="AL309" s="11">
        <v>0.997</v>
      </c>
      <c r="AM309" s="11">
        <v>0.997</v>
      </c>
      <c r="AN309" s="11">
        <v>0.997</v>
      </c>
      <c r="AO309" s="11">
        <v>0.997</v>
      </c>
      <c r="AP309" s="11">
        <v>0.997</v>
      </c>
      <c r="AQ309" s="11">
        <v>0.997</v>
      </c>
      <c r="AR309" s="11">
        <v>0.997</v>
      </c>
      <c r="AS309" s="11">
        <v>0.997</v>
      </c>
      <c r="AT309" s="11">
        <v>0.997</v>
      </c>
      <c r="AU309" s="11">
        <v>0.997</v>
      </c>
      <c r="AV309" s="11">
        <v>0.997</v>
      </c>
      <c r="AW309" s="11">
        <v>0.997</v>
      </c>
      <c r="AX309" s="11">
        <v>0.997</v>
      </c>
      <c r="AY309" s="11">
        <v>0.997</v>
      </c>
      <c r="AZ309" s="11">
        <v>0.997</v>
      </c>
      <c r="BA309" s="11">
        <v>0.997</v>
      </c>
      <c r="BB309" s="11">
        <v>0.997</v>
      </c>
      <c r="BC309" s="11">
        <v>0.997</v>
      </c>
      <c r="BD309" s="11">
        <v>0.997</v>
      </c>
      <c r="BE309" s="11">
        <v>0.997</v>
      </c>
      <c r="BF309" s="11">
        <v>0.997</v>
      </c>
      <c r="BG309" s="11">
        <v>0.997</v>
      </c>
      <c r="BH309" s="11">
        <v>0.997</v>
      </c>
      <c r="BI309" s="11">
        <v>0.997</v>
      </c>
      <c r="BJ309" s="11">
        <v>0.997</v>
      </c>
      <c r="BK309" s="11">
        <v>0.997</v>
      </c>
      <c r="BL309" s="11">
        <v>0.997</v>
      </c>
      <c r="BM309" s="11">
        <v>0.997</v>
      </c>
      <c r="BN309" s="11">
        <v>0.997</v>
      </c>
      <c r="BO309" s="11">
        <v>0.997</v>
      </c>
      <c r="BP309" s="11">
        <v>0.997</v>
      </c>
      <c r="BQ309" s="11">
        <v>0.997</v>
      </c>
      <c r="BR309" s="11">
        <v>0.997</v>
      </c>
      <c r="BS309" s="11">
        <v>0.997</v>
      </c>
      <c r="BT309" s="11">
        <v>0.997</v>
      </c>
      <c r="BU309" s="11">
        <v>0.997</v>
      </c>
      <c r="BV309" s="11">
        <v>0.997</v>
      </c>
      <c r="BW309" s="11">
        <v>0.997</v>
      </c>
      <c r="BX309" s="11">
        <v>0.997</v>
      </c>
      <c r="BY309" s="11">
        <v>0.997</v>
      </c>
      <c r="BZ309" s="11">
        <v>0.997</v>
      </c>
      <c r="CA309" s="11">
        <v>0.997</v>
      </c>
      <c r="CB309" s="11">
        <v>0.997</v>
      </c>
      <c r="CC309" s="11">
        <v>0.997</v>
      </c>
      <c r="CD309" s="11">
        <v>0.997</v>
      </c>
      <c r="CE309" s="11">
        <v>0.997</v>
      </c>
      <c r="CF309" s="11">
        <v>0.997</v>
      </c>
      <c r="CG309" s="11">
        <v>0.997</v>
      </c>
      <c r="CH309" s="11">
        <v>0.997</v>
      </c>
      <c r="CI309" s="11">
        <v>0.997</v>
      </c>
      <c r="CJ309" s="11">
        <v>0.997</v>
      </c>
      <c r="CK309" s="11">
        <v>0.997</v>
      </c>
      <c r="CL309" s="11">
        <v>0.997</v>
      </c>
      <c r="CM309" s="11">
        <v>0.997</v>
      </c>
      <c r="CN309" s="11">
        <v>0.997</v>
      </c>
      <c r="CO309" s="11">
        <v>0.997</v>
      </c>
      <c r="CP309" s="11">
        <v>0.997</v>
      </c>
      <c r="CQ309" s="11">
        <v>0.997</v>
      </c>
      <c r="CR309" s="11">
        <v>0.997</v>
      </c>
      <c r="CS309" s="11">
        <v>0.997</v>
      </c>
      <c r="CT309" s="11">
        <v>0.997</v>
      </c>
      <c r="CU309" s="11">
        <v>0.997</v>
      </c>
      <c r="CV309" s="11">
        <v>0.997</v>
      </c>
      <c r="CW309" s="11">
        <v>0.997</v>
      </c>
      <c r="CX309" s="11">
        <v>0.997</v>
      </c>
      <c r="CY309" s="11">
        <v>0.997</v>
      </c>
      <c r="CZ309" s="11">
        <v>0.997</v>
      </c>
      <c r="DA309" s="11">
        <v>0.997</v>
      </c>
      <c r="DB309" s="11">
        <v>0.997</v>
      </c>
    </row>
    <row r="310" spans="1:106" x14ac:dyDescent="0.2">
      <c r="A310" s="103">
        <v>101</v>
      </c>
      <c r="B310" s="11">
        <v>1</v>
      </c>
      <c r="C310" s="11">
        <v>0.98839999999999995</v>
      </c>
      <c r="D310" s="11">
        <v>0.99819999999999998</v>
      </c>
      <c r="E310" s="11">
        <v>0.99819999999999998</v>
      </c>
      <c r="F310" s="11">
        <v>0.99809999999999999</v>
      </c>
      <c r="G310" s="11">
        <v>0.99809999999999999</v>
      </c>
      <c r="H310" s="11">
        <v>0.998</v>
      </c>
      <c r="I310" s="11">
        <v>0.99790000000000001</v>
      </c>
      <c r="J310" s="11">
        <v>0.99780000000000002</v>
      </c>
      <c r="K310" s="11">
        <v>0.99770000000000003</v>
      </c>
      <c r="L310" s="11">
        <v>0.99760000000000004</v>
      </c>
      <c r="M310" s="11">
        <v>0.99750000000000005</v>
      </c>
      <c r="N310" s="11">
        <v>0.99739999999999995</v>
      </c>
      <c r="O310" s="11">
        <v>0.99729999999999996</v>
      </c>
      <c r="P310" s="11">
        <v>0.99719999999999998</v>
      </c>
      <c r="Q310" s="11">
        <v>0.99719999999999998</v>
      </c>
      <c r="R310" s="11">
        <v>0.99719999999999998</v>
      </c>
      <c r="S310" s="11">
        <v>0.99719999999999998</v>
      </c>
      <c r="T310" s="11">
        <v>0.99719999999999998</v>
      </c>
      <c r="U310" s="11">
        <v>0.99719999999999998</v>
      </c>
      <c r="V310" s="11">
        <v>0.99719999999999998</v>
      </c>
      <c r="W310" s="11">
        <v>0.99719999999999998</v>
      </c>
      <c r="X310" s="11">
        <v>0.99719999999999998</v>
      </c>
      <c r="Y310" s="11">
        <v>0.99719999999999998</v>
      </c>
      <c r="Z310" s="11">
        <v>0.99719999999999998</v>
      </c>
      <c r="AA310" s="11">
        <v>0.99719999999999998</v>
      </c>
      <c r="AB310" s="11">
        <v>0.99719999999999998</v>
      </c>
      <c r="AC310" s="11">
        <v>0.99719999999999998</v>
      </c>
      <c r="AD310" s="11">
        <v>0.99719999999999998</v>
      </c>
      <c r="AE310" s="11">
        <v>0.99719999999999998</v>
      </c>
      <c r="AF310" s="11">
        <v>0.99719999999999998</v>
      </c>
      <c r="AG310" s="11">
        <v>0.99719999999999998</v>
      </c>
      <c r="AH310" s="11">
        <v>0.99719999999999998</v>
      </c>
      <c r="AI310" s="11">
        <v>0.99719999999999998</v>
      </c>
      <c r="AJ310" s="11">
        <v>0.99719999999999998</v>
      </c>
      <c r="AK310" s="11">
        <v>0.99719999999999998</v>
      </c>
      <c r="AL310" s="11">
        <v>0.99719999999999998</v>
      </c>
      <c r="AM310" s="11">
        <v>0.99719999999999998</v>
      </c>
      <c r="AN310" s="11">
        <v>0.99719999999999998</v>
      </c>
      <c r="AO310" s="11">
        <v>0.99719999999999998</v>
      </c>
      <c r="AP310" s="11">
        <v>0.99719999999999998</v>
      </c>
      <c r="AQ310" s="11">
        <v>0.99719999999999998</v>
      </c>
      <c r="AR310" s="11">
        <v>0.99719999999999998</v>
      </c>
      <c r="AS310" s="11">
        <v>0.99719999999999998</v>
      </c>
      <c r="AT310" s="11">
        <v>0.99719999999999998</v>
      </c>
      <c r="AU310" s="11">
        <v>0.99719999999999998</v>
      </c>
      <c r="AV310" s="11">
        <v>0.99719999999999998</v>
      </c>
      <c r="AW310" s="11">
        <v>0.99719999999999998</v>
      </c>
      <c r="AX310" s="11">
        <v>0.99719999999999998</v>
      </c>
      <c r="AY310" s="11">
        <v>0.99719999999999998</v>
      </c>
      <c r="AZ310" s="11">
        <v>0.99719999999999998</v>
      </c>
      <c r="BA310" s="11">
        <v>0.99719999999999998</v>
      </c>
      <c r="BB310" s="11">
        <v>0.99719999999999998</v>
      </c>
      <c r="BC310" s="11">
        <v>0.99719999999999998</v>
      </c>
      <c r="BD310" s="11">
        <v>0.99719999999999998</v>
      </c>
      <c r="BE310" s="11">
        <v>0.99719999999999998</v>
      </c>
      <c r="BF310" s="11">
        <v>0.99719999999999998</v>
      </c>
      <c r="BG310" s="11">
        <v>0.99719999999999998</v>
      </c>
      <c r="BH310" s="11">
        <v>0.99719999999999998</v>
      </c>
      <c r="BI310" s="11">
        <v>0.99719999999999998</v>
      </c>
      <c r="BJ310" s="11">
        <v>0.99719999999999998</v>
      </c>
      <c r="BK310" s="11">
        <v>0.99719999999999998</v>
      </c>
      <c r="BL310" s="11">
        <v>0.99719999999999998</v>
      </c>
      <c r="BM310" s="11">
        <v>0.99719999999999998</v>
      </c>
      <c r="BN310" s="11">
        <v>0.99719999999999998</v>
      </c>
      <c r="BO310" s="11">
        <v>0.99719999999999998</v>
      </c>
      <c r="BP310" s="11">
        <v>0.99719999999999998</v>
      </c>
      <c r="BQ310" s="11">
        <v>0.99719999999999998</v>
      </c>
      <c r="BR310" s="11">
        <v>0.99719999999999998</v>
      </c>
      <c r="BS310" s="11">
        <v>0.99719999999999998</v>
      </c>
      <c r="BT310" s="11">
        <v>0.99719999999999998</v>
      </c>
      <c r="BU310" s="11">
        <v>0.99719999999999998</v>
      </c>
      <c r="BV310" s="11">
        <v>0.99719999999999998</v>
      </c>
      <c r="BW310" s="11">
        <v>0.99719999999999998</v>
      </c>
      <c r="BX310" s="11">
        <v>0.99719999999999998</v>
      </c>
      <c r="BY310" s="11">
        <v>0.99719999999999998</v>
      </c>
      <c r="BZ310" s="11">
        <v>0.99719999999999998</v>
      </c>
      <c r="CA310" s="11">
        <v>0.99719999999999998</v>
      </c>
      <c r="CB310" s="11">
        <v>0.99719999999999998</v>
      </c>
      <c r="CC310" s="11">
        <v>0.99719999999999998</v>
      </c>
      <c r="CD310" s="11">
        <v>0.99719999999999998</v>
      </c>
      <c r="CE310" s="11">
        <v>0.99719999999999998</v>
      </c>
      <c r="CF310" s="11">
        <v>0.99719999999999998</v>
      </c>
      <c r="CG310" s="11">
        <v>0.99719999999999998</v>
      </c>
      <c r="CH310" s="11">
        <v>0.99719999999999998</v>
      </c>
      <c r="CI310" s="11">
        <v>0.99719999999999998</v>
      </c>
      <c r="CJ310" s="11">
        <v>0.99719999999999998</v>
      </c>
      <c r="CK310" s="11">
        <v>0.99719999999999998</v>
      </c>
      <c r="CL310" s="11">
        <v>0.99719999999999998</v>
      </c>
      <c r="CM310" s="11">
        <v>0.99719999999999998</v>
      </c>
      <c r="CN310" s="11">
        <v>0.99719999999999998</v>
      </c>
      <c r="CO310" s="11">
        <v>0.99719999999999998</v>
      </c>
      <c r="CP310" s="11">
        <v>0.99719999999999998</v>
      </c>
      <c r="CQ310" s="11">
        <v>0.99719999999999998</v>
      </c>
      <c r="CR310" s="11">
        <v>0.99719999999999998</v>
      </c>
      <c r="CS310" s="11">
        <v>0.99719999999999998</v>
      </c>
      <c r="CT310" s="11">
        <v>0.99719999999999998</v>
      </c>
      <c r="CU310" s="11">
        <v>0.99719999999999998</v>
      </c>
      <c r="CV310" s="11">
        <v>0.99719999999999998</v>
      </c>
      <c r="CW310" s="11">
        <v>0.99719999999999998</v>
      </c>
      <c r="CX310" s="11">
        <v>0.99719999999999998</v>
      </c>
      <c r="CY310" s="11">
        <v>0.99719999999999998</v>
      </c>
      <c r="CZ310" s="11">
        <v>0.99719999999999998</v>
      </c>
      <c r="DA310" s="11">
        <v>0.99719999999999998</v>
      </c>
      <c r="DB310" s="11">
        <v>0.99719999999999998</v>
      </c>
    </row>
    <row r="311" spans="1:106" x14ac:dyDescent="0.2">
      <c r="A311" s="103">
        <v>102</v>
      </c>
      <c r="B311" s="11">
        <v>1</v>
      </c>
      <c r="C311" s="11">
        <v>0.98850000000000005</v>
      </c>
      <c r="D311" s="11">
        <v>0.99839999999999995</v>
      </c>
      <c r="E311" s="11">
        <v>0.99829999999999997</v>
      </c>
      <c r="F311" s="11">
        <v>0.99829999999999997</v>
      </c>
      <c r="G311" s="11">
        <v>0.99819999999999998</v>
      </c>
      <c r="H311" s="11">
        <v>0.99819999999999998</v>
      </c>
      <c r="I311" s="11">
        <v>0.99809999999999999</v>
      </c>
      <c r="J311" s="11">
        <v>0.998</v>
      </c>
      <c r="K311" s="11">
        <v>0.99790000000000001</v>
      </c>
      <c r="L311" s="11">
        <v>0.99780000000000002</v>
      </c>
      <c r="M311" s="11">
        <v>0.99770000000000003</v>
      </c>
      <c r="N311" s="11">
        <v>0.99760000000000004</v>
      </c>
      <c r="O311" s="11">
        <v>0.99750000000000005</v>
      </c>
      <c r="P311" s="11">
        <v>0.99739999999999995</v>
      </c>
      <c r="Q311" s="11">
        <v>0.99739999999999995</v>
      </c>
      <c r="R311" s="11">
        <v>0.99739999999999995</v>
      </c>
      <c r="S311" s="11">
        <v>0.99739999999999995</v>
      </c>
      <c r="T311" s="11">
        <v>0.99739999999999995</v>
      </c>
      <c r="U311" s="11">
        <v>0.99739999999999995</v>
      </c>
      <c r="V311" s="11">
        <v>0.99739999999999995</v>
      </c>
      <c r="W311" s="11">
        <v>0.99739999999999995</v>
      </c>
      <c r="X311" s="11">
        <v>0.99739999999999995</v>
      </c>
      <c r="Y311" s="11">
        <v>0.99739999999999995</v>
      </c>
      <c r="Z311" s="11">
        <v>0.99739999999999995</v>
      </c>
      <c r="AA311" s="11">
        <v>0.99739999999999995</v>
      </c>
      <c r="AB311" s="11">
        <v>0.99739999999999995</v>
      </c>
      <c r="AC311" s="11">
        <v>0.99739999999999995</v>
      </c>
      <c r="AD311" s="11">
        <v>0.99739999999999995</v>
      </c>
      <c r="AE311" s="11">
        <v>0.99739999999999995</v>
      </c>
      <c r="AF311" s="11">
        <v>0.99739999999999995</v>
      </c>
      <c r="AG311" s="11">
        <v>0.99739999999999995</v>
      </c>
      <c r="AH311" s="11">
        <v>0.99739999999999995</v>
      </c>
      <c r="AI311" s="11">
        <v>0.99739999999999995</v>
      </c>
      <c r="AJ311" s="11">
        <v>0.99739999999999995</v>
      </c>
      <c r="AK311" s="11">
        <v>0.99739999999999995</v>
      </c>
      <c r="AL311" s="11">
        <v>0.99739999999999995</v>
      </c>
      <c r="AM311" s="11">
        <v>0.99739999999999995</v>
      </c>
      <c r="AN311" s="11">
        <v>0.99739999999999995</v>
      </c>
      <c r="AO311" s="11">
        <v>0.99739999999999995</v>
      </c>
      <c r="AP311" s="11">
        <v>0.99739999999999995</v>
      </c>
      <c r="AQ311" s="11">
        <v>0.99739999999999995</v>
      </c>
      <c r="AR311" s="11">
        <v>0.99739999999999995</v>
      </c>
      <c r="AS311" s="11">
        <v>0.99739999999999995</v>
      </c>
      <c r="AT311" s="11">
        <v>0.99739999999999995</v>
      </c>
      <c r="AU311" s="11">
        <v>0.99739999999999995</v>
      </c>
      <c r="AV311" s="11">
        <v>0.99739999999999995</v>
      </c>
      <c r="AW311" s="11">
        <v>0.99739999999999995</v>
      </c>
      <c r="AX311" s="11">
        <v>0.99739999999999995</v>
      </c>
      <c r="AY311" s="11">
        <v>0.99739999999999995</v>
      </c>
      <c r="AZ311" s="11">
        <v>0.99739999999999995</v>
      </c>
      <c r="BA311" s="11">
        <v>0.99739999999999995</v>
      </c>
      <c r="BB311" s="11">
        <v>0.99739999999999995</v>
      </c>
      <c r="BC311" s="11">
        <v>0.99739999999999995</v>
      </c>
      <c r="BD311" s="11">
        <v>0.99739999999999995</v>
      </c>
      <c r="BE311" s="11">
        <v>0.99739999999999995</v>
      </c>
      <c r="BF311" s="11">
        <v>0.99739999999999995</v>
      </c>
      <c r="BG311" s="11">
        <v>0.99739999999999995</v>
      </c>
      <c r="BH311" s="11">
        <v>0.99739999999999995</v>
      </c>
      <c r="BI311" s="11">
        <v>0.99739999999999995</v>
      </c>
      <c r="BJ311" s="11">
        <v>0.99739999999999995</v>
      </c>
      <c r="BK311" s="11">
        <v>0.99739999999999995</v>
      </c>
      <c r="BL311" s="11">
        <v>0.99739999999999995</v>
      </c>
      <c r="BM311" s="11">
        <v>0.99739999999999995</v>
      </c>
      <c r="BN311" s="11">
        <v>0.99739999999999995</v>
      </c>
      <c r="BO311" s="11">
        <v>0.99739999999999995</v>
      </c>
      <c r="BP311" s="11">
        <v>0.99739999999999995</v>
      </c>
      <c r="BQ311" s="11">
        <v>0.99739999999999995</v>
      </c>
      <c r="BR311" s="11">
        <v>0.99739999999999995</v>
      </c>
      <c r="BS311" s="11">
        <v>0.99739999999999995</v>
      </c>
      <c r="BT311" s="11">
        <v>0.99739999999999995</v>
      </c>
      <c r="BU311" s="11">
        <v>0.99739999999999995</v>
      </c>
      <c r="BV311" s="11">
        <v>0.99739999999999995</v>
      </c>
      <c r="BW311" s="11">
        <v>0.99739999999999995</v>
      </c>
      <c r="BX311" s="11">
        <v>0.99739999999999995</v>
      </c>
      <c r="BY311" s="11">
        <v>0.99739999999999995</v>
      </c>
      <c r="BZ311" s="11">
        <v>0.99739999999999995</v>
      </c>
      <c r="CA311" s="11">
        <v>0.99739999999999995</v>
      </c>
      <c r="CB311" s="11">
        <v>0.99739999999999995</v>
      </c>
      <c r="CC311" s="11">
        <v>0.99739999999999995</v>
      </c>
      <c r="CD311" s="11">
        <v>0.99739999999999995</v>
      </c>
      <c r="CE311" s="11">
        <v>0.99739999999999995</v>
      </c>
      <c r="CF311" s="11">
        <v>0.99739999999999995</v>
      </c>
      <c r="CG311" s="11">
        <v>0.99739999999999995</v>
      </c>
      <c r="CH311" s="11">
        <v>0.99739999999999995</v>
      </c>
      <c r="CI311" s="11">
        <v>0.99739999999999995</v>
      </c>
      <c r="CJ311" s="11">
        <v>0.99739999999999995</v>
      </c>
      <c r="CK311" s="11">
        <v>0.99739999999999995</v>
      </c>
      <c r="CL311" s="11">
        <v>0.99739999999999995</v>
      </c>
      <c r="CM311" s="11">
        <v>0.99739999999999995</v>
      </c>
      <c r="CN311" s="11">
        <v>0.99739999999999995</v>
      </c>
      <c r="CO311" s="11">
        <v>0.99739999999999995</v>
      </c>
      <c r="CP311" s="11">
        <v>0.99739999999999995</v>
      </c>
      <c r="CQ311" s="11">
        <v>0.99739999999999995</v>
      </c>
      <c r="CR311" s="11">
        <v>0.99739999999999995</v>
      </c>
      <c r="CS311" s="11">
        <v>0.99739999999999995</v>
      </c>
      <c r="CT311" s="11">
        <v>0.99739999999999995</v>
      </c>
      <c r="CU311" s="11">
        <v>0.99739999999999995</v>
      </c>
      <c r="CV311" s="11">
        <v>0.99739999999999995</v>
      </c>
      <c r="CW311" s="11">
        <v>0.99739999999999995</v>
      </c>
      <c r="CX311" s="11">
        <v>0.99739999999999995</v>
      </c>
      <c r="CY311" s="11">
        <v>0.99739999999999995</v>
      </c>
      <c r="CZ311" s="11">
        <v>0.99739999999999995</v>
      </c>
      <c r="DA311" s="11">
        <v>0.99739999999999995</v>
      </c>
      <c r="DB311" s="11">
        <v>0.99739999999999995</v>
      </c>
    </row>
    <row r="312" spans="1:106" x14ac:dyDescent="0.2">
      <c r="A312" s="103">
        <v>103</v>
      </c>
      <c r="B312" s="11">
        <v>1</v>
      </c>
      <c r="C312" s="11">
        <v>0.98860000000000003</v>
      </c>
      <c r="D312" s="11">
        <v>0.99850000000000005</v>
      </c>
      <c r="E312" s="11">
        <v>0.99839999999999995</v>
      </c>
      <c r="F312" s="11">
        <v>0.99839999999999995</v>
      </c>
      <c r="G312" s="11">
        <v>0.99839999999999995</v>
      </c>
      <c r="H312" s="11">
        <v>0.99839999999999995</v>
      </c>
      <c r="I312" s="11">
        <v>0.99829999999999997</v>
      </c>
      <c r="J312" s="11">
        <v>0.99819999999999998</v>
      </c>
      <c r="K312" s="11">
        <v>0.99809999999999999</v>
      </c>
      <c r="L312" s="11">
        <v>0.998</v>
      </c>
      <c r="M312" s="11">
        <v>0.99790000000000001</v>
      </c>
      <c r="N312" s="11">
        <v>0.99780000000000002</v>
      </c>
      <c r="O312" s="11">
        <v>0.99770000000000003</v>
      </c>
      <c r="P312" s="11">
        <v>0.99760000000000004</v>
      </c>
      <c r="Q312" s="11">
        <v>0.99760000000000004</v>
      </c>
      <c r="R312" s="11">
        <v>0.99760000000000004</v>
      </c>
      <c r="S312" s="11">
        <v>0.99760000000000004</v>
      </c>
      <c r="T312" s="11">
        <v>0.99760000000000004</v>
      </c>
      <c r="U312" s="11">
        <v>0.99760000000000004</v>
      </c>
      <c r="V312" s="11">
        <v>0.99760000000000004</v>
      </c>
      <c r="W312" s="11">
        <v>0.99760000000000004</v>
      </c>
      <c r="X312" s="11">
        <v>0.99760000000000004</v>
      </c>
      <c r="Y312" s="11">
        <v>0.99760000000000004</v>
      </c>
      <c r="Z312" s="11">
        <v>0.99760000000000004</v>
      </c>
      <c r="AA312" s="11">
        <v>0.99760000000000004</v>
      </c>
      <c r="AB312" s="11">
        <v>0.99760000000000004</v>
      </c>
      <c r="AC312" s="11">
        <v>0.99760000000000004</v>
      </c>
      <c r="AD312" s="11">
        <v>0.99760000000000004</v>
      </c>
      <c r="AE312" s="11">
        <v>0.99760000000000004</v>
      </c>
      <c r="AF312" s="11">
        <v>0.99760000000000004</v>
      </c>
      <c r="AG312" s="11">
        <v>0.99760000000000004</v>
      </c>
      <c r="AH312" s="11">
        <v>0.99760000000000004</v>
      </c>
      <c r="AI312" s="11">
        <v>0.99760000000000004</v>
      </c>
      <c r="AJ312" s="11">
        <v>0.99760000000000004</v>
      </c>
      <c r="AK312" s="11">
        <v>0.99760000000000004</v>
      </c>
      <c r="AL312" s="11">
        <v>0.99760000000000004</v>
      </c>
      <c r="AM312" s="11">
        <v>0.99760000000000004</v>
      </c>
      <c r="AN312" s="11">
        <v>0.99760000000000004</v>
      </c>
      <c r="AO312" s="11">
        <v>0.99760000000000004</v>
      </c>
      <c r="AP312" s="11">
        <v>0.99760000000000004</v>
      </c>
      <c r="AQ312" s="11">
        <v>0.99760000000000004</v>
      </c>
      <c r="AR312" s="11">
        <v>0.99760000000000004</v>
      </c>
      <c r="AS312" s="11">
        <v>0.99760000000000004</v>
      </c>
      <c r="AT312" s="11">
        <v>0.99760000000000004</v>
      </c>
      <c r="AU312" s="11">
        <v>0.99760000000000004</v>
      </c>
      <c r="AV312" s="11">
        <v>0.99760000000000004</v>
      </c>
      <c r="AW312" s="11">
        <v>0.99760000000000004</v>
      </c>
      <c r="AX312" s="11">
        <v>0.99760000000000004</v>
      </c>
      <c r="AY312" s="11">
        <v>0.99760000000000004</v>
      </c>
      <c r="AZ312" s="11">
        <v>0.99760000000000004</v>
      </c>
      <c r="BA312" s="11">
        <v>0.99760000000000004</v>
      </c>
      <c r="BB312" s="11">
        <v>0.99760000000000004</v>
      </c>
      <c r="BC312" s="11">
        <v>0.99760000000000004</v>
      </c>
      <c r="BD312" s="11">
        <v>0.99760000000000004</v>
      </c>
      <c r="BE312" s="11">
        <v>0.99760000000000004</v>
      </c>
      <c r="BF312" s="11">
        <v>0.99760000000000004</v>
      </c>
      <c r="BG312" s="11">
        <v>0.99760000000000004</v>
      </c>
      <c r="BH312" s="11">
        <v>0.99760000000000004</v>
      </c>
      <c r="BI312" s="11">
        <v>0.99760000000000004</v>
      </c>
      <c r="BJ312" s="11">
        <v>0.99760000000000004</v>
      </c>
      <c r="BK312" s="11">
        <v>0.99760000000000004</v>
      </c>
      <c r="BL312" s="11">
        <v>0.99760000000000004</v>
      </c>
      <c r="BM312" s="11">
        <v>0.99760000000000004</v>
      </c>
      <c r="BN312" s="11">
        <v>0.99760000000000004</v>
      </c>
      <c r="BO312" s="11">
        <v>0.99760000000000004</v>
      </c>
      <c r="BP312" s="11">
        <v>0.99760000000000004</v>
      </c>
      <c r="BQ312" s="11">
        <v>0.99760000000000004</v>
      </c>
      <c r="BR312" s="11">
        <v>0.99760000000000004</v>
      </c>
      <c r="BS312" s="11">
        <v>0.99760000000000004</v>
      </c>
      <c r="BT312" s="11">
        <v>0.99760000000000004</v>
      </c>
      <c r="BU312" s="11">
        <v>0.99760000000000004</v>
      </c>
      <c r="BV312" s="11">
        <v>0.99760000000000004</v>
      </c>
      <c r="BW312" s="11">
        <v>0.99760000000000004</v>
      </c>
      <c r="BX312" s="11">
        <v>0.99760000000000004</v>
      </c>
      <c r="BY312" s="11">
        <v>0.99760000000000004</v>
      </c>
      <c r="BZ312" s="11">
        <v>0.99760000000000004</v>
      </c>
      <c r="CA312" s="11">
        <v>0.99760000000000004</v>
      </c>
      <c r="CB312" s="11">
        <v>0.99760000000000004</v>
      </c>
      <c r="CC312" s="11">
        <v>0.99760000000000004</v>
      </c>
      <c r="CD312" s="11">
        <v>0.99760000000000004</v>
      </c>
      <c r="CE312" s="11">
        <v>0.99760000000000004</v>
      </c>
      <c r="CF312" s="11">
        <v>0.99760000000000004</v>
      </c>
      <c r="CG312" s="11">
        <v>0.99760000000000004</v>
      </c>
      <c r="CH312" s="11">
        <v>0.99760000000000004</v>
      </c>
      <c r="CI312" s="11">
        <v>0.99760000000000004</v>
      </c>
      <c r="CJ312" s="11">
        <v>0.99760000000000004</v>
      </c>
      <c r="CK312" s="11">
        <v>0.99760000000000004</v>
      </c>
      <c r="CL312" s="11">
        <v>0.99760000000000004</v>
      </c>
      <c r="CM312" s="11">
        <v>0.99760000000000004</v>
      </c>
      <c r="CN312" s="11">
        <v>0.99760000000000004</v>
      </c>
      <c r="CO312" s="11">
        <v>0.99760000000000004</v>
      </c>
      <c r="CP312" s="11">
        <v>0.99760000000000004</v>
      </c>
      <c r="CQ312" s="11">
        <v>0.99760000000000004</v>
      </c>
      <c r="CR312" s="11">
        <v>0.99760000000000004</v>
      </c>
      <c r="CS312" s="11">
        <v>0.99760000000000004</v>
      </c>
      <c r="CT312" s="11">
        <v>0.99760000000000004</v>
      </c>
      <c r="CU312" s="11">
        <v>0.99760000000000004</v>
      </c>
      <c r="CV312" s="11">
        <v>0.99760000000000004</v>
      </c>
      <c r="CW312" s="11">
        <v>0.99760000000000004</v>
      </c>
      <c r="CX312" s="11">
        <v>0.99760000000000004</v>
      </c>
      <c r="CY312" s="11">
        <v>0.99760000000000004</v>
      </c>
      <c r="CZ312" s="11">
        <v>0.99760000000000004</v>
      </c>
      <c r="DA312" s="11">
        <v>0.99760000000000004</v>
      </c>
      <c r="DB312" s="11">
        <v>0.99760000000000004</v>
      </c>
    </row>
    <row r="313" spans="1:106" x14ac:dyDescent="0.2">
      <c r="A313" s="103">
        <v>104</v>
      </c>
      <c r="B313" s="11">
        <v>1</v>
      </c>
      <c r="C313" s="11">
        <v>0.98860000000000003</v>
      </c>
      <c r="D313" s="11">
        <v>0.99850000000000005</v>
      </c>
      <c r="E313" s="11">
        <v>0.99860000000000004</v>
      </c>
      <c r="F313" s="11">
        <v>0.99860000000000004</v>
      </c>
      <c r="G313" s="11">
        <v>0.99860000000000004</v>
      </c>
      <c r="H313" s="11">
        <v>0.99850000000000005</v>
      </c>
      <c r="I313" s="11">
        <v>0.99850000000000005</v>
      </c>
      <c r="J313" s="11">
        <v>0.99839999999999995</v>
      </c>
      <c r="K313" s="11">
        <v>0.99829999999999997</v>
      </c>
      <c r="L313" s="11">
        <v>0.99819999999999998</v>
      </c>
      <c r="M313" s="11">
        <v>0.99809999999999999</v>
      </c>
      <c r="N313" s="11">
        <v>0.998</v>
      </c>
      <c r="O313" s="11">
        <v>0.99790000000000001</v>
      </c>
      <c r="P313" s="11">
        <v>0.99780000000000002</v>
      </c>
      <c r="Q313" s="11">
        <v>0.99780000000000002</v>
      </c>
      <c r="R313" s="11">
        <v>0.99780000000000002</v>
      </c>
      <c r="S313" s="11">
        <v>0.99780000000000002</v>
      </c>
      <c r="T313" s="11">
        <v>0.99780000000000002</v>
      </c>
      <c r="U313" s="11">
        <v>0.99780000000000002</v>
      </c>
      <c r="V313" s="11">
        <v>0.99780000000000002</v>
      </c>
      <c r="W313" s="11">
        <v>0.99780000000000002</v>
      </c>
      <c r="X313" s="11">
        <v>0.99780000000000002</v>
      </c>
      <c r="Y313" s="11">
        <v>0.99780000000000002</v>
      </c>
      <c r="Z313" s="11">
        <v>0.99780000000000002</v>
      </c>
      <c r="AA313" s="11">
        <v>0.99780000000000002</v>
      </c>
      <c r="AB313" s="11">
        <v>0.99780000000000002</v>
      </c>
      <c r="AC313" s="11">
        <v>0.99780000000000002</v>
      </c>
      <c r="AD313" s="11">
        <v>0.99780000000000002</v>
      </c>
      <c r="AE313" s="11">
        <v>0.99780000000000002</v>
      </c>
      <c r="AF313" s="11">
        <v>0.99780000000000002</v>
      </c>
      <c r="AG313" s="11">
        <v>0.99780000000000002</v>
      </c>
      <c r="AH313" s="11">
        <v>0.99780000000000002</v>
      </c>
      <c r="AI313" s="11">
        <v>0.99780000000000002</v>
      </c>
      <c r="AJ313" s="11">
        <v>0.99780000000000002</v>
      </c>
      <c r="AK313" s="11">
        <v>0.99780000000000002</v>
      </c>
      <c r="AL313" s="11">
        <v>0.99780000000000002</v>
      </c>
      <c r="AM313" s="11">
        <v>0.99780000000000002</v>
      </c>
      <c r="AN313" s="11">
        <v>0.99780000000000002</v>
      </c>
      <c r="AO313" s="11">
        <v>0.99780000000000002</v>
      </c>
      <c r="AP313" s="11">
        <v>0.99780000000000002</v>
      </c>
      <c r="AQ313" s="11">
        <v>0.99780000000000002</v>
      </c>
      <c r="AR313" s="11">
        <v>0.99780000000000002</v>
      </c>
      <c r="AS313" s="11">
        <v>0.99780000000000002</v>
      </c>
      <c r="AT313" s="11">
        <v>0.99780000000000002</v>
      </c>
      <c r="AU313" s="11">
        <v>0.99780000000000002</v>
      </c>
      <c r="AV313" s="11">
        <v>0.99780000000000002</v>
      </c>
      <c r="AW313" s="11">
        <v>0.99780000000000002</v>
      </c>
      <c r="AX313" s="11">
        <v>0.99780000000000002</v>
      </c>
      <c r="AY313" s="11">
        <v>0.99780000000000002</v>
      </c>
      <c r="AZ313" s="11">
        <v>0.99780000000000002</v>
      </c>
      <c r="BA313" s="11">
        <v>0.99780000000000002</v>
      </c>
      <c r="BB313" s="11">
        <v>0.99780000000000002</v>
      </c>
      <c r="BC313" s="11">
        <v>0.99780000000000002</v>
      </c>
      <c r="BD313" s="11">
        <v>0.99780000000000002</v>
      </c>
      <c r="BE313" s="11">
        <v>0.99780000000000002</v>
      </c>
      <c r="BF313" s="11">
        <v>0.99780000000000002</v>
      </c>
      <c r="BG313" s="11">
        <v>0.99780000000000002</v>
      </c>
      <c r="BH313" s="11">
        <v>0.99780000000000002</v>
      </c>
      <c r="BI313" s="11">
        <v>0.99780000000000002</v>
      </c>
      <c r="BJ313" s="11">
        <v>0.99780000000000002</v>
      </c>
      <c r="BK313" s="11">
        <v>0.99780000000000002</v>
      </c>
      <c r="BL313" s="11">
        <v>0.99780000000000002</v>
      </c>
      <c r="BM313" s="11">
        <v>0.99780000000000002</v>
      </c>
      <c r="BN313" s="11">
        <v>0.99780000000000002</v>
      </c>
      <c r="BO313" s="11">
        <v>0.99780000000000002</v>
      </c>
      <c r="BP313" s="11">
        <v>0.99780000000000002</v>
      </c>
      <c r="BQ313" s="11">
        <v>0.99780000000000002</v>
      </c>
      <c r="BR313" s="11">
        <v>0.99780000000000002</v>
      </c>
      <c r="BS313" s="11">
        <v>0.99780000000000002</v>
      </c>
      <c r="BT313" s="11">
        <v>0.99780000000000002</v>
      </c>
      <c r="BU313" s="11">
        <v>0.99780000000000002</v>
      </c>
      <c r="BV313" s="11">
        <v>0.99780000000000002</v>
      </c>
      <c r="BW313" s="11">
        <v>0.99780000000000002</v>
      </c>
      <c r="BX313" s="11">
        <v>0.99780000000000002</v>
      </c>
      <c r="BY313" s="11">
        <v>0.99780000000000002</v>
      </c>
      <c r="BZ313" s="11">
        <v>0.99780000000000002</v>
      </c>
      <c r="CA313" s="11">
        <v>0.99780000000000002</v>
      </c>
      <c r="CB313" s="11">
        <v>0.99780000000000002</v>
      </c>
      <c r="CC313" s="11">
        <v>0.99780000000000002</v>
      </c>
      <c r="CD313" s="11">
        <v>0.99780000000000002</v>
      </c>
      <c r="CE313" s="11">
        <v>0.99780000000000002</v>
      </c>
      <c r="CF313" s="11">
        <v>0.99780000000000002</v>
      </c>
      <c r="CG313" s="11">
        <v>0.99780000000000002</v>
      </c>
      <c r="CH313" s="11">
        <v>0.99780000000000002</v>
      </c>
      <c r="CI313" s="11">
        <v>0.99780000000000002</v>
      </c>
      <c r="CJ313" s="11">
        <v>0.99780000000000002</v>
      </c>
      <c r="CK313" s="11">
        <v>0.99780000000000002</v>
      </c>
      <c r="CL313" s="11">
        <v>0.99780000000000002</v>
      </c>
      <c r="CM313" s="11">
        <v>0.99780000000000002</v>
      </c>
      <c r="CN313" s="11">
        <v>0.99780000000000002</v>
      </c>
      <c r="CO313" s="11">
        <v>0.99780000000000002</v>
      </c>
      <c r="CP313" s="11">
        <v>0.99780000000000002</v>
      </c>
      <c r="CQ313" s="11">
        <v>0.99780000000000002</v>
      </c>
      <c r="CR313" s="11">
        <v>0.99780000000000002</v>
      </c>
      <c r="CS313" s="11">
        <v>0.99780000000000002</v>
      </c>
      <c r="CT313" s="11">
        <v>0.99780000000000002</v>
      </c>
      <c r="CU313" s="11">
        <v>0.99780000000000002</v>
      </c>
      <c r="CV313" s="11">
        <v>0.99780000000000002</v>
      </c>
      <c r="CW313" s="11">
        <v>0.99780000000000002</v>
      </c>
      <c r="CX313" s="11">
        <v>0.99780000000000002</v>
      </c>
      <c r="CY313" s="11">
        <v>0.99780000000000002</v>
      </c>
      <c r="CZ313" s="11">
        <v>0.99780000000000002</v>
      </c>
      <c r="DA313" s="11">
        <v>0.99780000000000002</v>
      </c>
      <c r="DB313" s="11">
        <v>0.99780000000000002</v>
      </c>
    </row>
    <row r="314" spans="1:106" x14ac:dyDescent="0.2">
      <c r="A314" s="103">
        <v>105</v>
      </c>
      <c r="B314" s="11">
        <v>1</v>
      </c>
      <c r="C314" s="11">
        <v>0.98870000000000002</v>
      </c>
      <c r="D314" s="11">
        <v>0.99860000000000004</v>
      </c>
      <c r="E314" s="11">
        <v>0.99860000000000004</v>
      </c>
      <c r="F314" s="11">
        <v>0.99870000000000003</v>
      </c>
      <c r="G314" s="11">
        <v>0.99870000000000003</v>
      </c>
      <c r="H314" s="11">
        <v>0.99870000000000003</v>
      </c>
      <c r="I314" s="11">
        <v>0.99860000000000004</v>
      </c>
      <c r="J314" s="11">
        <v>0.99860000000000004</v>
      </c>
      <c r="K314" s="11">
        <v>0.99850000000000005</v>
      </c>
      <c r="L314" s="11">
        <v>0.99839999999999995</v>
      </c>
      <c r="M314" s="11">
        <v>0.99829999999999997</v>
      </c>
      <c r="N314" s="11">
        <v>0.99819999999999998</v>
      </c>
      <c r="O314" s="11">
        <v>0.99809999999999999</v>
      </c>
      <c r="P314" s="11">
        <v>0.998</v>
      </c>
      <c r="Q314" s="11">
        <v>0.998</v>
      </c>
      <c r="R314" s="11">
        <v>0.998</v>
      </c>
      <c r="S314" s="11">
        <v>0.998</v>
      </c>
      <c r="T314" s="11">
        <v>0.998</v>
      </c>
      <c r="U314" s="11">
        <v>0.998</v>
      </c>
      <c r="V314" s="11">
        <v>0.998</v>
      </c>
      <c r="W314" s="11">
        <v>0.998</v>
      </c>
      <c r="X314" s="11">
        <v>0.998</v>
      </c>
      <c r="Y314" s="11">
        <v>0.998</v>
      </c>
      <c r="Z314" s="11">
        <v>0.998</v>
      </c>
      <c r="AA314" s="11">
        <v>0.998</v>
      </c>
      <c r="AB314" s="11">
        <v>0.998</v>
      </c>
      <c r="AC314" s="11">
        <v>0.998</v>
      </c>
      <c r="AD314" s="11">
        <v>0.998</v>
      </c>
      <c r="AE314" s="11">
        <v>0.998</v>
      </c>
      <c r="AF314" s="11">
        <v>0.998</v>
      </c>
      <c r="AG314" s="11">
        <v>0.998</v>
      </c>
      <c r="AH314" s="11">
        <v>0.998</v>
      </c>
      <c r="AI314" s="11">
        <v>0.998</v>
      </c>
      <c r="AJ314" s="11">
        <v>0.998</v>
      </c>
      <c r="AK314" s="11">
        <v>0.998</v>
      </c>
      <c r="AL314" s="11">
        <v>0.998</v>
      </c>
      <c r="AM314" s="11">
        <v>0.998</v>
      </c>
      <c r="AN314" s="11">
        <v>0.998</v>
      </c>
      <c r="AO314" s="11">
        <v>0.998</v>
      </c>
      <c r="AP314" s="11">
        <v>0.998</v>
      </c>
      <c r="AQ314" s="11">
        <v>0.998</v>
      </c>
      <c r="AR314" s="11">
        <v>0.998</v>
      </c>
      <c r="AS314" s="11">
        <v>0.998</v>
      </c>
      <c r="AT314" s="11">
        <v>0.998</v>
      </c>
      <c r="AU314" s="11">
        <v>0.998</v>
      </c>
      <c r="AV314" s="11">
        <v>0.998</v>
      </c>
      <c r="AW314" s="11">
        <v>0.998</v>
      </c>
      <c r="AX314" s="11">
        <v>0.998</v>
      </c>
      <c r="AY314" s="11">
        <v>0.998</v>
      </c>
      <c r="AZ314" s="11">
        <v>0.998</v>
      </c>
      <c r="BA314" s="11">
        <v>0.998</v>
      </c>
      <c r="BB314" s="11">
        <v>0.998</v>
      </c>
      <c r="BC314" s="11">
        <v>0.998</v>
      </c>
      <c r="BD314" s="11">
        <v>0.998</v>
      </c>
      <c r="BE314" s="11">
        <v>0.998</v>
      </c>
      <c r="BF314" s="11">
        <v>0.998</v>
      </c>
      <c r="BG314" s="11">
        <v>0.998</v>
      </c>
      <c r="BH314" s="11">
        <v>0.998</v>
      </c>
      <c r="BI314" s="11">
        <v>0.998</v>
      </c>
      <c r="BJ314" s="11">
        <v>0.998</v>
      </c>
      <c r="BK314" s="11">
        <v>0.998</v>
      </c>
      <c r="BL314" s="11">
        <v>0.998</v>
      </c>
      <c r="BM314" s="11">
        <v>0.998</v>
      </c>
      <c r="BN314" s="11">
        <v>0.998</v>
      </c>
      <c r="BO314" s="11">
        <v>0.998</v>
      </c>
      <c r="BP314" s="11">
        <v>0.998</v>
      </c>
      <c r="BQ314" s="11">
        <v>0.998</v>
      </c>
      <c r="BR314" s="11">
        <v>0.998</v>
      </c>
      <c r="BS314" s="11">
        <v>0.998</v>
      </c>
      <c r="BT314" s="11">
        <v>0.998</v>
      </c>
      <c r="BU314" s="11">
        <v>0.998</v>
      </c>
      <c r="BV314" s="11">
        <v>0.998</v>
      </c>
      <c r="BW314" s="11">
        <v>0.998</v>
      </c>
      <c r="BX314" s="11">
        <v>0.998</v>
      </c>
      <c r="BY314" s="11">
        <v>0.998</v>
      </c>
      <c r="BZ314" s="11">
        <v>0.998</v>
      </c>
      <c r="CA314" s="11">
        <v>0.998</v>
      </c>
      <c r="CB314" s="11">
        <v>0.998</v>
      </c>
      <c r="CC314" s="11">
        <v>0.998</v>
      </c>
      <c r="CD314" s="11">
        <v>0.998</v>
      </c>
      <c r="CE314" s="11">
        <v>0.998</v>
      </c>
      <c r="CF314" s="11">
        <v>0.998</v>
      </c>
      <c r="CG314" s="11">
        <v>0.998</v>
      </c>
      <c r="CH314" s="11">
        <v>0.998</v>
      </c>
      <c r="CI314" s="11">
        <v>0.998</v>
      </c>
      <c r="CJ314" s="11">
        <v>0.998</v>
      </c>
      <c r="CK314" s="11">
        <v>0.998</v>
      </c>
      <c r="CL314" s="11">
        <v>0.998</v>
      </c>
      <c r="CM314" s="11">
        <v>0.998</v>
      </c>
      <c r="CN314" s="11">
        <v>0.998</v>
      </c>
      <c r="CO314" s="11">
        <v>0.998</v>
      </c>
      <c r="CP314" s="11">
        <v>0.998</v>
      </c>
      <c r="CQ314" s="11">
        <v>0.998</v>
      </c>
      <c r="CR314" s="11">
        <v>0.998</v>
      </c>
      <c r="CS314" s="11">
        <v>0.998</v>
      </c>
      <c r="CT314" s="11">
        <v>0.998</v>
      </c>
      <c r="CU314" s="11">
        <v>0.998</v>
      </c>
      <c r="CV314" s="11">
        <v>0.998</v>
      </c>
      <c r="CW314" s="11">
        <v>0.998</v>
      </c>
      <c r="CX314" s="11">
        <v>0.998</v>
      </c>
      <c r="CY314" s="11">
        <v>0.998</v>
      </c>
      <c r="CZ314" s="11">
        <v>0.998</v>
      </c>
      <c r="DA314" s="11">
        <v>0.998</v>
      </c>
      <c r="DB314" s="11">
        <v>0.998</v>
      </c>
    </row>
    <row r="315" spans="1:106" x14ac:dyDescent="0.2">
      <c r="A315" s="103">
        <v>106</v>
      </c>
      <c r="B315" s="11">
        <v>1</v>
      </c>
      <c r="C315" s="11">
        <v>0.98870000000000002</v>
      </c>
      <c r="D315" s="11">
        <v>0.99860000000000004</v>
      </c>
      <c r="E315" s="11">
        <v>0.99870000000000003</v>
      </c>
      <c r="F315" s="11">
        <v>0.99880000000000002</v>
      </c>
      <c r="G315" s="11">
        <v>0.99880000000000002</v>
      </c>
      <c r="H315" s="11">
        <v>0.99880000000000002</v>
      </c>
      <c r="I315" s="11">
        <v>0.99880000000000002</v>
      </c>
      <c r="J315" s="11">
        <v>0.99880000000000002</v>
      </c>
      <c r="K315" s="11">
        <v>0.99870000000000003</v>
      </c>
      <c r="L315" s="11">
        <v>0.99860000000000004</v>
      </c>
      <c r="M315" s="11">
        <v>0.99850000000000005</v>
      </c>
      <c r="N315" s="11">
        <v>0.99839999999999995</v>
      </c>
      <c r="O315" s="11">
        <v>0.99829999999999997</v>
      </c>
      <c r="P315" s="11">
        <v>0.99819999999999998</v>
      </c>
      <c r="Q315" s="11">
        <v>0.99819999999999998</v>
      </c>
      <c r="R315" s="11">
        <v>0.99819999999999998</v>
      </c>
      <c r="S315" s="11">
        <v>0.99819999999999998</v>
      </c>
      <c r="T315" s="11">
        <v>0.99819999999999998</v>
      </c>
      <c r="U315" s="11">
        <v>0.99819999999999998</v>
      </c>
      <c r="V315" s="11">
        <v>0.99819999999999998</v>
      </c>
      <c r="W315" s="11">
        <v>0.99819999999999998</v>
      </c>
      <c r="X315" s="11">
        <v>0.99819999999999998</v>
      </c>
      <c r="Y315" s="11">
        <v>0.99819999999999998</v>
      </c>
      <c r="Z315" s="11">
        <v>0.99819999999999998</v>
      </c>
      <c r="AA315" s="11">
        <v>0.99819999999999998</v>
      </c>
      <c r="AB315" s="11">
        <v>0.99819999999999998</v>
      </c>
      <c r="AC315" s="11">
        <v>0.99819999999999998</v>
      </c>
      <c r="AD315" s="11">
        <v>0.99819999999999998</v>
      </c>
      <c r="AE315" s="11">
        <v>0.99819999999999998</v>
      </c>
      <c r="AF315" s="11">
        <v>0.99819999999999998</v>
      </c>
      <c r="AG315" s="11">
        <v>0.99819999999999998</v>
      </c>
      <c r="AH315" s="11">
        <v>0.99819999999999998</v>
      </c>
      <c r="AI315" s="11">
        <v>0.99819999999999998</v>
      </c>
      <c r="AJ315" s="11">
        <v>0.99819999999999998</v>
      </c>
      <c r="AK315" s="11">
        <v>0.99819999999999998</v>
      </c>
      <c r="AL315" s="11">
        <v>0.99819999999999998</v>
      </c>
      <c r="AM315" s="11">
        <v>0.99819999999999998</v>
      </c>
      <c r="AN315" s="11">
        <v>0.99819999999999998</v>
      </c>
      <c r="AO315" s="11">
        <v>0.99819999999999998</v>
      </c>
      <c r="AP315" s="11">
        <v>0.99819999999999998</v>
      </c>
      <c r="AQ315" s="11">
        <v>0.99819999999999998</v>
      </c>
      <c r="AR315" s="11">
        <v>0.99819999999999998</v>
      </c>
      <c r="AS315" s="11">
        <v>0.99819999999999998</v>
      </c>
      <c r="AT315" s="11">
        <v>0.99819999999999998</v>
      </c>
      <c r="AU315" s="11">
        <v>0.99819999999999998</v>
      </c>
      <c r="AV315" s="11">
        <v>0.99819999999999998</v>
      </c>
      <c r="AW315" s="11">
        <v>0.99819999999999998</v>
      </c>
      <c r="AX315" s="11">
        <v>0.99819999999999998</v>
      </c>
      <c r="AY315" s="11">
        <v>0.99819999999999998</v>
      </c>
      <c r="AZ315" s="11">
        <v>0.99819999999999998</v>
      </c>
      <c r="BA315" s="11">
        <v>0.99819999999999998</v>
      </c>
      <c r="BB315" s="11">
        <v>0.99819999999999998</v>
      </c>
      <c r="BC315" s="11">
        <v>0.99819999999999998</v>
      </c>
      <c r="BD315" s="11">
        <v>0.99819999999999998</v>
      </c>
      <c r="BE315" s="11">
        <v>0.99819999999999998</v>
      </c>
      <c r="BF315" s="11">
        <v>0.99819999999999998</v>
      </c>
      <c r="BG315" s="11">
        <v>0.99819999999999998</v>
      </c>
      <c r="BH315" s="11">
        <v>0.99819999999999998</v>
      </c>
      <c r="BI315" s="11">
        <v>0.99819999999999998</v>
      </c>
      <c r="BJ315" s="11">
        <v>0.99819999999999998</v>
      </c>
      <c r="BK315" s="11">
        <v>0.99819999999999998</v>
      </c>
      <c r="BL315" s="11">
        <v>0.99819999999999998</v>
      </c>
      <c r="BM315" s="11">
        <v>0.99819999999999998</v>
      </c>
      <c r="BN315" s="11">
        <v>0.99819999999999998</v>
      </c>
      <c r="BO315" s="11">
        <v>0.99819999999999998</v>
      </c>
      <c r="BP315" s="11">
        <v>0.99819999999999998</v>
      </c>
      <c r="BQ315" s="11">
        <v>0.99819999999999998</v>
      </c>
      <c r="BR315" s="11">
        <v>0.99819999999999998</v>
      </c>
      <c r="BS315" s="11">
        <v>0.99819999999999998</v>
      </c>
      <c r="BT315" s="11">
        <v>0.99819999999999998</v>
      </c>
      <c r="BU315" s="11">
        <v>0.99819999999999998</v>
      </c>
      <c r="BV315" s="11">
        <v>0.99819999999999998</v>
      </c>
      <c r="BW315" s="11">
        <v>0.99819999999999998</v>
      </c>
      <c r="BX315" s="11">
        <v>0.99819999999999998</v>
      </c>
      <c r="BY315" s="11">
        <v>0.99819999999999998</v>
      </c>
      <c r="BZ315" s="11">
        <v>0.99819999999999998</v>
      </c>
      <c r="CA315" s="11">
        <v>0.99819999999999998</v>
      </c>
      <c r="CB315" s="11">
        <v>0.99819999999999998</v>
      </c>
      <c r="CC315" s="11">
        <v>0.99819999999999998</v>
      </c>
      <c r="CD315" s="11">
        <v>0.99819999999999998</v>
      </c>
      <c r="CE315" s="11">
        <v>0.99819999999999998</v>
      </c>
      <c r="CF315" s="11">
        <v>0.99819999999999998</v>
      </c>
      <c r="CG315" s="11">
        <v>0.99819999999999998</v>
      </c>
      <c r="CH315" s="11">
        <v>0.99819999999999998</v>
      </c>
      <c r="CI315" s="11">
        <v>0.99819999999999998</v>
      </c>
      <c r="CJ315" s="11">
        <v>0.99819999999999998</v>
      </c>
      <c r="CK315" s="11">
        <v>0.99819999999999998</v>
      </c>
      <c r="CL315" s="11">
        <v>0.99819999999999998</v>
      </c>
      <c r="CM315" s="11">
        <v>0.99819999999999998</v>
      </c>
      <c r="CN315" s="11">
        <v>0.99819999999999998</v>
      </c>
      <c r="CO315" s="11">
        <v>0.99819999999999998</v>
      </c>
      <c r="CP315" s="11">
        <v>0.99819999999999998</v>
      </c>
      <c r="CQ315" s="11">
        <v>0.99819999999999998</v>
      </c>
      <c r="CR315" s="11">
        <v>0.99819999999999998</v>
      </c>
      <c r="CS315" s="11">
        <v>0.99819999999999998</v>
      </c>
      <c r="CT315" s="11">
        <v>0.99819999999999998</v>
      </c>
      <c r="CU315" s="11">
        <v>0.99819999999999998</v>
      </c>
      <c r="CV315" s="11">
        <v>0.99819999999999998</v>
      </c>
      <c r="CW315" s="11">
        <v>0.99819999999999998</v>
      </c>
      <c r="CX315" s="11">
        <v>0.99819999999999998</v>
      </c>
      <c r="CY315" s="11">
        <v>0.99819999999999998</v>
      </c>
      <c r="CZ315" s="11">
        <v>0.99819999999999998</v>
      </c>
      <c r="DA315" s="11">
        <v>0.99819999999999998</v>
      </c>
      <c r="DB315" s="11">
        <v>0.99819999999999998</v>
      </c>
    </row>
    <row r="316" spans="1:106" x14ac:dyDescent="0.2">
      <c r="A316" s="103">
        <v>107</v>
      </c>
      <c r="B316" s="11">
        <v>1</v>
      </c>
      <c r="C316" s="11">
        <v>0.98880000000000001</v>
      </c>
      <c r="D316" s="11">
        <v>0.99870000000000003</v>
      </c>
      <c r="E316" s="11">
        <v>0.99880000000000002</v>
      </c>
      <c r="F316" s="11">
        <v>0.99880000000000002</v>
      </c>
      <c r="G316" s="11">
        <v>0.99890000000000001</v>
      </c>
      <c r="H316" s="11">
        <v>0.999</v>
      </c>
      <c r="I316" s="11">
        <v>0.999</v>
      </c>
      <c r="J316" s="11">
        <v>0.99890000000000001</v>
      </c>
      <c r="K316" s="11">
        <v>0.99890000000000001</v>
      </c>
      <c r="L316" s="11">
        <v>0.99880000000000002</v>
      </c>
      <c r="M316" s="11">
        <v>0.99870000000000003</v>
      </c>
      <c r="N316" s="11">
        <v>0.99860000000000004</v>
      </c>
      <c r="O316" s="11">
        <v>0.99850000000000005</v>
      </c>
      <c r="P316" s="11">
        <v>0.99839999999999995</v>
      </c>
      <c r="Q316" s="11">
        <v>0.99839999999999995</v>
      </c>
      <c r="R316" s="11">
        <v>0.99839999999999995</v>
      </c>
      <c r="S316" s="11">
        <v>0.99839999999999995</v>
      </c>
      <c r="T316" s="11">
        <v>0.99839999999999995</v>
      </c>
      <c r="U316" s="11">
        <v>0.99839999999999995</v>
      </c>
      <c r="V316" s="11">
        <v>0.99839999999999995</v>
      </c>
      <c r="W316" s="11">
        <v>0.99839999999999995</v>
      </c>
      <c r="X316" s="11">
        <v>0.99839999999999995</v>
      </c>
      <c r="Y316" s="11">
        <v>0.99839999999999995</v>
      </c>
      <c r="Z316" s="11">
        <v>0.99839999999999995</v>
      </c>
      <c r="AA316" s="11">
        <v>0.99839999999999995</v>
      </c>
      <c r="AB316" s="11">
        <v>0.99839999999999995</v>
      </c>
      <c r="AC316" s="11">
        <v>0.99839999999999995</v>
      </c>
      <c r="AD316" s="11">
        <v>0.99839999999999995</v>
      </c>
      <c r="AE316" s="11">
        <v>0.99839999999999995</v>
      </c>
      <c r="AF316" s="11">
        <v>0.99839999999999995</v>
      </c>
      <c r="AG316" s="11">
        <v>0.99839999999999995</v>
      </c>
      <c r="AH316" s="11">
        <v>0.99839999999999995</v>
      </c>
      <c r="AI316" s="11">
        <v>0.99839999999999995</v>
      </c>
      <c r="AJ316" s="11">
        <v>0.99839999999999995</v>
      </c>
      <c r="AK316" s="11">
        <v>0.99839999999999995</v>
      </c>
      <c r="AL316" s="11">
        <v>0.99839999999999995</v>
      </c>
      <c r="AM316" s="11">
        <v>0.99839999999999995</v>
      </c>
      <c r="AN316" s="11">
        <v>0.99839999999999995</v>
      </c>
      <c r="AO316" s="11">
        <v>0.99839999999999995</v>
      </c>
      <c r="AP316" s="11">
        <v>0.99839999999999995</v>
      </c>
      <c r="AQ316" s="11">
        <v>0.99839999999999995</v>
      </c>
      <c r="AR316" s="11">
        <v>0.99839999999999995</v>
      </c>
      <c r="AS316" s="11">
        <v>0.99839999999999995</v>
      </c>
      <c r="AT316" s="11">
        <v>0.99839999999999995</v>
      </c>
      <c r="AU316" s="11">
        <v>0.99839999999999995</v>
      </c>
      <c r="AV316" s="11">
        <v>0.99839999999999995</v>
      </c>
      <c r="AW316" s="11">
        <v>0.99839999999999995</v>
      </c>
      <c r="AX316" s="11">
        <v>0.99839999999999995</v>
      </c>
      <c r="AY316" s="11">
        <v>0.99839999999999995</v>
      </c>
      <c r="AZ316" s="11">
        <v>0.99839999999999995</v>
      </c>
      <c r="BA316" s="11">
        <v>0.99839999999999995</v>
      </c>
      <c r="BB316" s="11">
        <v>0.99839999999999995</v>
      </c>
      <c r="BC316" s="11">
        <v>0.99839999999999995</v>
      </c>
      <c r="BD316" s="11">
        <v>0.99839999999999995</v>
      </c>
      <c r="BE316" s="11">
        <v>0.99839999999999995</v>
      </c>
      <c r="BF316" s="11">
        <v>0.99839999999999995</v>
      </c>
      <c r="BG316" s="11">
        <v>0.99839999999999995</v>
      </c>
      <c r="BH316" s="11">
        <v>0.99839999999999995</v>
      </c>
      <c r="BI316" s="11">
        <v>0.99839999999999995</v>
      </c>
      <c r="BJ316" s="11">
        <v>0.99839999999999995</v>
      </c>
      <c r="BK316" s="11">
        <v>0.99839999999999995</v>
      </c>
      <c r="BL316" s="11">
        <v>0.99839999999999995</v>
      </c>
      <c r="BM316" s="11">
        <v>0.99839999999999995</v>
      </c>
      <c r="BN316" s="11">
        <v>0.99839999999999995</v>
      </c>
      <c r="BO316" s="11">
        <v>0.99839999999999995</v>
      </c>
      <c r="BP316" s="11">
        <v>0.99839999999999995</v>
      </c>
      <c r="BQ316" s="11">
        <v>0.99839999999999995</v>
      </c>
      <c r="BR316" s="11">
        <v>0.99839999999999995</v>
      </c>
      <c r="BS316" s="11">
        <v>0.99839999999999995</v>
      </c>
      <c r="BT316" s="11">
        <v>0.99839999999999995</v>
      </c>
      <c r="BU316" s="11">
        <v>0.99839999999999995</v>
      </c>
      <c r="BV316" s="11">
        <v>0.99839999999999995</v>
      </c>
      <c r="BW316" s="11">
        <v>0.99839999999999995</v>
      </c>
      <c r="BX316" s="11">
        <v>0.99839999999999995</v>
      </c>
      <c r="BY316" s="11">
        <v>0.99839999999999995</v>
      </c>
      <c r="BZ316" s="11">
        <v>0.99839999999999995</v>
      </c>
      <c r="CA316" s="11">
        <v>0.99839999999999995</v>
      </c>
      <c r="CB316" s="11">
        <v>0.99839999999999995</v>
      </c>
      <c r="CC316" s="11">
        <v>0.99839999999999995</v>
      </c>
      <c r="CD316" s="11">
        <v>0.99839999999999995</v>
      </c>
      <c r="CE316" s="11">
        <v>0.99839999999999995</v>
      </c>
      <c r="CF316" s="11">
        <v>0.99839999999999995</v>
      </c>
      <c r="CG316" s="11">
        <v>0.99839999999999995</v>
      </c>
      <c r="CH316" s="11">
        <v>0.99839999999999995</v>
      </c>
      <c r="CI316" s="11">
        <v>0.99839999999999995</v>
      </c>
      <c r="CJ316" s="11">
        <v>0.99839999999999995</v>
      </c>
      <c r="CK316" s="11">
        <v>0.99839999999999995</v>
      </c>
      <c r="CL316" s="11">
        <v>0.99839999999999995</v>
      </c>
      <c r="CM316" s="11">
        <v>0.99839999999999995</v>
      </c>
      <c r="CN316" s="11">
        <v>0.99839999999999995</v>
      </c>
      <c r="CO316" s="11">
        <v>0.99839999999999995</v>
      </c>
      <c r="CP316" s="11">
        <v>0.99839999999999995</v>
      </c>
      <c r="CQ316" s="11">
        <v>0.99839999999999995</v>
      </c>
      <c r="CR316" s="11">
        <v>0.99839999999999995</v>
      </c>
      <c r="CS316" s="11">
        <v>0.99839999999999995</v>
      </c>
      <c r="CT316" s="11">
        <v>0.99839999999999995</v>
      </c>
      <c r="CU316" s="11">
        <v>0.99839999999999995</v>
      </c>
      <c r="CV316" s="11">
        <v>0.99839999999999995</v>
      </c>
      <c r="CW316" s="11">
        <v>0.99839999999999995</v>
      </c>
      <c r="CX316" s="11">
        <v>0.99839999999999995</v>
      </c>
      <c r="CY316" s="11">
        <v>0.99839999999999995</v>
      </c>
      <c r="CZ316" s="11">
        <v>0.99839999999999995</v>
      </c>
      <c r="DA316" s="11">
        <v>0.99839999999999995</v>
      </c>
      <c r="DB316" s="11">
        <v>0.99839999999999995</v>
      </c>
    </row>
    <row r="317" spans="1:106" x14ac:dyDescent="0.2">
      <c r="A317" s="103">
        <v>108</v>
      </c>
      <c r="B317" s="11">
        <v>1</v>
      </c>
      <c r="C317" s="11">
        <v>0.9889</v>
      </c>
      <c r="D317" s="11">
        <v>0.99880000000000002</v>
      </c>
      <c r="E317" s="11">
        <v>0.99880000000000002</v>
      </c>
      <c r="F317" s="11">
        <v>0.99890000000000001</v>
      </c>
      <c r="G317" s="11">
        <v>0.999</v>
      </c>
      <c r="H317" s="11">
        <v>0.99909999999999999</v>
      </c>
      <c r="I317" s="11">
        <v>0.99909999999999999</v>
      </c>
      <c r="J317" s="11">
        <v>0.99909999999999999</v>
      </c>
      <c r="K317" s="11">
        <v>0.999</v>
      </c>
      <c r="L317" s="11">
        <v>0.999</v>
      </c>
      <c r="M317" s="11">
        <v>0.99890000000000001</v>
      </c>
      <c r="N317" s="11">
        <v>0.99880000000000002</v>
      </c>
      <c r="O317" s="11">
        <v>0.99870000000000003</v>
      </c>
      <c r="P317" s="11">
        <v>0.99860000000000004</v>
      </c>
      <c r="Q317" s="11">
        <v>0.99860000000000004</v>
      </c>
      <c r="R317" s="11">
        <v>0.99860000000000004</v>
      </c>
      <c r="S317" s="11">
        <v>0.99860000000000004</v>
      </c>
      <c r="T317" s="11">
        <v>0.99860000000000004</v>
      </c>
      <c r="U317" s="11">
        <v>0.99860000000000004</v>
      </c>
      <c r="V317" s="11">
        <v>0.99860000000000004</v>
      </c>
      <c r="W317" s="11">
        <v>0.99860000000000004</v>
      </c>
      <c r="X317" s="11">
        <v>0.99860000000000004</v>
      </c>
      <c r="Y317" s="11">
        <v>0.99860000000000004</v>
      </c>
      <c r="Z317" s="11">
        <v>0.99860000000000004</v>
      </c>
      <c r="AA317" s="11">
        <v>0.99860000000000004</v>
      </c>
      <c r="AB317" s="11">
        <v>0.99860000000000004</v>
      </c>
      <c r="AC317" s="11">
        <v>0.99860000000000004</v>
      </c>
      <c r="AD317" s="11">
        <v>0.99860000000000004</v>
      </c>
      <c r="AE317" s="11">
        <v>0.99860000000000004</v>
      </c>
      <c r="AF317" s="11">
        <v>0.99860000000000004</v>
      </c>
      <c r="AG317" s="11">
        <v>0.99860000000000004</v>
      </c>
      <c r="AH317" s="11">
        <v>0.99860000000000004</v>
      </c>
      <c r="AI317" s="11">
        <v>0.99860000000000004</v>
      </c>
      <c r="AJ317" s="11">
        <v>0.99860000000000004</v>
      </c>
      <c r="AK317" s="11">
        <v>0.99860000000000004</v>
      </c>
      <c r="AL317" s="11">
        <v>0.99860000000000004</v>
      </c>
      <c r="AM317" s="11">
        <v>0.99860000000000004</v>
      </c>
      <c r="AN317" s="11">
        <v>0.99860000000000004</v>
      </c>
      <c r="AO317" s="11">
        <v>0.99860000000000004</v>
      </c>
      <c r="AP317" s="11">
        <v>0.99860000000000004</v>
      </c>
      <c r="AQ317" s="11">
        <v>0.99860000000000004</v>
      </c>
      <c r="AR317" s="11">
        <v>0.99860000000000004</v>
      </c>
      <c r="AS317" s="11">
        <v>0.99860000000000004</v>
      </c>
      <c r="AT317" s="11">
        <v>0.99860000000000004</v>
      </c>
      <c r="AU317" s="11">
        <v>0.99860000000000004</v>
      </c>
      <c r="AV317" s="11">
        <v>0.99860000000000004</v>
      </c>
      <c r="AW317" s="11">
        <v>0.99860000000000004</v>
      </c>
      <c r="AX317" s="11">
        <v>0.99860000000000004</v>
      </c>
      <c r="AY317" s="11">
        <v>0.99860000000000004</v>
      </c>
      <c r="AZ317" s="11">
        <v>0.99860000000000004</v>
      </c>
      <c r="BA317" s="11">
        <v>0.99860000000000004</v>
      </c>
      <c r="BB317" s="11">
        <v>0.99860000000000004</v>
      </c>
      <c r="BC317" s="11">
        <v>0.99860000000000004</v>
      </c>
      <c r="BD317" s="11">
        <v>0.99860000000000004</v>
      </c>
      <c r="BE317" s="11">
        <v>0.99860000000000004</v>
      </c>
      <c r="BF317" s="11">
        <v>0.99860000000000004</v>
      </c>
      <c r="BG317" s="11">
        <v>0.99860000000000004</v>
      </c>
      <c r="BH317" s="11">
        <v>0.99860000000000004</v>
      </c>
      <c r="BI317" s="11">
        <v>0.99860000000000004</v>
      </c>
      <c r="BJ317" s="11">
        <v>0.99860000000000004</v>
      </c>
      <c r="BK317" s="11">
        <v>0.99860000000000004</v>
      </c>
      <c r="BL317" s="11">
        <v>0.99860000000000004</v>
      </c>
      <c r="BM317" s="11">
        <v>0.99860000000000004</v>
      </c>
      <c r="BN317" s="11">
        <v>0.99860000000000004</v>
      </c>
      <c r="BO317" s="11">
        <v>0.99860000000000004</v>
      </c>
      <c r="BP317" s="11">
        <v>0.99860000000000004</v>
      </c>
      <c r="BQ317" s="11">
        <v>0.99860000000000004</v>
      </c>
      <c r="BR317" s="11">
        <v>0.99860000000000004</v>
      </c>
      <c r="BS317" s="11">
        <v>0.99860000000000004</v>
      </c>
      <c r="BT317" s="11">
        <v>0.99860000000000004</v>
      </c>
      <c r="BU317" s="11">
        <v>0.99860000000000004</v>
      </c>
      <c r="BV317" s="11">
        <v>0.99860000000000004</v>
      </c>
      <c r="BW317" s="11">
        <v>0.99860000000000004</v>
      </c>
      <c r="BX317" s="11">
        <v>0.99860000000000004</v>
      </c>
      <c r="BY317" s="11">
        <v>0.99860000000000004</v>
      </c>
      <c r="BZ317" s="11">
        <v>0.99860000000000004</v>
      </c>
      <c r="CA317" s="11">
        <v>0.99860000000000004</v>
      </c>
      <c r="CB317" s="11">
        <v>0.99860000000000004</v>
      </c>
      <c r="CC317" s="11">
        <v>0.99860000000000004</v>
      </c>
      <c r="CD317" s="11">
        <v>0.99860000000000004</v>
      </c>
      <c r="CE317" s="11">
        <v>0.99860000000000004</v>
      </c>
      <c r="CF317" s="11">
        <v>0.99860000000000004</v>
      </c>
      <c r="CG317" s="11">
        <v>0.99860000000000004</v>
      </c>
      <c r="CH317" s="11">
        <v>0.99860000000000004</v>
      </c>
      <c r="CI317" s="11">
        <v>0.99860000000000004</v>
      </c>
      <c r="CJ317" s="11">
        <v>0.99860000000000004</v>
      </c>
      <c r="CK317" s="11">
        <v>0.99860000000000004</v>
      </c>
      <c r="CL317" s="11">
        <v>0.99860000000000004</v>
      </c>
      <c r="CM317" s="11">
        <v>0.99860000000000004</v>
      </c>
      <c r="CN317" s="11">
        <v>0.99860000000000004</v>
      </c>
      <c r="CO317" s="11">
        <v>0.99860000000000004</v>
      </c>
      <c r="CP317" s="11">
        <v>0.99860000000000004</v>
      </c>
      <c r="CQ317" s="11">
        <v>0.99860000000000004</v>
      </c>
      <c r="CR317" s="11">
        <v>0.99860000000000004</v>
      </c>
      <c r="CS317" s="11">
        <v>0.99860000000000004</v>
      </c>
      <c r="CT317" s="11">
        <v>0.99860000000000004</v>
      </c>
      <c r="CU317" s="11">
        <v>0.99860000000000004</v>
      </c>
      <c r="CV317" s="11">
        <v>0.99860000000000004</v>
      </c>
      <c r="CW317" s="11">
        <v>0.99860000000000004</v>
      </c>
      <c r="CX317" s="11">
        <v>0.99860000000000004</v>
      </c>
      <c r="CY317" s="11">
        <v>0.99860000000000004</v>
      </c>
      <c r="CZ317" s="11">
        <v>0.99860000000000004</v>
      </c>
      <c r="DA317" s="11">
        <v>0.99860000000000004</v>
      </c>
      <c r="DB317" s="11">
        <v>0.99860000000000004</v>
      </c>
    </row>
    <row r="318" spans="1:106" x14ac:dyDescent="0.2">
      <c r="A318" s="103">
        <v>109</v>
      </c>
      <c r="B318" s="11">
        <v>1</v>
      </c>
      <c r="C318" s="11">
        <v>0.98899999999999999</v>
      </c>
      <c r="D318" s="11">
        <v>0.99890000000000001</v>
      </c>
      <c r="E318" s="11">
        <v>0.99890000000000001</v>
      </c>
      <c r="F318" s="11">
        <v>0.999</v>
      </c>
      <c r="G318" s="11">
        <v>0.99909999999999999</v>
      </c>
      <c r="H318" s="11">
        <v>0.99909999999999999</v>
      </c>
      <c r="I318" s="11">
        <v>0.99919999999999998</v>
      </c>
      <c r="J318" s="11">
        <v>0.99929999999999997</v>
      </c>
      <c r="K318" s="11">
        <v>0.99919999999999998</v>
      </c>
      <c r="L318" s="11">
        <v>0.99919999999999998</v>
      </c>
      <c r="M318" s="11">
        <v>0.99909999999999999</v>
      </c>
      <c r="N318" s="11">
        <v>0.999</v>
      </c>
      <c r="O318" s="11">
        <v>0.99890000000000001</v>
      </c>
      <c r="P318" s="11">
        <v>0.99880000000000002</v>
      </c>
      <c r="Q318" s="11">
        <v>0.99880000000000002</v>
      </c>
      <c r="R318" s="11">
        <v>0.99880000000000002</v>
      </c>
      <c r="S318" s="11">
        <v>0.99880000000000002</v>
      </c>
      <c r="T318" s="11">
        <v>0.99880000000000002</v>
      </c>
      <c r="U318" s="11">
        <v>0.99880000000000002</v>
      </c>
      <c r="V318" s="11">
        <v>0.99880000000000002</v>
      </c>
      <c r="W318" s="11">
        <v>0.99880000000000002</v>
      </c>
      <c r="X318" s="11">
        <v>0.99880000000000002</v>
      </c>
      <c r="Y318" s="11">
        <v>0.99880000000000002</v>
      </c>
      <c r="Z318" s="11">
        <v>0.99880000000000002</v>
      </c>
      <c r="AA318" s="11">
        <v>0.99880000000000002</v>
      </c>
      <c r="AB318" s="11">
        <v>0.99880000000000002</v>
      </c>
      <c r="AC318" s="11">
        <v>0.99880000000000002</v>
      </c>
      <c r="AD318" s="11">
        <v>0.99880000000000002</v>
      </c>
      <c r="AE318" s="11">
        <v>0.99880000000000002</v>
      </c>
      <c r="AF318" s="11">
        <v>0.99880000000000002</v>
      </c>
      <c r="AG318" s="11">
        <v>0.99880000000000002</v>
      </c>
      <c r="AH318" s="11">
        <v>0.99880000000000002</v>
      </c>
      <c r="AI318" s="11">
        <v>0.99880000000000002</v>
      </c>
      <c r="AJ318" s="11">
        <v>0.99880000000000002</v>
      </c>
      <c r="AK318" s="11">
        <v>0.99880000000000002</v>
      </c>
      <c r="AL318" s="11">
        <v>0.99880000000000002</v>
      </c>
      <c r="AM318" s="11">
        <v>0.99880000000000002</v>
      </c>
      <c r="AN318" s="11">
        <v>0.99880000000000002</v>
      </c>
      <c r="AO318" s="11">
        <v>0.99880000000000002</v>
      </c>
      <c r="AP318" s="11">
        <v>0.99880000000000002</v>
      </c>
      <c r="AQ318" s="11">
        <v>0.99880000000000002</v>
      </c>
      <c r="AR318" s="11">
        <v>0.99880000000000002</v>
      </c>
      <c r="AS318" s="11">
        <v>0.99880000000000002</v>
      </c>
      <c r="AT318" s="11">
        <v>0.99880000000000002</v>
      </c>
      <c r="AU318" s="11">
        <v>0.99880000000000002</v>
      </c>
      <c r="AV318" s="11">
        <v>0.99880000000000002</v>
      </c>
      <c r="AW318" s="11">
        <v>0.99880000000000002</v>
      </c>
      <c r="AX318" s="11">
        <v>0.99880000000000002</v>
      </c>
      <c r="AY318" s="11">
        <v>0.99880000000000002</v>
      </c>
      <c r="AZ318" s="11">
        <v>0.99880000000000002</v>
      </c>
      <c r="BA318" s="11">
        <v>0.99880000000000002</v>
      </c>
      <c r="BB318" s="11">
        <v>0.99880000000000002</v>
      </c>
      <c r="BC318" s="11">
        <v>0.99880000000000002</v>
      </c>
      <c r="BD318" s="11">
        <v>0.99880000000000002</v>
      </c>
      <c r="BE318" s="11">
        <v>0.99880000000000002</v>
      </c>
      <c r="BF318" s="11">
        <v>0.99880000000000002</v>
      </c>
      <c r="BG318" s="11">
        <v>0.99880000000000002</v>
      </c>
      <c r="BH318" s="11">
        <v>0.99880000000000002</v>
      </c>
      <c r="BI318" s="11">
        <v>0.99880000000000002</v>
      </c>
      <c r="BJ318" s="11">
        <v>0.99880000000000002</v>
      </c>
      <c r="BK318" s="11">
        <v>0.99880000000000002</v>
      </c>
      <c r="BL318" s="11">
        <v>0.99880000000000002</v>
      </c>
      <c r="BM318" s="11">
        <v>0.99880000000000002</v>
      </c>
      <c r="BN318" s="11">
        <v>0.99880000000000002</v>
      </c>
      <c r="BO318" s="11">
        <v>0.99880000000000002</v>
      </c>
      <c r="BP318" s="11">
        <v>0.99880000000000002</v>
      </c>
      <c r="BQ318" s="11">
        <v>0.99880000000000002</v>
      </c>
      <c r="BR318" s="11">
        <v>0.99880000000000002</v>
      </c>
      <c r="BS318" s="11">
        <v>0.99880000000000002</v>
      </c>
      <c r="BT318" s="11">
        <v>0.99880000000000002</v>
      </c>
      <c r="BU318" s="11">
        <v>0.99880000000000002</v>
      </c>
      <c r="BV318" s="11">
        <v>0.99880000000000002</v>
      </c>
      <c r="BW318" s="11">
        <v>0.99880000000000002</v>
      </c>
      <c r="BX318" s="11">
        <v>0.99880000000000002</v>
      </c>
      <c r="BY318" s="11">
        <v>0.99880000000000002</v>
      </c>
      <c r="BZ318" s="11">
        <v>0.99880000000000002</v>
      </c>
      <c r="CA318" s="11">
        <v>0.99880000000000002</v>
      </c>
      <c r="CB318" s="11">
        <v>0.99880000000000002</v>
      </c>
      <c r="CC318" s="11">
        <v>0.99880000000000002</v>
      </c>
      <c r="CD318" s="11">
        <v>0.99880000000000002</v>
      </c>
      <c r="CE318" s="11">
        <v>0.99880000000000002</v>
      </c>
      <c r="CF318" s="11">
        <v>0.99880000000000002</v>
      </c>
      <c r="CG318" s="11">
        <v>0.99880000000000002</v>
      </c>
      <c r="CH318" s="11">
        <v>0.99880000000000002</v>
      </c>
      <c r="CI318" s="11">
        <v>0.99880000000000002</v>
      </c>
      <c r="CJ318" s="11">
        <v>0.99880000000000002</v>
      </c>
      <c r="CK318" s="11">
        <v>0.99880000000000002</v>
      </c>
      <c r="CL318" s="11">
        <v>0.99880000000000002</v>
      </c>
      <c r="CM318" s="11">
        <v>0.99880000000000002</v>
      </c>
      <c r="CN318" s="11">
        <v>0.99880000000000002</v>
      </c>
      <c r="CO318" s="11">
        <v>0.99880000000000002</v>
      </c>
      <c r="CP318" s="11">
        <v>0.99880000000000002</v>
      </c>
      <c r="CQ318" s="11">
        <v>0.99880000000000002</v>
      </c>
      <c r="CR318" s="11">
        <v>0.99880000000000002</v>
      </c>
      <c r="CS318" s="11">
        <v>0.99880000000000002</v>
      </c>
      <c r="CT318" s="11">
        <v>0.99880000000000002</v>
      </c>
      <c r="CU318" s="11">
        <v>0.99880000000000002</v>
      </c>
      <c r="CV318" s="11">
        <v>0.99880000000000002</v>
      </c>
      <c r="CW318" s="11">
        <v>0.99880000000000002</v>
      </c>
      <c r="CX318" s="11">
        <v>0.99880000000000002</v>
      </c>
      <c r="CY318" s="11">
        <v>0.99880000000000002</v>
      </c>
      <c r="CZ318" s="11">
        <v>0.99880000000000002</v>
      </c>
      <c r="DA318" s="11">
        <v>0.99880000000000002</v>
      </c>
      <c r="DB318" s="11">
        <v>0.99880000000000002</v>
      </c>
    </row>
    <row r="319" spans="1:106" x14ac:dyDescent="0.2">
      <c r="A319" s="103">
        <v>110</v>
      </c>
      <c r="B319" s="11">
        <v>1</v>
      </c>
      <c r="C319" s="11">
        <v>0.98919999999999997</v>
      </c>
      <c r="D319" s="11">
        <v>0.99909999999999999</v>
      </c>
      <c r="E319" s="11">
        <v>0.99909999999999999</v>
      </c>
      <c r="F319" s="11">
        <v>0.99909999999999999</v>
      </c>
      <c r="G319" s="11">
        <v>0.99919999999999998</v>
      </c>
      <c r="H319" s="11">
        <v>0.99919999999999998</v>
      </c>
      <c r="I319" s="11">
        <v>0.99929999999999997</v>
      </c>
      <c r="J319" s="11">
        <v>0.99939999999999996</v>
      </c>
      <c r="K319" s="11">
        <v>0.99939999999999996</v>
      </c>
      <c r="L319" s="11">
        <v>0.99939999999999996</v>
      </c>
      <c r="M319" s="11">
        <v>0.99929999999999997</v>
      </c>
      <c r="N319" s="11">
        <v>0.99919999999999998</v>
      </c>
      <c r="O319" s="11">
        <v>0.99909999999999999</v>
      </c>
      <c r="P319" s="11">
        <v>0.999</v>
      </c>
      <c r="Q319" s="11">
        <v>0.999</v>
      </c>
      <c r="R319" s="11">
        <v>0.999</v>
      </c>
      <c r="S319" s="11">
        <v>0.999</v>
      </c>
      <c r="T319" s="11">
        <v>0.999</v>
      </c>
      <c r="U319" s="11">
        <v>0.999</v>
      </c>
      <c r="V319" s="11">
        <v>0.999</v>
      </c>
      <c r="W319" s="11">
        <v>0.999</v>
      </c>
      <c r="X319" s="11">
        <v>0.999</v>
      </c>
      <c r="Y319" s="11">
        <v>0.999</v>
      </c>
      <c r="Z319" s="11">
        <v>0.999</v>
      </c>
      <c r="AA319" s="11">
        <v>0.999</v>
      </c>
      <c r="AB319" s="11">
        <v>0.999</v>
      </c>
      <c r="AC319" s="11">
        <v>0.999</v>
      </c>
      <c r="AD319" s="11">
        <v>0.999</v>
      </c>
      <c r="AE319" s="11">
        <v>0.999</v>
      </c>
      <c r="AF319" s="11">
        <v>0.999</v>
      </c>
      <c r="AG319" s="11">
        <v>0.999</v>
      </c>
      <c r="AH319" s="11">
        <v>0.999</v>
      </c>
      <c r="AI319" s="11">
        <v>0.999</v>
      </c>
      <c r="AJ319" s="11">
        <v>0.999</v>
      </c>
      <c r="AK319" s="11">
        <v>0.999</v>
      </c>
      <c r="AL319" s="11">
        <v>0.999</v>
      </c>
      <c r="AM319" s="11">
        <v>0.999</v>
      </c>
      <c r="AN319" s="11">
        <v>0.999</v>
      </c>
      <c r="AO319" s="11">
        <v>0.999</v>
      </c>
      <c r="AP319" s="11">
        <v>0.999</v>
      </c>
      <c r="AQ319" s="11">
        <v>0.999</v>
      </c>
      <c r="AR319" s="11">
        <v>0.999</v>
      </c>
      <c r="AS319" s="11">
        <v>0.999</v>
      </c>
      <c r="AT319" s="11">
        <v>0.999</v>
      </c>
      <c r="AU319" s="11">
        <v>0.999</v>
      </c>
      <c r="AV319" s="11">
        <v>0.999</v>
      </c>
      <c r="AW319" s="11">
        <v>0.999</v>
      </c>
      <c r="AX319" s="11">
        <v>0.999</v>
      </c>
      <c r="AY319" s="11">
        <v>0.999</v>
      </c>
      <c r="AZ319" s="11">
        <v>0.999</v>
      </c>
      <c r="BA319" s="11">
        <v>0.999</v>
      </c>
      <c r="BB319" s="11">
        <v>0.999</v>
      </c>
      <c r="BC319" s="11">
        <v>0.999</v>
      </c>
      <c r="BD319" s="11">
        <v>0.999</v>
      </c>
      <c r="BE319" s="11">
        <v>0.999</v>
      </c>
      <c r="BF319" s="11">
        <v>0.999</v>
      </c>
      <c r="BG319" s="11">
        <v>0.999</v>
      </c>
      <c r="BH319" s="11">
        <v>0.999</v>
      </c>
      <c r="BI319" s="11">
        <v>0.999</v>
      </c>
      <c r="BJ319" s="11">
        <v>0.999</v>
      </c>
      <c r="BK319" s="11">
        <v>0.999</v>
      </c>
      <c r="BL319" s="11">
        <v>0.999</v>
      </c>
      <c r="BM319" s="11">
        <v>0.999</v>
      </c>
      <c r="BN319" s="11">
        <v>0.999</v>
      </c>
      <c r="BO319" s="11">
        <v>0.999</v>
      </c>
      <c r="BP319" s="11">
        <v>0.999</v>
      </c>
      <c r="BQ319" s="11">
        <v>0.999</v>
      </c>
      <c r="BR319" s="11">
        <v>0.999</v>
      </c>
      <c r="BS319" s="11">
        <v>0.999</v>
      </c>
      <c r="BT319" s="11">
        <v>0.999</v>
      </c>
      <c r="BU319" s="11">
        <v>0.999</v>
      </c>
      <c r="BV319" s="11">
        <v>0.999</v>
      </c>
      <c r="BW319" s="11">
        <v>0.999</v>
      </c>
      <c r="BX319" s="11">
        <v>0.999</v>
      </c>
      <c r="BY319" s="11">
        <v>0.999</v>
      </c>
      <c r="BZ319" s="11">
        <v>0.999</v>
      </c>
      <c r="CA319" s="11">
        <v>0.999</v>
      </c>
      <c r="CB319" s="11">
        <v>0.999</v>
      </c>
      <c r="CC319" s="11">
        <v>0.999</v>
      </c>
      <c r="CD319" s="11">
        <v>0.999</v>
      </c>
      <c r="CE319" s="11">
        <v>0.999</v>
      </c>
      <c r="CF319" s="11">
        <v>0.999</v>
      </c>
      <c r="CG319" s="11">
        <v>0.999</v>
      </c>
      <c r="CH319" s="11">
        <v>0.999</v>
      </c>
      <c r="CI319" s="11">
        <v>0.999</v>
      </c>
      <c r="CJ319" s="11">
        <v>0.999</v>
      </c>
      <c r="CK319" s="11">
        <v>0.999</v>
      </c>
      <c r="CL319" s="11">
        <v>0.999</v>
      </c>
      <c r="CM319" s="11">
        <v>0.999</v>
      </c>
      <c r="CN319" s="11">
        <v>0.999</v>
      </c>
      <c r="CO319" s="11">
        <v>0.999</v>
      </c>
      <c r="CP319" s="11">
        <v>0.999</v>
      </c>
      <c r="CQ319" s="11">
        <v>0.999</v>
      </c>
      <c r="CR319" s="11">
        <v>0.999</v>
      </c>
      <c r="CS319" s="11">
        <v>0.999</v>
      </c>
      <c r="CT319" s="11">
        <v>0.999</v>
      </c>
      <c r="CU319" s="11">
        <v>0.999</v>
      </c>
      <c r="CV319" s="11">
        <v>0.999</v>
      </c>
      <c r="CW319" s="11">
        <v>0.999</v>
      </c>
      <c r="CX319" s="11">
        <v>0.999</v>
      </c>
      <c r="CY319" s="11">
        <v>0.999</v>
      </c>
      <c r="CZ319" s="11">
        <v>0.999</v>
      </c>
      <c r="DA319" s="11">
        <v>0.999</v>
      </c>
      <c r="DB319" s="11">
        <v>0.999</v>
      </c>
    </row>
    <row r="320" spans="1:106" x14ac:dyDescent="0.2">
      <c r="A320" s="103">
        <v>111</v>
      </c>
      <c r="B320" s="11">
        <v>1</v>
      </c>
      <c r="C320" s="11">
        <v>0.98929999999999996</v>
      </c>
      <c r="D320" s="11">
        <v>0.99919999999999998</v>
      </c>
      <c r="E320" s="11">
        <v>0.99919999999999998</v>
      </c>
      <c r="F320" s="11">
        <v>0.99919999999999998</v>
      </c>
      <c r="G320" s="11">
        <v>0.99919999999999998</v>
      </c>
      <c r="H320" s="11">
        <v>0.99929999999999997</v>
      </c>
      <c r="I320" s="11">
        <v>0.99939999999999996</v>
      </c>
      <c r="J320" s="11">
        <v>0.99939999999999996</v>
      </c>
      <c r="K320" s="11">
        <v>0.99950000000000006</v>
      </c>
      <c r="L320" s="11">
        <v>0.99950000000000006</v>
      </c>
      <c r="M320" s="11">
        <v>0.99950000000000006</v>
      </c>
      <c r="N320" s="11">
        <v>0.99939999999999996</v>
      </c>
      <c r="O320" s="11">
        <v>0.99929999999999997</v>
      </c>
      <c r="P320" s="11">
        <v>0.99919999999999998</v>
      </c>
      <c r="Q320" s="11">
        <v>0.99919999999999998</v>
      </c>
      <c r="R320" s="11">
        <v>0.99919999999999998</v>
      </c>
      <c r="S320" s="11">
        <v>0.99919999999999998</v>
      </c>
      <c r="T320" s="11">
        <v>0.99919999999999998</v>
      </c>
      <c r="U320" s="11">
        <v>0.99919999999999998</v>
      </c>
      <c r="V320" s="11">
        <v>0.99919999999999998</v>
      </c>
      <c r="W320" s="11">
        <v>0.99919999999999998</v>
      </c>
      <c r="X320" s="11">
        <v>0.99919999999999998</v>
      </c>
      <c r="Y320" s="11">
        <v>0.99919999999999998</v>
      </c>
      <c r="Z320" s="11">
        <v>0.99919999999999998</v>
      </c>
      <c r="AA320" s="11">
        <v>0.99919999999999998</v>
      </c>
      <c r="AB320" s="11">
        <v>0.99919999999999998</v>
      </c>
      <c r="AC320" s="11">
        <v>0.99919999999999998</v>
      </c>
      <c r="AD320" s="11">
        <v>0.99919999999999998</v>
      </c>
      <c r="AE320" s="11">
        <v>0.99919999999999998</v>
      </c>
      <c r="AF320" s="11">
        <v>0.99919999999999998</v>
      </c>
      <c r="AG320" s="11">
        <v>0.99919999999999998</v>
      </c>
      <c r="AH320" s="11">
        <v>0.99919999999999998</v>
      </c>
      <c r="AI320" s="11">
        <v>0.99919999999999998</v>
      </c>
      <c r="AJ320" s="11">
        <v>0.99919999999999998</v>
      </c>
      <c r="AK320" s="11">
        <v>0.99919999999999998</v>
      </c>
      <c r="AL320" s="11">
        <v>0.99919999999999998</v>
      </c>
      <c r="AM320" s="11">
        <v>0.99919999999999998</v>
      </c>
      <c r="AN320" s="11">
        <v>0.99919999999999998</v>
      </c>
      <c r="AO320" s="11">
        <v>0.99919999999999998</v>
      </c>
      <c r="AP320" s="11">
        <v>0.99919999999999998</v>
      </c>
      <c r="AQ320" s="11">
        <v>0.99919999999999998</v>
      </c>
      <c r="AR320" s="11">
        <v>0.99919999999999998</v>
      </c>
      <c r="AS320" s="11">
        <v>0.99919999999999998</v>
      </c>
      <c r="AT320" s="11">
        <v>0.99919999999999998</v>
      </c>
      <c r="AU320" s="11">
        <v>0.99919999999999998</v>
      </c>
      <c r="AV320" s="11">
        <v>0.99919999999999998</v>
      </c>
      <c r="AW320" s="11">
        <v>0.99919999999999998</v>
      </c>
      <c r="AX320" s="11">
        <v>0.99919999999999998</v>
      </c>
      <c r="AY320" s="11">
        <v>0.99919999999999998</v>
      </c>
      <c r="AZ320" s="11">
        <v>0.99919999999999998</v>
      </c>
      <c r="BA320" s="11">
        <v>0.99919999999999998</v>
      </c>
      <c r="BB320" s="11">
        <v>0.99919999999999998</v>
      </c>
      <c r="BC320" s="11">
        <v>0.99919999999999998</v>
      </c>
      <c r="BD320" s="11">
        <v>0.99919999999999998</v>
      </c>
      <c r="BE320" s="11">
        <v>0.99919999999999998</v>
      </c>
      <c r="BF320" s="11">
        <v>0.99919999999999998</v>
      </c>
      <c r="BG320" s="11">
        <v>0.99919999999999998</v>
      </c>
      <c r="BH320" s="11">
        <v>0.99919999999999998</v>
      </c>
      <c r="BI320" s="11">
        <v>0.99919999999999998</v>
      </c>
      <c r="BJ320" s="11">
        <v>0.99919999999999998</v>
      </c>
      <c r="BK320" s="11">
        <v>0.99919999999999998</v>
      </c>
      <c r="BL320" s="11">
        <v>0.99919999999999998</v>
      </c>
      <c r="BM320" s="11">
        <v>0.99919999999999998</v>
      </c>
      <c r="BN320" s="11">
        <v>0.99919999999999998</v>
      </c>
      <c r="BO320" s="11">
        <v>0.99919999999999998</v>
      </c>
      <c r="BP320" s="11">
        <v>0.99919999999999998</v>
      </c>
      <c r="BQ320" s="11">
        <v>0.99919999999999998</v>
      </c>
      <c r="BR320" s="11">
        <v>0.99919999999999998</v>
      </c>
      <c r="BS320" s="11">
        <v>0.99919999999999998</v>
      </c>
      <c r="BT320" s="11">
        <v>0.99919999999999998</v>
      </c>
      <c r="BU320" s="11">
        <v>0.99919999999999998</v>
      </c>
      <c r="BV320" s="11">
        <v>0.99919999999999998</v>
      </c>
      <c r="BW320" s="11">
        <v>0.99919999999999998</v>
      </c>
      <c r="BX320" s="11">
        <v>0.99919999999999998</v>
      </c>
      <c r="BY320" s="11">
        <v>0.99919999999999998</v>
      </c>
      <c r="BZ320" s="11">
        <v>0.99919999999999998</v>
      </c>
      <c r="CA320" s="11">
        <v>0.99919999999999998</v>
      </c>
      <c r="CB320" s="11">
        <v>0.99919999999999998</v>
      </c>
      <c r="CC320" s="11">
        <v>0.99919999999999998</v>
      </c>
      <c r="CD320" s="11">
        <v>0.99919999999999998</v>
      </c>
      <c r="CE320" s="11">
        <v>0.99919999999999998</v>
      </c>
      <c r="CF320" s="11">
        <v>0.99919999999999998</v>
      </c>
      <c r="CG320" s="11">
        <v>0.99919999999999998</v>
      </c>
      <c r="CH320" s="11">
        <v>0.99919999999999998</v>
      </c>
      <c r="CI320" s="11">
        <v>0.99919999999999998</v>
      </c>
      <c r="CJ320" s="11">
        <v>0.99919999999999998</v>
      </c>
      <c r="CK320" s="11">
        <v>0.99919999999999998</v>
      </c>
      <c r="CL320" s="11">
        <v>0.99919999999999998</v>
      </c>
      <c r="CM320" s="11">
        <v>0.99919999999999998</v>
      </c>
      <c r="CN320" s="11">
        <v>0.99919999999999998</v>
      </c>
      <c r="CO320" s="11">
        <v>0.99919999999999998</v>
      </c>
      <c r="CP320" s="11">
        <v>0.99919999999999998</v>
      </c>
      <c r="CQ320" s="11">
        <v>0.99919999999999998</v>
      </c>
      <c r="CR320" s="11">
        <v>0.99919999999999998</v>
      </c>
      <c r="CS320" s="11">
        <v>0.99919999999999998</v>
      </c>
      <c r="CT320" s="11">
        <v>0.99919999999999998</v>
      </c>
      <c r="CU320" s="11">
        <v>0.99919999999999998</v>
      </c>
      <c r="CV320" s="11">
        <v>0.99919999999999998</v>
      </c>
      <c r="CW320" s="11">
        <v>0.99919999999999998</v>
      </c>
      <c r="CX320" s="11">
        <v>0.99919999999999998</v>
      </c>
      <c r="CY320" s="11">
        <v>0.99919999999999998</v>
      </c>
      <c r="CZ320" s="11">
        <v>0.99919999999999998</v>
      </c>
      <c r="DA320" s="11">
        <v>0.99919999999999998</v>
      </c>
      <c r="DB320" s="11">
        <v>0.99919999999999998</v>
      </c>
    </row>
    <row r="321" spans="1:106" x14ac:dyDescent="0.2">
      <c r="A321" s="103">
        <v>112</v>
      </c>
      <c r="B321" s="11">
        <v>1</v>
      </c>
      <c r="C321" s="11">
        <v>0.98939999999999995</v>
      </c>
      <c r="D321" s="11">
        <v>0.99929999999999997</v>
      </c>
      <c r="E321" s="11">
        <v>0.99929999999999997</v>
      </c>
      <c r="F321" s="11">
        <v>0.99929999999999997</v>
      </c>
      <c r="G321" s="11">
        <v>0.99939999999999996</v>
      </c>
      <c r="H321" s="11">
        <v>0.99939999999999996</v>
      </c>
      <c r="I321" s="11">
        <v>0.99950000000000006</v>
      </c>
      <c r="J321" s="11">
        <v>0.99950000000000006</v>
      </c>
      <c r="K321" s="11">
        <v>0.99960000000000004</v>
      </c>
      <c r="L321" s="11">
        <v>0.99960000000000004</v>
      </c>
      <c r="M321" s="11">
        <v>0.99970000000000003</v>
      </c>
      <c r="N321" s="11">
        <v>0.99960000000000004</v>
      </c>
      <c r="O321" s="11">
        <v>0.99950000000000006</v>
      </c>
      <c r="P321" s="11">
        <v>0.99939999999999996</v>
      </c>
      <c r="Q321" s="11">
        <v>0.99939999999999996</v>
      </c>
      <c r="R321" s="11">
        <v>0.99939999999999996</v>
      </c>
      <c r="S321" s="11">
        <v>0.99939999999999996</v>
      </c>
      <c r="T321" s="11">
        <v>0.99939999999999996</v>
      </c>
      <c r="U321" s="11">
        <v>0.99939999999999996</v>
      </c>
      <c r="V321" s="11">
        <v>0.99939999999999996</v>
      </c>
      <c r="W321" s="11">
        <v>0.99939999999999996</v>
      </c>
      <c r="X321" s="11">
        <v>0.99939999999999996</v>
      </c>
      <c r="Y321" s="11">
        <v>0.99939999999999996</v>
      </c>
      <c r="Z321" s="11">
        <v>0.99939999999999996</v>
      </c>
      <c r="AA321" s="11">
        <v>0.99939999999999996</v>
      </c>
      <c r="AB321" s="11">
        <v>0.99939999999999996</v>
      </c>
      <c r="AC321" s="11">
        <v>0.99939999999999996</v>
      </c>
      <c r="AD321" s="11">
        <v>0.99939999999999996</v>
      </c>
      <c r="AE321" s="11">
        <v>0.99939999999999996</v>
      </c>
      <c r="AF321" s="11">
        <v>0.99939999999999996</v>
      </c>
      <c r="AG321" s="11">
        <v>0.99939999999999996</v>
      </c>
      <c r="AH321" s="11">
        <v>0.99939999999999996</v>
      </c>
      <c r="AI321" s="11">
        <v>0.99939999999999996</v>
      </c>
      <c r="AJ321" s="11">
        <v>0.99939999999999996</v>
      </c>
      <c r="AK321" s="11">
        <v>0.99939999999999996</v>
      </c>
      <c r="AL321" s="11">
        <v>0.99939999999999996</v>
      </c>
      <c r="AM321" s="11">
        <v>0.99939999999999996</v>
      </c>
      <c r="AN321" s="11">
        <v>0.99939999999999996</v>
      </c>
      <c r="AO321" s="11">
        <v>0.99939999999999996</v>
      </c>
      <c r="AP321" s="11">
        <v>0.99939999999999996</v>
      </c>
      <c r="AQ321" s="11">
        <v>0.99939999999999996</v>
      </c>
      <c r="AR321" s="11">
        <v>0.99939999999999996</v>
      </c>
      <c r="AS321" s="11">
        <v>0.99939999999999996</v>
      </c>
      <c r="AT321" s="11">
        <v>0.99939999999999996</v>
      </c>
      <c r="AU321" s="11">
        <v>0.99939999999999996</v>
      </c>
      <c r="AV321" s="11">
        <v>0.99939999999999996</v>
      </c>
      <c r="AW321" s="11">
        <v>0.99939999999999996</v>
      </c>
      <c r="AX321" s="11">
        <v>0.99939999999999996</v>
      </c>
      <c r="AY321" s="11">
        <v>0.99939999999999996</v>
      </c>
      <c r="AZ321" s="11">
        <v>0.99939999999999996</v>
      </c>
      <c r="BA321" s="11">
        <v>0.99939999999999996</v>
      </c>
      <c r="BB321" s="11">
        <v>0.99939999999999996</v>
      </c>
      <c r="BC321" s="11">
        <v>0.99939999999999996</v>
      </c>
      <c r="BD321" s="11">
        <v>0.99939999999999996</v>
      </c>
      <c r="BE321" s="11">
        <v>0.99939999999999996</v>
      </c>
      <c r="BF321" s="11">
        <v>0.99939999999999996</v>
      </c>
      <c r="BG321" s="11">
        <v>0.99939999999999996</v>
      </c>
      <c r="BH321" s="11">
        <v>0.99939999999999996</v>
      </c>
      <c r="BI321" s="11">
        <v>0.99939999999999996</v>
      </c>
      <c r="BJ321" s="11">
        <v>0.99939999999999996</v>
      </c>
      <c r="BK321" s="11">
        <v>0.99939999999999996</v>
      </c>
      <c r="BL321" s="11">
        <v>0.99939999999999996</v>
      </c>
      <c r="BM321" s="11">
        <v>0.99939999999999996</v>
      </c>
      <c r="BN321" s="11">
        <v>0.99939999999999996</v>
      </c>
      <c r="BO321" s="11">
        <v>0.99939999999999996</v>
      </c>
      <c r="BP321" s="11">
        <v>0.99939999999999996</v>
      </c>
      <c r="BQ321" s="11">
        <v>0.99939999999999996</v>
      </c>
      <c r="BR321" s="11">
        <v>0.99939999999999996</v>
      </c>
      <c r="BS321" s="11">
        <v>0.99939999999999996</v>
      </c>
      <c r="BT321" s="11">
        <v>0.99939999999999996</v>
      </c>
      <c r="BU321" s="11">
        <v>0.99939999999999996</v>
      </c>
      <c r="BV321" s="11">
        <v>0.99939999999999996</v>
      </c>
      <c r="BW321" s="11">
        <v>0.99939999999999996</v>
      </c>
      <c r="BX321" s="11">
        <v>0.99939999999999996</v>
      </c>
      <c r="BY321" s="11">
        <v>0.99939999999999996</v>
      </c>
      <c r="BZ321" s="11">
        <v>0.99939999999999996</v>
      </c>
      <c r="CA321" s="11">
        <v>0.99939999999999996</v>
      </c>
      <c r="CB321" s="11">
        <v>0.99939999999999996</v>
      </c>
      <c r="CC321" s="11">
        <v>0.99939999999999996</v>
      </c>
      <c r="CD321" s="11">
        <v>0.99939999999999996</v>
      </c>
      <c r="CE321" s="11">
        <v>0.99939999999999996</v>
      </c>
      <c r="CF321" s="11">
        <v>0.99939999999999996</v>
      </c>
      <c r="CG321" s="11">
        <v>0.99939999999999996</v>
      </c>
      <c r="CH321" s="11">
        <v>0.99939999999999996</v>
      </c>
      <c r="CI321" s="11">
        <v>0.99939999999999996</v>
      </c>
      <c r="CJ321" s="11">
        <v>0.99939999999999996</v>
      </c>
      <c r="CK321" s="11">
        <v>0.99939999999999996</v>
      </c>
      <c r="CL321" s="11">
        <v>0.99939999999999996</v>
      </c>
      <c r="CM321" s="11">
        <v>0.99939999999999996</v>
      </c>
      <c r="CN321" s="11">
        <v>0.99939999999999996</v>
      </c>
      <c r="CO321" s="11">
        <v>0.99939999999999996</v>
      </c>
      <c r="CP321" s="11">
        <v>0.99939999999999996</v>
      </c>
      <c r="CQ321" s="11">
        <v>0.99939999999999996</v>
      </c>
      <c r="CR321" s="11">
        <v>0.99939999999999996</v>
      </c>
      <c r="CS321" s="11">
        <v>0.99939999999999996</v>
      </c>
      <c r="CT321" s="11">
        <v>0.99939999999999996</v>
      </c>
      <c r="CU321" s="11">
        <v>0.99939999999999996</v>
      </c>
      <c r="CV321" s="11">
        <v>0.99939999999999996</v>
      </c>
      <c r="CW321" s="11">
        <v>0.99939999999999996</v>
      </c>
      <c r="CX321" s="11">
        <v>0.99939999999999996</v>
      </c>
      <c r="CY321" s="11">
        <v>0.99939999999999996</v>
      </c>
      <c r="CZ321" s="11">
        <v>0.99939999999999996</v>
      </c>
      <c r="DA321" s="11">
        <v>0.99939999999999996</v>
      </c>
      <c r="DB321" s="11">
        <v>0.99939999999999996</v>
      </c>
    </row>
    <row r="322" spans="1:106" x14ac:dyDescent="0.2">
      <c r="A322" s="103">
        <v>113</v>
      </c>
      <c r="B322" s="11">
        <v>1</v>
      </c>
      <c r="C322" s="11">
        <v>0.98960000000000004</v>
      </c>
      <c r="D322" s="11">
        <v>0.99939999999999996</v>
      </c>
      <c r="E322" s="11">
        <v>0.99939999999999996</v>
      </c>
      <c r="F322" s="11">
        <v>0.99950000000000006</v>
      </c>
      <c r="G322" s="11">
        <v>0.99950000000000006</v>
      </c>
      <c r="H322" s="11">
        <v>0.99950000000000006</v>
      </c>
      <c r="I322" s="11">
        <v>0.99960000000000004</v>
      </c>
      <c r="J322" s="11">
        <v>0.99960000000000004</v>
      </c>
      <c r="K322" s="11">
        <v>0.99970000000000003</v>
      </c>
      <c r="L322" s="11">
        <v>0.99970000000000003</v>
      </c>
      <c r="M322" s="11">
        <v>0.99980000000000002</v>
      </c>
      <c r="N322" s="11">
        <v>0.99980000000000002</v>
      </c>
      <c r="O322" s="11">
        <v>0.99970000000000003</v>
      </c>
      <c r="P322" s="11">
        <v>0.99960000000000004</v>
      </c>
      <c r="Q322" s="11">
        <v>0.99960000000000004</v>
      </c>
      <c r="R322" s="11">
        <v>0.99960000000000004</v>
      </c>
      <c r="S322" s="11">
        <v>0.99960000000000004</v>
      </c>
      <c r="T322" s="11">
        <v>0.99960000000000004</v>
      </c>
      <c r="U322" s="11">
        <v>0.99960000000000004</v>
      </c>
      <c r="V322" s="11">
        <v>0.99960000000000004</v>
      </c>
      <c r="W322" s="11">
        <v>0.99960000000000004</v>
      </c>
      <c r="X322" s="11">
        <v>0.99960000000000004</v>
      </c>
      <c r="Y322" s="11">
        <v>0.99960000000000004</v>
      </c>
      <c r="Z322" s="11">
        <v>0.99960000000000004</v>
      </c>
      <c r="AA322" s="11">
        <v>0.99960000000000004</v>
      </c>
      <c r="AB322" s="11">
        <v>0.99960000000000004</v>
      </c>
      <c r="AC322" s="11">
        <v>0.99960000000000004</v>
      </c>
      <c r="AD322" s="11">
        <v>0.99960000000000004</v>
      </c>
      <c r="AE322" s="11">
        <v>0.99960000000000004</v>
      </c>
      <c r="AF322" s="11">
        <v>0.99960000000000004</v>
      </c>
      <c r="AG322" s="11">
        <v>0.99960000000000004</v>
      </c>
      <c r="AH322" s="11">
        <v>0.99960000000000004</v>
      </c>
      <c r="AI322" s="11">
        <v>0.99960000000000004</v>
      </c>
      <c r="AJ322" s="11">
        <v>0.99960000000000004</v>
      </c>
      <c r="AK322" s="11">
        <v>0.99960000000000004</v>
      </c>
      <c r="AL322" s="11">
        <v>0.99960000000000004</v>
      </c>
      <c r="AM322" s="11">
        <v>0.99960000000000004</v>
      </c>
      <c r="AN322" s="11">
        <v>0.99960000000000004</v>
      </c>
      <c r="AO322" s="11">
        <v>0.99960000000000004</v>
      </c>
      <c r="AP322" s="11">
        <v>0.99960000000000004</v>
      </c>
      <c r="AQ322" s="11">
        <v>0.99960000000000004</v>
      </c>
      <c r="AR322" s="11">
        <v>0.99960000000000004</v>
      </c>
      <c r="AS322" s="11">
        <v>0.99960000000000004</v>
      </c>
      <c r="AT322" s="11">
        <v>0.99960000000000004</v>
      </c>
      <c r="AU322" s="11">
        <v>0.99960000000000004</v>
      </c>
      <c r="AV322" s="11">
        <v>0.99960000000000004</v>
      </c>
      <c r="AW322" s="11">
        <v>0.99960000000000004</v>
      </c>
      <c r="AX322" s="11">
        <v>0.99960000000000004</v>
      </c>
      <c r="AY322" s="11">
        <v>0.99960000000000004</v>
      </c>
      <c r="AZ322" s="11">
        <v>0.99960000000000004</v>
      </c>
      <c r="BA322" s="11">
        <v>0.99960000000000004</v>
      </c>
      <c r="BB322" s="11">
        <v>0.99960000000000004</v>
      </c>
      <c r="BC322" s="11">
        <v>0.99960000000000004</v>
      </c>
      <c r="BD322" s="11">
        <v>0.99960000000000004</v>
      </c>
      <c r="BE322" s="11">
        <v>0.99960000000000004</v>
      </c>
      <c r="BF322" s="11">
        <v>0.99960000000000004</v>
      </c>
      <c r="BG322" s="11">
        <v>0.99960000000000004</v>
      </c>
      <c r="BH322" s="11">
        <v>0.99960000000000004</v>
      </c>
      <c r="BI322" s="11">
        <v>0.99960000000000004</v>
      </c>
      <c r="BJ322" s="11">
        <v>0.99960000000000004</v>
      </c>
      <c r="BK322" s="11">
        <v>0.99960000000000004</v>
      </c>
      <c r="BL322" s="11">
        <v>0.99960000000000004</v>
      </c>
      <c r="BM322" s="11">
        <v>0.99960000000000004</v>
      </c>
      <c r="BN322" s="11">
        <v>0.99960000000000004</v>
      </c>
      <c r="BO322" s="11">
        <v>0.99960000000000004</v>
      </c>
      <c r="BP322" s="11">
        <v>0.99960000000000004</v>
      </c>
      <c r="BQ322" s="11">
        <v>0.99960000000000004</v>
      </c>
      <c r="BR322" s="11">
        <v>0.99960000000000004</v>
      </c>
      <c r="BS322" s="11">
        <v>0.99960000000000004</v>
      </c>
      <c r="BT322" s="11">
        <v>0.99960000000000004</v>
      </c>
      <c r="BU322" s="11">
        <v>0.99960000000000004</v>
      </c>
      <c r="BV322" s="11">
        <v>0.99960000000000004</v>
      </c>
      <c r="BW322" s="11">
        <v>0.99960000000000004</v>
      </c>
      <c r="BX322" s="11">
        <v>0.99960000000000004</v>
      </c>
      <c r="BY322" s="11">
        <v>0.99960000000000004</v>
      </c>
      <c r="BZ322" s="11">
        <v>0.99960000000000004</v>
      </c>
      <c r="CA322" s="11">
        <v>0.99960000000000004</v>
      </c>
      <c r="CB322" s="11">
        <v>0.99960000000000004</v>
      </c>
      <c r="CC322" s="11">
        <v>0.99960000000000004</v>
      </c>
      <c r="CD322" s="11">
        <v>0.99960000000000004</v>
      </c>
      <c r="CE322" s="11">
        <v>0.99960000000000004</v>
      </c>
      <c r="CF322" s="11">
        <v>0.99960000000000004</v>
      </c>
      <c r="CG322" s="11">
        <v>0.99960000000000004</v>
      </c>
      <c r="CH322" s="11">
        <v>0.99960000000000004</v>
      </c>
      <c r="CI322" s="11">
        <v>0.99960000000000004</v>
      </c>
      <c r="CJ322" s="11">
        <v>0.99960000000000004</v>
      </c>
      <c r="CK322" s="11">
        <v>0.99960000000000004</v>
      </c>
      <c r="CL322" s="11">
        <v>0.99960000000000004</v>
      </c>
      <c r="CM322" s="11">
        <v>0.99960000000000004</v>
      </c>
      <c r="CN322" s="11">
        <v>0.99960000000000004</v>
      </c>
      <c r="CO322" s="11">
        <v>0.99960000000000004</v>
      </c>
      <c r="CP322" s="11">
        <v>0.99960000000000004</v>
      </c>
      <c r="CQ322" s="11">
        <v>0.99960000000000004</v>
      </c>
      <c r="CR322" s="11">
        <v>0.99960000000000004</v>
      </c>
      <c r="CS322" s="11">
        <v>0.99960000000000004</v>
      </c>
      <c r="CT322" s="11">
        <v>0.99960000000000004</v>
      </c>
      <c r="CU322" s="11">
        <v>0.99960000000000004</v>
      </c>
      <c r="CV322" s="11">
        <v>0.99960000000000004</v>
      </c>
      <c r="CW322" s="11">
        <v>0.99960000000000004</v>
      </c>
      <c r="CX322" s="11">
        <v>0.99960000000000004</v>
      </c>
      <c r="CY322" s="11">
        <v>0.99960000000000004</v>
      </c>
      <c r="CZ322" s="11">
        <v>0.99960000000000004</v>
      </c>
      <c r="DA322" s="11">
        <v>0.99960000000000004</v>
      </c>
      <c r="DB322" s="11">
        <v>0.99960000000000004</v>
      </c>
    </row>
    <row r="323" spans="1:106" x14ac:dyDescent="0.2">
      <c r="A323" s="103">
        <v>114</v>
      </c>
      <c r="B323" s="11">
        <v>1</v>
      </c>
      <c r="C323" s="11">
        <v>0.98970000000000002</v>
      </c>
      <c r="D323" s="11">
        <v>0.99960000000000004</v>
      </c>
      <c r="E323" s="11">
        <v>0.99960000000000004</v>
      </c>
      <c r="F323" s="11">
        <v>0.99960000000000004</v>
      </c>
      <c r="G323" s="11">
        <v>0.99960000000000004</v>
      </c>
      <c r="H323" s="11">
        <v>0.99960000000000004</v>
      </c>
      <c r="I323" s="11">
        <v>0.99970000000000003</v>
      </c>
      <c r="J323" s="11">
        <v>0.99970000000000003</v>
      </c>
      <c r="K323" s="11">
        <v>0.99980000000000002</v>
      </c>
      <c r="L323" s="11">
        <v>0.99980000000000002</v>
      </c>
      <c r="M323" s="11">
        <v>0.99990000000000001</v>
      </c>
      <c r="N323" s="11">
        <v>0.99990000000000001</v>
      </c>
      <c r="O323" s="11">
        <v>0.99990000000000001</v>
      </c>
      <c r="P323" s="11">
        <v>0.99980000000000002</v>
      </c>
      <c r="Q323" s="11">
        <v>0.99980000000000002</v>
      </c>
      <c r="R323" s="11">
        <v>0.99980000000000002</v>
      </c>
      <c r="S323" s="11">
        <v>0.99980000000000002</v>
      </c>
      <c r="T323" s="11">
        <v>0.99980000000000002</v>
      </c>
      <c r="U323" s="11">
        <v>0.99980000000000002</v>
      </c>
      <c r="V323" s="11">
        <v>0.99980000000000002</v>
      </c>
      <c r="W323" s="11">
        <v>0.99980000000000002</v>
      </c>
      <c r="X323" s="11">
        <v>0.99980000000000002</v>
      </c>
      <c r="Y323" s="11">
        <v>0.99980000000000002</v>
      </c>
      <c r="Z323" s="11">
        <v>0.99980000000000002</v>
      </c>
      <c r="AA323" s="11">
        <v>0.99980000000000002</v>
      </c>
      <c r="AB323" s="11">
        <v>0.99980000000000002</v>
      </c>
      <c r="AC323" s="11">
        <v>0.99980000000000002</v>
      </c>
      <c r="AD323" s="11">
        <v>0.99980000000000002</v>
      </c>
      <c r="AE323" s="11">
        <v>0.99980000000000002</v>
      </c>
      <c r="AF323" s="11">
        <v>0.99980000000000002</v>
      </c>
      <c r="AG323" s="11">
        <v>0.99980000000000002</v>
      </c>
      <c r="AH323" s="11">
        <v>0.99980000000000002</v>
      </c>
      <c r="AI323" s="11">
        <v>0.99980000000000002</v>
      </c>
      <c r="AJ323" s="11">
        <v>0.99980000000000002</v>
      </c>
      <c r="AK323" s="11">
        <v>0.99980000000000002</v>
      </c>
      <c r="AL323" s="11">
        <v>0.99980000000000002</v>
      </c>
      <c r="AM323" s="11">
        <v>0.99980000000000002</v>
      </c>
      <c r="AN323" s="11">
        <v>0.99980000000000002</v>
      </c>
      <c r="AO323" s="11">
        <v>0.99980000000000002</v>
      </c>
      <c r="AP323" s="11">
        <v>0.99980000000000002</v>
      </c>
      <c r="AQ323" s="11">
        <v>0.99980000000000002</v>
      </c>
      <c r="AR323" s="11">
        <v>0.99980000000000002</v>
      </c>
      <c r="AS323" s="11">
        <v>0.99980000000000002</v>
      </c>
      <c r="AT323" s="11">
        <v>0.99980000000000002</v>
      </c>
      <c r="AU323" s="11">
        <v>0.99980000000000002</v>
      </c>
      <c r="AV323" s="11">
        <v>0.99980000000000002</v>
      </c>
      <c r="AW323" s="11">
        <v>0.99980000000000002</v>
      </c>
      <c r="AX323" s="11">
        <v>0.99980000000000002</v>
      </c>
      <c r="AY323" s="11">
        <v>0.99980000000000002</v>
      </c>
      <c r="AZ323" s="11">
        <v>0.99980000000000002</v>
      </c>
      <c r="BA323" s="11">
        <v>0.99980000000000002</v>
      </c>
      <c r="BB323" s="11">
        <v>0.99980000000000002</v>
      </c>
      <c r="BC323" s="11">
        <v>0.99980000000000002</v>
      </c>
      <c r="BD323" s="11">
        <v>0.99980000000000002</v>
      </c>
      <c r="BE323" s="11">
        <v>0.99980000000000002</v>
      </c>
      <c r="BF323" s="11">
        <v>0.99980000000000002</v>
      </c>
      <c r="BG323" s="11">
        <v>0.99980000000000002</v>
      </c>
      <c r="BH323" s="11">
        <v>0.99980000000000002</v>
      </c>
      <c r="BI323" s="11">
        <v>0.99980000000000002</v>
      </c>
      <c r="BJ323" s="11">
        <v>0.99980000000000002</v>
      </c>
      <c r="BK323" s="11">
        <v>0.99980000000000002</v>
      </c>
      <c r="BL323" s="11">
        <v>0.99980000000000002</v>
      </c>
      <c r="BM323" s="11">
        <v>0.99980000000000002</v>
      </c>
      <c r="BN323" s="11">
        <v>0.99980000000000002</v>
      </c>
      <c r="BO323" s="11">
        <v>0.99980000000000002</v>
      </c>
      <c r="BP323" s="11">
        <v>0.99980000000000002</v>
      </c>
      <c r="BQ323" s="11">
        <v>0.99980000000000002</v>
      </c>
      <c r="BR323" s="11">
        <v>0.99980000000000002</v>
      </c>
      <c r="BS323" s="11">
        <v>0.99980000000000002</v>
      </c>
      <c r="BT323" s="11">
        <v>0.99980000000000002</v>
      </c>
      <c r="BU323" s="11">
        <v>0.99980000000000002</v>
      </c>
      <c r="BV323" s="11">
        <v>0.99980000000000002</v>
      </c>
      <c r="BW323" s="11">
        <v>0.99980000000000002</v>
      </c>
      <c r="BX323" s="11">
        <v>0.99980000000000002</v>
      </c>
      <c r="BY323" s="11">
        <v>0.99980000000000002</v>
      </c>
      <c r="BZ323" s="11">
        <v>0.99980000000000002</v>
      </c>
      <c r="CA323" s="11">
        <v>0.99980000000000002</v>
      </c>
      <c r="CB323" s="11">
        <v>0.99980000000000002</v>
      </c>
      <c r="CC323" s="11">
        <v>0.99980000000000002</v>
      </c>
      <c r="CD323" s="11">
        <v>0.99980000000000002</v>
      </c>
      <c r="CE323" s="11">
        <v>0.99980000000000002</v>
      </c>
      <c r="CF323" s="11">
        <v>0.99980000000000002</v>
      </c>
      <c r="CG323" s="11">
        <v>0.99980000000000002</v>
      </c>
      <c r="CH323" s="11">
        <v>0.99980000000000002</v>
      </c>
      <c r="CI323" s="11">
        <v>0.99980000000000002</v>
      </c>
      <c r="CJ323" s="11">
        <v>0.99980000000000002</v>
      </c>
      <c r="CK323" s="11">
        <v>0.99980000000000002</v>
      </c>
      <c r="CL323" s="11">
        <v>0.99980000000000002</v>
      </c>
      <c r="CM323" s="11">
        <v>0.99980000000000002</v>
      </c>
      <c r="CN323" s="11">
        <v>0.99980000000000002</v>
      </c>
      <c r="CO323" s="11">
        <v>0.99980000000000002</v>
      </c>
      <c r="CP323" s="11">
        <v>0.99980000000000002</v>
      </c>
      <c r="CQ323" s="11">
        <v>0.99980000000000002</v>
      </c>
      <c r="CR323" s="11">
        <v>0.99980000000000002</v>
      </c>
      <c r="CS323" s="11">
        <v>0.99980000000000002</v>
      </c>
      <c r="CT323" s="11">
        <v>0.99980000000000002</v>
      </c>
      <c r="CU323" s="11">
        <v>0.99980000000000002</v>
      </c>
      <c r="CV323" s="11">
        <v>0.99980000000000002</v>
      </c>
      <c r="CW323" s="11">
        <v>0.99980000000000002</v>
      </c>
      <c r="CX323" s="11">
        <v>0.99980000000000002</v>
      </c>
      <c r="CY323" s="11">
        <v>0.99980000000000002</v>
      </c>
      <c r="CZ323" s="11">
        <v>0.99980000000000002</v>
      </c>
      <c r="DA323" s="11">
        <v>0.99980000000000002</v>
      </c>
      <c r="DB323" s="11">
        <v>0.99980000000000002</v>
      </c>
    </row>
    <row r="324" spans="1:106" x14ac:dyDescent="0.2">
      <c r="A324" s="103">
        <v>115</v>
      </c>
      <c r="B324" s="11">
        <v>1</v>
      </c>
      <c r="C324" s="11">
        <v>1</v>
      </c>
      <c r="D324" s="11">
        <v>1</v>
      </c>
      <c r="E324" s="11">
        <v>1</v>
      </c>
      <c r="F324" s="11">
        <v>1</v>
      </c>
      <c r="G324" s="11">
        <v>1</v>
      </c>
      <c r="H324" s="11">
        <v>1</v>
      </c>
      <c r="I324" s="11">
        <v>1</v>
      </c>
      <c r="J324" s="11">
        <v>1</v>
      </c>
      <c r="K324" s="11">
        <v>1</v>
      </c>
      <c r="L324" s="11">
        <v>1</v>
      </c>
      <c r="M324" s="11">
        <v>1</v>
      </c>
      <c r="N324" s="11">
        <v>1</v>
      </c>
      <c r="O324" s="11">
        <v>1</v>
      </c>
      <c r="P324" s="11">
        <v>1</v>
      </c>
      <c r="Q324" s="11">
        <v>1</v>
      </c>
      <c r="R324" s="11">
        <v>1</v>
      </c>
      <c r="S324" s="11">
        <v>1</v>
      </c>
      <c r="T324" s="11">
        <v>1</v>
      </c>
      <c r="U324" s="11">
        <v>1</v>
      </c>
      <c r="V324" s="11">
        <v>1</v>
      </c>
      <c r="W324" s="11">
        <v>1</v>
      </c>
      <c r="X324" s="11">
        <v>1</v>
      </c>
      <c r="Y324" s="11">
        <v>1</v>
      </c>
      <c r="Z324" s="11">
        <v>1</v>
      </c>
      <c r="AA324" s="11">
        <v>1</v>
      </c>
      <c r="AB324" s="11">
        <v>1</v>
      </c>
      <c r="AC324" s="11">
        <v>1</v>
      </c>
      <c r="AD324" s="11">
        <v>1</v>
      </c>
      <c r="AE324" s="11">
        <v>1</v>
      </c>
      <c r="AF324" s="11">
        <v>1</v>
      </c>
      <c r="AG324" s="11">
        <v>1</v>
      </c>
      <c r="AH324" s="11">
        <v>1</v>
      </c>
      <c r="AI324" s="11">
        <v>1</v>
      </c>
      <c r="AJ324" s="11">
        <v>1</v>
      </c>
      <c r="AK324" s="11">
        <v>1</v>
      </c>
      <c r="AL324" s="11">
        <v>1</v>
      </c>
      <c r="AM324" s="11">
        <v>1</v>
      </c>
      <c r="AN324" s="11">
        <v>1</v>
      </c>
      <c r="AO324" s="11">
        <v>1</v>
      </c>
      <c r="AP324" s="11">
        <v>1</v>
      </c>
      <c r="AQ324" s="11">
        <v>1</v>
      </c>
      <c r="AR324" s="11">
        <v>1</v>
      </c>
      <c r="AS324" s="11">
        <v>1</v>
      </c>
      <c r="AT324" s="11">
        <v>1</v>
      </c>
      <c r="AU324" s="11">
        <v>1</v>
      </c>
      <c r="AV324" s="11">
        <v>1</v>
      </c>
      <c r="AW324" s="11">
        <v>1</v>
      </c>
      <c r="AX324" s="11">
        <v>1</v>
      </c>
      <c r="AY324" s="11">
        <v>1</v>
      </c>
      <c r="AZ324" s="11">
        <v>1</v>
      </c>
      <c r="BA324" s="11">
        <v>1</v>
      </c>
      <c r="BB324" s="11">
        <v>1</v>
      </c>
      <c r="BC324" s="11">
        <v>1</v>
      </c>
      <c r="BD324" s="11">
        <v>1</v>
      </c>
      <c r="BE324" s="11">
        <v>1</v>
      </c>
      <c r="BF324" s="11">
        <v>1</v>
      </c>
      <c r="BG324" s="11">
        <v>1</v>
      </c>
      <c r="BH324" s="11">
        <v>1</v>
      </c>
      <c r="BI324" s="11">
        <v>1</v>
      </c>
      <c r="BJ324" s="11">
        <v>1</v>
      </c>
      <c r="BK324" s="11">
        <v>1</v>
      </c>
      <c r="BL324" s="11">
        <v>1</v>
      </c>
      <c r="BM324" s="11">
        <v>1</v>
      </c>
      <c r="BN324" s="11">
        <v>1</v>
      </c>
      <c r="BO324" s="11">
        <v>1</v>
      </c>
      <c r="BP324" s="11">
        <v>1</v>
      </c>
      <c r="BQ324" s="11">
        <v>1</v>
      </c>
      <c r="BR324" s="11">
        <v>1</v>
      </c>
      <c r="BS324" s="11">
        <v>1</v>
      </c>
      <c r="BT324" s="11">
        <v>1</v>
      </c>
      <c r="BU324" s="11">
        <v>1</v>
      </c>
      <c r="BV324" s="11">
        <v>1</v>
      </c>
      <c r="BW324" s="11">
        <v>1</v>
      </c>
      <c r="BX324" s="11">
        <v>1</v>
      </c>
      <c r="BY324" s="11">
        <v>1</v>
      </c>
      <c r="BZ324" s="11">
        <v>1</v>
      </c>
      <c r="CA324" s="11">
        <v>1</v>
      </c>
      <c r="CB324" s="11">
        <v>1</v>
      </c>
      <c r="CC324" s="11">
        <v>1</v>
      </c>
      <c r="CD324" s="11">
        <v>1</v>
      </c>
      <c r="CE324" s="11">
        <v>1</v>
      </c>
      <c r="CF324" s="11">
        <v>1</v>
      </c>
      <c r="CG324" s="11">
        <v>1</v>
      </c>
      <c r="CH324" s="11">
        <v>1</v>
      </c>
      <c r="CI324" s="11">
        <v>1</v>
      </c>
      <c r="CJ324" s="11">
        <v>1</v>
      </c>
      <c r="CK324" s="11">
        <v>1</v>
      </c>
      <c r="CL324" s="11">
        <v>1</v>
      </c>
      <c r="CM324" s="11">
        <v>1</v>
      </c>
      <c r="CN324" s="11">
        <v>1</v>
      </c>
      <c r="CO324" s="11">
        <v>1</v>
      </c>
      <c r="CP324" s="11">
        <v>1</v>
      </c>
      <c r="CQ324" s="11">
        <v>1</v>
      </c>
      <c r="CR324" s="11">
        <v>1</v>
      </c>
      <c r="CS324" s="11">
        <v>1</v>
      </c>
      <c r="CT324" s="11">
        <v>1</v>
      </c>
      <c r="CU324" s="11">
        <v>1</v>
      </c>
      <c r="CV324" s="11">
        <v>1</v>
      </c>
      <c r="CW324" s="11">
        <v>1</v>
      </c>
      <c r="CX324" s="11">
        <v>1</v>
      </c>
      <c r="CY324" s="11">
        <v>1</v>
      </c>
      <c r="CZ324" s="11">
        <v>1</v>
      </c>
      <c r="DA324" s="11">
        <v>1</v>
      </c>
      <c r="DB324" s="11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C360"/>
  <sheetViews>
    <sheetView zoomScale="78" zoomScaleNormal="78" workbookViewId="0">
      <pane xSplit="2" ySplit="4" topLeftCell="C5" activePane="bottomRight" state="frozen"/>
      <selection activeCell="AC4" sqref="AC4"/>
      <selection pane="topRight" activeCell="AC4" sqref="AC4"/>
      <selection pane="bottomLeft" activeCell="AC4" sqref="AC4"/>
      <selection pane="bottomRight" activeCell="A2" sqref="A2"/>
    </sheetView>
  </sheetViews>
  <sheetFormatPr defaultRowHeight="12.75" x14ac:dyDescent="0.2"/>
  <cols>
    <col min="2" max="2" width="25.5703125" bestFit="1" customWidth="1"/>
    <col min="3" max="3" width="10.5703125" customWidth="1"/>
  </cols>
  <sheetData>
    <row r="1" spans="1:107" ht="18.75" x14ac:dyDescent="0.3">
      <c r="A1" s="78" t="s">
        <v>110</v>
      </c>
    </row>
    <row r="2" spans="1:107" ht="25.5" x14ac:dyDescent="0.2">
      <c r="A2" s="81">
        <f>IF('Personal Information'!F20="Officer",1,IF('Personal Information'!F20="Enlisted",2,"NA"))</f>
        <v>2</v>
      </c>
      <c r="B2" s="82" t="s">
        <v>122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</row>
    <row r="3" spans="1:107" x14ac:dyDescent="0.2">
      <c r="C3" s="74" t="s">
        <v>113</v>
      </c>
    </row>
    <row r="4" spans="1:107" ht="15.75" x14ac:dyDescent="0.25">
      <c r="B4" s="41" t="s">
        <v>6</v>
      </c>
      <c r="C4" s="40">
        <v>2023</v>
      </c>
      <c r="D4" s="40">
        <v>2024</v>
      </c>
      <c r="E4" s="40">
        <v>2025</v>
      </c>
      <c r="F4" s="40">
        <v>2026</v>
      </c>
      <c r="G4" s="40">
        <v>2027</v>
      </c>
      <c r="H4" s="40">
        <v>2028</v>
      </c>
      <c r="I4" s="40">
        <v>2029</v>
      </c>
      <c r="J4" s="40">
        <v>2030</v>
      </c>
      <c r="K4" s="40">
        <v>2031</v>
      </c>
      <c r="L4" s="40">
        <v>2032</v>
      </c>
      <c r="M4" s="40">
        <v>2033</v>
      </c>
      <c r="N4" s="40">
        <v>2034</v>
      </c>
      <c r="O4" s="40">
        <v>2035</v>
      </c>
      <c r="P4" s="40">
        <v>2036</v>
      </c>
      <c r="Q4" s="40">
        <v>2037</v>
      </c>
      <c r="R4" s="40">
        <v>2038</v>
      </c>
      <c r="S4" s="40">
        <v>2039</v>
      </c>
      <c r="T4" s="40">
        <v>2040</v>
      </c>
      <c r="U4" s="40">
        <v>2041</v>
      </c>
      <c r="V4" s="40">
        <v>2042</v>
      </c>
      <c r="W4" s="40">
        <v>2043</v>
      </c>
      <c r="X4" s="40">
        <v>2044</v>
      </c>
      <c r="Y4" s="40">
        <v>2045</v>
      </c>
      <c r="Z4" s="40">
        <v>2046</v>
      </c>
      <c r="AA4" s="40">
        <v>2047</v>
      </c>
      <c r="AB4" s="40">
        <v>2048</v>
      </c>
      <c r="AC4" s="40">
        <v>2049</v>
      </c>
      <c r="AD4" s="40">
        <v>2050</v>
      </c>
      <c r="AE4" s="40">
        <v>2051</v>
      </c>
      <c r="AF4" s="40">
        <v>2052</v>
      </c>
      <c r="AG4" s="40">
        <v>2053</v>
      </c>
      <c r="AH4" s="40">
        <v>2054</v>
      </c>
      <c r="AI4" s="40">
        <v>2055</v>
      </c>
      <c r="AJ4" s="40">
        <v>2056</v>
      </c>
      <c r="AK4" s="40">
        <v>2057</v>
      </c>
      <c r="AL4" s="40">
        <v>2058</v>
      </c>
      <c r="AM4" s="40">
        <v>2059</v>
      </c>
      <c r="AN4" s="40">
        <v>2060</v>
      </c>
      <c r="AO4" s="40">
        <v>2061</v>
      </c>
      <c r="AP4" s="40">
        <v>2062</v>
      </c>
      <c r="AQ4" s="40">
        <v>2063</v>
      </c>
      <c r="AR4" s="40">
        <v>2064</v>
      </c>
      <c r="AS4" s="40">
        <v>2065</v>
      </c>
      <c r="AT4" s="40">
        <v>2066</v>
      </c>
      <c r="AU4" s="40">
        <v>2067</v>
      </c>
      <c r="AV4" s="40">
        <v>2068</v>
      </c>
      <c r="AW4" s="40">
        <v>2069</v>
      </c>
      <c r="AX4" s="40">
        <v>2070</v>
      </c>
      <c r="AY4" s="40">
        <v>2071</v>
      </c>
      <c r="AZ4" s="40">
        <v>2072</v>
      </c>
      <c r="BA4" s="40">
        <v>2073</v>
      </c>
      <c r="BB4" s="40">
        <v>2074</v>
      </c>
      <c r="BC4" s="40">
        <v>2075</v>
      </c>
      <c r="BD4" s="40">
        <v>2076</v>
      </c>
      <c r="BE4" s="40">
        <v>2077</v>
      </c>
      <c r="BF4" s="40">
        <v>2078</v>
      </c>
      <c r="BG4" s="40">
        <v>2079</v>
      </c>
      <c r="BH4" s="40">
        <v>2080</v>
      </c>
      <c r="BI4" s="40">
        <v>2081</v>
      </c>
      <c r="BJ4" s="40">
        <v>2082</v>
      </c>
      <c r="BK4" s="40">
        <v>2083</v>
      </c>
      <c r="BL4" s="40">
        <v>2084</v>
      </c>
      <c r="BM4" s="40">
        <v>2085</v>
      </c>
      <c r="BN4" s="40">
        <v>2086</v>
      </c>
      <c r="BO4" s="40">
        <v>2087</v>
      </c>
      <c r="BP4" s="40">
        <v>2088</v>
      </c>
      <c r="BQ4" s="40">
        <v>2089</v>
      </c>
      <c r="BR4" s="40">
        <v>2090</v>
      </c>
      <c r="BS4" s="40">
        <v>2091</v>
      </c>
      <c r="BT4" s="40">
        <v>2092</v>
      </c>
      <c r="BU4" s="40">
        <v>2093</v>
      </c>
      <c r="BV4" s="40">
        <v>2094</v>
      </c>
      <c r="BW4" s="40">
        <v>2095</v>
      </c>
      <c r="BX4" s="40">
        <v>2096</v>
      </c>
      <c r="BY4" s="40">
        <v>2097</v>
      </c>
      <c r="BZ4" s="40">
        <v>2098</v>
      </c>
      <c r="CA4" s="40">
        <v>2099</v>
      </c>
      <c r="CB4" s="40">
        <v>2100</v>
      </c>
      <c r="CC4" s="40">
        <v>2101</v>
      </c>
      <c r="CD4" s="40">
        <v>2102</v>
      </c>
      <c r="CE4" s="40">
        <v>2103</v>
      </c>
      <c r="CF4" s="40">
        <v>2104</v>
      </c>
      <c r="CG4" s="40">
        <v>2105</v>
      </c>
      <c r="CH4" s="40">
        <v>2106</v>
      </c>
      <c r="CI4" s="40">
        <v>2107</v>
      </c>
      <c r="CJ4" s="40">
        <v>2108</v>
      </c>
      <c r="CK4" s="40">
        <v>2109</v>
      </c>
      <c r="CL4" s="40">
        <v>2110</v>
      </c>
      <c r="CM4" s="40">
        <v>2111</v>
      </c>
      <c r="CN4" s="40">
        <v>2112</v>
      </c>
      <c r="CO4" s="40">
        <v>2113</v>
      </c>
      <c r="CP4" s="40">
        <v>2114</v>
      </c>
      <c r="CQ4" s="40">
        <v>2115</v>
      </c>
      <c r="CR4" s="40">
        <v>2116</v>
      </c>
      <c r="CS4" s="40">
        <v>2117</v>
      </c>
      <c r="CT4" s="40">
        <v>2118</v>
      </c>
      <c r="CU4" s="40">
        <v>2119</v>
      </c>
      <c r="CV4" s="40">
        <v>2120</v>
      </c>
      <c r="CW4" s="40">
        <v>2121</v>
      </c>
      <c r="CX4" s="40">
        <v>2122</v>
      </c>
      <c r="CY4" s="40">
        <v>2123</v>
      </c>
      <c r="CZ4" s="40">
        <v>2124</v>
      </c>
      <c r="DA4" s="40">
        <v>2125</v>
      </c>
      <c r="DB4" s="40">
        <v>2126</v>
      </c>
      <c r="DC4" s="40">
        <v>2127</v>
      </c>
    </row>
    <row r="5" spans="1:107" ht="15" x14ac:dyDescent="0.25">
      <c r="B5" s="41">
        <v>0</v>
      </c>
      <c r="C5" s="80">
        <f t="shared" ref="C5:C20" si="0">C6</f>
        <v>1</v>
      </c>
      <c r="D5" s="80">
        <f t="shared" ref="D5:D20" si="1">D6</f>
        <v>0.92200000000000004</v>
      </c>
      <c r="E5" s="80">
        <f t="shared" ref="E5:E20" si="2">E6</f>
        <v>0.9375</v>
      </c>
      <c r="F5" s="80">
        <f t="shared" ref="F5:F20" si="3">F6</f>
        <v>0.94269999999999998</v>
      </c>
      <c r="G5" s="80">
        <f t="shared" ref="G5:G20" si="4">G6</f>
        <v>0.94630000000000003</v>
      </c>
      <c r="H5" s="80">
        <f t="shared" ref="H5:H20" si="5">H6</f>
        <v>0.94889999999999997</v>
      </c>
      <c r="I5" s="80">
        <f t="shared" ref="I5:I20" si="6">I6</f>
        <v>0.95150000000000001</v>
      </c>
      <c r="J5" s="80">
        <f t="shared" ref="J5:J20" si="7">J6</f>
        <v>0.95389999999999997</v>
      </c>
      <c r="K5" s="80">
        <f t="shared" ref="K5:K20" si="8">K6</f>
        <v>0.95620000000000005</v>
      </c>
      <c r="L5" s="80">
        <f t="shared" ref="L5:L20" si="9">L6</f>
        <v>0.95830000000000004</v>
      </c>
      <c r="M5" s="80">
        <f t="shared" ref="M5:M20" si="10">M6</f>
        <v>0.96009999999999995</v>
      </c>
      <c r="N5" s="80">
        <f t="shared" ref="N5:N20" si="11">N6</f>
        <v>0.96379999999999999</v>
      </c>
      <c r="O5" s="80">
        <f t="shared" ref="O5:O20" si="12">O6</f>
        <v>0.96379999999999999</v>
      </c>
      <c r="P5" s="80">
        <f t="shared" ref="P5:P20" si="13">P6</f>
        <v>0.96379999999999999</v>
      </c>
      <c r="Q5" s="80">
        <f t="shared" ref="Q5:Q20" si="14">Q6</f>
        <v>0.96379999999999999</v>
      </c>
      <c r="R5" s="80">
        <f t="shared" ref="R5:R20" si="15">R6</f>
        <v>0.96499999999999997</v>
      </c>
      <c r="S5" s="80">
        <f t="shared" ref="S5:S20" si="16">S6</f>
        <v>0.96499999999999997</v>
      </c>
      <c r="T5" s="80">
        <f t="shared" ref="T5:T20" si="17">T6</f>
        <v>0.96499999999999997</v>
      </c>
      <c r="U5" s="80">
        <f t="shared" ref="U5:U20" si="18">U6</f>
        <v>0.96499999999999997</v>
      </c>
      <c r="V5" s="80">
        <f t="shared" ref="V5:V20" si="19">V6</f>
        <v>0.96499999999999997</v>
      </c>
      <c r="W5" s="80">
        <f t="shared" ref="W5:W20" si="20">W6</f>
        <v>0.96499999999999997</v>
      </c>
      <c r="X5" s="80">
        <f t="shared" ref="X5:X20" si="21">X6</f>
        <v>0.96499999999999997</v>
      </c>
      <c r="Y5" s="80">
        <f t="shared" ref="Y5:Y20" si="22">Y6</f>
        <v>0.96499999999999997</v>
      </c>
      <c r="Z5" s="80">
        <f t="shared" ref="Z5:Z20" si="23">Z6</f>
        <v>0.96499999999999997</v>
      </c>
      <c r="AA5" s="80">
        <f t="shared" ref="AA5:AA20" si="24">AA6</f>
        <v>0.96499999999999997</v>
      </c>
      <c r="AB5" s="80">
        <f t="shared" ref="AB5:AB20" si="25">AB6</f>
        <v>0.96499999999999997</v>
      </c>
      <c r="AC5" s="80">
        <f t="shared" ref="AC5:AC20" si="26">AC6</f>
        <v>0.96499999999999997</v>
      </c>
      <c r="AD5" s="80">
        <f t="shared" ref="AD5:AD20" si="27">AD6</f>
        <v>0.96499999999999997</v>
      </c>
      <c r="AE5" s="80">
        <f t="shared" ref="AE5:AE20" si="28">AE6</f>
        <v>0.96499999999999997</v>
      </c>
      <c r="AF5" s="80">
        <f t="shared" ref="AF5:AF20" si="29">AF6</f>
        <v>0.96499999999999997</v>
      </c>
      <c r="AG5" s="80">
        <f t="shared" ref="AG5:AG20" si="30">AG6</f>
        <v>0.96499999999999997</v>
      </c>
      <c r="AH5" s="80">
        <f t="shared" ref="AH5:AH20" si="31">AH6</f>
        <v>0.96499999999999997</v>
      </c>
      <c r="AI5" s="80">
        <f t="shared" ref="AI5:AI20" si="32">AI6</f>
        <v>0.96499999999999997</v>
      </c>
      <c r="AJ5" s="80">
        <f t="shared" ref="AJ5:AJ20" si="33">AJ6</f>
        <v>0.96499999999999997</v>
      </c>
      <c r="AK5" s="80">
        <f t="shared" ref="AK5:AK20" si="34">AK6</f>
        <v>0.96499999999999997</v>
      </c>
      <c r="AL5" s="80">
        <f t="shared" ref="AL5:AL20" si="35">AL6</f>
        <v>0.96499999999999997</v>
      </c>
      <c r="AM5" s="80">
        <f t="shared" ref="AM5:AM20" si="36">AM6</f>
        <v>0.96499999999999997</v>
      </c>
      <c r="AN5" s="80">
        <f t="shared" ref="AN5:AN20" si="37">AN6</f>
        <v>0.96499999999999997</v>
      </c>
      <c r="AO5" s="80">
        <f t="shared" ref="AO5:AO20" si="38">AO6</f>
        <v>0.96499999999999997</v>
      </c>
      <c r="AP5" s="80">
        <f t="shared" ref="AP5:AP20" si="39">AP6</f>
        <v>0.96499999999999997</v>
      </c>
      <c r="AQ5" s="80">
        <f t="shared" ref="AQ5:AQ20" si="40">AQ6</f>
        <v>0.96499999999999997</v>
      </c>
      <c r="AR5" s="80">
        <f t="shared" ref="AR5:AR20" si="41">AR6</f>
        <v>0.96499999999999997</v>
      </c>
      <c r="AS5" s="80">
        <f t="shared" ref="AS5:AS20" si="42">AS6</f>
        <v>0.96499999999999997</v>
      </c>
      <c r="AT5" s="80">
        <f t="shared" ref="AT5:AT20" si="43">AT6</f>
        <v>0.96499999999999997</v>
      </c>
      <c r="AU5" s="80">
        <f t="shared" ref="AU5:AU20" si="44">AU6</f>
        <v>0.96499999999999997</v>
      </c>
      <c r="AV5" s="80">
        <f t="shared" ref="AV5:AV20" si="45">AV6</f>
        <v>0.96499999999999997</v>
      </c>
      <c r="AW5" s="80">
        <f t="shared" ref="AW5:AW20" si="46">AW6</f>
        <v>0.96499999999999997</v>
      </c>
      <c r="AX5" s="80">
        <f t="shared" ref="AX5:AX20" si="47">AX6</f>
        <v>0.96499999999999997</v>
      </c>
      <c r="AY5" s="80">
        <f t="shared" ref="AY5:AY20" si="48">AY6</f>
        <v>0.96499999999999997</v>
      </c>
      <c r="AZ5" s="80">
        <f t="shared" ref="AZ5:AZ20" si="49">AZ6</f>
        <v>0.96499999999999997</v>
      </c>
      <c r="BA5" s="80">
        <f t="shared" ref="BA5:BA20" si="50">BA6</f>
        <v>0.96499999999999997</v>
      </c>
      <c r="BB5" s="80">
        <f t="shared" ref="BB5:BB20" si="51">BB6</f>
        <v>0.96499999999999997</v>
      </c>
      <c r="BC5" s="80">
        <f t="shared" ref="BC5:BC20" si="52">BC6</f>
        <v>0.96499999999999997</v>
      </c>
      <c r="BD5" s="80">
        <f t="shared" ref="BD5:BD20" si="53">BD6</f>
        <v>0.96499999999999997</v>
      </c>
      <c r="BE5" s="80">
        <f t="shared" ref="BE5:BE20" si="54">BE6</f>
        <v>0.96499999999999997</v>
      </c>
      <c r="BF5" s="80">
        <f t="shared" ref="BF5:BF20" si="55">BF6</f>
        <v>0.96499999999999997</v>
      </c>
      <c r="BG5" s="80">
        <f t="shared" ref="BG5:BG20" si="56">BG6</f>
        <v>0.96499999999999997</v>
      </c>
      <c r="BH5" s="80">
        <f t="shared" ref="BH5:BH20" si="57">BH6</f>
        <v>0.96499999999999997</v>
      </c>
      <c r="BI5" s="80">
        <f t="shared" ref="BI5:BI20" si="58">BI6</f>
        <v>0.96499999999999997</v>
      </c>
      <c r="BJ5" s="80">
        <f t="shared" ref="BJ5:BJ20" si="59">BJ6</f>
        <v>0.96499999999999997</v>
      </c>
      <c r="BK5" s="80">
        <f t="shared" ref="BK5:BK20" si="60">BK6</f>
        <v>0.96499999999999997</v>
      </c>
      <c r="BL5" s="80">
        <f t="shared" ref="BL5:BL20" si="61">BL6</f>
        <v>0.96499999999999997</v>
      </c>
      <c r="BM5" s="80">
        <f t="shared" ref="BM5:BM20" si="62">BM6</f>
        <v>0.96499999999999997</v>
      </c>
      <c r="BN5" s="80">
        <f t="shared" ref="BN5:BN20" si="63">BN6</f>
        <v>0.96499999999999997</v>
      </c>
      <c r="BO5" s="80">
        <f t="shared" ref="BO5:BO20" si="64">BO6</f>
        <v>0.96499999999999997</v>
      </c>
      <c r="BP5" s="80">
        <f t="shared" ref="BP5:BP20" si="65">BP6</f>
        <v>0.96499999999999997</v>
      </c>
      <c r="BQ5" s="80">
        <f t="shared" ref="BQ5:BQ20" si="66">BQ6</f>
        <v>0.96499999999999997</v>
      </c>
      <c r="BR5" s="80">
        <f t="shared" ref="BR5:BR20" si="67">BR6</f>
        <v>0.96499999999999997</v>
      </c>
      <c r="BS5" s="80">
        <f t="shared" ref="BS5:BS20" si="68">BS6</f>
        <v>0.96499999999999997</v>
      </c>
      <c r="BT5" s="80">
        <f t="shared" ref="BT5:BT20" si="69">BT6</f>
        <v>0.96499999999999997</v>
      </c>
      <c r="BU5" s="80">
        <f t="shared" ref="BU5:BU20" si="70">BU6</f>
        <v>0.96499999999999997</v>
      </c>
      <c r="BV5" s="80">
        <f t="shared" ref="BV5:BV20" si="71">BV6</f>
        <v>0.96499999999999997</v>
      </c>
      <c r="BW5" s="80">
        <f t="shared" ref="BW5:BW20" si="72">BW6</f>
        <v>0.96499999999999997</v>
      </c>
      <c r="BX5" s="80">
        <f t="shared" ref="BX5:BX20" si="73">BX6</f>
        <v>0.96499999999999997</v>
      </c>
      <c r="BY5" s="80">
        <f t="shared" ref="BY5:CN20" si="74">BY6</f>
        <v>0.96499999999999997</v>
      </c>
      <c r="BZ5" s="80">
        <f t="shared" ref="BZ5:BZ20" si="75">BZ6</f>
        <v>0.96499999999999997</v>
      </c>
      <c r="CA5" s="80">
        <f t="shared" si="74"/>
        <v>0.96499999999999997</v>
      </c>
      <c r="CB5" s="80">
        <f t="shared" si="74"/>
        <v>0.96499999999999997</v>
      </c>
      <c r="CC5" s="80">
        <f t="shared" si="74"/>
        <v>0.96499999999999997</v>
      </c>
      <c r="CD5" s="80">
        <f t="shared" si="74"/>
        <v>0.96499999999999997</v>
      </c>
      <c r="CE5" s="80">
        <f t="shared" si="74"/>
        <v>0.96499999999999997</v>
      </c>
      <c r="CF5" s="80">
        <f t="shared" si="74"/>
        <v>0.96499999999999997</v>
      </c>
      <c r="CG5" s="80">
        <f t="shared" si="74"/>
        <v>0.96499999999999997</v>
      </c>
      <c r="CH5" s="80">
        <f t="shared" si="74"/>
        <v>0.96499999999999997</v>
      </c>
      <c r="CI5" s="80">
        <f t="shared" si="74"/>
        <v>0.96499999999999997</v>
      </c>
      <c r="CJ5" s="80">
        <f t="shared" si="74"/>
        <v>0.96499999999999997</v>
      </c>
      <c r="CK5" s="80">
        <f t="shared" si="74"/>
        <v>0.96499999999999997</v>
      </c>
      <c r="CL5" s="80">
        <f t="shared" si="74"/>
        <v>0.96499999999999997</v>
      </c>
      <c r="CM5" s="80">
        <f t="shared" si="74"/>
        <v>0.96499999999999997</v>
      </c>
      <c r="CN5" s="80">
        <f t="shared" si="74"/>
        <v>0.96499999999999997</v>
      </c>
      <c r="CO5" s="80">
        <f t="shared" ref="CB5:DB14" si="76">CO6</f>
        <v>0.96499999999999997</v>
      </c>
      <c r="CP5" s="80">
        <f t="shared" si="76"/>
        <v>0.96499999999999997</v>
      </c>
      <c r="CQ5" s="80">
        <f t="shared" si="76"/>
        <v>0.96499999999999997</v>
      </c>
      <c r="CR5" s="80">
        <f t="shared" si="76"/>
        <v>0.96499999999999997</v>
      </c>
      <c r="CS5" s="80">
        <f t="shared" si="76"/>
        <v>0.96499999999999997</v>
      </c>
      <c r="CT5" s="80">
        <f t="shared" si="76"/>
        <v>0.96499999999999997</v>
      </c>
      <c r="CU5" s="80">
        <f t="shared" si="76"/>
        <v>0.96499999999999997</v>
      </c>
      <c r="CV5" s="80">
        <f t="shared" si="76"/>
        <v>0.96499999999999997</v>
      </c>
      <c r="CW5" s="80">
        <f t="shared" si="76"/>
        <v>0.96499999999999997</v>
      </c>
      <c r="CX5" s="80">
        <f t="shared" si="76"/>
        <v>0.96499999999999997</v>
      </c>
      <c r="CY5" s="80">
        <f t="shared" si="76"/>
        <v>0.96499999999999997</v>
      </c>
      <c r="CZ5" s="80">
        <f t="shared" si="76"/>
        <v>0.96499999999999997</v>
      </c>
      <c r="DA5" s="80">
        <f t="shared" si="76"/>
        <v>0.96499999999999997</v>
      </c>
      <c r="DB5" s="80">
        <f t="shared" si="76"/>
        <v>0.96499999999999997</v>
      </c>
      <c r="DC5" s="80">
        <f t="shared" ref="DC5:DC14" si="77">DC6</f>
        <v>0.96499999999999997</v>
      </c>
    </row>
    <row r="6" spans="1:107" ht="15" x14ac:dyDescent="0.25">
      <c r="B6" s="41">
        <v>1</v>
      </c>
      <c r="C6" s="80">
        <f t="shared" si="0"/>
        <v>1</v>
      </c>
      <c r="D6" s="80">
        <f t="shared" si="1"/>
        <v>0.92200000000000004</v>
      </c>
      <c r="E6" s="80">
        <f t="shared" si="2"/>
        <v>0.9375</v>
      </c>
      <c r="F6" s="80">
        <f t="shared" si="3"/>
        <v>0.94269999999999998</v>
      </c>
      <c r="G6" s="80">
        <f t="shared" si="4"/>
        <v>0.94630000000000003</v>
      </c>
      <c r="H6" s="80">
        <f t="shared" si="5"/>
        <v>0.94889999999999997</v>
      </c>
      <c r="I6" s="80">
        <f t="shared" si="6"/>
        <v>0.95150000000000001</v>
      </c>
      <c r="J6" s="80">
        <f t="shared" si="7"/>
        <v>0.95389999999999997</v>
      </c>
      <c r="K6" s="80">
        <f t="shared" si="8"/>
        <v>0.95620000000000005</v>
      </c>
      <c r="L6" s="80">
        <f t="shared" si="9"/>
        <v>0.95830000000000004</v>
      </c>
      <c r="M6" s="80">
        <f t="shared" si="10"/>
        <v>0.96009999999999995</v>
      </c>
      <c r="N6" s="80">
        <f t="shared" si="11"/>
        <v>0.96379999999999999</v>
      </c>
      <c r="O6" s="80">
        <f t="shared" si="12"/>
        <v>0.96379999999999999</v>
      </c>
      <c r="P6" s="80">
        <f t="shared" si="13"/>
        <v>0.96379999999999999</v>
      </c>
      <c r="Q6" s="80">
        <f t="shared" si="14"/>
        <v>0.96379999999999999</v>
      </c>
      <c r="R6" s="80">
        <f t="shared" si="15"/>
        <v>0.96499999999999997</v>
      </c>
      <c r="S6" s="80">
        <f t="shared" si="16"/>
        <v>0.96499999999999997</v>
      </c>
      <c r="T6" s="80">
        <f t="shared" si="17"/>
        <v>0.96499999999999997</v>
      </c>
      <c r="U6" s="80">
        <f t="shared" si="18"/>
        <v>0.96499999999999997</v>
      </c>
      <c r="V6" s="80">
        <f t="shared" si="19"/>
        <v>0.96499999999999997</v>
      </c>
      <c r="W6" s="80">
        <f t="shared" si="20"/>
        <v>0.96499999999999997</v>
      </c>
      <c r="X6" s="80">
        <f t="shared" si="21"/>
        <v>0.96499999999999997</v>
      </c>
      <c r="Y6" s="80">
        <f t="shared" si="22"/>
        <v>0.96499999999999997</v>
      </c>
      <c r="Z6" s="80">
        <f t="shared" si="23"/>
        <v>0.96499999999999997</v>
      </c>
      <c r="AA6" s="80">
        <f t="shared" si="24"/>
        <v>0.96499999999999997</v>
      </c>
      <c r="AB6" s="80">
        <f t="shared" si="25"/>
        <v>0.96499999999999997</v>
      </c>
      <c r="AC6" s="80">
        <f t="shared" si="26"/>
        <v>0.96499999999999997</v>
      </c>
      <c r="AD6" s="80">
        <f t="shared" si="27"/>
        <v>0.96499999999999997</v>
      </c>
      <c r="AE6" s="80">
        <f t="shared" si="28"/>
        <v>0.96499999999999997</v>
      </c>
      <c r="AF6" s="80">
        <f t="shared" si="29"/>
        <v>0.96499999999999997</v>
      </c>
      <c r="AG6" s="80">
        <f t="shared" si="30"/>
        <v>0.96499999999999997</v>
      </c>
      <c r="AH6" s="80">
        <f t="shared" si="31"/>
        <v>0.96499999999999997</v>
      </c>
      <c r="AI6" s="80">
        <f t="shared" si="32"/>
        <v>0.96499999999999997</v>
      </c>
      <c r="AJ6" s="80">
        <f t="shared" si="33"/>
        <v>0.96499999999999997</v>
      </c>
      <c r="AK6" s="80">
        <f t="shared" si="34"/>
        <v>0.96499999999999997</v>
      </c>
      <c r="AL6" s="80">
        <f t="shared" si="35"/>
        <v>0.96499999999999997</v>
      </c>
      <c r="AM6" s="80">
        <f t="shared" si="36"/>
        <v>0.96499999999999997</v>
      </c>
      <c r="AN6" s="80">
        <f t="shared" si="37"/>
        <v>0.96499999999999997</v>
      </c>
      <c r="AO6" s="80">
        <f t="shared" si="38"/>
        <v>0.96499999999999997</v>
      </c>
      <c r="AP6" s="80">
        <f t="shared" si="39"/>
        <v>0.96499999999999997</v>
      </c>
      <c r="AQ6" s="80">
        <f t="shared" si="40"/>
        <v>0.96499999999999997</v>
      </c>
      <c r="AR6" s="80">
        <f t="shared" si="41"/>
        <v>0.96499999999999997</v>
      </c>
      <c r="AS6" s="80">
        <f t="shared" si="42"/>
        <v>0.96499999999999997</v>
      </c>
      <c r="AT6" s="80">
        <f t="shared" si="43"/>
        <v>0.96499999999999997</v>
      </c>
      <c r="AU6" s="80">
        <f t="shared" si="44"/>
        <v>0.96499999999999997</v>
      </c>
      <c r="AV6" s="80">
        <f t="shared" si="45"/>
        <v>0.96499999999999997</v>
      </c>
      <c r="AW6" s="80">
        <f t="shared" si="46"/>
        <v>0.96499999999999997</v>
      </c>
      <c r="AX6" s="80">
        <f t="shared" si="47"/>
        <v>0.96499999999999997</v>
      </c>
      <c r="AY6" s="80">
        <f t="shared" si="48"/>
        <v>0.96499999999999997</v>
      </c>
      <c r="AZ6" s="80">
        <f t="shared" si="49"/>
        <v>0.96499999999999997</v>
      </c>
      <c r="BA6" s="80">
        <f t="shared" si="50"/>
        <v>0.96499999999999997</v>
      </c>
      <c r="BB6" s="80">
        <f t="shared" si="51"/>
        <v>0.96499999999999997</v>
      </c>
      <c r="BC6" s="80">
        <f t="shared" si="52"/>
        <v>0.96499999999999997</v>
      </c>
      <c r="BD6" s="80">
        <f t="shared" si="53"/>
        <v>0.96499999999999997</v>
      </c>
      <c r="BE6" s="80">
        <f t="shared" si="54"/>
        <v>0.96499999999999997</v>
      </c>
      <c r="BF6" s="80">
        <f t="shared" si="55"/>
        <v>0.96499999999999997</v>
      </c>
      <c r="BG6" s="80">
        <f t="shared" si="56"/>
        <v>0.96499999999999997</v>
      </c>
      <c r="BH6" s="80">
        <f t="shared" si="57"/>
        <v>0.96499999999999997</v>
      </c>
      <c r="BI6" s="80">
        <f t="shared" si="58"/>
        <v>0.96499999999999997</v>
      </c>
      <c r="BJ6" s="80">
        <f t="shared" si="59"/>
        <v>0.96499999999999997</v>
      </c>
      <c r="BK6" s="80">
        <f t="shared" si="60"/>
        <v>0.96499999999999997</v>
      </c>
      <c r="BL6" s="80">
        <f t="shared" si="61"/>
        <v>0.96499999999999997</v>
      </c>
      <c r="BM6" s="80">
        <f t="shared" si="62"/>
        <v>0.96499999999999997</v>
      </c>
      <c r="BN6" s="80">
        <f t="shared" si="63"/>
        <v>0.96499999999999997</v>
      </c>
      <c r="BO6" s="80">
        <f t="shared" si="64"/>
        <v>0.96499999999999997</v>
      </c>
      <c r="BP6" s="80">
        <f t="shared" si="65"/>
        <v>0.96499999999999997</v>
      </c>
      <c r="BQ6" s="80">
        <f t="shared" si="66"/>
        <v>0.96499999999999997</v>
      </c>
      <c r="BR6" s="80">
        <f t="shared" si="67"/>
        <v>0.96499999999999997</v>
      </c>
      <c r="BS6" s="80">
        <f t="shared" si="68"/>
        <v>0.96499999999999997</v>
      </c>
      <c r="BT6" s="80">
        <f t="shared" si="69"/>
        <v>0.96499999999999997</v>
      </c>
      <c r="BU6" s="80">
        <f t="shared" si="70"/>
        <v>0.96499999999999997</v>
      </c>
      <c r="BV6" s="80">
        <f t="shared" si="71"/>
        <v>0.96499999999999997</v>
      </c>
      <c r="BW6" s="80">
        <f t="shared" si="72"/>
        <v>0.96499999999999997</v>
      </c>
      <c r="BX6" s="80">
        <f t="shared" si="73"/>
        <v>0.96499999999999997</v>
      </c>
      <c r="BY6" s="80">
        <f t="shared" si="74"/>
        <v>0.96499999999999997</v>
      </c>
      <c r="BZ6" s="80">
        <f t="shared" si="75"/>
        <v>0.96499999999999997</v>
      </c>
      <c r="CA6" s="80">
        <f t="shared" si="74"/>
        <v>0.96499999999999997</v>
      </c>
      <c r="CB6" s="80">
        <f t="shared" si="76"/>
        <v>0.96499999999999997</v>
      </c>
      <c r="CC6" s="80">
        <f t="shared" si="76"/>
        <v>0.96499999999999997</v>
      </c>
      <c r="CD6" s="80">
        <f t="shared" si="76"/>
        <v>0.96499999999999997</v>
      </c>
      <c r="CE6" s="80">
        <f t="shared" si="76"/>
        <v>0.96499999999999997</v>
      </c>
      <c r="CF6" s="80">
        <f t="shared" si="76"/>
        <v>0.96499999999999997</v>
      </c>
      <c r="CG6" s="80">
        <f t="shared" si="76"/>
        <v>0.96499999999999997</v>
      </c>
      <c r="CH6" s="80">
        <f t="shared" si="76"/>
        <v>0.96499999999999997</v>
      </c>
      <c r="CI6" s="80">
        <f t="shared" si="76"/>
        <v>0.96499999999999997</v>
      </c>
      <c r="CJ6" s="80">
        <f t="shared" si="76"/>
        <v>0.96499999999999997</v>
      </c>
      <c r="CK6" s="80">
        <f t="shared" si="76"/>
        <v>0.96499999999999997</v>
      </c>
      <c r="CL6" s="80">
        <f t="shared" si="76"/>
        <v>0.96499999999999997</v>
      </c>
      <c r="CM6" s="80">
        <f t="shared" si="76"/>
        <v>0.96499999999999997</v>
      </c>
      <c r="CN6" s="80">
        <f t="shared" si="76"/>
        <v>0.96499999999999997</v>
      </c>
      <c r="CO6" s="80">
        <f t="shared" si="76"/>
        <v>0.96499999999999997</v>
      </c>
      <c r="CP6" s="80">
        <f t="shared" si="76"/>
        <v>0.96499999999999997</v>
      </c>
      <c r="CQ6" s="80">
        <f t="shared" si="76"/>
        <v>0.96499999999999997</v>
      </c>
      <c r="CR6" s="80">
        <f t="shared" si="76"/>
        <v>0.96499999999999997</v>
      </c>
      <c r="CS6" s="80">
        <f t="shared" si="76"/>
        <v>0.96499999999999997</v>
      </c>
      <c r="CT6" s="80">
        <f t="shared" si="76"/>
        <v>0.96499999999999997</v>
      </c>
      <c r="CU6" s="80">
        <f t="shared" si="76"/>
        <v>0.96499999999999997</v>
      </c>
      <c r="CV6" s="80">
        <f t="shared" si="76"/>
        <v>0.96499999999999997</v>
      </c>
      <c r="CW6" s="80">
        <f t="shared" si="76"/>
        <v>0.96499999999999997</v>
      </c>
      <c r="CX6" s="80">
        <f t="shared" si="76"/>
        <v>0.96499999999999997</v>
      </c>
      <c r="CY6" s="80">
        <f t="shared" si="76"/>
        <v>0.96499999999999997</v>
      </c>
      <c r="CZ6" s="80">
        <f t="shared" si="76"/>
        <v>0.96499999999999997</v>
      </c>
      <c r="DA6" s="80">
        <f t="shared" si="76"/>
        <v>0.96499999999999997</v>
      </c>
      <c r="DB6" s="80">
        <f t="shared" si="76"/>
        <v>0.96499999999999997</v>
      </c>
      <c r="DC6" s="80">
        <f t="shared" si="77"/>
        <v>0.96499999999999997</v>
      </c>
    </row>
    <row r="7" spans="1:107" ht="15" x14ac:dyDescent="0.25">
      <c r="B7" s="41">
        <v>2</v>
      </c>
      <c r="C7" s="80">
        <f t="shared" si="0"/>
        <v>1</v>
      </c>
      <c r="D7" s="80">
        <f t="shared" si="1"/>
        <v>0.92200000000000004</v>
      </c>
      <c r="E7" s="80">
        <f t="shared" si="2"/>
        <v>0.9375</v>
      </c>
      <c r="F7" s="80">
        <f t="shared" si="3"/>
        <v>0.94269999999999998</v>
      </c>
      <c r="G7" s="80">
        <f t="shared" si="4"/>
        <v>0.94630000000000003</v>
      </c>
      <c r="H7" s="80">
        <f t="shared" si="5"/>
        <v>0.94889999999999997</v>
      </c>
      <c r="I7" s="80">
        <f t="shared" si="6"/>
        <v>0.95150000000000001</v>
      </c>
      <c r="J7" s="80">
        <f t="shared" si="7"/>
        <v>0.95389999999999997</v>
      </c>
      <c r="K7" s="80">
        <f t="shared" si="8"/>
        <v>0.95620000000000005</v>
      </c>
      <c r="L7" s="80">
        <f t="shared" si="9"/>
        <v>0.95830000000000004</v>
      </c>
      <c r="M7" s="80">
        <f t="shared" si="10"/>
        <v>0.96009999999999995</v>
      </c>
      <c r="N7" s="80">
        <f t="shared" si="11"/>
        <v>0.96379999999999999</v>
      </c>
      <c r="O7" s="80">
        <f t="shared" si="12"/>
        <v>0.96379999999999999</v>
      </c>
      <c r="P7" s="80">
        <f t="shared" si="13"/>
        <v>0.96379999999999999</v>
      </c>
      <c r="Q7" s="80">
        <f t="shared" si="14"/>
        <v>0.96379999999999999</v>
      </c>
      <c r="R7" s="80">
        <f t="shared" si="15"/>
        <v>0.96499999999999997</v>
      </c>
      <c r="S7" s="80">
        <f t="shared" si="16"/>
        <v>0.96499999999999997</v>
      </c>
      <c r="T7" s="80">
        <f t="shared" si="17"/>
        <v>0.96499999999999997</v>
      </c>
      <c r="U7" s="80">
        <f t="shared" si="18"/>
        <v>0.96499999999999997</v>
      </c>
      <c r="V7" s="80">
        <f t="shared" si="19"/>
        <v>0.96499999999999997</v>
      </c>
      <c r="W7" s="80">
        <f t="shared" si="20"/>
        <v>0.96499999999999997</v>
      </c>
      <c r="X7" s="80">
        <f t="shared" si="21"/>
        <v>0.96499999999999997</v>
      </c>
      <c r="Y7" s="80">
        <f t="shared" si="22"/>
        <v>0.96499999999999997</v>
      </c>
      <c r="Z7" s="80">
        <f t="shared" si="23"/>
        <v>0.96499999999999997</v>
      </c>
      <c r="AA7" s="80">
        <f t="shared" si="24"/>
        <v>0.96499999999999997</v>
      </c>
      <c r="AB7" s="80">
        <f t="shared" si="25"/>
        <v>0.96499999999999997</v>
      </c>
      <c r="AC7" s="80">
        <f t="shared" si="26"/>
        <v>0.96499999999999997</v>
      </c>
      <c r="AD7" s="80">
        <f t="shared" si="27"/>
        <v>0.96499999999999997</v>
      </c>
      <c r="AE7" s="80">
        <f t="shared" si="28"/>
        <v>0.96499999999999997</v>
      </c>
      <c r="AF7" s="80">
        <f t="shared" si="29"/>
        <v>0.96499999999999997</v>
      </c>
      <c r="AG7" s="80">
        <f t="shared" si="30"/>
        <v>0.96499999999999997</v>
      </c>
      <c r="AH7" s="80">
        <f t="shared" si="31"/>
        <v>0.96499999999999997</v>
      </c>
      <c r="AI7" s="80">
        <f t="shared" si="32"/>
        <v>0.96499999999999997</v>
      </c>
      <c r="AJ7" s="80">
        <f t="shared" si="33"/>
        <v>0.96499999999999997</v>
      </c>
      <c r="AK7" s="80">
        <f t="shared" si="34"/>
        <v>0.96499999999999997</v>
      </c>
      <c r="AL7" s="80">
        <f t="shared" si="35"/>
        <v>0.96499999999999997</v>
      </c>
      <c r="AM7" s="80">
        <f t="shared" si="36"/>
        <v>0.96499999999999997</v>
      </c>
      <c r="AN7" s="80">
        <f t="shared" si="37"/>
        <v>0.96499999999999997</v>
      </c>
      <c r="AO7" s="80">
        <f t="shared" si="38"/>
        <v>0.96499999999999997</v>
      </c>
      <c r="AP7" s="80">
        <f t="shared" si="39"/>
        <v>0.96499999999999997</v>
      </c>
      <c r="AQ7" s="80">
        <f t="shared" si="40"/>
        <v>0.96499999999999997</v>
      </c>
      <c r="AR7" s="80">
        <f t="shared" si="41"/>
        <v>0.96499999999999997</v>
      </c>
      <c r="AS7" s="80">
        <f t="shared" si="42"/>
        <v>0.96499999999999997</v>
      </c>
      <c r="AT7" s="80">
        <f t="shared" si="43"/>
        <v>0.96499999999999997</v>
      </c>
      <c r="AU7" s="80">
        <f t="shared" si="44"/>
        <v>0.96499999999999997</v>
      </c>
      <c r="AV7" s="80">
        <f t="shared" si="45"/>
        <v>0.96499999999999997</v>
      </c>
      <c r="AW7" s="80">
        <f t="shared" si="46"/>
        <v>0.96499999999999997</v>
      </c>
      <c r="AX7" s="80">
        <f t="shared" si="47"/>
        <v>0.96499999999999997</v>
      </c>
      <c r="AY7" s="80">
        <f t="shared" si="48"/>
        <v>0.96499999999999997</v>
      </c>
      <c r="AZ7" s="80">
        <f t="shared" si="49"/>
        <v>0.96499999999999997</v>
      </c>
      <c r="BA7" s="80">
        <f t="shared" si="50"/>
        <v>0.96499999999999997</v>
      </c>
      <c r="BB7" s="80">
        <f t="shared" si="51"/>
        <v>0.96499999999999997</v>
      </c>
      <c r="BC7" s="80">
        <f t="shared" si="52"/>
        <v>0.96499999999999997</v>
      </c>
      <c r="BD7" s="80">
        <f t="shared" si="53"/>
        <v>0.96499999999999997</v>
      </c>
      <c r="BE7" s="80">
        <f t="shared" si="54"/>
        <v>0.96499999999999997</v>
      </c>
      <c r="BF7" s="80">
        <f t="shared" si="55"/>
        <v>0.96499999999999997</v>
      </c>
      <c r="BG7" s="80">
        <f t="shared" si="56"/>
        <v>0.96499999999999997</v>
      </c>
      <c r="BH7" s="80">
        <f t="shared" si="57"/>
        <v>0.96499999999999997</v>
      </c>
      <c r="BI7" s="80">
        <f t="shared" si="58"/>
        <v>0.96499999999999997</v>
      </c>
      <c r="BJ7" s="80">
        <f t="shared" si="59"/>
        <v>0.96499999999999997</v>
      </c>
      <c r="BK7" s="80">
        <f t="shared" si="60"/>
        <v>0.96499999999999997</v>
      </c>
      <c r="BL7" s="80">
        <f t="shared" si="61"/>
        <v>0.96499999999999997</v>
      </c>
      <c r="BM7" s="80">
        <f t="shared" si="62"/>
        <v>0.96499999999999997</v>
      </c>
      <c r="BN7" s="80">
        <f t="shared" si="63"/>
        <v>0.96499999999999997</v>
      </c>
      <c r="BO7" s="80">
        <f t="shared" si="64"/>
        <v>0.96499999999999997</v>
      </c>
      <c r="BP7" s="80">
        <f t="shared" si="65"/>
        <v>0.96499999999999997</v>
      </c>
      <c r="BQ7" s="80">
        <f t="shared" si="66"/>
        <v>0.96499999999999997</v>
      </c>
      <c r="BR7" s="80">
        <f t="shared" si="67"/>
        <v>0.96499999999999997</v>
      </c>
      <c r="BS7" s="80">
        <f t="shared" si="68"/>
        <v>0.96499999999999997</v>
      </c>
      <c r="BT7" s="80">
        <f t="shared" si="69"/>
        <v>0.96499999999999997</v>
      </c>
      <c r="BU7" s="80">
        <f t="shared" si="70"/>
        <v>0.96499999999999997</v>
      </c>
      <c r="BV7" s="80">
        <f t="shared" si="71"/>
        <v>0.96499999999999997</v>
      </c>
      <c r="BW7" s="80">
        <f t="shared" si="72"/>
        <v>0.96499999999999997</v>
      </c>
      <c r="BX7" s="80">
        <f t="shared" si="73"/>
        <v>0.96499999999999997</v>
      </c>
      <c r="BY7" s="80">
        <f t="shared" si="74"/>
        <v>0.96499999999999997</v>
      </c>
      <c r="BZ7" s="80">
        <f t="shared" si="75"/>
        <v>0.96499999999999997</v>
      </c>
      <c r="CA7" s="80">
        <f t="shared" si="74"/>
        <v>0.96499999999999997</v>
      </c>
      <c r="CB7" s="80">
        <f t="shared" si="76"/>
        <v>0.96499999999999997</v>
      </c>
      <c r="CC7" s="80">
        <f t="shared" si="76"/>
        <v>0.96499999999999997</v>
      </c>
      <c r="CD7" s="80">
        <f t="shared" si="76"/>
        <v>0.96499999999999997</v>
      </c>
      <c r="CE7" s="80">
        <f t="shared" si="76"/>
        <v>0.96499999999999997</v>
      </c>
      <c r="CF7" s="80">
        <f t="shared" si="76"/>
        <v>0.96499999999999997</v>
      </c>
      <c r="CG7" s="80">
        <f t="shared" si="76"/>
        <v>0.96499999999999997</v>
      </c>
      <c r="CH7" s="80">
        <f t="shared" si="76"/>
        <v>0.96499999999999997</v>
      </c>
      <c r="CI7" s="80">
        <f t="shared" si="76"/>
        <v>0.96499999999999997</v>
      </c>
      <c r="CJ7" s="80">
        <f t="shared" si="76"/>
        <v>0.96499999999999997</v>
      </c>
      <c r="CK7" s="80">
        <f t="shared" si="76"/>
        <v>0.96499999999999997</v>
      </c>
      <c r="CL7" s="80">
        <f t="shared" si="76"/>
        <v>0.96499999999999997</v>
      </c>
      <c r="CM7" s="80">
        <f t="shared" si="76"/>
        <v>0.96499999999999997</v>
      </c>
      <c r="CN7" s="80">
        <f t="shared" si="76"/>
        <v>0.96499999999999997</v>
      </c>
      <c r="CO7" s="80">
        <f t="shared" si="76"/>
        <v>0.96499999999999997</v>
      </c>
      <c r="CP7" s="80">
        <f t="shared" si="76"/>
        <v>0.96499999999999997</v>
      </c>
      <c r="CQ7" s="80">
        <f t="shared" si="76"/>
        <v>0.96499999999999997</v>
      </c>
      <c r="CR7" s="80">
        <f t="shared" si="76"/>
        <v>0.96499999999999997</v>
      </c>
      <c r="CS7" s="80">
        <f t="shared" si="76"/>
        <v>0.96499999999999997</v>
      </c>
      <c r="CT7" s="80">
        <f t="shared" si="76"/>
        <v>0.96499999999999997</v>
      </c>
      <c r="CU7" s="80">
        <f t="shared" si="76"/>
        <v>0.96499999999999997</v>
      </c>
      <c r="CV7" s="80">
        <f t="shared" si="76"/>
        <v>0.96499999999999997</v>
      </c>
      <c r="CW7" s="80">
        <f t="shared" si="76"/>
        <v>0.96499999999999997</v>
      </c>
      <c r="CX7" s="80">
        <f t="shared" si="76"/>
        <v>0.96499999999999997</v>
      </c>
      <c r="CY7" s="80">
        <f t="shared" si="76"/>
        <v>0.96499999999999997</v>
      </c>
      <c r="CZ7" s="80">
        <f t="shared" si="76"/>
        <v>0.96499999999999997</v>
      </c>
      <c r="DA7" s="80">
        <f t="shared" si="76"/>
        <v>0.96499999999999997</v>
      </c>
      <c r="DB7" s="80">
        <f t="shared" si="76"/>
        <v>0.96499999999999997</v>
      </c>
      <c r="DC7" s="80">
        <f t="shared" si="77"/>
        <v>0.96499999999999997</v>
      </c>
    </row>
    <row r="8" spans="1:107" ht="15" x14ac:dyDescent="0.25">
      <c r="B8" s="41">
        <v>3</v>
      </c>
      <c r="C8" s="80">
        <f t="shared" si="0"/>
        <v>1</v>
      </c>
      <c r="D8" s="80">
        <f t="shared" si="1"/>
        <v>0.92200000000000004</v>
      </c>
      <c r="E8" s="80">
        <f t="shared" si="2"/>
        <v>0.9375</v>
      </c>
      <c r="F8" s="80">
        <f t="shared" si="3"/>
        <v>0.94269999999999998</v>
      </c>
      <c r="G8" s="80">
        <f t="shared" si="4"/>
        <v>0.94630000000000003</v>
      </c>
      <c r="H8" s="80">
        <f t="shared" si="5"/>
        <v>0.94889999999999997</v>
      </c>
      <c r="I8" s="80">
        <f t="shared" si="6"/>
        <v>0.95150000000000001</v>
      </c>
      <c r="J8" s="80">
        <f t="shared" si="7"/>
        <v>0.95389999999999997</v>
      </c>
      <c r="K8" s="80">
        <f t="shared" si="8"/>
        <v>0.95620000000000005</v>
      </c>
      <c r="L8" s="80">
        <f t="shared" si="9"/>
        <v>0.95830000000000004</v>
      </c>
      <c r="M8" s="80">
        <f t="shared" si="10"/>
        <v>0.96009999999999995</v>
      </c>
      <c r="N8" s="80">
        <f t="shared" si="11"/>
        <v>0.96379999999999999</v>
      </c>
      <c r="O8" s="80">
        <f t="shared" si="12"/>
        <v>0.96379999999999999</v>
      </c>
      <c r="P8" s="80">
        <f t="shared" si="13"/>
        <v>0.96379999999999999</v>
      </c>
      <c r="Q8" s="80">
        <f t="shared" si="14"/>
        <v>0.96379999999999999</v>
      </c>
      <c r="R8" s="80">
        <f t="shared" si="15"/>
        <v>0.96499999999999997</v>
      </c>
      <c r="S8" s="80">
        <f t="shared" si="16"/>
        <v>0.96499999999999997</v>
      </c>
      <c r="T8" s="80">
        <f t="shared" si="17"/>
        <v>0.96499999999999997</v>
      </c>
      <c r="U8" s="80">
        <f t="shared" si="18"/>
        <v>0.96499999999999997</v>
      </c>
      <c r="V8" s="80">
        <f t="shared" si="19"/>
        <v>0.96499999999999997</v>
      </c>
      <c r="W8" s="80">
        <f t="shared" si="20"/>
        <v>0.96499999999999997</v>
      </c>
      <c r="X8" s="80">
        <f t="shared" si="21"/>
        <v>0.96499999999999997</v>
      </c>
      <c r="Y8" s="80">
        <f t="shared" si="22"/>
        <v>0.96499999999999997</v>
      </c>
      <c r="Z8" s="80">
        <f t="shared" si="23"/>
        <v>0.96499999999999997</v>
      </c>
      <c r="AA8" s="80">
        <f t="shared" si="24"/>
        <v>0.96499999999999997</v>
      </c>
      <c r="AB8" s="80">
        <f t="shared" si="25"/>
        <v>0.96499999999999997</v>
      </c>
      <c r="AC8" s="80">
        <f t="shared" si="26"/>
        <v>0.96499999999999997</v>
      </c>
      <c r="AD8" s="80">
        <f t="shared" si="27"/>
        <v>0.96499999999999997</v>
      </c>
      <c r="AE8" s="80">
        <f t="shared" si="28"/>
        <v>0.96499999999999997</v>
      </c>
      <c r="AF8" s="80">
        <f t="shared" si="29"/>
        <v>0.96499999999999997</v>
      </c>
      <c r="AG8" s="80">
        <f t="shared" si="30"/>
        <v>0.96499999999999997</v>
      </c>
      <c r="AH8" s="80">
        <f t="shared" si="31"/>
        <v>0.96499999999999997</v>
      </c>
      <c r="AI8" s="80">
        <f t="shared" si="32"/>
        <v>0.96499999999999997</v>
      </c>
      <c r="AJ8" s="80">
        <f t="shared" si="33"/>
        <v>0.96499999999999997</v>
      </c>
      <c r="AK8" s="80">
        <f t="shared" si="34"/>
        <v>0.96499999999999997</v>
      </c>
      <c r="AL8" s="80">
        <f t="shared" si="35"/>
        <v>0.96499999999999997</v>
      </c>
      <c r="AM8" s="80">
        <f t="shared" si="36"/>
        <v>0.96499999999999997</v>
      </c>
      <c r="AN8" s="80">
        <f t="shared" si="37"/>
        <v>0.96499999999999997</v>
      </c>
      <c r="AO8" s="80">
        <f t="shared" si="38"/>
        <v>0.96499999999999997</v>
      </c>
      <c r="AP8" s="80">
        <f t="shared" si="39"/>
        <v>0.96499999999999997</v>
      </c>
      <c r="AQ8" s="80">
        <f t="shared" si="40"/>
        <v>0.96499999999999997</v>
      </c>
      <c r="AR8" s="80">
        <f t="shared" si="41"/>
        <v>0.96499999999999997</v>
      </c>
      <c r="AS8" s="80">
        <f t="shared" si="42"/>
        <v>0.96499999999999997</v>
      </c>
      <c r="AT8" s="80">
        <f t="shared" si="43"/>
        <v>0.96499999999999997</v>
      </c>
      <c r="AU8" s="80">
        <f t="shared" si="44"/>
        <v>0.96499999999999997</v>
      </c>
      <c r="AV8" s="80">
        <f t="shared" si="45"/>
        <v>0.96499999999999997</v>
      </c>
      <c r="AW8" s="80">
        <f t="shared" si="46"/>
        <v>0.96499999999999997</v>
      </c>
      <c r="AX8" s="80">
        <f t="shared" si="47"/>
        <v>0.96499999999999997</v>
      </c>
      <c r="AY8" s="80">
        <f t="shared" si="48"/>
        <v>0.96499999999999997</v>
      </c>
      <c r="AZ8" s="80">
        <f t="shared" si="49"/>
        <v>0.96499999999999997</v>
      </c>
      <c r="BA8" s="80">
        <f t="shared" si="50"/>
        <v>0.96499999999999997</v>
      </c>
      <c r="BB8" s="80">
        <f t="shared" si="51"/>
        <v>0.96499999999999997</v>
      </c>
      <c r="BC8" s="80">
        <f t="shared" si="52"/>
        <v>0.96499999999999997</v>
      </c>
      <c r="BD8" s="80">
        <f t="shared" si="53"/>
        <v>0.96499999999999997</v>
      </c>
      <c r="BE8" s="80">
        <f t="shared" si="54"/>
        <v>0.96499999999999997</v>
      </c>
      <c r="BF8" s="80">
        <f t="shared" si="55"/>
        <v>0.96499999999999997</v>
      </c>
      <c r="BG8" s="80">
        <f t="shared" si="56"/>
        <v>0.96499999999999997</v>
      </c>
      <c r="BH8" s="80">
        <f t="shared" si="57"/>
        <v>0.96499999999999997</v>
      </c>
      <c r="BI8" s="80">
        <f t="shared" si="58"/>
        <v>0.96499999999999997</v>
      </c>
      <c r="BJ8" s="80">
        <f t="shared" si="59"/>
        <v>0.96499999999999997</v>
      </c>
      <c r="BK8" s="80">
        <f t="shared" si="60"/>
        <v>0.96499999999999997</v>
      </c>
      <c r="BL8" s="80">
        <f t="shared" si="61"/>
        <v>0.96499999999999997</v>
      </c>
      <c r="BM8" s="80">
        <f t="shared" si="62"/>
        <v>0.96499999999999997</v>
      </c>
      <c r="BN8" s="80">
        <f t="shared" si="63"/>
        <v>0.96499999999999997</v>
      </c>
      <c r="BO8" s="80">
        <f t="shared" si="64"/>
        <v>0.96499999999999997</v>
      </c>
      <c r="BP8" s="80">
        <f t="shared" si="65"/>
        <v>0.96499999999999997</v>
      </c>
      <c r="BQ8" s="80">
        <f t="shared" si="66"/>
        <v>0.96499999999999997</v>
      </c>
      <c r="BR8" s="80">
        <f t="shared" si="67"/>
        <v>0.96499999999999997</v>
      </c>
      <c r="BS8" s="80">
        <f t="shared" si="68"/>
        <v>0.96499999999999997</v>
      </c>
      <c r="BT8" s="80">
        <f t="shared" si="69"/>
        <v>0.96499999999999997</v>
      </c>
      <c r="BU8" s="80">
        <f t="shared" si="70"/>
        <v>0.96499999999999997</v>
      </c>
      <c r="BV8" s="80">
        <f t="shared" si="71"/>
        <v>0.96499999999999997</v>
      </c>
      <c r="BW8" s="80">
        <f t="shared" si="72"/>
        <v>0.96499999999999997</v>
      </c>
      <c r="BX8" s="80">
        <f t="shared" si="73"/>
        <v>0.96499999999999997</v>
      </c>
      <c r="BY8" s="80">
        <f t="shared" si="74"/>
        <v>0.96499999999999997</v>
      </c>
      <c r="BZ8" s="80">
        <f t="shared" si="75"/>
        <v>0.96499999999999997</v>
      </c>
      <c r="CA8" s="80">
        <f t="shared" si="74"/>
        <v>0.96499999999999997</v>
      </c>
      <c r="CB8" s="80">
        <f t="shared" si="76"/>
        <v>0.96499999999999997</v>
      </c>
      <c r="CC8" s="80">
        <f t="shared" si="76"/>
        <v>0.96499999999999997</v>
      </c>
      <c r="CD8" s="80">
        <f t="shared" si="76"/>
        <v>0.96499999999999997</v>
      </c>
      <c r="CE8" s="80">
        <f t="shared" si="76"/>
        <v>0.96499999999999997</v>
      </c>
      <c r="CF8" s="80">
        <f t="shared" si="76"/>
        <v>0.96499999999999997</v>
      </c>
      <c r="CG8" s="80">
        <f t="shared" si="76"/>
        <v>0.96499999999999997</v>
      </c>
      <c r="CH8" s="80">
        <f t="shared" si="76"/>
        <v>0.96499999999999997</v>
      </c>
      <c r="CI8" s="80">
        <f t="shared" si="76"/>
        <v>0.96499999999999997</v>
      </c>
      <c r="CJ8" s="80">
        <f t="shared" si="76"/>
        <v>0.96499999999999997</v>
      </c>
      <c r="CK8" s="80">
        <f t="shared" si="76"/>
        <v>0.96499999999999997</v>
      </c>
      <c r="CL8" s="80">
        <f t="shared" si="76"/>
        <v>0.96499999999999997</v>
      </c>
      <c r="CM8" s="80">
        <f t="shared" si="76"/>
        <v>0.96499999999999997</v>
      </c>
      <c r="CN8" s="80">
        <f t="shared" si="76"/>
        <v>0.96499999999999997</v>
      </c>
      <c r="CO8" s="80">
        <f t="shared" si="76"/>
        <v>0.96499999999999997</v>
      </c>
      <c r="CP8" s="80">
        <f t="shared" si="76"/>
        <v>0.96499999999999997</v>
      </c>
      <c r="CQ8" s="80">
        <f t="shared" si="76"/>
        <v>0.96499999999999997</v>
      </c>
      <c r="CR8" s="80">
        <f t="shared" si="76"/>
        <v>0.96499999999999997</v>
      </c>
      <c r="CS8" s="80">
        <f t="shared" si="76"/>
        <v>0.96499999999999997</v>
      </c>
      <c r="CT8" s="80">
        <f t="shared" si="76"/>
        <v>0.96499999999999997</v>
      </c>
      <c r="CU8" s="80">
        <f t="shared" si="76"/>
        <v>0.96499999999999997</v>
      </c>
      <c r="CV8" s="80">
        <f t="shared" si="76"/>
        <v>0.96499999999999997</v>
      </c>
      <c r="CW8" s="80">
        <f t="shared" si="76"/>
        <v>0.96499999999999997</v>
      </c>
      <c r="CX8" s="80">
        <f t="shared" si="76"/>
        <v>0.96499999999999997</v>
      </c>
      <c r="CY8" s="80">
        <f t="shared" si="76"/>
        <v>0.96499999999999997</v>
      </c>
      <c r="CZ8" s="80">
        <f t="shared" si="76"/>
        <v>0.96499999999999997</v>
      </c>
      <c r="DA8" s="80">
        <f t="shared" si="76"/>
        <v>0.96499999999999997</v>
      </c>
      <c r="DB8" s="80">
        <f t="shared" si="76"/>
        <v>0.96499999999999997</v>
      </c>
      <c r="DC8" s="80">
        <f t="shared" si="77"/>
        <v>0.96499999999999997</v>
      </c>
    </row>
    <row r="9" spans="1:107" ht="15" x14ac:dyDescent="0.25">
      <c r="B9" s="41">
        <v>4</v>
      </c>
      <c r="C9" s="80">
        <f t="shared" si="0"/>
        <v>1</v>
      </c>
      <c r="D9" s="80">
        <f t="shared" si="1"/>
        <v>0.92200000000000004</v>
      </c>
      <c r="E9" s="80">
        <f t="shared" si="2"/>
        <v>0.9375</v>
      </c>
      <c r="F9" s="80">
        <f t="shared" si="3"/>
        <v>0.94269999999999998</v>
      </c>
      <c r="G9" s="80">
        <f t="shared" si="4"/>
        <v>0.94630000000000003</v>
      </c>
      <c r="H9" s="80">
        <f t="shared" si="5"/>
        <v>0.94889999999999997</v>
      </c>
      <c r="I9" s="80">
        <f t="shared" si="6"/>
        <v>0.95150000000000001</v>
      </c>
      <c r="J9" s="80">
        <f t="shared" si="7"/>
        <v>0.95389999999999997</v>
      </c>
      <c r="K9" s="80">
        <f t="shared" si="8"/>
        <v>0.95620000000000005</v>
      </c>
      <c r="L9" s="80">
        <f t="shared" si="9"/>
        <v>0.95830000000000004</v>
      </c>
      <c r="M9" s="80">
        <f t="shared" si="10"/>
        <v>0.96009999999999995</v>
      </c>
      <c r="N9" s="80">
        <f t="shared" si="11"/>
        <v>0.96379999999999999</v>
      </c>
      <c r="O9" s="80">
        <f t="shared" si="12"/>
        <v>0.96379999999999999</v>
      </c>
      <c r="P9" s="80">
        <f t="shared" si="13"/>
        <v>0.96379999999999999</v>
      </c>
      <c r="Q9" s="80">
        <f t="shared" si="14"/>
        <v>0.96379999999999999</v>
      </c>
      <c r="R9" s="80">
        <f t="shared" si="15"/>
        <v>0.96499999999999997</v>
      </c>
      <c r="S9" s="80">
        <f t="shared" si="16"/>
        <v>0.96499999999999997</v>
      </c>
      <c r="T9" s="80">
        <f t="shared" si="17"/>
        <v>0.96499999999999997</v>
      </c>
      <c r="U9" s="80">
        <f t="shared" si="18"/>
        <v>0.96499999999999997</v>
      </c>
      <c r="V9" s="80">
        <f t="shared" si="19"/>
        <v>0.96499999999999997</v>
      </c>
      <c r="W9" s="80">
        <f t="shared" si="20"/>
        <v>0.96499999999999997</v>
      </c>
      <c r="X9" s="80">
        <f t="shared" si="21"/>
        <v>0.96499999999999997</v>
      </c>
      <c r="Y9" s="80">
        <f t="shared" si="22"/>
        <v>0.96499999999999997</v>
      </c>
      <c r="Z9" s="80">
        <f t="shared" si="23"/>
        <v>0.96499999999999997</v>
      </c>
      <c r="AA9" s="80">
        <f t="shared" si="24"/>
        <v>0.96499999999999997</v>
      </c>
      <c r="AB9" s="80">
        <f t="shared" si="25"/>
        <v>0.96499999999999997</v>
      </c>
      <c r="AC9" s="80">
        <f t="shared" si="26"/>
        <v>0.96499999999999997</v>
      </c>
      <c r="AD9" s="80">
        <f t="shared" si="27"/>
        <v>0.96499999999999997</v>
      </c>
      <c r="AE9" s="80">
        <f t="shared" si="28"/>
        <v>0.96499999999999997</v>
      </c>
      <c r="AF9" s="80">
        <f t="shared" si="29"/>
        <v>0.96499999999999997</v>
      </c>
      <c r="AG9" s="80">
        <f t="shared" si="30"/>
        <v>0.96499999999999997</v>
      </c>
      <c r="AH9" s="80">
        <f t="shared" si="31"/>
        <v>0.96499999999999997</v>
      </c>
      <c r="AI9" s="80">
        <f t="shared" si="32"/>
        <v>0.96499999999999997</v>
      </c>
      <c r="AJ9" s="80">
        <f t="shared" si="33"/>
        <v>0.96499999999999997</v>
      </c>
      <c r="AK9" s="80">
        <f t="shared" si="34"/>
        <v>0.96499999999999997</v>
      </c>
      <c r="AL9" s="80">
        <f t="shared" si="35"/>
        <v>0.96499999999999997</v>
      </c>
      <c r="AM9" s="80">
        <f t="shared" si="36"/>
        <v>0.96499999999999997</v>
      </c>
      <c r="AN9" s="80">
        <f t="shared" si="37"/>
        <v>0.96499999999999997</v>
      </c>
      <c r="AO9" s="80">
        <f t="shared" si="38"/>
        <v>0.96499999999999997</v>
      </c>
      <c r="AP9" s="80">
        <f t="shared" si="39"/>
        <v>0.96499999999999997</v>
      </c>
      <c r="AQ9" s="80">
        <f t="shared" si="40"/>
        <v>0.96499999999999997</v>
      </c>
      <c r="AR9" s="80">
        <f t="shared" si="41"/>
        <v>0.96499999999999997</v>
      </c>
      <c r="AS9" s="80">
        <f t="shared" si="42"/>
        <v>0.96499999999999997</v>
      </c>
      <c r="AT9" s="80">
        <f t="shared" si="43"/>
        <v>0.96499999999999997</v>
      </c>
      <c r="AU9" s="80">
        <f t="shared" si="44"/>
        <v>0.96499999999999997</v>
      </c>
      <c r="AV9" s="80">
        <f t="shared" si="45"/>
        <v>0.96499999999999997</v>
      </c>
      <c r="AW9" s="80">
        <f t="shared" si="46"/>
        <v>0.96499999999999997</v>
      </c>
      <c r="AX9" s="80">
        <f t="shared" si="47"/>
        <v>0.96499999999999997</v>
      </c>
      <c r="AY9" s="80">
        <f t="shared" si="48"/>
        <v>0.96499999999999997</v>
      </c>
      <c r="AZ9" s="80">
        <f t="shared" si="49"/>
        <v>0.96499999999999997</v>
      </c>
      <c r="BA9" s="80">
        <f t="shared" si="50"/>
        <v>0.96499999999999997</v>
      </c>
      <c r="BB9" s="80">
        <f t="shared" si="51"/>
        <v>0.96499999999999997</v>
      </c>
      <c r="BC9" s="80">
        <f t="shared" si="52"/>
        <v>0.96499999999999997</v>
      </c>
      <c r="BD9" s="80">
        <f t="shared" si="53"/>
        <v>0.96499999999999997</v>
      </c>
      <c r="BE9" s="80">
        <f t="shared" si="54"/>
        <v>0.96499999999999997</v>
      </c>
      <c r="BF9" s="80">
        <f t="shared" si="55"/>
        <v>0.96499999999999997</v>
      </c>
      <c r="BG9" s="80">
        <f t="shared" si="56"/>
        <v>0.96499999999999997</v>
      </c>
      <c r="BH9" s="80">
        <f t="shared" si="57"/>
        <v>0.96499999999999997</v>
      </c>
      <c r="BI9" s="80">
        <f t="shared" si="58"/>
        <v>0.96499999999999997</v>
      </c>
      <c r="BJ9" s="80">
        <f t="shared" si="59"/>
        <v>0.96499999999999997</v>
      </c>
      <c r="BK9" s="80">
        <f t="shared" si="60"/>
        <v>0.96499999999999997</v>
      </c>
      <c r="BL9" s="80">
        <f t="shared" si="61"/>
        <v>0.96499999999999997</v>
      </c>
      <c r="BM9" s="80">
        <f t="shared" si="62"/>
        <v>0.96499999999999997</v>
      </c>
      <c r="BN9" s="80">
        <f t="shared" si="63"/>
        <v>0.96499999999999997</v>
      </c>
      <c r="BO9" s="80">
        <f t="shared" si="64"/>
        <v>0.96499999999999997</v>
      </c>
      <c r="BP9" s="80">
        <f t="shared" si="65"/>
        <v>0.96499999999999997</v>
      </c>
      <c r="BQ9" s="80">
        <f t="shared" si="66"/>
        <v>0.96499999999999997</v>
      </c>
      <c r="BR9" s="80">
        <f t="shared" si="67"/>
        <v>0.96499999999999997</v>
      </c>
      <c r="BS9" s="80">
        <f t="shared" si="68"/>
        <v>0.96499999999999997</v>
      </c>
      <c r="BT9" s="80">
        <f t="shared" si="69"/>
        <v>0.96499999999999997</v>
      </c>
      <c r="BU9" s="80">
        <f t="shared" si="70"/>
        <v>0.96499999999999997</v>
      </c>
      <c r="BV9" s="80">
        <f t="shared" si="71"/>
        <v>0.96499999999999997</v>
      </c>
      <c r="BW9" s="80">
        <f t="shared" si="72"/>
        <v>0.96499999999999997</v>
      </c>
      <c r="BX9" s="80">
        <f t="shared" si="73"/>
        <v>0.96499999999999997</v>
      </c>
      <c r="BY9" s="80">
        <f t="shared" si="74"/>
        <v>0.96499999999999997</v>
      </c>
      <c r="BZ9" s="80">
        <f t="shared" si="75"/>
        <v>0.96499999999999997</v>
      </c>
      <c r="CA9" s="80">
        <f t="shared" si="74"/>
        <v>0.96499999999999997</v>
      </c>
      <c r="CB9" s="80">
        <f t="shared" si="76"/>
        <v>0.96499999999999997</v>
      </c>
      <c r="CC9" s="80">
        <f t="shared" si="76"/>
        <v>0.96499999999999997</v>
      </c>
      <c r="CD9" s="80">
        <f t="shared" si="76"/>
        <v>0.96499999999999997</v>
      </c>
      <c r="CE9" s="80">
        <f t="shared" si="76"/>
        <v>0.96499999999999997</v>
      </c>
      <c r="CF9" s="80">
        <f t="shared" si="76"/>
        <v>0.96499999999999997</v>
      </c>
      <c r="CG9" s="80">
        <f t="shared" si="76"/>
        <v>0.96499999999999997</v>
      </c>
      <c r="CH9" s="80">
        <f t="shared" si="76"/>
        <v>0.96499999999999997</v>
      </c>
      <c r="CI9" s="80">
        <f t="shared" si="76"/>
        <v>0.96499999999999997</v>
      </c>
      <c r="CJ9" s="80">
        <f t="shared" si="76"/>
        <v>0.96499999999999997</v>
      </c>
      <c r="CK9" s="80">
        <f t="shared" si="76"/>
        <v>0.96499999999999997</v>
      </c>
      <c r="CL9" s="80">
        <f t="shared" si="76"/>
        <v>0.96499999999999997</v>
      </c>
      <c r="CM9" s="80">
        <f t="shared" si="76"/>
        <v>0.96499999999999997</v>
      </c>
      <c r="CN9" s="80">
        <f t="shared" si="76"/>
        <v>0.96499999999999997</v>
      </c>
      <c r="CO9" s="80">
        <f t="shared" si="76"/>
        <v>0.96499999999999997</v>
      </c>
      <c r="CP9" s="80">
        <f t="shared" si="76"/>
        <v>0.96499999999999997</v>
      </c>
      <c r="CQ9" s="80">
        <f t="shared" si="76"/>
        <v>0.96499999999999997</v>
      </c>
      <c r="CR9" s="80">
        <f t="shared" si="76"/>
        <v>0.96499999999999997</v>
      </c>
      <c r="CS9" s="80">
        <f t="shared" si="76"/>
        <v>0.96499999999999997</v>
      </c>
      <c r="CT9" s="80">
        <f t="shared" si="76"/>
        <v>0.96499999999999997</v>
      </c>
      <c r="CU9" s="80">
        <f t="shared" si="76"/>
        <v>0.96499999999999997</v>
      </c>
      <c r="CV9" s="80">
        <f t="shared" si="76"/>
        <v>0.96499999999999997</v>
      </c>
      <c r="CW9" s="80">
        <f t="shared" si="76"/>
        <v>0.96499999999999997</v>
      </c>
      <c r="CX9" s="80">
        <f t="shared" si="76"/>
        <v>0.96499999999999997</v>
      </c>
      <c r="CY9" s="80">
        <f t="shared" si="76"/>
        <v>0.96499999999999997</v>
      </c>
      <c r="CZ9" s="80">
        <f t="shared" si="76"/>
        <v>0.96499999999999997</v>
      </c>
      <c r="DA9" s="80">
        <f t="shared" si="76"/>
        <v>0.96499999999999997</v>
      </c>
      <c r="DB9" s="80">
        <f t="shared" si="76"/>
        <v>0.96499999999999997</v>
      </c>
      <c r="DC9" s="80">
        <f t="shared" si="77"/>
        <v>0.96499999999999997</v>
      </c>
    </row>
    <row r="10" spans="1:107" ht="15" x14ac:dyDescent="0.25">
      <c r="B10" s="41">
        <v>5</v>
      </c>
      <c r="C10" s="80">
        <f t="shared" si="0"/>
        <v>1</v>
      </c>
      <c r="D10" s="80">
        <f t="shared" si="1"/>
        <v>0.92200000000000004</v>
      </c>
      <c r="E10" s="80">
        <f t="shared" si="2"/>
        <v>0.9375</v>
      </c>
      <c r="F10" s="80">
        <f t="shared" si="3"/>
        <v>0.94269999999999998</v>
      </c>
      <c r="G10" s="80">
        <f t="shared" si="4"/>
        <v>0.94630000000000003</v>
      </c>
      <c r="H10" s="80">
        <f t="shared" si="5"/>
        <v>0.94889999999999997</v>
      </c>
      <c r="I10" s="80">
        <f t="shared" si="6"/>
        <v>0.95150000000000001</v>
      </c>
      <c r="J10" s="80">
        <f t="shared" si="7"/>
        <v>0.95389999999999997</v>
      </c>
      <c r="K10" s="80">
        <f t="shared" si="8"/>
        <v>0.95620000000000005</v>
      </c>
      <c r="L10" s="80">
        <f t="shared" si="9"/>
        <v>0.95830000000000004</v>
      </c>
      <c r="M10" s="80">
        <f t="shared" si="10"/>
        <v>0.96009999999999995</v>
      </c>
      <c r="N10" s="80">
        <f t="shared" si="11"/>
        <v>0.96379999999999999</v>
      </c>
      <c r="O10" s="80">
        <f t="shared" si="12"/>
        <v>0.96379999999999999</v>
      </c>
      <c r="P10" s="80">
        <f t="shared" si="13"/>
        <v>0.96379999999999999</v>
      </c>
      <c r="Q10" s="80">
        <f t="shared" si="14"/>
        <v>0.96379999999999999</v>
      </c>
      <c r="R10" s="80">
        <f t="shared" si="15"/>
        <v>0.96499999999999997</v>
      </c>
      <c r="S10" s="80">
        <f t="shared" si="16"/>
        <v>0.96499999999999997</v>
      </c>
      <c r="T10" s="80">
        <f t="shared" si="17"/>
        <v>0.96499999999999997</v>
      </c>
      <c r="U10" s="80">
        <f t="shared" si="18"/>
        <v>0.96499999999999997</v>
      </c>
      <c r="V10" s="80">
        <f t="shared" si="19"/>
        <v>0.96499999999999997</v>
      </c>
      <c r="W10" s="80">
        <f t="shared" si="20"/>
        <v>0.96499999999999997</v>
      </c>
      <c r="X10" s="80">
        <f t="shared" si="21"/>
        <v>0.96499999999999997</v>
      </c>
      <c r="Y10" s="80">
        <f t="shared" si="22"/>
        <v>0.96499999999999997</v>
      </c>
      <c r="Z10" s="80">
        <f t="shared" si="23"/>
        <v>0.96499999999999997</v>
      </c>
      <c r="AA10" s="80">
        <f t="shared" si="24"/>
        <v>0.96499999999999997</v>
      </c>
      <c r="AB10" s="80">
        <f t="shared" si="25"/>
        <v>0.96499999999999997</v>
      </c>
      <c r="AC10" s="80">
        <f t="shared" si="26"/>
        <v>0.96499999999999997</v>
      </c>
      <c r="AD10" s="80">
        <f t="shared" si="27"/>
        <v>0.96499999999999997</v>
      </c>
      <c r="AE10" s="80">
        <f t="shared" si="28"/>
        <v>0.96499999999999997</v>
      </c>
      <c r="AF10" s="80">
        <f t="shared" si="29"/>
        <v>0.96499999999999997</v>
      </c>
      <c r="AG10" s="80">
        <f t="shared" si="30"/>
        <v>0.96499999999999997</v>
      </c>
      <c r="AH10" s="80">
        <f t="shared" si="31"/>
        <v>0.96499999999999997</v>
      </c>
      <c r="AI10" s="80">
        <f t="shared" si="32"/>
        <v>0.96499999999999997</v>
      </c>
      <c r="AJ10" s="80">
        <f t="shared" si="33"/>
        <v>0.96499999999999997</v>
      </c>
      <c r="AK10" s="80">
        <f t="shared" si="34"/>
        <v>0.96499999999999997</v>
      </c>
      <c r="AL10" s="80">
        <f t="shared" si="35"/>
        <v>0.96499999999999997</v>
      </c>
      <c r="AM10" s="80">
        <f t="shared" si="36"/>
        <v>0.96499999999999997</v>
      </c>
      <c r="AN10" s="80">
        <f t="shared" si="37"/>
        <v>0.96499999999999997</v>
      </c>
      <c r="AO10" s="80">
        <f t="shared" si="38"/>
        <v>0.96499999999999997</v>
      </c>
      <c r="AP10" s="80">
        <f t="shared" si="39"/>
        <v>0.96499999999999997</v>
      </c>
      <c r="AQ10" s="80">
        <f t="shared" si="40"/>
        <v>0.96499999999999997</v>
      </c>
      <c r="AR10" s="80">
        <f t="shared" si="41"/>
        <v>0.96499999999999997</v>
      </c>
      <c r="AS10" s="80">
        <f t="shared" si="42"/>
        <v>0.96499999999999997</v>
      </c>
      <c r="AT10" s="80">
        <f t="shared" si="43"/>
        <v>0.96499999999999997</v>
      </c>
      <c r="AU10" s="80">
        <f t="shared" si="44"/>
        <v>0.96499999999999997</v>
      </c>
      <c r="AV10" s="80">
        <f t="shared" si="45"/>
        <v>0.96499999999999997</v>
      </c>
      <c r="AW10" s="80">
        <f t="shared" si="46"/>
        <v>0.96499999999999997</v>
      </c>
      <c r="AX10" s="80">
        <f t="shared" si="47"/>
        <v>0.96499999999999997</v>
      </c>
      <c r="AY10" s="80">
        <f t="shared" si="48"/>
        <v>0.96499999999999997</v>
      </c>
      <c r="AZ10" s="80">
        <f t="shared" si="49"/>
        <v>0.96499999999999997</v>
      </c>
      <c r="BA10" s="80">
        <f t="shared" si="50"/>
        <v>0.96499999999999997</v>
      </c>
      <c r="BB10" s="80">
        <f t="shared" si="51"/>
        <v>0.96499999999999997</v>
      </c>
      <c r="BC10" s="80">
        <f t="shared" si="52"/>
        <v>0.96499999999999997</v>
      </c>
      <c r="BD10" s="80">
        <f t="shared" si="53"/>
        <v>0.96499999999999997</v>
      </c>
      <c r="BE10" s="80">
        <f t="shared" si="54"/>
        <v>0.96499999999999997</v>
      </c>
      <c r="BF10" s="80">
        <f t="shared" si="55"/>
        <v>0.96499999999999997</v>
      </c>
      <c r="BG10" s="80">
        <f t="shared" si="56"/>
        <v>0.96499999999999997</v>
      </c>
      <c r="BH10" s="80">
        <f t="shared" si="57"/>
        <v>0.96499999999999997</v>
      </c>
      <c r="BI10" s="80">
        <f t="shared" si="58"/>
        <v>0.96499999999999997</v>
      </c>
      <c r="BJ10" s="80">
        <f t="shared" si="59"/>
        <v>0.96499999999999997</v>
      </c>
      <c r="BK10" s="80">
        <f t="shared" si="60"/>
        <v>0.96499999999999997</v>
      </c>
      <c r="BL10" s="80">
        <f t="shared" si="61"/>
        <v>0.96499999999999997</v>
      </c>
      <c r="BM10" s="80">
        <f t="shared" si="62"/>
        <v>0.96499999999999997</v>
      </c>
      <c r="BN10" s="80">
        <f t="shared" si="63"/>
        <v>0.96499999999999997</v>
      </c>
      <c r="BO10" s="80">
        <f t="shared" si="64"/>
        <v>0.96499999999999997</v>
      </c>
      <c r="BP10" s="80">
        <f t="shared" si="65"/>
        <v>0.96499999999999997</v>
      </c>
      <c r="BQ10" s="80">
        <f t="shared" si="66"/>
        <v>0.96499999999999997</v>
      </c>
      <c r="BR10" s="80">
        <f t="shared" si="67"/>
        <v>0.96499999999999997</v>
      </c>
      <c r="BS10" s="80">
        <f t="shared" si="68"/>
        <v>0.96499999999999997</v>
      </c>
      <c r="BT10" s="80">
        <f t="shared" si="69"/>
        <v>0.96499999999999997</v>
      </c>
      <c r="BU10" s="80">
        <f t="shared" si="70"/>
        <v>0.96499999999999997</v>
      </c>
      <c r="BV10" s="80">
        <f t="shared" si="71"/>
        <v>0.96499999999999997</v>
      </c>
      <c r="BW10" s="80">
        <f t="shared" si="72"/>
        <v>0.96499999999999997</v>
      </c>
      <c r="BX10" s="80">
        <f t="shared" si="73"/>
        <v>0.96499999999999997</v>
      </c>
      <c r="BY10" s="80">
        <f t="shared" si="74"/>
        <v>0.96499999999999997</v>
      </c>
      <c r="BZ10" s="80">
        <f t="shared" si="75"/>
        <v>0.96499999999999997</v>
      </c>
      <c r="CA10" s="80">
        <f t="shared" si="74"/>
        <v>0.96499999999999997</v>
      </c>
      <c r="CB10" s="80">
        <f t="shared" si="76"/>
        <v>0.96499999999999997</v>
      </c>
      <c r="CC10" s="80">
        <f t="shared" si="76"/>
        <v>0.96499999999999997</v>
      </c>
      <c r="CD10" s="80">
        <f t="shared" si="76"/>
        <v>0.96499999999999997</v>
      </c>
      <c r="CE10" s="80">
        <f t="shared" si="76"/>
        <v>0.96499999999999997</v>
      </c>
      <c r="CF10" s="80">
        <f t="shared" si="76"/>
        <v>0.96499999999999997</v>
      </c>
      <c r="CG10" s="80">
        <f t="shared" si="76"/>
        <v>0.96499999999999997</v>
      </c>
      <c r="CH10" s="80">
        <f t="shared" si="76"/>
        <v>0.96499999999999997</v>
      </c>
      <c r="CI10" s="80">
        <f t="shared" si="76"/>
        <v>0.96499999999999997</v>
      </c>
      <c r="CJ10" s="80">
        <f t="shared" si="76"/>
        <v>0.96499999999999997</v>
      </c>
      <c r="CK10" s="80">
        <f t="shared" si="76"/>
        <v>0.96499999999999997</v>
      </c>
      <c r="CL10" s="80">
        <f t="shared" si="76"/>
        <v>0.96499999999999997</v>
      </c>
      <c r="CM10" s="80">
        <f t="shared" si="76"/>
        <v>0.96499999999999997</v>
      </c>
      <c r="CN10" s="80">
        <f t="shared" si="76"/>
        <v>0.96499999999999997</v>
      </c>
      <c r="CO10" s="80">
        <f t="shared" si="76"/>
        <v>0.96499999999999997</v>
      </c>
      <c r="CP10" s="80">
        <f t="shared" si="76"/>
        <v>0.96499999999999997</v>
      </c>
      <c r="CQ10" s="80">
        <f t="shared" si="76"/>
        <v>0.96499999999999997</v>
      </c>
      <c r="CR10" s="80">
        <f t="shared" si="76"/>
        <v>0.96499999999999997</v>
      </c>
      <c r="CS10" s="80">
        <f t="shared" si="76"/>
        <v>0.96499999999999997</v>
      </c>
      <c r="CT10" s="80">
        <f t="shared" si="76"/>
        <v>0.96499999999999997</v>
      </c>
      <c r="CU10" s="80">
        <f t="shared" si="76"/>
        <v>0.96499999999999997</v>
      </c>
      <c r="CV10" s="80">
        <f t="shared" si="76"/>
        <v>0.96499999999999997</v>
      </c>
      <c r="CW10" s="80">
        <f t="shared" si="76"/>
        <v>0.96499999999999997</v>
      </c>
      <c r="CX10" s="80">
        <f t="shared" si="76"/>
        <v>0.96499999999999997</v>
      </c>
      <c r="CY10" s="80">
        <f t="shared" si="76"/>
        <v>0.96499999999999997</v>
      </c>
      <c r="CZ10" s="80">
        <f t="shared" si="76"/>
        <v>0.96499999999999997</v>
      </c>
      <c r="DA10" s="80">
        <f t="shared" si="76"/>
        <v>0.96499999999999997</v>
      </c>
      <c r="DB10" s="80">
        <f t="shared" si="76"/>
        <v>0.96499999999999997</v>
      </c>
      <c r="DC10" s="80">
        <f t="shared" si="77"/>
        <v>0.96499999999999997</v>
      </c>
    </row>
    <row r="11" spans="1:107" ht="15" x14ac:dyDescent="0.25">
      <c r="B11" s="41">
        <v>6</v>
      </c>
      <c r="C11" s="80">
        <f t="shared" si="0"/>
        <v>1</v>
      </c>
      <c r="D11" s="80">
        <f t="shared" si="1"/>
        <v>0.92200000000000004</v>
      </c>
      <c r="E11" s="80">
        <f t="shared" si="2"/>
        <v>0.9375</v>
      </c>
      <c r="F11" s="80">
        <f t="shared" si="3"/>
        <v>0.94269999999999998</v>
      </c>
      <c r="G11" s="80">
        <f t="shared" si="4"/>
        <v>0.94630000000000003</v>
      </c>
      <c r="H11" s="80">
        <f t="shared" si="5"/>
        <v>0.94889999999999997</v>
      </c>
      <c r="I11" s="80">
        <f t="shared" si="6"/>
        <v>0.95150000000000001</v>
      </c>
      <c r="J11" s="80">
        <f t="shared" si="7"/>
        <v>0.95389999999999997</v>
      </c>
      <c r="K11" s="80">
        <f t="shared" si="8"/>
        <v>0.95620000000000005</v>
      </c>
      <c r="L11" s="80">
        <f t="shared" si="9"/>
        <v>0.95830000000000004</v>
      </c>
      <c r="M11" s="80">
        <f t="shared" si="10"/>
        <v>0.96009999999999995</v>
      </c>
      <c r="N11" s="80">
        <f t="shared" si="11"/>
        <v>0.96379999999999999</v>
      </c>
      <c r="O11" s="80">
        <f t="shared" si="12"/>
        <v>0.96379999999999999</v>
      </c>
      <c r="P11" s="80">
        <f t="shared" si="13"/>
        <v>0.96379999999999999</v>
      </c>
      <c r="Q11" s="80">
        <f t="shared" si="14"/>
        <v>0.96379999999999999</v>
      </c>
      <c r="R11" s="80">
        <f t="shared" si="15"/>
        <v>0.96499999999999997</v>
      </c>
      <c r="S11" s="80">
        <f t="shared" si="16"/>
        <v>0.96499999999999997</v>
      </c>
      <c r="T11" s="80">
        <f t="shared" si="17"/>
        <v>0.96499999999999997</v>
      </c>
      <c r="U11" s="80">
        <f t="shared" si="18"/>
        <v>0.96499999999999997</v>
      </c>
      <c r="V11" s="80">
        <f t="shared" si="19"/>
        <v>0.96499999999999997</v>
      </c>
      <c r="W11" s="80">
        <f t="shared" si="20"/>
        <v>0.96499999999999997</v>
      </c>
      <c r="X11" s="80">
        <f t="shared" si="21"/>
        <v>0.96499999999999997</v>
      </c>
      <c r="Y11" s="80">
        <f t="shared" si="22"/>
        <v>0.96499999999999997</v>
      </c>
      <c r="Z11" s="80">
        <f t="shared" si="23"/>
        <v>0.96499999999999997</v>
      </c>
      <c r="AA11" s="80">
        <f t="shared" si="24"/>
        <v>0.96499999999999997</v>
      </c>
      <c r="AB11" s="80">
        <f t="shared" si="25"/>
        <v>0.96499999999999997</v>
      </c>
      <c r="AC11" s="80">
        <f t="shared" si="26"/>
        <v>0.96499999999999997</v>
      </c>
      <c r="AD11" s="80">
        <f t="shared" si="27"/>
        <v>0.96499999999999997</v>
      </c>
      <c r="AE11" s="80">
        <f t="shared" si="28"/>
        <v>0.96499999999999997</v>
      </c>
      <c r="AF11" s="80">
        <f t="shared" si="29"/>
        <v>0.96499999999999997</v>
      </c>
      <c r="AG11" s="80">
        <f t="shared" si="30"/>
        <v>0.96499999999999997</v>
      </c>
      <c r="AH11" s="80">
        <f t="shared" si="31"/>
        <v>0.96499999999999997</v>
      </c>
      <c r="AI11" s="80">
        <f t="shared" si="32"/>
        <v>0.96499999999999997</v>
      </c>
      <c r="AJ11" s="80">
        <f t="shared" si="33"/>
        <v>0.96499999999999997</v>
      </c>
      <c r="AK11" s="80">
        <f t="shared" si="34"/>
        <v>0.96499999999999997</v>
      </c>
      <c r="AL11" s="80">
        <f t="shared" si="35"/>
        <v>0.96499999999999997</v>
      </c>
      <c r="AM11" s="80">
        <f t="shared" si="36"/>
        <v>0.96499999999999997</v>
      </c>
      <c r="AN11" s="80">
        <f t="shared" si="37"/>
        <v>0.96499999999999997</v>
      </c>
      <c r="AO11" s="80">
        <f t="shared" si="38"/>
        <v>0.96499999999999997</v>
      </c>
      <c r="AP11" s="80">
        <f t="shared" si="39"/>
        <v>0.96499999999999997</v>
      </c>
      <c r="AQ11" s="80">
        <f t="shared" si="40"/>
        <v>0.96499999999999997</v>
      </c>
      <c r="AR11" s="80">
        <f t="shared" si="41"/>
        <v>0.96499999999999997</v>
      </c>
      <c r="AS11" s="80">
        <f t="shared" si="42"/>
        <v>0.96499999999999997</v>
      </c>
      <c r="AT11" s="80">
        <f t="shared" si="43"/>
        <v>0.96499999999999997</v>
      </c>
      <c r="AU11" s="80">
        <f t="shared" si="44"/>
        <v>0.96499999999999997</v>
      </c>
      <c r="AV11" s="80">
        <f t="shared" si="45"/>
        <v>0.96499999999999997</v>
      </c>
      <c r="AW11" s="80">
        <f t="shared" si="46"/>
        <v>0.96499999999999997</v>
      </c>
      <c r="AX11" s="80">
        <f t="shared" si="47"/>
        <v>0.96499999999999997</v>
      </c>
      <c r="AY11" s="80">
        <f t="shared" si="48"/>
        <v>0.96499999999999997</v>
      </c>
      <c r="AZ11" s="80">
        <f t="shared" si="49"/>
        <v>0.96499999999999997</v>
      </c>
      <c r="BA11" s="80">
        <f t="shared" si="50"/>
        <v>0.96499999999999997</v>
      </c>
      <c r="BB11" s="80">
        <f t="shared" si="51"/>
        <v>0.96499999999999997</v>
      </c>
      <c r="BC11" s="80">
        <f t="shared" si="52"/>
        <v>0.96499999999999997</v>
      </c>
      <c r="BD11" s="80">
        <f t="shared" si="53"/>
        <v>0.96499999999999997</v>
      </c>
      <c r="BE11" s="80">
        <f t="shared" si="54"/>
        <v>0.96499999999999997</v>
      </c>
      <c r="BF11" s="80">
        <f t="shared" si="55"/>
        <v>0.96499999999999997</v>
      </c>
      <c r="BG11" s="80">
        <f t="shared" si="56"/>
        <v>0.96499999999999997</v>
      </c>
      <c r="BH11" s="80">
        <f t="shared" si="57"/>
        <v>0.96499999999999997</v>
      </c>
      <c r="BI11" s="80">
        <f t="shared" si="58"/>
        <v>0.96499999999999997</v>
      </c>
      <c r="BJ11" s="80">
        <f t="shared" si="59"/>
        <v>0.96499999999999997</v>
      </c>
      <c r="BK11" s="80">
        <f t="shared" si="60"/>
        <v>0.96499999999999997</v>
      </c>
      <c r="BL11" s="80">
        <f t="shared" si="61"/>
        <v>0.96499999999999997</v>
      </c>
      <c r="BM11" s="80">
        <f t="shared" si="62"/>
        <v>0.96499999999999997</v>
      </c>
      <c r="BN11" s="80">
        <f t="shared" si="63"/>
        <v>0.96499999999999997</v>
      </c>
      <c r="BO11" s="80">
        <f t="shared" si="64"/>
        <v>0.96499999999999997</v>
      </c>
      <c r="BP11" s="80">
        <f t="shared" si="65"/>
        <v>0.96499999999999997</v>
      </c>
      <c r="BQ11" s="80">
        <f t="shared" si="66"/>
        <v>0.96499999999999997</v>
      </c>
      <c r="BR11" s="80">
        <f t="shared" si="67"/>
        <v>0.96499999999999997</v>
      </c>
      <c r="BS11" s="80">
        <f t="shared" si="68"/>
        <v>0.96499999999999997</v>
      </c>
      <c r="BT11" s="80">
        <f t="shared" si="69"/>
        <v>0.96499999999999997</v>
      </c>
      <c r="BU11" s="80">
        <f t="shared" si="70"/>
        <v>0.96499999999999997</v>
      </c>
      <c r="BV11" s="80">
        <f t="shared" si="71"/>
        <v>0.96499999999999997</v>
      </c>
      <c r="BW11" s="80">
        <f t="shared" si="72"/>
        <v>0.96499999999999997</v>
      </c>
      <c r="BX11" s="80">
        <f t="shared" si="73"/>
        <v>0.96499999999999997</v>
      </c>
      <c r="BY11" s="80">
        <f t="shared" si="74"/>
        <v>0.96499999999999997</v>
      </c>
      <c r="BZ11" s="80">
        <f t="shared" si="75"/>
        <v>0.96499999999999997</v>
      </c>
      <c r="CA11" s="80">
        <f t="shared" si="74"/>
        <v>0.96499999999999997</v>
      </c>
      <c r="CB11" s="80">
        <f t="shared" si="76"/>
        <v>0.96499999999999997</v>
      </c>
      <c r="CC11" s="80">
        <f t="shared" si="76"/>
        <v>0.96499999999999997</v>
      </c>
      <c r="CD11" s="80">
        <f t="shared" si="76"/>
        <v>0.96499999999999997</v>
      </c>
      <c r="CE11" s="80">
        <f t="shared" si="76"/>
        <v>0.96499999999999997</v>
      </c>
      <c r="CF11" s="80">
        <f t="shared" si="76"/>
        <v>0.96499999999999997</v>
      </c>
      <c r="CG11" s="80">
        <f t="shared" si="76"/>
        <v>0.96499999999999997</v>
      </c>
      <c r="CH11" s="80">
        <f t="shared" si="76"/>
        <v>0.96499999999999997</v>
      </c>
      <c r="CI11" s="80">
        <f t="shared" si="76"/>
        <v>0.96499999999999997</v>
      </c>
      <c r="CJ11" s="80">
        <f t="shared" si="76"/>
        <v>0.96499999999999997</v>
      </c>
      <c r="CK11" s="80">
        <f t="shared" si="76"/>
        <v>0.96499999999999997</v>
      </c>
      <c r="CL11" s="80">
        <f t="shared" si="76"/>
        <v>0.96499999999999997</v>
      </c>
      <c r="CM11" s="80">
        <f t="shared" si="76"/>
        <v>0.96499999999999997</v>
      </c>
      <c r="CN11" s="80">
        <f t="shared" si="76"/>
        <v>0.96499999999999997</v>
      </c>
      <c r="CO11" s="80">
        <f t="shared" si="76"/>
        <v>0.96499999999999997</v>
      </c>
      <c r="CP11" s="80">
        <f t="shared" si="76"/>
        <v>0.96499999999999997</v>
      </c>
      <c r="CQ11" s="80">
        <f t="shared" si="76"/>
        <v>0.96499999999999997</v>
      </c>
      <c r="CR11" s="80">
        <f t="shared" si="76"/>
        <v>0.96499999999999997</v>
      </c>
      <c r="CS11" s="80">
        <f t="shared" si="76"/>
        <v>0.96499999999999997</v>
      </c>
      <c r="CT11" s="80">
        <f t="shared" si="76"/>
        <v>0.96499999999999997</v>
      </c>
      <c r="CU11" s="80">
        <f t="shared" si="76"/>
        <v>0.96499999999999997</v>
      </c>
      <c r="CV11" s="80">
        <f t="shared" si="76"/>
        <v>0.96499999999999997</v>
      </c>
      <c r="CW11" s="80">
        <f t="shared" si="76"/>
        <v>0.96499999999999997</v>
      </c>
      <c r="CX11" s="80">
        <f t="shared" si="76"/>
        <v>0.96499999999999997</v>
      </c>
      <c r="CY11" s="80">
        <f t="shared" si="76"/>
        <v>0.96499999999999997</v>
      </c>
      <c r="CZ11" s="80">
        <f t="shared" si="76"/>
        <v>0.96499999999999997</v>
      </c>
      <c r="DA11" s="80">
        <f t="shared" si="76"/>
        <v>0.96499999999999997</v>
      </c>
      <c r="DB11" s="80">
        <f t="shared" si="76"/>
        <v>0.96499999999999997</v>
      </c>
      <c r="DC11" s="80">
        <f t="shared" si="77"/>
        <v>0.96499999999999997</v>
      </c>
    </row>
    <row r="12" spans="1:107" ht="15" x14ac:dyDescent="0.25">
      <c r="B12" s="41">
        <v>7</v>
      </c>
      <c r="C12" s="80">
        <f t="shared" si="0"/>
        <v>1</v>
      </c>
      <c r="D12" s="80">
        <f t="shared" si="1"/>
        <v>0.92200000000000004</v>
      </c>
      <c r="E12" s="80">
        <f t="shared" si="2"/>
        <v>0.9375</v>
      </c>
      <c r="F12" s="80">
        <f t="shared" si="3"/>
        <v>0.94269999999999998</v>
      </c>
      <c r="G12" s="80">
        <f t="shared" si="4"/>
        <v>0.94630000000000003</v>
      </c>
      <c r="H12" s="80">
        <f t="shared" si="5"/>
        <v>0.94889999999999997</v>
      </c>
      <c r="I12" s="80">
        <f t="shared" si="6"/>
        <v>0.95150000000000001</v>
      </c>
      <c r="J12" s="80">
        <f t="shared" si="7"/>
        <v>0.95389999999999997</v>
      </c>
      <c r="K12" s="80">
        <f t="shared" si="8"/>
        <v>0.95620000000000005</v>
      </c>
      <c r="L12" s="80">
        <f t="shared" si="9"/>
        <v>0.95830000000000004</v>
      </c>
      <c r="M12" s="80">
        <f t="shared" si="10"/>
        <v>0.96009999999999995</v>
      </c>
      <c r="N12" s="80">
        <f t="shared" si="11"/>
        <v>0.96379999999999999</v>
      </c>
      <c r="O12" s="80">
        <f t="shared" si="12"/>
        <v>0.96379999999999999</v>
      </c>
      <c r="P12" s="80">
        <f t="shared" si="13"/>
        <v>0.96379999999999999</v>
      </c>
      <c r="Q12" s="80">
        <f t="shared" si="14"/>
        <v>0.96379999999999999</v>
      </c>
      <c r="R12" s="80">
        <f t="shared" si="15"/>
        <v>0.96499999999999997</v>
      </c>
      <c r="S12" s="80">
        <f t="shared" si="16"/>
        <v>0.96499999999999997</v>
      </c>
      <c r="T12" s="80">
        <f t="shared" si="17"/>
        <v>0.96499999999999997</v>
      </c>
      <c r="U12" s="80">
        <f t="shared" si="18"/>
        <v>0.96499999999999997</v>
      </c>
      <c r="V12" s="80">
        <f t="shared" si="19"/>
        <v>0.96499999999999997</v>
      </c>
      <c r="W12" s="80">
        <f t="shared" si="20"/>
        <v>0.96499999999999997</v>
      </c>
      <c r="X12" s="80">
        <f t="shared" si="21"/>
        <v>0.96499999999999997</v>
      </c>
      <c r="Y12" s="80">
        <f t="shared" si="22"/>
        <v>0.96499999999999997</v>
      </c>
      <c r="Z12" s="80">
        <f t="shared" si="23"/>
        <v>0.96499999999999997</v>
      </c>
      <c r="AA12" s="80">
        <f t="shared" si="24"/>
        <v>0.96499999999999997</v>
      </c>
      <c r="AB12" s="80">
        <f t="shared" si="25"/>
        <v>0.96499999999999997</v>
      </c>
      <c r="AC12" s="80">
        <f t="shared" si="26"/>
        <v>0.96499999999999997</v>
      </c>
      <c r="AD12" s="80">
        <f t="shared" si="27"/>
        <v>0.96499999999999997</v>
      </c>
      <c r="AE12" s="80">
        <f t="shared" si="28"/>
        <v>0.96499999999999997</v>
      </c>
      <c r="AF12" s="80">
        <f t="shared" si="29"/>
        <v>0.96499999999999997</v>
      </c>
      <c r="AG12" s="80">
        <f t="shared" si="30"/>
        <v>0.96499999999999997</v>
      </c>
      <c r="AH12" s="80">
        <f t="shared" si="31"/>
        <v>0.96499999999999997</v>
      </c>
      <c r="AI12" s="80">
        <f t="shared" si="32"/>
        <v>0.96499999999999997</v>
      </c>
      <c r="AJ12" s="80">
        <f t="shared" si="33"/>
        <v>0.96499999999999997</v>
      </c>
      <c r="AK12" s="80">
        <f t="shared" si="34"/>
        <v>0.96499999999999997</v>
      </c>
      <c r="AL12" s="80">
        <f t="shared" si="35"/>
        <v>0.96499999999999997</v>
      </c>
      <c r="AM12" s="80">
        <f t="shared" si="36"/>
        <v>0.96499999999999997</v>
      </c>
      <c r="AN12" s="80">
        <f t="shared" si="37"/>
        <v>0.96499999999999997</v>
      </c>
      <c r="AO12" s="80">
        <f t="shared" si="38"/>
        <v>0.96499999999999997</v>
      </c>
      <c r="AP12" s="80">
        <f t="shared" si="39"/>
        <v>0.96499999999999997</v>
      </c>
      <c r="AQ12" s="80">
        <f t="shared" si="40"/>
        <v>0.96499999999999997</v>
      </c>
      <c r="AR12" s="80">
        <f t="shared" si="41"/>
        <v>0.96499999999999997</v>
      </c>
      <c r="AS12" s="80">
        <f t="shared" si="42"/>
        <v>0.96499999999999997</v>
      </c>
      <c r="AT12" s="80">
        <f t="shared" si="43"/>
        <v>0.96499999999999997</v>
      </c>
      <c r="AU12" s="80">
        <f t="shared" si="44"/>
        <v>0.96499999999999997</v>
      </c>
      <c r="AV12" s="80">
        <f t="shared" si="45"/>
        <v>0.96499999999999997</v>
      </c>
      <c r="AW12" s="80">
        <f t="shared" si="46"/>
        <v>0.96499999999999997</v>
      </c>
      <c r="AX12" s="80">
        <f t="shared" si="47"/>
        <v>0.96499999999999997</v>
      </c>
      <c r="AY12" s="80">
        <f t="shared" si="48"/>
        <v>0.96499999999999997</v>
      </c>
      <c r="AZ12" s="80">
        <f t="shared" si="49"/>
        <v>0.96499999999999997</v>
      </c>
      <c r="BA12" s="80">
        <f t="shared" si="50"/>
        <v>0.96499999999999997</v>
      </c>
      <c r="BB12" s="80">
        <f t="shared" si="51"/>
        <v>0.96499999999999997</v>
      </c>
      <c r="BC12" s="80">
        <f t="shared" si="52"/>
        <v>0.96499999999999997</v>
      </c>
      <c r="BD12" s="80">
        <f t="shared" si="53"/>
        <v>0.96499999999999997</v>
      </c>
      <c r="BE12" s="80">
        <f t="shared" si="54"/>
        <v>0.96499999999999997</v>
      </c>
      <c r="BF12" s="80">
        <f t="shared" si="55"/>
        <v>0.96499999999999997</v>
      </c>
      <c r="BG12" s="80">
        <f t="shared" si="56"/>
        <v>0.96499999999999997</v>
      </c>
      <c r="BH12" s="80">
        <f t="shared" si="57"/>
        <v>0.96499999999999997</v>
      </c>
      <c r="BI12" s="80">
        <f t="shared" si="58"/>
        <v>0.96499999999999997</v>
      </c>
      <c r="BJ12" s="80">
        <f t="shared" si="59"/>
        <v>0.96499999999999997</v>
      </c>
      <c r="BK12" s="80">
        <f t="shared" si="60"/>
        <v>0.96499999999999997</v>
      </c>
      <c r="BL12" s="80">
        <f t="shared" si="61"/>
        <v>0.96499999999999997</v>
      </c>
      <c r="BM12" s="80">
        <f t="shared" si="62"/>
        <v>0.96499999999999997</v>
      </c>
      <c r="BN12" s="80">
        <f t="shared" si="63"/>
        <v>0.96499999999999997</v>
      </c>
      <c r="BO12" s="80">
        <f t="shared" si="64"/>
        <v>0.96499999999999997</v>
      </c>
      <c r="BP12" s="80">
        <f t="shared" si="65"/>
        <v>0.96499999999999997</v>
      </c>
      <c r="BQ12" s="80">
        <f t="shared" si="66"/>
        <v>0.96499999999999997</v>
      </c>
      <c r="BR12" s="80">
        <f t="shared" si="67"/>
        <v>0.96499999999999997</v>
      </c>
      <c r="BS12" s="80">
        <f t="shared" si="68"/>
        <v>0.96499999999999997</v>
      </c>
      <c r="BT12" s="80">
        <f t="shared" si="69"/>
        <v>0.96499999999999997</v>
      </c>
      <c r="BU12" s="80">
        <f t="shared" si="70"/>
        <v>0.96499999999999997</v>
      </c>
      <c r="BV12" s="80">
        <f t="shared" si="71"/>
        <v>0.96499999999999997</v>
      </c>
      <c r="BW12" s="80">
        <f t="shared" si="72"/>
        <v>0.96499999999999997</v>
      </c>
      <c r="BX12" s="80">
        <f t="shared" si="73"/>
        <v>0.96499999999999997</v>
      </c>
      <c r="BY12" s="80">
        <f t="shared" si="74"/>
        <v>0.96499999999999997</v>
      </c>
      <c r="BZ12" s="80">
        <f t="shared" si="75"/>
        <v>0.96499999999999997</v>
      </c>
      <c r="CA12" s="80">
        <f t="shared" si="74"/>
        <v>0.96499999999999997</v>
      </c>
      <c r="CB12" s="80">
        <f t="shared" si="76"/>
        <v>0.96499999999999997</v>
      </c>
      <c r="CC12" s="80">
        <f t="shared" si="76"/>
        <v>0.96499999999999997</v>
      </c>
      <c r="CD12" s="80">
        <f t="shared" si="76"/>
        <v>0.96499999999999997</v>
      </c>
      <c r="CE12" s="80">
        <f t="shared" si="76"/>
        <v>0.96499999999999997</v>
      </c>
      <c r="CF12" s="80">
        <f t="shared" si="76"/>
        <v>0.96499999999999997</v>
      </c>
      <c r="CG12" s="80">
        <f t="shared" si="76"/>
        <v>0.96499999999999997</v>
      </c>
      <c r="CH12" s="80">
        <f t="shared" si="76"/>
        <v>0.96499999999999997</v>
      </c>
      <c r="CI12" s="80">
        <f t="shared" si="76"/>
        <v>0.96499999999999997</v>
      </c>
      <c r="CJ12" s="80">
        <f t="shared" si="76"/>
        <v>0.96499999999999997</v>
      </c>
      <c r="CK12" s="80">
        <f t="shared" si="76"/>
        <v>0.96499999999999997</v>
      </c>
      <c r="CL12" s="80">
        <f t="shared" si="76"/>
        <v>0.96499999999999997</v>
      </c>
      <c r="CM12" s="80">
        <f t="shared" si="76"/>
        <v>0.96499999999999997</v>
      </c>
      <c r="CN12" s="80">
        <f t="shared" si="76"/>
        <v>0.96499999999999997</v>
      </c>
      <c r="CO12" s="80">
        <f t="shared" si="76"/>
        <v>0.96499999999999997</v>
      </c>
      <c r="CP12" s="80">
        <f t="shared" si="76"/>
        <v>0.96499999999999997</v>
      </c>
      <c r="CQ12" s="80">
        <f t="shared" si="76"/>
        <v>0.96499999999999997</v>
      </c>
      <c r="CR12" s="80">
        <f t="shared" si="76"/>
        <v>0.96499999999999997</v>
      </c>
      <c r="CS12" s="80">
        <f t="shared" si="76"/>
        <v>0.96499999999999997</v>
      </c>
      <c r="CT12" s="80">
        <f t="shared" si="76"/>
        <v>0.96499999999999997</v>
      </c>
      <c r="CU12" s="80">
        <f t="shared" si="76"/>
        <v>0.96499999999999997</v>
      </c>
      <c r="CV12" s="80">
        <f t="shared" si="76"/>
        <v>0.96499999999999997</v>
      </c>
      <c r="CW12" s="80">
        <f t="shared" si="76"/>
        <v>0.96499999999999997</v>
      </c>
      <c r="CX12" s="80">
        <f t="shared" si="76"/>
        <v>0.96499999999999997</v>
      </c>
      <c r="CY12" s="80">
        <f t="shared" si="76"/>
        <v>0.96499999999999997</v>
      </c>
      <c r="CZ12" s="80">
        <f t="shared" si="76"/>
        <v>0.96499999999999997</v>
      </c>
      <c r="DA12" s="80">
        <f t="shared" si="76"/>
        <v>0.96499999999999997</v>
      </c>
      <c r="DB12" s="80">
        <f t="shared" si="76"/>
        <v>0.96499999999999997</v>
      </c>
      <c r="DC12" s="80">
        <f t="shared" si="77"/>
        <v>0.96499999999999997</v>
      </c>
    </row>
    <row r="13" spans="1:107" ht="15" x14ac:dyDescent="0.25">
      <c r="B13" s="41">
        <v>8</v>
      </c>
      <c r="C13" s="80">
        <f t="shared" si="0"/>
        <v>1</v>
      </c>
      <c r="D13" s="80">
        <f t="shared" si="1"/>
        <v>0.92200000000000004</v>
      </c>
      <c r="E13" s="80">
        <f t="shared" si="2"/>
        <v>0.9375</v>
      </c>
      <c r="F13" s="80">
        <f t="shared" si="3"/>
        <v>0.94269999999999998</v>
      </c>
      <c r="G13" s="80">
        <f t="shared" si="4"/>
        <v>0.94630000000000003</v>
      </c>
      <c r="H13" s="80">
        <f t="shared" si="5"/>
        <v>0.94889999999999997</v>
      </c>
      <c r="I13" s="80">
        <f t="shared" si="6"/>
        <v>0.95150000000000001</v>
      </c>
      <c r="J13" s="80">
        <f t="shared" si="7"/>
        <v>0.95389999999999997</v>
      </c>
      <c r="K13" s="80">
        <f t="shared" si="8"/>
        <v>0.95620000000000005</v>
      </c>
      <c r="L13" s="80">
        <f t="shared" si="9"/>
        <v>0.95830000000000004</v>
      </c>
      <c r="M13" s="80">
        <f t="shared" si="10"/>
        <v>0.96009999999999995</v>
      </c>
      <c r="N13" s="80">
        <f t="shared" si="11"/>
        <v>0.96379999999999999</v>
      </c>
      <c r="O13" s="80">
        <f t="shared" si="12"/>
        <v>0.96379999999999999</v>
      </c>
      <c r="P13" s="80">
        <f t="shared" si="13"/>
        <v>0.96379999999999999</v>
      </c>
      <c r="Q13" s="80">
        <f t="shared" si="14"/>
        <v>0.96379999999999999</v>
      </c>
      <c r="R13" s="80">
        <f t="shared" si="15"/>
        <v>0.96499999999999997</v>
      </c>
      <c r="S13" s="80">
        <f t="shared" si="16"/>
        <v>0.96499999999999997</v>
      </c>
      <c r="T13" s="80">
        <f t="shared" si="17"/>
        <v>0.96499999999999997</v>
      </c>
      <c r="U13" s="80">
        <f t="shared" si="18"/>
        <v>0.96499999999999997</v>
      </c>
      <c r="V13" s="80">
        <f t="shared" si="19"/>
        <v>0.96499999999999997</v>
      </c>
      <c r="W13" s="80">
        <f t="shared" si="20"/>
        <v>0.96499999999999997</v>
      </c>
      <c r="X13" s="80">
        <f t="shared" si="21"/>
        <v>0.96499999999999997</v>
      </c>
      <c r="Y13" s="80">
        <f t="shared" si="22"/>
        <v>0.96499999999999997</v>
      </c>
      <c r="Z13" s="80">
        <f t="shared" si="23"/>
        <v>0.96499999999999997</v>
      </c>
      <c r="AA13" s="80">
        <f t="shared" si="24"/>
        <v>0.96499999999999997</v>
      </c>
      <c r="AB13" s="80">
        <f t="shared" si="25"/>
        <v>0.96499999999999997</v>
      </c>
      <c r="AC13" s="80">
        <f t="shared" si="26"/>
        <v>0.96499999999999997</v>
      </c>
      <c r="AD13" s="80">
        <f t="shared" si="27"/>
        <v>0.96499999999999997</v>
      </c>
      <c r="AE13" s="80">
        <f t="shared" si="28"/>
        <v>0.96499999999999997</v>
      </c>
      <c r="AF13" s="80">
        <f t="shared" si="29"/>
        <v>0.96499999999999997</v>
      </c>
      <c r="AG13" s="80">
        <f t="shared" si="30"/>
        <v>0.96499999999999997</v>
      </c>
      <c r="AH13" s="80">
        <f t="shared" si="31"/>
        <v>0.96499999999999997</v>
      </c>
      <c r="AI13" s="80">
        <f t="shared" si="32"/>
        <v>0.96499999999999997</v>
      </c>
      <c r="AJ13" s="80">
        <f t="shared" si="33"/>
        <v>0.96499999999999997</v>
      </c>
      <c r="AK13" s="80">
        <f t="shared" si="34"/>
        <v>0.96499999999999997</v>
      </c>
      <c r="AL13" s="80">
        <f t="shared" si="35"/>
        <v>0.96499999999999997</v>
      </c>
      <c r="AM13" s="80">
        <f t="shared" si="36"/>
        <v>0.96499999999999997</v>
      </c>
      <c r="AN13" s="80">
        <f t="shared" si="37"/>
        <v>0.96499999999999997</v>
      </c>
      <c r="AO13" s="80">
        <f t="shared" si="38"/>
        <v>0.96499999999999997</v>
      </c>
      <c r="AP13" s="80">
        <f t="shared" si="39"/>
        <v>0.96499999999999997</v>
      </c>
      <c r="AQ13" s="80">
        <f t="shared" si="40"/>
        <v>0.96499999999999997</v>
      </c>
      <c r="AR13" s="80">
        <f t="shared" si="41"/>
        <v>0.96499999999999997</v>
      </c>
      <c r="AS13" s="80">
        <f t="shared" si="42"/>
        <v>0.96499999999999997</v>
      </c>
      <c r="AT13" s="80">
        <f t="shared" si="43"/>
        <v>0.96499999999999997</v>
      </c>
      <c r="AU13" s="80">
        <f t="shared" si="44"/>
        <v>0.96499999999999997</v>
      </c>
      <c r="AV13" s="80">
        <f t="shared" si="45"/>
        <v>0.96499999999999997</v>
      </c>
      <c r="AW13" s="80">
        <f t="shared" si="46"/>
        <v>0.96499999999999997</v>
      </c>
      <c r="AX13" s="80">
        <f t="shared" si="47"/>
        <v>0.96499999999999997</v>
      </c>
      <c r="AY13" s="80">
        <f t="shared" si="48"/>
        <v>0.96499999999999997</v>
      </c>
      <c r="AZ13" s="80">
        <f t="shared" si="49"/>
        <v>0.96499999999999997</v>
      </c>
      <c r="BA13" s="80">
        <f t="shared" si="50"/>
        <v>0.96499999999999997</v>
      </c>
      <c r="BB13" s="80">
        <f t="shared" si="51"/>
        <v>0.96499999999999997</v>
      </c>
      <c r="BC13" s="80">
        <f t="shared" si="52"/>
        <v>0.96499999999999997</v>
      </c>
      <c r="BD13" s="80">
        <f t="shared" si="53"/>
        <v>0.96499999999999997</v>
      </c>
      <c r="BE13" s="80">
        <f t="shared" si="54"/>
        <v>0.96499999999999997</v>
      </c>
      <c r="BF13" s="80">
        <f t="shared" si="55"/>
        <v>0.96499999999999997</v>
      </c>
      <c r="BG13" s="80">
        <f t="shared" si="56"/>
        <v>0.96499999999999997</v>
      </c>
      <c r="BH13" s="80">
        <f t="shared" si="57"/>
        <v>0.96499999999999997</v>
      </c>
      <c r="BI13" s="80">
        <f t="shared" si="58"/>
        <v>0.96499999999999997</v>
      </c>
      <c r="BJ13" s="80">
        <f t="shared" si="59"/>
        <v>0.96499999999999997</v>
      </c>
      <c r="BK13" s="80">
        <f t="shared" si="60"/>
        <v>0.96499999999999997</v>
      </c>
      <c r="BL13" s="80">
        <f t="shared" si="61"/>
        <v>0.96499999999999997</v>
      </c>
      <c r="BM13" s="80">
        <f t="shared" si="62"/>
        <v>0.96499999999999997</v>
      </c>
      <c r="BN13" s="80">
        <f t="shared" si="63"/>
        <v>0.96499999999999997</v>
      </c>
      <c r="BO13" s="80">
        <f t="shared" si="64"/>
        <v>0.96499999999999997</v>
      </c>
      <c r="BP13" s="80">
        <f t="shared" si="65"/>
        <v>0.96499999999999997</v>
      </c>
      <c r="BQ13" s="80">
        <f t="shared" si="66"/>
        <v>0.96499999999999997</v>
      </c>
      <c r="BR13" s="80">
        <f t="shared" si="67"/>
        <v>0.96499999999999997</v>
      </c>
      <c r="BS13" s="80">
        <f t="shared" si="68"/>
        <v>0.96499999999999997</v>
      </c>
      <c r="BT13" s="80">
        <f t="shared" si="69"/>
        <v>0.96499999999999997</v>
      </c>
      <c r="BU13" s="80">
        <f t="shared" si="70"/>
        <v>0.96499999999999997</v>
      </c>
      <c r="BV13" s="80">
        <f t="shared" si="71"/>
        <v>0.96499999999999997</v>
      </c>
      <c r="BW13" s="80">
        <f t="shared" si="72"/>
        <v>0.96499999999999997</v>
      </c>
      <c r="BX13" s="80">
        <f t="shared" si="73"/>
        <v>0.96499999999999997</v>
      </c>
      <c r="BY13" s="80">
        <f t="shared" si="74"/>
        <v>0.96499999999999997</v>
      </c>
      <c r="BZ13" s="80">
        <f t="shared" si="75"/>
        <v>0.96499999999999997</v>
      </c>
      <c r="CA13" s="80">
        <f t="shared" si="74"/>
        <v>0.96499999999999997</v>
      </c>
      <c r="CB13" s="80">
        <f t="shared" si="76"/>
        <v>0.96499999999999997</v>
      </c>
      <c r="CC13" s="80">
        <f t="shared" si="76"/>
        <v>0.96499999999999997</v>
      </c>
      <c r="CD13" s="80">
        <f t="shared" si="76"/>
        <v>0.96499999999999997</v>
      </c>
      <c r="CE13" s="80">
        <f t="shared" si="76"/>
        <v>0.96499999999999997</v>
      </c>
      <c r="CF13" s="80">
        <f t="shared" si="76"/>
        <v>0.96499999999999997</v>
      </c>
      <c r="CG13" s="80">
        <f t="shared" si="76"/>
        <v>0.96499999999999997</v>
      </c>
      <c r="CH13" s="80">
        <f t="shared" si="76"/>
        <v>0.96499999999999997</v>
      </c>
      <c r="CI13" s="80">
        <f t="shared" si="76"/>
        <v>0.96499999999999997</v>
      </c>
      <c r="CJ13" s="80">
        <f t="shared" si="76"/>
        <v>0.96499999999999997</v>
      </c>
      <c r="CK13" s="80">
        <f t="shared" si="76"/>
        <v>0.96499999999999997</v>
      </c>
      <c r="CL13" s="80">
        <f t="shared" si="76"/>
        <v>0.96499999999999997</v>
      </c>
      <c r="CM13" s="80">
        <f t="shared" si="76"/>
        <v>0.96499999999999997</v>
      </c>
      <c r="CN13" s="80">
        <f t="shared" si="76"/>
        <v>0.96499999999999997</v>
      </c>
      <c r="CO13" s="80">
        <f t="shared" si="76"/>
        <v>0.96499999999999997</v>
      </c>
      <c r="CP13" s="80">
        <f t="shared" si="76"/>
        <v>0.96499999999999997</v>
      </c>
      <c r="CQ13" s="80">
        <f t="shared" si="76"/>
        <v>0.96499999999999997</v>
      </c>
      <c r="CR13" s="80">
        <f t="shared" si="76"/>
        <v>0.96499999999999997</v>
      </c>
      <c r="CS13" s="80">
        <f t="shared" si="76"/>
        <v>0.96499999999999997</v>
      </c>
      <c r="CT13" s="80">
        <f t="shared" si="76"/>
        <v>0.96499999999999997</v>
      </c>
      <c r="CU13" s="80">
        <f t="shared" si="76"/>
        <v>0.96499999999999997</v>
      </c>
      <c r="CV13" s="80">
        <f t="shared" si="76"/>
        <v>0.96499999999999997</v>
      </c>
      <c r="CW13" s="80">
        <f t="shared" si="76"/>
        <v>0.96499999999999997</v>
      </c>
      <c r="CX13" s="80">
        <f t="shared" si="76"/>
        <v>0.96499999999999997</v>
      </c>
      <c r="CY13" s="80">
        <f t="shared" si="76"/>
        <v>0.96499999999999997</v>
      </c>
      <c r="CZ13" s="80">
        <f t="shared" si="76"/>
        <v>0.96499999999999997</v>
      </c>
      <c r="DA13" s="80">
        <f t="shared" si="76"/>
        <v>0.96499999999999997</v>
      </c>
      <c r="DB13" s="80">
        <f t="shared" si="76"/>
        <v>0.96499999999999997</v>
      </c>
      <c r="DC13" s="80">
        <f t="shared" si="77"/>
        <v>0.96499999999999997</v>
      </c>
    </row>
    <row r="14" spans="1:107" ht="15" x14ac:dyDescent="0.25">
      <c r="B14" s="41">
        <v>9</v>
      </c>
      <c r="C14" s="80">
        <f t="shared" si="0"/>
        <v>1</v>
      </c>
      <c r="D14" s="80">
        <f t="shared" si="1"/>
        <v>0.92200000000000004</v>
      </c>
      <c r="E14" s="80">
        <f t="shared" si="2"/>
        <v>0.9375</v>
      </c>
      <c r="F14" s="80">
        <f t="shared" si="3"/>
        <v>0.94269999999999998</v>
      </c>
      <c r="G14" s="80">
        <f t="shared" si="4"/>
        <v>0.94630000000000003</v>
      </c>
      <c r="H14" s="80">
        <f t="shared" si="5"/>
        <v>0.94889999999999997</v>
      </c>
      <c r="I14" s="80">
        <f t="shared" si="6"/>
        <v>0.95150000000000001</v>
      </c>
      <c r="J14" s="80">
        <f t="shared" si="7"/>
        <v>0.95389999999999997</v>
      </c>
      <c r="K14" s="80">
        <f t="shared" si="8"/>
        <v>0.95620000000000005</v>
      </c>
      <c r="L14" s="80">
        <f t="shared" si="9"/>
        <v>0.95830000000000004</v>
      </c>
      <c r="M14" s="80">
        <f t="shared" si="10"/>
        <v>0.96009999999999995</v>
      </c>
      <c r="N14" s="80">
        <f t="shared" si="11"/>
        <v>0.96379999999999999</v>
      </c>
      <c r="O14" s="80">
        <f t="shared" si="12"/>
        <v>0.96379999999999999</v>
      </c>
      <c r="P14" s="80">
        <f t="shared" si="13"/>
        <v>0.96379999999999999</v>
      </c>
      <c r="Q14" s="80">
        <f t="shared" si="14"/>
        <v>0.96379999999999999</v>
      </c>
      <c r="R14" s="80">
        <f t="shared" si="15"/>
        <v>0.96499999999999997</v>
      </c>
      <c r="S14" s="80">
        <f t="shared" si="16"/>
        <v>0.96499999999999997</v>
      </c>
      <c r="T14" s="80">
        <f t="shared" si="17"/>
        <v>0.96499999999999997</v>
      </c>
      <c r="U14" s="80">
        <f t="shared" si="18"/>
        <v>0.96499999999999997</v>
      </c>
      <c r="V14" s="80">
        <f t="shared" si="19"/>
        <v>0.96499999999999997</v>
      </c>
      <c r="W14" s="80">
        <f t="shared" si="20"/>
        <v>0.96499999999999997</v>
      </c>
      <c r="X14" s="80">
        <f t="shared" si="21"/>
        <v>0.96499999999999997</v>
      </c>
      <c r="Y14" s="80">
        <f t="shared" si="22"/>
        <v>0.96499999999999997</v>
      </c>
      <c r="Z14" s="80">
        <f t="shared" si="23"/>
        <v>0.96499999999999997</v>
      </c>
      <c r="AA14" s="80">
        <f t="shared" si="24"/>
        <v>0.96499999999999997</v>
      </c>
      <c r="AB14" s="80">
        <f t="shared" si="25"/>
        <v>0.96499999999999997</v>
      </c>
      <c r="AC14" s="80">
        <f t="shared" si="26"/>
        <v>0.96499999999999997</v>
      </c>
      <c r="AD14" s="80">
        <f t="shared" si="27"/>
        <v>0.96499999999999997</v>
      </c>
      <c r="AE14" s="80">
        <f t="shared" si="28"/>
        <v>0.96499999999999997</v>
      </c>
      <c r="AF14" s="80">
        <f t="shared" si="29"/>
        <v>0.96499999999999997</v>
      </c>
      <c r="AG14" s="80">
        <f t="shared" si="30"/>
        <v>0.96499999999999997</v>
      </c>
      <c r="AH14" s="80">
        <f t="shared" si="31"/>
        <v>0.96499999999999997</v>
      </c>
      <c r="AI14" s="80">
        <f t="shared" si="32"/>
        <v>0.96499999999999997</v>
      </c>
      <c r="AJ14" s="80">
        <f t="shared" si="33"/>
        <v>0.96499999999999997</v>
      </c>
      <c r="AK14" s="80">
        <f t="shared" si="34"/>
        <v>0.96499999999999997</v>
      </c>
      <c r="AL14" s="80">
        <f t="shared" si="35"/>
        <v>0.96499999999999997</v>
      </c>
      <c r="AM14" s="80">
        <f t="shared" si="36"/>
        <v>0.96499999999999997</v>
      </c>
      <c r="AN14" s="80">
        <f t="shared" si="37"/>
        <v>0.96499999999999997</v>
      </c>
      <c r="AO14" s="80">
        <f t="shared" si="38"/>
        <v>0.96499999999999997</v>
      </c>
      <c r="AP14" s="80">
        <f t="shared" si="39"/>
        <v>0.96499999999999997</v>
      </c>
      <c r="AQ14" s="80">
        <f t="shared" si="40"/>
        <v>0.96499999999999997</v>
      </c>
      <c r="AR14" s="80">
        <f t="shared" si="41"/>
        <v>0.96499999999999997</v>
      </c>
      <c r="AS14" s="80">
        <f t="shared" si="42"/>
        <v>0.96499999999999997</v>
      </c>
      <c r="AT14" s="80">
        <f t="shared" si="43"/>
        <v>0.96499999999999997</v>
      </c>
      <c r="AU14" s="80">
        <f t="shared" si="44"/>
        <v>0.96499999999999997</v>
      </c>
      <c r="AV14" s="80">
        <f t="shared" si="45"/>
        <v>0.96499999999999997</v>
      </c>
      <c r="AW14" s="80">
        <f t="shared" si="46"/>
        <v>0.96499999999999997</v>
      </c>
      <c r="AX14" s="80">
        <f t="shared" si="47"/>
        <v>0.96499999999999997</v>
      </c>
      <c r="AY14" s="80">
        <f t="shared" si="48"/>
        <v>0.96499999999999997</v>
      </c>
      <c r="AZ14" s="80">
        <f t="shared" si="49"/>
        <v>0.96499999999999997</v>
      </c>
      <c r="BA14" s="80">
        <f t="shared" si="50"/>
        <v>0.96499999999999997</v>
      </c>
      <c r="BB14" s="80">
        <f t="shared" si="51"/>
        <v>0.96499999999999997</v>
      </c>
      <c r="BC14" s="80">
        <f t="shared" si="52"/>
        <v>0.96499999999999997</v>
      </c>
      <c r="BD14" s="80">
        <f t="shared" si="53"/>
        <v>0.96499999999999997</v>
      </c>
      <c r="BE14" s="80">
        <f t="shared" si="54"/>
        <v>0.96499999999999997</v>
      </c>
      <c r="BF14" s="80">
        <f t="shared" si="55"/>
        <v>0.96499999999999997</v>
      </c>
      <c r="BG14" s="80">
        <f t="shared" si="56"/>
        <v>0.96499999999999997</v>
      </c>
      <c r="BH14" s="80">
        <f t="shared" si="57"/>
        <v>0.96499999999999997</v>
      </c>
      <c r="BI14" s="80">
        <f t="shared" si="58"/>
        <v>0.96499999999999997</v>
      </c>
      <c r="BJ14" s="80">
        <f t="shared" si="59"/>
        <v>0.96499999999999997</v>
      </c>
      <c r="BK14" s="80">
        <f t="shared" si="60"/>
        <v>0.96499999999999997</v>
      </c>
      <c r="BL14" s="80">
        <f t="shared" si="61"/>
        <v>0.96499999999999997</v>
      </c>
      <c r="BM14" s="80">
        <f t="shared" si="62"/>
        <v>0.96499999999999997</v>
      </c>
      <c r="BN14" s="80">
        <f t="shared" si="63"/>
        <v>0.96499999999999997</v>
      </c>
      <c r="BO14" s="80">
        <f t="shared" si="64"/>
        <v>0.96499999999999997</v>
      </c>
      <c r="BP14" s="80">
        <f t="shared" si="65"/>
        <v>0.96499999999999997</v>
      </c>
      <c r="BQ14" s="80">
        <f t="shared" si="66"/>
        <v>0.96499999999999997</v>
      </c>
      <c r="BR14" s="80">
        <f t="shared" si="67"/>
        <v>0.96499999999999997</v>
      </c>
      <c r="BS14" s="80">
        <f t="shared" si="68"/>
        <v>0.96499999999999997</v>
      </c>
      <c r="BT14" s="80">
        <f t="shared" si="69"/>
        <v>0.96499999999999997</v>
      </c>
      <c r="BU14" s="80">
        <f t="shared" si="70"/>
        <v>0.96499999999999997</v>
      </c>
      <c r="BV14" s="80">
        <f t="shared" si="71"/>
        <v>0.96499999999999997</v>
      </c>
      <c r="BW14" s="80">
        <f t="shared" si="72"/>
        <v>0.96499999999999997</v>
      </c>
      <c r="BX14" s="80">
        <f t="shared" si="73"/>
        <v>0.96499999999999997</v>
      </c>
      <c r="BY14" s="80">
        <f t="shared" si="74"/>
        <v>0.96499999999999997</v>
      </c>
      <c r="BZ14" s="80">
        <f t="shared" si="75"/>
        <v>0.96499999999999997</v>
      </c>
      <c r="CA14" s="80">
        <f t="shared" si="74"/>
        <v>0.96499999999999997</v>
      </c>
      <c r="CB14" s="80">
        <f t="shared" si="76"/>
        <v>0.96499999999999997</v>
      </c>
      <c r="CC14" s="80">
        <f t="shared" si="76"/>
        <v>0.96499999999999997</v>
      </c>
      <c r="CD14" s="80">
        <f t="shared" si="76"/>
        <v>0.96499999999999997</v>
      </c>
      <c r="CE14" s="80">
        <f t="shared" si="76"/>
        <v>0.96499999999999997</v>
      </c>
      <c r="CF14" s="80">
        <f t="shared" si="76"/>
        <v>0.96499999999999997</v>
      </c>
      <c r="CG14" s="80">
        <f t="shared" si="76"/>
        <v>0.96499999999999997</v>
      </c>
      <c r="CH14" s="80">
        <f t="shared" si="76"/>
        <v>0.96499999999999997</v>
      </c>
      <c r="CI14" s="80">
        <f t="shared" si="76"/>
        <v>0.96499999999999997</v>
      </c>
      <c r="CJ14" s="80">
        <f t="shared" si="76"/>
        <v>0.96499999999999997</v>
      </c>
      <c r="CK14" s="80">
        <f t="shared" si="76"/>
        <v>0.96499999999999997</v>
      </c>
      <c r="CL14" s="80">
        <f t="shared" si="76"/>
        <v>0.96499999999999997</v>
      </c>
      <c r="CM14" s="80">
        <f t="shared" si="76"/>
        <v>0.96499999999999997</v>
      </c>
      <c r="CN14" s="80">
        <f t="shared" si="76"/>
        <v>0.96499999999999997</v>
      </c>
      <c r="CO14" s="80">
        <f t="shared" si="76"/>
        <v>0.96499999999999997</v>
      </c>
      <c r="CP14" s="80">
        <f t="shared" si="76"/>
        <v>0.96499999999999997</v>
      </c>
      <c r="CQ14" s="80">
        <f t="shared" si="76"/>
        <v>0.96499999999999997</v>
      </c>
      <c r="CR14" s="80">
        <f t="shared" si="76"/>
        <v>0.96499999999999997</v>
      </c>
      <c r="CS14" s="80">
        <f t="shared" si="76"/>
        <v>0.96499999999999997</v>
      </c>
      <c r="CT14" s="80">
        <f t="shared" si="76"/>
        <v>0.96499999999999997</v>
      </c>
      <c r="CU14" s="80">
        <f t="shared" si="76"/>
        <v>0.96499999999999997</v>
      </c>
      <c r="CV14" s="80">
        <f t="shared" si="76"/>
        <v>0.96499999999999997</v>
      </c>
      <c r="CW14" s="80">
        <f t="shared" si="76"/>
        <v>0.96499999999999997</v>
      </c>
      <c r="CX14" s="80">
        <f t="shared" si="76"/>
        <v>0.96499999999999997</v>
      </c>
      <c r="CY14" s="80">
        <f t="shared" si="76"/>
        <v>0.96499999999999997</v>
      </c>
      <c r="CZ14" s="80">
        <f t="shared" si="76"/>
        <v>0.96499999999999997</v>
      </c>
      <c r="DA14" s="80">
        <f t="shared" ref="CC14:DC20" si="78">DA15</f>
        <v>0.96499999999999997</v>
      </c>
      <c r="DB14" s="80">
        <f t="shared" si="78"/>
        <v>0.96499999999999997</v>
      </c>
      <c r="DC14" s="80">
        <f t="shared" si="77"/>
        <v>0.96499999999999997</v>
      </c>
    </row>
    <row r="15" spans="1:107" ht="15" x14ac:dyDescent="0.25">
      <c r="B15" s="41">
        <v>10</v>
      </c>
      <c r="C15" s="80">
        <f t="shared" si="0"/>
        <v>1</v>
      </c>
      <c r="D15" s="80">
        <f t="shared" si="1"/>
        <v>0.92200000000000004</v>
      </c>
      <c r="E15" s="80">
        <f t="shared" si="2"/>
        <v>0.9375</v>
      </c>
      <c r="F15" s="80">
        <f t="shared" si="3"/>
        <v>0.94269999999999998</v>
      </c>
      <c r="G15" s="80">
        <f t="shared" si="4"/>
        <v>0.94630000000000003</v>
      </c>
      <c r="H15" s="80">
        <f t="shared" si="5"/>
        <v>0.94889999999999997</v>
      </c>
      <c r="I15" s="80">
        <f t="shared" si="6"/>
        <v>0.95150000000000001</v>
      </c>
      <c r="J15" s="80">
        <f t="shared" si="7"/>
        <v>0.95389999999999997</v>
      </c>
      <c r="K15" s="80">
        <f t="shared" si="8"/>
        <v>0.95620000000000005</v>
      </c>
      <c r="L15" s="80">
        <f t="shared" si="9"/>
        <v>0.95830000000000004</v>
      </c>
      <c r="M15" s="80">
        <f t="shared" si="10"/>
        <v>0.96009999999999995</v>
      </c>
      <c r="N15" s="80">
        <f t="shared" si="11"/>
        <v>0.96379999999999999</v>
      </c>
      <c r="O15" s="80">
        <f t="shared" si="12"/>
        <v>0.96379999999999999</v>
      </c>
      <c r="P15" s="80">
        <f t="shared" si="13"/>
        <v>0.96379999999999999</v>
      </c>
      <c r="Q15" s="80">
        <f t="shared" si="14"/>
        <v>0.96379999999999999</v>
      </c>
      <c r="R15" s="80">
        <f t="shared" si="15"/>
        <v>0.96499999999999997</v>
      </c>
      <c r="S15" s="80">
        <f t="shared" si="16"/>
        <v>0.96499999999999997</v>
      </c>
      <c r="T15" s="80">
        <f t="shared" si="17"/>
        <v>0.96499999999999997</v>
      </c>
      <c r="U15" s="80">
        <f t="shared" si="18"/>
        <v>0.96499999999999997</v>
      </c>
      <c r="V15" s="80">
        <f t="shared" si="19"/>
        <v>0.96499999999999997</v>
      </c>
      <c r="W15" s="80">
        <f t="shared" si="20"/>
        <v>0.96499999999999997</v>
      </c>
      <c r="X15" s="80">
        <f t="shared" si="21"/>
        <v>0.96499999999999997</v>
      </c>
      <c r="Y15" s="80">
        <f t="shared" si="22"/>
        <v>0.96499999999999997</v>
      </c>
      <c r="Z15" s="80">
        <f t="shared" si="23"/>
        <v>0.96499999999999997</v>
      </c>
      <c r="AA15" s="80">
        <f t="shared" si="24"/>
        <v>0.96499999999999997</v>
      </c>
      <c r="AB15" s="80">
        <f t="shared" si="25"/>
        <v>0.96499999999999997</v>
      </c>
      <c r="AC15" s="80">
        <f t="shared" si="26"/>
        <v>0.96499999999999997</v>
      </c>
      <c r="AD15" s="80">
        <f t="shared" si="27"/>
        <v>0.96499999999999997</v>
      </c>
      <c r="AE15" s="80">
        <f t="shared" si="28"/>
        <v>0.96499999999999997</v>
      </c>
      <c r="AF15" s="80">
        <f t="shared" si="29"/>
        <v>0.96499999999999997</v>
      </c>
      <c r="AG15" s="80">
        <f t="shared" si="30"/>
        <v>0.96499999999999997</v>
      </c>
      <c r="AH15" s="80">
        <f t="shared" si="31"/>
        <v>0.96499999999999997</v>
      </c>
      <c r="AI15" s="80">
        <f t="shared" si="32"/>
        <v>0.96499999999999997</v>
      </c>
      <c r="AJ15" s="80">
        <f t="shared" si="33"/>
        <v>0.96499999999999997</v>
      </c>
      <c r="AK15" s="80">
        <f t="shared" si="34"/>
        <v>0.96499999999999997</v>
      </c>
      <c r="AL15" s="80">
        <f t="shared" si="35"/>
        <v>0.96499999999999997</v>
      </c>
      <c r="AM15" s="80">
        <f t="shared" si="36"/>
        <v>0.96499999999999997</v>
      </c>
      <c r="AN15" s="80">
        <f t="shared" si="37"/>
        <v>0.96499999999999997</v>
      </c>
      <c r="AO15" s="80">
        <f t="shared" si="38"/>
        <v>0.96499999999999997</v>
      </c>
      <c r="AP15" s="80">
        <f t="shared" si="39"/>
        <v>0.96499999999999997</v>
      </c>
      <c r="AQ15" s="80">
        <f t="shared" si="40"/>
        <v>0.96499999999999997</v>
      </c>
      <c r="AR15" s="80">
        <f t="shared" si="41"/>
        <v>0.96499999999999997</v>
      </c>
      <c r="AS15" s="80">
        <f t="shared" si="42"/>
        <v>0.96499999999999997</v>
      </c>
      <c r="AT15" s="80">
        <f t="shared" si="43"/>
        <v>0.96499999999999997</v>
      </c>
      <c r="AU15" s="80">
        <f t="shared" si="44"/>
        <v>0.96499999999999997</v>
      </c>
      <c r="AV15" s="80">
        <f t="shared" si="45"/>
        <v>0.96499999999999997</v>
      </c>
      <c r="AW15" s="80">
        <f t="shared" si="46"/>
        <v>0.96499999999999997</v>
      </c>
      <c r="AX15" s="80">
        <f t="shared" si="47"/>
        <v>0.96499999999999997</v>
      </c>
      <c r="AY15" s="80">
        <f t="shared" si="48"/>
        <v>0.96499999999999997</v>
      </c>
      <c r="AZ15" s="80">
        <f t="shared" si="49"/>
        <v>0.96499999999999997</v>
      </c>
      <c r="BA15" s="80">
        <f t="shared" si="50"/>
        <v>0.96499999999999997</v>
      </c>
      <c r="BB15" s="80">
        <f t="shared" si="51"/>
        <v>0.96499999999999997</v>
      </c>
      <c r="BC15" s="80">
        <f t="shared" si="52"/>
        <v>0.96499999999999997</v>
      </c>
      <c r="BD15" s="80">
        <f t="shared" si="53"/>
        <v>0.96499999999999997</v>
      </c>
      <c r="BE15" s="80">
        <f t="shared" si="54"/>
        <v>0.96499999999999997</v>
      </c>
      <c r="BF15" s="80">
        <f t="shared" si="55"/>
        <v>0.96499999999999997</v>
      </c>
      <c r="BG15" s="80">
        <f t="shared" si="56"/>
        <v>0.96499999999999997</v>
      </c>
      <c r="BH15" s="80">
        <f t="shared" si="57"/>
        <v>0.96499999999999997</v>
      </c>
      <c r="BI15" s="80">
        <f t="shared" si="58"/>
        <v>0.96499999999999997</v>
      </c>
      <c r="BJ15" s="80">
        <f t="shared" si="59"/>
        <v>0.96499999999999997</v>
      </c>
      <c r="BK15" s="80">
        <f t="shared" si="60"/>
        <v>0.96499999999999997</v>
      </c>
      <c r="BL15" s="80">
        <f t="shared" si="61"/>
        <v>0.96499999999999997</v>
      </c>
      <c r="BM15" s="80">
        <f t="shared" si="62"/>
        <v>0.96499999999999997</v>
      </c>
      <c r="BN15" s="80">
        <f t="shared" si="63"/>
        <v>0.96499999999999997</v>
      </c>
      <c r="BO15" s="80">
        <f t="shared" si="64"/>
        <v>0.96499999999999997</v>
      </c>
      <c r="BP15" s="80">
        <f t="shared" si="65"/>
        <v>0.96499999999999997</v>
      </c>
      <c r="BQ15" s="80">
        <f t="shared" si="66"/>
        <v>0.96499999999999997</v>
      </c>
      <c r="BR15" s="80">
        <f t="shared" si="67"/>
        <v>0.96499999999999997</v>
      </c>
      <c r="BS15" s="80">
        <f t="shared" si="68"/>
        <v>0.96499999999999997</v>
      </c>
      <c r="BT15" s="80">
        <f t="shared" si="69"/>
        <v>0.96499999999999997</v>
      </c>
      <c r="BU15" s="80">
        <f t="shared" si="70"/>
        <v>0.96499999999999997</v>
      </c>
      <c r="BV15" s="80">
        <f t="shared" si="71"/>
        <v>0.96499999999999997</v>
      </c>
      <c r="BW15" s="80">
        <f t="shared" si="72"/>
        <v>0.96499999999999997</v>
      </c>
      <c r="BX15" s="80">
        <f t="shared" si="73"/>
        <v>0.96499999999999997</v>
      </c>
      <c r="BY15" s="80">
        <f t="shared" si="74"/>
        <v>0.96499999999999997</v>
      </c>
      <c r="BZ15" s="80">
        <f t="shared" si="75"/>
        <v>0.96499999999999997</v>
      </c>
      <c r="CA15" s="80">
        <f t="shared" si="74"/>
        <v>0.96499999999999997</v>
      </c>
      <c r="CB15" s="80">
        <f t="shared" si="74"/>
        <v>0.96499999999999997</v>
      </c>
      <c r="CC15" s="80">
        <f t="shared" si="78"/>
        <v>0.96499999999999997</v>
      </c>
      <c r="CD15" s="80">
        <f t="shared" si="78"/>
        <v>0.96499999999999997</v>
      </c>
      <c r="CE15" s="80">
        <f t="shared" si="78"/>
        <v>0.96499999999999997</v>
      </c>
      <c r="CF15" s="80">
        <f t="shared" si="78"/>
        <v>0.96499999999999997</v>
      </c>
      <c r="CG15" s="80">
        <f t="shared" si="78"/>
        <v>0.96499999999999997</v>
      </c>
      <c r="CH15" s="80">
        <f t="shared" si="74"/>
        <v>0.96499999999999997</v>
      </c>
      <c r="CI15" s="80">
        <f t="shared" si="78"/>
        <v>0.96499999999999997</v>
      </c>
      <c r="CJ15" s="80">
        <f t="shared" si="78"/>
        <v>0.96499999999999997</v>
      </c>
      <c r="CK15" s="80">
        <f t="shared" si="78"/>
        <v>0.96499999999999997</v>
      </c>
      <c r="CL15" s="80">
        <f t="shared" si="78"/>
        <v>0.96499999999999997</v>
      </c>
      <c r="CM15" s="80">
        <f t="shared" si="78"/>
        <v>0.96499999999999997</v>
      </c>
      <c r="CN15" s="80">
        <f t="shared" si="74"/>
        <v>0.96499999999999997</v>
      </c>
      <c r="CO15" s="80">
        <f t="shared" si="78"/>
        <v>0.96499999999999997</v>
      </c>
      <c r="CP15" s="80">
        <f t="shared" si="78"/>
        <v>0.96499999999999997</v>
      </c>
      <c r="CQ15" s="80">
        <f t="shared" si="78"/>
        <v>0.96499999999999997</v>
      </c>
      <c r="CR15" s="80">
        <f t="shared" si="78"/>
        <v>0.96499999999999997</v>
      </c>
      <c r="CS15" s="80">
        <f t="shared" si="78"/>
        <v>0.96499999999999997</v>
      </c>
      <c r="CT15" s="80">
        <f t="shared" si="78"/>
        <v>0.96499999999999997</v>
      </c>
      <c r="CU15" s="80">
        <f t="shared" si="78"/>
        <v>0.96499999999999997</v>
      </c>
      <c r="CV15" s="80">
        <f t="shared" si="78"/>
        <v>0.96499999999999997</v>
      </c>
      <c r="CW15" s="80">
        <f t="shared" si="78"/>
        <v>0.96499999999999997</v>
      </c>
      <c r="CX15" s="80">
        <f t="shared" si="78"/>
        <v>0.96499999999999997</v>
      </c>
      <c r="CY15" s="80">
        <f t="shared" si="78"/>
        <v>0.96499999999999997</v>
      </c>
      <c r="CZ15" s="80">
        <f t="shared" si="78"/>
        <v>0.96499999999999997</v>
      </c>
      <c r="DA15" s="80">
        <f t="shared" si="78"/>
        <v>0.96499999999999997</v>
      </c>
      <c r="DB15" s="80">
        <f t="shared" si="78"/>
        <v>0.96499999999999997</v>
      </c>
      <c r="DC15" s="80">
        <f t="shared" si="78"/>
        <v>0.96499999999999997</v>
      </c>
    </row>
    <row r="16" spans="1:107" ht="15" x14ac:dyDescent="0.25">
      <c r="B16" s="41">
        <v>11</v>
      </c>
      <c r="C16" s="80">
        <f t="shared" si="0"/>
        <v>1</v>
      </c>
      <c r="D16" s="80">
        <f t="shared" si="1"/>
        <v>0.92200000000000004</v>
      </c>
      <c r="E16" s="80">
        <f t="shared" si="2"/>
        <v>0.9375</v>
      </c>
      <c r="F16" s="80">
        <f t="shared" si="3"/>
        <v>0.94269999999999998</v>
      </c>
      <c r="G16" s="80">
        <f t="shared" si="4"/>
        <v>0.94630000000000003</v>
      </c>
      <c r="H16" s="80">
        <f t="shared" si="5"/>
        <v>0.94889999999999997</v>
      </c>
      <c r="I16" s="80">
        <f t="shared" si="6"/>
        <v>0.95150000000000001</v>
      </c>
      <c r="J16" s="80">
        <f t="shared" si="7"/>
        <v>0.95389999999999997</v>
      </c>
      <c r="K16" s="80">
        <f t="shared" si="8"/>
        <v>0.95620000000000005</v>
      </c>
      <c r="L16" s="80">
        <f t="shared" si="9"/>
        <v>0.95830000000000004</v>
      </c>
      <c r="M16" s="80">
        <f t="shared" si="10"/>
        <v>0.96009999999999995</v>
      </c>
      <c r="N16" s="80">
        <f t="shared" si="11"/>
        <v>0.96379999999999999</v>
      </c>
      <c r="O16" s="80">
        <f t="shared" si="12"/>
        <v>0.96379999999999999</v>
      </c>
      <c r="P16" s="80">
        <f t="shared" si="13"/>
        <v>0.96379999999999999</v>
      </c>
      <c r="Q16" s="80">
        <f t="shared" si="14"/>
        <v>0.96379999999999999</v>
      </c>
      <c r="R16" s="80">
        <f t="shared" si="15"/>
        <v>0.96499999999999997</v>
      </c>
      <c r="S16" s="80">
        <f t="shared" si="16"/>
        <v>0.96499999999999997</v>
      </c>
      <c r="T16" s="80">
        <f t="shared" si="17"/>
        <v>0.96499999999999997</v>
      </c>
      <c r="U16" s="80">
        <f t="shared" si="18"/>
        <v>0.96499999999999997</v>
      </c>
      <c r="V16" s="80">
        <f t="shared" si="19"/>
        <v>0.96499999999999997</v>
      </c>
      <c r="W16" s="80">
        <f t="shared" si="20"/>
        <v>0.96499999999999997</v>
      </c>
      <c r="X16" s="80">
        <f t="shared" si="21"/>
        <v>0.96499999999999997</v>
      </c>
      <c r="Y16" s="80">
        <f t="shared" si="22"/>
        <v>0.96499999999999997</v>
      </c>
      <c r="Z16" s="80">
        <f t="shared" si="23"/>
        <v>0.96499999999999997</v>
      </c>
      <c r="AA16" s="80">
        <f t="shared" si="24"/>
        <v>0.96499999999999997</v>
      </c>
      <c r="AB16" s="80">
        <f t="shared" si="25"/>
        <v>0.96499999999999997</v>
      </c>
      <c r="AC16" s="80">
        <f t="shared" si="26"/>
        <v>0.96499999999999997</v>
      </c>
      <c r="AD16" s="80">
        <f t="shared" si="27"/>
        <v>0.96499999999999997</v>
      </c>
      <c r="AE16" s="80">
        <f t="shared" si="28"/>
        <v>0.96499999999999997</v>
      </c>
      <c r="AF16" s="80">
        <f t="shared" si="29"/>
        <v>0.96499999999999997</v>
      </c>
      <c r="AG16" s="80">
        <f t="shared" si="30"/>
        <v>0.96499999999999997</v>
      </c>
      <c r="AH16" s="80">
        <f t="shared" si="31"/>
        <v>0.96499999999999997</v>
      </c>
      <c r="AI16" s="80">
        <f t="shared" si="32"/>
        <v>0.96499999999999997</v>
      </c>
      <c r="AJ16" s="80">
        <f t="shared" si="33"/>
        <v>0.96499999999999997</v>
      </c>
      <c r="AK16" s="80">
        <f t="shared" si="34"/>
        <v>0.96499999999999997</v>
      </c>
      <c r="AL16" s="80">
        <f t="shared" si="35"/>
        <v>0.96499999999999997</v>
      </c>
      <c r="AM16" s="80">
        <f t="shared" si="36"/>
        <v>0.96499999999999997</v>
      </c>
      <c r="AN16" s="80">
        <f t="shared" si="37"/>
        <v>0.96499999999999997</v>
      </c>
      <c r="AO16" s="80">
        <f t="shared" si="38"/>
        <v>0.96499999999999997</v>
      </c>
      <c r="AP16" s="80">
        <f t="shared" si="39"/>
        <v>0.96499999999999997</v>
      </c>
      <c r="AQ16" s="80">
        <f t="shared" si="40"/>
        <v>0.96499999999999997</v>
      </c>
      <c r="AR16" s="80">
        <f t="shared" si="41"/>
        <v>0.96499999999999997</v>
      </c>
      <c r="AS16" s="80">
        <f t="shared" si="42"/>
        <v>0.96499999999999997</v>
      </c>
      <c r="AT16" s="80">
        <f t="shared" si="43"/>
        <v>0.96499999999999997</v>
      </c>
      <c r="AU16" s="80">
        <f t="shared" si="44"/>
        <v>0.96499999999999997</v>
      </c>
      <c r="AV16" s="80">
        <f t="shared" si="45"/>
        <v>0.96499999999999997</v>
      </c>
      <c r="AW16" s="80">
        <f t="shared" si="46"/>
        <v>0.96499999999999997</v>
      </c>
      <c r="AX16" s="80">
        <f t="shared" si="47"/>
        <v>0.96499999999999997</v>
      </c>
      <c r="AY16" s="80">
        <f t="shared" si="48"/>
        <v>0.96499999999999997</v>
      </c>
      <c r="AZ16" s="80">
        <f t="shared" si="49"/>
        <v>0.96499999999999997</v>
      </c>
      <c r="BA16" s="80">
        <f t="shared" si="50"/>
        <v>0.96499999999999997</v>
      </c>
      <c r="BB16" s="80">
        <f t="shared" si="51"/>
        <v>0.96499999999999997</v>
      </c>
      <c r="BC16" s="80">
        <f t="shared" si="52"/>
        <v>0.96499999999999997</v>
      </c>
      <c r="BD16" s="80">
        <f t="shared" si="53"/>
        <v>0.96499999999999997</v>
      </c>
      <c r="BE16" s="80">
        <f t="shared" si="54"/>
        <v>0.96499999999999997</v>
      </c>
      <c r="BF16" s="80">
        <f t="shared" si="55"/>
        <v>0.96499999999999997</v>
      </c>
      <c r="BG16" s="80">
        <f t="shared" si="56"/>
        <v>0.96499999999999997</v>
      </c>
      <c r="BH16" s="80">
        <f t="shared" si="57"/>
        <v>0.96499999999999997</v>
      </c>
      <c r="BI16" s="80">
        <f t="shared" si="58"/>
        <v>0.96499999999999997</v>
      </c>
      <c r="BJ16" s="80">
        <f t="shared" si="59"/>
        <v>0.96499999999999997</v>
      </c>
      <c r="BK16" s="80">
        <f t="shared" si="60"/>
        <v>0.96499999999999997</v>
      </c>
      <c r="BL16" s="80">
        <f t="shared" si="61"/>
        <v>0.96499999999999997</v>
      </c>
      <c r="BM16" s="80">
        <f t="shared" si="62"/>
        <v>0.96499999999999997</v>
      </c>
      <c r="BN16" s="80">
        <f t="shared" si="63"/>
        <v>0.96499999999999997</v>
      </c>
      <c r="BO16" s="80">
        <f t="shared" si="64"/>
        <v>0.96499999999999997</v>
      </c>
      <c r="BP16" s="80">
        <f t="shared" si="65"/>
        <v>0.96499999999999997</v>
      </c>
      <c r="BQ16" s="80">
        <f t="shared" si="66"/>
        <v>0.96499999999999997</v>
      </c>
      <c r="BR16" s="80">
        <f t="shared" si="67"/>
        <v>0.96499999999999997</v>
      </c>
      <c r="BS16" s="80">
        <f t="shared" si="68"/>
        <v>0.96499999999999997</v>
      </c>
      <c r="BT16" s="80">
        <f t="shared" si="69"/>
        <v>0.96499999999999997</v>
      </c>
      <c r="BU16" s="80">
        <f t="shared" si="70"/>
        <v>0.96499999999999997</v>
      </c>
      <c r="BV16" s="80">
        <f t="shared" si="71"/>
        <v>0.96499999999999997</v>
      </c>
      <c r="BW16" s="80">
        <f t="shared" si="72"/>
        <v>0.96499999999999997</v>
      </c>
      <c r="BX16" s="80">
        <f t="shared" si="73"/>
        <v>0.96499999999999997</v>
      </c>
      <c r="BY16" s="80">
        <f t="shared" si="74"/>
        <v>0.96499999999999997</v>
      </c>
      <c r="BZ16" s="80">
        <f t="shared" si="75"/>
        <v>0.96499999999999997</v>
      </c>
      <c r="CA16" s="80">
        <f t="shared" si="74"/>
        <v>0.96499999999999997</v>
      </c>
      <c r="CB16" s="80">
        <f t="shared" si="74"/>
        <v>0.96499999999999997</v>
      </c>
      <c r="CC16" s="80">
        <f t="shared" si="78"/>
        <v>0.96499999999999997</v>
      </c>
      <c r="CD16" s="80">
        <f t="shared" si="78"/>
        <v>0.96499999999999997</v>
      </c>
      <c r="CE16" s="80">
        <f t="shared" si="78"/>
        <v>0.96499999999999997</v>
      </c>
      <c r="CF16" s="80">
        <f t="shared" si="78"/>
        <v>0.96499999999999997</v>
      </c>
      <c r="CG16" s="80">
        <f t="shared" si="78"/>
        <v>0.96499999999999997</v>
      </c>
      <c r="CH16" s="80">
        <f t="shared" si="74"/>
        <v>0.96499999999999997</v>
      </c>
      <c r="CI16" s="80">
        <f t="shared" si="78"/>
        <v>0.96499999999999997</v>
      </c>
      <c r="CJ16" s="80">
        <f t="shared" si="78"/>
        <v>0.96499999999999997</v>
      </c>
      <c r="CK16" s="80">
        <f t="shared" si="78"/>
        <v>0.96499999999999997</v>
      </c>
      <c r="CL16" s="80">
        <f t="shared" si="78"/>
        <v>0.96499999999999997</v>
      </c>
      <c r="CM16" s="80">
        <f t="shared" si="78"/>
        <v>0.96499999999999997</v>
      </c>
      <c r="CN16" s="80">
        <f t="shared" si="74"/>
        <v>0.96499999999999997</v>
      </c>
      <c r="CO16" s="80">
        <f t="shared" si="78"/>
        <v>0.96499999999999997</v>
      </c>
      <c r="CP16" s="80">
        <f t="shared" si="78"/>
        <v>0.96499999999999997</v>
      </c>
      <c r="CQ16" s="80">
        <f t="shared" si="78"/>
        <v>0.96499999999999997</v>
      </c>
      <c r="CR16" s="80">
        <f t="shared" si="78"/>
        <v>0.96499999999999997</v>
      </c>
      <c r="CS16" s="80">
        <f t="shared" si="78"/>
        <v>0.96499999999999997</v>
      </c>
      <c r="CT16" s="80">
        <f t="shared" si="78"/>
        <v>0.96499999999999997</v>
      </c>
      <c r="CU16" s="80">
        <f t="shared" si="78"/>
        <v>0.96499999999999997</v>
      </c>
      <c r="CV16" s="80">
        <f t="shared" si="78"/>
        <v>0.96499999999999997</v>
      </c>
      <c r="CW16" s="80">
        <f t="shared" si="78"/>
        <v>0.96499999999999997</v>
      </c>
      <c r="CX16" s="80">
        <f t="shared" si="78"/>
        <v>0.96499999999999997</v>
      </c>
      <c r="CY16" s="80">
        <f t="shared" si="78"/>
        <v>0.96499999999999997</v>
      </c>
      <c r="CZ16" s="80">
        <f t="shared" si="78"/>
        <v>0.96499999999999997</v>
      </c>
      <c r="DA16" s="80">
        <f t="shared" si="78"/>
        <v>0.96499999999999997</v>
      </c>
      <c r="DB16" s="80">
        <f t="shared" si="78"/>
        <v>0.96499999999999997</v>
      </c>
      <c r="DC16" s="80">
        <f t="shared" si="78"/>
        <v>0.96499999999999997</v>
      </c>
    </row>
    <row r="17" spans="2:107" ht="15" x14ac:dyDescent="0.25">
      <c r="B17" s="41">
        <v>12</v>
      </c>
      <c r="C17" s="80">
        <f t="shared" si="0"/>
        <v>1</v>
      </c>
      <c r="D17" s="80">
        <f t="shared" si="1"/>
        <v>0.92200000000000004</v>
      </c>
      <c r="E17" s="80">
        <f t="shared" si="2"/>
        <v>0.9375</v>
      </c>
      <c r="F17" s="80">
        <f t="shared" si="3"/>
        <v>0.94269999999999998</v>
      </c>
      <c r="G17" s="80">
        <f t="shared" si="4"/>
        <v>0.94630000000000003</v>
      </c>
      <c r="H17" s="80">
        <f t="shared" si="5"/>
        <v>0.94889999999999997</v>
      </c>
      <c r="I17" s="80">
        <f t="shared" si="6"/>
        <v>0.95150000000000001</v>
      </c>
      <c r="J17" s="80">
        <f t="shared" si="7"/>
        <v>0.95389999999999997</v>
      </c>
      <c r="K17" s="80">
        <f t="shared" si="8"/>
        <v>0.95620000000000005</v>
      </c>
      <c r="L17" s="80">
        <f t="shared" si="9"/>
        <v>0.95830000000000004</v>
      </c>
      <c r="M17" s="80">
        <f t="shared" si="10"/>
        <v>0.96009999999999995</v>
      </c>
      <c r="N17" s="80">
        <f t="shared" si="11"/>
        <v>0.96379999999999999</v>
      </c>
      <c r="O17" s="80">
        <f t="shared" si="12"/>
        <v>0.96379999999999999</v>
      </c>
      <c r="P17" s="80">
        <f t="shared" si="13"/>
        <v>0.96379999999999999</v>
      </c>
      <c r="Q17" s="80">
        <f t="shared" si="14"/>
        <v>0.96379999999999999</v>
      </c>
      <c r="R17" s="80">
        <f t="shared" si="15"/>
        <v>0.96499999999999997</v>
      </c>
      <c r="S17" s="80">
        <f t="shared" si="16"/>
        <v>0.96499999999999997</v>
      </c>
      <c r="T17" s="80">
        <f t="shared" si="17"/>
        <v>0.96499999999999997</v>
      </c>
      <c r="U17" s="80">
        <f t="shared" si="18"/>
        <v>0.96499999999999997</v>
      </c>
      <c r="V17" s="80">
        <f t="shared" si="19"/>
        <v>0.96499999999999997</v>
      </c>
      <c r="W17" s="80">
        <f t="shared" si="20"/>
        <v>0.96499999999999997</v>
      </c>
      <c r="X17" s="80">
        <f t="shared" si="21"/>
        <v>0.96499999999999997</v>
      </c>
      <c r="Y17" s="80">
        <f t="shared" si="22"/>
        <v>0.96499999999999997</v>
      </c>
      <c r="Z17" s="80">
        <f t="shared" si="23"/>
        <v>0.96499999999999997</v>
      </c>
      <c r="AA17" s="80">
        <f t="shared" si="24"/>
        <v>0.96499999999999997</v>
      </c>
      <c r="AB17" s="80">
        <f t="shared" si="25"/>
        <v>0.96499999999999997</v>
      </c>
      <c r="AC17" s="80">
        <f t="shared" si="26"/>
        <v>0.96499999999999997</v>
      </c>
      <c r="AD17" s="80">
        <f t="shared" si="27"/>
        <v>0.96499999999999997</v>
      </c>
      <c r="AE17" s="80">
        <f t="shared" si="28"/>
        <v>0.96499999999999997</v>
      </c>
      <c r="AF17" s="80">
        <f t="shared" si="29"/>
        <v>0.96499999999999997</v>
      </c>
      <c r="AG17" s="80">
        <f t="shared" si="30"/>
        <v>0.96499999999999997</v>
      </c>
      <c r="AH17" s="80">
        <f t="shared" si="31"/>
        <v>0.96499999999999997</v>
      </c>
      <c r="AI17" s="80">
        <f t="shared" si="32"/>
        <v>0.96499999999999997</v>
      </c>
      <c r="AJ17" s="80">
        <f t="shared" si="33"/>
        <v>0.96499999999999997</v>
      </c>
      <c r="AK17" s="80">
        <f t="shared" si="34"/>
        <v>0.96499999999999997</v>
      </c>
      <c r="AL17" s="80">
        <f t="shared" si="35"/>
        <v>0.96499999999999997</v>
      </c>
      <c r="AM17" s="80">
        <f t="shared" si="36"/>
        <v>0.96499999999999997</v>
      </c>
      <c r="AN17" s="80">
        <f t="shared" si="37"/>
        <v>0.96499999999999997</v>
      </c>
      <c r="AO17" s="80">
        <f t="shared" si="38"/>
        <v>0.96499999999999997</v>
      </c>
      <c r="AP17" s="80">
        <f t="shared" si="39"/>
        <v>0.96499999999999997</v>
      </c>
      <c r="AQ17" s="80">
        <f t="shared" si="40"/>
        <v>0.96499999999999997</v>
      </c>
      <c r="AR17" s="80">
        <f t="shared" si="41"/>
        <v>0.96499999999999997</v>
      </c>
      <c r="AS17" s="80">
        <f t="shared" si="42"/>
        <v>0.96499999999999997</v>
      </c>
      <c r="AT17" s="80">
        <f t="shared" si="43"/>
        <v>0.96499999999999997</v>
      </c>
      <c r="AU17" s="80">
        <f t="shared" si="44"/>
        <v>0.96499999999999997</v>
      </c>
      <c r="AV17" s="80">
        <f t="shared" si="45"/>
        <v>0.96499999999999997</v>
      </c>
      <c r="AW17" s="80">
        <f t="shared" si="46"/>
        <v>0.96499999999999997</v>
      </c>
      <c r="AX17" s="80">
        <f t="shared" si="47"/>
        <v>0.96499999999999997</v>
      </c>
      <c r="AY17" s="80">
        <f t="shared" si="48"/>
        <v>0.96499999999999997</v>
      </c>
      <c r="AZ17" s="80">
        <f t="shared" si="49"/>
        <v>0.96499999999999997</v>
      </c>
      <c r="BA17" s="80">
        <f t="shared" si="50"/>
        <v>0.96499999999999997</v>
      </c>
      <c r="BB17" s="80">
        <f t="shared" si="51"/>
        <v>0.96499999999999997</v>
      </c>
      <c r="BC17" s="80">
        <f t="shared" si="52"/>
        <v>0.96499999999999997</v>
      </c>
      <c r="BD17" s="80">
        <f t="shared" si="53"/>
        <v>0.96499999999999997</v>
      </c>
      <c r="BE17" s="80">
        <f t="shared" si="54"/>
        <v>0.96499999999999997</v>
      </c>
      <c r="BF17" s="80">
        <f t="shared" si="55"/>
        <v>0.96499999999999997</v>
      </c>
      <c r="BG17" s="80">
        <f t="shared" si="56"/>
        <v>0.96499999999999997</v>
      </c>
      <c r="BH17" s="80">
        <f t="shared" si="57"/>
        <v>0.96499999999999997</v>
      </c>
      <c r="BI17" s="80">
        <f t="shared" si="58"/>
        <v>0.96499999999999997</v>
      </c>
      <c r="BJ17" s="80">
        <f t="shared" si="59"/>
        <v>0.96499999999999997</v>
      </c>
      <c r="BK17" s="80">
        <f t="shared" si="60"/>
        <v>0.96499999999999997</v>
      </c>
      <c r="BL17" s="80">
        <f t="shared" si="61"/>
        <v>0.96499999999999997</v>
      </c>
      <c r="BM17" s="80">
        <f t="shared" si="62"/>
        <v>0.96499999999999997</v>
      </c>
      <c r="BN17" s="80">
        <f t="shared" si="63"/>
        <v>0.96499999999999997</v>
      </c>
      <c r="BO17" s="80">
        <f t="shared" si="64"/>
        <v>0.96499999999999997</v>
      </c>
      <c r="BP17" s="80">
        <f t="shared" si="65"/>
        <v>0.96499999999999997</v>
      </c>
      <c r="BQ17" s="80">
        <f t="shared" si="66"/>
        <v>0.96499999999999997</v>
      </c>
      <c r="BR17" s="80">
        <f t="shared" si="67"/>
        <v>0.96499999999999997</v>
      </c>
      <c r="BS17" s="80">
        <f t="shared" si="68"/>
        <v>0.96499999999999997</v>
      </c>
      <c r="BT17" s="80">
        <f t="shared" si="69"/>
        <v>0.96499999999999997</v>
      </c>
      <c r="BU17" s="80">
        <f t="shared" si="70"/>
        <v>0.96499999999999997</v>
      </c>
      <c r="BV17" s="80">
        <f t="shared" si="71"/>
        <v>0.96499999999999997</v>
      </c>
      <c r="BW17" s="80">
        <f t="shared" si="72"/>
        <v>0.96499999999999997</v>
      </c>
      <c r="BX17" s="80">
        <f t="shared" si="73"/>
        <v>0.96499999999999997</v>
      </c>
      <c r="BY17" s="80">
        <f t="shared" si="74"/>
        <v>0.96499999999999997</v>
      </c>
      <c r="BZ17" s="80">
        <f t="shared" si="75"/>
        <v>0.96499999999999997</v>
      </c>
      <c r="CA17" s="80">
        <f t="shared" si="74"/>
        <v>0.96499999999999997</v>
      </c>
      <c r="CB17" s="80">
        <f t="shared" si="74"/>
        <v>0.96499999999999997</v>
      </c>
      <c r="CC17" s="80">
        <f t="shared" si="78"/>
        <v>0.96499999999999997</v>
      </c>
      <c r="CD17" s="80">
        <f t="shared" si="78"/>
        <v>0.96499999999999997</v>
      </c>
      <c r="CE17" s="80">
        <f t="shared" si="78"/>
        <v>0.96499999999999997</v>
      </c>
      <c r="CF17" s="80">
        <f t="shared" si="78"/>
        <v>0.96499999999999997</v>
      </c>
      <c r="CG17" s="80">
        <f t="shared" si="78"/>
        <v>0.96499999999999997</v>
      </c>
      <c r="CH17" s="80">
        <f t="shared" si="74"/>
        <v>0.96499999999999997</v>
      </c>
      <c r="CI17" s="80">
        <f t="shared" si="78"/>
        <v>0.96499999999999997</v>
      </c>
      <c r="CJ17" s="80">
        <f t="shared" si="78"/>
        <v>0.96499999999999997</v>
      </c>
      <c r="CK17" s="80">
        <f t="shared" si="78"/>
        <v>0.96499999999999997</v>
      </c>
      <c r="CL17" s="80">
        <f t="shared" si="78"/>
        <v>0.96499999999999997</v>
      </c>
      <c r="CM17" s="80">
        <f t="shared" si="78"/>
        <v>0.96499999999999997</v>
      </c>
      <c r="CN17" s="80">
        <f t="shared" si="74"/>
        <v>0.96499999999999997</v>
      </c>
      <c r="CO17" s="80">
        <f t="shared" si="78"/>
        <v>0.96499999999999997</v>
      </c>
      <c r="CP17" s="80">
        <f t="shared" si="78"/>
        <v>0.96499999999999997</v>
      </c>
      <c r="CQ17" s="80">
        <f t="shared" si="78"/>
        <v>0.96499999999999997</v>
      </c>
      <c r="CR17" s="80">
        <f t="shared" si="78"/>
        <v>0.96499999999999997</v>
      </c>
      <c r="CS17" s="80">
        <f t="shared" si="78"/>
        <v>0.96499999999999997</v>
      </c>
      <c r="CT17" s="80">
        <f t="shared" si="78"/>
        <v>0.96499999999999997</v>
      </c>
      <c r="CU17" s="80">
        <f t="shared" si="78"/>
        <v>0.96499999999999997</v>
      </c>
      <c r="CV17" s="80">
        <f t="shared" si="78"/>
        <v>0.96499999999999997</v>
      </c>
      <c r="CW17" s="80">
        <f t="shared" si="78"/>
        <v>0.96499999999999997</v>
      </c>
      <c r="CX17" s="80">
        <f t="shared" si="78"/>
        <v>0.96499999999999997</v>
      </c>
      <c r="CY17" s="80">
        <f t="shared" si="78"/>
        <v>0.96499999999999997</v>
      </c>
      <c r="CZ17" s="80">
        <f t="shared" si="78"/>
        <v>0.96499999999999997</v>
      </c>
      <c r="DA17" s="80">
        <f t="shared" si="78"/>
        <v>0.96499999999999997</v>
      </c>
      <c r="DB17" s="80">
        <f t="shared" si="78"/>
        <v>0.96499999999999997</v>
      </c>
      <c r="DC17" s="80">
        <f t="shared" si="78"/>
        <v>0.96499999999999997</v>
      </c>
    </row>
    <row r="18" spans="2:107" ht="15" x14ac:dyDescent="0.25">
      <c r="B18" s="41">
        <v>13</v>
      </c>
      <c r="C18" s="80">
        <f t="shared" si="0"/>
        <v>1</v>
      </c>
      <c r="D18" s="80">
        <f t="shared" si="1"/>
        <v>0.92200000000000004</v>
      </c>
      <c r="E18" s="80">
        <f t="shared" si="2"/>
        <v>0.9375</v>
      </c>
      <c r="F18" s="80">
        <f t="shared" si="3"/>
        <v>0.94269999999999998</v>
      </c>
      <c r="G18" s="80">
        <f t="shared" si="4"/>
        <v>0.94630000000000003</v>
      </c>
      <c r="H18" s="80">
        <f t="shared" si="5"/>
        <v>0.94889999999999997</v>
      </c>
      <c r="I18" s="80">
        <f t="shared" si="6"/>
        <v>0.95150000000000001</v>
      </c>
      <c r="J18" s="80">
        <f t="shared" si="7"/>
        <v>0.95389999999999997</v>
      </c>
      <c r="K18" s="80">
        <f t="shared" si="8"/>
        <v>0.95620000000000005</v>
      </c>
      <c r="L18" s="80">
        <f t="shared" si="9"/>
        <v>0.95830000000000004</v>
      </c>
      <c r="M18" s="80">
        <f t="shared" si="10"/>
        <v>0.96009999999999995</v>
      </c>
      <c r="N18" s="80">
        <f t="shared" si="11"/>
        <v>0.96379999999999999</v>
      </c>
      <c r="O18" s="80">
        <f t="shared" si="12"/>
        <v>0.96379999999999999</v>
      </c>
      <c r="P18" s="80">
        <f t="shared" si="13"/>
        <v>0.96379999999999999</v>
      </c>
      <c r="Q18" s="80">
        <f t="shared" si="14"/>
        <v>0.96379999999999999</v>
      </c>
      <c r="R18" s="80">
        <f t="shared" si="15"/>
        <v>0.96499999999999997</v>
      </c>
      <c r="S18" s="80">
        <f t="shared" si="16"/>
        <v>0.96499999999999997</v>
      </c>
      <c r="T18" s="80">
        <f t="shared" si="17"/>
        <v>0.96499999999999997</v>
      </c>
      <c r="U18" s="80">
        <f t="shared" si="18"/>
        <v>0.96499999999999997</v>
      </c>
      <c r="V18" s="80">
        <f t="shared" si="19"/>
        <v>0.96499999999999997</v>
      </c>
      <c r="W18" s="80">
        <f t="shared" si="20"/>
        <v>0.96499999999999997</v>
      </c>
      <c r="X18" s="80">
        <f t="shared" si="21"/>
        <v>0.96499999999999997</v>
      </c>
      <c r="Y18" s="80">
        <f t="shared" si="22"/>
        <v>0.96499999999999997</v>
      </c>
      <c r="Z18" s="80">
        <f t="shared" si="23"/>
        <v>0.96499999999999997</v>
      </c>
      <c r="AA18" s="80">
        <f t="shared" si="24"/>
        <v>0.96499999999999997</v>
      </c>
      <c r="AB18" s="80">
        <f t="shared" si="25"/>
        <v>0.96499999999999997</v>
      </c>
      <c r="AC18" s="80">
        <f t="shared" si="26"/>
        <v>0.96499999999999997</v>
      </c>
      <c r="AD18" s="80">
        <f t="shared" si="27"/>
        <v>0.96499999999999997</v>
      </c>
      <c r="AE18" s="80">
        <f t="shared" si="28"/>
        <v>0.96499999999999997</v>
      </c>
      <c r="AF18" s="80">
        <f t="shared" si="29"/>
        <v>0.96499999999999997</v>
      </c>
      <c r="AG18" s="80">
        <f t="shared" si="30"/>
        <v>0.96499999999999997</v>
      </c>
      <c r="AH18" s="80">
        <f t="shared" si="31"/>
        <v>0.96499999999999997</v>
      </c>
      <c r="AI18" s="80">
        <f t="shared" si="32"/>
        <v>0.96499999999999997</v>
      </c>
      <c r="AJ18" s="80">
        <f t="shared" si="33"/>
        <v>0.96499999999999997</v>
      </c>
      <c r="AK18" s="80">
        <f t="shared" si="34"/>
        <v>0.96499999999999997</v>
      </c>
      <c r="AL18" s="80">
        <f t="shared" si="35"/>
        <v>0.96499999999999997</v>
      </c>
      <c r="AM18" s="80">
        <f t="shared" si="36"/>
        <v>0.96499999999999997</v>
      </c>
      <c r="AN18" s="80">
        <f t="shared" si="37"/>
        <v>0.96499999999999997</v>
      </c>
      <c r="AO18" s="80">
        <f t="shared" si="38"/>
        <v>0.96499999999999997</v>
      </c>
      <c r="AP18" s="80">
        <f t="shared" si="39"/>
        <v>0.96499999999999997</v>
      </c>
      <c r="AQ18" s="80">
        <f t="shared" si="40"/>
        <v>0.96499999999999997</v>
      </c>
      <c r="AR18" s="80">
        <f t="shared" si="41"/>
        <v>0.96499999999999997</v>
      </c>
      <c r="AS18" s="80">
        <f t="shared" si="42"/>
        <v>0.96499999999999997</v>
      </c>
      <c r="AT18" s="80">
        <f t="shared" si="43"/>
        <v>0.96499999999999997</v>
      </c>
      <c r="AU18" s="80">
        <f t="shared" si="44"/>
        <v>0.96499999999999997</v>
      </c>
      <c r="AV18" s="80">
        <f t="shared" si="45"/>
        <v>0.96499999999999997</v>
      </c>
      <c r="AW18" s="80">
        <f t="shared" si="46"/>
        <v>0.96499999999999997</v>
      </c>
      <c r="AX18" s="80">
        <f t="shared" si="47"/>
        <v>0.96499999999999997</v>
      </c>
      <c r="AY18" s="80">
        <f t="shared" si="48"/>
        <v>0.96499999999999997</v>
      </c>
      <c r="AZ18" s="80">
        <f t="shared" si="49"/>
        <v>0.96499999999999997</v>
      </c>
      <c r="BA18" s="80">
        <f t="shared" si="50"/>
        <v>0.96499999999999997</v>
      </c>
      <c r="BB18" s="80">
        <f t="shared" si="51"/>
        <v>0.96499999999999997</v>
      </c>
      <c r="BC18" s="80">
        <f t="shared" si="52"/>
        <v>0.96499999999999997</v>
      </c>
      <c r="BD18" s="80">
        <f t="shared" si="53"/>
        <v>0.96499999999999997</v>
      </c>
      <c r="BE18" s="80">
        <f t="shared" si="54"/>
        <v>0.96499999999999997</v>
      </c>
      <c r="BF18" s="80">
        <f t="shared" si="55"/>
        <v>0.96499999999999997</v>
      </c>
      <c r="BG18" s="80">
        <f t="shared" si="56"/>
        <v>0.96499999999999997</v>
      </c>
      <c r="BH18" s="80">
        <f t="shared" si="57"/>
        <v>0.96499999999999997</v>
      </c>
      <c r="BI18" s="80">
        <f t="shared" si="58"/>
        <v>0.96499999999999997</v>
      </c>
      <c r="BJ18" s="80">
        <f t="shared" si="59"/>
        <v>0.96499999999999997</v>
      </c>
      <c r="BK18" s="80">
        <f t="shared" si="60"/>
        <v>0.96499999999999997</v>
      </c>
      <c r="BL18" s="80">
        <f t="shared" si="61"/>
        <v>0.96499999999999997</v>
      </c>
      <c r="BM18" s="80">
        <f t="shared" si="62"/>
        <v>0.96499999999999997</v>
      </c>
      <c r="BN18" s="80">
        <f t="shared" si="63"/>
        <v>0.96499999999999997</v>
      </c>
      <c r="BO18" s="80">
        <f t="shared" si="64"/>
        <v>0.96499999999999997</v>
      </c>
      <c r="BP18" s="80">
        <f t="shared" si="65"/>
        <v>0.96499999999999997</v>
      </c>
      <c r="BQ18" s="80">
        <f t="shared" si="66"/>
        <v>0.96499999999999997</v>
      </c>
      <c r="BR18" s="80">
        <f t="shared" si="67"/>
        <v>0.96499999999999997</v>
      </c>
      <c r="BS18" s="80">
        <f t="shared" si="68"/>
        <v>0.96499999999999997</v>
      </c>
      <c r="BT18" s="80">
        <f t="shared" si="69"/>
        <v>0.96499999999999997</v>
      </c>
      <c r="BU18" s="80">
        <f t="shared" si="70"/>
        <v>0.96499999999999997</v>
      </c>
      <c r="BV18" s="80">
        <f t="shared" si="71"/>
        <v>0.96499999999999997</v>
      </c>
      <c r="BW18" s="80">
        <f t="shared" si="72"/>
        <v>0.96499999999999997</v>
      </c>
      <c r="BX18" s="80">
        <f t="shared" si="73"/>
        <v>0.96499999999999997</v>
      </c>
      <c r="BY18" s="80">
        <f t="shared" si="74"/>
        <v>0.96499999999999997</v>
      </c>
      <c r="BZ18" s="80">
        <f t="shared" si="75"/>
        <v>0.96499999999999997</v>
      </c>
      <c r="CA18" s="80">
        <f t="shared" si="74"/>
        <v>0.96499999999999997</v>
      </c>
      <c r="CB18" s="80">
        <f t="shared" si="74"/>
        <v>0.96499999999999997</v>
      </c>
      <c r="CC18" s="80">
        <f t="shared" si="78"/>
        <v>0.96499999999999997</v>
      </c>
      <c r="CD18" s="80">
        <f t="shared" si="78"/>
        <v>0.96499999999999997</v>
      </c>
      <c r="CE18" s="80">
        <f t="shared" si="78"/>
        <v>0.96499999999999997</v>
      </c>
      <c r="CF18" s="80">
        <f t="shared" si="78"/>
        <v>0.96499999999999997</v>
      </c>
      <c r="CG18" s="80">
        <f t="shared" si="78"/>
        <v>0.96499999999999997</v>
      </c>
      <c r="CH18" s="80">
        <f t="shared" si="74"/>
        <v>0.96499999999999997</v>
      </c>
      <c r="CI18" s="80">
        <f t="shared" si="78"/>
        <v>0.96499999999999997</v>
      </c>
      <c r="CJ18" s="80">
        <f t="shared" si="78"/>
        <v>0.96499999999999997</v>
      </c>
      <c r="CK18" s="80">
        <f t="shared" si="78"/>
        <v>0.96499999999999997</v>
      </c>
      <c r="CL18" s="80">
        <f t="shared" si="78"/>
        <v>0.96499999999999997</v>
      </c>
      <c r="CM18" s="80">
        <f t="shared" si="78"/>
        <v>0.96499999999999997</v>
      </c>
      <c r="CN18" s="80">
        <f t="shared" si="74"/>
        <v>0.96499999999999997</v>
      </c>
      <c r="CO18" s="80">
        <f t="shared" si="78"/>
        <v>0.96499999999999997</v>
      </c>
      <c r="CP18" s="80">
        <f t="shared" si="78"/>
        <v>0.96499999999999997</v>
      </c>
      <c r="CQ18" s="80">
        <f t="shared" si="78"/>
        <v>0.96499999999999997</v>
      </c>
      <c r="CR18" s="80">
        <f t="shared" si="78"/>
        <v>0.96499999999999997</v>
      </c>
      <c r="CS18" s="80">
        <f t="shared" si="78"/>
        <v>0.96499999999999997</v>
      </c>
      <c r="CT18" s="80">
        <f t="shared" si="78"/>
        <v>0.96499999999999997</v>
      </c>
      <c r="CU18" s="80">
        <f t="shared" si="78"/>
        <v>0.96499999999999997</v>
      </c>
      <c r="CV18" s="80">
        <f t="shared" si="78"/>
        <v>0.96499999999999997</v>
      </c>
      <c r="CW18" s="80">
        <f t="shared" si="78"/>
        <v>0.96499999999999997</v>
      </c>
      <c r="CX18" s="80">
        <f t="shared" si="78"/>
        <v>0.96499999999999997</v>
      </c>
      <c r="CY18" s="80">
        <f t="shared" si="78"/>
        <v>0.96499999999999997</v>
      </c>
      <c r="CZ18" s="80">
        <f t="shared" si="78"/>
        <v>0.96499999999999997</v>
      </c>
      <c r="DA18" s="80">
        <f t="shared" si="78"/>
        <v>0.96499999999999997</v>
      </c>
      <c r="DB18" s="80">
        <f t="shared" si="78"/>
        <v>0.96499999999999997</v>
      </c>
      <c r="DC18" s="80">
        <f t="shared" si="78"/>
        <v>0.96499999999999997</v>
      </c>
    </row>
    <row r="19" spans="2:107" ht="15" x14ac:dyDescent="0.25">
      <c r="B19" s="41">
        <v>14</v>
      </c>
      <c r="C19" s="80">
        <f t="shared" si="0"/>
        <v>1</v>
      </c>
      <c r="D19" s="80">
        <f t="shared" si="1"/>
        <v>0.92200000000000004</v>
      </c>
      <c r="E19" s="80">
        <f t="shared" si="2"/>
        <v>0.9375</v>
      </c>
      <c r="F19" s="80">
        <f t="shared" si="3"/>
        <v>0.94269999999999998</v>
      </c>
      <c r="G19" s="80">
        <f t="shared" si="4"/>
        <v>0.94630000000000003</v>
      </c>
      <c r="H19" s="80">
        <f t="shared" si="5"/>
        <v>0.94889999999999997</v>
      </c>
      <c r="I19" s="80">
        <f t="shared" si="6"/>
        <v>0.95150000000000001</v>
      </c>
      <c r="J19" s="80">
        <f t="shared" si="7"/>
        <v>0.95389999999999997</v>
      </c>
      <c r="K19" s="80">
        <f t="shared" si="8"/>
        <v>0.95620000000000005</v>
      </c>
      <c r="L19" s="80">
        <f t="shared" si="9"/>
        <v>0.95830000000000004</v>
      </c>
      <c r="M19" s="80">
        <f t="shared" si="10"/>
        <v>0.96009999999999995</v>
      </c>
      <c r="N19" s="80">
        <f t="shared" si="11"/>
        <v>0.96379999999999999</v>
      </c>
      <c r="O19" s="80">
        <f t="shared" si="12"/>
        <v>0.96379999999999999</v>
      </c>
      <c r="P19" s="80">
        <f t="shared" si="13"/>
        <v>0.96379999999999999</v>
      </c>
      <c r="Q19" s="80">
        <f t="shared" si="14"/>
        <v>0.96379999999999999</v>
      </c>
      <c r="R19" s="80">
        <f t="shared" si="15"/>
        <v>0.96499999999999997</v>
      </c>
      <c r="S19" s="80">
        <f t="shared" si="16"/>
        <v>0.96499999999999997</v>
      </c>
      <c r="T19" s="80">
        <f t="shared" si="17"/>
        <v>0.96499999999999997</v>
      </c>
      <c r="U19" s="80">
        <f t="shared" si="18"/>
        <v>0.96499999999999997</v>
      </c>
      <c r="V19" s="80">
        <f t="shared" si="19"/>
        <v>0.96499999999999997</v>
      </c>
      <c r="W19" s="80">
        <f t="shared" si="20"/>
        <v>0.96499999999999997</v>
      </c>
      <c r="X19" s="80">
        <f t="shared" si="21"/>
        <v>0.96499999999999997</v>
      </c>
      <c r="Y19" s="80">
        <f t="shared" si="22"/>
        <v>0.96499999999999997</v>
      </c>
      <c r="Z19" s="80">
        <f t="shared" si="23"/>
        <v>0.96499999999999997</v>
      </c>
      <c r="AA19" s="80">
        <f t="shared" si="24"/>
        <v>0.96499999999999997</v>
      </c>
      <c r="AB19" s="80">
        <f t="shared" si="25"/>
        <v>0.96499999999999997</v>
      </c>
      <c r="AC19" s="80">
        <f t="shared" si="26"/>
        <v>0.96499999999999997</v>
      </c>
      <c r="AD19" s="80">
        <f t="shared" si="27"/>
        <v>0.96499999999999997</v>
      </c>
      <c r="AE19" s="80">
        <f t="shared" si="28"/>
        <v>0.96499999999999997</v>
      </c>
      <c r="AF19" s="80">
        <f t="shared" si="29"/>
        <v>0.96499999999999997</v>
      </c>
      <c r="AG19" s="80">
        <f t="shared" si="30"/>
        <v>0.96499999999999997</v>
      </c>
      <c r="AH19" s="80">
        <f t="shared" si="31"/>
        <v>0.96499999999999997</v>
      </c>
      <c r="AI19" s="80">
        <f t="shared" si="32"/>
        <v>0.96499999999999997</v>
      </c>
      <c r="AJ19" s="80">
        <f t="shared" si="33"/>
        <v>0.96499999999999997</v>
      </c>
      <c r="AK19" s="80">
        <f t="shared" si="34"/>
        <v>0.96499999999999997</v>
      </c>
      <c r="AL19" s="80">
        <f t="shared" si="35"/>
        <v>0.96499999999999997</v>
      </c>
      <c r="AM19" s="80">
        <f t="shared" si="36"/>
        <v>0.96499999999999997</v>
      </c>
      <c r="AN19" s="80">
        <f t="shared" si="37"/>
        <v>0.96499999999999997</v>
      </c>
      <c r="AO19" s="80">
        <f t="shared" si="38"/>
        <v>0.96499999999999997</v>
      </c>
      <c r="AP19" s="80">
        <f t="shared" si="39"/>
        <v>0.96499999999999997</v>
      </c>
      <c r="AQ19" s="80">
        <f t="shared" si="40"/>
        <v>0.96499999999999997</v>
      </c>
      <c r="AR19" s="80">
        <f t="shared" si="41"/>
        <v>0.96499999999999997</v>
      </c>
      <c r="AS19" s="80">
        <f t="shared" si="42"/>
        <v>0.96499999999999997</v>
      </c>
      <c r="AT19" s="80">
        <f t="shared" si="43"/>
        <v>0.96499999999999997</v>
      </c>
      <c r="AU19" s="80">
        <f t="shared" si="44"/>
        <v>0.96499999999999997</v>
      </c>
      <c r="AV19" s="80">
        <f t="shared" si="45"/>
        <v>0.96499999999999997</v>
      </c>
      <c r="AW19" s="80">
        <f t="shared" si="46"/>
        <v>0.96499999999999997</v>
      </c>
      <c r="AX19" s="80">
        <f t="shared" si="47"/>
        <v>0.96499999999999997</v>
      </c>
      <c r="AY19" s="80">
        <f t="shared" si="48"/>
        <v>0.96499999999999997</v>
      </c>
      <c r="AZ19" s="80">
        <f t="shared" si="49"/>
        <v>0.96499999999999997</v>
      </c>
      <c r="BA19" s="80">
        <f t="shared" si="50"/>
        <v>0.96499999999999997</v>
      </c>
      <c r="BB19" s="80">
        <f t="shared" si="51"/>
        <v>0.96499999999999997</v>
      </c>
      <c r="BC19" s="80">
        <f t="shared" si="52"/>
        <v>0.96499999999999997</v>
      </c>
      <c r="BD19" s="80">
        <f t="shared" si="53"/>
        <v>0.96499999999999997</v>
      </c>
      <c r="BE19" s="80">
        <f t="shared" si="54"/>
        <v>0.96499999999999997</v>
      </c>
      <c r="BF19" s="80">
        <f t="shared" si="55"/>
        <v>0.96499999999999997</v>
      </c>
      <c r="BG19" s="80">
        <f t="shared" si="56"/>
        <v>0.96499999999999997</v>
      </c>
      <c r="BH19" s="80">
        <f t="shared" si="57"/>
        <v>0.96499999999999997</v>
      </c>
      <c r="BI19" s="80">
        <f t="shared" si="58"/>
        <v>0.96499999999999997</v>
      </c>
      <c r="BJ19" s="80">
        <f t="shared" si="59"/>
        <v>0.96499999999999997</v>
      </c>
      <c r="BK19" s="80">
        <f t="shared" si="60"/>
        <v>0.96499999999999997</v>
      </c>
      <c r="BL19" s="80">
        <f t="shared" si="61"/>
        <v>0.96499999999999997</v>
      </c>
      <c r="BM19" s="80">
        <f t="shared" si="62"/>
        <v>0.96499999999999997</v>
      </c>
      <c r="BN19" s="80">
        <f t="shared" si="63"/>
        <v>0.96499999999999997</v>
      </c>
      <c r="BO19" s="80">
        <f t="shared" si="64"/>
        <v>0.96499999999999997</v>
      </c>
      <c r="BP19" s="80">
        <f t="shared" si="65"/>
        <v>0.96499999999999997</v>
      </c>
      <c r="BQ19" s="80">
        <f t="shared" si="66"/>
        <v>0.96499999999999997</v>
      </c>
      <c r="BR19" s="80">
        <f t="shared" si="67"/>
        <v>0.96499999999999997</v>
      </c>
      <c r="BS19" s="80">
        <f t="shared" si="68"/>
        <v>0.96499999999999997</v>
      </c>
      <c r="BT19" s="80">
        <f t="shared" si="69"/>
        <v>0.96499999999999997</v>
      </c>
      <c r="BU19" s="80">
        <f t="shared" si="70"/>
        <v>0.96499999999999997</v>
      </c>
      <c r="BV19" s="80">
        <f t="shared" si="71"/>
        <v>0.96499999999999997</v>
      </c>
      <c r="BW19" s="80">
        <f t="shared" si="72"/>
        <v>0.96499999999999997</v>
      </c>
      <c r="BX19" s="80">
        <f t="shared" si="73"/>
        <v>0.96499999999999997</v>
      </c>
      <c r="BY19" s="80">
        <f t="shared" si="74"/>
        <v>0.96499999999999997</v>
      </c>
      <c r="BZ19" s="80">
        <f t="shared" si="75"/>
        <v>0.96499999999999997</v>
      </c>
      <c r="CA19" s="80">
        <f t="shared" si="74"/>
        <v>0.96499999999999997</v>
      </c>
      <c r="CB19" s="80">
        <f t="shared" si="74"/>
        <v>0.96499999999999997</v>
      </c>
      <c r="CC19" s="80">
        <f t="shared" si="78"/>
        <v>0.96499999999999997</v>
      </c>
      <c r="CD19" s="80">
        <f t="shared" si="78"/>
        <v>0.96499999999999997</v>
      </c>
      <c r="CE19" s="80">
        <f t="shared" si="78"/>
        <v>0.96499999999999997</v>
      </c>
      <c r="CF19" s="80">
        <f t="shared" si="78"/>
        <v>0.96499999999999997</v>
      </c>
      <c r="CG19" s="80">
        <f t="shared" si="78"/>
        <v>0.96499999999999997</v>
      </c>
      <c r="CH19" s="80">
        <f t="shared" si="74"/>
        <v>0.96499999999999997</v>
      </c>
      <c r="CI19" s="80">
        <f t="shared" si="78"/>
        <v>0.96499999999999997</v>
      </c>
      <c r="CJ19" s="80">
        <f t="shared" si="78"/>
        <v>0.96499999999999997</v>
      </c>
      <c r="CK19" s="80">
        <f t="shared" si="78"/>
        <v>0.96499999999999997</v>
      </c>
      <c r="CL19" s="80">
        <f t="shared" si="78"/>
        <v>0.96499999999999997</v>
      </c>
      <c r="CM19" s="80">
        <f t="shared" si="78"/>
        <v>0.96499999999999997</v>
      </c>
      <c r="CN19" s="80">
        <f t="shared" si="74"/>
        <v>0.96499999999999997</v>
      </c>
      <c r="CO19" s="80">
        <f t="shared" si="78"/>
        <v>0.96499999999999997</v>
      </c>
      <c r="CP19" s="80">
        <f t="shared" si="78"/>
        <v>0.96499999999999997</v>
      </c>
      <c r="CQ19" s="80">
        <f t="shared" si="78"/>
        <v>0.96499999999999997</v>
      </c>
      <c r="CR19" s="80">
        <f t="shared" si="78"/>
        <v>0.96499999999999997</v>
      </c>
      <c r="CS19" s="80">
        <f t="shared" si="78"/>
        <v>0.96499999999999997</v>
      </c>
      <c r="CT19" s="80">
        <f t="shared" si="78"/>
        <v>0.96499999999999997</v>
      </c>
      <c r="CU19" s="80">
        <f t="shared" si="78"/>
        <v>0.96499999999999997</v>
      </c>
      <c r="CV19" s="80">
        <f t="shared" si="78"/>
        <v>0.96499999999999997</v>
      </c>
      <c r="CW19" s="80">
        <f t="shared" si="78"/>
        <v>0.96499999999999997</v>
      </c>
      <c r="CX19" s="80">
        <f t="shared" si="78"/>
        <v>0.96499999999999997</v>
      </c>
      <c r="CY19" s="80">
        <f t="shared" si="78"/>
        <v>0.96499999999999997</v>
      </c>
      <c r="CZ19" s="80">
        <f t="shared" si="78"/>
        <v>0.96499999999999997</v>
      </c>
      <c r="DA19" s="80">
        <f t="shared" si="78"/>
        <v>0.96499999999999997</v>
      </c>
      <c r="DB19" s="80">
        <f t="shared" si="78"/>
        <v>0.96499999999999997</v>
      </c>
      <c r="DC19" s="80">
        <f t="shared" si="78"/>
        <v>0.96499999999999997</v>
      </c>
    </row>
    <row r="20" spans="2:107" ht="15" x14ac:dyDescent="0.25">
      <c r="B20" s="41">
        <v>15</v>
      </c>
      <c r="C20" s="80">
        <f t="shared" si="0"/>
        <v>1</v>
      </c>
      <c r="D20" s="80">
        <f t="shared" si="1"/>
        <v>0.92200000000000004</v>
      </c>
      <c r="E20" s="80">
        <f t="shared" si="2"/>
        <v>0.9375</v>
      </c>
      <c r="F20" s="80">
        <f t="shared" si="3"/>
        <v>0.94269999999999998</v>
      </c>
      <c r="G20" s="80">
        <f t="shared" si="4"/>
        <v>0.94630000000000003</v>
      </c>
      <c r="H20" s="80">
        <f t="shared" si="5"/>
        <v>0.94889999999999997</v>
      </c>
      <c r="I20" s="80">
        <f t="shared" si="6"/>
        <v>0.95150000000000001</v>
      </c>
      <c r="J20" s="80">
        <f t="shared" si="7"/>
        <v>0.95389999999999997</v>
      </c>
      <c r="K20" s="80">
        <f t="shared" si="8"/>
        <v>0.95620000000000005</v>
      </c>
      <c r="L20" s="80">
        <f t="shared" si="9"/>
        <v>0.95830000000000004</v>
      </c>
      <c r="M20" s="80">
        <f t="shared" si="10"/>
        <v>0.96009999999999995</v>
      </c>
      <c r="N20" s="80">
        <f t="shared" si="11"/>
        <v>0.96379999999999999</v>
      </c>
      <c r="O20" s="80">
        <f t="shared" si="12"/>
        <v>0.96379999999999999</v>
      </c>
      <c r="P20" s="80">
        <f t="shared" si="13"/>
        <v>0.96379999999999999</v>
      </c>
      <c r="Q20" s="80">
        <f t="shared" si="14"/>
        <v>0.96379999999999999</v>
      </c>
      <c r="R20" s="80">
        <f t="shared" si="15"/>
        <v>0.96499999999999997</v>
      </c>
      <c r="S20" s="80">
        <f t="shared" si="16"/>
        <v>0.96499999999999997</v>
      </c>
      <c r="T20" s="80">
        <f t="shared" si="17"/>
        <v>0.96499999999999997</v>
      </c>
      <c r="U20" s="80">
        <f t="shared" si="18"/>
        <v>0.96499999999999997</v>
      </c>
      <c r="V20" s="80">
        <f t="shared" si="19"/>
        <v>0.96499999999999997</v>
      </c>
      <c r="W20" s="80">
        <f t="shared" si="20"/>
        <v>0.96499999999999997</v>
      </c>
      <c r="X20" s="80">
        <f t="shared" si="21"/>
        <v>0.96499999999999997</v>
      </c>
      <c r="Y20" s="80">
        <f t="shared" si="22"/>
        <v>0.96499999999999997</v>
      </c>
      <c r="Z20" s="80">
        <f t="shared" si="23"/>
        <v>0.96499999999999997</v>
      </c>
      <c r="AA20" s="80">
        <f t="shared" si="24"/>
        <v>0.96499999999999997</v>
      </c>
      <c r="AB20" s="80">
        <f t="shared" si="25"/>
        <v>0.96499999999999997</v>
      </c>
      <c r="AC20" s="80">
        <f t="shared" si="26"/>
        <v>0.96499999999999997</v>
      </c>
      <c r="AD20" s="80">
        <f t="shared" si="27"/>
        <v>0.96499999999999997</v>
      </c>
      <c r="AE20" s="80">
        <f t="shared" si="28"/>
        <v>0.96499999999999997</v>
      </c>
      <c r="AF20" s="80">
        <f t="shared" si="29"/>
        <v>0.96499999999999997</v>
      </c>
      <c r="AG20" s="80">
        <f t="shared" si="30"/>
        <v>0.96499999999999997</v>
      </c>
      <c r="AH20" s="80">
        <f t="shared" si="31"/>
        <v>0.96499999999999997</v>
      </c>
      <c r="AI20" s="80">
        <f t="shared" si="32"/>
        <v>0.96499999999999997</v>
      </c>
      <c r="AJ20" s="80">
        <f t="shared" si="33"/>
        <v>0.96499999999999997</v>
      </c>
      <c r="AK20" s="80">
        <f t="shared" si="34"/>
        <v>0.96499999999999997</v>
      </c>
      <c r="AL20" s="80">
        <f t="shared" si="35"/>
        <v>0.96499999999999997</v>
      </c>
      <c r="AM20" s="80">
        <f t="shared" si="36"/>
        <v>0.96499999999999997</v>
      </c>
      <c r="AN20" s="80">
        <f t="shared" si="37"/>
        <v>0.96499999999999997</v>
      </c>
      <c r="AO20" s="80">
        <f t="shared" si="38"/>
        <v>0.96499999999999997</v>
      </c>
      <c r="AP20" s="80">
        <f t="shared" si="39"/>
        <v>0.96499999999999997</v>
      </c>
      <c r="AQ20" s="80">
        <f t="shared" si="40"/>
        <v>0.96499999999999997</v>
      </c>
      <c r="AR20" s="80">
        <f t="shared" si="41"/>
        <v>0.96499999999999997</v>
      </c>
      <c r="AS20" s="80">
        <f t="shared" si="42"/>
        <v>0.96499999999999997</v>
      </c>
      <c r="AT20" s="80">
        <f t="shared" si="43"/>
        <v>0.96499999999999997</v>
      </c>
      <c r="AU20" s="80">
        <f t="shared" si="44"/>
        <v>0.96499999999999997</v>
      </c>
      <c r="AV20" s="80">
        <f t="shared" si="45"/>
        <v>0.96499999999999997</v>
      </c>
      <c r="AW20" s="80">
        <f t="shared" si="46"/>
        <v>0.96499999999999997</v>
      </c>
      <c r="AX20" s="80">
        <f t="shared" si="47"/>
        <v>0.96499999999999997</v>
      </c>
      <c r="AY20" s="80">
        <f t="shared" si="48"/>
        <v>0.96499999999999997</v>
      </c>
      <c r="AZ20" s="80">
        <f t="shared" si="49"/>
        <v>0.96499999999999997</v>
      </c>
      <c r="BA20" s="80">
        <f t="shared" si="50"/>
        <v>0.96499999999999997</v>
      </c>
      <c r="BB20" s="80">
        <f t="shared" si="51"/>
        <v>0.96499999999999997</v>
      </c>
      <c r="BC20" s="80">
        <f t="shared" si="52"/>
        <v>0.96499999999999997</v>
      </c>
      <c r="BD20" s="80">
        <f t="shared" si="53"/>
        <v>0.96499999999999997</v>
      </c>
      <c r="BE20" s="80">
        <f t="shared" si="54"/>
        <v>0.96499999999999997</v>
      </c>
      <c r="BF20" s="80">
        <f t="shared" si="55"/>
        <v>0.96499999999999997</v>
      </c>
      <c r="BG20" s="80">
        <f t="shared" si="56"/>
        <v>0.96499999999999997</v>
      </c>
      <c r="BH20" s="80">
        <f t="shared" si="57"/>
        <v>0.96499999999999997</v>
      </c>
      <c r="BI20" s="80">
        <f t="shared" si="58"/>
        <v>0.96499999999999997</v>
      </c>
      <c r="BJ20" s="80">
        <f t="shared" si="59"/>
        <v>0.96499999999999997</v>
      </c>
      <c r="BK20" s="80">
        <f t="shared" si="60"/>
        <v>0.96499999999999997</v>
      </c>
      <c r="BL20" s="80">
        <f t="shared" si="61"/>
        <v>0.96499999999999997</v>
      </c>
      <c r="BM20" s="80">
        <f t="shared" si="62"/>
        <v>0.96499999999999997</v>
      </c>
      <c r="BN20" s="80">
        <f t="shared" si="63"/>
        <v>0.96499999999999997</v>
      </c>
      <c r="BO20" s="80">
        <f t="shared" si="64"/>
        <v>0.96499999999999997</v>
      </c>
      <c r="BP20" s="80">
        <f t="shared" si="65"/>
        <v>0.96499999999999997</v>
      </c>
      <c r="BQ20" s="80">
        <f t="shared" si="66"/>
        <v>0.96499999999999997</v>
      </c>
      <c r="BR20" s="80">
        <f t="shared" si="67"/>
        <v>0.96499999999999997</v>
      </c>
      <c r="BS20" s="80">
        <f t="shared" si="68"/>
        <v>0.96499999999999997</v>
      </c>
      <c r="BT20" s="80">
        <f t="shared" si="69"/>
        <v>0.96499999999999997</v>
      </c>
      <c r="BU20" s="80">
        <f t="shared" si="70"/>
        <v>0.96499999999999997</v>
      </c>
      <c r="BV20" s="80">
        <f t="shared" si="71"/>
        <v>0.96499999999999997</v>
      </c>
      <c r="BW20" s="80">
        <f t="shared" si="72"/>
        <v>0.96499999999999997</v>
      </c>
      <c r="BX20" s="80">
        <f t="shared" si="73"/>
        <v>0.96499999999999997</v>
      </c>
      <c r="BY20" s="80">
        <f t="shared" si="74"/>
        <v>0.96499999999999997</v>
      </c>
      <c r="BZ20" s="80">
        <f t="shared" si="75"/>
        <v>0.96499999999999997</v>
      </c>
      <c r="CA20" s="80">
        <f t="shared" si="74"/>
        <v>0.96499999999999997</v>
      </c>
      <c r="CB20" s="80">
        <f t="shared" si="74"/>
        <v>0.96499999999999997</v>
      </c>
      <c r="CC20" s="80">
        <f t="shared" si="78"/>
        <v>0.96499999999999997</v>
      </c>
      <c r="CD20" s="80">
        <f t="shared" si="78"/>
        <v>0.96499999999999997</v>
      </c>
      <c r="CE20" s="80">
        <f t="shared" si="78"/>
        <v>0.96499999999999997</v>
      </c>
      <c r="CF20" s="80">
        <f t="shared" si="78"/>
        <v>0.96499999999999997</v>
      </c>
      <c r="CG20" s="80">
        <f t="shared" si="78"/>
        <v>0.96499999999999997</v>
      </c>
      <c r="CH20" s="80">
        <f t="shared" si="74"/>
        <v>0.96499999999999997</v>
      </c>
      <c r="CI20" s="80">
        <f t="shared" si="78"/>
        <v>0.96499999999999997</v>
      </c>
      <c r="CJ20" s="80">
        <f t="shared" si="78"/>
        <v>0.96499999999999997</v>
      </c>
      <c r="CK20" s="80">
        <f t="shared" si="78"/>
        <v>0.96499999999999997</v>
      </c>
      <c r="CL20" s="80">
        <f t="shared" si="78"/>
        <v>0.96499999999999997</v>
      </c>
      <c r="CM20" s="80">
        <f t="shared" si="78"/>
        <v>0.96499999999999997</v>
      </c>
      <c r="CN20" s="80">
        <f t="shared" si="74"/>
        <v>0.96499999999999997</v>
      </c>
      <c r="CO20" s="80">
        <f t="shared" si="78"/>
        <v>0.96499999999999997</v>
      </c>
      <c r="CP20" s="80">
        <f t="shared" si="78"/>
        <v>0.96499999999999997</v>
      </c>
      <c r="CQ20" s="80">
        <f t="shared" si="78"/>
        <v>0.96499999999999997</v>
      </c>
      <c r="CR20" s="80">
        <f t="shared" si="78"/>
        <v>0.96499999999999997</v>
      </c>
      <c r="CS20" s="80">
        <f t="shared" si="78"/>
        <v>0.96499999999999997</v>
      </c>
      <c r="CT20" s="80">
        <f t="shared" si="78"/>
        <v>0.96499999999999997</v>
      </c>
      <c r="CU20" s="80">
        <f t="shared" si="78"/>
        <v>0.96499999999999997</v>
      </c>
      <c r="CV20" s="80">
        <f t="shared" si="78"/>
        <v>0.96499999999999997</v>
      </c>
      <c r="CW20" s="80">
        <f t="shared" si="78"/>
        <v>0.96499999999999997</v>
      </c>
      <c r="CX20" s="80">
        <f t="shared" si="78"/>
        <v>0.96499999999999997</v>
      </c>
      <c r="CY20" s="80">
        <f t="shared" si="78"/>
        <v>0.96499999999999997</v>
      </c>
      <c r="CZ20" s="80">
        <f t="shared" si="78"/>
        <v>0.96499999999999997</v>
      </c>
      <c r="DA20" s="80">
        <f t="shared" si="78"/>
        <v>0.96499999999999997</v>
      </c>
      <c r="DB20" s="80">
        <f t="shared" si="78"/>
        <v>0.96499999999999997</v>
      </c>
      <c r="DC20" s="80">
        <f t="shared" si="78"/>
        <v>0.96499999999999997</v>
      </c>
    </row>
    <row r="21" spans="2:107" ht="15" x14ac:dyDescent="0.25">
      <c r="B21" s="41">
        <v>16</v>
      </c>
      <c r="C21" s="79">
        <f>IF($A$2=1,'mil mi val'!B3,IF($A$2=2,'mil mi val'!B106,"NA"))</f>
        <v>1</v>
      </c>
      <c r="D21" s="79">
        <f>IF($A$2=1,'mil mi val'!C3,IF($A$2=2,'mil mi val'!C106,"NA"))</f>
        <v>0.92200000000000004</v>
      </c>
      <c r="E21" s="79">
        <f>IF($A$2=1,'mil mi val'!D3,IF($A$2=2,'mil mi val'!D106,"NA"))</f>
        <v>0.9375</v>
      </c>
      <c r="F21" s="79">
        <f>IF($A$2=1,'mil mi val'!E3,IF($A$2=2,'mil mi val'!E106,"NA"))</f>
        <v>0.94269999999999998</v>
      </c>
      <c r="G21" s="79">
        <f>IF($A$2=1,'mil mi val'!F3,IF($A$2=2,'mil mi val'!F106,"NA"))</f>
        <v>0.94630000000000003</v>
      </c>
      <c r="H21" s="79">
        <f>IF($A$2=1,'mil mi val'!G3,IF($A$2=2,'mil mi val'!G106,"NA"))</f>
        <v>0.94889999999999997</v>
      </c>
      <c r="I21" s="79">
        <f>IF($A$2=1,'mil mi val'!H3,IF($A$2=2,'mil mi val'!H106,"NA"))</f>
        <v>0.95150000000000001</v>
      </c>
      <c r="J21" s="79">
        <f>IF($A$2=1,'mil mi val'!I3,IF($A$2=2,'mil mi val'!I106,"NA"))</f>
        <v>0.95389999999999997</v>
      </c>
      <c r="K21" s="79">
        <f>IF($A$2=1,'mil mi val'!J3,IF($A$2=2,'mil mi val'!J106,"NA"))</f>
        <v>0.95620000000000005</v>
      </c>
      <c r="L21" s="79">
        <f>IF($A$2=1,'mil mi val'!K3,IF($A$2=2,'mil mi val'!K106,"NA"))</f>
        <v>0.95830000000000004</v>
      </c>
      <c r="M21" s="79">
        <f>IF($A$2=1,'mil mi val'!L3,IF($A$2=2,'mil mi val'!L106,"NA"))</f>
        <v>0.96009999999999995</v>
      </c>
      <c r="N21" s="79">
        <f>IF($A$2=1,'mil mi val'!M3,IF($A$2=2,'mil mi val'!M106,"NA"))</f>
        <v>0.96379999999999999</v>
      </c>
      <c r="O21" s="79">
        <f>IF($A$2=1,'mil mi val'!N3,IF($A$2=2,'mil mi val'!N106,"NA"))</f>
        <v>0.96379999999999999</v>
      </c>
      <c r="P21" s="79">
        <f>IF($A$2=1,'mil mi val'!O3,IF($A$2=2,'mil mi val'!O106,"NA"))</f>
        <v>0.96379999999999999</v>
      </c>
      <c r="Q21" s="79">
        <f>IF($A$2=1,'mil mi val'!P3,IF($A$2=2,'mil mi val'!P106,"NA"))</f>
        <v>0.96379999999999999</v>
      </c>
      <c r="R21" s="79">
        <f>IF($A$2=1,'mil mi val'!Q3,IF($A$2=2,'mil mi val'!Q106,"NA"))</f>
        <v>0.96499999999999997</v>
      </c>
      <c r="S21" s="79">
        <f>IF($A$2=1,'mil mi val'!R3,IF($A$2=2,'mil mi val'!R106,"NA"))</f>
        <v>0.96499999999999997</v>
      </c>
      <c r="T21" s="79">
        <f>IF($A$2=1,'mil mi val'!S3,IF($A$2=2,'mil mi val'!S106,"NA"))</f>
        <v>0.96499999999999997</v>
      </c>
      <c r="U21" s="79">
        <f>IF($A$2=1,'mil mi val'!T3,IF($A$2=2,'mil mi val'!T106,"NA"))</f>
        <v>0.96499999999999997</v>
      </c>
      <c r="V21" s="79">
        <f>IF($A$2=1,'mil mi val'!U3,IF($A$2=2,'mil mi val'!U106,"NA"))</f>
        <v>0.96499999999999997</v>
      </c>
      <c r="W21" s="79">
        <f>IF($A$2=1,'mil mi val'!V3,IF($A$2=2,'mil mi val'!V106,"NA"))</f>
        <v>0.96499999999999997</v>
      </c>
      <c r="X21" s="79">
        <f>IF($A$2=1,'mil mi val'!W3,IF($A$2=2,'mil mi val'!W106,"NA"))</f>
        <v>0.96499999999999997</v>
      </c>
      <c r="Y21" s="79">
        <f>IF($A$2=1,'mil mi val'!X3,IF($A$2=2,'mil mi val'!X106,"NA"))</f>
        <v>0.96499999999999997</v>
      </c>
      <c r="Z21" s="79">
        <f>IF($A$2=1,'mil mi val'!Y3,IF($A$2=2,'mil mi val'!Y106,"NA"))</f>
        <v>0.96499999999999997</v>
      </c>
      <c r="AA21" s="79">
        <f>IF($A$2=1,'mil mi val'!Z3,IF($A$2=2,'mil mi val'!Z106,"NA"))</f>
        <v>0.96499999999999997</v>
      </c>
      <c r="AB21" s="79">
        <f>IF($A$2=1,'mil mi val'!AA3,IF($A$2=2,'mil mi val'!AA106,"NA"))</f>
        <v>0.96499999999999997</v>
      </c>
      <c r="AC21" s="79">
        <f>IF($A$2=1,'mil mi val'!AB3,IF($A$2=2,'mil mi val'!AB106,"NA"))</f>
        <v>0.96499999999999997</v>
      </c>
      <c r="AD21" s="79">
        <f>IF($A$2=1,'mil mi val'!AC3,IF($A$2=2,'mil mi val'!AC106,"NA"))</f>
        <v>0.96499999999999997</v>
      </c>
      <c r="AE21" s="79">
        <f>IF($A$2=1,'mil mi val'!AD3,IF($A$2=2,'mil mi val'!AD106,"NA"))</f>
        <v>0.96499999999999997</v>
      </c>
      <c r="AF21" s="79">
        <f>IF($A$2=1,'mil mi val'!AE3,IF($A$2=2,'mil mi val'!AE106,"NA"))</f>
        <v>0.96499999999999997</v>
      </c>
      <c r="AG21" s="79">
        <f>IF($A$2=1,'mil mi val'!AF3,IF($A$2=2,'mil mi val'!AF106,"NA"))</f>
        <v>0.96499999999999997</v>
      </c>
      <c r="AH21" s="79">
        <f>IF($A$2=1,'mil mi val'!AG3,IF($A$2=2,'mil mi val'!AG106,"NA"))</f>
        <v>0.96499999999999997</v>
      </c>
      <c r="AI21" s="79">
        <f>IF($A$2=1,'mil mi val'!AH3,IF($A$2=2,'mil mi val'!AH106,"NA"))</f>
        <v>0.96499999999999997</v>
      </c>
      <c r="AJ21" s="79">
        <f>IF($A$2=1,'mil mi val'!AI3,IF($A$2=2,'mil mi val'!AI106,"NA"))</f>
        <v>0.96499999999999997</v>
      </c>
      <c r="AK21" s="79">
        <f>IF($A$2=1,'mil mi val'!AJ3,IF($A$2=2,'mil mi val'!AJ106,"NA"))</f>
        <v>0.96499999999999997</v>
      </c>
      <c r="AL21" s="79">
        <f>IF($A$2=1,'mil mi val'!AK3,IF($A$2=2,'mil mi val'!AK106,"NA"))</f>
        <v>0.96499999999999997</v>
      </c>
      <c r="AM21" s="79">
        <f>IF($A$2=1,'mil mi val'!AL3,IF($A$2=2,'mil mi val'!AL106,"NA"))</f>
        <v>0.96499999999999997</v>
      </c>
      <c r="AN21" s="79">
        <f>IF($A$2=1,'mil mi val'!AM3,IF($A$2=2,'mil mi val'!AM106,"NA"))</f>
        <v>0.96499999999999997</v>
      </c>
      <c r="AO21" s="79">
        <f>IF($A$2=1,'mil mi val'!AN3,IF($A$2=2,'mil mi val'!AN106,"NA"))</f>
        <v>0.96499999999999997</v>
      </c>
      <c r="AP21" s="79">
        <f>IF($A$2=1,'mil mi val'!AO3,IF($A$2=2,'mil mi val'!AO106,"NA"))</f>
        <v>0.96499999999999997</v>
      </c>
      <c r="AQ21" s="79">
        <f>IF($A$2=1,'mil mi val'!AP3,IF($A$2=2,'mil mi val'!AP106,"NA"))</f>
        <v>0.96499999999999997</v>
      </c>
      <c r="AR21" s="79">
        <f>IF($A$2=1,'mil mi val'!AQ3,IF($A$2=2,'mil mi val'!AQ106,"NA"))</f>
        <v>0.96499999999999997</v>
      </c>
      <c r="AS21" s="79">
        <f>IF($A$2=1,'mil mi val'!AR3,IF($A$2=2,'mil mi val'!AR106,"NA"))</f>
        <v>0.96499999999999997</v>
      </c>
      <c r="AT21" s="79">
        <f>IF($A$2=1,'mil mi val'!AS3,IF($A$2=2,'mil mi val'!AS106,"NA"))</f>
        <v>0.96499999999999997</v>
      </c>
      <c r="AU21" s="79">
        <f>IF($A$2=1,'mil mi val'!AT3,IF($A$2=2,'mil mi val'!AT106,"NA"))</f>
        <v>0.96499999999999997</v>
      </c>
      <c r="AV21" s="79">
        <f>IF($A$2=1,'mil mi val'!AU3,IF($A$2=2,'mil mi val'!AU106,"NA"))</f>
        <v>0.96499999999999997</v>
      </c>
      <c r="AW21" s="79">
        <f>IF($A$2=1,'mil mi val'!AV3,IF($A$2=2,'mil mi val'!AV106,"NA"))</f>
        <v>0.96499999999999997</v>
      </c>
      <c r="AX21" s="79">
        <f>IF($A$2=1,'mil mi val'!AW3,IF($A$2=2,'mil mi val'!AW106,"NA"))</f>
        <v>0.96499999999999997</v>
      </c>
      <c r="AY21" s="79">
        <f>IF($A$2=1,'mil mi val'!AX3,IF($A$2=2,'mil mi val'!AX106,"NA"))</f>
        <v>0.96499999999999997</v>
      </c>
      <c r="AZ21" s="79">
        <f>IF($A$2=1,'mil mi val'!AY3,IF($A$2=2,'mil mi val'!AY106,"NA"))</f>
        <v>0.96499999999999997</v>
      </c>
      <c r="BA21" s="79">
        <f>IF($A$2=1,'mil mi val'!AZ3,IF($A$2=2,'mil mi val'!AZ106,"NA"))</f>
        <v>0.96499999999999997</v>
      </c>
      <c r="BB21" s="79">
        <f>IF($A$2=1,'mil mi val'!BA3,IF($A$2=2,'mil mi val'!BA106,"NA"))</f>
        <v>0.96499999999999997</v>
      </c>
      <c r="BC21" s="79">
        <f>IF($A$2=1,'mil mi val'!BB3,IF($A$2=2,'mil mi val'!BB106,"NA"))</f>
        <v>0.96499999999999997</v>
      </c>
      <c r="BD21" s="79">
        <f>IF($A$2=1,'mil mi val'!BC3,IF($A$2=2,'mil mi val'!BC106,"NA"))</f>
        <v>0.96499999999999997</v>
      </c>
      <c r="BE21" s="79">
        <f>IF($A$2=1,'mil mi val'!BD3,IF($A$2=2,'mil mi val'!BD106,"NA"))</f>
        <v>0.96499999999999997</v>
      </c>
      <c r="BF21" s="79">
        <f>IF($A$2=1,'mil mi val'!BE3,IF($A$2=2,'mil mi val'!BE106,"NA"))</f>
        <v>0.96499999999999997</v>
      </c>
      <c r="BG21" s="79">
        <f>IF($A$2=1,'mil mi val'!BF3,IF($A$2=2,'mil mi val'!BF106,"NA"))</f>
        <v>0.96499999999999997</v>
      </c>
      <c r="BH21" s="79">
        <f>IF($A$2=1,'mil mi val'!BG3,IF($A$2=2,'mil mi val'!BG106,"NA"))</f>
        <v>0.96499999999999997</v>
      </c>
      <c r="BI21" s="79">
        <f>IF($A$2=1,'mil mi val'!BH3,IF($A$2=2,'mil mi val'!BH106,"NA"))</f>
        <v>0.96499999999999997</v>
      </c>
      <c r="BJ21" s="79">
        <f>IF($A$2=1,'mil mi val'!BI3,IF($A$2=2,'mil mi val'!BI106,"NA"))</f>
        <v>0.96499999999999997</v>
      </c>
      <c r="BK21" s="79">
        <f>IF($A$2=1,'mil mi val'!BJ3,IF($A$2=2,'mil mi val'!BJ106,"NA"))</f>
        <v>0.96499999999999997</v>
      </c>
      <c r="BL21" s="79">
        <f>IF($A$2=1,'mil mi val'!BK3,IF($A$2=2,'mil mi val'!BK106,"NA"))</f>
        <v>0.96499999999999997</v>
      </c>
      <c r="BM21" s="79">
        <f>IF($A$2=1,'mil mi val'!BL3,IF($A$2=2,'mil mi val'!BL106,"NA"))</f>
        <v>0.96499999999999997</v>
      </c>
      <c r="BN21" s="79">
        <f>IF($A$2=1,'mil mi val'!BM3,IF($A$2=2,'mil mi val'!BM106,"NA"))</f>
        <v>0.96499999999999997</v>
      </c>
      <c r="BO21" s="79">
        <f>IF($A$2=1,'mil mi val'!BN3,IF($A$2=2,'mil mi val'!BN106,"NA"))</f>
        <v>0.96499999999999997</v>
      </c>
      <c r="BP21" s="79">
        <f>IF($A$2=1,'mil mi val'!BO3,IF($A$2=2,'mil mi val'!BO106,"NA"))</f>
        <v>0.96499999999999997</v>
      </c>
      <c r="BQ21" s="79">
        <f>IF($A$2=1,'mil mi val'!BP3,IF($A$2=2,'mil mi val'!BP106,"NA"))</f>
        <v>0.96499999999999997</v>
      </c>
      <c r="BR21" s="79">
        <f>IF($A$2=1,'mil mi val'!BQ3,IF($A$2=2,'mil mi val'!BQ106,"NA"))</f>
        <v>0.96499999999999997</v>
      </c>
      <c r="BS21" s="79">
        <f>IF($A$2=1,'mil mi val'!BR3,IF($A$2=2,'mil mi val'!BR106,"NA"))</f>
        <v>0.96499999999999997</v>
      </c>
      <c r="BT21" s="79">
        <f>IF($A$2=1,'mil mi val'!BS3,IF($A$2=2,'mil mi val'!BS106,"NA"))</f>
        <v>0.96499999999999997</v>
      </c>
      <c r="BU21" s="79">
        <f>IF($A$2=1,'mil mi val'!BT3,IF($A$2=2,'mil mi val'!BT106,"NA"))</f>
        <v>0.96499999999999997</v>
      </c>
      <c r="BV21" s="79">
        <f>IF($A$2=1,'mil mi val'!BU3,IF($A$2=2,'mil mi val'!BU106,"NA"))</f>
        <v>0.96499999999999997</v>
      </c>
      <c r="BW21" s="79">
        <f>IF($A$2=1,'mil mi val'!BV3,IF($A$2=2,'mil mi val'!BV106,"NA"))</f>
        <v>0.96499999999999997</v>
      </c>
      <c r="BX21" s="79">
        <f>IF($A$2=1,'mil mi val'!BW3,IF($A$2=2,'mil mi val'!BW106,"NA"))</f>
        <v>0.96499999999999997</v>
      </c>
      <c r="BY21" s="79">
        <f>IF($A$2=1,'mil mi val'!BX3,IF($A$2=2,'mil mi val'!BX106,"NA"))</f>
        <v>0.96499999999999997</v>
      </c>
      <c r="BZ21" s="79">
        <f>IF($A$2=1,'mil mi val'!BY3,IF($A$2=2,'mil mi val'!BY106,"NA"))</f>
        <v>0.96499999999999997</v>
      </c>
      <c r="CA21" s="79">
        <f>IF($A$2=1,'mil mi val'!BZ3,IF($A$2=2,'mil mi val'!BZ106,"NA"))</f>
        <v>0.96499999999999997</v>
      </c>
      <c r="CB21" s="79">
        <f>IF($A$2=1,'mil mi val'!CA3,IF($A$2=2,'mil mi val'!CA106,"NA"))</f>
        <v>0.96499999999999997</v>
      </c>
      <c r="CC21" s="79">
        <f>IF($A$2=1,'mil mi val'!CB3,IF($A$2=2,'mil mi val'!CB106,"NA"))</f>
        <v>0.96499999999999997</v>
      </c>
      <c r="CD21" s="79">
        <f>IF($A$2=1,'mil mi val'!CC3,IF($A$2=2,'mil mi val'!CC106,"NA"))</f>
        <v>0.96499999999999997</v>
      </c>
      <c r="CE21" s="79">
        <f>IF($A$2=1,'mil mi val'!CD3,IF($A$2=2,'mil mi val'!CD106,"NA"))</f>
        <v>0.96499999999999997</v>
      </c>
      <c r="CF21" s="79">
        <f>IF($A$2=1,'mil mi val'!CE3,IF($A$2=2,'mil mi val'!CE106,"NA"))</f>
        <v>0.96499999999999997</v>
      </c>
      <c r="CG21" s="79">
        <f>IF($A$2=1,'mil mi val'!CF3,IF($A$2=2,'mil mi val'!CF106,"NA"))</f>
        <v>0.96499999999999997</v>
      </c>
      <c r="CH21" s="79">
        <f>IF($A$2=1,'mil mi val'!CG3,IF($A$2=2,'mil mi val'!CG106,"NA"))</f>
        <v>0.96499999999999997</v>
      </c>
      <c r="CI21" s="79">
        <f>IF($A$2=1,'mil mi val'!CH3,IF($A$2=2,'mil mi val'!CH106,"NA"))</f>
        <v>0.96499999999999997</v>
      </c>
      <c r="CJ21" s="79">
        <f>IF($A$2=1,'mil mi val'!CI3,IF($A$2=2,'mil mi val'!CI106,"NA"))</f>
        <v>0.96499999999999997</v>
      </c>
      <c r="CK21" s="79">
        <f>IF($A$2=1,'mil mi val'!CJ3,IF($A$2=2,'mil mi val'!CJ106,"NA"))</f>
        <v>0.96499999999999997</v>
      </c>
      <c r="CL21" s="79">
        <f>IF($A$2=1,'mil mi val'!CK3,IF($A$2=2,'mil mi val'!CK106,"NA"))</f>
        <v>0.96499999999999997</v>
      </c>
      <c r="CM21" s="79">
        <f>IF($A$2=1,'mil mi val'!CL3,IF($A$2=2,'mil mi val'!CL106,"NA"))</f>
        <v>0.96499999999999997</v>
      </c>
      <c r="CN21" s="79">
        <f>IF($A$2=1,'mil mi val'!CM3,IF($A$2=2,'mil mi val'!CM106,"NA"))</f>
        <v>0.96499999999999997</v>
      </c>
      <c r="CO21" s="79">
        <f>IF($A$2=1,'mil mi val'!CN3,IF($A$2=2,'mil mi val'!CN106,"NA"))</f>
        <v>0.96499999999999997</v>
      </c>
      <c r="CP21" s="79">
        <f>IF($A$2=1,'mil mi val'!CO3,IF($A$2=2,'mil mi val'!CO106,"NA"))</f>
        <v>0.96499999999999997</v>
      </c>
      <c r="CQ21" s="79">
        <f>IF($A$2=1,'mil mi val'!CP3,IF($A$2=2,'mil mi val'!CP106,"NA"))</f>
        <v>0.96499999999999997</v>
      </c>
      <c r="CR21" s="79">
        <f>IF($A$2=1,'mil mi val'!CQ3,IF($A$2=2,'mil mi val'!CQ106,"NA"))</f>
        <v>0.96499999999999997</v>
      </c>
      <c r="CS21" s="79">
        <f>IF($A$2=1,'mil mi val'!CR3,IF($A$2=2,'mil mi val'!CR106,"NA"))</f>
        <v>0.96499999999999997</v>
      </c>
      <c r="CT21" s="79">
        <f>IF($A$2=1,'mil mi val'!CS3,IF($A$2=2,'mil mi val'!CS106,"NA"))</f>
        <v>0.96499999999999997</v>
      </c>
      <c r="CU21" s="79">
        <f>IF($A$2=1,'mil mi val'!CT3,IF($A$2=2,'mil mi val'!CT106,"NA"))</f>
        <v>0.96499999999999997</v>
      </c>
      <c r="CV21" s="79">
        <f>IF($A$2=1,'mil mi val'!CU3,IF($A$2=2,'mil mi val'!CU106,"NA"))</f>
        <v>0.96499999999999997</v>
      </c>
      <c r="CW21" s="79">
        <f>IF($A$2=1,'mil mi val'!CV3,IF($A$2=2,'mil mi val'!CV106,"NA"))</f>
        <v>0.96499999999999997</v>
      </c>
      <c r="CX21" s="79">
        <f>IF($A$2=1,'mil mi val'!CW3,IF($A$2=2,'mil mi val'!CW106,"NA"))</f>
        <v>0.96499999999999997</v>
      </c>
      <c r="CY21" s="79">
        <f>IF($A$2=1,'mil mi val'!CX3,IF($A$2=2,'mil mi val'!CX106,"NA"))</f>
        <v>0.96499999999999997</v>
      </c>
      <c r="CZ21" s="79">
        <f>IF($A$2=1,'mil mi val'!CY3,IF($A$2=2,'mil mi val'!CY106,"NA"))</f>
        <v>0.96499999999999997</v>
      </c>
      <c r="DA21" s="79">
        <f>IF($A$2=1,'mil mi val'!CZ3,IF($A$2=2,'mil mi val'!CZ106,"NA"))</f>
        <v>0.96499999999999997</v>
      </c>
      <c r="DB21" s="79">
        <f>IF($A$2=1,'mil mi val'!DA3,IF($A$2=2,'mil mi val'!DA106,"NA"))</f>
        <v>0.96499999999999997</v>
      </c>
      <c r="DC21" s="79">
        <f>IF($A$2=1,'mil mi val'!DB3,IF($A$2=2,'mil mi val'!DB106,"NA"))</f>
        <v>0.96499999999999997</v>
      </c>
    </row>
    <row r="22" spans="2:107" ht="15" x14ac:dyDescent="0.25">
      <c r="B22" s="41">
        <v>17</v>
      </c>
      <c r="C22" s="79">
        <f>IF($A$2=1,'mil mi val'!B4,IF($A$2=2,'mil mi val'!B107,"NA"))</f>
        <v>1</v>
      </c>
      <c r="D22" s="79">
        <f>IF($A$2=1,'mil mi val'!C4,IF($A$2=2,'mil mi val'!C107,"NA"))</f>
        <v>0.92200000000000004</v>
      </c>
      <c r="E22" s="79">
        <f>IF($A$2=1,'mil mi val'!D4,IF($A$2=2,'mil mi val'!D107,"NA"))</f>
        <v>0.9375</v>
      </c>
      <c r="F22" s="79">
        <f>IF($A$2=1,'mil mi val'!E4,IF($A$2=2,'mil mi val'!E107,"NA"))</f>
        <v>0.94269999999999998</v>
      </c>
      <c r="G22" s="79">
        <f>IF($A$2=1,'mil mi val'!F4,IF($A$2=2,'mil mi val'!F107,"NA"))</f>
        <v>0.94630000000000003</v>
      </c>
      <c r="H22" s="79">
        <f>IF($A$2=1,'mil mi val'!G4,IF($A$2=2,'mil mi val'!G107,"NA"))</f>
        <v>0.94889999999999997</v>
      </c>
      <c r="I22" s="79">
        <f>IF($A$2=1,'mil mi val'!H4,IF($A$2=2,'mil mi val'!H107,"NA"))</f>
        <v>0.95150000000000001</v>
      </c>
      <c r="J22" s="79">
        <f>IF($A$2=1,'mil mi val'!I4,IF($A$2=2,'mil mi val'!I107,"NA"))</f>
        <v>0.95389999999999997</v>
      </c>
      <c r="K22" s="79">
        <f>IF($A$2=1,'mil mi val'!J4,IF($A$2=2,'mil mi val'!J107,"NA"))</f>
        <v>0.95620000000000005</v>
      </c>
      <c r="L22" s="79">
        <f>IF($A$2=1,'mil mi val'!K4,IF($A$2=2,'mil mi val'!K107,"NA"))</f>
        <v>0.95830000000000004</v>
      </c>
      <c r="M22" s="79">
        <f>IF($A$2=1,'mil mi val'!L4,IF($A$2=2,'mil mi val'!L107,"NA"))</f>
        <v>0.96009999999999995</v>
      </c>
      <c r="N22" s="79">
        <f>IF($A$2=1,'mil mi val'!M4,IF($A$2=2,'mil mi val'!M107,"NA"))</f>
        <v>0.9617</v>
      </c>
      <c r="O22" s="79">
        <f>IF($A$2=1,'mil mi val'!N4,IF($A$2=2,'mil mi val'!N107,"NA"))</f>
        <v>0.96379999999999999</v>
      </c>
      <c r="P22" s="79">
        <f>IF($A$2=1,'mil mi val'!O4,IF($A$2=2,'mil mi val'!O107,"NA"))</f>
        <v>0.96379999999999999</v>
      </c>
      <c r="Q22" s="79">
        <f>IF($A$2=1,'mil mi val'!P4,IF($A$2=2,'mil mi val'!P107,"NA"))</f>
        <v>0.96379999999999999</v>
      </c>
      <c r="R22" s="79">
        <f>IF($A$2=1,'mil mi val'!Q4,IF($A$2=2,'mil mi val'!Q107,"NA"))</f>
        <v>0.96499999999999997</v>
      </c>
      <c r="S22" s="79">
        <f>IF($A$2=1,'mil mi val'!R4,IF($A$2=2,'mil mi val'!R107,"NA"))</f>
        <v>0.96499999999999997</v>
      </c>
      <c r="T22" s="79">
        <f>IF($A$2=1,'mil mi val'!S4,IF($A$2=2,'mil mi val'!S107,"NA"))</f>
        <v>0.96499999999999997</v>
      </c>
      <c r="U22" s="79">
        <f>IF($A$2=1,'mil mi val'!T4,IF($A$2=2,'mil mi val'!T107,"NA"))</f>
        <v>0.96499999999999997</v>
      </c>
      <c r="V22" s="79">
        <f>IF($A$2=1,'mil mi val'!U4,IF($A$2=2,'mil mi val'!U107,"NA"))</f>
        <v>0.96499999999999997</v>
      </c>
      <c r="W22" s="79">
        <f>IF($A$2=1,'mil mi val'!V4,IF($A$2=2,'mil mi val'!V107,"NA"))</f>
        <v>0.96499999999999997</v>
      </c>
      <c r="X22" s="79">
        <f>IF($A$2=1,'mil mi val'!W4,IF($A$2=2,'mil mi val'!W107,"NA"))</f>
        <v>0.96499999999999997</v>
      </c>
      <c r="Y22" s="79">
        <f>IF($A$2=1,'mil mi val'!X4,IF($A$2=2,'mil mi val'!X107,"NA"))</f>
        <v>0.96499999999999997</v>
      </c>
      <c r="Z22" s="79">
        <f>IF($A$2=1,'mil mi val'!Y4,IF($A$2=2,'mil mi val'!Y107,"NA"))</f>
        <v>0.96499999999999997</v>
      </c>
      <c r="AA22" s="79">
        <f>IF($A$2=1,'mil mi val'!Z4,IF($A$2=2,'mil mi val'!Z107,"NA"))</f>
        <v>0.96499999999999997</v>
      </c>
      <c r="AB22" s="79">
        <f>IF($A$2=1,'mil mi val'!AA4,IF($A$2=2,'mil mi val'!AA107,"NA"))</f>
        <v>0.96499999999999997</v>
      </c>
      <c r="AC22" s="79">
        <f>IF($A$2=1,'mil mi val'!AB4,IF($A$2=2,'mil mi val'!AB107,"NA"))</f>
        <v>0.96499999999999997</v>
      </c>
      <c r="AD22" s="79">
        <f>IF($A$2=1,'mil mi val'!AC4,IF($A$2=2,'mil mi val'!AC107,"NA"))</f>
        <v>0.96499999999999997</v>
      </c>
      <c r="AE22" s="79">
        <f>IF($A$2=1,'mil mi val'!AD4,IF($A$2=2,'mil mi val'!AD107,"NA"))</f>
        <v>0.96499999999999997</v>
      </c>
      <c r="AF22" s="79">
        <f>IF($A$2=1,'mil mi val'!AE4,IF($A$2=2,'mil mi val'!AE107,"NA"))</f>
        <v>0.96499999999999997</v>
      </c>
      <c r="AG22" s="79">
        <f>IF($A$2=1,'mil mi val'!AF4,IF($A$2=2,'mil mi val'!AF107,"NA"))</f>
        <v>0.96499999999999997</v>
      </c>
      <c r="AH22" s="79">
        <f>IF($A$2=1,'mil mi val'!AG4,IF($A$2=2,'mil mi val'!AG107,"NA"))</f>
        <v>0.96499999999999997</v>
      </c>
      <c r="AI22" s="79">
        <f>IF($A$2=1,'mil mi val'!AH4,IF($A$2=2,'mil mi val'!AH107,"NA"))</f>
        <v>0.96499999999999997</v>
      </c>
      <c r="AJ22" s="79">
        <f>IF($A$2=1,'mil mi val'!AI4,IF($A$2=2,'mil mi val'!AI107,"NA"))</f>
        <v>0.96499999999999997</v>
      </c>
      <c r="AK22" s="79">
        <f>IF($A$2=1,'mil mi val'!AJ4,IF($A$2=2,'mil mi val'!AJ107,"NA"))</f>
        <v>0.96499999999999997</v>
      </c>
      <c r="AL22" s="79">
        <f>IF($A$2=1,'mil mi val'!AK4,IF($A$2=2,'mil mi val'!AK107,"NA"))</f>
        <v>0.96499999999999997</v>
      </c>
      <c r="AM22" s="79">
        <f>IF($A$2=1,'mil mi val'!AL4,IF($A$2=2,'mil mi val'!AL107,"NA"))</f>
        <v>0.96499999999999997</v>
      </c>
      <c r="AN22" s="79">
        <f>IF($A$2=1,'mil mi val'!AM4,IF($A$2=2,'mil mi val'!AM107,"NA"))</f>
        <v>0.96499999999999997</v>
      </c>
      <c r="AO22" s="79">
        <f>IF($A$2=1,'mil mi val'!AN4,IF($A$2=2,'mil mi val'!AN107,"NA"))</f>
        <v>0.96499999999999997</v>
      </c>
      <c r="AP22" s="79">
        <f>IF($A$2=1,'mil mi val'!AO4,IF($A$2=2,'mil mi val'!AO107,"NA"))</f>
        <v>0.96499999999999997</v>
      </c>
      <c r="AQ22" s="79">
        <f>IF($A$2=1,'mil mi val'!AP4,IF($A$2=2,'mil mi val'!AP107,"NA"))</f>
        <v>0.96499999999999997</v>
      </c>
      <c r="AR22" s="79">
        <f>IF($A$2=1,'mil mi val'!AQ4,IF($A$2=2,'mil mi val'!AQ107,"NA"))</f>
        <v>0.96499999999999997</v>
      </c>
      <c r="AS22" s="79">
        <f>IF($A$2=1,'mil mi val'!AR4,IF($A$2=2,'mil mi val'!AR107,"NA"))</f>
        <v>0.96499999999999997</v>
      </c>
      <c r="AT22" s="79">
        <f>IF($A$2=1,'mil mi val'!AS4,IF($A$2=2,'mil mi val'!AS107,"NA"))</f>
        <v>0.96499999999999997</v>
      </c>
      <c r="AU22" s="79">
        <f>IF($A$2=1,'mil mi val'!AT4,IF($A$2=2,'mil mi val'!AT107,"NA"))</f>
        <v>0.96499999999999997</v>
      </c>
      <c r="AV22" s="79">
        <f>IF($A$2=1,'mil mi val'!AU4,IF($A$2=2,'mil mi val'!AU107,"NA"))</f>
        <v>0.96499999999999997</v>
      </c>
      <c r="AW22" s="79">
        <f>IF($A$2=1,'mil mi val'!AV4,IF($A$2=2,'mil mi val'!AV107,"NA"))</f>
        <v>0.96499999999999997</v>
      </c>
      <c r="AX22" s="79">
        <f>IF($A$2=1,'mil mi val'!AW4,IF($A$2=2,'mil mi val'!AW107,"NA"))</f>
        <v>0.96499999999999997</v>
      </c>
      <c r="AY22" s="79">
        <f>IF($A$2=1,'mil mi val'!AX4,IF($A$2=2,'mil mi val'!AX107,"NA"))</f>
        <v>0.96499999999999997</v>
      </c>
      <c r="AZ22" s="79">
        <f>IF($A$2=1,'mil mi val'!AY4,IF($A$2=2,'mil mi val'!AY107,"NA"))</f>
        <v>0.96499999999999997</v>
      </c>
      <c r="BA22" s="79">
        <f>IF($A$2=1,'mil mi val'!AZ4,IF($A$2=2,'mil mi val'!AZ107,"NA"))</f>
        <v>0.96499999999999997</v>
      </c>
      <c r="BB22" s="79">
        <f>IF($A$2=1,'mil mi val'!BA4,IF($A$2=2,'mil mi val'!BA107,"NA"))</f>
        <v>0.96499999999999997</v>
      </c>
      <c r="BC22" s="79">
        <f>IF($A$2=1,'mil mi val'!BB4,IF($A$2=2,'mil mi val'!BB107,"NA"))</f>
        <v>0.96499999999999997</v>
      </c>
      <c r="BD22" s="79">
        <f>IF($A$2=1,'mil mi val'!BC4,IF($A$2=2,'mil mi val'!BC107,"NA"))</f>
        <v>0.96499999999999997</v>
      </c>
      <c r="BE22" s="79">
        <f>IF($A$2=1,'mil mi val'!BD4,IF($A$2=2,'mil mi val'!BD107,"NA"))</f>
        <v>0.96499999999999997</v>
      </c>
      <c r="BF22" s="79">
        <f>IF($A$2=1,'mil mi val'!BE4,IF($A$2=2,'mil mi val'!BE107,"NA"))</f>
        <v>0.96499999999999997</v>
      </c>
      <c r="BG22" s="79">
        <f>IF($A$2=1,'mil mi val'!BF4,IF($A$2=2,'mil mi val'!BF107,"NA"))</f>
        <v>0.96499999999999997</v>
      </c>
      <c r="BH22" s="79">
        <f>IF($A$2=1,'mil mi val'!BG4,IF($A$2=2,'mil mi val'!BG107,"NA"))</f>
        <v>0.96499999999999997</v>
      </c>
      <c r="BI22" s="79">
        <f>IF($A$2=1,'mil mi val'!BH4,IF($A$2=2,'mil mi val'!BH107,"NA"))</f>
        <v>0.96499999999999997</v>
      </c>
      <c r="BJ22" s="79">
        <f>IF($A$2=1,'mil mi val'!BI4,IF($A$2=2,'mil mi val'!BI107,"NA"))</f>
        <v>0.96499999999999997</v>
      </c>
      <c r="BK22" s="79">
        <f>IF($A$2=1,'mil mi val'!BJ4,IF($A$2=2,'mil mi val'!BJ107,"NA"))</f>
        <v>0.96499999999999997</v>
      </c>
      <c r="BL22" s="79">
        <f>IF($A$2=1,'mil mi val'!BK4,IF($A$2=2,'mil mi val'!BK107,"NA"))</f>
        <v>0.96499999999999997</v>
      </c>
      <c r="BM22" s="79">
        <f>IF($A$2=1,'mil mi val'!BL4,IF($A$2=2,'mil mi val'!BL107,"NA"))</f>
        <v>0.96499999999999997</v>
      </c>
      <c r="BN22" s="79">
        <f>IF($A$2=1,'mil mi val'!BM4,IF($A$2=2,'mil mi val'!BM107,"NA"))</f>
        <v>0.96499999999999997</v>
      </c>
      <c r="BO22" s="79">
        <f>IF($A$2=1,'mil mi val'!BN4,IF($A$2=2,'mil mi val'!BN107,"NA"))</f>
        <v>0.96499999999999997</v>
      </c>
      <c r="BP22" s="79">
        <f>IF($A$2=1,'mil mi val'!BO4,IF($A$2=2,'mil mi val'!BO107,"NA"))</f>
        <v>0.96499999999999997</v>
      </c>
      <c r="BQ22" s="79">
        <f>IF($A$2=1,'mil mi val'!BP4,IF($A$2=2,'mil mi val'!BP107,"NA"))</f>
        <v>0.96499999999999997</v>
      </c>
      <c r="BR22" s="79">
        <f>IF($A$2=1,'mil mi val'!BQ4,IF($A$2=2,'mil mi val'!BQ107,"NA"))</f>
        <v>0.96499999999999997</v>
      </c>
      <c r="BS22" s="79">
        <f>IF($A$2=1,'mil mi val'!BR4,IF($A$2=2,'mil mi val'!BR107,"NA"))</f>
        <v>0.96499999999999997</v>
      </c>
      <c r="BT22" s="79">
        <f>IF($A$2=1,'mil mi val'!BS4,IF($A$2=2,'mil mi val'!BS107,"NA"))</f>
        <v>0.96499999999999997</v>
      </c>
      <c r="BU22" s="79">
        <f>IF($A$2=1,'mil mi val'!BT4,IF($A$2=2,'mil mi val'!BT107,"NA"))</f>
        <v>0.96499999999999997</v>
      </c>
      <c r="BV22" s="79">
        <f>IF($A$2=1,'mil mi val'!BU4,IF($A$2=2,'mil mi val'!BU107,"NA"))</f>
        <v>0.96499999999999997</v>
      </c>
      <c r="BW22" s="79">
        <f>IF($A$2=1,'mil mi val'!BV4,IF($A$2=2,'mil mi val'!BV107,"NA"))</f>
        <v>0.96499999999999997</v>
      </c>
      <c r="BX22" s="79">
        <f>IF($A$2=1,'mil mi val'!BW4,IF($A$2=2,'mil mi val'!BW107,"NA"))</f>
        <v>0.96499999999999997</v>
      </c>
      <c r="BY22" s="79">
        <f>IF($A$2=1,'mil mi val'!BX4,IF($A$2=2,'mil mi val'!BX107,"NA"))</f>
        <v>0.96499999999999997</v>
      </c>
      <c r="BZ22" s="79">
        <f>IF($A$2=1,'mil mi val'!BY4,IF($A$2=2,'mil mi val'!BY107,"NA"))</f>
        <v>0.96499999999999997</v>
      </c>
      <c r="CA22" s="79">
        <f>IF($A$2=1,'mil mi val'!BZ4,IF($A$2=2,'mil mi val'!BZ107,"NA"))</f>
        <v>0.96499999999999997</v>
      </c>
      <c r="CB22" s="79">
        <f>IF($A$2=1,'mil mi val'!CA4,IF($A$2=2,'mil mi val'!CA107,"NA"))</f>
        <v>0.96499999999999997</v>
      </c>
      <c r="CC22" s="79">
        <f>IF($A$2=1,'mil mi val'!CB4,IF($A$2=2,'mil mi val'!CB107,"NA"))</f>
        <v>0.96499999999999997</v>
      </c>
      <c r="CD22" s="79">
        <f>IF($A$2=1,'mil mi val'!CC4,IF($A$2=2,'mil mi val'!CC107,"NA"))</f>
        <v>0.96499999999999997</v>
      </c>
      <c r="CE22" s="79">
        <f>IF($A$2=1,'mil mi val'!CD4,IF($A$2=2,'mil mi val'!CD107,"NA"))</f>
        <v>0.96499999999999997</v>
      </c>
      <c r="CF22" s="79">
        <f>IF($A$2=1,'mil mi val'!CE4,IF($A$2=2,'mil mi val'!CE107,"NA"))</f>
        <v>0.96499999999999997</v>
      </c>
      <c r="CG22" s="79">
        <f>IF($A$2=1,'mil mi val'!CF4,IF($A$2=2,'mil mi val'!CF107,"NA"))</f>
        <v>0.96499999999999997</v>
      </c>
      <c r="CH22" s="79">
        <f>IF($A$2=1,'mil mi val'!CG4,IF($A$2=2,'mil mi val'!CG107,"NA"))</f>
        <v>0.96499999999999997</v>
      </c>
      <c r="CI22" s="79">
        <f>IF($A$2=1,'mil mi val'!CH4,IF($A$2=2,'mil mi val'!CH107,"NA"))</f>
        <v>0.96499999999999997</v>
      </c>
      <c r="CJ22" s="79">
        <f>IF($A$2=1,'mil mi val'!CI4,IF($A$2=2,'mil mi val'!CI107,"NA"))</f>
        <v>0.96499999999999997</v>
      </c>
      <c r="CK22" s="79">
        <f>IF($A$2=1,'mil mi val'!CJ4,IF($A$2=2,'mil mi val'!CJ107,"NA"))</f>
        <v>0.96499999999999997</v>
      </c>
      <c r="CL22" s="79">
        <f>IF($A$2=1,'mil mi val'!CK4,IF($A$2=2,'mil mi val'!CK107,"NA"))</f>
        <v>0.96499999999999997</v>
      </c>
      <c r="CM22" s="79">
        <f>IF($A$2=1,'mil mi val'!CL4,IF($A$2=2,'mil mi val'!CL107,"NA"))</f>
        <v>0.96499999999999997</v>
      </c>
      <c r="CN22" s="79">
        <f>IF($A$2=1,'mil mi val'!CM4,IF($A$2=2,'mil mi val'!CM107,"NA"))</f>
        <v>0.96499999999999997</v>
      </c>
      <c r="CO22" s="79">
        <f>IF($A$2=1,'mil mi val'!CN4,IF($A$2=2,'mil mi val'!CN107,"NA"))</f>
        <v>0.96499999999999997</v>
      </c>
      <c r="CP22" s="79">
        <f>IF($A$2=1,'mil mi val'!CO4,IF($A$2=2,'mil mi val'!CO107,"NA"))</f>
        <v>0.96499999999999997</v>
      </c>
      <c r="CQ22" s="79">
        <f>IF($A$2=1,'mil mi val'!CP4,IF($A$2=2,'mil mi val'!CP107,"NA"))</f>
        <v>0.96499999999999997</v>
      </c>
      <c r="CR22" s="79">
        <f>IF($A$2=1,'mil mi val'!CQ4,IF($A$2=2,'mil mi val'!CQ107,"NA"))</f>
        <v>0.96499999999999997</v>
      </c>
      <c r="CS22" s="79">
        <f>IF($A$2=1,'mil mi val'!CR4,IF($A$2=2,'mil mi val'!CR107,"NA"))</f>
        <v>0.96499999999999997</v>
      </c>
      <c r="CT22" s="79">
        <f>IF($A$2=1,'mil mi val'!CS4,IF($A$2=2,'mil mi val'!CS107,"NA"))</f>
        <v>0.96499999999999997</v>
      </c>
      <c r="CU22" s="79">
        <f>IF($A$2=1,'mil mi val'!CT4,IF($A$2=2,'mil mi val'!CT107,"NA"))</f>
        <v>0.96499999999999997</v>
      </c>
      <c r="CV22" s="79">
        <f>IF($A$2=1,'mil mi val'!CU4,IF($A$2=2,'mil mi val'!CU107,"NA"))</f>
        <v>0.96499999999999997</v>
      </c>
      <c r="CW22" s="79">
        <f>IF($A$2=1,'mil mi val'!CV4,IF($A$2=2,'mil mi val'!CV107,"NA"))</f>
        <v>0.96499999999999997</v>
      </c>
      <c r="CX22" s="79">
        <f>IF($A$2=1,'mil mi val'!CW4,IF($A$2=2,'mil mi val'!CW107,"NA"))</f>
        <v>0.96499999999999997</v>
      </c>
      <c r="CY22" s="79">
        <f>IF($A$2=1,'mil mi val'!CX4,IF($A$2=2,'mil mi val'!CX107,"NA"))</f>
        <v>0.96499999999999997</v>
      </c>
      <c r="CZ22" s="79">
        <f>IF($A$2=1,'mil mi val'!CY4,IF($A$2=2,'mil mi val'!CY107,"NA"))</f>
        <v>0.96499999999999997</v>
      </c>
      <c r="DA22" s="79">
        <f>IF($A$2=1,'mil mi val'!CZ4,IF($A$2=2,'mil mi val'!CZ107,"NA"))</f>
        <v>0.96499999999999997</v>
      </c>
      <c r="DB22" s="79">
        <f>IF($A$2=1,'mil mi val'!DA4,IF($A$2=2,'mil mi val'!DA107,"NA"))</f>
        <v>0.96499999999999997</v>
      </c>
      <c r="DC22" s="79">
        <f>IF($A$2=1,'mil mi val'!DB4,IF($A$2=2,'mil mi val'!DB107,"NA"))</f>
        <v>0.96499999999999997</v>
      </c>
    </row>
    <row r="23" spans="2:107" ht="15" x14ac:dyDescent="0.25">
      <c r="B23" s="41">
        <v>18</v>
      </c>
      <c r="C23" s="79">
        <f>IF($A$2=1,'mil mi val'!B5,IF($A$2=2,'mil mi val'!B108,"NA"))</f>
        <v>1</v>
      </c>
      <c r="D23" s="79">
        <f>IF($A$2=1,'mil mi val'!C5,IF($A$2=2,'mil mi val'!C108,"NA"))</f>
        <v>0.92200000000000004</v>
      </c>
      <c r="E23" s="79">
        <f>IF($A$2=1,'mil mi val'!D5,IF($A$2=2,'mil mi val'!D108,"NA"))</f>
        <v>0.9375</v>
      </c>
      <c r="F23" s="79">
        <f>IF($A$2=1,'mil mi val'!E5,IF($A$2=2,'mil mi val'!E108,"NA"))</f>
        <v>0.94269999999999998</v>
      </c>
      <c r="G23" s="79">
        <f>IF($A$2=1,'mil mi val'!F5,IF($A$2=2,'mil mi val'!F108,"NA"))</f>
        <v>0.94630000000000003</v>
      </c>
      <c r="H23" s="79">
        <f>IF($A$2=1,'mil mi val'!G5,IF($A$2=2,'mil mi val'!G108,"NA"))</f>
        <v>0.94889999999999997</v>
      </c>
      <c r="I23" s="79">
        <f>IF($A$2=1,'mil mi val'!H5,IF($A$2=2,'mil mi val'!H108,"NA"))</f>
        <v>0.95150000000000001</v>
      </c>
      <c r="J23" s="79">
        <f>IF($A$2=1,'mil mi val'!I5,IF($A$2=2,'mil mi val'!I108,"NA"))</f>
        <v>0.95389999999999997</v>
      </c>
      <c r="K23" s="79">
        <f>IF($A$2=1,'mil mi val'!J5,IF($A$2=2,'mil mi val'!J108,"NA"))</f>
        <v>0.95620000000000005</v>
      </c>
      <c r="L23" s="79">
        <f>IF($A$2=1,'mil mi val'!K5,IF($A$2=2,'mil mi val'!K108,"NA"))</f>
        <v>0.95830000000000004</v>
      </c>
      <c r="M23" s="79">
        <f>IF($A$2=1,'mil mi val'!L5,IF($A$2=2,'mil mi val'!L108,"NA"))</f>
        <v>0.96009999999999995</v>
      </c>
      <c r="N23" s="79">
        <f>IF($A$2=1,'mil mi val'!M5,IF($A$2=2,'mil mi val'!M108,"NA"))</f>
        <v>0.9617</v>
      </c>
      <c r="O23" s="79">
        <f>IF($A$2=1,'mil mi val'!N5,IF($A$2=2,'mil mi val'!N108,"NA"))</f>
        <v>0.96279999999999999</v>
      </c>
      <c r="P23" s="79">
        <f>IF($A$2=1,'mil mi val'!O5,IF($A$2=2,'mil mi val'!O108,"NA"))</f>
        <v>0.96379999999999999</v>
      </c>
      <c r="Q23" s="79">
        <f>IF($A$2=1,'mil mi val'!P5,IF($A$2=2,'mil mi val'!P108,"NA"))</f>
        <v>0.96379999999999999</v>
      </c>
      <c r="R23" s="79">
        <f>IF($A$2=1,'mil mi val'!Q5,IF($A$2=2,'mil mi val'!Q108,"NA"))</f>
        <v>0.96499999999999997</v>
      </c>
      <c r="S23" s="79">
        <f>IF($A$2=1,'mil mi val'!R5,IF($A$2=2,'mil mi val'!R108,"NA"))</f>
        <v>0.96499999999999997</v>
      </c>
      <c r="T23" s="79">
        <f>IF($A$2=1,'mil mi val'!S5,IF($A$2=2,'mil mi val'!S108,"NA"))</f>
        <v>0.96499999999999997</v>
      </c>
      <c r="U23" s="79">
        <f>IF($A$2=1,'mil mi val'!T5,IF($A$2=2,'mil mi val'!T108,"NA"))</f>
        <v>0.96499999999999997</v>
      </c>
      <c r="V23" s="79">
        <f>IF($A$2=1,'mil mi val'!U5,IF($A$2=2,'mil mi val'!U108,"NA"))</f>
        <v>0.96499999999999997</v>
      </c>
      <c r="W23" s="79">
        <f>IF($A$2=1,'mil mi val'!V5,IF($A$2=2,'mil mi val'!V108,"NA"))</f>
        <v>0.96499999999999997</v>
      </c>
      <c r="X23" s="79">
        <f>IF($A$2=1,'mil mi val'!W5,IF($A$2=2,'mil mi val'!W108,"NA"))</f>
        <v>0.96499999999999997</v>
      </c>
      <c r="Y23" s="79">
        <f>IF($A$2=1,'mil mi val'!X5,IF($A$2=2,'mil mi val'!X108,"NA"))</f>
        <v>0.96499999999999997</v>
      </c>
      <c r="Z23" s="79">
        <f>IF($A$2=1,'mil mi val'!Y5,IF($A$2=2,'mil mi val'!Y108,"NA"))</f>
        <v>0.96499999999999997</v>
      </c>
      <c r="AA23" s="79">
        <f>IF($A$2=1,'mil mi val'!Z5,IF($A$2=2,'mil mi val'!Z108,"NA"))</f>
        <v>0.96499999999999997</v>
      </c>
      <c r="AB23" s="79">
        <f>IF($A$2=1,'mil mi val'!AA5,IF($A$2=2,'mil mi val'!AA108,"NA"))</f>
        <v>0.96499999999999997</v>
      </c>
      <c r="AC23" s="79">
        <f>IF($A$2=1,'mil mi val'!AB5,IF($A$2=2,'mil mi val'!AB108,"NA"))</f>
        <v>0.96499999999999997</v>
      </c>
      <c r="AD23" s="79">
        <f>IF($A$2=1,'mil mi val'!AC5,IF($A$2=2,'mil mi val'!AC108,"NA"))</f>
        <v>0.96499999999999997</v>
      </c>
      <c r="AE23" s="79">
        <f>IF($A$2=1,'mil mi val'!AD5,IF($A$2=2,'mil mi val'!AD108,"NA"))</f>
        <v>0.96499999999999997</v>
      </c>
      <c r="AF23" s="79">
        <f>IF($A$2=1,'mil mi val'!AE5,IF($A$2=2,'mil mi val'!AE108,"NA"))</f>
        <v>0.96499999999999997</v>
      </c>
      <c r="AG23" s="79">
        <f>IF($A$2=1,'mil mi val'!AF5,IF($A$2=2,'mil mi val'!AF108,"NA"))</f>
        <v>0.96499999999999997</v>
      </c>
      <c r="AH23" s="79">
        <f>IF($A$2=1,'mil mi val'!AG5,IF($A$2=2,'mil mi val'!AG108,"NA"))</f>
        <v>0.96499999999999997</v>
      </c>
      <c r="AI23" s="79">
        <f>IF($A$2=1,'mil mi val'!AH5,IF($A$2=2,'mil mi val'!AH108,"NA"))</f>
        <v>0.96499999999999997</v>
      </c>
      <c r="AJ23" s="79">
        <f>IF($A$2=1,'mil mi val'!AI5,IF($A$2=2,'mil mi val'!AI108,"NA"))</f>
        <v>0.96499999999999997</v>
      </c>
      <c r="AK23" s="79">
        <f>IF($A$2=1,'mil mi val'!AJ5,IF($A$2=2,'mil mi val'!AJ108,"NA"))</f>
        <v>0.96499999999999997</v>
      </c>
      <c r="AL23" s="79">
        <f>IF($A$2=1,'mil mi val'!AK5,IF($A$2=2,'mil mi val'!AK108,"NA"))</f>
        <v>0.96499999999999997</v>
      </c>
      <c r="AM23" s="79">
        <f>IF($A$2=1,'mil mi val'!AL5,IF($A$2=2,'mil mi val'!AL108,"NA"))</f>
        <v>0.96499999999999997</v>
      </c>
      <c r="AN23" s="79">
        <f>IF($A$2=1,'mil mi val'!AM5,IF($A$2=2,'mil mi val'!AM108,"NA"))</f>
        <v>0.96499999999999997</v>
      </c>
      <c r="AO23" s="79">
        <f>IF($A$2=1,'mil mi val'!AN5,IF($A$2=2,'mil mi val'!AN108,"NA"))</f>
        <v>0.96499999999999997</v>
      </c>
      <c r="AP23" s="79">
        <f>IF($A$2=1,'mil mi val'!AO5,IF($A$2=2,'mil mi val'!AO108,"NA"))</f>
        <v>0.96499999999999997</v>
      </c>
      <c r="AQ23" s="79">
        <f>IF($A$2=1,'mil mi val'!AP5,IF($A$2=2,'mil mi val'!AP108,"NA"))</f>
        <v>0.96499999999999997</v>
      </c>
      <c r="AR23" s="79">
        <f>IF($A$2=1,'mil mi val'!AQ5,IF($A$2=2,'mil mi val'!AQ108,"NA"))</f>
        <v>0.96499999999999997</v>
      </c>
      <c r="AS23" s="79">
        <f>IF($A$2=1,'mil mi val'!AR5,IF($A$2=2,'mil mi val'!AR108,"NA"))</f>
        <v>0.96499999999999997</v>
      </c>
      <c r="AT23" s="79">
        <f>IF($A$2=1,'mil mi val'!AS5,IF($A$2=2,'mil mi val'!AS108,"NA"))</f>
        <v>0.96499999999999997</v>
      </c>
      <c r="AU23" s="79">
        <f>IF($A$2=1,'mil mi val'!AT5,IF($A$2=2,'mil mi val'!AT108,"NA"))</f>
        <v>0.96499999999999997</v>
      </c>
      <c r="AV23" s="79">
        <f>IF($A$2=1,'mil mi val'!AU5,IF($A$2=2,'mil mi val'!AU108,"NA"))</f>
        <v>0.96499999999999997</v>
      </c>
      <c r="AW23" s="79">
        <f>IF($A$2=1,'mil mi val'!AV5,IF($A$2=2,'mil mi val'!AV108,"NA"))</f>
        <v>0.96499999999999997</v>
      </c>
      <c r="AX23" s="79">
        <f>IF($A$2=1,'mil mi val'!AW5,IF($A$2=2,'mil mi val'!AW108,"NA"))</f>
        <v>0.96499999999999997</v>
      </c>
      <c r="AY23" s="79">
        <f>IF($A$2=1,'mil mi val'!AX5,IF($A$2=2,'mil mi val'!AX108,"NA"))</f>
        <v>0.96499999999999997</v>
      </c>
      <c r="AZ23" s="79">
        <f>IF($A$2=1,'mil mi val'!AY5,IF($A$2=2,'mil mi val'!AY108,"NA"))</f>
        <v>0.96499999999999997</v>
      </c>
      <c r="BA23" s="79">
        <f>IF($A$2=1,'mil mi val'!AZ5,IF($A$2=2,'mil mi val'!AZ108,"NA"))</f>
        <v>0.96499999999999997</v>
      </c>
      <c r="BB23" s="79">
        <f>IF($A$2=1,'mil mi val'!BA5,IF($A$2=2,'mil mi val'!BA108,"NA"))</f>
        <v>0.96499999999999997</v>
      </c>
      <c r="BC23" s="79">
        <f>IF($A$2=1,'mil mi val'!BB5,IF($A$2=2,'mil mi val'!BB108,"NA"))</f>
        <v>0.96499999999999997</v>
      </c>
      <c r="BD23" s="79">
        <f>IF($A$2=1,'mil mi val'!BC5,IF($A$2=2,'mil mi val'!BC108,"NA"))</f>
        <v>0.96499999999999997</v>
      </c>
      <c r="BE23" s="79">
        <f>IF($A$2=1,'mil mi val'!BD5,IF($A$2=2,'mil mi val'!BD108,"NA"))</f>
        <v>0.96499999999999997</v>
      </c>
      <c r="BF23" s="79">
        <f>IF($A$2=1,'mil mi val'!BE5,IF($A$2=2,'mil mi val'!BE108,"NA"))</f>
        <v>0.96499999999999997</v>
      </c>
      <c r="BG23" s="79">
        <f>IF($A$2=1,'mil mi val'!BF5,IF($A$2=2,'mil mi val'!BF108,"NA"))</f>
        <v>0.96499999999999997</v>
      </c>
      <c r="BH23" s="79">
        <f>IF($A$2=1,'mil mi val'!BG5,IF($A$2=2,'mil mi val'!BG108,"NA"))</f>
        <v>0.96499999999999997</v>
      </c>
      <c r="BI23" s="79">
        <f>IF($A$2=1,'mil mi val'!BH5,IF($A$2=2,'mil mi val'!BH108,"NA"))</f>
        <v>0.96499999999999997</v>
      </c>
      <c r="BJ23" s="79">
        <f>IF($A$2=1,'mil mi val'!BI5,IF($A$2=2,'mil mi val'!BI108,"NA"))</f>
        <v>0.96499999999999997</v>
      </c>
      <c r="BK23" s="79">
        <f>IF($A$2=1,'mil mi val'!BJ5,IF($A$2=2,'mil mi val'!BJ108,"NA"))</f>
        <v>0.96499999999999997</v>
      </c>
      <c r="BL23" s="79">
        <f>IF($A$2=1,'mil mi val'!BK5,IF($A$2=2,'mil mi val'!BK108,"NA"))</f>
        <v>0.96499999999999997</v>
      </c>
      <c r="BM23" s="79">
        <f>IF($A$2=1,'mil mi val'!BL5,IF($A$2=2,'mil mi val'!BL108,"NA"))</f>
        <v>0.96499999999999997</v>
      </c>
      <c r="BN23" s="79">
        <f>IF($A$2=1,'mil mi val'!BM5,IF($A$2=2,'mil mi val'!BM108,"NA"))</f>
        <v>0.96499999999999997</v>
      </c>
      <c r="BO23" s="79">
        <f>IF($A$2=1,'mil mi val'!BN5,IF($A$2=2,'mil mi val'!BN108,"NA"))</f>
        <v>0.96499999999999997</v>
      </c>
      <c r="BP23" s="79">
        <f>IF($A$2=1,'mil mi val'!BO5,IF($A$2=2,'mil mi val'!BO108,"NA"))</f>
        <v>0.96499999999999997</v>
      </c>
      <c r="BQ23" s="79">
        <f>IF($A$2=1,'mil mi val'!BP5,IF($A$2=2,'mil mi val'!BP108,"NA"))</f>
        <v>0.96499999999999997</v>
      </c>
      <c r="BR23" s="79">
        <f>IF($A$2=1,'mil mi val'!BQ5,IF($A$2=2,'mil mi val'!BQ108,"NA"))</f>
        <v>0.96499999999999997</v>
      </c>
      <c r="BS23" s="79">
        <f>IF($A$2=1,'mil mi val'!BR5,IF($A$2=2,'mil mi val'!BR108,"NA"))</f>
        <v>0.96499999999999997</v>
      </c>
      <c r="BT23" s="79">
        <f>IF($A$2=1,'mil mi val'!BS5,IF($A$2=2,'mil mi val'!BS108,"NA"))</f>
        <v>0.96499999999999997</v>
      </c>
      <c r="BU23" s="79">
        <f>IF($A$2=1,'mil mi val'!BT5,IF($A$2=2,'mil mi val'!BT108,"NA"))</f>
        <v>0.96499999999999997</v>
      </c>
      <c r="BV23" s="79">
        <f>IF($A$2=1,'mil mi val'!BU5,IF($A$2=2,'mil mi val'!BU108,"NA"))</f>
        <v>0.96499999999999997</v>
      </c>
      <c r="BW23" s="79">
        <f>IF($A$2=1,'mil mi val'!BV5,IF($A$2=2,'mil mi val'!BV108,"NA"))</f>
        <v>0.96499999999999997</v>
      </c>
      <c r="BX23" s="79">
        <f>IF($A$2=1,'mil mi val'!BW5,IF($A$2=2,'mil mi val'!BW108,"NA"))</f>
        <v>0.96499999999999997</v>
      </c>
      <c r="BY23" s="79">
        <f>IF($A$2=1,'mil mi val'!BX5,IF($A$2=2,'mil mi val'!BX108,"NA"))</f>
        <v>0.96499999999999997</v>
      </c>
      <c r="BZ23" s="79">
        <f>IF($A$2=1,'mil mi val'!BY5,IF($A$2=2,'mil mi val'!BY108,"NA"))</f>
        <v>0.96499999999999997</v>
      </c>
      <c r="CA23" s="79">
        <f>IF($A$2=1,'mil mi val'!BZ5,IF($A$2=2,'mil mi val'!BZ108,"NA"))</f>
        <v>0.96499999999999997</v>
      </c>
      <c r="CB23" s="79">
        <f>IF($A$2=1,'mil mi val'!CA5,IF($A$2=2,'mil mi val'!CA108,"NA"))</f>
        <v>0.96499999999999997</v>
      </c>
      <c r="CC23" s="79">
        <f>IF($A$2=1,'mil mi val'!CB5,IF($A$2=2,'mil mi val'!CB108,"NA"))</f>
        <v>0.96499999999999997</v>
      </c>
      <c r="CD23" s="79">
        <f>IF($A$2=1,'mil mi val'!CC5,IF($A$2=2,'mil mi val'!CC108,"NA"))</f>
        <v>0.96499999999999997</v>
      </c>
      <c r="CE23" s="79">
        <f>IF($A$2=1,'mil mi val'!CD5,IF($A$2=2,'mil mi val'!CD108,"NA"))</f>
        <v>0.96499999999999997</v>
      </c>
      <c r="CF23" s="79">
        <f>IF($A$2=1,'mil mi val'!CE5,IF($A$2=2,'mil mi val'!CE108,"NA"))</f>
        <v>0.96499999999999997</v>
      </c>
      <c r="CG23" s="79">
        <f>IF($A$2=1,'mil mi val'!CF5,IF($A$2=2,'mil mi val'!CF108,"NA"))</f>
        <v>0.96499999999999997</v>
      </c>
      <c r="CH23" s="79">
        <f>IF($A$2=1,'mil mi val'!CG5,IF($A$2=2,'mil mi val'!CG108,"NA"))</f>
        <v>0.96499999999999997</v>
      </c>
      <c r="CI23" s="79">
        <f>IF($A$2=1,'mil mi val'!CH5,IF($A$2=2,'mil mi val'!CH108,"NA"))</f>
        <v>0.96499999999999997</v>
      </c>
      <c r="CJ23" s="79">
        <f>IF($A$2=1,'mil mi val'!CI5,IF($A$2=2,'mil mi val'!CI108,"NA"))</f>
        <v>0.96499999999999997</v>
      </c>
      <c r="CK23" s="79">
        <f>IF($A$2=1,'mil mi val'!CJ5,IF($A$2=2,'mil mi val'!CJ108,"NA"))</f>
        <v>0.96499999999999997</v>
      </c>
      <c r="CL23" s="79">
        <f>IF($A$2=1,'mil mi val'!CK5,IF($A$2=2,'mil mi val'!CK108,"NA"))</f>
        <v>0.96499999999999997</v>
      </c>
      <c r="CM23" s="79">
        <f>IF($A$2=1,'mil mi val'!CL5,IF($A$2=2,'mil mi val'!CL108,"NA"))</f>
        <v>0.96499999999999997</v>
      </c>
      <c r="CN23" s="79">
        <f>IF($A$2=1,'mil mi val'!CM5,IF($A$2=2,'mil mi val'!CM108,"NA"))</f>
        <v>0.96499999999999997</v>
      </c>
      <c r="CO23" s="79">
        <f>IF($A$2=1,'mil mi val'!CN5,IF($A$2=2,'mil mi val'!CN108,"NA"))</f>
        <v>0.96499999999999997</v>
      </c>
      <c r="CP23" s="79">
        <f>IF($A$2=1,'mil mi val'!CO5,IF($A$2=2,'mil mi val'!CO108,"NA"))</f>
        <v>0.96499999999999997</v>
      </c>
      <c r="CQ23" s="79">
        <f>IF($A$2=1,'mil mi val'!CP5,IF($A$2=2,'mil mi val'!CP108,"NA"))</f>
        <v>0.96499999999999997</v>
      </c>
      <c r="CR23" s="79">
        <f>IF($A$2=1,'mil mi val'!CQ5,IF($A$2=2,'mil mi val'!CQ108,"NA"))</f>
        <v>0.96499999999999997</v>
      </c>
      <c r="CS23" s="79">
        <f>IF($A$2=1,'mil mi val'!CR5,IF($A$2=2,'mil mi val'!CR108,"NA"))</f>
        <v>0.96499999999999997</v>
      </c>
      <c r="CT23" s="79">
        <f>IF($A$2=1,'mil mi val'!CS5,IF($A$2=2,'mil mi val'!CS108,"NA"))</f>
        <v>0.96499999999999997</v>
      </c>
      <c r="CU23" s="79">
        <f>IF($A$2=1,'mil mi val'!CT5,IF($A$2=2,'mil mi val'!CT108,"NA"))</f>
        <v>0.96499999999999997</v>
      </c>
      <c r="CV23" s="79">
        <f>IF($A$2=1,'mil mi val'!CU5,IF($A$2=2,'mil mi val'!CU108,"NA"))</f>
        <v>0.96499999999999997</v>
      </c>
      <c r="CW23" s="79">
        <f>IF($A$2=1,'mil mi val'!CV5,IF($A$2=2,'mil mi val'!CV108,"NA"))</f>
        <v>0.96499999999999997</v>
      </c>
      <c r="CX23" s="79">
        <f>IF($A$2=1,'mil mi val'!CW5,IF($A$2=2,'mil mi val'!CW108,"NA"))</f>
        <v>0.96499999999999997</v>
      </c>
      <c r="CY23" s="79">
        <f>IF($A$2=1,'mil mi val'!CX5,IF($A$2=2,'mil mi val'!CX108,"NA"))</f>
        <v>0.96499999999999997</v>
      </c>
      <c r="CZ23" s="79">
        <f>IF($A$2=1,'mil mi val'!CY5,IF($A$2=2,'mil mi val'!CY108,"NA"))</f>
        <v>0.96499999999999997</v>
      </c>
      <c r="DA23" s="79">
        <f>IF($A$2=1,'mil mi val'!CZ5,IF($A$2=2,'mil mi val'!CZ108,"NA"))</f>
        <v>0.96499999999999997</v>
      </c>
      <c r="DB23" s="79">
        <f>IF($A$2=1,'mil mi val'!DA5,IF($A$2=2,'mil mi val'!DA108,"NA"))</f>
        <v>0.96499999999999997</v>
      </c>
      <c r="DC23" s="79">
        <f>IF($A$2=1,'mil mi val'!DB5,IF($A$2=2,'mil mi val'!DB108,"NA"))</f>
        <v>0.96499999999999997</v>
      </c>
    </row>
    <row r="24" spans="2:107" ht="15" x14ac:dyDescent="0.25">
      <c r="B24" s="41">
        <v>19</v>
      </c>
      <c r="C24" s="79">
        <f>IF($A$2=1,'mil mi val'!B6,IF($A$2=2,'mil mi val'!B109,"NA"))</f>
        <v>1</v>
      </c>
      <c r="D24" s="79">
        <f>IF($A$2=1,'mil mi val'!C6,IF($A$2=2,'mil mi val'!C109,"NA"))</f>
        <v>0.92200000000000004</v>
      </c>
      <c r="E24" s="79">
        <f>IF($A$2=1,'mil mi val'!D6,IF($A$2=2,'mil mi val'!D109,"NA"))</f>
        <v>0.9375</v>
      </c>
      <c r="F24" s="79">
        <f>IF($A$2=1,'mil mi val'!E6,IF($A$2=2,'mil mi val'!E109,"NA"))</f>
        <v>0.94269999999999998</v>
      </c>
      <c r="G24" s="79">
        <f>IF($A$2=1,'mil mi val'!F6,IF($A$2=2,'mil mi val'!F109,"NA"))</f>
        <v>0.94630000000000003</v>
      </c>
      <c r="H24" s="79">
        <f>IF($A$2=1,'mil mi val'!G6,IF($A$2=2,'mil mi val'!G109,"NA"))</f>
        <v>0.94889999999999997</v>
      </c>
      <c r="I24" s="79">
        <f>IF($A$2=1,'mil mi val'!H6,IF($A$2=2,'mil mi val'!H109,"NA"))</f>
        <v>0.95150000000000001</v>
      </c>
      <c r="J24" s="79">
        <f>IF($A$2=1,'mil mi val'!I6,IF($A$2=2,'mil mi val'!I109,"NA"))</f>
        <v>0.95389999999999997</v>
      </c>
      <c r="K24" s="79">
        <f>IF($A$2=1,'mil mi val'!J6,IF($A$2=2,'mil mi val'!J109,"NA"))</f>
        <v>0.95620000000000005</v>
      </c>
      <c r="L24" s="79">
        <f>IF($A$2=1,'mil mi val'!K6,IF($A$2=2,'mil mi val'!K109,"NA"))</f>
        <v>0.95830000000000004</v>
      </c>
      <c r="M24" s="79">
        <f>IF($A$2=1,'mil mi val'!L6,IF($A$2=2,'mil mi val'!L109,"NA"))</f>
        <v>0.96009999999999995</v>
      </c>
      <c r="N24" s="79">
        <f>IF($A$2=1,'mil mi val'!M6,IF($A$2=2,'mil mi val'!M109,"NA"))</f>
        <v>0.9617</v>
      </c>
      <c r="O24" s="79">
        <f>IF($A$2=1,'mil mi val'!N6,IF($A$2=2,'mil mi val'!N109,"NA"))</f>
        <v>0.96279999999999999</v>
      </c>
      <c r="P24" s="79">
        <f>IF($A$2=1,'mil mi val'!O6,IF($A$2=2,'mil mi val'!O109,"NA"))</f>
        <v>0.96350000000000002</v>
      </c>
      <c r="Q24" s="79">
        <f>IF($A$2=1,'mil mi val'!P6,IF($A$2=2,'mil mi val'!P109,"NA"))</f>
        <v>0.96379999999999999</v>
      </c>
      <c r="R24" s="79">
        <f>IF($A$2=1,'mil mi val'!Q6,IF($A$2=2,'mil mi val'!Q109,"NA"))</f>
        <v>0.96499999999999997</v>
      </c>
      <c r="S24" s="79">
        <f>IF($A$2=1,'mil mi val'!R6,IF($A$2=2,'mil mi val'!R109,"NA"))</f>
        <v>0.96499999999999997</v>
      </c>
      <c r="T24" s="79">
        <f>IF($A$2=1,'mil mi val'!S6,IF($A$2=2,'mil mi val'!S109,"NA"))</f>
        <v>0.96499999999999997</v>
      </c>
      <c r="U24" s="79">
        <f>IF($A$2=1,'mil mi val'!T6,IF($A$2=2,'mil mi val'!T109,"NA"))</f>
        <v>0.96499999999999997</v>
      </c>
      <c r="V24" s="79">
        <f>IF($A$2=1,'mil mi val'!U6,IF($A$2=2,'mil mi val'!U109,"NA"))</f>
        <v>0.96499999999999997</v>
      </c>
      <c r="W24" s="79">
        <f>IF($A$2=1,'mil mi val'!V6,IF($A$2=2,'mil mi val'!V109,"NA"))</f>
        <v>0.96499999999999997</v>
      </c>
      <c r="X24" s="79">
        <f>IF($A$2=1,'mil mi val'!W6,IF($A$2=2,'mil mi val'!W109,"NA"))</f>
        <v>0.96499999999999997</v>
      </c>
      <c r="Y24" s="79">
        <f>IF($A$2=1,'mil mi val'!X6,IF($A$2=2,'mil mi val'!X109,"NA"))</f>
        <v>0.96499999999999997</v>
      </c>
      <c r="Z24" s="79">
        <f>IF($A$2=1,'mil mi val'!Y6,IF($A$2=2,'mil mi val'!Y109,"NA"))</f>
        <v>0.96499999999999997</v>
      </c>
      <c r="AA24" s="79">
        <f>IF($A$2=1,'mil mi val'!Z6,IF($A$2=2,'mil mi val'!Z109,"NA"))</f>
        <v>0.96499999999999997</v>
      </c>
      <c r="AB24" s="79">
        <f>IF($A$2=1,'mil mi val'!AA6,IF($A$2=2,'mil mi val'!AA109,"NA"))</f>
        <v>0.96499999999999997</v>
      </c>
      <c r="AC24" s="79">
        <f>IF($A$2=1,'mil mi val'!AB6,IF($A$2=2,'mil mi val'!AB109,"NA"))</f>
        <v>0.96499999999999997</v>
      </c>
      <c r="AD24" s="79">
        <f>IF($A$2=1,'mil mi val'!AC6,IF($A$2=2,'mil mi val'!AC109,"NA"))</f>
        <v>0.96499999999999997</v>
      </c>
      <c r="AE24" s="79">
        <f>IF($A$2=1,'mil mi val'!AD6,IF($A$2=2,'mil mi val'!AD109,"NA"))</f>
        <v>0.96499999999999997</v>
      </c>
      <c r="AF24" s="79">
        <f>IF($A$2=1,'mil mi val'!AE6,IF($A$2=2,'mil mi val'!AE109,"NA"))</f>
        <v>0.96499999999999997</v>
      </c>
      <c r="AG24" s="79">
        <f>IF($A$2=1,'mil mi val'!AF6,IF($A$2=2,'mil mi val'!AF109,"NA"))</f>
        <v>0.96499999999999997</v>
      </c>
      <c r="AH24" s="79">
        <f>IF($A$2=1,'mil mi val'!AG6,IF($A$2=2,'mil mi val'!AG109,"NA"))</f>
        <v>0.96499999999999997</v>
      </c>
      <c r="AI24" s="79">
        <f>IF($A$2=1,'mil mi val'!AH6,IF($A$2=2,'mil mi val'!AH109,"NA"))</f>
        <v>0.96499999999999997</v>
      </c>
      <c r="AJ24" s="79">
        <f>IF($A$2=1,'mil mi val'!AI6,IF($A$2=2,'mil mi val'!AI109,"NA"))</f>
        <v>0.96499999999999997</v>
      </c>
      <c r="AK24" s="79">
        <f>IF($A$2=1,'mil mi val'!AJ6,IF($A$2=2,'mil mi val'!AJ109,"NA"))</f>
        <v>0.96499999999999997</v>
      </c>
      <c r="AL24" s="79">
        <f>IF($A$2=1,'mil mi val'!AK6,IF($A$2=2,'mil mi val'!AK109,"NA"))</f>
        <v>0.96499999999999997</v>
      </c>
      <c r="AM24" s="79">
        <f>IF($A$2=1,'mil mi val'!AL6,IF($A$2=2,'mil mi val'!AL109,"NA"))</f>
        <v>0.96499999999999997</v>
      </c>
      <c r="AN24" s="79">
        <f>IF($A$2=1,'mil mi val'!AM6,IF($A$2=2,'mil mi val'!AM109,"NA"))</f>
        <v>0.96499999999999997</v>
      </c>
      <c r="AO24" s="79">
        <f>IF($A$2=1,'mil mi val'!AN6,IF($A$2=2,'mil mi val'!AN109,"NA"))</f>
        <v>0.96499999999999997</v>
      </c>
      <c r="AP24" s="79">
        <f>IF($A$2=1,'mil mi val'!AO6,IF($A$2=2,'mil mi val'!AO109,"NA"))</f>
        <v>0.96499999999999997</v>
      </c>
      <c r="AQ24" s="79">
        <f>IF($A$2=1,'mil mi val'!AP6,IF($A$2=2,'mil mi val'!AP109,"NA"))</f>
        <v>0.96499999999999997</v>
      </c>
      <c r="AR24" s="79">
        <f>IF($A$2=1,'mil mi val'!AQ6,IF($A$2=2,'mil mi val'!AQ109,"NA"))</f>
        <v>0.96499999999999997</v>
      </c>
      <c r="AS24" s="79">
        <f>IF($A$2=1,'mil mi val'!AR6,IF($A$2=2,'mil mi val'!AR109,"NA"))</f>
        <v>0.96499999999999997</v>
      </c>
      <c r="AT24" s="79">
        <f>IF($A$2=1,'mil mi val'!AS6,IF($A$2=2,'mil mi val'!AS109,"NA"))</f>
        <v>0.96499999999999997</v>
      </c>
      <c r="AU24" s="79">
        <f>IF($A$2=1,'mil mi val'!AT6,IF($A$2=2,'mil mi val'!AT109,"NA"))</f>
        <v>0.96499999999999997</v>
      </c>
      <c r="AV24" s="79">
        <f>IF($A$2=1,'mil mi val'!AU6,IF($A$2=2,'mil mi val'!AU109,"NA"))</f>
        <v>0.96499999999999997</v>
      </c>
      <c r="AW24" s="79">
        <f>IF($A$2=1,'mil mi val'!AV6,IF($A$2=2,'mil mi val'!AV109,"NA"))</f>
        <v>0.96499999999999997</v>
      </c>
      <c r="AX24" s="79">
        <f>IF($A$2=1,'mil mi val'!AW6,IF($A$2=2,'mil mi val'!AW109,"NA"))</f>
        <v>0.96499999999999997</v>
      </c>
      <c r="AY24" s="79">
        <f>IF($A$2=1,'mil mi val'!AX6,IF($A$2=2,'mil mi val'!AX109,"NA"))</f>
        <v>0.96499999999999997</v>
      </c>
      <c r="AZ24" s="79">
        <f>IF($A$2=1,'mil mi val'!AY6,IF($A$2=2,'mil mi val'!AY109,"NA"))</f>
        <v>0.96499999999999997</v>
      </c>
      <c r="BA24" s="79">
        <f>IF($A$2=1,'mil mi val'!AZ6,IF($A$2=2,'mil mi val'!AZ109,"NA"))</f>
        <v>0.96499999999999997</v>
      </c>
      <c r="BB24" s="79">
        <f>IF($A$2=1,'mil mi val'!BA6,IF($A$2=2,'mil mi val'!BA109,"NA"))</f>
        <v>0.96499999999999997</v>
      </c>
      <c r="BC24" s="79">
        <f>IF($A$2=1,'mil mi val'!BB6,IF($A$2=2,'mil mi val'!BB109,"NA"))</f>
        <v>0.96499999999999997</v>
      </c>
      <c r="BD24" s="79">
        <f>IF($A$2=1,'mil mi val'!BC6,IF($A$2=2,'mil mi val'!BC109,"NA"))</f>
        <v>0.96499999999999997</v>
      </c>
      <c r="BE24" s="79">
        <f>IF($A$2=1,'mil mi val'!BD6,IF($A$2=2,'mil mi val'!BD109,"NA"))</f>
        <v>0.96499999999999997</v>
      </c>
      <c r="BF24" s="79">
        <f>IF($A$2=1,'mil mi val'!BE6,IF($A$2=2,'mil mi val'!BE109,"NA"))</f>
        <v>0.96499999999999997</v>
      </c>
      <c r="BG24" s="79">
        <f>IF($A$2=1,'mil mi val'!BF6,IF($A$2=2,'mil mi val'!BF109,"NA"))</f>
        <v>0.96499999999999997</v>
      </c>
      <c r="BH24" s="79">
        <f>IF($A$2=1,'mil mi val'!BG6,IF($A$2=2,'mil mi val'!BG109,"NA"))</f>
        <v>0.96499999999999997</v>
      </c>
      <c r="BI24" s="79">
        <f>IF($A$2=1,'mil mi val'!BH6,IF($A$2=2,'mil mi val'!BH109,"NA"))</f>
        <v>0.96499999999999997</v>
      </c>
      <c r="BJ24" s="79">
        <f>IF($A$2=1,'mil mi val'!BI6,IF($A$2=2,'mil mi val'!BI109,"NA"))</f>
        <v>0.96499999999999997</v>
      </c>
      <c r="BK24" s="79">
        <f>IF($A$2=1,'mil mi val'!BJ6,IF($A$2=2,'mil mi val'!BJ109,"NA"))</f>
        <v>0.96499999999999997</v>
      </c>
      <c r="BL24" s="79">
        <f>IF($A$2=1,'mil mi val'!BK6,IF($A$2=2,'mil mi val'!BK109,"NA"))</f>
        <v>0.96499999999999997</v>
      </c>
      <c r="BM24" s="79">
        <f>IF($A$2=1,'mil mi val'!BL6,IF($A$2=2,'mil mi val'!BL109,"NA"))</f>
        <v>0.96499999999999997</v>
      </c>
      <c r="BN24" s="79">
        <f>IF($A$2=1,'mil mi val'!BM6,IF($A$2=2,'mil mi val'!BM109,"NA"))</f>
        <v>0.96499999999999997</v>
      </c>
      <c r="BO24" s="79">
        <f>IF($A$2=1,'mil mi val'!BN6,IF($A$2=2,'mil mi val'!BN109,"NA"))</f>
        <v>0.96499999999999997</v>
      </c>
      <c r="BP24" s="79">
        <f>IF($A$2=1,'mil mi val'!BO6,IF($A$2=2,'mil mi val'!BO109,"NA"))</f>
        <v>0.96499999999999997</v>
      </c>
      <c r="BQ24" s="79">
        <f>IF($A$2=1,'mil mi val'!BP6,IF($A$2=2,'mil mi val'!BP109,"NA"))</f>
        <v>0.96499999999999997</v>
      </c>
      <c r="BR24" s="79">
        <f>IF($A$2=1,'mil mi val'!BQ6,IF($A$2=2,'mil mi val'!BQ109,"NA"))</f>
        <v>0.96499999999999997</v>
      </c>
      <c r="BS24" s="79">
        <f>IF($A$2=1,'mil mi val'!BR6,IF($A$2=2,'mil mi val'!BR109,"NA"))</f>
        <v>0.96499999999999997</v>
      </c>
      <c r="BT24" s="79">
        <f>IF($A$2=1,'mil mi val'!BS6,IF($A$2=2,'mil mi val'!BS109,"NA"))</f>
        <v>0.96499999999999997</v>
      </c>
      <c r="BU24" s="79">
        <f>IF($A$2=1,'mil mi val'!BT6,IF($A$2=2,'mil mi val'!BT109,"NA"))</f>
        <v>0.96499999999999997</v>
      </c>
      <c r="BV24" s="79">
        <f>IF($A$2=1,'mil mi val'!BU6,IF($A$2=2,'mil mi val'!BU109,"NA"))</f>
        <v>0.96499999999999997</v>
      </c>
      <c r="BW24" s="79">
        <f>IF($A$2=1,'mil mi val'!BV6,IF($A$2=2,'mil mi val'!BV109,"NA"))</f>
        <v>0.96499999999999997</v>
      </c>
      <c r="BX24" s="79">
        <f>IF($A$2=1,'mil mi val'!BW6,IF($A$2=2,'mil mi val'!BW109,"NA"))</f>
        <v>0.96499999999999997</v>
      </c>
      <c r="BY24" s="79">
        <f>IF($A$2=1,'mil mi val'!BX6,IF($A$2=2,'mil mi val'!BX109,"NA"))</f>
        <v>0.96499999999999997</v>
      </c>
      <c r="BZ24" s="79">
        <f>IF($A$2=1,'mil mi val'!BY6,IF($A$2=2,'mil mi val'!BY109,"NA"))</f>
        <v>0.96499999999999997</v>
      </c>
      <c r="CA24" s="79">
        <f>IF($A$2=1,'mil mi val'!BZ6,IF($A$2=2,'mil mi val'!BZ109,"NA"))</f>
        <v>0.96499999999999997</v>
      </c>
      <c r="CB24" s="79">
        <f>IF($A$2=1,'mil mi val'!CA6,IF($A$2=2,'mil mi val'!CA109,"NA"))</f>
        <v>0.96499999999999997</v>
      </c>
      <c r="CC24" s="79">
        <f>IF($A$2=1,'mil mi val'!CB6,IF($A$2=2,'mil mi val'!CB109,"NA"))</f>
        <v>0.96499999999999997</v>
      </c>
      <c r="CD24" s="79">
        <f>IF($A$2=1,'mil mi val'!CC6,IF($A$2=2,'mil mi val'!CC109,"NA"))</f>
        <v>0.96499999999999997</v>
      </c>
      <c r="CE24" s="79">
        <f>IF($A$2=1,'mil mi val'!CD6,IF($A$2=2,'mil mi val'!CD109,"NA"))</f>
        <v>0.96499999999999997</v>
      </c>
      <c r="CF24" s="79">
        <f>IF($A$2=1,'mil mi val'!CE6,IF($A$2=2,'mil mi val'!CE109,"NA"))</f>
        <v>0.96499999999999997</v>
      </c>
      <c r="CG24" s="79">
        <f>IF($A$2=1,'mil mi val'!CF6,IF($A$2=2,'mil mi val'!CF109,"NA"))</f>
        <v>0.96499999999999997</v>
      </c>
      <c r="CH24" s="79">
        <f>IF($A$2=1,'mil mi val'!CG6,IF($A$2=2,'mil mi val'!CG109,"NA"))</f>
        <v>0.96499999999999997</v>
      </c>
      <c r="CI24" s="79">
        <f>IF($A$2=1,'mil mi val'!CH6,IF($A$2=2,'mil mi val'!CH109,"NA"))</f>
        <v>0.96499999999999997</v>
      </c>
      <c r="CJ24" s="79">
        <f>IF($A$2=1,'mil mi val'!CI6,IF($A$2=2,'mil mi val'!CI109,"NA"))</f>
        <v>0.96499999999999997</v>
      </c>
      <c r="CK24" s="79">
        <f>IF($A$2=1,'mil mi val'!CJ6,IF($A$2=2,'mil mi val'!CJ109,"NA"))</f>
        <v>0.96499999999999997</v>
      </c>
      <c r="CL24" s="79">
        <f>IF($A$2=1,'mil mi val'!CK6,IF($A$2=2,'mil mi val'!CK109,"NA"))</f>
        <v>0.96499999999999997</v>
      </c>
      <c r="CM24" s="79">
        <f>IF($A$2=1,'mil mi val'!CL6,IF($A$2=2,'mil mi val'!CL109,"NA"))</f>
        <v>0.96499999999999997</v>
      </c>
      <c r="CN24" s="79">
        <f>IF($A$2=1,'mil mi val'!CM6,IF($A$2=2,'mil mi val'!CM109,"NA"))</f>
        <v>0.96499999999999997</v>
      </c>
      <c r="CO24" s="79">
        <f>IF($A$2=1,'mil mi val'!CN6,IF($A$2=2,'mil mi val'!CN109,"NA"))</f>
        <v>0.96499999999999997</v>
      </c>
      <c r="CP24" s="79">
        <f>IF($A$2=1,'mil mi val'!CO6,IF($A$2=2,'mil mi val'!CO109,"NA"))</f>
        <v>0.96499999999999997</v>
      </c>
      <c r="CQ24" s="79">
        <f>IF($A$2=1,'mil mi val'!CP6,IF($A$2=2,'mil mi val'!CP109,"NA"))</f>
        <v>0.96499999999999997</v>
      </c>
      <c r="CR24" s="79">
        <f>IF($A$2=1,'mil mi val'!CQ6,IF($A$2=2,'mil mi val'!CQ109,"NA"))</f>
        <v>0.96499999999999997</v>
      </c>
      <c r="CS24" s="79">
        <f>IF($A$2=1,'mil mi val'!CR6,IF($A$2=2,'mil mi val'!CR109,"NA"))</f>
        <v>0.96499999999999997</v>
      </c>
      <c r="CT24" s="79">
        <f>IF($A$2=1,'mil mi val'!CS6,IF($A$2=2,'mil mi val'!CS109,"NA"))</f>
        <v>0.96499999999999997</v>
      </c>
      <c r="CU24" s="79">
        <f>IF($A$2=1,'mil mi val'!CT6,IF($A$2=2,'mil mi val'!CT109,"NA"))</f>
        <v>0.96499999999999997</v>
      </c>
      <c r="CV24" s="79">
        <f>IF($A$2=1,'mil mi val'!CU6,IF($A$2=2,'mil mi val'!CU109,"NA"))</f>
        <v>0.96499999999999997</v>
      </c>
      <c r="CW24" s="79">
        <f>IF($A$2=1,'mil mi val'!CV6,IF($A$2=2,'mil mi val'!CV109,"NA"))</f>
        <v>0.96499999999999997</v>
      </c>
      <c r="CX24" s="79">
        <f>IF($A$2=1,'mil mi val'!CW6,IF($A$2=2,'mil mi val'!CW109,"NA"))</f>
        <v>0.96499999999999997</v>
      </c>
      <c r="CY24" s="79">
        <f>IF($A$2=1,'mil mi val'!CX6,IF($A$2=2,'mil mi val'!CX109,"NA"))</f>
        <v>0.96499999999999997</v>
      </c>
      <c r="CZ24" s="79">
        <f>IF($A$2=1,'mil mi val'!CY6,IF($A$2=2,'mil mi val'!CY109,"NA"))</f>
        <v>0.96499999999999997</v>
      </c>
      <c r="DA24" s="79">
        <f>IF($A$2=1,'mil mi val'!CZ6,IF($A$2=2,'mil mi val'!CZ109,"NA"))</f>
        <v>0.96499999999999997</v>
      </c>
      <c r="DB24" s="79">
        <f>IF($A$2=1,'mil mi val'!DA6,IF($A$2=2,'mil mi val'!DA109,"NA"))</f>
        <v>0.96499999999999997</v>
      </c>
      <c r="DC24" s="79">
        <f>IF($A$2=1,'mil mi val'!DB6,IF($A$2=2,'mil mi val'!DB109,"NA"))</f>
        <v>0.96499999999999997</v>
      </c>
    </row>
    <row r="25" spans="2:107" ht="15" x14ac:dyDescent="0.25">
      <c r="B25" s="41">
        <v>20</v>
      </c>
      <c r="C25" s="79">
        <f>IF($A$2=1,'mil mi val'!B7,IF($A$2=2,'mil mi val'!B110,"NA"))</f>
        <v>1</v>
      </c>
      <c r="D25" s="79">
        <f>IF($A$2=1,'mil mi val'!C7,IF($A$2=2,'mil mi val'!C110,"NA"))</f>
        <v>0.92200000000000004</v>
      </c>
      <c r="E25" s="79">
        <f>IF($A$2=1,'mil mi val'!D7,IF($A$2=2,'mil mi val'!D110,"NA"))</f>
        <v>0.9375</v>
      </c>
      <c r="F25" s="79">
        <f>IF($A$2=1,'mil mi val'!E7,IF($A$2=2,'mil mi val'!E110,"NA"))</f>
        <v>0.94269999999999998</v>
      </c>
      <c r="G25" s="79">
        <f>IF($A$2=1,'mil mi val'!F7,IF($A$2=2,'mil mi val'!F110,"NA"))</f>
        <v>0.94630000000000003</v>
      </c>
      <c r="H25" s="79">
        <f>IF($A$2=1,'mil mi val'!G7,IF($A$2=2,'mil mi val'!G110,"NA"))</f>
        <v>0.94889999999999997</v>
      </c>
      <c r="I25" s="79">
        <f>IF($A$2=1,'mil mi val'!H7,IF($A$2=2,'mil mi val'!H110,"NA"))</f>
        <v>0.95150000000000001</v>
      </c>
      <c r="J25" s="79">
        <f>IF($A$2=1,'mil mi val'!I7,IF($A$2=2,'mil mi val'!I110,"NA"))</f>
        <v>0.95389999999999997</v>
      </c>
      <c r="K25" s="79">
        <f>IF($A$2=1,'mil mi val'!J7,IF($A$2=2,'mil mi val'!J110,"NA"))</f>
        <v>0.95620000000000005</v>
      </c>
      <c r="L25" s="79">
        <f>IF($A$2=1,'mil mi val'!K7,IF($A$2=2,'mil mi val'!K110,"NA"))</f>
        <v>0.95830000000000004</v>
      </c>
      <c r="M25" s="79">
        <f>IF($A$2=1,'mil mi val'!L7,IF($A$2=2,'mil mi val'!L110,"NA"))</f>
        <v>0.96009999999999995</v>
      </c>
      <c r="N25" s="79">
        <f>IF($A$2=1,'mil mi val'!M7,IF($A$2=2,'mil mi val'!M110,"NA"))</f>
        <v>0.9617</v>
      </c>
      <c r="O25" s="79">
        <f>IF($A$2=1,'mil mi val'!N7,IF($A$2=2,'mil mi val'!N110,"NA"))</f>
        <v>0.96279999999999999</v>
      </c>
      <c r="P25" s="79">
        <f>IF($A$2=1,'mil mi val'!O7,IF($A$2=2,'mil mi val'!O110,"NA"))</f>
        <v>0.96350000000000002</v>
      </c>
      <c r="Q25" s="79">
        <f>IF($A$2=1,'mil mi val'!P7,IF($A$2=2,'mil mi val'!P110,"NA"))</f>
        <v>0.96379999999999999</v>
      </c>
      <c r="R25" s="79">
        <f>IF($A$2=1,'mil mi val'!Q7,IF($A$2=2,'mil mi val'!Q110,"NA"))</f>
        <v>0.96499999999999997</v>
      </c>
      <c r="S25" s="79">
        <f>IF($A$2=1,'mil mi val'!R7,IF($A$2=2,'mil mi val'!R110,"NA"))</f>
        <v>0.96499999999999997</v>
      </c>
      <c r="T25" s="79">
        <f>IF($A$2=1,'mil mi val'!S7,IF($A$2=2,'mil mi val'!S110,"NA"))</f>
        <v>0.96499999999999997</v>
      </c>
      <c r="U25" s="79">
        <f>IF($A$2=1,'mil mi val'!T7,IF($A$2=2,'mil mi val'!T110,"NA"))</f>
        <v>0.96499999999999997</v>
      </c>
      <c r="V25" s="79">
        <f>IF($A$2=1,'mil mi val'!U7,IF($A$2=2,'mil mi val'!U110,"NA"))</f>
        <v>0.96499999999999997</v>
      </c>
      <c r="W25" s="79">
        <f>IF($A$2=1,'mil mi val'!V7,IF($A$2=2,'mil mi val'!V110,"NA"))</f>
        <v>0.96499999999999997</v>
      </c>
      <c r="X25" s="79">
        <f>IF($A$2=1,'mil mi val'!W7,IF($A$2=2,'mil mi val'!W110,"NA"))</f>
        <v>0.96499999999999997</v>
      </c>
      <c r="Y25" s="79">
        <f>IF($A$2=1,'mil mi val'!X7,IF($A$2=2,'mil mi val'!X110,"NA"))</f>
        <v>0.96499999999999997</v>
      </c>
      <c r="Z25" s="79">
        <f>IF($A$2=1,'mil mi val'!Y7,IF($A$2=2,'mil mi val'!Y110,"NA"))</f>
        <v>0.96499999999999997</v>
      </c>
      <c r="AA25" s="79">
        <f>IF($A$2=1,'mil mi val'!Z7,IF($A$2=2,'mil mi val'!Z110,"NA"))</f>
        <v>0.96499999999999997</v>
      </c>
      <c r="AB25" s="79">
        <f>IF($A$2=1,'mil mi val'!AA7,IF($A$2=2,'mil mi val'!AA110,"NA"))</f>
        <v>0.96499999999999997</v>
      </c>
      <c r="AC25" s="79">
        <f>IF($A$2=1,'mil mi val'!AB7,IF($A$2=2,'mil mi val'!AB110,"NA"))</f>
        <v>0.96499999999999997</v>
      </c>
      <c r="AD25" s="79">
        <f>IF($A$2=1,'mil mi val'!AC7,IF($A$2=2,'mil mi val'!AC110,"NA"))</f>
        <v>0.96499999999999997</v>
      </c>
      <c r="AE25" s="79">
        <f>IF($A$2=1,'mil mi val'!AD7,IF($A$2=2,'mil mi val'!AD110,"NA"))</f>
        <v>0.96499999999999997</v>
      </c>
      <c r="AF25" s="79">
        <f>IF($A$2=1,'mil mi val'!AE7,IF($A$2=2,'mil mi val'!AE110,"NA"))</f>
        <v>0.96499999999999997</v>
      </c>
      <c r="AG25" s="79">
        <f>IF($A$2=1,'mil mi val'!AF7,IF($A$2=2,'mil mi val'!AF110,"NA"))</f>
        <v>0.96499999999999997</v>
      </c>
      <c r="AH25" s="79">
        <f>IF($A$2=1,'mil mi val'!AG7,IF($A$2=2,'mil mi val'!AG110,"NA"))</f>
        <v>0.96499999999999997</v>
      </c>
      <c r="AI25" s="79">
        <f>IF($A$2=1,'mil mi val'!AH7,IF($A$2=2,'mil mi val'!AH110,"NA"))</f>
        <v>0.96499999999999997</v>
      </c>
      <c r="AJ25" s="79">
        <f>IF($A$2=1,'mil mi val'!AI7,IF($A$2=2,'mil mi val'!AI110,"NA"))</f>
        <v>0.96499999999999997</v>
      </c>
      <c r="AK25" s="79">
        <f>IF($A$2=1,'mil mi val'!AJ7,IF($A$2=2,'mil mi val'!AJ110,"NA"))</f>
        <v>0.96499999999999997</v>
      </c>
      <c r="AL25" s="79">
        <f>IF($A$2=1,'mil mi val'!AK7,IF($A$2=2,'mil mi val'!AK110,"NA"))</f>
        <v>0.96499999999999997</v>
      </c>
      <c r="AM25" s="79">
        <f>IF($A$2=1,'mil mi val'!AL7,IF($A$2=2,'mil mi val'!AL110,"NA"))</f>
        <v>0.96499999999999997</v>
      </c>
      <c r="AN25" s="79">
        <f>IF($A$2=1,'mil mi val'!AM7,IF($A$2=2,'mil mi val'!AM110,"NA"))</f>
        <v>0.96499999999999997</v>
      </c>
      <c r="AO25" s="79">
        <f>IF($A$2=1,'mil mi val'!AN7,IF($A$2=2,'mil mi val'!AN110,"NA"))</f>
        <v>0.96499999999999997</v>
      </c>
      <c r="AP25" s="79">
        <f>IF($A$2=1,'mil mi val'!AO7,IF($A$2=2,'mil mi val'!AO110,"NA"))</f>
        <v>0.96499999999999997</v>
      </c>
      <c r="AQ25" s="79">
        <f>IF($A$2=1,'mil mi val'!AP7,IF($A$2=2,'mil mi val'!AP110,"NA"))</f>
        <v>0.96499999999999997</v>
      </c>
      <c r="AR25" s="79">
        <f>IF($A$2=1,'mil mi val'!AQ7,IF($A$2=2,'mil mi val'!AQ110,"NA"))</f>
        <v>0.96499999999999997</v>
      </c>
      <c r="AS25" s="79">
        <f>IF($A$2=1,'mil mi val'!AR7,IF($A$2=2,'mil mi val'!AR110,"NA"))</f>
        <v>0.96499999999999997</v>
      </c>
      <c r="AT25" s="79">
        <f>IF($A$2=1,'mil mi val'!AS7,IF($A$2=2,'mil mi val'!AS110,"NA"))</f>
        <v>0.96499999999999997</v>
      </c>
      <c r="AU25" s="79">
        <f>IF($A$2=1,'mil mi val'!AT7,IF($A$2=2,'mil mi val'!AT110,"NA"))</f>
        <v>0.96499999999999997</v>
      </c>
      <c r="AV25" s="79">
        <f>IF($A$2=1,'mil mi val'!AU7,IF($A$2=2,'mil mi val'!AU110,"NA"))</f>
        <v>0.96499999999999997</v>
      </c>
      <c r="AW25" s="79">
        <f>IF($A$2=1,'mil mi val'!AV7,IF($A$2=2,'mil mi val'!AV110,"NA"))</f>
        <v>0.96499999999999997</v>
      </c>
      <c r="AX25" s="79">
        <f>IF($A$2=1,'mil mi val'!AW7,IF($A$2=2,'mil mi val'!AW110,"NA"))</f>
        <v>0.96499999999999997</v>
      </c>
      <c r="AY25" s="79">
        <f>IF($A$2=1,'mil mi val'!AX7,IF($A$2=2,'mil mi val'!AX110,"NA"))</f>
        <v>0.96499999999999997</v>
      </c>
      <c r="AZ25" s="79">
        <f>IF($A$2=1,'mil mi val'!AY7,IF($A$2=2,'mil mi val'!AY110,"NA"))</f>
        <v>0.96499999999999997</v>
      </c>
      <c r="BA25" s="79">
        <f>IF($A$2=1,'mil mi val'!AZ7,IF($A$2=2,'mil mi val'!AZ110,"NA"))</f>
        <v>0.96499999999999997</v>
      </c>
      <c r="BB25" s="79">
        <f>IF($A$2=1,'mil mi val'!BA7,IF($A$2=2,'mil mi val'!BA110,"NA"))</f>
        <v>0.96499999999999997</v>
      </c>
      <c r="BC25" s="79">
        <f>IF($A$2=1,'mil mi val'!BB7,IF($A$2=2,'mil mi val'!BB110,"NA"))</f>
        <v>0.96499999999999997</v>
      </c>
      <c r="BD25" s="79">
        <f>IF($A$2=1,'mil mi val'!BC7,IF($A$2=2,'mil mi val'!BC110,"NA"))</f>
        <v>0.96499999999999997</v>
      </c>
      <c r="BE25" s="79">
        <f>IF($A$2=1,'mil mi val'!BD7,IF($A$2=2,'mil mi val'!BD110,"NA"))</f>
        <v>0.96499999999999997</v>
      </c>
      <c r="BF25" s="79">
        <f>IF($A$2=1,'mil mi val'!BE7,IF($A$2=2,'mil mi val'!BE110,"NA"))</f>
        <v>0.96499999999999997</v>
      </c>
      <c r="BG25" s="79">
        <f>IF($A$2=1,'mil mi val'!BF7,IF($A$2=2,'mil mi val'!BF110,"NA"))</f>
        <v>0.96499999999999997</v>
      </c>
      <c r="BH25" s="79">
        <f>IF($A$2=1,'mil mi val'!BG7,IF($A$2=2,'mil mi val'!BG110,"NA"))</f>
        <v>0.96499999999999997</v>
      </c>
      <c r="BI25" s="79">
        <f>IF($A$2=1,'mil mi val'!BH7,IF($A$2=2,'mil mi val'!BH110,"NA"))</f>
        <v>0.96499999999999997</v>
      </c>
      <c r="BJ25" s="79">
        <f>IF($A$2=1,'mil mi val'!BI7,IF($A$2=2,'mil mi val'!BI110,"NA"))</f>
        <v>0.96499999999999997</v>
      </c>
      <c r="BK25" s="79">
        <f>IF($A$2=1,'mil mi val'!BJ7,IF($A$2=2,'mil mi val'!BJ110,"NA"))</f>
        <v>0.96499999999999997</v>
      </c>
      <c r="BL25" s="79">
        <f>IF($A$2=1,'mil mi val'!BK7,IF($A$2=2,'mil mi val'!BK110,"NA"))</f>
        <v>0.96499999999999997</v>
      </c>
      <c r="BM25" s="79">
        <f>IF($A$2=1,'mil mi val'!BL7,IF($A$2=2,'mil mi val'!BL110,"NA"))</f>
        <v>0.96499999999999997</v>
      </c>
      <c r="BN25" s="79">
        <f>IF($A$2=1,'mil mi val'!BM7,IF($A$2=2,'mil mi val'!BM110,"NA"))</f>
        <v>0.96499999999999997</v>
      </c>
      <c r="BO25" s="79">
        <f>IF($A$2=1,'mil mi val'!BN7,IF($A$2=2,'mil mi val'!BN110,"NA"))</f>
        <v>0.96499999999999997</v>
      </c>
      <c r="BP25" s="79">
        <f>IF($A$2=1,'mil mi val'!BO7,IF($A$2=2,'mil mi val'!BO110,"NA"))</f>
        <v>0.96499999999999997</v>
      </c>
      <c r="BQ25" s="79">
        <f>IF($A$2=1,'mil mi val'!BP7,IF($A$2=2,'mil mi val'!BP110,"NA"))</f>
        <v>0.96499999999999997</v>
      </c>
      <c r="BR25" s="79">
        <f>IF($A$2=1,'mil mi val'!BQ7,IF($A$2=2,'mil mi val'!BQ110,"NA"))</f>
        <v>0.96499999999999997</v>
      </c>
      <c r="BS25" s="79">
        <f>IF($A$2=1,'mil mi val'!BR7,IF($A$2=2,'mil mi val'!BR110,"NA"))</f>
        <v>0.96499999999999997</v>
      </c>
      <c r="BT25" s="79">
        <f>IF($A$2=1,'mil mi val'!BS7,IF($A$2=2,'mil mi val'!BS110,"NA"))</f>
        <v>0.96499999999999997</v>
      </c>
      <c r="BU25" s="79">
        <f>IF($A$2=1,'mil mi val'!BT7,IF($A$2=2,'mil mi val'!BT110,"NA"))</f>
        <v>0.96499999999999997</v>
      </c>
      <c r="BV25" s="79">
        <f>IF($A$2=1,'mil mi val'!BU7,IF($A$2=2,'mil mi val'!BU110,"NA"))</f>
        <v>0.96499999999999997</v>
      </c>
      <c r="BW25" s="79">
        <f>IF($A$2=1,'mil mi val'!BV7,IF($A$2=2,'mil mi val'!BV110,"NA"))</f>
        <v>0.96499999999999997</v>
      </c>
      <c r="BX25" s="79">
        <f>IF($A$2=1,'mil mi val'!BW7,IF($A$2=2,'mil mi val'!BW110,"NA"))</f>
        <v>0.96499999999999997</v>
      </c>
      <c r="BY25" s="79">
        <f>IF($A$2=1,'mil mi val'!BX7,IF($A$2=2,'mil mi val'!BX110,"NA"))</f>
        <v>0.96499999999999997</v>
      </c>
      <c r="BZ25" s="79">
        <f>IF($A$2=1,'mil mi val'!BY7,IF($A$2=2,'mil mi val'!BY110,"NA"))</f>
        <v>0.96499999999999997</v>
      </c>
      <c r="CA25" s="79">
        <f>IF($A$2=1,'mil mi val'!BZ7,IF($A$2=2,'mil mi val'!BZ110,"NA"))</f>
        <v>0.96499999999999997</v>
      </c>
      <c r="CB25" s="79">
        <f>IF($A$2=1,'mil mi val'!CA7,IF($A$2=2,'mil mi val'!CA110,"NA"))</f>
        <v>0.96499999999999997</v>
      </c>
      <c r="CC25" s="79">
        <f>IF($A$2=1,'mil mi val'!CB7,IF($A$2=2,'mil mi val'!CB110,"NA"))</f>
        <v>0.96499999999999997</v>
      </c>
      <c r="CD25" s="79">
        <f>IF($A$2=1,'mil mi val'!CC7,IF($A$2=2,'mil mi val'!CC110,"NA"))</f>
        <v>0.96499999999999997</v>
      </c>
      <c r="CE25" s="79">
        <f>IF($A$2=1,'mil mi val'!CD7,IF($A$2=2,'mil mi val'!CD110,"NA"))</f>
        <v>0.96499999999999997</v>
      </c>
      <c r="CF25" s="79">
        <f>IF($A$2=1,'mil mi val'!CE7,IF($A$2=2,'mil mi val'!CE110,"NA"))</f>
        <v>0.96499999999999997</v>
      </c>
      <c r="CG25" s="79">
        <f>IF($A$2=1,'mil mi val'!CF7,IF($A$2=2,'mil mi val'!CF110,"NA"))</f>
        <v>0.96499999999999997</v>
      </c>
      <c r="CH25" s="79">
        <f>IF($A$2=1,'mil mi val'!CG7,IF($A$2=2,'mil mi val'!CG110,"NA"))</f>
        <v>0.96499999999999997</v>
      </c>
      <c r="CI25" s="79">
        <f>IF($A$2=1,'mil mi val'!CH7,IF($A$2=2,'mil mi val'!CH110,"NA"))</f>
        <v>0.96499999999999997</v>
      </c>
      <c r="CJ25" s="79">
        <f>IF($A$2=1,'mil mi val'!CI7,IF($A$2=2,'mil mi val'!CI110,"NA"))</f>
        <v>0.96499999999999997</v>
      </c>
      <c r="CK25" s="79">
        <f>IF($A$2=1,'mil mi val'!CJ7,IF($A$2=2,'mil mi val'!CJ110,"NA"))</f>
        <v>0.96499999999999997</v>
      </c>
      <c r="CL25" s="79">
        <f>IF($A$2=1,'mil mi val'!CK7,IF($A$2=2,'mil mi val'!CK110,"NA"))</f>
        <v>0.96499999999999997</v>
      </c>
      <c r="CM25" s="79">
        <f>IF($A$2=1,'mil mi val'!CL7,IF($A$2=2,'mil mi val'!CL110,"NA"))</f>
        <v>0.96499999999999997</v>
      </c>
      <c r="CN25" s="79">
        <f>IF($A$2=1,'mil mi val'!CM7,IF($A$2=2,'mil mi val'!CM110,"NA"))</f>
        <v>0.96499999999999997</v>
      </c>
      <c r="CO25" s="79">
        <f>IF($A$2=1,'mil mi val'!CN7,IF($A$2=2,'mil mi val'!CN110,"NA"))</f>
        <v>0.96499999999999997</v>
      </c>
      <c r="CP25" s="79">
        <f>IF($A$2=1,'mil mi val'!CO7,IF($A$2=2,'mil mi val'!CO110,"NA"))</f>
        <v>0.96499999999999997</v>
      </c>
      <c r="CQ25" s="79">
        <f>IF($A$2=1,'mil mi val'!CP7,IF($A$2=2,'mil mi val'!CP110,"NA"))</f>
        <v>0.96499999999999997</v>
      </c>
      <c r="CR25" s="79">
        <f>IF($A$2=1,'mil mi val'!CQ7,IF($A$2=2,'mil mi val'!CQ110,"NA"))</f>
        <v>0.96499999999999997</v>
      </c>
      <c r="CS25" s="79">
        <f>IF($A$2=1,'mil mi val'!CR7,IF($A$2=2,'mil mi val'!CR110,"NA"))</f>
        <v>0.96499999999999997</v>
      </c>
      <c r="CT25" s="79">
        <f>IF($A$2=1,'mil mi val'!CS7,IF($A$2=2,'mil mi val'!CS110,"NA"))</f>
        <v>0.96499999999999997</v>
      </c>
      <c r="CU25" s="79">
        <f>IF($A$2=1,'mil mi val'!CT7,IF($A$2=2,'mil mi val'!CT110,"NA"))</f>
        <v>0.96499999999999997</v>
      </c>
      <c r="CV25" s="79">
        <f>IF($A$2=1,'mil mi val'!CU7,IF($A$2=2,'mil mi val'!CU110,"NA"))</f>
        <v>0.96499999999999997</v>
      </c>
      <c r="CW25" s="79">
        <f>IF($A$2=1,'mil mi val'!CV7,IF($A$2=2,'mil mi val'!CV110,"NA"))</f>
        <v>0.96499999999999997</v>
      </c>
      <c r="CX25" s="79">
        <f>IF($A$2=1,'mil mi val'!CW7,IF($A$2=2,'mil mi val'!CW110,"NA"))</f>
        <v>0.96499999999999997</v>
      </c>
      <c r="CY25" s="79">
        <f>IF($A$2=1,'mil mi val'!CX7,IF($A$2=2,'mil mi val'!CX110,"NA"))</f>
        <v>0.96499999999999997</v>
      </c>
      <c r="CZ25" s="79">
        <f>IF($A$2=1,'mil mi val'!CY7,IF($A$2=2,'mil mi val'!CY110,"NA"))</f>
        <v>0.96499999999999997</v>
      </c>
      <c r="DA25" s="79">
        <f>IF($A$2=1,'mil mi val'!CZ7,IF($A$2=2,'mil mi val'!CZ110,"NA"))</f>
        <v>0.96499999999999997</v>
      </c>
      <c r="DB25" s="79">
        <f>IF($A$2=1,'mil mi val'!DA7,IF($A$2=2,'mil mi val'!DA110,"NA"))</f>
        <v>0.96499999999999997</v>
      </c>
      <c r="DC25" s="79">
        <f>IF($A$2=1,'mil mi val'!DB7,IF($A$2=2,'mil mi val'!DB110,"NA"))</f>
        <v>0.96499999999999997</v>
      </c>
    </row>
    <row r="26" spans="2:107" ht="15" x14ac:dyDescent="0.25">
      <c r="B26" s="41">
        <v>21</v>
      </c>
      <c r="C26" s="79">
        <f>IF($A$2=1,'mil mi val'!B8,IF($A$2=2,'mil mi val'!B111,"NA"))</f>
        <v>1</v>
      </c>
      <c r="D26" s="79">
        <f>IF($A$2=1,'mil mi val'!C8,IF($A$2=2,'mil mi val'!C111,"NA"))</f>
        <v>0.92200000000000004</v>
      </c>
      <c r="E26" s="79">
        <f>IF($A$2=1,'mil mi val'!D8,IF($A$2=2,'mil mi val'!D111,"NA"))</f>
        <v>0.9375</v>
      </c>
      <c r="F26" s="79">
        <f>IF($A$2=1,'mil mi val'!E8,IF($A$2=2,'mil mi val'!E111,"NA"))</f>
        <v>0.94269999999999998</v>
      </c>
      <c r="G26" s="79">
        <f>IF($A$2=1,'mil mi val'!F8,IF($A$2=2,'mil mi val'!F111,"NA"))</f>
        <v>0.94630000000000003</v>
      </c>
      <c r="H26" s="79">
        <f>IF($A$2=1,'mil mi val'!G8,IF($A$2=2,'mil mi val'!G111,"NA"))</f>
        <v>0.94889999999999997</v>
      </c>
      <c r="I26" s="79">
        <f>IF($A$2=1,'mil mi val'!H8,IF($A$2=2,'mil mi val'!H111,"NA"))</f>
        <v>0.95150000000000001</v>
      </c>
      <c r="J26" s="79">
        <f>IF($A$2=1,'mil mi val'!I8,IF($A$2=2,'mil mi val'!I111,"NA"))</f>
        <v>0.95389999999999997</v>
      </c>
      <c r="K26" s="79">
        <f>IF($A$2=1,'mil mi val'!J8,IF($A$2=2,'mil mi val'!J111,"NA"))</f>
        <v>0.95620000000000005</v>
      </c>
      <c r="L26" s="79">
        <f>IF($A$2=1,'mil mi val'!K8,IF($A$2=2,'mil mi val'!K111,"NA"))</f>
        <v>0.95830000000000004</v>
      </c>
      <c r="M26" s="79">
        <f>IF($A$2=1,'mil mi val'!L8,IF($A$2=2,'mil mi val'!L111,"NA"))</f>
        <v>0.96009999999999995</v>
      </c>
      <c r="N26" s="79">
        <f>IF($A$2=1,'mil mi val'!M8,IF($A$2=2,'mil mi val'!M111,"NA"))</f>
        <v>0.9617</v>
      </c>
      <c r="O26" s="79">
        <f>IF($A$2=1,'mil mi val'!N8,IF($A$2=2,'mil mi val'!N111,"NA"))</f>
        <v>0.96279999999999999</v>
      </c>
      <c r="P26" s="79">
        <f>IF($A$2=1,'mil mi val'!O8,IF($A$2=2,'mil mi val'!O111,"NA"))</f>
        <v>0.96350000000000002</v>
      </c>
      <c r="Q26" s="79">
        <f>IF($A$2=1,'mil mi val'!P8,IF($A$2=2,'mil mi val'!P111,"NA"))</f>
        <v>0.96379999999999999</v>
      </c>
      <c r="R26" s="79">
        <f>IF($A$2=1,'mil mi val'!Q8,IF($A$2=2,'mil mi val'!Q111,"NA"))</f>
        <v>0.96499999999999997</v>
      </c>
      <c r="S26" s="79">
        <f>IF($A$2=1,'mil mi val'!R8,IF($A$2=2,'mil mi val'!R111,"NA"))</f>
        <v>0.96499999999999997</v>
      </c>
      <c r="T26" s="79">
        <f>IF($A$2=1,'mil mi val'!S8,IF($A$2=2,'mil mi val'!S111,"NA"))</f>
        <v>0.96499999999999997</v>
      </c>
      <c r="U26" s="79">
        <f>IF($A$2=1,'mil mi val'!T8,IF($A$2=2,'mil mi val'!T111,"NA"))</f>
        <v>0.96499999999999997</v>
      </c>
      <c r="V26" s="79">
        <f>IF($A$2=1,'mil mi val'!U8,IF($A$2=2,'mil mi val'!U111,"NA"))</f>
        <v>0.96499999999999997</v>
      </c>
      <c r="W26" s="79">
        <f>IF($A$2=1,'mil mi val'!V8,IF($A$2=2,'mil mi val'!V111,"NA"))</f>
        <v>0.96499999999999997</v>
      </c>
      <c r="X26" s="79">
        <f>IF($A$2=1,'mil mi val'!W8,IF($A$2=2,'mil mi val'!W111,"NA"))</f>
        <v>0.96499999999999997</v>
      </c>
      <c r="Y26" s="79">
        <f>IF($A$2=1,'mil mi val'!X8,IF($A$2=2,'mil mi val'!X111,"NA"))</f>
        <v>0.96499999999999997</v>
      </c>
      <c r="Z26" s="79">
        <f>IF($A$2=1,'mil mi val'!Y8,IF($A$2=2,'mil mi val'!Y111,"NA"))</f>
        <v>0.96499999999999997</v>
      </c>
      <c r="AA26" s="79">
        <f>IF($A$2=1,'mil mi val'!Z8,IF($A$2=2,'mil mi val'!Z111,"NA"))</f>
        <v>0.96499999999999997</v>
      </c>
      <c r="AB26" s="79">
        <f>IF($A$2=1,'mil mi val'!AA8,IF($A$2=2,'mil mi val'!AA111,"NA"))</f>
        <v>0.96499999999999997</v>
      </c>
      <c r="AC26" s="79">
        <f>IF($A$2=1,'mil mi val'!AB8,IF($A$2=2,'mil mi val'!AB111,"NA"))</f>
        <v>0.96499999999999997</v>
      </c>
      <c r="AD26" s="79">
        <f>IF($A$2=1,'mil mi val'!AC8,IF($A$2=2,'mil mi val'!AC111,"NA"))</f>
        <v>0.96499999999999997</v>
      </c>
      <c r="AE26" s="79">
        <f>IF($A$2=1,'mil mi val'!AD8,IF($A$2=2,'mil mi val'!AD111,"NA"))</f>
        <v>0.96499999999999997</v>
      </c>
      <c r="AF26" s="79">
        <f>IF($A$2=1,'mil mi val'!AE8,IF($A$2=2,'mil mi val'!AE111,"NA"))</f>
        <v>0.96499999999999997</v>
      </c>
      <c r="AG26" s="79">
        <f>IF($A$2=1,'mil mi val'!AF8,IF($A$2=2,'mil mi val'!AF111,"NA"))</f>
        <v>0.96499999999999997</v>
      </c>
      <c r="AH26" s="79">
        <f>IF($A$2=1,'mil mi val'!AG8,IF($A$2=2,'mil mi val'!AG111,"NA"))</f>
        <v>0.96499999999999997</v>
      </c>
      <c r="AI26" s="79">
        <f>IF($A$2=1,'mil mi val'!AH8,IF($A$2=2,'mil mi val'!AH111,"NA"))</f>
        <v>0.96499999999999997</v>
      </c>
      <c r="AJ26" s="79">
        <f>IF($A$2=1,'mil mi val'!AI8,IF($A$2=2,'mil mi val'!AI111,"NA"))</f>
        <v>0.96499999999999997</v>
      </c>
      <c r="AK26" s="79">
        <f>IF($A$2=1,'mil mi val'!AJ8,IF($A$2=2,'mil mi val'!AJ111,"NA"))</f>
        <v>0.96499999999999997</v>
      </c>
      <c r="AL26" s="79">
        <f>IF($A$2=1,'mil mi val'!AK8,IF($A$2=2,'mil mi val'!AK111,"NA"))</f>
        <v>0.96499999999999997</v>
      </c>
      <c r="AM26" s="79">
        <f>IF($A$2=1,'mil mi val'!AL8,IF($A$2=2,'mil mi val'!AL111,"NA"))</f>
        <v>0.96499999999999997</v>
      </c>
      <c r="AN26" s="79">
        <f>IF($A$2=1,'mil mi val'!AM8,IF($A$2=2,'mil mi val'!AM111,"NA"))</f>
        <v>0.96499999999999997</v>
      </c>
      <c r="AO26" s="79">
        <f>IF($A$2=1,'mil mi val'!AN8,IF($A$2=2,'mil mi val'!AN111,"NA"))</f>
        <v>0.96499999999999997</v>
      </c>
      <c r="AP26" s="79">
        <f>IF($A$2=1,'mil mi val'!AO8,IF($A$2=2,'mil mi val'!AO111,"NA"))</f>
        <v>0.96499999999999997</v>
      </c>
      <c r="AQ26" s="79">
        <f>IF($A$2=1,'mil mi val'!AP8,IF($A$2=2,'mil mi val'!AP111,"NA"))</f>
        <v>0.96499999999999997</v>
      </c>
      <c r="AR26" s="79">
        <f>IF($A$2=1,'mil mi val'!AQ8,IF($A$2=2,'mil mi val'!AQ111,"NA"))</f>
        <v>0.96499999999999997</v>
      </c>
      <c r="AS26" s="79">
        <f>IF($A$2=1,'mil mi val'!AR8,IF($A$2=2,'mil mi val'!AR111,"NA"))</f>
        <v>0.96499999999999997</v>
      </c>
      <c r="AT26" s="79">
        <f>IF($A$2=1,'mil mi val'!AS8,IF($A$2=2,'mil mi val'!AS111,"NA"))</f>
        <v>0.96499999999999997</v>
      </c>
      <c r="AU26" s="79">
        <f>IF($A$2=1,'mil mi val'!AT8,IF($A$2=2,'mil mi val'!AT111,"NA"))</f>
        <v>0.96499999999999997</v>
      </c>
      <c r="AV26" s="79">
        <f>IF($A$2=1,'mil mi val'!AU8,IF($A$2=2,'mil mi val'!AU111,"NA"))</f>
        <v>0.96499999999999997</v>
      </c>
      <c r="AW26" s="79">
        <f>IF($A$2=1,'mil mi val'!AV8,IF($A$2=2,'mil mi val'!AV111,"NA"))</f>
        <v>0.96499999999999997</v>
      </c>
      <c r="AX26" s="79">
        <f>IF($A$2=1,'mil mi val'!AW8,IF($A$2=2,'mil mi val'!AW111,"NA"))</f>
        <v>0.96499999999999997</v>
      </c>
      <c r="AY26" s="79">
        <f>IF($A$2=1,'mil mi val'!AX8,IF($A$2=2,'mil mi val'!AX111,"NA"))</f>
        <v>0.96499999999999997</v>
      </c>
      <c r="AZ26" s="79">
        <f>IF($A$2=1,'mil mi val'!AY8,IF($A$2=2,'mil mi val'!AY111,"NA"))</f>
        <v>0.96499999999999997</v>
      </c>
      <c r="BA26" s="79">
        <f>IF($A$2=1,'mil mi val'!AZ8,IF($A$2=2,'mil mi val'!AZ111,"NA"))</f>
        <v>0.96499999999999997</v>
      </c>
      <c r="BB26" s="79">
        <f>IF($A$2=1,'mil mi val'!BA8,IF($A$2=2,'mil mi val'!BA111,"NA"))</f>
        <v>0.96499999999999997</v>
      </c>
      <c r="BC26" s="79">
        <f>IF($A$2=1,'mil mi val'!BB8,IF($A$2=2,'mil mi val'!BB111,"NA"))</f>
        <v>0.96499999999999997</v>
      </c>
      <c r="BD26" s="79">
        <f>IF($A$2=1,'mil mi val'!BC8,IF($A$2=2,'mil mi val'!BC111,"NA"))</f>
        <v>0.96499999999999997</v>
      </c>
      <c r="BE26" s="79">
        <f>IF($A$2=1,'mil mi val'!BD8,IF($A$2=2,'mil mi val'!BD111,"NA"))</f>
        <v>0.96499999999999997</v>
      </c>
      <c r="BF26" s="79">
        <f>IF($A$2=1,'mil mi val'!BE8,IF($A$2=2,'mil mi val'!BE111,"NA"))</f>
        <v>0.96499999999999997</v>
      </c>
      <c r="BG26" s="79">
        <f>IF($A$2=1,'mil mi val'!BF8,IF($A$2=2,'mil mi val'!BF111,"NA"))</f>
        <v>0.96499999999999997</v>
      </c>
      <c r="BH26" s="79">
        <f>IF($A$2=1,'mil mi val'!BG8,IF($A$2=2,'mil mi val'!BG111,"NA"))</f>
        <v>0.96499999999999997</v>
      </c>
      <c r="BI26" s="79">
        <f>IF($A$2=1,'mil mi val'!BH8,IF($A$2=2,'mil mi val'!BH111,"NA"))</f>
        <v>0.96499999999999997</v>
      </c>
      <c r="BJ26" s="79">
        <f>IF($A$2=1,'mil mi val'!BI8,IF($A$2=2,'mil mi val'!BI111,"NA"))</f>
        <v>0.96499999999999997</v>
      </c>
      <c r="BK26" s="79">
        <f>IF($A$2=1,'mil mi val'!BJ8,IF($A$2=2,'mil mi val'!BJ111,"NA"))</f>
        <v>0.96499999999999997</v>
      </c>
      <c r="BL26" s="79">
        <f>IF($A$2=1,'mil mi val'!BK8,IF($A$2=2,'mil mi val'!BK111,"NA"))</f>
        <v>0.96499999999999997</v>
      </c>
      <c r="BM26" s="79">
        <f>IF($A$2=1,'mil mi val'!BL8,IF($A$2=2,'mil mi val'!BL111,"NA"))</f>
        <v>0.96499999999999997</v>
      </c>
      <c r="BN26" s="79">
        <f>IF($A$2=1,'mil mi val'!BM8,IF($A$2=2,'mil mi val'!BM111,"NA"))</f>
        <v>0.96499999999999997</v>
      </c>
      <c r="BO26" s="79">
        <f>IF($A$2=1,'mil mi val'!BN8,IF($A$2=2,'mil mi val'!BN111,"NA"))</f>
        <v>0.96499999999999997</v>
      </c>
      <c r="BP26" s="79">
        <f>IF($A$2=1,'mil mi val'!BO8,IF($A$2=2,'mil mi val'!BO111,"NA"))</f>
        <v>0.96499999999999997</v>
      </c>
      <c r="BQ26" s="79">
        <f>IF($A$2=1,'mil mi val'!BP8,IF($A$2=2,'mil mi val'!BP111,"NA"))</f>
        <v>0.96499999999999997</v>
      </c>
      <c r="BR26" s="79">
        <f>IF($A$2=1,'mil mi val'!BQ8,IF($A$2=2,'mil mi val'!BQ111,"NA"))</f>
        <v>0.96499999999999997</v>
      </c>
      <c r="BS26" s="79">
        <f>IF($A$2=1,'mil mi val'!BR8,IF($A$2=2,'mil mi val'!BR111,"NA"))</f>
        <v>0.96499999999999997</v>
      </c>
      <c r="BT26" s="79">
        <f>IF($A$2=1,'mil mi val'!BS8,IF($A$2=2,'mil mi val'!BS111,"NA"))</f>
        <v>0.96499999999999997</v>
      </c>
      <c r="BU26" s="79">
        <f>IF($A$2=1,'mil mi val'!BT8,IF($A$2=2,'mil mi val'!BT111,"NA"))</f>
        <v>0.96499999999999997</v>
      </c>
      <c r="BV26" s="79">
        <f>IF($A$2=1,'mil mi val'!BU8,IF($A$2=2,'mil mi val'!BU111,"NA"))</f>
        <v>0.96499999999999997</v>
      </c>
      <c r="BW26" s="79">
        <f>IF($A$2=1,'mil mi val'!BV8,IF($A$2=2,'mil mi val'!BV111,"NA"))</f>
        <v>0.96499999999999997</v>
      </c>
      <c r="BX26" s="79">
        <f>IF($A$2=1,'mil mi val'!BW8,IF($A$2=2,'mil mi val'!BW111,"NA"))</f>
        <v>0.96499999999999997</v>
      </c>
      <c r="BY26" s="79">
        <f>IF($A$2=1,'mil mi val'!BX8,IF($A$2=2,'mil mi val'!BX111,"NA"))</f>
        <v>0.96499999999999997</v>
      </c>
      <c r="BZ26" s="79">
        <f>IF($A$2=1,'mil mi val'!BY8,IF($A$2=2,'mil mi val'!BY111,"NA"))</f>
        <v>0.96499999999999997</v>
      </c>
      <c r="CA26" s="79">
        <f>IF($A$2=1,'mil mi val'!BZ8,IF($A$2=2,'mil mi val'!BZ111,"NA"))</f>
        <v>0.96499999999999997</v>
      </c>
      <c r="CB26" s="79">
        <f>IF($A$2=1,'mil mi val'!CA8,IF($A$2=2,'mil mi val'!CA111,"NA"))</f>
        <v>0.96499999999999997</v>
      </c>
      <c r="CC26" s="79">
        <f>IF($A$2=1,'mil mi val'!CB8,IF($A$2=2,'mil mi val'!CB111,"NA"))</f>
        <v>0.96499999999999997</v>
      </c>
      <c r="CD26" s="79">
        <f>IF($A$2=1,'mil mi val'!CC8,IF($A$2=2,'mil mi val'!CC111,"NA"))</f>
        <v>0.96499999999999997</v>
      </c>
      <c r="CE26" s="79">
        <f>IF($A$2=1,'mil mi val'!CD8,IF($A$2=2,'mil mi val'!CD111,"NA"))</f>
        <v>0.96499999999999997</v>
      </c>
      <c r="CF26" s="79">
        <f>IF($A$2=1,'mil mi val'!CE8,IF($A$2=2,'mil mi val'!CE111,"NA"))</f>
        <v>0.96499999999999997</v>
      </c>
      <c r="CG26" s="79">
        <f>IF($A$2=1,'mil mi val'!CF8,IF($A$2=2,'mil mi val'!CF111,"NA"))</f>
        <v>0.96499999999999997</v>
      </c>
      <c r="CH26" s="79">
        <f>IF($A$2=1,'mil mi val'!CG8,IF($A$2=2,'mil mi val'!CG111,"NA"))</f>
        <v>0.96499999999999997</v>
      </c>
      <c r="CI26" s="79">
        <f>IF($A$2=1,'mil mi val'!CH8,IF($A$2=2,'mil mi val'!CH111,"NA"))</f>
        <v>0.96499999999999997</v>
      </c>
      <c r="CJ26" s="79">
        <f>IF($A$2=1,'mil mi val'!CI8,IF($A$2=2,'mil mi val'!CI111,"NA"))</f>
        <v>0.96499999999999997</v>
      </c>
      <c r="CK26" s="79">
        <f>IF($A$2=1,'mil mi val'!CJ8,IF($A$2=2,'mil mi val'!CJ111,"NA"))</f>
        <v>0.96499999999999997</v>
      </c>
      <c r="CL26" s="79">
        <f>IF($A$2=1,'mil mi val'!CK8,IF($A$2=2,'mil mi val'!CK111,"NA"))</f>
        <v>0.96499999999999997</v>
      </c>
      <c r="CM26" s="79">
        <f>IF($A$2=1,'mil mi val'!CL8,IF($A$2=2,'mil mi val'!CL111,"NA"))</f>
        <v>0.96499999999999997</v>
      </c>
      <c r="CN26" s="79">
        <f>IF($A$2=1,'mil mi val'!CM8,IF($A$2=2,'mil mi val'!CM111,"NA"))</f>
        <v>0.96499999999999997</v>
      </c>
      <c r="CO26" s="79">
        <f>IF($A$2=1,'mil mi val'!CN8,IF($A$2=2,'mil mi val'!CN111,"NA"))</f>
        <v>0.96499999999999997</v>
      </c>
      <c r="CP26" s="79">
        <f>IF($A$2=1,'mil mi val'!CO8,IF($A$2=2,'mil mi val'!CO111,"NA"))</f>
        <v>0.96499999999999997</v>
      </c>
      <c r="CQ26" s="79">
        <f>IF($A$2=1,'mil mi val'!CP8,IF($A$2=2,'mil mi val'!CP111,"NA"))</f>
        <v>0.96499999999999997</v>
      </c>
      <c r="CR26" s="79">
        <f>IF($A$2=1,'mil mi val'!CQ8,IF($A$2=2,'mil mi val'!CQ111,"NA"))</f>
        <v>0.96499999999999997</v>
      </c>
      <c r="CS26" s="79">
        <f>IF($A$2=1,'mil mi val'!CR8,IF($A$2=2,'mil mi val'!CR111,"NA"))</f>
        <v>0.96499999999999997</v>
      </c>
      <c r="CT26" s="79">
        <f>IF($A$2=1,'mil mi val'!CS8,IF($A$2=2,'mil mi val'!CS111,"NA"))</f>
        <v>0.96499999999999997</v>
      </c>
      <c r="CU26" s="79">
        <f>IF($A$2=1,'mil mi val'!CT8,IF($A$2=2,'mil mi val'!CT111,"NA"))</f>
        <v>0.96499999999999997</v>
      </c>
      <c r="CV26" s="79">
        <f>IF($A$2=1,'mil mi val'!CU8,IF($A$2=2,'mil mi val'!CU111,"NA"))</f>
        <v>0.96499999999999997</v>
      </c>
      <c r="CW26" s="79">
        <f>IF($A$2=1,'mil mi val'!CV8,IF($A$2=2,'mil mi val'!CV111,"NA"))</f>
        <v>0.96499999999999997</v>
      </c>
      <c r="CX26" s="79">
        <f>IF($A$2=1,'mil mi val'!CW8,IF($A$2=2,'mil mi val'!CW111,"NA"))</f>
        <v>0.96499999999999997</v>
      </c>
      <c r="CY26" s="79">
        <f>IF($A$2=1,'mil mi val'!CX8,IF($A$2=2,'mil mi val'!CX111,"NA"))</f>
        <v>0.96499999999999997</v>
      </c>
      <c r="CZ26" s="79">
        <f>IF($A$2=1,'mil mi val'!CY8,IF($A$2=2,'mil mi val'!CY111,"NA"))</f>
        <v>0.96499999999999997</v>
      </c>
      <c r="DA26" s="79">
        <f>IF($A$2=1,'mil mi val'!CZ8,IF($A$2=2,'mil mi val'!CZ111,"NA"))</f>
        <v>0.96499999999999997</v>
      </c>
      <c r="DB26" s="79">
        <f>IF($A$2=1,'mil mi val'!DA8,IF($A$2=2,'mil mi val'!DA111,"NA"))</f>
        <v>0.96499999999999997</v>
      </c>
      <c r="DC26" s="79">
        <f>IF($A$2=1,'mil mi val'!DB8,IF($A$2=2,'mil mi val'!DB111,"NA"))</f>
        <v>0.96499999999999997</v>
      </c>
    </row>
    <row r="27" spans="2:107" ht="15" x14ac:dyDescent="0.25">
      <c r="B27" s="41">
        <v>22</v>
      </c>
      <c r="C27" s="79">
        <f>IF($A$2=1,'mil mi val'!B9,IF($A$2=2,'mil mi val'!B112,"NA"))</f>
        <v>1</v>
      </c>
      <c r="D27" s="79">
        <f>IF($A$2=1,'mil mi val'!C9,IF($A$2=2,'mil mi val'!C112,"NA"))</f>
        <v>0.92249999999999999</v>
      </c>
      <c r="E27" s="79">
        <f>IF($A$2=1,'mil mi val'!D9,IF($A$2=2,'mil mi val'!D112,"NA"))</f>
        <v>0.93779999999999997</v>
      </c>
      <c r="F27" s="79">
        <f>IF($A$2=1,'mil mi val'!E9,IF($A$2=2,'mil mi val'!E112,"NA"))</f>
        <v>0.94279999999999997</v>
      </c>
      <c r="G27" s="79">
        <f>IF($A$2=1,'mil mi val'!F9,IF($A$2=2,'mil mi val'!F112,"NA"))</f>
        <v>0.94630000000000003</v>
      </c>
      <c r="H27" s="79">
        <f>IF($A$2=1,'mil mi val'!G9,IF($A$2=2,'mil mi val'!G112,"NA"))</f>
        <v>0.94889999999999997</v>
      </c>
      <c r="I27" s="79">
        <f>IF($A$2=1,'mil mi val'!H9,IF($A$2=2,'mil mi val'!H112,"NA"))</f>
        <v>0.95150000000000001</v>
      </c>
      <c r="J27" s="79">
        <f>IF($A$2=1,'mil mi val'!I9,IF($A$2=2,'mil mi val'!I112,"NA"))</f>
        <v>0.95389999999999997</v>
      </c>
      <c r="K27" s="79">
        <f>IF($A$2=1,'mil mi val'!J9,IF($A$2=2,'mil mi val'!J112,"NA"))</f>
        <v>0.95620000000000005</v>
      </c>
      <c r="L27" s="79">
        <f>IF($A$2=1,'mil mi val'!K9,IF($A$2=2,'mil mi val'!K112,"NA"))</f>
        <v>0.95830000000000004</v>
      </c>
      <c r="M27" s="79">
        <f>IF($A$2=1,'mil mi val'!L9,IF($A$2=2,'mil mi val'!L112,"NA"))</f>
        <v>0.96009999999999995</v>
      </c>
      <c r="N27" s="79">
        <f>IF($A$2=1,'mil mi val'!M9,IF($A$2=2,'mil mi val'!M112,"NA"))</f>
        <v>0.9617</v>
      </c>
      <c r="O27" s="79">
        <f>IF($A$2=1,'mil mi val'!N9,IF($A$2=2,'mil mi val'!N112,"NA"))</f>
        <v>0.96279999999999999</v>
      </c>
      <c r="P27" s="79">
        <f>IF($A$2=1,'mil mi val'!O9,IF($A$2=2,'mil mi val'!O112,"NA"))</f>
        <v>0.96350000000000002</v>
      </c>
      <c r="Q27" s="79">
        <f>IF($A$2=1,'mil mi val'!P9,IF($A$2=2,'mil mi val'!P112,"NA"))</f>
        <v>0.96379999999999999</v>
      </c>
      <c r="R27" s="79">
        <f>IF($A$2=1,'mil mi val'!Q9,IF($A$2=2,'mil mi val'!Q112,"NA"))</f>
        <v>0.96499999999999997</v>
      </c>
      <c r="S27" s="79">
        <f>IF($A$2=1,'mil mi val'!R9,IF($A$2=2,'mil mi val'!R112,"NA"))</f>
        <v>0.96499999999999997</v>
      </c>
      <c r="T27" s="79">
        <f>IF($A$2=1,'mil mi val'!S9,IF($A$2=2,'mil mi val'!S112,"NA"))</f>
        <v>0.96499999999999997</v>
      </c>
      <c r="U27" s="79">
        <f>IF($A$2=1,'mil mi val'!T9,IF($A$2=2,'mil mi val'!T112,"NA"))</f>
        <v>0.96499999999999997</v>
      </c>
      <c r="V27" s="79">
        <f>IF($A$2=1,'mil mi val'!U9,IF($A$2=2,'mil mi val'!U112,"NA"))</f>
        <v>0.96499999999999997</v>
      </c>
      <c r="W27" s="79">
        <f>IF($A$2=1,'mil mi val'!V9,IF($A$2=2,'mil mi val'!V112,"NA"))</f>
        <v>0.96499999999999997</v>
      </c>
      <c r="X27" s="79">
        <f>IF($A$2=1,'mil mi val'!W9,IF($A$2=2,'mil mi val'!W112,"NA"))</f>
        <v>0.96499999999999997</v>
      </c>
      <c r="Y27" s="79">
        <f>IF($A$2=1,'mil mi val'!X9,IF($A$2=2,'mil mi val'!X112,"NA"))</f>
        <v>0.96499999999999997</v>
      </c>
      <c r="Z27" s="79">
        <f>IF($A$2=1,'mil mi val'!Y9,IF($A$2=2,'mil mi val'!Y112,"NA"))</f>
        <v>0.96499999999999997</v>
      </c>
      <c r="AA27" s="79">
        <f>IF($A$2=1,'mil mi val'!Z9,IF($A$2=2,'mil mi val'!Z112,"NA"))</f>
        <v>0.96499999999999997</v>
      </c>
      <c r="AB27" s="79">
        <f>IF($A$2=1,'mil mi val'!AA9,IF($A$2=2,'mil mi val'!AA112,"NA"))</f>
        <v>0.96499999999999997</v>
      </c>
      <c r="AC27" s="79">
        <f>IF($A$2=1,'mil mi val'!AB9,IF($A$2=2,'mil mi val'!AB112,"NA"))</f>
        <v>0.96499999999999997</v>
      </c>
      <c r="AD27" s="79">
        <f>IF($A$2=1,'mil mi val'!AC9,IF($A$2=2,'mil mi val'!AC112,"NA"))</f>
        <v>0.96499999999999997</v>
      </c>
      <c r="AE27" s="79">
        <f>IF($A$2=1,'mil mi val'!AD9,IF($A$2=2,'mil mi val'!AD112,"NA"))</f>
        <v>0.96499999999999997</v>
      </c>
      <c r="AF27" s="79">
        <f>IF($A$2=1,'mil mi val'!AE9,IF($A$2=2,'mil mi val'!AE112,"NA"))</f>
        <v>0.96499999999999997</v>
      </c>
      <c r="AG27" s="79">
        <f>IF($A$2=1,'mil mi val'!AF9,IF($A$2=2,'mil mi val'!AF112,"NA"))</f>
        <v>0.96499999999999997</v>
      </c>
      <c r="AH27" s="79">
        <f>IF($A$2=1,'mil mi val'!AG9,IF($A$2=2,'mil mi val'!AG112,"NA"))</f>
        <v>0.96499999999999997</v>
      </c>
      <c r="AI27" s="79">
        <f>IF($A$2=1,'mil mi val'!AH9,IF($A$2=2,'mil mi val'!AH112,"NA"))</f>
        <v>0.96499999999999997</v>
      </c>
      <c r="AJ27" s="79">
        <f>IF($A$2=1,'mil mi val'!AI9,IF($A$2=2,'mil mi val'!AI112,"NA"))</f>
        <v>0.96499999999999997</v>
      </c>
      <c r="AK27" s="79">
        <f>IF($A$2=1,'mil mi val'!AJ9,IF($A$2=2,'mil mi val'!AJ112,"NA"))</f>
        <v>0.96499999999999997</v>
      </c>
      <c r="AL27" s="79">
        <f>IF($A$2=1,'mil mi val'!AK9,IF($A$2=2,'mil mi val'!AK112,"NA"))</f>
        <v>0.96499999999999997</v>
      </c>
      <c r="AM27" s="79">
        <f>IF($A$2=1,'mil mi val'!AL9,IF($A$2=2,'mil mi val'!AL112,"NA"))</f>
        <v>0.96499999999999997</v>
      </c>
      <c r="AN27" s="79">
        <f>IF($A$2=1,'mil mi val'!AM9,IF($A$2=2,'mil mi val'!AM112,"NA"))</f>
        <v>0.96499999999999997</v>
      </c>
      <c r="AO27" s="79">
        <f>IF($A$2=1,'mil mi val'!AN9,IF($A$2=2,'mil mi val'!AN112,"NA"))</f>
        <v>0.96499999999999997</v>
      </c>
      <c r="AP27" s="79">
        <f>IF($A$2=1,'mil mi val'!AO9,IF($A$2=2,'mil mi val'!AO112,"NA"))</f>
        <v>0.96499999999999997</v>
      </c>
      <c r="AQ27" s="79">
        <f>IF($A$2=1,'mil mi val'!AP9,IF($A$2=2,'mil mi val'!AP112,"NA"))</f>
        <v>0.96499999999999997</v>
      </c>
      <c r="AR27" s="79">
        <f>IF($A$2=1,'mil mi val'!AQ9,IF($A$2=2,'mil mi val'!AQ112,"NA"))</f>
        <v>0.96499999999999997</v>
      </c>
      <c r="AS27" s="79">
        <f>IF($A$2=1,'mil mi val'!AR9,IF($A$2=2,'mil mi val'!AR112,"NA"))</f>
        <v>0.96499999999999997</v>
      </c>
      <c r="AT27" s="79">
        <f>IF($A$2=1,'mil mi val'!AS9,IF($A$2=2,'mil mi val'!AS112,"NA"))</f>
        <v>0.96499999999999997</v>
      </c>
      <c r="AU27" s="79">
        <f>IF($A$2=1,'mil mi val'!AT9,IF($A$2=2,'mil mi val'!AT112,"NA"))</f>
        <v>0.96499999999999997</v>
      </c>
      <c r="AV27" s="79">
        <f>IF($A$2=1,'mil mi val'!AU9,IF($A$2=2,'mil mi val'!AU112,"NA"))</f>
        <v>0.96499999999999997</v>
      </c>
      <c r="AW27" s="79">
        <f>IF($A$2=1,'mil mi val'!AV9,IF($A$2=2,'mil mi val'!AV112,"NA"))</f>
        <v>0.96499999999999997</v>
      </c>
      <c r="AX27" s="79">
        <f>IF($A$2=1,'mil mi val'!AW9,IF($A$2=2,'mil mi val'!AW112,"NA"))</f>
        <v>0.96499999999999997</v>
      </c>
      <c r="AY27" s="79">
        <f>IF($A$2=1,'mil mi val'!AX9,IF($A$2=2,'mil mi val'!AX112,"NA"))</f>
        <v>0.96499999999999997</v>
      </c>
      <c r="AZ27" s="79">
        <f>IF($A$2=1,'mil mi val'!AY9,IF($A$2=2,'mil mi val'!AY112,"NA"))</f>
        <v>0.96499999999999997</v>
      </c>
      <c r="BA27" s="79">
        <f>IF($A$2=1,'mil mi val'!AZ9,IF($A$2=2,'mil mi val'!AZ112,"NA"))</f>
        <v>0.96499999999999997</v>
      </c>
      <c r="BB27" s="79">
        <f>IF($A$2=1,'mil mi val'!BA9,IF($A$2=2,'mil mi val'!BA112,"NA"))</f>
        <v>0.96499999999999997</v>
      </c>
      <c r="BC27" s="79">
        <f>IF($A$2=1,'mil mi val'!BB9,IF($A$2=2,'mil mi val'!BB112,"NA"))</f>
        <v>0.96499999999999997</v>
      </c>
      <c r="BD27" s="79">
        <f>IF($A$2=1,'mil mi val'!BC9,IF($A$2=2,'mil mi val'!BC112,"NA"))</f>
        <v>0.96499999999999997</v>
      </c>
      <c r="BE27" s="79">
        <f>IF($A$2=1,'mil mi val'!BD9,IF($A$2=2,'mil mi val'!BD112,"NA"))</f>
        <v>0.96499999999999997</v>
      </c>
      <c r="BF27" s="79">
        <f>IF($A$2=1,'mil mi val'!BE9,IF($A$2=2,'mil mi val'!BE112,"NA"))</f>
        <v>0.96499999999999997</v>
      </c>
      <c r="BG27" s="79">
        <f>IF($A$2=1,'mil mi val'!BF9,IF($A$2=2,'mil mi val'!BF112,"NA"))</f>
        <v>0.96499999999999997</v>
      </c>
      <c r="BH27" s="79">
        <f>IF($A$2=1,'mil mi val'!BG9,IF($A$2=2,'mil mi val'!BG112,"NA"))</f>
        <v>0.96499999999999997</v>
      </c>
      <c r="BI27" s="79">
        <f>IF($A$2=1,'mil mi val'!BH9,IF($A$2=2,'mil mi val'!BH112,"NA"))</f>
        <v>0.96499999999999997</v>
      </c>
      <c r="BJ27" s="79">
        <f>IF($A$2=1,'mil mi val'!BI9,IF($A$2=2,'mil mi val'!BI112,"NA"))</f>
        <v>0.96499999999999997</v>
      </c>
      <c r="BK27" s="79">
        <f>IF($A$2=1,'mil mi val'!BJ9,IF($A$2=2,'mil mi val'!BJ112,"NA"))</f>
        <v>0.96499999999999997</v>
      </c>
      <c r="BL27" s="79">
        <f>IF($A$2=1,'mil mi val'!BK9,IF($A$2=2,'mil mi val'!BK112,"NA"))</f>
        <v>0.96499999999999997</v>
      </c>
      <c r="BM27" s="79">
        <f>IF($A$2=1,'mil mi val'!BL9,IF($A$2=2,'mil mi val'!BL112,"NA"))</f>
        <v>0.96499999999999997</v>
      </c>
      <c r="BN27" s="79">
        <f>IF($A$2=1,'mil mi val'!BM9,IF($A$2=2,'mil mi val'!BM112,"NA"))</f>
        <v>0.96499999999999997</v>
      </c>
      <c r="BO27" s="79">
        <f>IF($A$2=1,'mil mi val'!BN9,IF($A$2=2,'mil mi val'!BN112,"NA"))</f>
        <v>0.96499999999999997</v>
      </c>
      <c r="BP27" s="79">
        <f>IF($A$2=1,'mil mi val'!BO9,IF($A$2=2,'mil mi val'!BO112,"NA"))</f>
        <v>0.96499999999999997</v>
      </c>
      <c r="BQ27" s="79">
        <f>IF($A$2=1,'mil mi val'!BP9,IF($A$2=2,'mil mi val'!BP112,"NA"))</f>
        <v>0.96499999999999997</v>
      </c>
      <c r="BR27" s="79">
        <f>IF($A$2=1,'mil mi val'!BQ9,IF($A$2=2,'mil mi val'!BQ112,"NA"))</f>
        <v>0.96499999999999997</v>
      </c>
      <c r="BS27" s="79">
        <f>IF($A$2=1,'mil mi val'!BR9,IF($A$2=2,'mil mi val'!BR112,"NA"))</f>
        <v>0.96499999999999997</v>
      </c>
      <c r="BT27" s="79">
        <f>IF($A$2=1,'mil mi val'!BS9,IF($A$2=2,'mil mi val'!BS112,"NA"))</f>
        <v>0.96499999999999997</v>
      </c>
      <c r="BU27" s="79">
        <f>IF($A$2=1,'mil mi val'!BT9,IF($A$2=2,'mil mi val'!BT112,"NA"))</f>
        <v>0.96499999999999997</v>
      </c>
      <c r="BV27" s="79">
        <f>IF($A$2=1,'mil mi val'!BU9,IF($A$2=2,'mil mi val'!BU112,"NA"))</f>
        <v>0.96499999999999997</v>
      </c>
      <c r="BW27" s="79">
        <f>IF($A$2=1,'mil mi val'!BV9,IF($A$2=2,'mil mi val'!BV112,"NA"))</f>
        <v>0.96499999999999997</v>
      </c>
      <c r="BX27" s="79">
        <f>IF($A$2=1,'mil mi val'!BW9,IF($A$2=2,'mil mi val'!BW112,"NA"))</f>
        <v>0.96499999999999997</v>
      </c>
      <c r="BY27" s="79">
        <f>IF($A$2=1,'mil mi val'!BX9,IF($A$2=2,'mil mi val'!BX112,"NA"))</f>
        <v>0.96499999999999997</v>
      </c>
      <c r="BZ27" s="79">
        <f>IF($A$2=1,'mil mi val'!BY9,IF($A$2=2,'mil mi val'!BY112,"NA"))</f>
        <v>0.96499999999999997</v>
      </c>
      <c r="CA27" s="79">
        <f>IF($A$2=1,'mil mi val'!BZ9,IF($A$2=2,'mil mi val'!BZ112,"NA"))</f>
        <v>0.96499999999999997</v>
      </c>
      <c r="CB27" s="79">
        <f>IF($A$2=1,'mil mi val'!CA9,IF($A$2=2,'mil mi val'!CA112,"NA"))</f>
        <v>0.96499999999999997</v>
      </c>
      <c r="CC27" s="79">
        <f>IF($A$2=1,'mil mi val'!CB9,IF($A$2=2,'mil mi val'!CB112,"NA"))</f>
        <v>0.96499999999999997</v>
      </c>
      <c r="CD27" s="79">
        <f>IF($A$2=1,'mil mi val'!CC9,IF($A$2=2,'mil mi val'!CC112,"NA"))</f>
        <v>0.96499999999999997</v>
      </c>
      <c r="CE27" s="79">
        <f>IF($A$2=1,'mil mi val'!CD9,IF($A$2=2,'mil mi val'!CD112,"NA"))</f>
        <v>0.96499999999999997</v>
      </c>
      <c r="CF27" s="79">
        <f>IF($A$2=1,'mil mi val'!CE9,IF($A$2=2,'mil mi val'!CE112,"NA"))</f>
        <v>0.96499999999999997</v>
      </c>
      <c r="CG27" s="79">
        <f>IF($A$2=1,'mil mi val'!CF9,IF($A$2=2,'mil mi val'!CF112,"NA"))</f>
        <v>0.96499999999999997</v>
      </c>
      <c r="CH27" s="79">
        <f>IF($A$2=1,'mil mi val'!CG9,IF($A$2=2,'mil mi val'!CG112,"NA"))</f>
        <v>0.96499999999999997</v>
      </c>
      <c r="CI27" s="79">
        <f>IF($A$2=1,'mil mi val'!CH9,IF($A$2=2,'mil mi val'!CH112,"NA"))</f>
        <v>0.96499999999999997</v>
      </c>
      <c r="CJ27" s="79">
        <f>IF($A$2=1,'mil mi val'!CI9,IF($A$2=2,'mil mi val'!CI112,"NA"))</f>
        <v>0.96499999999999997</v>
      </c>
      <c r="CK27" s="79">
        <f>IF($A$2=1,'mil mi val'!CJ9,IF($A$2=2,'mil mi val'!CJ112,"NA"))</f>
        <v>0.96499999999999997</v>
      </c>
      <c r="CL27" s="79">
        <f>IF($A$2=1,'mil mi val'!CK9,IF($A$2=2,'mil mi val'!CK112,"NA"))</f>
        <v>0.96499999999999997</v>
      </c>
      <c r="CM27" s="79">
        <f>IF($A$2=1,'mil mi val'!CL9,IF($A$2=2,'mil mi val'!CL112,"NA"))</f>
        <v>0.96499999999999997</v>
      </c>
      <c r="CN27" s="79">
        <f>IF($A$2=1,'mil mi val'!CM9,IF($A$2=2,'mil mi val'!CM112,"NA"))</f>
        <v>0.96499999999999997</v>
      </c>
      <c r="CO27" s="79">
        <f>IF($A$2=1,'mil mi val'!CN9,IF($A$2=2,'mil mi val'!CN112,"NA"))</f>
        <v>0.96499999999999997</v>
      </c>
      <c r="CP27" s="79">
        <f>IF($A$2=1,'mil mi val'!CO9,IF($A$2=2,'mil mi val'!CO112,"NA"))</f>
        <v>0.96499999999999997</v>
      </c>
      <c r="CQ27" s="79">
        <f>IF($A$2=1,'mil mi val'!CP9,IF($A$2=2,'mil mi val'!CP112,"NA"))</f>
        <v>0.96499999999999997</v>
      </c>
      <c r="CR27" s="79">
        <f>IF($A$2=1,'mil mi val'!CQ9,IF($A$2=2,'mil mi val'!CQ112,"NA"))</f>
        <v>0.96499999999999997</v>
      </c>
      <c r="CS27" s="79">
        <f>IF($A$2=1,'mil mi val'!CR9,IF($A$2=2,'mil mi val'!CR112,"NA"))</f>
        <v>0.96499999999999997</v>
      </c>
      <c r="CT27" s="79">
        <f>IF($A$2=1,'mil mi val'!CS9,IF($A$2=2,'mil mi val'!CS112,"NA"))</f>
        <v>0.96499999999999997</v>
      </c>
      <c r="CU27" s="79">
        <f>IF($A$2=1,'mil mi val'!CT9,IF($A$2=2,'mil mi val'!CT112,"NA"))</f>
        <v>0.96499999999999997</v>
      </c>
      <c r="CV27" s="79">
        <f>IF($A$2=1,'mil mi val'!CU9,IF($A$2=2,'mil mi val'!CU112,"NA"))</f>
        <v>0.96499999999999997</v>
      </c>
      <c r="CW27" s="79">
        <f>IF($A$2=1,'mil mi val'!CV9,IF($A$2=2,'mil mi val'!CV112,"NA"))</f>
        <v>0.96499999999999997</v>
      </c>
      <c r="CX27" s="79">
        <f>IF($A$2=1,'mil mi val'!CW9,IF($A$2=2,'mil mi val'!CW112,"NA"))</f>
        <v>0.96499999999999997</v>
      </c>
      <c r="CY27" s="79">
        <f>IF($A$2=1,'mil mi val'!CX9,IF($A$2=2,'mil mi val'!CX112,"NA"))</f>
        <v>0.96499999999999997</v>
      </c>
      <c r="CZ27" s="79">
        <f>IF($A$2=1,'mil mi val'!CY9,IF($A$2=2,'mil mi val'!CY112,"NA"))</f>
        <v>0.96499999999999997</v>
      </c>
      <c r="DA27" s="79">
        <f>IF($A$2=1,'mil mi val'!CZ9,IF($A$2=2,'mil mi val'!CZ112,"NA"))</f>
        <v>0.96499999999999997</v>
      </c>
      <c r="DB27" s="79">
        <f>IF($A$2=1,'mil mi val'!DA9,IF($A$2=2,'mil mi val'!DA112,"NA"))</f>
        <v>0.96499999999999997</v>
      </c>
      <c r="DC27" s="79">
        <f>IF($A$2=1,'mil mi val'!DB9,IF($A$2=2,'mil mi val'!DB112,"NA"))</f>
        <v>0.96499999999999997</v>
      </c>
    </row>
    <row r="28" spans="2:107" ht="15" x14ac:dyDescent="0.25">
      <c r="B28" s="41">
        <v>23</v>
      </c>
      <c r="C28" s="79">
        <f>IF($A$2=1,'mil mi val'!B10,IF($A$2=2,'mil mi val'!B113,"NA"))</f>
        <v>1</v>
      </c>
      <c r="D28" s="79">
        <f>IF($A$2=1,'mil mi val'!C10,IF($A$2=2,'mil mi val'!C113,"NA"))</f>
        <v>0.92310000000000003</v>
      </c>
      <c r="E28" s="79">
        <f>IF($A$2=1,'mil mi val'!D10,IF($A$2=2,'mil mi val'!D113,"NA"))</f>
        <v>0.93810000000000004</v>
      </c>
      <c r="F28" s="79">
        <f>IF($A$2=1,'mil mi val'!E10,IF($A$2=2,'mil mi val'!E113,"NA"))</f>
        <v>0.94289999999999996</v>
      </c>
      <c r="G28" s="79">
        <f>IF($A$2=1,'mil mi val'!F10,IF($A$2=2,'mil mi val'!F113,"NA"))</f>
        <v>0.94630000000000003</v>
      </c>
      <c r="H28" s="79">
        <f>IF($A$2=1,'mil mi val'!G10,IF($A$2=2,'mil mi val'!G113,"NA"))</f>
        <v>0.94889999999999997</v>
      </c>
      <c r="I28" s="79">
        <f>IF($A$2=1,'mil mi val'!H10,IF($A$2=2,'mil mi val'!H113,"NA"))</f>
        <v>0.95150000000000001</v>
      </c>
      <c r="J28" s="79">
        <f>IF($A$2=1,'mil mi val'!I10,IF($A$2=2,'mil mi val'!I113,"NA"))</f>
        <v>0.95389999999999997</v>
      </c>
      <c r="K28" s="79">
        <f>IF($A$2=1,'mil mi val'!J10,IF($A$2=2,'mil mi val'!J113,"NA"))</f>
        <v>0.95620000000000005</v>
      </c>
      <c r="L28" s="79">
        <f>IF($A$2=1,'mil mi val'!K10,IF($A$2=2,'mil mi val'!K113,"NA"))</f>
        <v>0.95830000000000004</v>
      </c>
      <c r="M28" s="79">
        <f>IF($A$2=1,'mil mi val'!L10,IF($A$2=2,'mil mi val'!L113,"NA"))</f>
        <v>0.96009999999999995</v>
      </c>
      <c r="N28" s="79">
        <f>IF($A$2=1,'mil mi val'!M10,IF($A$2=2,'mil mi val'!M113,"NA"))</f>
        <v>0.9617</v>
      </c>
      <c r="O28" s="79">
        <f>IF($A$2=1,'mil mi val'!N10,IF($A$2=2,'mil mi val'!N113,"NA"))</f>
        <v>0.96279999999999999</v>
      </c>
      <c r="P28" s="79">
        <f>IF($A$2=1,'mil mi val'!O10,IF($A$2=2,'mil mi val'!O113,"NA"))</f>
        <v>0.96350000000000002</v>
      </c>
      <c r="Q28" s="79">
        <f>IF($A$2=1,'mil mi val'!P10,IF($A$2=2,'mil mi val'!P113,"NA"))</f>
        <v>0.96379999999999999</v>
      </c>
      <c r="R28" s="79">
        <f>IF($A$2=1,'mil mi val'!Q10,IF($A$2=2,'mil mi val'!Q113,"NA"))</f>
        <v>0.96499999999999997</v>
      </c>
      <c r="S28" s="79">
        <f>IF($A$2=1,'mil mi val'!R10,IF($A$2=2,'mil mi val'!R113,"NA"))</f>
        <v>0.96499999999999997</v>
      </c>
      <c r="T28" s="79">
        <f>IF($A$2=1,'mil mi val'!S10,IF($A$2=2,'mil mi val'!S113,"NA"))</f>
        <v>0.96499999999999997</v>
      </c>
      <c r="U28" s="79">
        <f>IF($A$2=1,'mil mi val'!T10,IF($A$2=2,'mil mi val'!T113,"NA"))</f>
        <v>0.96499999999999997</v>
      </c>
      <c r="V28" s="79">
        <f>IF($A$2=1,'mil mi val'!U10,IF($A$2=2,'mil mi val'!U113,"NA"))</f>
        <v>0.96499999999999997</v>
      </c>
      <c r="W28" s="79">
        <f>IF($A$2=1,'mil mi val'!V10,IF($A$2=2,'mil mi val'!V113,"NA"))</f>
        <v>0.96499999999999997</v>
      </c>
      <c r="X28" s="79">
        <f>IF($A$2=1,'mil mi val'!W10,IF($A$2=2,'mil mi val'!W113,"NA"))</f>
        <v>0.96499999999999997</v>
      </c>
      <c r="Y28" s="79">
        <f>IF($A$2=1,'mil mi val'!X10,IF($A$2=2,'mil mi val'!X113,"NA"))</f>
        <v>0.96499999999999997</v>
      </c>
      <c r="Z28" s="79">
        <f>IF($A$2=1,'mil mi val'!Y10,IF($A$2=2,'mil mi val'!Y113,"NA"))</f>
        <v>0.96499999999999997</v>
      </c>
      <c r="AA28" s="79">
        <f>IF($A$2=1,'mil mi val'!Z10,IF($A$2=2,'mil mi val'!Z113,"NA"))</f>
        <v>0.96499999999999997</v>
      </c>
      <c r="AB28" s="79">
        <f>IF($A$2=1,'mil mi val'!AA10,IF($A$2=2,'mil mi val'!AA113,"NA"))</f>
        <v>0.96499999999999997</v>
      </c>
      <c r="AC28" s="79">
        <f>IF($A$2=1,'mil mi val'!AB10,IF($A$2=2,'mil mi val'!AB113,"NA"))</f>
        <v>0.96499999999999997</v>
      </c>
      <c r="AD28" s="79">
        <f>IF($A$2=1,'mil mi val'!AC10,IF($A$2=2,'mil mi val'!AC113,"NA"))</f>
        <v>0.96499999999999997</v>
      </c>
      <c r="AE28" s="79">
        <f>IF($A$2=1,'mil mi val'!AD10,IF($A$2=2,'mil mi val'!AD113,"NA"))</f>
        <v>0.96499999999999997</v>
      </c>
      <c r="AF28" s="79">
        <f>IF($A$2=1,'mil mi val'!AE10,IF($A$2=2,'mil mi val'!AE113,"NA"))</f>
        <v>0.96499999999999997</v>
      </c>
      <c r="AG28" s="79">
        <f>IF($A$2=1,'mil mi val'!AF10,IF($A$2=2,'mil mi val'!AF113,"NA"))</f>
        <v>0.96499999999999997</v>
      </c>
      <c r="AH28" s="79">
        <f>IF($A$2=1,'mil mi val'!AG10,IF($A$2=2,'mil mi val'!AG113,"NA"))</f>
        <v>0.96499999999999997</v>
      </c>
      <c r="AI28" s="79">
        <f>IF($A$2=1,'mil mi val'!AH10,IF($A$2=2,'mil mi val'!AH113,"NA"))</f>
        <v>0.96499999999999997</v>
      </c>
      <c r="AJ28" s="79">
        <f>IF($A$2=1,'mil mi val'!AI10,IF($A$2=2,'mil mi val'!AI113,"NA"))</f>
        <v>0.96499999999999997</v>
      </c>
      <c r="AK28" s="79">
        <f>IF($A$2=1,'mil mi val'!AJ10,IF($A$2=2,'mil mi val'!AJ113,"NA"))</f>
        <v>0.96499999999999997</v>
      </c>
      <c r="AL28" s="79">
        <f>IF($A$2=1,'mil mi val'!AK10,IF($A$2=2,'mil mi val'!AK113,"NA"))</f>
        <v>0.96499999999999997</v>
      </c>
      <c r="AM28" s="79">
        <f>IF($A$2=1,'mil mi val'!AL10,IF($A$2=2,'mil mi val'!AL113,"NA"))</f>
        <v>0.96499999999999997</v>
      </c>
      <c r="AN28" s="79">
        <f>IF($A$2=1,'mil mi val'!AM10,IF($A$2=2,'mil mi val'!AM113,"NA"))</f>
        <v>0.96499999999999997</v>
      </c>
      <c r="AO28" s="79">
        <f>IF($A$2=1,'mil mi val'!AN10,IF($A$2=2,'mil mi val'!AN113,"NA"))</f>
        <v>0.96499999999999997</v>
      </c>
      <c r="AP28" s="79">
        <f>IF($A$2=1,'mil mi val'!AO10,IF($A$2=2,'mil mi val'!AO113,"NA"))</f>
        <v>0.96499999999999997</v>
      </c>
      <c r="AQ28" s="79">
        <f>IF($A$2=1,'mil mi val'!AP10,IF($A$2=2,'mil mi val'!AP113,"NA"))</f>
        <v>0.96499999999999997</v>
      </c>
      <c r="AR28" s="79">
        <f>IF($A$2=1,'mil mi val'!AQ10,IF($A$2=2,'mil mi val'!AQ113,"NA"))</f>
        <v>0.96499999999999997</v>
      </c>
      <c r="AS28" s="79">
        <f>IF($A$2=1,'mil mi val'!AR10,IF($A$2=2,'mil mi val'!AR113,"NA"))</f>
        <v>0.96499999999999997</v>
      </c>
      <c r="AT28" s="79">
        <f>IF($A$2=1,'mil mi val'!AS10,IF($A$2=2,'mil mi val'!AS113,"NA"))</f>
        <v>0.96499999999999997</v>
      </c>
      <c r="AU28" s="79">
        <f>IF($A$2=1,'mil mi val'!AT10,IF($A$2=2,'mil mi val'!AT113,"NA"))</f>
        <v>0.96499999999999997</v>
      </c>
      <c r="AV28" s="79">
        <f>IF($A$2=1,'mil mi val'!AU10,IF($A$2=2,'mil mi val'!AU113,"NA"))</f>
        <v>0.96499999999999997</v>
      </c>
      <c r="AW28" s="79">
        <f>IF($A$2=1,'mil mi val'!AV10,IF($A$2=2,'mil mi val'!AV113,"NA"))</f>
        <v>0.96499999999999997</v>
      </c>
      <c r="AX28" s="79">
        <f>IF($A$2=1,'mil mi val'!AW10,IF($A$2=2,'mil mi val'!AW113,"NA"))</f>
        <v>0.96499999999999997</v>
      </c>
      <c r="AY28" s="79">
        <f>IF($A$2=1,'mil mi val'!AX10,IF($A$2=2,'mil mi val'!AX113,"NA"))</f>
        <v>0.96499999999999997</v>
      </c>
      <c r="AZ28" s="79">
        <f>IF($A$2=1,'mil mi val'!AY10,IF($A$2=2,'mil mi val'!AY113,"NA"))</f>
        <v>0.96499999999999997</v>
      </c>
      <c r="BA28" s="79">
        <f>IF($A$2=1,'mil mi val'!AZ10,IF($A$2=2,'mil mi val'!AZ113,"NA"))</f>
        <v>0.96499999999999997</v>
      </c>
      <c r="BB28" s="79">
        <f>IF($A$2=1,'mil mi val'!BA10,IF($A$2=2,'mil mi val'!BA113,"NA"))</f>
        <v>0.96499999999999997</v>
      </c>
      <c r="BC28" s="79">
        <f>IF($A$2=1,'mil mi val'!BB10,IF($A$2=2,'mil mi val'!BB113,"NA"))</f>
        <v>0.96499999999999997</v>
      </c>
      <c r="BD28" s="79">
        <f>IF($A$2=1,'mil mi val'!BC10,IF($A$2=2,'mil mi val'!BC113,"NA"))</f>
        <v>0.96499999999999997</v>
      </c>
      <c r="BE28" s="79">
        <f>IF($A$2=1,'mil mi val'!BD10,IF($A$2=2,'mil mi val'!BD113,"NA"))</f>
        <v>0.96499999999999997</v>
      </c>
      <c r="BF28" s="79">
        <f>IF($A$2=1,'mil mi val'!BE10,IF($A$2=2,'mil mi val'!BE113,"NA"))</f>
        <v>0.96499999999999997</v>
      </c>
      <c r="BG28" s="79">
        <f>IF($A$2=1,'mil mi val'!BF10,IF($A$2=2,'mil mi val'!BF113,"NA"))</f>
        <v>0.96499999999999997</v>
      </c>
      <c r="BH28" s="79">
        <f>IF($A$2=1,'mil mi val'!BG10,IF($A$2=2,'mil mi val'!BG113,"NA"))</f>
        <v>0.96499999999999997</v>
      </c>
      <c r="BI28" s="79">
        <f>IF($A$2=1,'mil mi val'!BH10,IF($A$2=2,'mil mi val'!BH113,"NA"))</f>
        <v>0.96499999999999997</v>
      </c>
      <c r="BJ28" s="79">
        <f>IF($A$2=1,'mil mi val'!BI10,IF($A$2=2,'mil mi val'!BI113,"NA"))</f>
        <v>0.96499999999999997</v>
      </c>
      <c r="BK28" s="79">
        <f>IF($A$2=1,'mil mi val'!BJ10,IF($A$2=2,'mil mi val'!BJ113,"NA"))</f>
        <v>0.96499999999999997</v>
      </c>
      <c r="BL28" s="79">
        <f>IF($A$2=1,'mil mi val'!BK10,IF($A$2=2,'mil mi val'!BK113,"NA"))</f>
        <v>0.96499999999999997</v>
      </c>
      <c r="BM28" s="79">
        <f>IF($A$2=1,'mil mi val'!BL10,IF($A$2=2,'mil mi val'!BL113,"NA"))</f>
        <v>0.96499999999999997</v>
      </c>
      <c r="BN28" s="79">
        <f>IF($A$2=1,'mil mi val'!BM10,IF($A$2=2,'mil mi val'!BM113,"NA"))</f>
        <v>0.96499999999999997</v>
      </c>
      <c r="BO28" s="79">
        <f>IF($A$2=1,'mil mi val'!BN10,IF($A$2=2,'mil mi val'!BN113,"NA"))</f>
        <v>0.96499999999999997</v>
      </c>
      <c r="BP28" s="79">
        <f>IF($A$2=1,'mil mi val'!BO10,IF($A$2=2,'mil mi val'!BO113,"NA"))</f>
        <v>0.96499999999999997</v>
      </c>
      <c r="BQ28" s="79">
        <f>IF($A$2=1,'mil mi val'!BP10,IF($A$2=2,'mil mi val'!BP113,"NA"))</f>
        <v>0.96499999999999997</v>
      </c>
      <c r="BR28" s="79">
        <f>IF($A$2=1,'mil mi val'!BQ10,IF($A$2=2,'mil mi val'!BQ113,"NA"))</f>
        <v>0.96499999999999997</v>
      </c>
      <c r="BS28" s="79">
        <f>IF($A$2=1,'mil mi val'!BR10,IF($A$2=2,'mil mi val'!BR113,"NA"))</f>
        <v>0.96499999999999997</v>
      </c>
      <c r="BT28" s="79">
        <f>IF($A$2=1,'mil mi val'!BS10,IF($A$2=2,'mil mi val'!BS113,"NA"))</f>
        <v>0.96499999999999997</v>
      </c>
      <c r="BU28" s="79">
        <f>IF($A$2=1,'mil mi val'!BT10,IF($A$2=2,'mil mi val'!BT113,"NA"))</f>
        <v>0.96499999999999997</v>
      </c>
      <c r="BV28" s="79">
        <f>IF($A$2=1,'mil mi val'!BU10,IF($A$2=2,'mil mi val'!BU113,"NA"))</f>
        <v>0.96499999999999997</v>
      </c>
      <c r="BW28" s="79">
        <f>IF($A$2=1,'mil mi val'!BV10,IF($A$2=2,'mil mi val'!BV113,"NA"))</f>
        <v>0.96499999999999997</v>
      </c>
      <c r="BX28" s="79">
        <f>IF($A$2=1,'mil mi val'!BW10,IF($A$2=2,'mil mi val'!BW113,"NA"))</f>
        <v>0.96499999999999997</v>
      </c>
      <c r="BY28" s="79">
        <f>IF($A$2=1,'mil mi val'!BX10,IF($A$2=2,'mil mi val'!BX113,"NA"))</f>
        <v>0.96499999999999997</v>
      </c>
      <c r="BZ28" s="79">
        <f>IF($A$2=1,'mil mi val'!BY10,IF($A$2=2,'mil mi val'!BY113,"NA"))</f>
        <v>0.96499999999999997</v>
      </c>
      <c r="CA28" s="79">
        <f>IF($A$2=1,'mil mi val'!BZ10,IF($A$2=2,'mil mi val'!BZ113,"NA"))</f>
        <v>0.96499999999999997</v>
      </c>
      <c r="CB28" s="79">
        <f>IF($A$2=1,'mil mi val'!CA10,IF($A$2=2,'mil mi val'!CA113,"NA"))</f>
        <v>0.96499999999999997</v>
      </c>
      <c r="CC28" s="79">
        <f>IF($A$2=1,'mil mi val'!CB10,IF($A$2=2,'mil mi val'!CB113,"NA"))</f>
        <v>0.96499999999999997</v>
      </c>
      <c r="CD28" s="79">
        <f>IF($A$2=1,'mil mi val'!CC10,IF($A$2=2,'mil mi val'!CC113,"NA"))</f>
        <v>0.96499999999999997</v>
      </c>
      <c r="CE28" s="79">
        <f>IF($A$2=1,'mil mi val'!CD10,IF($A$2=2,'mil mi val'!CD113,"NA"))</f>
        <v>0.96499999999999997</v>
      </c>
      <c r="CF28" s="79">
        <f>IF($A$2=1,'mil mi val'!CE10,IF($A$2=2,'mil mi val'!CE113,"NA"))</f>
        <v>0.96499999999999997</v>
      </c>
      <c r="CG28" s="79">
        <f>IF($A$2=1,'mil mi val'!CF10,IF($A$2=2,'mil mi val'!CF113,"NA"))</f>
        <v>0.96499999999999997</v>
      </c>
      <c r="CH28" s="79">
        <f>IF($A$2=1,'mil mi val'!CG10,IF($A$2=2,'mil mi val'!CG113,"NA"))</f>
        <v>0.96499999999999997</v>
      </c>
      <c r="CI28" s="79">
        <f>IF($A$2=1,'mil mi val'!CH10,IF($A$2=2,'mil mi val'!CH113,"NA"))</f>
        <v>0.96499999999999997</v>
      </c>
      <c r="CJ28" s="79">
        <f>IF($A$2=1,'mil mi val'!CI10,IF($A$2=2,'mil mi val'!CI113,"NA"))</f>
        <v>0.96499999999999997</v>
      </c>
      <c r="CK28" s="79">
        <f>IF($A$2=1,'mil mi val'!CJ10,IF($A$2=2,'mil mi val'!CJ113,"NA"))</f>
        <v>0.96499999999999997</v>
      </c>
      <c r="CL28" s="79">
        <f>IF($A$2=1,'mil mi val'!CK10,IF($A$2=2,'mil mi val'!CK113,"NA"))</f>
        <v>0.96499999999999997</v>
      </c>
      <c r="CM28" s="79">
        <f>IF($A$2=1,'mil mi val'!CL10,IF($A$2=2,'mil mi val'!CL113,"NA"))</f>
        <v>0.96499999999999997</v>
      </c>
      <c r="CN28" s="79">
        <f>IF($A$2=1,'mil mi val'!CM10,IF($A$2=2,'mil mi val'!CM113,"NA"))</f>
        <v>0.96499999999999997</v>
      </c>
      <c r="CO28" s="79">
        <f>IF($A$2=1,'mil mi val'!CN10,IF($A$2=2,'mil mi val'!CN113,"NA"))</f>
        <v>0.96499999999999997</v>
      </c>
      <c r="CP28" s="79">
        <f>IF($A$2=1,'mil mi val'!CO10,IF($A$2=2,'mil mi val'!CO113,"NA"))</f>
        <v>0.96499999999999997</v>
      </c>
      <c r="CQ28" s="79">
        <f>IF($A$2=1,'mil mi val'!CP10,IF($A$2=2,'mil mi val'!CP113,"NA"))</f>
        <v>0.96499999999999997</v>
      </c>
      <c r="CR28" s="79">
        <f>IF($A$2=1,'mil mi val'!CQ10,IF($A$2=2,'mil mi val'!CQ113,"NA"))</f>
        <v>0.96499999999999997</v>
      </c>
      <c r="CS28" s="79">
        <f>IF($A$2=1,'mil mi val'!CR10,IF($A$2=2,'mil mi val'!CR113,"NA"))</f>
        <v>0.96499999999999997</v>
      </c>
      <c r="CT28" s="79">
        <f>IF($A$2=1,'mil mi val'!CS10,IF($A$2=2,'mil mi val'!CS113,"NA"))</f>
        <v>0.96499999999999997</v>
      </c>
      <c r="CU28" s="79">
        <f>IF($A$2=1,'mil mi val'!CT10,IF($A$2=2,'mil mi val'!CT113,"NA"))</f>
        <v>0.96499999999999997</v>
      </c>
      <c r="CV28" s="79">
        <f>IF($A$2=1,'mil mi val'!CU10,IF($A$2=2,'mil mi val'!CU113,"NA"))</f>
        <v>0.96499999999999997</v>
      </c>
      <c r="CW28" s="79">
        <f>IF($A$2=1,'mil mi val'!CV10,IF($A$2=2,'mil mi val'!CV113,"NA"))</f>
        <v>0.96499999999999997</v>
      </c>
      <c r="CX28" s="79">
        <f>IF($A$2=1,'mil mi val'!CW10,IF($A$2=2,'mil mi val'!CW113,"NA"))</f>
        <v>0.96499999999999997</v>
      </c>
      <c r="CY28" s="79">
        <f>IF($A$2=1,'mil mi val'!CX10,IF($A$2=2,'mil mi val'!CX113,"NA"))</f>
        <v>0.96499999999999997</v>
      </c>
      <c r="CZ28" s="79">
        <f>IF($A$2=1,'mil mi val'!CY10,IF($A$2=2,'mil mi val'!CY113,"NA"))</f>
        <v>0.96499999999999997</v>
      </c>
      <c r="DA28" s="79">
        <f>IF($A$2=1,'mil mi val'!CZ10,IF($A$2=2,'mil mi val'!CZ113,"NA"))</f>
        <v>0.96499999999999997</v>
      </c>
      <c r="DB28" s="79">
        <f>IF($A$2=1,'mil mi val'!DA10,IF($A$2=2,'mil mi val'!DA113,"NA"))</f>
        <v>0.96499999999999997</v>
      </c>
      <c r="DC28" s="79">
        <f>IF($A$2=1,'mil mi val'!DB10,IF($A$2=2,'mil mi val'!DB113,"NA"))</f>
        <v>0.96499999999999997</v>
      </c>
    </row>
    <row r="29" spans="2:107" ht="15" x14ac:dyDescent="0.25">
      <c r="B29" s="41">
        <v>24</v>
      </c>
      <c r="C29" s="79">
        <f>IF($A$2=1,'mil mi val'!B11,IF($A$2=2,'mil mi val'!B114,"NA"))</f>
        <v>1</v>
      </c>
      <c r="D29" s="79">
        <f>IF($A$2=1,'mil mi val'!C11,IF($A$2=2,'mil mi val'!C114,"NA"))</f>
        <v>0.92369999999999997</v>
      </c>
      <c r="E29" s="79">
        <f>IF($A$2=1,'mil mi val'!D11,IF($A$2=2,'mil mi val'!D114,"NA"))</f>
        <v>0.93840000000000001</v>
      </c>
      <c r="F29" s="79">
        <f>IF($A$2=1,'mil mi val'!E11,IF($A$2=2,'mil mi val'!E114,"NA"))</f>
        <v>0.94299999999999995</v>
      </c>
      <c r="G29" s="79">
        <f>IF($A$2=1,'mil mi val'!F11,IF($A$2=2,'mil mi val'!F114,"NA"))</f>
        <v>0.94630000000000003</v>
      </c>
      <c r="H29" s="79">
        <f>IF($A$2=1,'mil mi val'!G11,IF($A$2=2,'mil mi val'!G114,"NA"))</f>
        <v>0.94889999999999997</v>
      </c>
      <c r="I29" s="79">
        <f>IF($A$2=1,'mil mi val'!H11,IF($A$2=2,'mil mi val'!H114,"NA"))</f>
        <v>0.95150000000000001</v>
      </c>
      <c r="J29" s="79">
        <f>IF($A$2=1,'mil mi val'!I11,IF($A$2=2,'mil mi val'!I114,"NA"))</f>
        <v>0.95389999999999997</v>
      </c>
      <c r="K29" s="79">
        <f>IF($A$2=1,'mil mi val'!J11,IF($A$2=2,'mil mi val'!J114,"NA"))</f>
        <v>0.95620000000000005</v>
      </c>
      <c r="L29" s="79">
        <f>IF($A$2=1,'mil mi val'!K11,IF($A$2=2,'mil mi val'!K114,"NA"))</f>
        <v>0.95830000000000004</v>
      </c>
      <c r="M29" s="79">
        <f>IF($A$2=1,'mil mi val'!L11,IF($A$2=2,'mil mi val'!L114,"NA"))</f>
        <v>0.96009999999999995</v>
      </c>
      <c r="N29" s="79">
        <f>IF($A$2=1,'mil mi val'!M11,IF($A$2=2,'mil mi val'!M114,"NA"))</f>
        <v>0.9617</v>
      </c>
      <c r="O29" s="79">
        <f>IF($A$2=1,'mil mi val'!N11,IF($A$2=2,'mil mi val'!N114,"NA"))</f>
        <v>0.96279999999999999</v>
      </c>
      <c r="P29" s="79">
        <f>IF($A$2=1,'mil mi val'!O11,IF($A$2=2,'mil mi val'!O114,"NA"))</f>
        <v>0.96350000000000002</v>
      </c>
      <c r="Q29" s="79">
        <f>IF($A$2=1,'mil mi val'!P11,IF($A$2=2,'mil mi val'!P114,"NA"))</f>
        <v>0.96379999999999999</v>
      </c>
      <c r="R29" s="79">
        <f>IF($A$2=1,'mil mi val'!Q11,IF($A$2=2,'mil mi val'!Q114,"NA"))</f>
        <v>0.96499999999999997</v>
      </c>
      <c r="S29" s="79">
        <f>IF($A$2=1,'mil mi val'!R11,IF($A$2=2,'mil mi val'!R114,"NA"))</f>
        <v>0.96499999999999997</v>
      </c>
      <c r="T29" s="79">
        <f>IF($A$2=1,'mil mi val'!S11,IF($A$2=2,'mil mi val'!S114,"NA"))</f>
        <v>0.96499999999999997</v>
      </c>
      <c r="U29" s="79">
        <f>IF($A$2=1,'mil mi val'!T11,IF($A$2=2,'mil mi val'!T114,"NA"))</f>
        <v>0.96499999999999997</v>
      </c>
      <c r="V29" s="79">
        <f>IF($A$2=1,'mil mi val'!U11,IF($A$2=2,'mil mi val'!U114,"NA"))</f>
        <v>0.96499999999999997</v>
      </c>
      <c r="W29" s="79">
        <f>IF($A$2=1,'mil mi val'!V11,IF($A$2=2,'mil mi val'!V114,"NA"))</f>
        <v>0.96499999999999997</v>
      </c>
      <c r="X29" s="79">
        <f>IF($A$2=1,'mil mi val'!W11,IF($A$2=2,'mil mi val'!W114,"NA"))</f>
        <v>0.96499999999999997</v>
      </c>
      <c r="Y29" s="79">
        <f>IF($A$2=1,'mil mi val'!X11,IF($A$2=2,'mil mi val'!X114,"NA"))</f>
        <v>0.96499999999999997</v>
      </c>
      <c r="Z29" s="79">
        <f>IF($A$2=1,'mil mi val'!Y11,IF($A$2=2,'mil mi val'!Y114,"NA"))</f>
        <v>0.96499999999999997</v>
      </c>
      <c r="AA29" s="79">
        <f>IF($A$2=1,'mil mi val'!Z11,IF($A$2=2,'mil mi val'!Z114,"NA"))</f>
        <v>0.96499999999999997</v>
      </c>
      <c r="AB29" s="79">
        <f>IF($A$2=1,'mil mi val'!AA11,IF($A$2=2,'mil mi val'!AA114,"NA"))</f>
        <v>0.96499999999999997</v>
      </c>
      <c r="AC29" s="79">
        <f>IF($A$2=1,'mil mi val'!AB11,IF($A$2=2,'mil mi val'!AB114,"NA"))</f>
        <v>0.96499999999999997</v>
      </c>
      <c r="AD29" s="79">
        <f>IF($A$2=1,'mil mi val'!AC11,IF($A$2=2,'mil mi val'!AC114,"NA"))</f>
        <v>0.96499999999999997</v>
      </c>
      <c r="AE29" s="79">
        <f>IF($A$2=1,'mil mi val'!AD11,IF($A$2=2,'mil mi val'!AD114,"NA"))</f>
        <v>0.96499999999999997</v>
      </c>
      <c r="AF29" s="79">
        <f>IF($A$2=1,'mil mi val'!AE11,IF($A$2=2,'mil mi val'!AE114,"NA"))</f>
        <v>0.96499999999999997</v>
      </c>
      <c r="AG29" s="79">
        <f>IF($A$2=1,'mil mi val'!AF11,IF($A$2=2,'mil mi val'!AF114,"NA"))</f>
        <v>0.96499999999999997</v>
      </c>
      <c r="AH29" s="79">
        <f>IF($A$2=1,'mil mi val'!AG11,IF($A$2=2,'mil mi val'!AG114,"NA"))</f>
        <v>0.96499999999999997</v>
      </c>
      <c r="AI29" s="79">
        <f>IF($A$2=1,'mil mi val'!AH11,IF($A$2=2,'mil mi val'!AH114,"NA"))</f>
        <v>0.96499999999999997</v>
      </c>
      <c r="AJ29" s="79">
        <f>IF($A$2=1,'mil mi val'!AI11,IF($A$2=2,'mil mi val'!AI114,"NA"))</f>
        <v>0.96499999999999997</v>
      </c>
      <c r="AK29" s="79">
        <f>IF($A$2=1,'mil mi val'!AJ11,IF($A$2=2,'mil mi val'!AJ114,"NA"))</f>
        <v>0.96499999999999997</v>
      </c>
      <c r="AL29" s="79">
        <f>IF($A$2=1,'mil mi val'!AK11,IF($A$2=2,'mil mi val'!AK114,"NA"))</f>
        <v>0.96499999999999997</v>
      </c>
      <c r="AM29" s="79">
        <f>IF($A$2=1,'mil mi val'!AL11,IF($A$2=2,'mil mi val'!AL114,"NA"))</f>
        <v>0.96499999999999997</v>
      </c>
      <c r="AN29" s="79">
        <f>IF($A$2=1,'mil mi val'!AM11,IF($A$2=2,'mil mi val'!AM114,"NA"))</f>
        <v>0.96499999999999997</v>
      </c>
      <c r="AO29" s="79">
        <f>IF($A$2=1,'mil mi val'!AN11,IF($A$2=2,'mil mi val'!AN114,"NA"))</f>
        <v>0.96499999999999997</v>
      </c>
      <c r="AP29" s="79">
        <f>IF($A$2=1,'mil mi val'!AO11,IF($A$2=2,'mil mi val'!AO114,"NA"))</f>
        <v>0.96499999999999997</v>
      </c>
      <c r="AQ29" s="79">
        <f>IF($A$2=1,'mil mi val'!AP11,IF($A$2=2,'mil mi val'!AP114,"NA"))</f>
        <v>0.96499999999999997</v>
      </c>
      <c r="AR29" s="79">
        <f>IF($A$2=1,'mil mi val'!AQ11,IF($A$2=2,'mil mi val'!AQ114,"NA"))</f>
        <v>0.96499999999999997</v>
      </c>
      <c r="AS29" s="79">
        <f>IF($A$2=1,'mil mi val'!AR11,IF($A$2=2,'mil mi val'!AR114,"NA"))</f>
        <v>0.96499999999999997</v>
      </c>
      <c r="AT29" s="79">
        <f>IF($A$2=1,'mil mi val'!AS11,IF($A$2=2,'mil mi val'!AS114,"NA"))</f>
        <v>0.96499999999999997</v>
      </c>
      <c r="AU29" s="79">
        <f>IF($A$2=1,'mil mi val'!AT11,IF($A$2=2,'mil mi val'!AT114,"NA"))</f>
        <v>0.96499999999999997</v>
      </c>
      <c r="AV29" s="79">
        <f>IF($A$2=1,'mil mi val'!AU11,IF($A$2=2,'mil mi val'!AU114,"NA"))</f>
        <v>0.96499999999999997</v>
      </c>
      <c r="AW29" s="79">
        <f>IF($A$2=1,'mil mi val'!AV11,IF($A$2=2,'mil mi val'!AV114,"NA"))</f>
        <v>0.96499999999999997</v>
      </c>
      <c r="AX29" s="79">
        <f>IF($A$2=1,'mil mi val'!AW11,IF($A$2=2,'mil mi val'!AW114,"NA"))</f>
        <v>0.96499999999999997</v>
      </c>
      <c r="AY29" s="79">
        <f>IF($A$2=1,'mil mi val'!AX11,IF($A$2=2,'mil mi val'!AX114,"NA"))</f>
        <v>0.96499999999999997</v>
      </c>
      <c r="AZ29" s="79">
        <f>IF($A$2=1,'mil mi val'!AY11,IF($A$2=2,'mil mi val'!AY114,"NA"))</f>
        <v>0.96499999999999997</v>
      </c>
      <c r="BA29" s="79">
        <f>IF($A$2=1,'mil mi val'!AZ11,IF($A$2=2,'mil mi val'!AZ114,"NA"))</f>
        <v>0.96499999999999997</v>
      </c>
      <c r="BB29" s="79">
        <f>IF($A$2=1,'mil mi val'!BA11,IF($A$2=2,'mil mi val'!BA114,"NA"))</f>
        <v>0.96499999999999997</v>
      </c>
      <c r="BC29" s="79">
        <f>IF($A$2=1,'mil mi val'!BB11,IF($A$2=2,'mil mi val'!BB114,"NA"))</f>
        <v>0.96499999999999997</v>
      </c>
      <c r="BD29" s="79">
        <f>IF($A$2=1,'mil mi val'!BC11,IF($A$2=2,'mil mi val'!BC114,"NA"))</f>
        <v>0.96499999999999997</v>
      </c>
      <c r="BE29" s="79">
        <f>IF($A$2=1,'mil mi val'!BD11,IF($A$2=2,'mil mi val'!BD114,"NA"))</f>
        <v>0.96499999999999997</v>
      </c>
      <c r="BF29" s="79">
        <f>IF($A$2=1,'mil mi val'!BE11,IF($A$2=2,'mil mi val'!BE114,"NA"))</f>
        <v>0.96499999999999997</v>
      </c>
      <c r="BG29" s="79">
        <f>IF($A$2=1,'mil mi val'!BF11,IF($A$2=2,'mil mi val'!BF114,"NA"))</f>
        <v>0.96499999999999997</v>
      </c>
      <c r="BH29" s="79">
        <f>IF($A$2=1,'mil mi val'!BG11,IF($A$2=2,'mil mi val'!BG114,"NA"))</f>
        <v>0.96499999999999997</v>
      </c>
      <c r="BI29" s="79">
        <f>IF($A$2=1,'mil mi val'!BH11,IF($A$2=2,'mil mi val'!BH114,"NA"))</f>
        <v>0.96499999999999997</v>
      </c>
      <c r="BJ29" s="79">
        <f>IF($A$2=1,'mil mi val'!BI11,IF($A$2=2,'mil mi val'!BI114,"NA"))</f>
        <v>0.96499999999999997</v>
      </c>
      <c r="BK29" s="79">
        <f>IF($A$2=1,'mil mi val'!BJ11,IF($A$2=2,'mil mi val'!BJ114,"NA"))</f>
        <v>0.96499999999999997</v>
      </c>
      <c r="BL29" s="79">
        <f>IF($A$2=1,'mil mi val'!BK11,IF($A$2=2,'mil mi val'!BK114,"NA"))</f>
        <v>0.96499999999999997</v>
      </c>
      <c r="BM29" s="79">
        <f>IF($A$2=1,'mil mi val'!BL11,IF($A$2=2,'mil mi val'!BL114,"NA"))</f>
        <v>0.96499999999999997</v>
      </c>
      <c r="BN29" s="79">
        <f>IF($A$2=1,'mil mi val'!BM11,IF($A$2=2,'mil mi val'!BM114,"NA"))</f>
        <v>0.96499999999999997</v>
      </c>
      <c r="BO29" s="79">
        <f>IF($A$2=1,'mil mi val'!BN11,IF($A$2=2,'mil mi val'!BN114,"NA"))</f>
        <v>0.96499999999999997</v>
      </c>
      <c r="BP29" s="79">
        <f>IF($A$2=1,'mil mi val'!BO11,IF($A$2=2,'mil mi val'!BO114,"NA"))</f>
        <v>0.96499999999999997</v>
      </c>
      <c r="BQ29" s="79">
        <f>IF($A$2=1,'mil mi val'!BP11,IF($A$2=2,'mil mi val'!BP114,"NA"))</f>
        <v>0.96499999999999997</v>
      </c>
      <c r="BR29" s="79">
        <f>IF($A$2=1,'mil mi val'!BQ11,IF($A$2=2,'mil mi val'!BQ114,"NA"))</f>
        <v>0.96499999999999997</v>
      </c>
      <c r="BS29" s="79">
        <f>IF($A$2=1,'mil mi val'!BR11,IF($A$2=2,'mil mi val'!BR114,"NA"))</f>
        <v>0.96499999999999997</v>
      </c>
      <c r="BT29" s="79">
        <f>IF($A$2=1,'mil mi val'!BS11,IF($A$2=2,'mil mi val'!BS114,"NA"))</f>
        <v>0.96499999999999997</v>
      </c>
      <c r="BU29" s="79">
        <f>IF($A$2=1,'mil mi val'!BT11,IF($A$2=2,'mil mi val'!BT114,"NA"))</f>
        <v>0.96499999999999997</v>
      </c>
      <c r="BV29" s="79">
        <f>IF($A$2=1,'mil mi val'!BU11,IF($A$2=2,'mil mi val'!BU114,"NA"))</f>
        <v>0.96499999999999997</v>
      </c>
      <c r="BW29" s="79">
        <f>IF($A$2=1,'mil mi val'!BV11,IF($A$2=2,'mil mi val'!BV114,"NA"))</f>
        <v>0.96499999999999997</v>
      </c>
      <c r="BX29" s="79">
        <f>IF($A$2=1,'mil mi val'!BW11,IF($A$2=2,'mil mi val'!BW114,"NA"))</f>
        <v>0.96499999999999997</v>
      </c>
      <c r="BY29" s="79">
        <f>IF($A$2=1,'mil mi val'!BX11,IF($A$2=2,'mil mi val'!BX114,"NA"))</f>
        <v>0.96499999999999997</v>
      </c>
      <c r="BZ29" s="79">
        <f>IF($A$2=1,'mil mi val'!BY11,IF($A$2=2,'mil mi val'!BY114,"NA"))</f>
        <v>0.96499999999999997</v>
      </c>
      <c r="CA29" s="79">
        <f>IF($A$2=1,'mil mi val'!BZ11,IF($A$2=2,'mil mi val'!BZ114,"NA"))</f>
        <v>0.96499999999999997</v>
      </c>
      <c r="CB29" s="79">
        <f>IF($A$2=1,'mil mi val'!CA11,IF($A$2=2,'mil mi val'!CA114,"NA"))</f>
        <v>0.96499999999999997</v>
      </c>
      <c r="CC29" s="79">
        <f>IF($A$2=1,'mil mi val'!CB11,IF($A$2=2,'mil mi val'!CB114,"NA"))</f>
        <v>0.96499999999999997</v>
      </c>
      <c r="CD29" s="79">
        <f>IF($A$2=1,'mil mi val'!CC11,IF($A$2=2,'mil mi val'!CC114,"NA"))</f>
        <v>0.96499999999999997</v>
      </c>
      <c r="CE29" s="79">
        <f>IF($A$2=1,'mil mi val'!CD11,IF($A$2=2,'mil mi val'!CD114,"NA"))</f>
        <v>0.96499999999999997</v>
      </c>
      <c r="CF29" s="79">
        <f>IF($A$2=1,'mil mi val'!CE11,IF($A$2=2,'mil mi val'!CE114,"NA"))</f>
        <v>0.96499999999999997</v>
      </c>
      <c r="CG29" s="79">
        <f>IF($A$2=1,'mil mi val'!CF11,IF($A$2=2,'mil mi val'!CF114,"NA"))</f>
        <v>0.96499999999999997</v>
      </c>
      <c r="CH29" s="79">
        <f>IF($A$2=1,'mil mi val'!CG11,IF($A$2=2,'mil mi val'!CG114,"NA"))</f>
        <v>0.96499999999999997</v>
      </c>
      <c r="CI29" s="79">
        <f>IF($A$2=1,'mil mi val'!CH11,IF($A$2=2,'mil mi val'!CH114,"NA"))</f>
        <v>0.96499999999999997</v>
      </c>
      <c r="CJ29" s="79">
        <f>IF($A$2=1,'mil mi val'!CI11,IF($A$2=2,'mil mi val'!CI114,"NA"))</f>
        <v>0.96499999999999997</v>
      </c>
      <c r="CK29" s="79">
        <f>IF($A$2=1,'mil mi val'!CJ11,IF($A$2=2,'mil mi val'!CJ114,"NA"))</f>
        <v>0.96499999999999997</v>
      </c>
      <c r="CL29" s="79">
        <f>IF($A$2=1,'mil mi val'!CK11,IF($A$2=2,'mil mi val'!CK114,"NA"))</f>
        <v>0.96499999999999997</v>
      </c>
      <c r="CM29" s="79">
        <f>IF($A$2=1,'mil mi val'!CL11,IF($A$2=2,'mil mi val'!CL114,"NA"))</f>
        <v>0.96499999999999997</v>
      </c>
      <c r="CN29" s="79">
        <f>IF($A$2=1,'mil mi val'!CM11,IF($A$2=2,'mil mi val'!CM114,"NA"))</f>
        <v>0.96499999999999997</v>
      </c>
      <c r="CO29" s="79">
        <f>IF($A$2=1,'mil mi val'!CN11,IF($A$2=2,'mil mi val'!CN114,"NA"))</f>
        <v>0.96499999999999997</v>
      </c>
      <c r="CP29" s="79">
        <f>IF($A$2=1,'mil mi val'!CO11,IF($A$2=2,'mil mi val'!CO114,"NA"))</f>
        <v>0.96499999999999997</v>
      </c>
      <c r="CQ29" s="79">
        <f>IF($A$2=1,'mil mi val'!CP11,IF($A$2=2,'mil mi val'!CP114,"NA"))</f>
        <v>0.96499999999999997</v>
      </c>
      <c r="CR29" s="79">
        <f>IF($A$2=1,'mil mi val'!CQ11,IF($A$2=2,'mil mi val'!CQ114,"NA"))</f>
        <v>0.96499999999999997</v>
      </c>
      <c r="CS29" s="79">
        <f>IF($A$2=1,'mil mi val'!CR11,IF($A$2=2,'mil mi val'!CR114,"NA"))</f>
        <v>0.96499999999999997</v>
      </c>
      <c r="CT29" s="79">
        <f>IF($A$2=1,'mil mi val'!CS11,IF($A$2=2,'mil mi val'!CS114,"NA"))</f>
        <v>0.96499999999999997</v>
      </c>
      <c r="CU29" s="79">
        <f>IF($A$2=1,'mil mi val'!CT11,IF($A$2=2,'mil mi val'!CT114,"NA"))</f>
        <v>0.96499999999999997</v>
      </c>
      <c r="CV29" s="79">
        <f>IF($A$2=1,'mil mi val'!CU11,IF($A$2=2,'mil mi val'!CU114,"NA"))</f>
        <v>0.96499999999999997</v>
      </c>
      <c r="CW29" s="79">
        <f>IF($A$2=1,'mil mi val'!CV11,IF($A$2=2,'mil mi val'!CV114,"NA"))</f>
        <v>0.96499999999999997</v>
      </c>
      <c r="CX29" s="79">
        <f>IF($A$2=1,'mil mi val'!CW11,IF($A$2=2,'mil mi val'!CW114,"NA"))</f>
        <v>0.96499999999999997</v>
      </c>
      <c r="CY29" s="79">
        <f>IF($A$2=1,'mil mi val'!CX11,IF($A$2=2,'mil mi val'!CX114,"NA"))</f>
        <v>0.96499999999999997</v>
      </c>
      <c r="CZ29" s="79">
        <f>IF($A$2=1,'mil mi val'!CY11,IF($A$2=2,'mil mi val'!CY114,"NA"))</f>
        <v>0.96499999999999997</v>
      </c>
      <c r="DA29" s="79">
        <f>IF($A$2=1,'mil mi val'!CZ11,IF($A$2=2,'mil mi val'!CZ114,"NA"))</f>
        <v>0.96499999999999997</v>
      </c>
      <c r="DB29" s="79">
        <f>IF($A$2=1,'mil mi val'!DA11,IF($A$2=2,'mil mi val'!DA114,"NA"))</f>
        <v>0.96499999999999997</v>
      </c>
      <c r="DC29" s="79">
        <f>IF($A$2=1,'mil mi val'!DB11,IF($A$2=2,'mil mi val'!DB114,"NA"))</f>
        <v>0.96499999999999997</v>
      </c>
    </row>
    <row r="30" spans="2:107" ht="15" x14ac:dyDescent="0.25">
      <c r="B30" s="41">
        <v>25</v>
      </c>
      <c r="C30" s="79">
        <f>IF($A$2=1,'mil mi val'!B12,IF($A$2=2,'mil mi val'!B115,"NA"))</f>
        <v>1</v>
      </c>
      <c r="D30" s="79">
        <f>IF($A$2=1,'mil mi val'!C12,IF($A$2=2,'mil mi val'!C115,"NA"))</f>
        <v>0.92430000000000001</v>
      </c>
      <c r="E30" s="79">
        <f>IF($A$2=1,'mil mi val'!D12,IF($A$2=2,'mil mi val'!D115,"NA"))</f>
        <v>0.93869999999999998</v>
      </c>
      <c r="F30" s="79">
        <f>IF($A$2=1,'mil mi val'!E12,IF($A$2=2,'mil mi val'!E115,"NA"))</f>
        <v>0.94310000000000005</v>
      </c>
      <c r="G30" s="79">
        <f>IF($A$2=1,'mil mi val'!F12,IF($A$2=2,'mil mi val'!F115,"NA"))</f>
        <v>0.94630000000000003</v>
      </c>
      <c r="H30" s="79">
        <f>IF($A$2=1,'mil mi val'!G12,IF($A$2=2,'mil mi val'!G115,"NA"))</f>
        <v>0.94889999999999997</v>
      </c>
      <c r="I30" s="79">
        <f>IF($A$2=1,'mil mi val'!H12,IF($A$2=2,'mil mi val'!H115,"NA"))</f>
        <v>0.95150000000000001</v>
      </c>
      <c r="J30" s="79">
        <f>IF($A$2=1,'mil mi val'!I12,IF($A$2=2,'mil mi val'!I115,"NA"))</f>
        <v>0.95389999999999997</v>
      </c>
      <c r="K30" s="79">
        <f>IF($A$2=1,'mil mi val'!J12,IF($A$2=2,'mil mi val'!J115,"NA"))</f>
        <v>0.95620000000000005</v>
      </c>
      <c r="L30" s="79">
        <f>IF($A$2=1,'mil mi val'!K12,IF($A$2=2,'mil mi val'!K115,"NA"))</f>
        <v>0.95830000000000004</v>
      </c>
      <c r="M30" s="79">
        <f>IF($A$2=1,'mil mi val'!L12,IF($A$2=2,'mil mi val'!L115,"NA"))</f>
        <v>0.96009999999999995</v>
      </c>
      <c r="N30" s="79">
        <f>IF($A$2=1,'mil mi val'!M12,IF($A$2=2,'mil mi val'!M115,"NA"))</f>
        <v>0.9617</v>
      </c>
      <c r="O30" s="79">
        <f>IF($A$2=1,'mil mi val'!N12,IF($A$2=2,'mil mi val'!N115,"NA"))</f>
        <v>0.96279999999999999</v>
      </c>
      <c r="P30" s="79">
        <f>IF($A$2=1,'mil mi val'!O12,IF($A$2=2,'mil mi val'!O115,"NA"))</f>
        <v>0.96350000000000002</v>
      </c>
      <c r="Q30" s="79">
        <f>IF($A$2=1,'mil mi val'!P12,IF($A$2=2,'mil mi val'!P115,"NA"))</f>
        <v>0.96379999999999999</v>
      </c>
      <c r="R30" s="79">
        <f>IF($A$2=1,'mil mi val'!Q12,IF($A$2=2,'mil mi val'!Q115,"NA"))</f>
        <v>0.96499999999999997</v>
      </c>
      <c r="S30" s="79">
        <f>IF($A$2=1,'mil mi val'!R12,IF($A$2=2,'mil mi val'!R115,"NA"))</f>
        <v>0.96499999999999997</v>
      </c>
      <c r="T30" s="79">
        <f>IF($A$2=1,'mil mi val'!S12,IF($A$2=2,'mil mi val'!S115,"NA"))</f>
        <v>0.96499999999999997</v>
      </c>
      <c r="U30" s="79">
        <f>IF($A$2=1,'mil mi val'!T12,IF($A$2=2,'mil mi val'!T115,"NA"))</f>
        <v>0.96499999999999997</v>
      </c>
      <c r="V30" s="79">
        <f>IF($A$2=1,'mil mi val'!U12,IF($A$2=2,'mil mi val'!U115,"NA"))</f>
        <v>0.96499999999999997</v>
      </c>
      <c r="W30" s="79">
        <f>IF($A$2=1,'mil mi val'!V12,IF($A$2=2,'mil mi val'!V115,"NA"))</f>
        <v>0.96499999999999997</v>
      </c>
      <c r="X30" s="79">
        <f>IF($A$2=1,'mil mi val'!W12,IF($A$2=2,'mil mi val'!W115,"NA"))</f>
        <v>0.96499999999999997</v>
      </c>
      <c r="Y30" s="79">
        <f>IF($A$2=1,'mil mi val'!X12,IF($A$2=2,'mil mi val'!X115,"NA"))</f>
        <v>0.96499999999999997</v>
      </c>
      <c r="Z30" s="79">
        <f>IF($A$2=1,'mil mi val'!Y12,IF($A$2=2,'mil mi val'!Y115,"NA"))</f>
        <v>0.96499999999999997</v>
      </c>
      <c r="AA30" s="79">
        <f>IF($A$2=1,'mil mi val'!Z12,IF($A$2=2,'mil mi val'!Z115,"NA"))</f>
        <v>0.96499999999999997</v>
      </c>
      <c r="AB30" s="79">
        <f>IF($A$2=1,'mil mi val'!AA12,IF($A$2=2,'mil mi val'!AA115,"NA"))</f>
        <v>0.96499999999999997</v>
      </c>
      <c r="AC30" s="79">
        <f>IF($A$2=1,'mil mi val'!AB12,IF($A$2=2,'mil mi val'!AB115,"NA"))</f>
        <v>0.96499999999999997</v>
      </c>
      <c r="AD30" s="79">
        <f>IF($A$2=1,'mil mi val'!AC12,IF($A$2=2,'mil mi val'!AC115,"NA"))</f>
        <v>0.96499999999999997</v>
      </c>
      <c r="AE30" s="79">
        <f>IF($A$2=1,'mil mi val'!AD12,IF($A$2=2,'mil mi val'!AD115,"NA"))</f>
        <v>0.96499999999999997</v>
      </c>
      <c r="AF30" s="79">
        <f>IF($A$2=1,'mil mi val'!AE12,IF($A$2=2,'mil mi val'!AE115,"NA"))</f>
        <v>0.96499999999999997</v>
      </c>
      <c r="AG30" s="79">
        <f>IF($A$2=1,'mil mi val'!AF12,IF($A$2=2,'mil mi val'!AF115,"NA"))</f>
        <v>0.96499999999999997</v>
      </c>
      <c r="AH30" s="79">
        <f>IF($A$2=1,'mil mi val'!AG12,IF($A$2=2,'mil mi val'!AG115,"NA"))</f>
        <v>0.96499999999999997</v>
      </c>
      <c r="AI30" s="79">
        <f>IF($A$2=1,'mil mi val'!AH12,IF($A$2=2,'mil mi val'!AH115,"NA"))</f>
        <v>0.96499999999999997</v>
      </c>
      <c r="AJ30" s="79">
        <f>IF($A$2=1,'mil mi val'!AI12,IF($A$2=2,'mil mi val'!AI115,"NA"))</f>
        <v>0.96499999999999997</v>
      </c>
      <c r="AK30" s="79">
        <f>IF($A$2=1,'mil mi val'!AJ12,IF($A$2=2,'mil mi val'!AJ115,"NA"))</f>
        <v>0.96499999999999997</v>
      </c>
      <c r="AL30" s="79">
        <f>IF($A$2=1,'mil mi val'!AK12,IF($A$2=2,'mil mi val'!AK115,"NA"))</f>
        <v>0.96499999999999997</v>
      </c>
      <c r="AM30" s="79">
        <f>IF($A$2=1,'mil mi val'!AL12,IF($A$2=2,'mil mi val'!AL115,"NA"))</f>
        <v>0.96499999999999997</v>
      </c>
      <c r="AN30" s="79">
        <f>IF($A$2=1,'mil mi val'!AM12,IF($A$2=2,'mil mi val'!AM115,"NA"))</f>
        <v>0.96499999999999997</v>
      </c>
      <c r="AO30" s="79">
        <f>IF($A$2=1,'mil mi val'!AN12,IF($A$2=2,'mil mi val'!AN115,"NA"))</f>
        <v>0.96499999999999997</v>
      </c>
      <c r="AP30" s="79">
        <f>IF($A$2=1,'mil mi val'!AO12,IF($A$2=2,'mil mi val'!AO115,"NA"))</f>
        <v>0.96499999999999997</v>
      </c>
      <c r="AQ30" s="79">
        <f>IF($A$2=1,'mil mi val'!AP12,IF($A$2=2,'mil mi val'!AP115,"NA"))</f>
        <v>0.96499999999999997</v>
      </c>
      <c r="AR30" s="79">
        <f>IF($A$2=1,'mil mi val'!AQ12,IF($A$2=2,'mil mi val'!AQ115,"NA"))</f>
        <v>0.96499999999999997</v>
      </c>
      <c r="AS30" s="79">
        <f>IF($A$2=1,'mil mi val'!AR12,IF($A$2=2,'mil mi val'!AR115,"NA"))</f>
        <v>0.96499999999999997</v>
      </c>
      <c r="AT30" s="79">
        <f>IF($A$2=1,'mil mi val'!AS12,IF($A$2=2,'mil mi val'!AS115,"NA"))</f>
        <v>0.96499999999999997</v>
      </c>
      <c r="AU30" s="79">
        <f>IF($A$2=1,'mil mi val'!AT12,IF($A$2=2,'mil mi val'!AT115,"NA"))</f>
        <v>0.96499999999999997</v>
      </c>
      <c r="AV30" s="79">
        <f>IF($A$2=1,'mil mi val'!AU12,IF($A$2=2,'mil mi val'!AU115,"NA"))</f>
        <v>0.96499999999999997</v>
      </c>
      <c r="AW30" s="79">
        <f>IF($A$2=1,'mil mi val'!AV12,IF($A$2=2,'mil mi val'!AV115,"NA"))</f>
        <v>0.96499999999999997</v>
      </c>
      <c r="AX30" s="79">
        <f>IF($A$2=1,'mil mi val'!AW12,IF($A$2=2,'mil mi val'!AW115,"NA"))</f>
        <v>0.96499999999999997</v>
      </c>
      <c r="AY30" s="79">
        <f>IF($A$2=1,'mil mi val'!AX12,IF($A$2=2,'mil mi val'!AX115,"NA"))</f>
        <v>0.96499999999999997</v>
      </c>
      <c r="AZ30" s="79">
        <f>IF($A$2=1,'mil mi val'!AY12,IF($A$2=2,'mil mi val'!AY115,"NA"))</f>
        <v>0.96499999999999997</v>
      </c>
      <c r="BA30" s="79">
        <f>IF($A$2=1,'mil mi val'!AZ12,IF($A$2=2,'mil mi val'!AZ115,"NA"))</f>
        <v>0.96499999999999997</v>
      </c>
      <c r="BB30" s="79">
        <f>IF($A$2=1,'mil mi val'!BA12,IF($A$2=2,'mil mi val'!BA115,"NA"))</f>
        <v>0.96499999999999997</v>
      </c>
      <c r="BC30" s="79">
        <f>IF($A$2=1,'mil mi val'!BB12,IF($A$2=2,'mil mi val'!BB115,"NA"))</f>
        <v>0.96499999999999997</v>
      </c>
      <c r="BD30" s="79">
        <f>IF($A$2=1,'mil mi val'!BC12,IF($A$2=2,'mil mi val'!BC115,"NA"))</f>
        <v>0.96499999999999997</v>
      </c>
      <c r="BE30" s="79">
        <f>IF($A$2=1,'mil mi val'!BD12,IF($A$2=2,'mil mi val'!BD115,"NA"))</f>
        <v>0.96499999999999997</v>
      </c>
      <c r="BF30" s="79">
        <f>IF($A$2=1,'mil mi val'!BE12,IF($A$2=2,'mil mi val'!BE115,"NA"))</f>
        <v>0.96499999999999997</v>
      </c>
      <c r="BG30" s="79">
        <f>IF($A$2=1,'mil mi val'!BF12,IF($A$2=2,'mil mi val'!BF115,"NA"))</f>
        <v>0.96499999999999997</v>
      </c>
      <c r="BH30" s="79">
        <f>IF($A$2=1,'mil mi val'!BG12,IF($A$2=2,'mil mi val'!BG115,"NA"))</f>
        <v>0.96499999999999997</v>
      </c>
      <c r="BI30" s="79">
        <f>IF($A$2=1,'mil mi val'!BH12,IF($A$2=2,'mil mi val'!BH115,"NA"))</f>
        <v>0.96499999999999997</v>
      </c>
      <c r="BJ30" s="79">
        <f>IF($A$2=1,'mil mi val'!BI12,IF($A$2=2,'mil mi val'!BI115,"NA"))</f>
        <v>0.96499999999999997</v>
      </c>
      <c r="BK30" s="79">
        <f>IF($A$2=1,'mil mi val'!BJ12,IF($A$2=2,'mil mi val'!BJ115,"NA"))</f>
        <v>0.96499999999999997</v>
      </c>
      <c r="BL30" s="79">
        <f>IF($A$2=1,'mil mi val'!BK12,IF($A$2=2,'mil mi val'!BK115,"NA"))</f>
        <v>0.96499999999999997</v>
      </c>
      <c r="BM30" s="79">
        <f>IF($A$2=1,'mil mi val'!BL12,IF($A$2=2,'mil mi val'!BL115,"NA"))</f>
        <v>0.96499999999999997</v>
      </c>
      <c r="BN30" s="79">
        <f>IF($A$2=1,'mil mi val'!BM12,IF($A$2=2,'mil mi val'!BM115,"NA"))</f>
        <v>0.96499999999999997</v>
      </c>
      <c r="BO30" s="79">
        <f>IF($A$2=1,'mil mi val'!BN12,IF($A$2=2,'mil mi val'!BN115,"NA"))</f>
        <v>0.96499999999999997</v>
      </c>
      <c r="BP30" s="79">
        <f>IF($A$2=1,'mil mi val'!BO12,IF($A$2=2,'mil mi val'!BO115,"NA"))</f>
        <v>0.96499999999999997</v>
      </c>
      <c r="BQ30" s="79">
        <f>IF($A$2=1,'mil mi val'!BP12,IF($A$2=2,'mil mi val'!BP115,"NA"))</f>
        <v>0.96499999999999997</v>
      </c>
      <c r="BR30" s="79">
        <f>IF($A$2=1,'mil mi val'!BQ12,IF($A$2=2,'mil mi val'!BQ115,"NA"))</f>
        <v>0.96499999999999997</v>
      </c>
      <c r="BS30" s="79">
        <f>IF($A$2=1,'mil mi val'!BR12,IF($A$2=2,'mil mi val'!BR115,"NA"))</f>
        <v>0.96499999999999997</v>
      </c>
      <c r="BT30" s="79">
        <f>IF($A$2=1,'mil mi val'!BS12,IF($A$2=2,'mil mi val'!BS115,"NA"))</f>
        <v>0.96499999999999997</v>
      </c>
      <c r="BU30" s="79">
        <f>IF($A$2=1,'mil mi val'!BT12,IF($A$2=2,'mil mi val'!BT115,"NA"))</f>
        <v>0.96499999999999997</v>
      </c>
      <c r="BV30" s="79">
        <f>IF($A$2=1,'mil mi val'!BU12,IF($A$2=2,'mil mi val'!BU115,"NA"))</f>
        <v>0.96499999999999997</v>
      </c>
      <c r="BW30" s="79">
        <f>IF($A$2=1,'mil mi val'!BV12,IF($A$2=2,'mil mi val'!BV115,"NA"))</f>
        <v>0.96499999999999997</v>
      </c>
      <c r="BX30" s="79">
        <f>IF($A$2=1,'mil mi val'!BW12,IF($A$2=2,'mil mi val'!BW115,"NA"))</f>
        <v>0.96499999999999997</v>
      </c>
      <c r="BY30" s="79">
        <f>IF($A$2=1,'mil mi val'!BX12,IF($A$2=2,'mil mi val'!BX115,"NA"))</f>
        <v>0.96499999999999997</v>
      </c>
      <c r="BZ30" s="79">
        <f>IF($A$2=1,'mil mi val'!BY12,IF($A$2=2,'mil mi val'!BY115,"NA"))</f>
        <v>0.96499999999999997</v>
      </c>
      <c r="CA30" s="79">
        <f>IF($A$2=1,'mil mi val'!BZ12,IF($A$2=2,'mil mi val'!BZ115,"NA"))</f>
        <v>0.96499999999999997</v>
      </c>
      <c r="CB30" s="79">
        <f>IF($A$2=1,'mil mi val'!CA12,IF($A$2=2,'mil mi val'!CA115,"NA"))</f>
        <v>0.96499999999999997</v>
      </c>
      <c r="CC30" s="79">
        <f>IF($A$2=1,'mil mi val'!CB12,IF($A$2=2,'mil mi val'!CB115,"NA"))</f>
        <v>0.96499999999999997</v>
      </c>
      <c r="CD30" s="79">
        <f>IF($A$2=1,'mil mi val'!CC12,IF($A$2=2,'mil mi val'!CC115,"NA"))</f>
        <v>0.96499999999999997</v>
      </c>
      <c r="CE30" s="79">
        <f>IF($A$2=1,'mil mi val'!CD12,IF($A$2=2,'mil mi val'!CD115,"NA"))</f>
        <v>0.96499999999999997</v>
      </c>
      <c r="CF30" s="79">
        <f>IF($A$2=1,'mil mi val'!CE12,IF($A$2=2,'mil mi val'!CE115,"NA"))</f>
        <v>0.96499999999999997</v>
      </c>
      <c r="CG30" s="79">
        <f>IF($A$2=1,'mil mi val'!CF12,IF($A$2=2,'mil mi val'!CF115,"NA"))</f>
        <v>0.96499999999999997</v>
      </c>
      <c r="CH30" s="79">
        <f>IF($A$2=1,'mil mi val'!CG12,IF($A$2=2,'mil mi val'!CG115,"NA"))</f>
        <v>0.96499999999999997</v>
      </c>
      <c r="CI30" s="79">
        <f>IF($A$2=1,'mil mi val'!CH12,IF($A$2=2,'mil mi val'!CH115,"NA"))</f>
        <v>0.96499999999999997</v>
      </c>
      <c r="CJ30" s="79">
        <f>IF($A$2=1,'mil mi val'!CI12,IF($A$2=2,'mil mi val'!CI115,"NA"))</f>
        <v>0.96499999999999997</v>
      </c>
      <c r="CK30" s="79">
        <f>IF($A$2=1,'mil mi val'!CJ12,IF($A$2=2,'mil mi val'!CJ115,"NA"))</f>
        <v>0.96499999999999997</v>
      </c>
      <c r="CL30" s="79">
        <f>IF($A$2=1,'mil mi val'!CK12,IF($A$2=2,'mil mi val'!CK115,"NA"))</f>
        <v>0.96499999999999997</v>
      </c>
      <c r="CM30" s="79">
        <f>IF($A$2=1,'mil mi val'!CL12,IF($A$2=2,'mil mi val'!CL115,"NA"))</f>
        <v>0.96499999999999997</v>
      </c>
      <c r="CN30" s="79">
        <f>IF($A$2=1,'mil mi val'!CM12,IF($A$2=2,'mil mi val'!CM115,"NA"))</f>
        <v>0.96499999999999997</v>
      </c>
      <c r="CO30" s="79">
        <f>IF($A$2=1,'mil mi val'!CN12,IF($A$2=2,'mil mi val'!CN115,"NA"))</f>
        <v>0.96499999999999997</v>
      </c>
      <c r="CP30" s="79">
        <f>IF($A$2=1,'mil mi val'!CO12,IF($A$2=2,'mil mi val'!CO115,"NA"))</f>
        <v>0.96499999999999997</v>
      </c>
      <c r="CQ30" s="79">
        <f>IF($A$2=1,'mil mi val'!CP12,IF($A$2=2,'mil mi val'!CP115,"NA"))</f>
        <v>0.96499999999999997</v>
      </c>
      <c r="CR30" s="79">
        <f>IF($A$2=1,'mil mi val'!CQ12,IF($A$2=2,'mil mi val'!CQ115,"NA"))</f>
        <v>0.96499999999999997</v>
      </c>
      <c r="CS30" s="79">
        <f>IF($A$2=1,'mil mi val'!CR12,IF($A$2=2,'mil mi val'!CR115,"NA"))</f>
        <v>0.96499999999999997</v>
      </c>
      <c r="CT30" s="79">
        <f>IF($A$2=1,'mil mi val'!CS12,IF($A$2=2,'mil mi val'!CS115,"NA"))</f>
        <v>0.96499999999999997</v>
      </c>
      <c r="CU30" s="79">
        <f>IF($A$2=1,'mil mi val'!CT12,IF($A$2=2,'mil mi val'!CT115,"NA"))</f>
        <v>0.96499999999999997</v>
      </c>
      <c r="CV30" s="79">
        <f>IF($A$2=1,'mil mi val'!CU12,IF($A$2=2,'mil mi val'!CU115,"NA"))</f>
        <v>0.96499999999999997</v>
      </c>
      <c r="CW30" s="79">
        <f>IF($A$2=1,'mil mi val'!CV12,IF($A$2=2,'mil mi val'!CV115,"NA"))</f>
        <v>0.96499999999999997</v>
      </c>
      <c r="CX30" s="79">
        <f>IF($A$2=1,'mil mi val'!CW12,IF($A$2=2,'mil mi val'!CW115,"NA"))</f>
        <v>0.96499999999999997</v>
      </c>
      <c r="CY30" s="79">
        <f>IF($A$2=1,'mil mi val'!CX12,IF($A$2=2,'mil mi val'!CX115,"NA"))</f>
        <v>0.96499999999999997</v>
      </c>
      <c r="CZ30" s="79">
        <f>IF($A$2=1,'mil mi val'!CY12,IF($A$2=2,'mil mi val'!CY115,"NA"))</f>
        <v>0.96499999999999997</v>
      </c>
      <c r="DA30" s="79">
        <f>IF($A$2=1,'mil mi val'!CZ12,IF($A$2=2,'mil mi val'!CZ115,"NA"))</f>
        <v>0.96499999999999997</v>
      </c>
      <c r="DB30" s="79">
        <f>IF($A$2=1,'mil mi val'!DA12,IF($A$2=2,'mil mi val'!DA115,"NA"))</f>
        <v>0.96499999999999997</v>
      </c>
      <c r="DC30" s="79">
        <f>IF($A$2=1,'mil mi val'!DB12,IF($A$2=2,'mil mi val'!DB115,"NA"))</f>
        <v>0.96499999999999997</v>
      </c>
    </row>
    <row r="31" spans="2:107" ht="15" x14ac:dyDescent="0.25">
      <c r="B31" s="41">
        <v>26</v>
      </c>
      <c r="C31" s="79">
        <f>IF($A$2=1,'mil mi val'!B13,IF($A$2=2,'mil mi val'!B116,"NA"))</f>
        <v>1</v>
      </c>
      <c r="D31" s="79">
        <f>IF($A$2=1,'mil mi val'!C13,IF($A$2=2,'mil mi val'!C116,"NA"))</f>
        <v>0.92490000000000006</v>
      </c>
      <c r="E31" s="79">
        <f>IF($A$2=1,'mil mi val'!D13,IF($A$2=2,'mil mi val'!D116,"NA"))</f>
        <v>0.93899999999999995</v>
      </c>
      <c r="F31" s="79">
        <f>IF($A$2=1,'mil mi val'!E13,IF($A$2=2,'mil mi val'!E116,"NA"))</f>
        <v>0.94310000000000005</v>
      </c>
      <c r="G31" s="79">
        <f>IF($A$2=1,'mil mi val'!F13,IF($A$2=2,'mil mi val'!F116,"NA"))</f>
        <v>0.94630000000000003</v>
      </c>
      <c r="H31" s="79">
        <f>IF($A$2=1,'mil mi val'!G13,IF($A$2=2,'mil mi val'!G116,"NA"))</f>
        <v>0.94889999999999997</v>
      </c>
      <c r="I31" s="79">
        <f>IF($A$2=1,'mil mi val'!H13,IF($A$2=2,'mil mi val'!H116,"NA"))</f>
        <v>0.95150000000000001</v>
      </c>
      <c r="J31" s="79">
        <f>IF($A$2=1,'mil mi val'!I13,IF($A$2=2,'mil mi val'!I116,"NA"))</f>
        <v>0.95389999999999997</v>
      </c>
      <c r="K31" s="79">
        <f>IF($A$2=1,'mil mi val'!J13,IF($A$2=2,'mil mi val'!J116,"NA"))</f>
        <v>0.95620000000000005</v>
      </c>
      <c r="L31" s="79">
        <f>IF($A$2=1,'mil mi val'!K13,IF($A$2=2,'mil mi val'!K116,"NA"))</f>
        <v>0.95830000000000004</v>
      </c>
      <c r="M31" s="79">
        <f>IF($A$2=1,'mil mi val'!L13,IF($A$2=2,'mil mi val'!L116,"NA"))</f>
        <v>0.96009999999999995</v>
      </c>
      <c r="N31" s="79">
        <f>IF($A$2=1,'mil mi val'!M13,IF($A$2=2,'mil mi val'!M116,"NA"))</f>
        <v>0.9617</v>
      </c>
      <c r="O31" s="79">
        <f>IF($A$2=1,'mil mi val'!N13,IF($A$2=2,'mil mi val'!N116,"NA"))</f>
        <v>0.96279999999999999</v>
      </c>
      <c r="P31" s="79">
        <f>IF($A$2=1,'mil mi val'!O13,IF($A$2=2,'mil mi val'!O116,"NA"))</f>
        <v>0.96350000000000002</v>
      </c>
      <c r="Q31" s="79">
        <f>IF($A$2=1,'mil mi val'!P13,IF($A$2=2,'mil mi val'!P116,"NA"))</f>
        <v>0.96379999999999999</v>
      </c>
      <c r="R31" s="79">
        <f>IF($A$2=1,'mil mi val'!Q13,IF($A$2=2,'mil mi val'!Q116,"NA"))</f>
        <v>0.96499999999999997</v>
      </c>
      <c r="S31" s="79">
        <f>IF($A$2=1,'mil mi val'!R13,IF($A$2=2,'mil mi val'!R116,"NA"))</f>
        <v>0.96499999999999997</v>
      </c>
      <c r="T31" s="79">
        <f>IF($A$2=1,'mil mi val'!S13,IF($A$2=2,'mil mi val'!S116,"NA"))</f>
        <v>0.96499999999999997</v>
      </c>
      <c r="U31" s="79">
        <f>IF($A$2=1,'mil mi val'!T13,IF($A$2=2,'mil mi val'!T116,"NA"))</f>
        <v>0.96499999999999997</v>
      </c>
      <c r="V31" s="79">
        <f>IF($A$2=1,'mil mi val'!U13,IF($A$2=2,'mil mi val'!U116,"NA"))</f>
        <v>0.96499999999999997</v>
      </c>
      <c r="W31" s="79">
        <f>IF($A$2=1,'mil mi val'!V13,IF($A$2=2,'mil mi val'!V116,"NA"))</f>
        <v>0.96499999999999997</v>
      </c>
      <c r="X31" s="79">
        <f>IF($A$2=1,'mil mi val'!W13,IF($A$2=2,'mil mi val'!W116,"NA"))</f>
        <v>0.96499999999999997</v>
      </c>
      <c r="Y31" s="79">
        <f>IF($A$2=1,'mil mi val'!X13,IF($A$2=2,'mil mi val'!X116,"NA"))</f>
        <v>0.96499999999999997</v>
      </c>
      <c r="Z31" s="79">
        <f>IF($A$2=1,'mil mi val'!Y13,IF($A$2=2,'mil mi val'!Y116,"NA"))</f>
        <v>0.96499999999999997</v>
      </c>
      <c r="AA31" s="79">
        <f>IF($A$2=1,'mil mi val'!Z13,IF($A$2=2,'mil mi val'!Z116,"NA"))</f>
        <v>0.96499999999999997</v>
      </c>
      <c r="AB31" s="79">
        <f>IF($A$2=1,'mil mi val'!AA13,IF($A$2=2,'mil mi val'!AA116,"NA"))</f>
        <v>0.96499999999999997</v>
      </c>
      <c r="AC31" s="79">
        <f>IF($A$2=1,'mil mi val'!AB13,IF($A$2=2,'mil mi val'!AB116,"NA"))</f>
        <v>0.96499999999999997</v>
      </c>
      <c r="AD31" s="79">
        <f>IF($A$2=1,'mil mi val'!AC13,IF($A$2=2,'mil mi val'!AC116,"NA"))</f>
        <v>0.96499999999999997</v>
      </c>
      <c r="AE31" s="79">
        <f>IF($A$2=1,'mil mi val'!AD13,IF($A$2=2,'mil mi val'!AD116,"NA"))</f>
        <v>0.96499999999999997</v>
      </c>
      <c r="AF31" s="79">
        <f>IF($A$2=1,'mil mi val'!AE13,IF($A$2=2,'mil mi val'!AE116,"NA"))</f>
        <v>0.96499999999999997</v>
      </c>
      <c r="AG31" s="79">
        <f>IF($A$2=1,'mil mi val'!AF13,IF($A$2=2,'mil mi val'!AF116,"NA"))</f>
        <v>0.96499999999999997</v>
      </c>
      <c r="AH31" s="79">
        <f>IF($A$2=1,'mil mi val'!AG13,IF($A$2=2,'mil mi val'!AG116,"NA"))</f>
        <v>0.96499999999999997</v>
      </c>
      <c r="AI31" s="79">
        <f>IF($A$2=1,'mil mi val'!AH13,IF($A$2=2,'mil mi val'!AH116,"NA"))</f>
        <v>0.96499999999999997</v>
      </c>
      <c r="AJ31" s="79">
        <f>IF($A$2=1,'mil mi val'!AI13,IF($A$2=2,'mil mi val'!AI116,"NA"))</f>
        <v>0.96499999999999997</v>
      </c>
      <c r="AK31" s="79">
        <f>IF($A$2=1,'mil mi val'!AJ13,IF($A$2=2,'mil mi val'!AJ116,"NA"))</f>
        <v>0.96499999999999997</v>
      </c>
      <c r="AL31" s="79">
        <f>IF($A$2=1,'mil mi val'!AK13,IF($A$2=2,'mil mi val'!AK116,"NA"))</f>
        <v>0.96499999999999997</v>
      </c>
      <c r="AM31" s="79">
        <f>IF($A$2=1,'mil mi val'!AL13,IF($A$2=2,'mil mi val'!AL116,"NA"))</f>
        <v>0.96499999999999997</v>
      </c>
      <c r="AN31" s="79">
        <f>IF($A$2=1,'mil mi val'!AM13,IF($A$2=2,'mil mi val'!AM116,"NA"))</f>
        <v>0.96499999999999997</v>
      </c>
      <c r="AO31" s="79">
        <f>IF($A$2=1,'mil mi val'!AN13,IF($A$2=2,'mil mi val'!AN116,"NA"))</f>
        <v>0.96499999999999997</v>
      </c>
      <c r="AP31" s="79">
        <f>IF($A$2=1,'mil mi val'!AO13,IF($A$2=2,'mil mi val'!AO116,"NA"))</f>
        <v>0.96499999999999997</v>
      </c>
      <c r="AQ31" s="79">
        <f>IF($A$2=1,'mil mi val'!AP13,IF($A$2=2,'mil mi val'!AP116,"NA"))</f>
        <v>0.96499999999999997</v>
      </c>
      <c r="AR31" s="79">
        <f>IF($A$2=1,'mil mi val'!AQ13,IF($A$2=2,'mil mi val'!AQ116,"NA"))</f>
        <v>0.96499999999999997</v>
      </c>
      <c r="AS31" s="79">
        <f>IF($A$2=1,'mil mi val'!AR13,IF($A$2=2,'mil mi val'!AR116,"NA"))</f>
        <v>0.96499999999999997</v>
      </c>
      <c r="AT31" s="79">
        <f>IF($A$2=1,'mil mi val'!AS13,IF($A$2=2,'mil mi val'!AS116,"NA"))</f>
        <v>0.96499999999999997</v>
      </c>
      <c r="AU31" s="79">
        <f>IF($A$2=1,'mil mi val'!AT13,IF($A$2=2,'mil mi val'!AT116,"NA"))</f>
        <v>0.96499999999999997</v>
      </c>
      <c r="AV31" s="79">
        <f>IF($A$2=1,'mil mi val'!AU13,IF($A$2=2,'mil mi val'!AU116,"NA"))</f>
        <v>0.96499999999999997</v>
      </c>
      <c r="AW31" s="79">
        <f>IF($A$2=1,'mil mi val'!AV13,IF($A$2=2,'mil mi val'!AV116,"NA"))</f>
        <v>0.96499999999999997</v>
      </c>
      <c r="AX31" s="79">
        <f>IF($A$2=1,'mil mi val'!AW13,IF($A$2=2,'mil mi val'!AW116,"NA"))</f>
        <v>0.96499999999999997</v>
      </c>
      <c r="AY31" s="79">
        <f>IF($A$2=1,'mil mi val'!AX13,IF($A$2=2,'mil mi val'!AX116,"NA"))</f>
        <v>0.96499999999999997</v>
      </c>
      <c r="AZ31" s="79">
        <f>IF($A$2=1,'mil mi val'!AY13,IF($A$2=2,'mil mi val'!AY116,"NA"))</f>
        <v>0.96499999999999997</v>
      </c>
      <c r="BA31" s="79">
        <f>IF($A$2=1,'mil mi val'!AZ13,IF($A$2=2,'mil mi val'!AZ116,"NA"))</f>
        <v>0.96499999999999997</v>
      </c>
      <c r="BB31" s="79">
        <f>IF($A$2=1,'mil mi val'!BA13,IF($A$2=2,'mil mi val'!BA116,"NA"))</f>
        <v>0.96499999999999997</v>
      </c>
      <c r="BC31" s="79">
        <f>IF($A$2=1,'mil mi val'!BB13,IF($A$2=2,'mil mi val'!BB116,"NA"))</f>
        <v>0.96499999999999997</v>
      </c>
      <c r="BD31" s="79">
        <f>IF($A$2=1,'mil mi val'!BC13,IF($A$2=2,'mil mi val'!BC116,"NA"))</f>
        <v>0.96499999999999997</v>
      </c>
      <c r="BE31" s="79">
        <f>IF($A$2=1,'mil mi val'!BD13,IF($A$2=2,'mil mi val'!BD116,"NA"))</f>
        <v>0.96499999999999997</v>
      </c>
      <c r="BF31" s="79">
        <f>IF($A$2=1,'mil mi val'!BE13,IF($A$2=2,'mil mi val'!BE116,"NA"))</f>
        <v>0.96499999999999997</v>
      </c>
      <c r="BG31" s="79">
        <f>IF($A$2=1,'mil mi val'!BF13,IF($A$2=2,'mil mi val'!BF116,"NA"))</f>
        <v>0.96499999999999997</v>
      </c>
      <c r="BH31" s="79">
        <f>IF($A$2=1,'mil mi val'!BG13,IF($A$2=2,'mil mi val'!BG116,"NA"))</f>
        <v>0.96499999999999997</v>
      </c>
      <c r="BI31" s="79">
        <f>IF($A$2=1,'mil mi val'!BH13,IF($A$2=2,'mil mi val'!BH116,"NA"))</f>
        <v>0.96499999999999997</v>
      </c>
      <c r="BJ31" s="79">
        <f>IF($A$2=1,'mil mi val'!BI13,IF($A$2=2,'mil mi val'!BI116,"NA"))</f>
        <v>0.96499999999999997</v>
      </c>
      <c r="BK31" s="79">
        <f>IF($A$2=1,'mil mi val'!BJ13,IF($A$2=2,'mil mi val'!BJ116,"NA"))</f>
        <v>0.96499999999999997</v>
      </c>
      <c r="BL31" s="79">
        <f>IF($A$2=1,'mil mi val'!BK13,IF($A$2=2,'mil mi val'!BK116,"NA"))</f>
        <v>0.96499999999999997</v>
      </c>
      <c r="BM31" s="79">
        <f>IF($A$2=1,'mil mi val'!BL13,IF($A$2=2,'mil mi val'!BL116,"NA"))</f>
        <v>0.96499999999999997</v>
      </c>
      <c r="BN31" s="79">
        <f>IF($A$2=1,'mil mi val'!BM13,IF($A$2=2,'mil mi val'!BM116,"NA"))</f>
        <v>0.96499999999999997</v>
      </c>
      <c r="BO31" s="79">
        <f>IF($A$2=1,'mil mi val'!BN13,IF($A$2=2,'mil mi val'!BN116,"NA"))</f>
        <v>0.96499999999999997</v>
      </c>
      <c r="BP31" s="79">
        <f>IF($A$2=1,'mil mi val'!BO13,IF($A$2=2,'mil mi val'!BO116,"NA"))</f>
        <v>0.96499999999999997</v>
      </c>
      <c r="BQ31" s="79">
        <f>IF($A$2=1,'mil mi val'!BP13,IF($A$2=2,'mil mi val'!BP116,"NA"))</f>
        <v>0.96499999999999997</v>
      </c>
      <c r="BR31" s="79">
        <f>IF($A$2=1,'mil mi val'!BQ13,IF($A$2=2,'mil mi val'!BQ116,"NA"))</f>
        <v>0.96499999999999997</v>
      </c>
      <c r="BS31" s="79">
        <f>IF($A$2=1,'mil mi val'!BR13,IF($A$2=2,'mil mi val'!BR116,"NA"))</f>
        <v>0.96499999999999997</v>
      </c>
      <c r="BT31" s="79">
        <f>IF($A$2=1,'mil mi val'!BS13,IF($A$2=2,'mil mi val'!BS116,"NA"))</f>
        <v>0.96499999999999997</v>
      </c>
      <c r="BU31" s="79">
        <f>IF($A$2=1,'mil mi val'!BT13,IF($A$2=2,'mil mi val'!BT116,"NA"))</f>
        <v>0.96499999999999997</v>
      </c>
      <c r="BV31" s="79">
        <f>IF($A$2=1,'mil mi val'!BU13,IF($A$2=2,'mil mi val'!BU116,"NA"))</f>
        <v>0.96499999999999997</v>
      </c>
      <c r="BW31" s="79">
        <f>IF($A$2=1,'mil mi val'!BV13,IF($A$2=2,'mil mi val'!BV116,"NA"))</f>
        <v>0.96499999999999997</v>
      </c>
      <c r="BX31" s="79">
        <f>IF($A$2=1,'mil mi val'!BW13,IF($A$2=2,'mil mi val'!BW116,"NA"))</f>
        <v>0.96499999999999997</v>
      </c>
      <c r="BY31" s="79">
        <f>IF($A$2=1,'mil mi val'!BX13,IF($A$2=2,'mil mi val'!BX116,"NA"))</f>
        <v>0.96499999999999997</v>
      </c>
      <c r="BZ31" s="79">
        <f>IF($A$2=1,'mil mi val'!BY13,IF($A$2=2,'mil mi val'!BY116,"NA"))</f>
        <v>0.96499999999999997</v>
      </c>
      <c r="CA31" s="79">
        <f>IF($A$2=1,'mil mi val'!BZ13,IF($A$2=2,'mil mi val'!BZ116,"NA"))</f>
        <v>0.96499999999999997</v>
      </c>
      <c r="CB31" s="79">
        <f>IF($A$2=1,'mil mi val'!CA13,IF($A$2=2,'mil mi val'!CA116,"NA"))</f>
        <v>0.96499999999999997</v>
      </c>
      <c r="CC31" s="79">
        <f>IF($A$2=1,'mil mi val'!CB13,IF($A$2=2,'mil mi val'!CB116,"NA"))</f>
        <v>0.96499999999999997</v>
      </c>
      <c r="CD31" s="79">
        <f>IF($A$2=1,'mil mi val'!CC13,IF($A$2=2,'mil mi val'!CC116,"NA"))</f>
        <v>0.96499999999999997</v>
      </c>
      <c r="CE31" s="79">
        <f>IF($A$2=1,'mil mi val'!CD13,IF($A$2=2,'mil mi val'!CD116,"NA"))</f>
        <v>0.96499999999999997</v>
      </c>
      <c r="CF31" s="79">
        <f>IF($A$2=1,'mil mi val'!CE13,IF($A$2=2,'mil mi val'!CE116,"NA"))</f>
        <v>0.96499999999999997</v>
      </c>
      <c r="CG31" s="79">
        <f>IF($A$2=1,'mil mi val'!CF13,IF($A$2=2,'mil mi val'!CF116,"NA"))</f>
        <v>0.96499999999999997</v>
      </c>
      <c r="CH31" s="79">
        <f>IF($A$2=1,'mil mi val'!CG13,IF($A$2=2,'mil mi val'!CG116,"NA"))</f>
        <v>0.96499999999999997</v>
      </c>
      <c r="CI31" s="79">
        <f>IF($A$2=1,'mil mi val'!CH13,IF($A$2=2,'mil mi val'!CH116,"NA"))</f>
        <v>0.96499999999999997</v>
      </c>
      <c r="CJ31" s="79">
        <f>IF($A$2=1,'mil mi val'!CI13,IF($A$2=2,'mil mi val'!CI116,"NA"))</f>
        <v>0.96499999999999997</v>
      </c>
      <c r="CK31" s="79">
        <f>IF($A$2=1,'mil mi val'!CJ13,IF($A$2=2,'mil mi val'!CJ116,"NA"))</f>
        <v>0.96499999999999997</v>
      </c>
      <c r="CL31" s="79">
        <f>IF($A$2=1,'mil mi val'!CK13,IF($A$2=2,'mil mi val'!CK116,"NA"))</f>
        <v>0.96499999999999997</v>
      </c>
      <c r="CM31" s="79">
        <f>IF($A$2=1,'mil mi val'!CL13,IF($A$2=2,'mil mi val'!CL116,"NA"))</f>
        <v>0.96499999999999997</v>
      </c>
      <c r="CN31" s="79">
        <f>IF($A$2=1,'mil mi val'!CM13,IF($A$2=2,'mil mi val'!CM116,"NA"))</f>
        <v>0.96499999999999997</v>
      </c>
      <c r="CO31" s="79">
        <f>IF($A$2=1,'mil mi val'!CN13,IF($A$2=2,'mil mi val'!CN116,"NA"))</f>
        <v>0.96499999999999997</v>
      </c>
      <c r="CP31" s="79">
        <f>IF($A$2=1,'mil mi val'!CO13,IF($A$2=2,'mil mi val'!CO116,"NA"))</f>
        <v>0.96499999999999997</v>
      </c>
      <c r="CQ31" s="79">
        <f>IF($A$2=1,'mil mi val'!CP13,IF($A$2=2,'mil mi val'!CP116,"NA"))</f>
        <v>0.96499999999999997</v>
      </c>
      <c r="CR31" s="79">
        <f>IF($A$2=1,'mil mi val'!CQ13,IF($A$2=2,'mil mi val'!CQ116,"NA"))</f>
        <v>0.96499999999999997</v>
      </c>
      <c r="CS31" s="79">
        <f>IF($A$2=1,'mil mi val'!CR13,IF($A$2=2,'mil mi val'!CR116,"NA"))</f>
        <v>0.96499999999999997</v>
      </c>
      <c r="CT31" s="79">
        <f>IF($A$2=1,'mil mi val'!CS13,IF($A$2=2,'mil mi val'!CS116,"NA"))</f>
        <v>0.96499999999999997</v>
      </c>
      <c r="CU31" s="79">
        <f>IF($A$2=1,'mil mi val'!CT13,IF($A$2=2,'mil mi val'!CT116,"NA"))</f>
        <v>0.96499999999999997</v>
      </c>
      <c r="CV31" s="79">
        <f>IF($A$2=1,'mil mi val'!CU13,IF($A$2=2,'mil mi val'!CU116,"NA"))</f>
        <v>0.96499999999999997</v>
      </c>
      <c r="CW31" s="79">
        <f>IF($A$2=1,'mil mi val'!CV13,IF($A$2=2,'mil mi val'!CV116,"NA"))</f>
        <v>0.96499999999999997</v>
      </c>
      <c r="CX31" s="79">
        <f>IF($A$2=1,'mil mi val'!CW13,IF($A$2=2,'mil mi val'!CW116,"NA"))</f>
        <v>0.96499999999999997</v>
      </c>
      <c r="CY31" s="79">
        <f>IF($A$2=1,'mil mi val'!CX13,IF($A$2=2,'mil mi val'!CX116,"NA"))</f>
        <v>0.96499999999999997</v>
      </c>
      <c r="CZ31" s="79">
        <f>IF($A$2=1,'mil mi val'!CY13,IF($A$2=2,'mil mi val'!CY116,"NA"))</f>
        <v>0.96499999999999997</v>
      </c>
      <c r="DA31" s="79">
        <f>IF($A$2=1,'mil mi val'!CZ13,IF($A$2=2,'mil mi val'!CZ116,"NA"))</f>
        <v>0.96499999999999997</v>
      </c>
      <c r="DB31" s="79">
        <f>IF($A$2=1,'mil mi val'!DA13,IF($A$2=2,'mil mi val'!DA116,"NA"))</f>
        <v>0.96499999999999997</v>
      </c>
      <c r="DC31" s="79">
        <f>IF($A$2=1,'mil mi val'!DB13,IF($A$2=2,'mil mi val'!DB116,"NA"))</f>
        <v>0.96499999999999997</v>
      </c>
    </row>
    <row r="32" spans="2:107" ht="15" x14ac:dyDescent="0.25">
      <c r="B32" s="41">
        <v>27</v>
      </c>
      <c r="C32" s="79">
        <f>IF($A$2=1,'mil mi val'!B14,IF($A$2=2,'mil mi val'!B117,"NA"))</f>
        <v>1</v>
      </c>
      <c r="D32" s="79">
        <f>IF($A$2=1,'mil mi val'!C14,IF($A$2=2,'mil mi val'!C117,"NA"))</f>
        <v>0.92549999999999999</v>
      </c>
      <c r="E32" s="79">
        <f>IF($A$2=1,'mil mi val'!D14,IF($A$2=2,'mil mi val'!D117,"NA"))</f>
        <v>0.93930000000000002</v>
      </c>
      <c r="F32" s="79">
        <f>IF($A$2=1,'mil mi val'!E14,IF($A$2=2,'mil mi val'!E117,"NA"))</f>
        <v>0.94320000000000004</v>
      </c>
      <c r="G32" s="79">
        <f>IF($A$2=1,'mil mi val'!F14,IF($A$2=2,'mil mi val'!F117,"NA"))</f>
        <v>0.94630000000000003</v>
      </c>
      <c r="H32" s="79">
        <f>IF($A$2=1,'mil mi val'!G14,IF($A$2=2,'mil mi val'!G117,"NA"))</f>
        <v>0.94889999999999997</v>
      </c>
      <c r="I32" s="79">
        <f>IF($A$2=1,'mil mi val'!H14,IF($A$2=2,'mil mi val'!H117,"NA"))</f>
        <v>0.95150000000000001</v>
      </c>
      <c r="J32" s="79">
        <f>IF($A$2=1,'mil mi val'!I14,IF($A$2=2,'mil mi val'!I117,"NA"))</f>
        <v>0.95389999999999997</v>
      </c>
      <c r="K32" s="79">
        <f>IF($A$2=1,'mil mi val'!J14,IF($A$2=2,'mil mi val'!J117,"NA"))</f>
        <v>0.95620000000000005</v>
      </c>
      <c r="L32" s="79">
        <f>IF($A$2=1,'mil mi val'!K14,IF($A$2=2,'mil mi val'!K117,"NA"))</f>
        <v>0.95830000000000004</v>
      </c>
      <c r="M32" s="79">
        <f>IF($A$2=1,'mil mi val'!L14,IF($A$2=2,'mil mi val'!L117,"NA"))</f>
        <v>0.96009999999999995</v>
      </c>
      <c r="N32" s="79">
        <f>IF($A$2=1,'mil mi val'!M14,IF($A$2=2,'mil mi val'!M117,"NA"))</f>
        <v>0.9617</v>
      </c>
      <c r="O32" s="79">
        <f>IF($A$2=1,'mil mi val'!N14,IF($A$2=2,'mil mi val'!N117,"NA"))</f>
        <v>0.96279999999999999</v>
      </c>
      <c r="P32" s="79">
        <f>IF($A$2=1,'mil mi val'!O14,IF($A$2=2,'mil mi val'!O117,"NA"))</f>
        <v>0.96350000000000002</v>
      </c>
      <c r="Q32" s="79">
        <f>IF($A$2=1,'mil mi val'!P14,IF($A$2=2,'mil mi val'!P117,"NA"))</f>
        <v>0.96379999999999999</v>
      </c>
      <c r="R32" s="79">
        <f>IF($A$2=1,'mil mi val'!Q14,IF($A$2=2,'mil mi val'!Q117,"NA"))</f>
        <v>0.96499999999999997</v>
      </c>
      <c r="S32" s="79">
        <f>IF($A$2=1,'mil mi val'!R14,IF($A$2=2,'mil mi val'!R117,"NA"))</f>
        <v>0.96499999999999997</v>
      </c>
      <c r="T32" s="79">
        <f>IF($A$2=1,'mil mi val'!S14,IF($A$2=2,'mil mi val'!S117,"NA"))</f>
        <v>0.96499999999999997</v>
      </c>
      <c r="U32" s="79">
        <f>IF($A$2=1,'mil mi val'!T14,IF($A$2=2,'mil mi val'!T117,"NA"))</f>
        <v>0.96499999999999997</v>
      </c>
      <c r="V32" s="79">
        <f>IF($A$2=1,'mil mi val'!U14,IF($A$2=2,'mil mi val'!U117,"NA"))</f>
        <v>0.96499999999999997</v>
      </c>
      <c r="W32" s="79">
        <f>IF($A$2=1,'mil mi val'!V14,IF($A$2=2,'mil mi val'!V117,"NA"))</f>
        <v>0.96499999999999997</v>
      </c>
      <c r="X32" s="79">
        <f>IF($A$2=1,'mil mi val'!W14,IF($A$2=2,'mil mi val'!W117,"NA"))</f>
        <v>0.96499999999999997</v>
      </c>
      <c r="Y32" s="79">
        <f>IF($A$2=1,'mil mi val'!X14,IF($A$2=2,'mil mi val'!X117,"NA"))</f>
        <v>0.96499999999999997</v>
      </c>
      <c r="Z32" s="79">
        <f>IF($A$2=1,'mil mi val'!Y14,IF($A$2=2,'mil mi val'!Y117,"NA"))</f>
        <v>0.96499999999999997</v>
      </c>
      <c r="AA32" s="79">
        <f>IF($A$2=1,'mil mi val'!Z14,IF($A$2=2,'mil mi val'!Z117,"NA"))</f>
        <v>0.96499999999999997</v>
      </c>
      <c r="AB32" s="79">
        <f>IF($A$2=1,'mil mi val'!AA14,IF($A$2=2,'mil mi val'!AA117,"NA"))</f>
        <v>0.96499999999999997</v>
      </c>
      <c r="AC32" s="79">
        <f>IF($A$2=1,'mil mi val'!AB14,IF($A$2=2,'mil mi val'!AB117,"NA"))</f>
        <v>0.96499999999999997</v>
      </c>
      <c r="AD32" s="79">
        <f>IF($A$2=1,'mil mi val'!AC14,IF($A$2=2,'mil mi val'!AC117,"NA"))</f>
        <v>0.96499999999999997</v>
      </c>
      <c r="AE32" s="79">
        <f>IF($A$2=1,'mil mi val'!AD14,IF($A$2=2,'mil mi val'!AD117,"NA"))</f>
        <v>0.96499999999999997</v>
      </c>
      <c r="AF32" s="79">
        <f>IF($A$2=1,'mil mi val'!AE14,IF($A$2=2,'mil mi val'!AE117,"NA"))</f>
        <v>0.96499999999999997</v>
      </c>
      <c r="AG32" s="79">
        <f>IF($A$2=1,'mil mi val'!AF14,IF($A$2=2,'mil mi val'!AF117,"NA"))</f>
        <v>0.96499999999999997</v>
      </c>
      <c r="AH32" s="79">
        <f>IF($A$2=1,'mil mi val'!AG14,IF($A$2=2,'mil mi val'!AG117,"NA"))</f>
        <v>0.96499999999999997</v>
      </c>
      <c r="AI32" s="79">
        <f>IF($A$2=1,'mil mi val'!AH14,IF($A$2=2,'mil mi val'!AH117,"NA"))</f>
        <v>0.96499999999999997</v>
      </c>
      <c r="AJ32" s="79">
        <f>IF($A$2=1,'mil mi val'!AI14,IF($A$2=2,'mil mi val'!AI117,"NA"))</f>
        <v>0.96499999999999997</v>
      </c>
      <c r="AK32" s="79">
        <f>IF($A$2=1,'mil mi val'!AJ14,IF($A$2=2,'mil mi val'!AJ117,"NA"))</f>
        <v>0.96499999999999997</v>
      </c>
      <c r="AL32" s="79">
        <f>IF($A$2=1,'mil mi val'!AK14,IF($A$2=2,'mil mi val'!AK117,"NA"))</f>
        <v>0.96499999999999997</v>
      </c>
      <c r="AM32" s="79">
        <f>IF($A$2=1,'mil mi val'!AL14,IF($A$2=2,'mil mi val'!AL117,"NA"))</f>
        <v>0.96499999999999997</v>
      </c>
      <c r="AN32" s="79">
        <f>IF($A$2=1,'mil mi val'!AM14,IF($A$2=2,'mil mi val'!AM117,"NA"))</f>
        <v>0.96499999999999997</v>
      </c>
      <c r="AO32" s="79">
        <f>IF($A$2=1,'mil mi val'!AN14,IF($A$2=2,'mil mi val'!AN117,"NA"))</f>
        <v>0.96499999999999997</v>
      </c>
      <c r="AP32" s="79">
        <f>IF($A$2=1,'mil mi val'!AO14,IF($A$2=2,'mil mi val'!AO117,"NA"))</f>
        <v>0.96499999999999997</v>
      </c>
      <c r="AQ32" s="79">
        <f>IF($A$2=1,'mil mi val'!AP14,IF($A$2=2,'mil mi val'!AP117,"NA"))</f>
        <v>0.96499999999999997</v>
      </c>
      <c r="AR32" s="79">
        <f>IF($A$2=1,'mil mi val'!AQ14,IF($A$2=2,'mil mi val'!AQ117,"NA"))</f>
        <v>0.96499999999999997</v>
      </c>
      <c r="AS32" s="79">
        <f>IF($A$2=1,'mil mi val'!AR14,IF($A$2=2,'mil mi val'!AR117,"NA"))</f>
        <v>0.96499999999999997</v>
      </c>
      <c r="AT32" s="79">
        <f>IF($A$2=1,'mil mi val'!AS14,IF($A$2=2,'mil mi val'!AS117,"NA"))</f>
        <v>0.96499999999999997</v>
      </c>
      <c r="AU32" s="79">
        <f>IF($A$2=1,'mil mi val'!AT14,IF($A$2=2,'mil mi val'!AT117,"NA"))</f>
        <v>0.96499999999999997</v>
      </c>
      <c r="AV32" s="79">
        <f>IF($A$2=1,'mil mi val'!AU14,IF($A$2=2,'mil mi val'!AU117,"NA"))</f>
        <v>0.96499999999999997</v>
      </c>
      <c r="AW32" s="79">
        <f>IF($A$2=1,'mil mi val'!AV14,IF($A$2=2,'mil mi val'!AV117,"NA"))</f>
        <v>0.96499999999999997</v>
      </c>
      <c r="AX32" s="79">
        <f>IF($A$2=1,'mil mi val'!AW14,IF($A$2=2,'mil mi val'!AW117,"NA"))</f>
        <v>0.96499999999999997</v>
      </c>
      <c r="AY32" s="79">
        <f>IF($A$2=1,'mil mi val'!AX14,IF($A$2=2,'mil mi val'!AX117,"NA"))</f>
        <v>0.96499999999999997</v>
      </c>
      <c r="AZ32" s="79">
        <f>IF($A$2=1,'mil mi val'!AY14,IF($A$2=2,'mil mi val'!AY117,"NA"))</f>
        <v>0.96499999999999997</v>
      </c>
      <c r="BA32" s="79">
        <f>IF($A$2=1,'mil mi val'!AZ14,IF($A$2=2,'mil mi val'!AZ117,"NA"))</f>
        <v>0.96499999999999997</v>
      </c>
      <c r="BB32" s="79">
        <f>IF($A$2=1,'mil mi val'!BA14,IF($A$2=2,'mil mi val'!BA117,"NA"))</f>
        <v>0.96499999999999997</v>
      </c>
      <c r="BC32" s="79">
        <f>IF($A$2=1,'mil mi val'!BB14,IF($A$2=2,'mil mi val'!BB117,"NA"))</f>
        <v>0.96499999999999997</v>
      </c>
      <c r="BD32" s="79">
        <f>IF($A$2=1,'mil mi val'!BC14,IF($A$2=2,'mil mi val'!BC117,"NA"))</f>
        <v>0.96499999999999997</v>
      </c>
      <c r="BE32" s="79">
        <f>IF($A$2=1,'mil mi val'!BD14,IF($A$2=2,'mil mi val'!BD117,"NA"))</f>
        <v>0.96499999999999997</v>
      </c>
      <c r="BF32" s="79">
        <f>IF($A$2=1,'mil mi val'!BE14,IF($A$2=2,'mil mi val'!BE117,"NA"))</f>
        <v>0.96499999999999997</v>
      </c>
      <c r="BG32" s="79">
        <f>IF($A$2=1,'mil mi val'!BF14,IF($A$2=2,'mil mi val'!BF117,"NA"))</f>
        <v>0.96499999999999997</v>
      </c>
      <c r="BH32" s="79">
        <f>IF($A$2=1,'mil mi val'!BG14,IF($A$2=2,'mil mi val'!BG117,"NA"))</f>
        <v>0.96499999999999997</v>
      </c>
      <c r="BI32" s="79">
        <f>IF($A$2=1,'mil mi val'!BH14,IF($A$2=2,'mil mi val'!BH117,"NA"))</f>
        <v>0.96499999999999997</v>
      </c>
      <c r="BJ32" s="79">
        <f>IF($A$2=1,'mil mi val'!BI14,IF($A$2=2,'mil mi val'!BI117,"NA"))</f>
        <v>0.96499999999999997</v>
      </c>
      <c r="BK32" s="79">
        <f>IF($A$2=1,'mil mi val'!BJ14,IF($A$2=2,'mil mi val'!BJ117,"NA"))</f>
        <v>0.96499999999999997</v>
      </c>
      <c r="BL32" s="79">
        <f>IF($A$2=1,'mil mi val'!BK14,IF($A$2=2,'mil mi val'!BK117,"NA"))</f>
        <v>0.96499999999999997</v>
      </c>
      <c r="BM32" s="79">
        <f>IF($A$2=1,'mil mi val'!BL14,IF($A$2=2,'mil mi val'!BL117,"NA"))</f>
        <v>0.96499999999999997</v>
      </c>
      <c r="BN32" s="79">
        <f>IF($A$2=1,'mil mi val'!BM14,IF($A$2=2,'mil mi val'!BM117,"NA"))</f>
        <v>0.96499999999999997</v>
      </c>
      <c r="BO32" s="79">
        <f>IF($A$2=1,'mil mi val'!BN14,IF($A$2=2,'mil mi val'!BN117,"NA"))</f>
        <v>0.96499999999999997</v>
      </c>
      <c r="BP32" s="79">
        <f>IF($A$2=1,'mil mi val'!BO14,IF($A$2=2,'mil mi val'!BO117,"NA"))</f>
        <v>0.96499999999999997</v>
      </c>
      <c r="BQ32" s="79">
        <f>IF($A$2=1,'mil mi val'!BP14,IF($A$2=2,'mil mi val'!BP117,"NA"))</f>
        <v>0.96499999999999997</v>
      </c>
      <c r="BR32" s="79">
        <f>IF($A$2=1,'mil mi val'!BQ14,IF($A$2=2,'mil mi val'!BQ117,"NA"))</f>
        <v>0.96499999999999997</v>
      </c>
      <c r="BS32" s="79">
        <f>IF($A$2=1,'mil mi val'!BR14,IF($A$2=2,'mil mi val'!BR117,"NA"))</f>
        <v>0.96499999999999997</v>
      </c>
      <c r="BT32" s="79">
        <f>IF($A$2=1,'mil mi val'!BS14,IF($A$2=2,'mil mi val'!BS117,"NA"))</f>
        <v>0.96499999999999997</v>
      </c>
      <c r="BU32" s="79">
        <f>IF($A$2=1,'mil mi val'!BT14,IF($A$2=2,'mil mi val'!BT117,"NA"))</f>
        <v>0.96499999999999997</v>
      </c>
      <c r="BV32" s="79">
        <f>IF($A$2=1,'mil mi val'!BU14,IF($A$2=2,'mil mi val'!BU117,"NA"))</f>
        <v>0.96499999999999997</v>
      </c>
      <c r="BW32" s="79">
        <f>IF($A$2=1,'mil mi val'!BV14,IF($A$2=2,'mil mi val'!BV117,"NA"))</f>
        <v>0.96499999999999997</v>
      </c>
      <c r="BX32" s="79">
        <f>IF($A$2=1,'mil mi val'!BW14,IF($A$2=2,'mil mi val'!BW117,"NA"))</f>
        <v>0.96499999999999997</v>
      </c>
      <c r="BY32" s="79">
        <f>IF($A$2=1,'mil mi val'!BX14,IF($A$2=2,'mil mi val'!BX117,"NA"))</f>
        <v>0.96499999999999997</v>
      </c>
      <c r="BZ32" s="79">
        <f>IF($A$2=1,'mil mi val'!BY14,IF($A$2=2,'mil mi val'!BY117,"NA"))</f>
        <v>0.96499999999999997</v>
      </c>
      <c r="CA32" s="79">
        <f>IF($A$2=1,'mil mi val'!BZ14,IF($A$2=2,'mil mi val'!BZ117,"NA"))</f>
        <v>0.96499999999999997</v>
      </c>
      <c r="CB32" s="79">
        <f>IF($A$2=1,'mil mi val'!CA14,IF($A$2=2,'mil mi val'!CA117,"NA"))</f>
        <v>0.96499999999999997</v>
      </c>
      <c r="CC32" s="79">
        <f>IF($A$2=1,'mil mi val'!CB14,IF($A$2=2,'mil mi val'!CB117,"NA"))</f>
        <v>0.96499999999999997</v>
      </c>
      <c r="CD32" s="79">
        <f>IF($A$2=1,'mil mi val'!CC14,IF($A$2=2,'mil mi val'!CC117,"NA"))</f>
        <v>0.96499999999999997</v>
      </c>
      <c r="CE32" s="79">
        <f>IF($A$2=1,'mil mi val'!CD14,IF($A$2=2,'mil mi val'!CD117,"NA"))</f>
        <v>0.96499999999999997</v>
      </c>
      <c r="CF32" s="79">
        <f>IF($A$2=1,'mil mi val'!CE14,IF($A$2=2,'mil mi val'!CE117,"NA"))</f>
        <v>0.96499999999999997</v>
      </c>
      <c r="CG32" s="79">
        <f>IF($A$2=1,'mil mi val'!CF14,IF($A$2=2,'mil mi val'!CF117,"NA"))</f>
        <v>0.96499999999999997</v>
      </c>
      <c r="CH32" s="79">
        <f>IF($A$2=1,'mil mi val'!CG14,IF($A$2=2,'mil mi val'!CG117,"NA"))</f>
        <v>0.96499999999999997</v>
      </c>
      <c r="CI32" s="79">
        <f>IF($A$2=1,'mil mi val'!CH14,IF($A$2=2,'mil mi val'!CH117,"NA"))</f>
        <v>0.96499999999999997</v>
      </c>
      <c r="CJ32" s="79">
        <f>IF($A$2=1,'mil mi val'!CI14,IF($A$2=2,'mil mi val'!CI117,"NA"))</f>
        <v>0.96499999999999997</v>
      </c>
      <c r="CK32" s="79">
        <f>IF($A$2=1,'mil mi val'!CJ14,IF($A$2=2,'mil mi val'!CJ117,"NA"))</f>
        <v>0.96499999999999997</v>
      </c>
      <c r="CL32" s="79">
        <f>IF($A$2=1,'mil mi val'!CK14,IF($A$2=2,'mil mi val'!CK117,"NA"))</f>
        <v>0.96499999999999997</v>
      </c>
      <c r="CM32" s="79">
        <f>IF($A$2=1,'mil mi val'!CL14,IF($A$2=2,'mil mi val'!CL117,"NA"))</f>
        <v>0.96499999999999997</v>
      </c>
      <c r="CN32" s="79">
        <f>IF($A$2=1,'mil mi val'!CM14,IF($A$2=2,'mil mi val'!CM117,"NA"))</f>
        <v>0.96499999999999997</v>
      </c>
      <c r="CO32" s="79">
        <f>IF($A$2=1,'mil mi val'!CN14,IF($A$2=2,'mil mi val'!CN117,"NA"))</f>
        <v>0.96499999999999997</v>
      </c>
      <c r="CP32" s="79">
        <f>IF($A$2=1,'mil mi val'!CO14,IF($A$2=2,'mil mi val'!CO117,"NA"))</f>
        <v>0.96499999999999997</v>
      </c>
      <c r="CQ32" s="79">
        <f>IF($A$2=1,'mil mi val'!CP14,IF($A$2=2,'mil mi val'!CP117,"NA"))</f>
        <v>0.96499999999999997</v>
      </c>
      <c r="CR32" s="79">
        <f>IF($A$2=1,'mil mi val'!CQ14,IF($A$2=2,'mil mi val'!CQ117,"NA"))</f>
        <v>0.96499999999999997</v>
      </c>
      <c r="CS32" s="79">
        <f>IF($A$2=1,'mil mi val'!CR14,IF($A$2=2,'mil mi val'!CR117,"NA"))</f>
        <v>0.96499999999999997</v>
      </c>
      <c r="CT32" s="79">
        <f>IF($A$2=1,'mil mi val'!CS14,IF($A$2=2,'mil mi val'!CS117,"NA"))</f>
        <v>0.96499999999999997</v>
      </c>
      <c r="CU32" s="79">
        <f>IF($A$2=1,'mil mi val'!CT14,IF($A$2=2,'mil mi val'!CT117,"NA"))</f>
        <v>0.96499999999999997</v>
      </c>
      <c r="CV32" s="79">
        <f>IF($A$2=1,'mil mi val'!CU14,IF($A$2=2,'mil mi val'!CU117,"NA"))</f>
        <v>0.96499999999999997</v>
      </c>
      <c r="CW32" s="79">
        <f>IF($A$2=1,'mil mi val'!CV14,IF($A$2=2,'mil mi val'!CV117,"NA"))</f>
        <v>0.96499999999999997</v>
      </c>
      <c r="CX32" s="79">
        <f>IF($A$2=1,'mil mi val'!CW14,IF($A$2=2,'mil mi val'!CW117,"NA"))</f>
        <v>0.96499999999999997</v>
      </c>
      <c r="CY32" s="79">
        <f>IF($A$2=1,'mil mi val'!CX14,IF($A$2=2,'mil mi val'!CX117,"NA"))</f>
        <v>0.96499999999999997</v>
      </c>
      <c r="CZ32" s="79">
        <f>IF($A$2=1,'mil mi val'!CY14,IF($A$2=2,'mil mi val'!CY117,"NA"))</f>
        <v>0.96499999999999997</v>
      </c>
      <c r="DA32" s="79">
        <f>IF($A$2=1,'mil mi val'!CZ14,IF($A$2=2,'mil mi val'!CZ117,"NA"))</f>
        <v>0.96499999999999997</v>
      </c>
      <c r="DB32" s="79">
        <f>IF($A$2=1,'mil mi val'!DA14,IF($A$2=2,'mil mi val'!DA117,"NA"))</f>
        <v>0.96499999999999997</v>
      </c>
      <c r="DC32" s="79">
        <f>IF($A$2=1,'mil mi val'!DB14,IF($A$2=2,'mil mi val'!DB117,"NA"))</f>
        <v>0.96499999999999997</v>
      </c>
    </row>
    <row r="33" spans="2:107" ht="15" x14ac:dyDescent="0.25">
      <c r="B33" s="41">
        <v>28</v>
      </c>
      <c r="C33" s="79">
        <f>IF($A$2=1,'mil mi val'!B15,IF($A$2=2,'mil mi val'!B118,"NA"))</f>
        <v>1</v>
      </c>
      <c r="D33" s="79">
        <f>IF($A$2=1,'mil mi val'!C15,IF($A$2=2,'mil mi val'!C118,"NA"))</f>
        <v>0.92610000000000003</v>
      </c>
      <c r="E33" s="79">
        <f>IF($A$2=1,'mil mi val'!D15,IF($A$2=2,'mil mi val'!D118,"NA"))</f>
        <v>0.9395</v>
      </c>
      <c r="F33" s="79">
        <f>IF($A$2=1,'mil mi val'!E15,IF($A$2=2,'mil mi val'!E118,"NA"))</f>
        <v>0.94330000000000003</v>
      </c>
      <c r="G33" s="79">
        <f>IF($A$2=1,'mil mi val'!F15,IF($A$2=2,'mil mi val'!F118,"NA"))</f>
        <v>0.94630000000000003</v>
      </c>
      <c r="H33" s="79">
        <f>IF($A$2=1,'mil mi val'!G15,IF($A$2=2,'mil mi val'!G118,"NA"))</f>
        <v>0.94889999999999997</v>
      </c>
      <c r="I33" s="79">
        <f>IF($A$2=1,'mil mi val'!H15,IF($A$2=2,'mil mi val'!H118,"NA"))</f>
        <v>0.95150000000000001</v>
      </c>
      <c r="J33" s="79">
        <f>IF($A$2=1,'mil mi val'!I15,IF($A$2=2,'mil mi val'!I118,"NA"))</f>
        <v>0.95389999999999997</v>
      </c>
      <c r="K33" s="79">
        <f>IF($A$2=1,'mil mi val'!J15,IF($A$2=2,'mil mi val'!J118,"NA"))</f>
        <v>0.95620000000000005</v>
      </c>
      <c r="L33" s="79">
        <f>IF($A$2=1,'mil mi val'!K15,IF($A$2=2,'mil mi val'!K118,"NA"))</f>
        <v>0.95830000000000004</v>
      </c>
      <c r="M33" s="79">
        <f>IF($A$2=1,'mil mi val'!L15,IF($A$2=2,'mil mi val'!L118,"NA"))</f>
        <v>0.96009999999999995</v>
      </c>
      <c r="N33" s="79">
        <f>IF($A$2=1,'mil mi val'!M15,IF($A$2=2,'mil mi val'!M118,"NA"))</f>
        <v>0.9617</v>
      </c>
      <c r="O33" s="79">
        <f>IF($A$2=1,'mil mi val'!N15,IF($A$2=2,'mil mi val'!N118,"NA"))</f>
        <v>0.96279999999999999</v>
      </c>
      <c r="P33" s="79">
        <f>IF($A$2=1,'mil mi val'!O15,IF($A$2=2,'mil mi val'!O118,"NA"))</f>
        <v>0.96350000000000002</v>
      </c>
      <c r="Q33" s="79">
        <f>IF($A$2=1,'mil mi val'!P15,IF($A$2=2,'mil mi val'!P118,"NA"))</f>
        <v>0.96379999999999999</v>
      </c>
      <c r="R33" s="79">
        <f>IF($A$2=1,'mil mi val'!Q15,IF($A$2=2,'mil mi val'!Q118,"NA"))</f>
        <v>0.96499999999999997</v>
      </c>
      <c r="S33" s="79">
        <f>IF($A$2=1,'mil mi val'!R15,IF($A$2=2,'mil mi val'!R118,"NA"))</f>
        <v>0.96499999999999997</v>
      </c>
      <c r="T33" s="79">
        <f>IF($A$2=1,'mil mi val'!S15,IF($A$2=2,'mil mi val'!S118,"NA"))</f>
        <v>0.96499999999999997</v>
      </c>
      <c r="U33" s="79">
        <f>IF($A$2=1,'mil mi val'!T15,IF($A$2=2,'mil mi val'!T118,"NA"))</f>
        <v>0.96499999999999997</v>
      </c>
      <c r="V33" s="79">
        <f>IF($A$2=1,'mil mi val'!U15,IF($A$2=2,'mil mi val'!U118,"NA"))</f>
        <v>0.96499999999999997</v>
      </c>
      <c r="W33" s="79">
        <f>IF($A$2=1,'mil mi val'!V15,IF($A$2=2,'mil mi val'!V118,"NA"))</f>
        <v>0.96499999999999997</v>
      </c>
      <c r="X33" s="79">
        <f>IF($A$2=1,'mil mi val'!W15,IF($A$2=2,'mil mi val'!W118,"NA"))</f>
        <v>0.96499999999999997</v>
      </c>
      <c r="Y33" s="79">
        <f>IF($A$2=1,'mil mi val'!X15,IF($A$2=2,'mil mi val'!X118,"NA"))</f>
        <v>0.96499999999999997</v>
      </c>
      <c r="Z33" s="79">
        <f>IF($A$2=1,'mil mi val'!Y15,IF($A$2=2,'mil mi val'!Y118,"NA"))</f>
        <v>0.96499999999999997</v>
      </c>
      <c r="AA33" s="79">
        <f>IF($A$2=1,'mil mi val'!Z15,IF($A$2=2,'mil mi val'!Z118,"NA"))</f>
        <v>0.96499999999999997</v>
      </c>
      <c r="AB33" s="79">
        <f>IF($A$2=1,'mil mi val'!AA15,IF($A$2=2,'mil mi val'!AA118,"NA"))</f>
        <v>0.96499999999999997</v>
      </c>
      <c r="AC33" s="79">
        <f>IF($A$2=1,'mil mi val'!AB15,IF($A$2=2,'mil mi val'!AB118,"NA"))</f>
        <v>0.96499999999999997</v>
      </c>
      <c r="AD33" s="79">
        <f>IF($A$2=1,'mil mi val'!AC15,IF($A$2=2,'mil mi val'!AC118,"NA"))</f>
        <v>0.96499999999999997</v>
      </c>
      <c r="AE33" s="79">
        <f>IF($A$2=1,'mil mi val'!AD15,IF($A$2=2,'mil mi val'!AD118,"NA"))</f>
        <v>0.96499999999999997</v>
      </c>
      <c r="AF33" s="79">
        <f>IF($A$2=1,'mil mi val'!AE15,IF($A$2=2,'mil mi val'!AE118,"NA"))</f>
        <v>0.96499999999999997</v>
      </c>
      <c r="AG33" s="79">
        <f>IF($A$2=1,'mil mi val'!AF15,IF($A$2=2,'mil mi val'!AF118,"NA"))</f>
        <v>0.96499999999999997</v>
      </c>
      <c r="AH33" s="79">
        <f>IF($A$2=1,'mil mi val'!AG15,IF($A$2=2,'mil mi val'!AG118,"NA"))</f>
        <v>0.96499999999999997</v>
      </c>
      <c r="AI33" s="79">
        <f>IF($A$2=1,'mil mi val'!AH15,IF($A$2=2,'mil mi val'!AH118,"NA"))</f>
        <v>0.96499999999999997</v>
      </c>
      <c r="AJ33" s="79">
        <f>IF($A$2=1,'mil mi val'!AI15,IF($A$2=2,'mil mi val'!AI118,"NA"))</f>
        <v>0.96499999999999997</v>
      </c>
      <c r="AK33" s="79">
        <f>IF($A$2=1,'mil mi val'!AJ15,IF($A$2=2,'mil mi val'!AJ118,"NA"))</f>
        <v>0.96499999999999997</v>
      </c>
      <c r="AL33" s="79">
        <f>IF($A$2=1,'mil mi val'!AK15,IF($A$2=2,'mil mi val'!AK118,"NA"))</f>
        <v>0.96499999999999997</v>
      </c>
      <c r="AM33" s="79">
        <f>IF($A$2=1,'mil mi val'!AL15,IF($A$2=2,'mil mi val'!AL118,"NA"))</f>
        <v>0.96499999999999997</v>
      </c>
      <c r="AN33" s="79">
        <f>IF($A$2=1,'mil mi val'!AM15,IF($A$2=2,'mil mi val'!AM118,"NA"))</f>
        <v>0.96499999999999997</v>
      </c>
      <c r="AO33" s="79">
        <f>IF($A$2=1,'mil mi val'!AN15,IF($A$2=2,'mil mi val'!AN118,"NA"))</f>
        <v>0.96499999999999997</v>
      </c>
      <c r="AP33" s="79">
        <f>IF($A$2=1,'mil mi val'!AO15,IF($A$2=2,'mil mi val'!AO118,"NA"))</f>
        <v>0.96499999999999997</v>
      </c>
      <c r="AQ33" s="79">
        <f>IF($A$2=1,'mil mi val'!AP15,IF($A$2=2,'mil mi val'!AP118,"NA"))</f>
        <v>0.96499999999999997</v>
      </c>
      <c r="AR33" s="79">
        <f>IF($A$2=1,'mil mi val'!AQ15,IF($A$2=2,'mil mi val'!AQ118,"NA"))</f>
        <v>0.96499999999999997</v>
      </c>
      <c r="AS33" s="79">
        <f>IF($A$2=1,'mil mi val'!AR15,IF($A$2=2,'mil mi val'!AR118,"NA"))</f>
        <v>0.96499999999999997</v>
      </c>
      <c r="AT33" s="79">
        <f>IF($A$2=1,'mil mi val'!AS15,IF($A$2=2,'mil mi val'!AS118,"NA"))</f>
        <v>0.96499999999999997</v>
      </c>
      <c r="AU33" s="79">
        <f>IF($A$2=1,'mil mi val'!AT15,IF($A$2=2,'mil mi val'!AT118,"NA"))</f>
        <v>0.96499999999999997</v>
      </c>
      <c r="AV33" s="79">
        <f>IF($A$2=1,'mil mi val'!AU15,IF($A$2=2,'mil mi val'!AU118,"NA"))</f>
        <v>0.96499999999999997</v>
      </c>
      <c r="AW33" s="79">
        <f>IF($A$2=1,'mil mi val'!AV15,IF($A$2=2,'mil mi val'!AV118,"NA"))</f>
        <v>0.96499999999999997</v>
      </c>
      <c r="AX33" s="79">
        <f>IF($A$2=1,'mil mi val'!AW15,IF($A$2=2,'mil mi val'!AW118,"NA"))</f>
        <v>0.96499999999999997</v>
      </c>
      <c r="AY33" s="79">
        <f>IF($A$2=1,'mil mi val'!AX15,IF($A$2=2,'mil mi val'!AX118,"NA"))</f>
        <v>0.96499999999999997</v>
      </c>
      <c r="AZ33" s="79">
        <f>IF($A$2=1,'mil mi val'!AY15,IF($A$2=2,'mil mi val'!AY118,"NA"))</f>
        <v>0.96499999999999997</v>
      </c>
      <c r="BA33" s="79">
        <f>IF($A$2=1,'mil mi val'!AZ15,IF($A$2=2,'mil mi val'!AZ118,"NA"))</f>
        <v>0.96499999999999997</v>
      </c>
      <c r="BB33" s="79">
        <f>IF($A$2=1,'mil mi val'!BA15,IF($A$2=2,'mil mi val'!BA118,"NA"))</f>
        <v>0.96499999999999997</v>
      </c>
      <c r="BC33" s="79">
        <f>IF($A$2=1,'mil mi val'!BB15,IF($A$2=2,'mil mi val'!BB118,"NA"))</f>
        <v>0.96499999999999997</v>
      </c>
      <c r="BD33" s="79">
        <f>IF($A$2=1,'mil mi val'!BC15,IF($A$2=2,'mil mi val'!BC118,"NA"))</f>
        <v>0.96499999999999997</v>
      </c>
      <c r="BE33" s="79">
        <f>IF($A$2=1,'mil mi val'!BD15,IF($A$2=2,'mil mi val'!BD118,"NA"))</f>
        <v>0.96499999999999997</v>
      </c>
      <c r="BF33" s="79">
        <f>IF($A$2=1,'mil mi val'!BE15,IF($A$2=2,'mil mi val'!BE118,"NA"))</f>
        <v>0.96499999999999997</v>
      </c>
      <c r="BG33" s="79">
        <f>IF($A$2=1,'mil mi val'!BF15,IF($A$2=2,'mil mi val'!BF118,"NA"))</f>
        <v>0.96499999999999997</v>
      </c>
      <c r="BH33" s="79">
        <f>IF($A$2=1,'mil mi val'!BG15,IF($A$2=2,'mil mi val'!BG118,"NA"))</f>
        <v>0.96499999999999997</v>
      </c>
      <c r="BI33" s="79">
        <f>IF($A$2=1,'mil mi val'!BH15,IF($A$2=2,'mil mi val'!BH118,"NA"))</f>
        <v>0.96499999999999997</v>
      </c>
      <c r="BJ33" s="79">
        <f>IF($A$2=1,'mil mi val'!BI15,IF($A$2=2,'mil mi val'!BI118,"NA"))</f>
        <v>0.96499999999999997</v>
      </c>
      <c r="BK33" s="79">
        <f>IF($A$2=1,'mil mi val'!BJ15,IF($A$2=2,'mil mi val'!BJ118,"NA"))</f>
        <v>0.96499999999999997</v>
      </c>
      <c r="BL33" s="79">
        <f>IF($A$2=1,'mil mi val'!BK15,IF($A$2=2,'mil mi val'!BK118,"NA"))</f>
        <v>0.96499999999999997</v>
      </c>
      <c r="BM33" s="79">
        <f>IF($A$2=1,'mil mi val'!BL15,IF($A$2=2,'mil mi val'!BL118,"NA"))</f>
        <v>0.96499999999999997</v>
      </c>
      <c r="BN33" s="79">
        <f>IF($A$2=1,'mil mi val'!BM15,IF($A$2=2,'mil mi val'!BM118,"NA"))</f>
        <v>0.96499999999999997</v>
      </c>
      <c r="BO33" s="79">
        <f>IF($A$2=1,'mil mi val'!BN15,IF($A$2=2,'mil mi val'!BN118,"NA"))</f>
        <v>0.96499999999999997</v>
      </c>
      <c r="BP33" s="79">
        <f>IF($A$2=1,'mil mi val'!BO15,IF($A$2=2,'mil mi val'!BO118,"NA"))</f>
        <v>0.96499999999999997</v>
      </c>
      <c r="BQ33" s="79">
        <f>IF($A$2=1,'mil mi val'!BP15,IF($A$2=2,'mil mi val'!BP118,"NA"))</f>
        <v>0.96499999999999997</v>
      </c>
      <c r="BR33" s="79">
        <f>IF($A$2=1,'mil mi val'!BQ15,IF($A$2=2,'mil mi val'!BQ118,"NA"))</f>
        <v>0.96499999999999997</v>
      </c>
      <c r="BS33" s="79">
        <f>IF($A$2=1,'mil mi val'!BR15,IF($A$2=2,'mil mi val'!BR118,"NA"))</f>
        <v>0.96499999999999997</v>
      </c>
      <c r="BT33" s="79">
        <f>IF($A$2=1,'mil mi val'!BS15,IF($A$2=2,'mil mi val'!BS118,"NA"))</f>
        <v>0.96499999999999997</v>
      </c>
      <c r="BU33" s="79">
        <f>IF($A$2=1,'mil mi val'!BT15,IF($A$2=2,'mil mi val'!BT118,"NA"))</f>
        <v>0.96499999999999997</v>
      </c>
      <c r="BV33" s="79">
        <f>IF($A$2=1,'mil mi val'!BU15,IF($A$2=2,'mil mi val'!BU118,"NA"))</f>
        <v>0.96499999999999997</v>
      </c>
      <c r="BW33" s="79">
        <f>IF($A$2=1,'mil mi val'!BV15,IF($A$2=2,'mil mi val'!BV118,"NA"))</f>
        <v>0.96499999999999997</v>
      </c>
      <c r="BX33" s="79">
        <f>IF($A$2=1,'mil mi val'!BW15,IF($A$2=2,'mil mi val'!BW118,"NA"))</f>
        <v>0.96499999999999997</v>
      </c>
      <c r="BY33" s="79">
        <f>IF($A$2=1,'mil mi val'!BX15,IF($A$2=2,'mil mi val'!BX118,"NA"))</f>
        <v>0.96499999999999997</v>
      </c>
      <c r="BZ33" s="79">
        <f>IF($A$2=1,'mil mi val'!BY15,IF($A$2=2,'mil mi val'!BY118,"NA"))</f>
        <v>0.96499999999999997</v>
      </c>
      <c r="CA33" s="79">
        <f>IF($A$2=1,'mil mi val'!BZ15,IF($A$2=2,'mil mi val'!BZ118,"NA"))</f>
        <v>0.96499999999999997</v>
      </c>
      <c r="CB33" s="79">
        <f>IF($A$2=1,'mil mi val'!CA15,IF($A$2=2,'mil mi val'!CA118,"NA"))</f>
        <v>0.96499999999999997</v>
      </c>
      <c r="CC33" s="79">
        <f>IF($A$2=1,'mil mi val'!CB15,IF($A$2=2,'mil mi val'!CB118,"NA"))</f>
        <v>0.96499999999999997</v>
      </c>
      <c r="CD33" s="79">
        <f>IF($A$2=1,'mil mi val'!CC15,IF($A$2=2,'mil mi val'!CC118,"NA"))</f>
        <v>0.96499999999999997</v>
      </c>
      <c r="CE33" s="79">
        <f>IF($A$2=1,'mil mi val'!CD15,IF($A$2=2,'mil mi val'!CD118,"NA"))</f>
        <v>0.96499999999999997</v>
      </c>
      <c r="CF33" s="79">
        <f>IF($A$2=1,'mil mi val'!CE15,IF($A$2=2,'mil mi val'!CE118,"NA"))</f>
        <v>0.96499999999999997</v>
      </c>
      <c r="CG33" s="79">
        <f>IF($A$2=1,'mil mi val'!CF15,IF($A$2=2,'mil mi val'!CF118,"NA"))</f>
        <v>0.96499999999999997</v>
      </c>
      <c r="CH33" s="79">
        <f>IF($A$2=1,'mil mi val'!CG15,IF($A$2=2,'mil mi val'!CG118,"NA"))</f>
        <v>0.96499999999999997</v>
      </c>
      <c r="CI33" s="79">
        <f>IF($A$2=1,'mil mi val'!CH15,IF($A$2=2,'mil mi val'!CH118,"NA"))</f>
        <v>0.96499999999999997</v>
      </c>
      <c r="CJ33" s="79">
        <f>IF($A$2=1,'mil mi val'!CI15,IF($A$2=2,'mil mi val'!CI118,"NA"))</f>
        <v>0.96499999999999997</v>
      </c>
      <c r="CK33" s="79">
        <f>IF($A$2=1,'mil mi val'!CJ15,IF($A$2=2,'mil mi val'!CJ118,"NA"))</f>
        <v>0.96499999999999997</v>
      </c>
      <c r="CL33" s="79">
        <f>IF($A$2=1,'mil mi val'!CK15,IF($A$2=2,'mil mi val'!CK118,"NA"))</f>
        <v>0.96499999999999997</v>
      </c>
      <c r="CM33" s="79">
        <f>IF($A$2=1,'mil mi val'!CL15,IF($A$2=2,'mil mi val'!CL118,"NA"))</f>
        <v>0.96499999999999997</v>
      </c>
      <c r="CN33" s="79">
        <f>IF($A$2=1,'mil mi val'!CM15,IF($A$2=2,'mil mi val'!CM118,"NA"))</f>
        <v>0.96499999999999997</v>
      </c>
      <c r="CO33" s="79">
        <f>IF($A$2=1,'mil mi val'!CN15,IF($A$2=2,'mil mi val'!CN118,"NA"))</f>
        <v>0.96499999999999997</v>
      </c>
      <c r="CP33" s="79">
        <f>IF($A$2=1,'mil mi val'!CO15,IF($A$2=2,'mil mi val'!CO118,"NA"))</f>
        <v>0.96499999999999997</v>
      </c>
      <c r="CQ33" s="79">
        <f>IF($A$2=1,'mil mi val'!CP15,IF($A$2=2,'mil mi val'!CP118,"NA"))</f>
        <v>0.96499999999999997</v>
      </c>
      <c r="CR33" s="79">
        <f>IF($A$2=1,'mil mi val'!CQ15,IF($A$2=2,'mil mi val'!CQ118,"NA"))</f>
        <v>0.96499999999999997</v>
      </c>
      <c r="CS33" s="79">
        <f>IF($A$2=1,'mil mi val'!CR15,IF($A$2=2,'mil mi val'!CR118,"NA"))</f>
        <v>0.96499999999999997</v>
      </c>
      <c r="CT33" s="79">
        <f>IF($A$2=1,'mil mi val'!CS15,IF($A$2=2,'mil mi val'!CS118,"NA"))</f>
        <v>0.96499999999999997</v>
      </c>
      <c r="CU33" s="79">
        <f>IF($A$2=1,'mil mi val'!CT15,IF($A$2=2,'mil mi val'!CT118,"NA"))</f>
        <v>0.96499999999999997</v>
      </c>
      <c r="CV33" s="79">
        <f>IF($A$2=1,'mil mi val'!CU15,IF($A$2=2,'mil mi val'!CU118,"NA"))</f>
        <v>0.96499999999999997</v>
      </c>
      <c r="CW33" s="79">
        <f>IF($A$2=1,'mil mi val'!CV15,IF($A$2=2,'mil mi val'!CV118,"NA"))</f>
        <v>0.96499999999999997</v>
      </c>
      <c r="CX33" s="79">
        <f>IF($A$2=1,'mil mi val'!CW15,IF($A$2=2,'mil mi val'!CW118,"NA"))</f>
        <v>0.96499999999999997</v>
      </c>
      <c r="CY33" s="79">
        <f>IF($A$2=1,'mil mi val'!CX15,IF($A$2=2,'mil mi val'!CX118,"NA"))</f>
        <v>0.96499999999999997</v>
      </c>
      <c r="CZ33" s="79">
        <f>IF($A$2=1,'mil mi val'!CY15,IF($A$2=2,'mil mi val'!CY118,"NA"))</f>
        <v>0.96499999999999997</v>
      </c>
      <c r="DA33" s="79">
        <f>IF($A$2=1,'mil mi val'!CZ15,IF($A$2=2,'mil mi val'!CZ118,"NA"))</f>
        <v>0.96499999999999997</v>
      </c>
      <c r="DB33" s="79">
        <f>IF($A$2=1,'mil mi val'!DA15,IF($A$2=2,'mil mi val'!DA118,"NA"))</f>
        <v>0.96499999999999997</v>
      </c>
      <c r="DC33" s="79">
        <f>IF($A$2=1,'mil mi val'!DB15,IF($A$2=2,'mil mi val'!DB118,"NA"))</f>
        <v>0.96499999999999997</v>
      </c>
    </row>
    <row r="34" spans="2:107" ht="15" x14ac:dyDescent="0.25">
      <c r="B34" s="41">
        <v>29</v>
      </c>
      <c r="C34" s="79">
        <f>IF($A$2=1,'mil mi val'!B16,IF($A$2=2,'mil mi val'!B119,"NA"))</f>
        <v>1</v>
      </c>
      <c r="D34" s="79">
        <f>IF($A$2=1,'mil mi val'!C16,IF($A$2=2,'mil mi val'!C119,"NA"))</f>
        <v>0.92859999999999998</v>
      </c>
      <c r="E34" s="79">
        <f>IF($A$2=1,'mil mi val'!D16,IF($A$2=2,'mil mi val'!D119,"NA"))</f>
        <v>0.93979999999999997</v>
      </c>
      <c r="F34" s="79">
        <f>IF($A$2=1,'mil mi val'!E16,IF($A$2=2,'mil mi val'!E119,"NA"))</f>
        <v>0.94340000000000002</v>
      </c>
      <c r="G34" s="79">
        <f>IF($A$2=1,'mil mi val'!F16,IF($A$2=2,'mil mi val'!F119,"NA"))</f>
        <v>0.94630000000000003</v>
      </c>
      <c r="H34" s="79">
        <f>IF($A$2=1,'mil mi val'!G16,IF($A$2=2,'mil mi val'!G119,"NA"))</f>
        <v>0.94889999999999997</v>
      </c>
      <c r="I34" s="79">
        <f>IF($A$2=1,'mil mi val'!H16,IF($A$2=2,'mil mi val'!H119,"NA"))</f>
        <v>0.95150000000000001</v>
      </c>
      <c r="J34" s="79">
        <f>IF($A$2=1,'mil mi val'!I16,IF($A$2=2,'mil mi val'!I119,"NA"))</f>
        <v>0.95389999999999997</v>
      </c>
      <c r="K34" s="79">
        <f>IF($A$2=1,'mil mi val'!J16,IF($A$2=2,'mil mi val'!J119,"NA"))</f>
        <v>0.95620000000000005</v>
      </c>
      <c r="L34" s="79">
        <f>IF($A$2=1,'mil mi val'!K16,IF($A$2=2,'mil mi val'!K119,"NA"))</f>
        <v>0.95830000000000004</v>
      </c>
      <c r="M34" s="79">
        <f>IF($A$2=1,'mil mi val'!L16,IF($A$2=2,'mil mi val'!L119,"NA"))</f>
        <v>0.96009999999999995</v>
      </c>
      <c r="N34" s="79">
        <f>IF($A$2=1,'mil mi val'!M16,IF($A$2=2,'mil mi val'!M119,"NA"))</f>
        <v>0.9617</v>
      </c>
      <c r="O34" s="79">
        <f>IF($A$2=1,'mil mi val'!N16,IF($A$2=2,'mil mi val'!N119,"NA"))</f>
        <v>0.96279999999999999</v>
      </c>
      <c r="P34" s="79">
        <f>IF($A$2=1,'mil mi val'!O16,IF($A$2=2,'mil mi val'!O119,"NA"))</f>
        <v>0.96350000000000002</v>
      </c>
      <c r="Q34" s="79">
        <f>IF($A$2=1,'mil mi val'!P16,IF($A$2=2,'mil mi val'!P119,"NA"))</f>
        <v>0.96379999999999999</v>
      </c>
      <c r="R34" s="79">
        <f>IF($A$2=1,'mil mi val'!Q16,IF($A$2=2,'mil mi val'!Q119,"NA"))</f>
        <v>0.96499999999999997</v>
      </c>
      <c r="S34" s="79">
        <f>IF($A$2=1,'mil mi val'!R16,IF($A$2=2,'mil mi val'!R119,"NA"))</f>
        <v>0.96499999999999997</v>
      </c>
      <c r="T34" s="79">
        <f>IF($A$2=1,'mil mi val'!S16,IF($A$2=2,'mil mi val'!S119,"NA"))</f>
        <v>0.96499999999999997</v>
      </c>
      <c r="U34" s="79">
        <f>IF($A$2=1,'mil mi val'!T16,IF($A$2=2,'mil mi val'!T119,"NA"))</f>
        <v>0.96499999999999997</v>
      </c>
      <c r="V34" s="79">
        <f>IF($A$2=1,'mil mi val'!U16,IF($A$2=2,'mil mi val'!U119,"NA"))</f>
        <v>0.96499999999999997</v>
      </c>
      <c r="W34" s="79">
        <f>IF($A$2=1,'mil mi val'!V16,IF($A$2=2,'mil mi val'!V119,"NA"))</f>
        <v>0.96499999999999997</v>
      </c>
      <c r="X34" s="79">
        <f>IF($A$2=1,'mil mi val'!W16,IF($A$2=2,'mil mi val'!W119,"NA"))</f>
        <v>0.96499999999999997</v>
      </c>
      <c r="Y34" s="79">
        <f>IF($A$2=1,'mil mi val'!X16,IF($A$2=2,'mil mi val'!X119,"NA"))</f>
        <v>0.96499999999999997</v>
      </c>
      <c r="Z34" s="79">
        <f>IF($A$2=1,'mil mi val'!Y16,IF($A$2=2,'mil mi val'!Y119,"NA"))</f>
        <v>0.96499999999999997</v>
      </c>
      <c r="AA34" s="79">
        <f>IF($A$2=1,'mil mi val'!Z16,IF($A$2=2,'mil mi val'!Z119,"NA"))</f>
        <v>0.96499999999999997</v>
      </c>
      <c r="AB34" s="79">
        <f>IF($A$2=1,'mil mi val'!AA16,IF($A$2=2,'mil mi val'!AA119,"NA"))</f>
        <v>0.96499999999999997</v>
      </c>
      <c r="AC34" s="79">
        <f>IF($A$2=1,'mil mi val'!AB16,IF($A$2=2,'mil mi val'!AB119,"NA"))</f>
        <v>0.96499999999999997</v>
      </c>
      <c r="AD34" s="79">
        <f>IF($A$2=1,'mil mi val'!AC16,IF($A$2=2,'mil mi val'!AC119,"NA"))</f>
        <v>0.96499999999999997</v>
      </c>
      <c r="AE34" s="79">
        <f>IF($A$2=1,'mil mi val'!AD16,IF($A$2=2,'mil mi val'!AD119,"NA"))</f>
        <v>0.96499999999999997</v>
      </c>
      <c r="AF34" s="79">
        <f>IF($A$2=1,'mil mi val'!AE16,IF($A$2=2,'mil mi val'!AE119,"NA"))</f>
        <v>0.96499999999999997</v>
      </c>
      <c r="AG34" s="79">
        <f>IF($A$2=1,'mil mi val'!AF16,IF($A$2=2,'mil mi val'!AF119,"NA"))</f>
        <v>0.96499999999999997</v>
      </c>
      <c r="AH34" s="79">
        <f>IF($A$2=1,'mil mi val'!AG16,IF($A$2=2,'mil mi val'!AG119,"NA"))</f>
        <v>0.96499999999999997</v>
      </c>
      <c r="AI34" s="79">
        <f>IF($A$2=1,'mil mi val'!AH16,IF($A$2=2,'mil mi val'!AH119,"NA"))</f>
        <v>0.96499999999999997</v>
      </c>
      <c r="AJ34" s="79">
        <f>IF($A$2=1,'mil mi val'!AI16,IF($A$2=2,'mil mi val'!AI119,"NA"))</f>
        <v>0.96499999999999997</v>
      </c>
      <c r="AK34" s="79">
        <f>IF($A$2=1,'mil mi val'!AJ16,IF($A$2=2,'mil mi val'!AJ119,"NA"))</f>
        <v>0.96499999999999997</v>
      </c>
      <c r="AL34" s="79">
        <f>IF($A$2=1,'mil mi val'!AK16,IF($A$2=2,'mil mi val'!AK119,"NA"))</f>
        <v>0.96499999999999997</v>
      </c>
      <c r="AM34" s="79">
        <f>IF($A$2=1,'mil mi val'!AL16,IF($A$2=2,'mil mi val'!AL119,"NA"))</f>
        <v>0.96499999999999997</v>
      </c>
      <c r="AN34" s="79">
        <f>IF($A$2=1,'mil mi val'!AM16,IF($A$2=2,'mil mi val'!AM119,"NA"))</f>
        <v>0.96499999999999997</v>
      </c>
      <c r="AO34" s="79">
        <f>IF($A$2=1,'mil mi val'!AN16,IF($A$2=2,'mil mi val'!AN119,"NA"))</f>
        <v>0.96499999999999997</v>
      </c>
      <c r="AP34" s="79">
        <f>IF($A$2=1,'mil mi val'!AO16,IF($A$2=2,'mil mi val'!AO119,"NA"))</f>
        <v>0.96499999999999997</v>
      </c>
      <c r="AQ34" s="79">
        <f>IF($A$2=1,'mil mi val'!AP16,IF($A$2=2,'mil mi val'!AP119,"NA"))</f>
        <v>0.96499999999999997</v>
      </c>
      <c r="AR34" s="79">
        <f>IF($A$2=1,'mil mi val'!AQ16,IF($A$2=2,'mil mi val'!AQ119,"NA"))</f>
        <v>0.96499999999999997</v>
      </c>
      <c r="AS34" s="79">
        <f>IF($A$2=1,'mil mi val'!AR16,IF($A$2=2,'mil mi val'!AR119,"NA"))</f>
        <v>0.96499999999999997</v>
      </c>
      <c r="AT34" s="79">
        <f>IF($A$2=1,'mil mi val'!AS16,IF($A$2=2,'mil mi val'!AS119,"NA"))</f>
        <v>0.96499999999999997</v>
      </c>
      <c r="AU34" s="79">
        <f>IF($A$2=1,'mil mi val'!AT16,IF($A$2=2,'mil mi val'!AT119,"NA"))</f>
        <v>0.96499999999999997</v>
      </c>
      <c r="AV34" s="79">
        <f>IF($A$2=1,'mil mi val'!AU16,IF($A$2=2,'mil mi val'!AU119,"NA"))</f>
        <v>0.96499999999999997</v>
      </c>
      <c r="AW34" s="79">
        <f>IF($A$2=1,'mil mi val'!AV16,IF($A$2=2,'mil mi val'!AV119,"NA"))</f>
        <v>0.96499999999999997</v>
      </c>
      <c r="AX34" s="79">
        <f>IF($A$2=1,'mil mi val'!AW16,IF($A$2=2,'mil mi val'!AW119,"NA"))</f>
        <v>0.96499999999999997</v>
      </c>
      <c r="AY34" s="79">
        <f>IF($A$2=1,'mil mi val'!AX16,IF($A$2=2,'mil mi val'!AX119,"NA"))</f>
        <v>0.96499999999999997</v>
      </c>
      <c r="AZ34" s="79">
        <f>IF($A$2=1,'mil mi val'!AY16,IF($A$2=2,'mil mi val'!AY119,"NA"))</f>
        <v>0.96499999999999997</v>
      </c>
      <c r="BA34" s="79">
        <f>IF($A$2=1,'mil mi val'!AZ16,IF($A$2=2,'mil mi val'!AZ119,"NA"))</f>
        <v>0.96499999999999997</v>
      </c>
      <c r="BB34" s="79">
        <f>IF($A$2=1,'mil mi val'!BA16,IF($A$2=2,'mil mi val'!BA119,"NA"))</f>
        <v>0.96499999999999997</v>
      </c>
      <c r="BC34" s="79">
        <f>IF($A$2=1,'mil mi val'!BB16,IF($A$2=2,'mil mi val'!BB119,"NA"))</f>
        <v>0.96499999999999997</v>
      </c>
      <c r="BD34" s="79">
        <f>IF($A$2=1,'mil mi val'!BC16,IF($A$2=2,'mil mi val'!BC119,"NA"))</f>
        <v>0.96499999999999997</v>
      </c>
      <c r="BE34" s="79">
        <f>IF($A$2=1,'mil mi val'!BD16,IF($A$2=2,'mil mi val'!BD119,"NA"))</f>
        <v>0.96499999999999997</v>
      </c>
      <c r="BF34" s="79">
        <f>IF($A$2=1,'mil mi val'!BE16,IF($A$2=2,'mil mi val'!BE119,"NA"))</f>
        <v>0.96499999999999997</v>
      </c>
      <c r="BG34" s="79">
        <f>IF($A$2=1,'mil mi val'!BF16,IF($A$2=2,'mil mi val'!BF119,"NA"))</f>
        <v>0.96499999999999997</v>
      </c>
      <c r="BH34" s="79">
        <f>IF($A$2=1,'mil mi val'!BG16,IF($A$2=2,'mil mi val'!BG119,"NA"))</f>
        <v>0.96499999999999997</v>
      </c>
      <c r="BI34" s="79">
        <f>IF($A$2=1,'mil mi val'!BH16,IF($A$2=2,'mil mi val'!BH119,"NA"))</f>
        <v>0.96499999999999997</v>
      </c>
      <c r="BJ34" s="79">
        <f>IF($A$2=1,'mil mi val'!BI16,IF($A$2=2,'mil mi val'!BI119,"NA"))</f>
        <v>0.96499999999999997</v>
      </c>
      <c r="BK34" s="79">
        <f>IF($A$2=1,'mil mi val'!BJ16,IF($A$2=2,'mil mi val'!BJ119,"NA"))</f>
        <v>0.96499999999999997</v>
      </c>
      <c r="BL34" s="79">
        <f>IF($A$2=1,'mil mi val'!BK16,IF($A$2=2,'mil mi val'!BK119,"NA"))</f>
        <v>0.96499999999999997</v>
      </c>
      <c r="BM34" s="79">
        <f>IF($A$2=1,'mil mi val'!BL16,IF($A$2=2,'mil mi val'!BL119,"NA"))</f>
        <v>0.96499999999999997</v>
      </c>
      <c r="BN34" s="79">
        <f>IF($A$2=1,'mil mi val'!BM16,IF($A$2=2,'mil mi val'!BM119,"NA"))</f>
        <v>0.96499999999999997</v>
      </c>
      <c r="BO34" s="79">
        <f>IF($A$2=1,'mil mi val'!BN16,IF($A$2=2,'mil mi val'!BN119,"NA"))</f>
        <v>0.96499999999999997</v>
      </c>
      <c r="BP34" s="79">
        <f>IF($A$2=1,'mil mi val'!BO16,IF($A$2=2,'mil mi val'!BO119,"NA"))</f>
        <v>0.96499999999999997</v>
      </c>
      <c r="BQ34" s="79">
        <f>IF($A$2=1,'mil mi val'!BP16,IF($A$2=2,'mil mi val'!BP119,"NA"))</f>
        <v>0.96499999999999997</v>
      </c>
      <c r="BR34" s="79">
        <f>IF($A$2=1,'mil mi val'!BQ16,IF($A$2=2,'mil mi val'!BQ119,"NA"))</f>
        <v>0.96499999999999997</v>
      </c>
      <c r="BS34" s="79">
        <f>IF($A$2=1,'mil mi val'!BR16,IF($A$2=2,'mil mi val'!BR119,"NA"))</f>
        <v>0.96499999999999997</v>
      </c>
      <c r="BT34" s="79">
        <f>IF($A$2=1,'mil mi val'!BS16,IF($A$2=2,'mil mi val'!BS119,"NA"))</f>
        <v>0.96499999999999997</v>
      </c>
      <c r="BU34" s="79">
        <f>IF($A$2=1,'mil mi val'!BT16,IF($A$2=2,'mil mi val'!BT119,"NA"))</f>
        <v>0.96499999999999997</v>
      </c>
      <c r="BV34" s="79">
        <f>IF($A$2=1,'mil mi val'!BU16,IF($A$2=2,'mil mi val'!BU119,"NA"))</f>
        <v>0.96499999999999997</v>
      </c>
      <c r="BW34" s="79">
        <f>IF($A$2=1,'mil mi val'!BV16,IF($A$2=2,'mil mi val'!BV119,"NA"))</f>
        <v>0.96499999999999997</v>
      </c>
      <c r="BX34" s="79">
        <f>IF($A$2=1,'mil mi val'!BW16,IF($A$2=2,'mil mi val'!BW119,"NA"))</f>
        <v>0.96499999999999997</v>
      </c>
      <c r="BY34" s="79">
        <f>IF($A$2=1,'mil mi val'!BX16,IF($A$2=2,'mil mi val'!BX119,"NA"))</f>
        <v>0.96499999999999997</v>
      </c>
      <c r="BZ34" s="79">
        <f>IF($A$2=1,'mil mi val'!BY16,IF($A$2=2,'mil mi val'!BY119,"NA"))</f>
        <v>0.96499999999999997</v>
      </c>
      <c r="CA34" s="79">
        <f>IF($A$2=1,'mil mi val'!BZ16,IF($A$2=2,'mil mi val'!BZ119,"NA"))</f>
        <v>0.96499999999999997</v>
      </c>
      <c r="CB34" s="79">
        <f>IF($A$2=1,'mil mi val'!CA16,IF($A$2=2,'mil mi val'!CA119,"NA"))</f>
        <v>0.96499999999999997</v>
      </c>
      <c r="CC34" s="79">
        <f>IF($A$2=1,'mil mi val'!CB16,IF($A$2=2,'mil mi val'!CB119,"NA"))</f>
        <v>0.96499999999999997</v>
      </c>
      <c r="CD34" s="79">
        <f>IF($A$2=1,'mil mi val'!CC16,IF($A$2=2,'mil mi val'!CC119,"NA"))</f>
        <v>0.96499999999999997</v>
      </c>
      <c r="CE34" s="79">
        <f>IF($A$2=1,'mil mi val'!CD16,IF($A$2=2,'mil mi val'!CD119,"NA"))</f>
        <v>0.96499999999999997</v>
      </c>
      <c r="CF34" s="79">
        <f>IF($A$2=1,'mil mi val'!CE16,IF($A$2=2,'mil mi val'!CE119,"NA"))</f>
        <v>0.96499999999999997</v>
      </c>
      <c r="CG34" s="79">
        <f>IF($A$2=1,'mil mi val'!CF16,IF($A$2=2,'mil mi val'!CF119,"NA"))</f>
        <v>0.96499999999999997</v>
      </c>
      <c r="CH34" s="79">
        <f>IF($A$2=1,'mil mi val'!CG16,IF($A$2=2,'mil mi val'!CG119,"NA"))</f>
        <v>0.96499999999999997</v>
      </c>
      <c r="CI34" s="79">
        <f>IF($A$2=1,'mil mi val'!CH16,IF($A$2=2,'mil mi val'!CH119,"NA"))</f>
        <v>0.96499999999999997</v>
      </c>
      <c r="CJ34" s="79">
        <f>IF($A$2=1,'mil mi val'!CI16,IF($A$2=2,'mil mi val'!CI119,"NA"))</f>
        <v>0.96499999999999997</v>
      </c>
      <c r="CK34" s="79">
        <f>IF($A$2=1,'mil mi val'!CJ16,IF($A$2=2,'mil mi val'!CJ119,"NA"))</f>
        <v>0.96499999999999997</v>
      </c>
      <c r="CL34" s="79">
        <f>IF($A$2=1,'mil mi val'!CK16,IF($A$2=2,'mil mi val'!CK119,"NA"))</f>
        <v>0.96499999999999997</v>
      </c>
      <c r="CM34" s="79">
        <f>IF($A$2=1,'mil mi val'!CL16,IF($A$2=2,'mil mi val'!CL119,"NA"))</f>
        <v>0.96499999999999997</v>
      </c>
      <c r="CN34" s="79">
        <f>IF($A$2=1,'mil mi val'!CM16,IF($A$2=2,'mil mi val'!CM119,"NA"))</f>
        <v>0.96499999999999997</v>
      </c>
      <c r="CO34" s="79">
        <f>IF($A$2=1,'mil mi val'!CN16,IF($A$2=2,'mil mi val'!CN119,"NA"))</f>
        <v>0.96499999999999997</v>
      </c>
      <c r="CP34" s="79">
        <f>IF($A$2=1,'mil mi val'!CO16,IF($A$2=2,'mil mi val'!CO119,"NA"))</f>
        <v>0.96499999999999997</v>
      </c>
      <c r="CQ34" s="79">
        <f>IF($A$2=1,'mil mi val'!CP16,IF($A$2=2,'mil mi val'!CP119,"NA"))</f>
        <v>0.96499999999999997</v>
      </c>
      <c r="CR34" s="79">
        <f>IF($A$2=1,'mil mi val'!CQ16,IF($A$2=2,'mil mi val'!CQ119,"NA"))</f>
        <v>0.96499999999999997</v>
      </c>
      <c r="CS34" s="79">
        <f>IF($A$2=1,'mil mi val'!CR16,IF($A$2=2,'mil mi val'!CR119,"NA"))</f>
        <v>0.96499999999999997</v>
      </c>
      <c r="CT34" s="79">
        <f>IF($A$2=1,'mil mi val'!CS16,IF($A$2=2,'mil mi val'!CS119,"NA"))</f>
        <v>0.96499999999999997</v>
      </c>
      <c r="CU34" s="79">
        <f>IF($A$2=1,'mil mi val'!CT16,IF($A$2=2,'mil mi val'!CT119,"NA"))</f>
        <v>0.96499999999999997</v>
      </c>
      <c r="CV34" s="79">
        <f>IF($A$2=1,'mil mi val'!CU16,IF($A$2=2,'mil mi val'!CU119,"NA"))</f>
        <v>0.96499999999999997</v>
      </c>
      <c r="CW34" s="79">
        <f>IF($A$2=1,'mil mi val'!CV16,IF($A$2=2,'mil mi val'!CV119,"NA"))</f>
        <v>0.96499999999999997</v>
      </c>
      <c r="CX34" s="79">
        <f>IF($A$2=1,'mil mi val'!CW16,IF($A$2=2,'mil mi val'!CW119,"NA"))</f>
        <v>0.96499999999999997</v>
      </c>
      <c r="CY34" s="79">
        <f>IF($A$2=1,'mil mi val'!CX16,IF($A$2=2,'mil mi val'!CX119,"NA"))</f>
        <v>0.96499999999999997</v>
      </c>
      <c r="CZ34" s="79">
        <f>IF($A$2=1,'mil mi val'!CY16,IF($A$2=2,'mil mi val'!CY119,"NA"))</f>
        <v>0.96499999999999997</v>
      </c>
      <c r="DA34" s="79">
        <f>IF($A$2=1,'mil mi val'!CZ16,IF($A$2=2,'mil mi val'!CZ119,"NA"))</f>
        <v>0.96499999999999997</v>
      </c>
      <c r="DB34" s="79">
        <f>IF($A$2=1,'mil mi val'!DA16,IF($A$2=2,'mil mi val'!DA119,"NA"))</f>
        <v>0.96499999999999997</v>
      </c>
      <c r="DC34" s="79">
        <f>IF($A$2=1,'mil mi val'!DB16,IF($A$2=2,'mil mi val'!DB119,"NA"))</f>
        <v>0.96499999999999997</v>
      </c>
    </row>
    <row r="35" spans="2:107" ht="15" x14ac:dyDescent="0.25">
      <c r="B35" s="41">
        <v>30</v>
      </c>
      <c r="C35" s="79">
        <f>IF($A$2=1,'mil mi val'!B17,IF($A$2=2,'mil mi val'!B120,"NA"))</f>
        <v>1</v>
      </c>
      <c r="D35" s="79">
        <f>IF($A$2=1,'mil mi val'!C17,IF($A$2=2,'mil mi val'!C120,"NA"))</f>
        <v>0.93120000000000003</v>
      </c>
      <c r="E35" s="79">
        <f>IF($A$2=1,'mil mi val'!D17,IF($A$2=2,'mil mi val'!D120,"NA"))</f>
        <v>0.94189999999999996</v>
      </c>
      <c r="F35" s="79">
        <f>IF($A$2=1,'mil mi val'!E17,IF($A$2=2,'mil mi val'!E120,"NA"))</f>
        <v>0.94340000000000002</v>
      </c>
      <c r="G35" s="79">
        <f>IF($A$2=1,'mil mi val'!F17,IF($A$2=2,'mil mi val'!F120,"NA"))</f>
        <v>0.94630000000000003</v>
      </c>
      <c r="H35" s="79">
        <f>IF($A$2=1,'mil mi val'!G17,IF($A$2=2,'mil mi val'!G120,"NA"))</f>
        <v>0.94889999999999997</v>
      </c>
      <c r="I35" s="79">
        <f>IF($A$2=1,'mil mi val'!H17,IF($A$2=2,'mil mi val'!H120,"NA"))</f>
        <v>0.95150000000000001</v>
      </c>
      <c r="J35" s="79">
        <f>IF($A$2=1,'mil mi val'!I17,IF($A$2=2,'mil mi val'!I120,"NA"))</f>
        <v>0.95389999999999997</v>
      </c>
      <c r="K35" s="79">
        <f>IF($A$2=1,'mil mi val'!J17,IF($A$2=2,'mil mi val'!J120,"NA"))</f>
        <v>0.95620000000000005</v>
      </c>
      <c r="L35" s="79">
        <f>IF($A$2=1,'mil mi val'!K17,IF($A$2=2,'mil mi val'!K120,"NA"))</f>
        <v>0.95830000000000004</v>
      </c>
      <c r="M35" s="79">
        <f>IF($A$2=1,'mil mi val'!L17,IF($A$2=2,'mil mi val'!L120,"NA"))</f>
        <v>0.96009999999999995</v>
      </c>
      <c r="N35" s="79">
        <f>IF($A$2=1,'mil mi val'!M17,IF($A$2=2,'mil mi val'!M120,"NA"))</f>
        <v>0.9617</v>
      </c>
      <c r="O35" s="79">
        <f>IF($A$2=1,'mil mi val'!N17,IF($A$2=2,'mil mi val'!N120,"NA"))</f>
        <v>0.96279999999999999</v>
      </c>
      <c r="P35" s="79">
        <f>IF($A$2=1,'mil mi val'!O17,IF($A$2=2,'mil mi val'!O120,"NA"))</f>
        <v>0.96350000000000002</v>
      </c>
      <c r="Q35" s="79">
        <f>IF($A$2=1,'mil mi val'!P17,IF($A$2=2,'mil mi val'!P120,"NA"))</f>
        <v>0.96379999999999999</v>
      </c>
      <c r="R35" s="79">
        <f>IF($A$2=1,'mil mi val'!Q17,IF($A$2=2,'mil mi val'!Q120,"NA"))</f>
        <v>0.96499999999999997</v>
      </c>
      <c r="S35" s="79">
        <f>IF($A$2=1,'mil mi val'!R17,IF($A$2=2,'mil mi val'!R120,"NA"))</f>
        <v>0.96499999999999997</v>
      </c>
      <c r="T35" s="79">
        <f>IF($A$2=1,'mil mi val'!S17,IF($A$2=2,'mil mi val'!S120,"NA"))</f>
        <v>0.96499999999999997</v>
      </c>
      <c r="U35" s="79">
        <f>IF($A$2=1,'mil mi val'!T17,IF($A$2=2,'mil mi val'!T120,"NA"))</f>
        <v>0.96499999999999997</v>
      </c>
      <c r="V35" s="79">
        <f>IF($A$2=1,'mil mi val'!U17,IF($A$2=2,'mil mi val'!U120,"NA"))</f>
        <v>0.96499999999999997</v>
      </c>
      <c r="W35" s="79">
        <f>IF($A$2=1,'mil mi val'!V17,IF($A$2=2,'mil mi val'!V120,"NA"))</f>
        <v>0.96499999999999997</v>
      </c>
      <c r="X35" s="79">
        <f>IF($A$2=1,'mil mi val'!W17,IF($A$2=2,'mil mi val'!W120,"NA"))</f>
        <v>0.96499999999999997</v>
      </c>
      <c r="Y35" s="79">
        <f>IF($A$2=1,'mil mi val'!X17,IF($A$2=2,'mil mi val'!X120,"NA"))</f>
        <v>0.96499999999999997</v>
      </c>
      <c r="Z35" s="79">
        <f>IF($A$2=1,'mil mi val'!Y17,IF($A$2=2,'mil mi val'!Y120,"NA"))</f>
        <v>0.96499999999999997</v>
      </c>
      <c r="AA35" s="79">
        <f>IF($A$2=1,'mil mi val'!Z17,IF($A$2=2,'mil mi val'!Z120,"NA"))</f>
        <v>0.96499999999999997</v>
      </c>
      <c r="AB35" s="79">
        <f>IF($A$2=1,'mil mi val'!AA17,IF($A$2=2,'mil mi val'!AA120,"NA"))</f>
        <v>0.96499999999999997</v>
      </c>
      <c r="AC35" s="79">
        <f>IF($A$2=1,'mil mi val'!AB17,IF($A$2=2,'mil mi val'!AB120,"NA"))</f>
        <v>0.96499999999999997</v>
      </c>
      <c r="AD35" s="79">
        <f>IF($A$2=1,'mil mi val'!AC17,IF($A$2=2,'mil mi val'!AC120,"NA"))</f>
        <v>0.96499999999999997</v>
      </c>
      <c r="AE35" s="79">
        <f>IF($A$2=1,'mil mi val'!AD17,IF($A$2=2,'mil mi val'!AD120,"NA"))</f>
        <v>0.96499999999999997</v>
      </c>
      <c r="AF35" s="79">
        <f>IF($A$2=1,'mil mi val'!AE17,IF($A$2=2,'mil mi val'!AE120,"NA"))</f>
        <v>0.96499999999999997</v>
      </c>
      <c r="AG35" s="79">
        <f>IF($A$2=1,'mil mi val'!AF17,IF($A$2=2,'mil mi val'!AF120,"NA"))</f>
        <v>0.96499999999999997</v>
      </c>
      <c r="AH35" s="79">
        <f>IF($A$2=1,'mil mi val'!AG17,IF($A$2=2,'mil mi val'!AG120,"NA"))</f>
        <v>0.96499999999999997</v>
      </c>
      <c r="AI35" s="79">
        <f>IF($A$2=1,'mil mi val'!AH17,IF($A$2=2,'mil mi val'!AH120,"NA"))</f>
        <v>0.96499999999999997</v>
      </c>
      <c r="AJ35" s="79">
        <f>IF($A$2=1,'mil mi val'!AI17,IF($A$2=2,'mil mi val'!AI120,"NA"))</f>
        <v>0.96499999999999997</v>
      </c>
      <c r="AK35" s="79">
        <f>IF($A$2=1,'mil mi val'!AJ17,IF($A$2=2,'mil mi val'!AJ120,"NA"))</f>
        <v>0.96499999999999997</v>
      </c>
      <c r="AL35" s="79">
        <f>IF($A$2=1,'mil mi val'!AK17,IF($A$2=2,'mil mi val'!AK120,"NA"))</f>
        <v>0.96499999999999997</v>
      </c>
      <c r="AM35" s="79">
        <f>IF($A$2=1,'mil mi val'!AL17,IF($A$2=2,'mil mi val'!AL120,"NA"))</f>
        <v>0.96499999999999997</v>
      </c>
      <c r="AN35" s="79">
        <f>IF($A$2=1,'mil mi val'!AM17,IF($A$2=2,'mil mi val'!AM120,"NA"))</f>
        <v>0.96499999999999997</v>
      </c>
      <c r="AO35" s="79">
        <f>IF($A$2=1,'mil mi val'!AN17,IF($A$2=2,'mil mi val'!AN120,"NA"))</f>
        <v>0.96499999999999997</v>
      </c>
      <c r="AP35" s="79">
        <f>IF($A$2=1,'mil mi val'!AO17,IF($A$2=2,'mil mi val'!AO120,"NA"))</f>
        <v>0.96499999999999997</v>
      </c>
      <c r="AQ35" s="79">
        <f>IF($A$2=1,'mil mi val'!AP17,IF($A$2=2,'mil mi val'!AP120,"NA"))</f>
        <v>0.96499999999999997</v>
      </c>
      <c r="AR35" s="79">
        <f>IF($A$2=1,'mil mi val'!AQ17,IF($A$2=2,'mil mi val'!AQ120,"NA"))</f>
        <v>0.96499999999999997</v>
      </c>
      <c r="AS35" s="79">
        <f>IF($A$2=1,'mil mi val'!AR17,IF($A$2=2,'mil mi val'!AR120,"NA"))</f>
        <v>0.96499999999999997</v>
      </c>
      <c r="AT35" s="79">
        <f>IF($A$2=1,'mil mi val'!AS17,IF($A$2=2,'mil mi val'!AS120,"NA"))</f>
        <v>0.96499999999999997</v>
      </c>
      <c r="AU35" s="79">
        <f>IF($A$2=1,'mil mi val'!AT17,IF($A$2=2,'mil mi val'!AT120,"NA"))</f>
        <v>0.96499999999999997</v>
      </c>
      <c r="AV35" s="79">
        <f>IF($A$2=1,'mil mi val'!AU17,IF($A$2=2,'mil mi val'!AU120,"NA"))</f>
        <v>0.96499999999999997</v>
      </c>
      <c r="AW35" s="79">
        <f>IF($A$2=1,'mil mi val'!AV17,IF($A$2=2,'mil mi val'!AV120,"NA"))</f>
        <v>0.96499999999999997</v>
      </c>
      <c r="AX35" s="79">
        <f>IF($A$2=1,'mil mi val'!AW17,IF($A$2=2,'mil mi val'!AW120,"NA"))</f>
        <v>0.96499999999999997</v>
      </c>
      <c r="AY35" s="79">
        <f>IF($A$2=1,'mil mi val'!AX17,IF($A$2=2,'mil mi val'!AX120,"NA"))</f>
        <v>0.96499999999999997</v>
      </c>
      <c r="AZ35" s="79">
        <f>IF($A$2=1,'mil mi val'!AY17,IF($A$2=2,'mil mi val'!AY120,"NA"))</f>
        <v>0.96499999999999997</v>
      </c>
      <c r="BA35" s="79">
        <f>IF($A$2=1,'mil mi val'!AZ17,IF($A$2=2,'mil mi val'!AZ120,"NA"))</f>
        <v>0.96499999999999997</v>
      </c>
      <c r="BB35" s="79">
        <f>IF($A$2=1,'mil mi val'!BA17,IF($A$2=2,'mil mi val'!BA120,"NA"))</f>
        <v>0.96499999999999997</v>
      </c>
      <c r="BC35" s="79">
        <f>IF($A$2=1,'mil mi val'!BB17,IF($A$2=2,'mil mi val'!BB120,"NA"))</f>
        <v>0.96499999999999997</v>
      </c>
      <c r="BD35" s="79">
        <f>IF($A$2=1,'mil mi val'!BC17,IF($A$2=2,'mil mi val'!BC120,"NA"))</f>
        <v>0.96499999999999997</v>
      </c>
      <c r="BE35" s="79">
        <f>IF($A$2=1,'mil mi val'!BD17,IF($A$2=2,'mil mi val'!BD120,"NA"))</f>
        <v>0.96499999999999997</v>
      </c>
      <c r="BF35" s="79">
        <f>IF($A$2=1,'mil mi val'!BE17,IF($A$2=2,'mil mi val'!BE120,"NA"))</f>
        <v>0.96499999999999997</v>
      </c>
      <c r="BG35" s="79">
        <f>IF($A$2=1,'mil mi val'!BF17,IF($A$2=2,'mil mi val'!BF120,"NA"))</f>
        <v>0.96499999999999997</v>
      </c>
      <c r="BH35" s="79">
        <f>IF($A$2=1,'mil mi val'!BG17,IF($A$2=2,'mil mi val'!BG120,"NA"))</f>
        <v>0.96499999999999997</v>
      </c>
      <c r="BI35" s="79">
        <f>IF($A$2=1,'mil mi val'!BH17,IF($A$2=2,'mil mi val'!BH120,"NA"))</f>
        <v>0.96499999999999997</v>
      </c>
      <c r="BJ35" s="79">
        <f>IF($A$2=1,'mil mi val'!BI17,IF($A$2=2,'mil mi val'!BI120,"NA"))</f>
        <v>0.96499999999999997</v>
      </c>
      <c r="BK35" s="79">
        <f>IF($A$2=1,'mil mi val'!BJ17,IF($A$2=2,'mil mi val'!BJ120,"NA"))</f>
        <v>0.96499999999999997</v>
      </c>
      <c r="BL35" s="79">
        <f>IF($A$2=1,'mil mi val'!BK17,IF($A$2=2,'mil mi val'!BK120,"NA"))</f>
        <v>0.96499999999999997</v>
      </c>
      <c r="BM35" s="79">
        <f>IF($A$2=1,'mil mi val'!BL17,IF($A$2=2,'mil mi val'!BL120,"NA"))</f>
        <v>0.96499999999999997</v>
      </c>
      <c r="BN35" s="79">
        <f>IF($A$2=1,'mil mi val'!BM17,IF($A$2=2,'mil mi val'!BM120,"NA"))</f>
        <v>0.96499999999999997</v>
      </c>
      <c r="BO35" s="79">
        <f>IF($A$2=1,'mil mi val'!BN17,IF($A$2=2,'mil mi val'!BN120,"NA"))</f>
        <v>0.96499999999999997</v>
      </c>
      <c r="BP35" s="79">
        <f>IF($A$2=1,'mil mi val'!BO17,IF($A$2=2,'mil mi val'!BO120,"NA"))</f>
        <v>0.96499999999999997</v>
      </c>
      <c r="BQ35" s="79">
        <f>IF($A$2=1,'mil mi val'!BP17,IF($A$2=2,'mil mi val'!BP120,"NA"))</f>
        <v>0.96499999999999997</v>
      </c>
      <c r="BR35" s="79">
        <f>IF($A$2=1,'mil mi val'!BQ17,IF($A$2=2,'mil mi val'!BQ120,"NA"))</f>
        <v>0.96499999999999997</v>
      </c>
      <c r="BS35" s="79">
        <f>IF($A$2=1,'mil mi val'!BR17,IF($A$2=2,'mil mi val'!BR120,"NA"))</f>
        <v>0.96499999999999997</v>
      </c>
      <c r="BT35" s="79">
        <f>IF($A$2=1,'mil mi val'!BS17,IF($A$2=2,'mil mi val'!BS120,"NA"))</f>
        <v>0.96499999999999997</v>
      </c>
      <c r="BU35" s="79">
        <f>IF($A$2=1,'mil mi val'!BT17,IF($A$2=2,'mil mi val'!BT120,"NA"))</f>
        <v>0.96499999999999997</v>
      </c>
      <c r="BV35" s="79">
        <f>IF($A$2=1,'mil mi val'!BU17,IF($A$2=2,'mil mi val'!BU120,"NA"))</f>
        <v>0.96499999999999997</v>
      </c>
      <c r="BW35" s="79">
        <f>IF($A$2=1,'mil mi val'!BV17,IF($A$2=2,'mil mi val'!BV120,"NA"))</f>
        <v>0.96499999999999997</v>
      </c>
      <c r="BX35" s="79">
        <f>IF($A$2=1,'mil mi val'!BW17,IF($A$2=2,'mil mi val'!BW120,"NA"))</f>
        <v>0.96499999999999997</v>
      </c>
      <c r="BY35" s="79">
        <f>IF($A$2=1,'mil mi val'!BX17,IF($A$2=2,'mil mi val'!BX120,"NA"))</f>
        <v>0.96499999999999997</v>
      </c>
      <c r="BZ35" s="79">
        <f>IF($A$2=1,'mil mi val'!BY17,IF($A$2=2,'mil mi val'!BY120,"NA"))</f>
        <v>0.96499999999999997</v>
      </c>
      <c r="CA35" s="79">
        <f>IF($A$2=1,'mil mi val'!BZ17,IF($A$2=2,'mil mi val'!BZ120,"NA"))</f>
        <v>0.96499999999999997</v>
      </c>
      <c r="CB35" s="79">
        <f>IF($A$2=1,'mil mi val'!CA17,IF($A$2=2,'mil mi val'!CA120,"NA"))</f>
        <v>0.96499999999999997</v>
      </c>
      <c r="CC35" s="79">
        <f>IF($A$2=1,'mil mi val'!CB17,IF($A$2=2,'mil mi val'!CB120,"NA"))</f>
        <v>0.96499999999999997</v>
      </c>
      <c r="CD35" s="79">
        <f>IF($A$2=1,'mil mi val'!CC17,IF($A$2=2,'mil mi val'!CC120,"NA"))</f>
        <v>0.96499999999999997</v>
      </c>
      <c r="CE35" s="79">
        <f>IF($A$2=1,'mil mi val'!CD17,IF($A$2=2,'mil mi val'!CD120,"NA"))</f>
        <v>0.96499999999999997</v>
      </c>
      <c r="CF35" s="79">
        <f>IF($A$2=1,'mil mi val'!CE17,IF($A$2=2,'mil mi val'!CE120,"NA"))</f>
        <v>0.96499999999999997</v>
      </c>
      <c r="CG35" s="79">
        <f>IF($A$2=1,'mil mi val'!CF17,IF($A$2=2,'mil mi val'!CF120,"NA"))</f>
        <v>0.96499999999999997</v>
      </c>
      <c r="CH35" s="79">
        <f>IF($A$2=1,'mil mi val'!CG17,IF($A$2=2,'mil mi val'!CG120,"NA"))</f>
        <v>0.96499999999999997</v>
      </c>
      <c r="CI35" s="79">
        <f>IF($A$2=1,'mil mi val'!CH17,IF($A$2=2,'mil mi val'!CH120,"NA"))</f>
        <v>0.96499999999999997</v>
      </c>
      <c r="CJ35" s="79">
        <f>IF($A$2=1,'mil mi val'!CI17,IF($A$2=2,'mil mi val'!CI120,"NA"))</f>
        <v>0.96499999999999997</v>
      </c>
      <c r="CK35" s="79">
        <f>IF($A$2=1,'mil mi val'!CJ17,IF($A$2=2,'mil mi val'!CJ120,"NA"))</f>
        <v>0.96499999999999997</v>
      </c>
      <c r="CL35" s="79">
        <f>IF($A$2=1,'mil mi val'!CK17,IF($A$2=2,'mil mi val'!CK120,"NA"))</f>
        <v>0.96499999999999997</v>
      </c>
      <c r="CM35" s="79">
        <f>IF($A$2=1,'mil mi val'!CL17,IF($A$2=2,'mil mi val'!CL120,"NA"))</f>
        <v>0.96499999999999997</v>
      </c>
      <c r="CN35" s="79">
        <f>IF($A$2=1,'mil mi val'!CM17,IF($A$2=2,'mil mi val'!CM120,"NA"))</f>
        <v>0.96499999999999997</v>
      </c>
      <c r="CO35" s="79">
        <f>IF($A$2=1,'mil mi val'!CN17,IF($A$2=2,'mil mi val'!CN120,"NA"))</f>
        <v>0.96499999999999997</v>
      </c>
      <c r="CP35" s="79">
        <f>IF($A$2=1,'mil mi val'!CO17,IF($A$2=2,'mil mi val'!CO120,"NA"))</f>
        <v>0.96499999999999997</v>
      </c>
      <c r="CQ35" s="79">
        <f>IF($A$2=1,'mil mi val'!CP17,IF($A$2=2,'mil mi val'!CP120,"NA"))</f>
        <v>0.96499999999999997</v>
      </c>
      <c r="CR35" s="79">
        <f>IF($A$2=1,'mil mi val'!CQ17,IF($A$2=2,'mil mi val'!CQ120,"NA"))</f>
        <v>0.96499999999999997</v>
      </c>
      <c r="CS35" s="79">
        <f>IF($A$2=1,'mil mi val'!CR17,IF($A$2=2,'mil mi val'!CR120,"NA"))</f>
        <v>0.96499999999999997</v>
      </c>
      <c r="CT35" s="79">
        <f>IF($A$2=1,'mil mi val'!CS17,IF($A$2=2,'mil mi val'!CS120,"NA"))</f>
        <v>0.96499999999999997</v>
      </c>
      <c r="CU35" s="79">
        <f>IF($A$2=1,'mil mi val'!CT17,IF($A$2=2,'mil mi val'!CT120,"NA"))</f>
        <v>0.96499999999999997</v>
      </c>
      <c r="CV35" s="79">
        <f>IF($A$2=1,'mil mi val'!CU17,IF($A$2=2,'mil mi val'!CU120,"NA"))</f>
        <v>0.96499999999999997</v>
      </c>
      <c r="CW35" s="79">
        <f>IF($A$2=1,'mil mi val'!CV17,IF($A$2=2,'mil mi val'!CV120,"NA"))</f>
        <v>0.96499999999999997</v>
      </c>
      <c r="CX35" s="79">
        <f>IF($A$2=1,'mil mi val'!CW17,IF($A$2=2,'mil mi val'!CW120,"NA"))</f>
        <v>0.96499999999999997</v>
      </c>
      <c r="CY35" s="79">
        <f>IF($A$2=1,'mil mi val'!CX17,IF($A$2=2,'mil mi val'!CX120,"NA"))</f>
        <v>0.96499999999999997</v>
      </c>
      <c r="CZ35" s="79">
        <f>IF($A$2=1,'mil mi val'!CY17,IF($A$2=2,'mil mi val'!CY120,"NA"))</f>
        <v>0.96499999999999997</v>
      </c>
      <c r="DA35" s="79">
        <f>IF($A$2=1,'mil mi val'!CZ17,IF($A$2=2,'mil mi val'!CZ120,"NA"))</f>
        <v>0.96499999999999997</v>
      </c>
      <c r="DB35" s="79">
        <f>IF($A$2=1,'mil mi val'!DA17,IF($A$2=2,'mil mi val'!DA120,"NA"))</f>
        <v>0.96499999999999997</v>
      </c>
      <c r="DC35" s="79">
        <f>IF($A$2=1,'mil mi val'!DB17,IF($A$2=2,'mil mi val'!DB120,"NA"))</f>
        <v>0.96499999999999997</v>
      </c>
    </row>
    <row r="36" spans="2:107" ht="15" x14ac:dyDescent="0.25">
      <c r="B36" s="41">
        <v>31</v>
      </c>
      <c r="C36" s="79">
        <f>IF($A$2=1,'mil mi val'!B18,IF($A$2=2,'mil mi val'!B121,"NA"))</f>
        <v>1</v>
      </c>
      <c r="D36" s="79">
        <f>IF($A$2=1,'mil mi val'!C18,IF($A$2=2,'mil mi val'!C121,"NA"))</f>
        <v>0.93369999999999997</v>
      </c>
      <c r="E36" s="79">
        <f>IF($A$2=1,'mil mi val'!D18,IF($A$2=2,'mil mi val'!D121,"NA"))</f>
        <v>0.94399999999999995</v>
      </c>
      <c r="F36" s="79">
        <f>IF($A$2=1,'mil mi val'!E18,IF($A$2=2,'mil mi val'!E121,"NA"))</f>
        <v>0.94510000000000005</v>
      </c>
      <c r="G36" s="79">
        <f>IF($A$2=1,'mil mi val'!F18,IF($A$2=2,'mil mi val'!F121,"NA"))</f>
        <v>0.94630000000000003</v>
      </c>
      <c r="H36" s="79">
        <f>IF($A$2=1,'mil mi val'!G18,IF($A$2=2,'mil mi val'!G121,"NA"))</f>
        <v>0.94889999999999997</v>
      </c>
      <c r="I36" s="79">
        <f>IF($A$2=1,'mil mi val'!H18,IF($A$2=2,'mil mi val'!H121,"NA"))</f>
        <v>0.95150000000000001</v>
      </c>
      <c r="J36" s="79">
        <f>IF($A$2=1,'mil mi val'!I18,IF($A$2=2,'mil mi val'!I121,"NA"))</f>
        <v>0.95389999999999997</v>
      </c>
      <c r="K36" s="79">
        <f>IF($A$2=1,'mil mi val'!J18,IF($A$2=2,'mil mi val'!J121,"NA"))</f>
        <v>0.95620000000000005</v>
      </c>
      <c r="L36" s="79">
        <f>IF($A$2=1,'mil mi val'!K18,IF($A$2=2,'mil mi val'!K121,"NA"))</f>
        <v>0.95830000000000004</v>
      </c>
      <c r="M36" s="79">
        <f>IF($A$2=1,'mil mi val'!L18,IF($A$2=2,'mil mi val'!L121,"NA"))</f>
        <v>0.96009999999999995</v>
      </c>
      <c r="N36" s="79">
        <f>IF($A$2=1,'mil mi val'!M18,IF($A$2=2,'mil mi val'!M121,"NA"))</f>
        <v>0.9617</v>
      </c>
      <c r="O36" s="79">
        <f>IF($A$2=1,'mil mi val'!N18,IF($A$2=2,'mil mi val'!N121,"NA"))</f>
        <v>0.96279999999999999</v>
      </c>
      <c r="P36" s="79">
        <f>IF($A$2=1,'mil mi val'!O18,IF($A$2=2,'mil mi val'!O121,"NA"))</f>
        <v>0.96350000000000002</v>
      </c>
      <c r="Q36" s="79">
        <f>IF($A$2=1,'mil mi val'!P18,IF($A$2=2,'mil mi val'!P121,"NA"))</f>
        <v>0.96379999999999999</v>
      </c>
      <c r="R36" s="79">
        <f>IF($A$2=1,'mil mi val'!Q18,IF($A$2=2,'mil mi val'!Q121,"NA"))</f>
        <v>0.96499999999999997</v>
      </c>
      <c r="S36" s="79">
        <f>IF($A$2=1,'mil mi val'!R18,IF($A$2=2,'mil mi val'!R121,"NA"))</f>
        <v>0.96499999999999997</v>
      </c>
      <c r="T36" s="79">
        <f>IF($A$2=1,'mil mi val'!S18,IF($A$2=2,'mil mi val'!S121,"NA"))</f>
        <v>0.96499999999999997</v>
      </c>
      <c r="U36" s="79">
        <f>IF($A$2=1,'mil mi val'!T18,IF($A$2=2,'mil mi val'!T121,"NA"))</f>
        <v>0.96499999999999997</v>
      </c>
      <c r="V36" s="79">
        <f>IF($A$2=1,'mil mi val'!U18,IF($A$2=2,'mil mi val'!U121,"NA"))</f>
        <v>0.96499999999999997</v>
      </c>
      <c r="W36" s="79">
        <f>IF($A$2=1,'mil mi val'!V18,IF($A$2=2,'mil mi val'!V121,"NA"))</f>
        <v>0.96499999999999997</v>
      </c>
      <c r="X36" s="79">
        <f>IF($A$2=1,'mil mi val'!W18,IF($A$2=2,'mil mi val'!W121,"NA"))</f>
        <v>0.96499999999999997</v>
      </c>
      <c r="Y36" s="79">
        <f>IF($A$2=1,'mil mi val'!X18,IF($A$2=2,'mil mi val'!X121,"NA"))</f>
        <v>0.96499999999999997</v>
      </c>
      <c r="Z36" s="79">
        <f>IF($A$2=1,'mil mi val'!Y18,IF($A$2=2,'mil mi val'!Y121,"NA"))</f>
        <v>0.96499999999999997</v>
      </c>
      <c r="AA36" s="79">
        <f>IF($A$2=1,'mil mi val'!Z18,IF($A$2=2,'mil mi val'!Z121,"NA"))</f>
        <v>0.96499999999999997</v>
      </c>
      <c r="AB36" s="79">
        <f>IF($A$2=1,'mil mi val'!AA18,IF($A$2=2,'mil mi val'!AA121,"NA"))</f>
        <v>0.96499999999999997</v>
      </c>
      <c r="AC36" s="79">
        <f>IF($A$2=1,'mil mi val'!AB18,IF($A$2=2,'mil mi val'!AB121,"NA"))</f>
        <v>0.96499999999999997</v>
      </c>
      <c r="AD36" s="79">
        <f>IF($A$2=1,'mil mi val'!AC18,IF($A$2=2,'mil mi val'!AC121,"NA"))</f>
        <v>0.96499999999999997</v>
      </c>
      <c r="AE36" s="79">
        <f>IF($A$2=1,'mil mi val'!AD18,IF($A$2=2,'mil mi val'!AD121,"NA"))</f>
        <v>0.96499999999999997</v>
      </c>
      <c r="AF36" s="79">
        <f>IF($A$2=1,'mil mi val'!AE18,IF($A$2=2,'mil mi val'!AE121,"NA"))</f>
        <v>0.96499999999999997</v>
      </c>
      <c r="AG36" s="79">
        <f>IF($A$2=1,'mil mi val'!AF18,IF($A$2=2,'mil mi val'!AF121,"NA"))</f>
        <v>0.96499999999999997</v>
      </c>
      <c r="AH36" s="79">
        <f>IF($A$2=1,'mil mi val'!AG18,IF($A$2=2,'mil mi val'!AG121,"NA"))</f>
        <v>0.96499999999999997</v>
      </c>
      <c r="AI36" s="79">
        <f>IF($A$2=1,'mil mi val'!AH18,IF($A$2=2,'mil mi val'!AH121,"NA"))</f>
        <v>0.96499999999999997</v>
      </c>
      <c r="AJ36" s="79">
        <f>IF($A$2=1,'mil mi val'!AI18,IF($A$2=2,'mil mi val'!AI121,"NA"))</f>
        <v>0.96499999999999997</v>
      </c>
      <c r="AK36" s="79">
        <f>IF($A$2=1,'mil mi val'!AJ18,IF($A$2=2,'mil mi val'!AJ121,"NA"))</f>
        <v>0.96499999999999997</v>
      </c>
      <c r="AL36" s="79">
        <f>IF($A$2=1,'mil mi val'!AK18,IF($A$2=2,'mil mi val'!AK121,"NA"))</f>
        <v>0.96499999999999997</v>
      </c>
      <c r="AM36" s="79">
        <f>IF($A$2=1,'mil mi val'!AL18,IF($A$2=2,'mil mi val'!AL121,"NA"))</f>
        <v>0.96499999999999997</v>
      </c>
      <c r="AN36" s="79">
        <f>IF($A$2=1,'mil mi val'!AM18,IF($A$2=2,'mil mi val'!AM121,"NA"))</f>
        <v>0.96499999999999997</v>
      </c>
      <c r="AO36" s="79">
        <f>IF($A$2=1,'mil mi val'!AN18,IF($A$2=2,'mil mi val'!AN121,"NA"))</f>
        <v>0.96499999999999997</v>
      </c>
      <c r="AP36" s="79">
        <f>IF($A$2=1,'mil mi val'!AO18,IF($A$2=2,'mil mi val'!AO121,"NA"))</f>
        <v>0.96499999999999997</v>
      </c>
      <c r="AQ36" s="79">
        <f>IF($A$2=1,'mil mi val'!AP18,IF($A$2=2,'mil mi val'!AP121,"NA"))</f>
        <v>0.96499999999999997</v>
      </c>
      <c r="AR36" s="79">
        <f>IF($A$2=1,'mil mi val'!AQ18,IF($A$2=2,'mil mi val'!AQ121,"NA"))</f>
        <v>0.96499999999999997</v>
      </c>
      <c r="AS36" s="79">
        <f>IF($A$2=1,'mil mi val'!AR18,IF($A$2=2,'mil mi val'!AR121,"NA"))</f>
        <v>0.96499999999999997</v>
      </c>
      <c r="AT36" s="79">
        <f>IF($A$2=1,'mil mi val'!AS18,IF($A$2=2,'mil mi val'!AS121,"NA"))</f>
        <v>0.96499999999999997</v>
      </c>
      <c r="AU36" s="79">
        <f>IF($A$2=1,'mil mi val'!AT18,IF($A$2=2,'mil mi val'!AT121,"NA"))</f>
        <v>0.96499999999999997</v>
      </c>
      <c r="AV36" s="79">
        <f>IF($A$2=1,'mil mi val'!AU18,IF($A$2=2,'mil mi val'!AU121,"NA"))</f>
        <v>0.96499999999999997</v>
      </c>
      <c r="AW36" s="79">
        <f>IF($A$2=1,'mil mi val'!AV18,IF($A$2=2,'mil mi val'!AV121,"NA"))</f>
        <v>0.96499999999999997</v>
      </c>
      <c r="AX36" s="79">
        <f>IF($A$2=1,'mil mi val'!AW18,IF($A$2=2,'mil mi val'!AW121,"NA"))</f>
        <v>0.96499999999999997</v>
      </c>
      <c r="AY36" s="79">
        <f>IF($A$2=1,'mil mi val'!AX18,IF($A$2=2,'mil mi val'!AX121,"NA"))</f>
        <v>0.96499999999999997</v>
      </c>
      <c r="AZ36" s="79">
        <f>IF($A$2=1,'mil mi val'!AY18,IF($A$2=2,'mil mi val'!AY121,"NA"))</f>
        <v>0.96499999999999997</v>
      </c>
      <c r="BA36" s="79">
        <f>IF($A$2=1,'mil mi val'!AZ18,IF($A$2=2,'mil mi val'!AZ121,"NA"))</f>
        <v>0.96499999999999997</v>
      </c>
      <c r="BB36" s="79">
        <f>IF($A$2=1,'mil mi val'!BA18,IF($A$2=2,'mil mi val'!BA121,"NA"))</f>
        <v>0.96499999999999997</v>
      </c>
      <c r="BC36" s="79">
        <f>IF($A$2=1,'mil mi val'!BB18,IF($A$2=2,'mil mi val'!BB121,"NA"))</f>
        <v>0.96499999999999997</v>
      </c>
      <c r="BD36" s="79">
        <f>IF($A$2=1,'mil mi val'!BC18,IF($A$2=2,'mil mi val'!BC121,"NA"))</f>
        <v>0.96499999999999997</v>
      </c>
      <c r="BE36" s="79">
        <f>IF($A$2=1,'mil mi val'!BD18,IF($A$2=2,'mil mi val'!BD121,"NA"))</f>
        <v>0.96499999999999997</v>
      </c>
      <c r="BF36" s="79">
        <f>IF($A$2=1,'mil mi val'!BE18,IF($A$2=2,'mil mi val'!BE121,"NA"))</f>
        <v>0.96499999999999997</v>
      </c>
      <c r="BG36" s="79">
        <f>IF($A$2=1,'mil mi val'!BF18,IF($A$2=2,'mil mi val'!BF121,"NA"))</f>
        <v>0.96499999999999997</v>
      </c>
      <c r="BH36" s="79">
        <f>IF($A$2=1,'mil mi val'!BG18,IF($A$2=2,'mil mi val'!BG121,"NA"))</f>
        <v>0.96499999999999997</v>
      </c>
      <c r="BI36" s="79">
        <f>IF($A$2=1,'mil mi val'!BH18,IF($A$2=2,'mil mi val'!BH121,"NA"))</f>
        <v>0.96499999999999997</v>
      </c>
      <c r="BJ36" s="79">
        <f>IF($A$2=1,'mil mi val'!BI18,IF($A$2=2,'mil mi val'!BI121,"NA"))</f>
        <v>0.96499999999999997</v>
      </c>
      <c r="BK36" s="79">
        <f>IF($A$2=1,'mil mi val'!BJ18,IF($A$2=2,'mil mi val'!BJ121,"NA"))</f>
        <v>0.96499999999999997</v>
      </c>
      <c r="BL36" s="79">
        <f>IF($A$2=1,'mil mi val'!BK18,IF($A$2=2,'mil mi val'!BK121,"NA"))</f>
        <v>0.96499999999999997</v>
      </c>
      <c r="BM36" s="79">
        <f>IF($A$2=1,'mil mi val'!BL18,IF($A$2=2,'mil mi val'!BL121,"NA"))</f>
        <v>0.96499999999999997</v>
      </c>
      <c r="BN36" s="79">
        <f>IF($A$2=1,'mil mi val'!BM18,IF($A$2=2,'mil mi val'!BM121,"NA"))</f>
        <v>0.96499999999999997</v>
      </c>
      <c r="BO36" s="79">
        <f>IF($A$2=1,'mil mi val'!BN18,IF($A$2=2,'mil mi val'!BN121,"NA"))</f>
        <v>0.96499999999999997</v>
      </c>
      <c r="BP36" s="79">
        <f>IF($A$2=1,'mil mi val'!BO18,IF($A$2=2,'mil mi val'!BO121,"NA"))</f>
        <v>0.96499999999999997</v>
      </c>
      <c r="BQ36" s="79">
        <f>IF($A$2=1,'mil mi val'!BP18,IF($A$2=2,'mil mi val'!BP121,"NA"))</f>
        <v>0.96499999999999997</v>
      </c>
      <c r="BR36" s="79">
        <f>IF($A$2=1,'mil mi val'!BQ18,IF($A$2=2,'mil mi val'!BQ121,"NA"))</f>
        <v>0.96499999999999997</v>
      </c>
      <c r="BS36" s="79">
        <f>IF($A$2=1,'mil mi val'!BR18,IF($A$2=2,'mil mi val'!BR121,"NA"))</f>
        <v>0.96499999999999997</v>
      </c>
      <c r="BT36" s="79">
        <f>IF($A$2=1,'mil mi val'!BS18,IF($A$2=2,'mil mi val'!BS121,"NA"))</f>
        <v>0.96499999999999997</v>
      </c>
      <c r="BU36" s="79">
        <f>IF($A$2=1,'mil mi val'!BT18,IF($A$2=2,'mil mi val'!BT121,"NA"))</f>
        <v>0.96499999999999997</v>
      </c>
      <c r="BV36" s="79">
        <f>IF($A$2=1,'mil mi val'!BU18,IF($A$2=2,'mil mi val'!BU121,"NA"))</f>
        <v>0.96499999999999997</v>
      </c>
      <c r="BW36" s="79">
        <f>IF($A$2=1,'mil mi val'!BV18,IF($A$2=2,'mil mi val'!BV121,"NA"))</f>
        <v>0.96499999999999997</v>
      </c>
      <c r="BX36" s="79">
        <f>IF($A$2=1,'mil mi val'!BW18,IF($A$2=2,'mil mi val'!BW121,"NA"))</f>
        <v>0.96499999999999997</v>
      </c>
      <c r="BY36" s="79">
        <f>IF($A$2=1,'mil mi val'!BX18,IF($A$2=2,'mil mi val'!BX121,"NA"))</f>
        <v>0.96499999999999997</v>
      </c>
      <c r="BZ36" s="79">
        <f>IF($A$2=1,'mil mi val'!BY18,IF($A$2=2,'mil mi val'!BY121,"NA"))</f>
        <v>0.96499999999999997</v>
      </c>
      <c r="CA36" s="79">
        <f>IF($A$2=1,'mil mi val'!BZ18,IF($A$2=2,'mil mi val'!BZ121,"NA"))</f>
        <v>0.96499999999999997</v>
      </c>
      <c r="CB36" s="79">
        <f>IF($A$2=1,'mil mi val'!CA18,IF($A$2=2,'mil mi val'!CA121,"NA"))</f>
        <v>0.96499999999999997</v>
      </c>
      <c r="CC36" s="79">
        <f>IF($A$2=1,'mil mi val'!CB18,IF($A$2=2,'mil mi val'!CB121,"NA"))</f>
        <v>0.96499999999999997</v>
      </c>
      <c r="CD36" s="79">
        <f>IF($A$2=1,'mil mi val'!CC18,IF($A$2=2,'mil mi val'!CC121,"NA"))</f>
        <v>0.96499999999999997</v>
      </c>
      <c r="CE36" s="79">
        <f>IF($A$2=1,'mil mi val'!CD18,IF($A$2=2,'mil mi val'!CD121,"NA"))</f>
        <v>0.96499999999999997</v>
      </c>
      <c r="CF36" s="79">
        <f>IF($A$2=1,'mil mi val'!CE18,IF($A$2=2,'mil mi val'!CE121,"NA"))</f>
        <v>0.96499999999999997</v>
      </c>
      <c r="CG36" s="79">
        <f>IF($A$2=1,'mil mi val'!CF18,IF($A$2=2,'mil mi val'!CF121,"NA"))</f>
        <v>0.96499999999999997</v>
      </c>
      <c r="CH36" s="79">
        <f>IF($A$2=1,'mil mi val'!CG18,IF($A$2=2,'mil mi val'!CG121,"NA"))</f>
        <v>0.96499999999999997</v>
      </c>
      <c r="CI36" s="79">
        <f>IF($A$2=1,'mil mi val'!CH18,IF($A$2=2,'mil mi val'!CH121,"NA"))</f>
        <v>0.96499999999999997</v>
      </c>
      <c r="CJ36" s="79">
        <f>IF($A$2=1,'mil mi val'!CI18,IF($A$2=2,'mil mi val'!CI121,"NA"))</f>
        <v>0.96499999999999997</v>
      </c>
      <c r="CK36" s="79">
        <f>IF($A$2=1,'mil mi val'!CJ18,IF($A$2=2,'mil mi val'!CJ121,"NA"))</f>
        <v>0.96499999999999997</v>
      </c>
      <c r="CL36" s="79">
        <f>IF($A$2=1,'mil mi val'!CK18,IF($A$2=2,'mil mi val'!CK121,"NA"))</f>
        <v>0.96499999999999997</v>
      </c>
      <c r="CM36" s="79">
        <f>IF($A$2=1,'mil mi val'!CL18,IF($A$2=2,'mil mi val'!CL121,"NA"))</f>
        <v>0.96499999999999997</v>
      </c>
      <c r="CN36" s="79">
        <f>IF($A$2=1,'mil mi val'!CM18,IF($A$2=2,'mil mi val'!CM121,"NA"))</f>
        <v>0.96499999999999997</v>
      </c>
      <c r="CO36" s="79">
        <f>IF($A$2=1,'mil mi val'!CN18,IF($A$2=2,'mil mi val'!CN121,"NA"))</f>
        <v>0.96499999999999997</v>
      </c>
      <c r="CP36" s="79">
        <f>IF($A$2=1,'mil mi val'!CO18,IF($A$2=2,'mil mi val'!CO121,"NA"))</f>
        <v>0.96499999999999997</v>
      </c>
      <c r="CQ36" s="79">
        <f>IF($A$2=1,'mil mi val'!CP18,IF($A$2=2,'mil mi val'!CP121,"NA"))</f>
        <v>0.96499999999999997</v>
      </c>
      <c r="CR36" s="79">
        <f>IF($A$2=1,'mil mi val'!CQ18,IF($A$2=2,'mil mi val'!CQ121,"NA"))</f>
        <v>0.96499999999999997</v>
      </c>
      <c r="CS36" s="79">
        <f>IF($A$2=1,'mil mi val'!CR18,IF($A$2=2,'mil mi val'!CR121,"NA"))</f>
        <v>0.96499999999999997</v>
      </c>
      <c r="CT36" s="79">
        <f>IF($A$2=1,'mil mi val'!CS18,IF($A$2=2,'mil mi val'!CS121,"NA"))</f>
        <v>0.96499999999999997</v>
      </c>
      <c r="CU36" s="79">
        <f>IF($A$2=1,'mil mi val'!CT18,IF($A$2=2,'mil mi val'!CT121,"NA"))</f>
        <v>0.96499999999999997</v>
      </c>
      <c r="CV36" s="79">
        <f>IF($A$2=1,'mil mi val'!CU18,IF($A$2=2,'mil mi val'!CU121,"NA"))</f>
        <v>0.96499999999999997</v>
      </c>
      <c r="CW36" s="79">
        <f>IF($A$2=1,'mil mi val'!CV18,IF($A$2=2,'mil mi val'!CV121,"NA"))</f>
        <v>0.96499999999999997</v>
      </c>
      <c r="CX36" s="79">
        <f>IF($A$2=1,'mil mi val'!CW18,IF($A$2=2,'mil mi val'!CW121,"NA"))</f>
        <v>0.96499999999999997</v>
      </c>
      <c r="CY36" s="79">
        <f>IF($A$2=1,'mil mi val'!CX18,IF($A$2=2,'mil mi val'!CX121,"NA"))</f>
        <v>0.96499999999999997</v>
      </c>
      <c r="CZ36" s="79">
        <f>IF($A$2=1,'mil mi val'!CY18,IF($A$2=2,'mil mi val'!CY121,"NA"))</f>
        <v>0.96499999999999997</v>
      </c>
      <c r="DA36" s="79">
        <f>IF($A$2=1,'mil mi val'!CZ18,IF($A$2=2,'mil mi val'!CZ121,"NA"))</f>
        <v>0.96499999999999997</v>
      </c>
      <c r="DB36" s="79">
        <f>IF($A$2=1,'mil mi val'!DA18,IF($A$2=2,'mil mi val'!DA121,"NA"))</f>
        <v>0.96499999999999997</v>
      </c>
      <c r="DC36" s="79">
        <f>IF($A$2=1,'mil mi val'!DB18,IF($A$2=2,'mil mi val'!DB121,"NA"))</f>
        <v>0.96499999999999997</v>
      </c>
    </row>
    <row r="37" spans="2:107" ht="15" x14ac:dyDescent="0.25">
      <c r="B37" s="41">
        <v>32</v>
      </c>
      <c r="C37" s="79">
        <f>IF($A$2=1,'mil mi val'!B19,IF($A$2=2,'mil mi val'!B122,"NA"))</f>
        <v>1</v>
      </c>
      <c r="D37" s="79">
        <f>IF($A$2=1,'mil mi val'!C19,IF($A$2=2,'mil mi val'!C122,"NA"))</f>
        <v>0.93630000000000002</v>
      </c>
      <c r="E37" s="79">
        <f>IF($A$2=1,'mil mi val'!D19,IF($A$2=2,'mil mi val'!D122,"NA"))</f>
        <v>0.94599999999999995</v>
      </c>
      <c r="F37" s="79">
        <f>IF($A$2=1,'mil mi val'!E19,IF($A$2=2,'mil mi val'!E122,"NA"))</f>
        <v>0.94669999999999999</v>
      </c>
      <c r="G37" s="79">
        <f>IF($A$2=1,'mil mi val'!F19,IF($A$2=2,'mil mi val'!F122,"NA"))</f>
        <v>0.94769999999999999</v>
      </c>
      <c r="H37" s="79">
        <f>IF($A$2=1,'mil mi val'!G19,IF($A$2=2,'mil mi val'!G122,"NA"))</f>
        <v>0.94889999999999997</v>
      </c>
      <c r="I37" s="79">
        <f>IF($A$2=1,'mil mi val'!H19,IF($A$2=2,'mil mi val'!H122,"NA"))</f>
        <v>0.95150000000000001</v>
      </c>
      <c r="J37" s="79">
        <f>IF($A$2=1,'mil mi val'!I19,IF($A$2=2,'mil mi val'!I122,"NA"))</f>
        <v>0.95389999999999997</v>
      </c>
      <c r="K37" s="79">
        <f>IF($A$2=1,'mil mi val'!J19,IF($A$2=2,'mil mi val'!J122,"NA"))</f>
        <v>0.95620000000000005</v>
      </c>
      <c r="L37" s="79">
        <f>IF($A$2=1,'mil mi val'!K19,IF($A$2=2,'mil mi val'!K122,"NA"))</f>
        <v>0.95830000000000004</v>
      </c>
      <c r="M37" s="79">
        <f>IF($A$2=1,'mil mi val'!L19,IF($A$2=2,'mil mi val'!L122,"NA"))</f>
        <v>0.96009999999999995</v>
      </c>
      <c r="N37" s="79">
        <f>IF($A$2=1,'mil mi val'!M19,IF($A$2=2,'mil mi val'!M122,"NA"))</f>
        <v>0.9617</v>
      </c>
      <c r="O37" s="79">
        <f>IF($A$2=1,'mil mi val'!N19,IF($A$2=2,'mil mi val'!N122,"NA"))</f>
        <v>0.96279999999999999</v>
      </c>
      <c r="P37" s="79">
        <f>IF($A$2=1,'mil mi val'!O19,IF($A$2=2,'mil mi val'!O122,"NA"))</f>
        <v>0.96350000000000002</v>
      </c>
      <c r="Q37" s="79">
        <f>IF($A$2=1,'mil mi val'!P19,IF($A$2=2,'mil mi val'!P122,"NA"))</f>
        <v>0.96379999999999999</v>
      </c>
      <c r="R37" s="79">
        <f>IF($A$2=1,'mil mi val'!Q19,IF($A$2=2,'mil mi val'!Q122,"NA"))</f>
        <v>0.96499999999999997</v>
      </c>
      <c r="S37" s="79">
        <f>IF($A$2=1,'mil mi val'!R19,IF($A$2=2,'mil mi val'!R122,"NA"))</f>
        <v>0.96499999999999997</v>
      </c>
      <c r="T37" s="79">
        <f>IF($A$2=1,'mil mi val'!S19,IF($A$2=2,'mil mi val'!S122,"NA"))</f>
        <v>0.96499999999999997</v>
      </c>
      <c r="U37" s="79">
        <f>IF($A$2=1,'mil mi val'!T19,IF($A$2=2,'mil mi val'!T122,"NA"))</f>
        <v>0.96499999999999997</v>
      </c>
      <c r="V37" s="79">
        <f>IF($A$2=1,'mil mi val'!U19,IF($A$2=2,'mil mi val'!U122,"NA"))</f>
        <v>0.96499999999999997</v>
      </c>
      <c r="W37" s="79">
        <f>IF($A$2=1,'mil mi val'!V19,IF($A$2=2,'mil mi val'!V122,"NA"))</f>
        <v>0.96499999999999997</v>
      </c>
      <c r="X37" s="79">
        <f>IF($A$2=1,'mil mi val'!W19,IF($A$2=2,'mil mi val'!W122,"NA"))</f>
        <v>0.96499999999999997</v>
      </c>
      <c r="Y37" s="79">
        <f>IF($A$2=1,'mil mi val'!X19,IF($A$2=2,'mil mi val'!X122,"NA"))</f>
        <v>0.96499999999999997</v>
      </c>
      <c r="Z37" s="79">
        <f>IF($A$2=1,'mil mi val'!Y19,IF($A$2=2,'mil mi val'!Y122,"NA"))</f>
        <v>0.96499999999999997</v>
      </c>
      <c r="AA37" s="79">
        <f>IF($A$2=1,'mil mi val'!Z19,IF($A$2=2,'mil mi val'!Z122,"NA"))</f>
        <v>0.96499999999999997</v>
      </c>
      <c r="AB37" s="79">
        <f>IF($A$2=1,'mil mi val'!AA19,IF($A$2=2,'mil mi val'!AA122,"NA"))</f>
        <v>0.96499999999999997</v>
      </c>
      <c r="AC37" s="79">
        <f>IF($A$2=1,'mil mi val'!AB19,IF($A$2=2,'mil mi val'!AB122,"NA"))</f>
        <v>0.96499999999999997</v>
      </c>
      <c r="AD37" s="79">
        <f>IF($A$2=1,'mil mi val'!AC19,IF($A$2=2,'mil mi val'!AC122,"NA"))</f>
        <v>0.96499999999999997</v>
      </c>
      <c r="AE37" s="79">
        <f>IF($A$2=1,'mil mi val'!AD19,IF($A$2=2,'mil mi val'!AD122,"NA"))</f>
        <v>0.96499999999999997</v>
      </c>
      <c r="AF37" s="79">
        <f>IF($A$2=1,'mil mi val'!AE19,IF($A$2=2,'mil mi val'!AE122,"NA"))</f>
        <v>0.96499999999999997</v>
      </c>
      <c r="AG37" s="79">
        <f>IF($A$2=1,'mil mi val'!AF19,IF($A$2=2,'mil mi val'!AF122,"NA"))</f>
        <v>0.96499999999999997</v>
      </c>
      <c r="AH37" s="79">
        <f>IF($A$2=1,'mil mi val'!AG19,IF($A$2=2,'mil mi val'!AG122,"NA"))</f>
        <v>0.96499999999999997</v>
      </c>
      <c r="AI37" s="79">
        <f>IF($A$2=1,'mil mi val'!AH19,IF($A$2=2,'mil mi val'!AH122,"NA"))</f>
        <v>0.96499999999999997</v>
      </c>
      <c r="AJ37" s="79">
        <f>IF($A$2=1,'mil mi val'!AI19,IF($A$2=2,'mil mi val'!AI122,"NA"))</f>
        <v>0.96499999999999997</v>
      </c>
      <c r="AK37" s="79">
        <f>IF($A$2=1,'mil mi val'!AJ19,IF($A$2=2,'mil mi val'!AJ122,"NA"))</f>
        <v>0.96499999999999997</v>
      </c>
      <c r="AL37" s="79">
        <f>IF($A$2=1,'mil mi val'!AK19,IF($A$2=2,'mil mi val'!AK122,"NA"))</f>
        <v>0.96499999999999997</v>
      </c>
      <c r="AM37" s="79">
        <f>IF($A$2=1,'mil mi val'!AL19,IF($A$2=2,'mil mi val'!AL122,"NA"))</f>
        <v>0.96499999999999997</v>
      </c>
      <c r="AN37" s="79">
        <f>IF($A$2=1,'mil mi val'!AM19,IF($A$2=2,'mil mi val'!AM122,"NA"))</f>
        <v>0.96499999999999997</v>
      </c>
      <c r="AO37" s="79">
        <f>IF($A$2=1,'mil mi val'!AN19,IF($A$2=2,'mil mi val'!AN122,"NA"))</f>
        <v>0.96499999999999997</v>
      </c>
      <c r="AP37" s="79">
        <f>IF($A$2=1,'mil mi val'!AO19,IF($A$2=2,'mil mi val'!AO122,"NA"))</f>
        <v>0.96499999999999997</v>
      </c>
      <c r="AQ37" s="79">
        <f>IF($A$2=1,'mil mi val'!AP19,IF($A$2=2,'mil mi val'!AP122,"NA"))</f>
        <v>0.96499999999999997</v>
      </c>
      <c r="AR37" s="79">
        <f>IF($A$2=1,'mil mi val'!AQ19,IF($A$2=2,'mil mi val'!AQ122,"NA"))</f>
        <v>0.96499999999999997</v>
      </c>
      <c r="AS37" s="79">
        <f>IF($A$2=1,'mil mi val'!AR19,IF($A$2=2,'mil mi val'!AR122,"NA"))</f>
        <v>0.96499999999999997</v>
      </c>
      <c r="AT37" s="79">
        <f>IF($A$2=1,'mil mi val'!AS19,IF($A$2=2,'mil mi val'!AS122,"NA"))</f>
        <v>0.96499999999999997</v>
      </c>
      <c r="AU37" s="79">
        <f>IF($A$2=1,'mil mi val'!AT19,IF($A$2=2,'mil mi val'!AT122,"NA"))</f>
        <v>0.96499999999999997</v>
      </c>
      <c r="AV37" s="79">
        <f>IF($A$2=1,'mil mi val'!AU19,IF($A$2=2,'mil mi val'!AU122,"NA"))</f>
        <v>0.96499999999999997</v>
      </c>
      <c r="AW37" s="79">
        <f>IF($A$2=1,'mil mi val'!AV19,IF($A$2=2,'mil mi val'!AV122,"NA"))</f>
        <v>0.96499999999999997</v>
      </c>
      <c r="AX37" s="79">
        <f>IF($A$2=1,'mil mi val'!AW19,IF($A$2=2,'mil mi val'!AW122,"NA"))</f>
        <v>0.96499999999999997</v>
      </c>
      <c r="AY37" s="79">
        <f>IF($A$2=1,'mil mi val'!AX19,IF($A$2=2,'mil mi val'!AX122,"NA"))</f>
        <v>0.96499999999999997</v>
      </c>
      <c r="AZ37" s="79">
        <f>IF($A$2=1,'mil mi val'!AY19,IF($A$2=2,'mil mi val'!AY122,"NA"))</f>
        <v>0.96499999999999997</v>
      </c>
      <c r="BA37" s="79">
        <f>IF($A$2=1,'mil mi val'!AZ19,IF($A$2=2,'mil mi val'!AZ122,"NA"))</f>
        <v>0.96499999999999997</v>
      </c>
      <c r="BB37" s="79">
        <f>IF($A$2=1,'mil mi val'!BA19,IF($A$2=2,'mil mi val'!BA122,"NA"))</f>
        <v>0.96499999999999997</v>
      </c>
      <c r="BC37" s="79">
        <f>IF($A$2=1,'mil mi val'!BB19,IF($A$2=2,'mil mi val'!BB122,"NA"))</f>
        <v>0.96499999999999997</v>
      </c>
      <c r="BD37" s="79">
        <f>IF($A$2=1,'mil mi val'!BC19,IF($A$2=2,'mil mi val'!BC122,"NA"))</f>
        <v>0.96499999999999997</v>
      </c>
      <c r="BE37" s="79">
        <f>IF($A$2=1,'mil mi val'!BD19,IF($A$2=2,'mil mi val'!BD122,"NA"))</f>
        <v>0.96499999999999997</v>
      </c>
      <c r="BF37" s="79">
        <f>IF($A$2=1,'mil mi val'!BE19,IF($A$2=2,'mil mi val'!BE122,"NA"))</f>
        <v>0.96499999999999997</v>
      </c>
      <c r="BG37" s="79">
        <f>IF($A$2=1,'mil mi val'!BF19,IF($A$2=2,'mil mi val'!BF122,"NA"))</f>
        <v>0.96499999999999997</v>
      </c>
      <c r="BH37" s="79">
        <f>IF($A$2=1,'mil mi val'!BG19,IF($A$2=2,'mil mi val'!BG122,"NA"))</f>
        <v>0.96499999999999997</v>
      </c>
      <c r="BI37" s="79">
        <f>IF($A$2=1,'mil mi val'!BH19,IF($A$2=2,'mil mi val'!BH122,"NA"))</f>
        <v>0.96499999999999997</v>
      </c>
      <c r="BJ37" s="79">
        <f>IF($A$2=1,'mil mi val'!BI19,IF($A$2=2,'mil mi val'!BI122,"NA"))</f>
        <v>0.96499999999999997</v>
      </c>
      <c r="BK37" s="79">
        <f>IF($A$2=1,'mil mi val'!BJ19,IF($A$2=2,'mil mi val'!BJ122,"NA"))</f>
        <v>0.96499999999999997</v>
      </c>
      <c r="BL37" s="79">
        <f>IF($A$2=1,'mil mi val'!BK19,IF($A$2=2,'mil mi val'!BK122,"NA"))</f>
        <v>0.96499999999999997</v>
      </c>
      <c r="BM37" s="79">
        <f>IF($A$2=1,'mil mi val'!BL19,IF($A$2=2,'mil mi val'!BL122,"NA"))</f>
        <v>0.96499999999999997</v>
      </c>
      <c r="BN37" s="79">
        <f>IF($A$2=1,'mil mi val'!BM19,IF($A$2=2,'mil mi val'!BM122,"NA"))</f>
        <v>0.96499999999999997</v>
      </c>
      <c r="BO37" s="79">
        <f>IF($A$2=1,'mil mi val'!BN19,IF($A$2=2,'mil mi val'!BN122,"NA"))</f>
        <v>0.96499999999999997</v>
      </c>
      <c r="BP37" s="79">
        <f>IF($A$2=1,'mil mi val'!BO19,IF($A$2=2,'mil mi val'!BO122,"NA"))</f>
        <v>0.96499999999999997</v>
      </c>
      <c r="BQ37" s="79">
        <f>IF($A$2=1,'mil mi val'!BP19,IF($A$2=2,'mil mi val'!BP122,"NA"))</f>
        <v>0.96499999999999997</v>
      </c>
      <c r="BR37" s="79">
        <f>IF($A$2=1,'mil mi val'!BQ19,IF($A$2=2,'mil mi val'!BQ122,"NA"))</f>
        <v>0.96499999999999997</v>
      </c>
      <c r="BS37" s="79">
        <f>IF($A$2=1,'mil mi val'!BR19,IF($A$2=2,'mil mi val'!BR122,"NA"))</f>
        <v>0.96499999999999997</v>
      </c>
      <c r="BT37" s="79">
        <f>IF($A$2=1,'mil mi val'!BS19,IF($A$2=2,'mil mi val'!BS122,"NA"))</f>
        <v>0.96499999999999997</v>
      </c>
      <c r="BU37" s="79">
        <f>IF($A$2=1,'mil mi val'!BT19,IF($A$2=2,'mil mi val'!BT122,"NA"))</f>
        <v>0.96499999999999997</v>
      </c>
      <c r="BV37" s="79">
        <f>IF($A$2=1,'mil mi val'!BU19,IF($A$2=2,'mil mi val'!BU122,"NA"))</f>
        <v>0.96499999999999997</v>
      </c>
      <c r="BW37" s="79">
        <f>IF($A$2=1,'mil mi val'!BV19,IF($A$2=2,'mil mi val'!BV122,"NA"))</f>
        <v>0.96499999999999997</v>
      </c>
      <c r="BX37" s="79">
        <f>IF($A$2=1,'mil mi val'!BW19,IF($A$2=2,'mil mi val'!BW122,"NA"))</f>
        <v>0.96499999999999997</v>
      </c>
      <c r="BY37" s="79">
        <f>IF($A$2=1,'mil mi val'!BX19,IF($A$2=2,'mil mi val'!BX122,"NA"))</f>
        <v>0.96499999999999997</v>
      </c>
      <c r="BZ37" s="79">
        <f>IF($A$2=1,'mil mi val'!BY19,IF($A$2=2,'mil mi val'!BY122,"NA"))</f>
        <v>0.96499999999999997</v>
      </c>
      <c r="CA37" s="79">
        <f>IF($A$2=1,'mil mi val'!BZ19,IF($A$2=2,'mil mi val'!BZ122,"NA"))</f>
        <v>0.96499999999999997</v>
      </c>
      <c r="CB37" s="79">
        <f>IF($A$2=1,'mil mi val'!CA19,IF($A$2=2,'mil mi val'!CA122,"NA"))</f>
        <v>0.96499999999999997</v>
      </c>
      <c r="CC37" s="79">
        <f>IF($A$2=1,'mil mi val'!CB19,IF($A$2=2,'mil mi val'!CB122,"NA"))</f>
        <v>0.96499999999999997</v>
      </c>
      <c r="CD37" s="79">
        <f>IF($A$2=1,'mil mi val'!CC19,IF($A$2=2,'mil mi val'!CC122,"NA"))</f>
        <v>0.96499999999999997</v>
      </c>
      <c r="CE37" s="79">
        <f>IF($A$2=1,'mil mi val'!CD19,IF($A$2=2,'mil mi val'!CD122,"NA"))</f>
        <v>0.96499999999999997</v>
      </c>
      <c r="CF37" s="79">
        <f>IF($A$2=1,'mil mi val'!CE19,IF($A$2=2,'mil mi val'!CE122,"NA"))</f>
        <v>0.96499999999999997</v>
      </c>
      <c r="CG37" s="79">
        <f>IF($A$2=1,'mil mi val'!CF19,IF($A$2=2,'mil mi val'!CF122,"NA"))</f>
        <v>0.96499999999999997</v>
      </c>
      <c r="CH37" s="79">
        <f>IF($A$2=1,'mil mi val'!CG19,IF($A$2=2,'mil mi val'!CG122,"NA"))</f>
        <v>0.96499999999999997</v>
      </c>
      <c r="CI37" s="79">
        <f>IF($A$2=1,'mil mi val'!CH19,IF($A$2=2,'mil mi val'!CH122,"NA"))</f>
        <v>0.96499999999999997</v>
      </c>
      <c r="CJ37" s="79">
        <f>IF($A$2=1,'mil mi val'!CI19,IF($A$2=2,'mil mi val'!CI122,"NA"))</f>
        <v>0.96499999999999997</v>
      </c>
      <c r="CK37" s="79">
        <f>IF($A$2=1,'mil mi val'!CJ19,IF($A$2=2,'mil mi val'!CJ122,"NA"))</f>
        <v>0.96499999999999997</v>
      </c>
      <c r="CL37" s="79">
        <f>IF($A$2=1,'mil mi val'!CK19,IF($A$2=2,'mil mi val'!CK122,"NA"))</f>
        <v>0.96499999999999997</v>
      </c>
      <c r="CM37" s="79">
        <f>IF($A$2=1,'mil mi val'!CL19,IF($A$2=2,'mil mi val'!CL122,"NA"))</f>
        <v>0.96499999999999997</v>
      </c>
      <c r="CN37" s="79">
        <f>IF($A$2=1,'mil mi val'!CM19,IF($A$2=2,'mil mi val'!CM122,"NA"))</f>
        <v>0.96499999999999997</v>
      </c>
      <c r="CO37" s="79">
        <f>IF($A$2=1,'mil mi val'!CN19,IF($A$2=2,'mil mi val'!CN122,"NA"))</f>
        <v>0.96499999999999997</v>
      </c>
      <c r="CP37" s="79">
        <f>IF($A$2=1,'mil mi val'!CO19,IF($A$2=2,'mil mi val'!CO122,"NA"))</f>
        <v>0.96499999999999997</v>
      </c>
      <c r="CQ37" s="79">
        <f>IF($A$2=1,'mil mi val'!CP19,IF($A$2=2,'mil mi val'!CP122,"NA"))</f>
        <v>0.96499999999999997</v>
      </c>
      <c r="CR37" s="79">
        <f>IF($A$2=1,'mil mi val'!CQ19,IF($A$2=2,'mil mi val'!CQ122,"NA"))</f>
        <v>0.96499999999999997</v>
      </c>
      <c r="CS37" s="79">
        <f>IF($A$2=1,'mil mi val'!CR19,IF($A$2=2,'mil mi val'!CR122,"NA"))</f>
        <v>0.96499999999999997</v>
      </c>
      <c r="CT37" s="79">
        <f>IF($A$2=1,'mil mi val'!CS19,IF($A$2=2,'mil mi val'!CS122,"NA"))</f>
        <v>0.96499999999999997</v>
      </c>
      <c r="CU37" s="79">
        <f>IF($A$2=1,'mil mi val'!CT19,IF($A$2=2,'mil mi val'!CT122,"NA"))</f>
        <v>0.96499999999999997</v>
      </c>
      <c r="CV37" s="79">
        <f>IF($A$2=1,'mil mi val'!CU19,IF($A$2=2,'mil mi val'!CU122,"NA"))</f>
        <v>0.96499999999999997</v>
      </c>
      <c r="CW37" s="79">
        <f>IF($A$2=1,'mil mi val'!CV19,IF($A$2=2,'mil mi val'!CV122,"NA"))</f>
        <v>0.96499999999999997</v>
      </c>
      <c r="CX37" s="79">
        <f>IF($A$2=1,'mil mi val'!CW19,IF($A$2=2,'mil mi val'!CW122,"NA"))</f>
        <v>0.96499999999999997</v>
      </c>
      <c r="CY37" s="79">
        <f>IF($A$2=1,'mil mi val'!CX19,IF($A$2=2,'mil mi val'!CX122,"NA"))</f>
        <v>0.96499999999999997</v>
      </c>
      <c r="CZ37" s="79">
        <f>IF($A$2=1,'mil mi val'!CY19,IF($A$2=2,'mil mi val'!CY122,"NA"))</f>
        <v>0.96499999999999997</v>
      </c>
      <c r="DA37" s="79">
        <f>IF($A$2=1,'mil mi val'!CZ19,IF($A$2=2,'mil mi val'!CZ122,"NA"))</f>
        <v>0.96499999999999997</v>
      </c>
      <c r="DB37" s="79">
        <f>IF($A$2=1,'mil mi val'!DA19,IF($A$2=2,'mil mi val'!DA122,"NA"))</f>
        <v>0.96499999999999997</v>
      </c>
      <c r="DC37" s="79">
        <f>IF($A$2=1,'mil mi val'!DB19,IF($A$2=2,'mil mi val'!DB122,"NA"))</f>
        <v>0.96499999999999997</v>
      </c>
    </row>
    <row r="38" spans="2:107" ht="15" x14ac:dyDescent="0.25">
      <c r="B38" s="41">
        <v>33</v>
      </c>
      <c r="C38" s="79">
        <f>IF($A$2=1,'mil mi val'!B20,IF($A$2=2,'mil mi val'!B123,"NA"))</f>
        <v>1</v>
      </c>
      <c r="D38" s="79">
        <f>IF($A$2=1,'mil mi val'!C20,IF($A$2=2,'mil mi val'!C123,"NA"))</f>
        <v>0.93899999999999995</v>
      </c>
      <c r="E38" s="79">
        <f>IF($A$2=1,'mil mi val'!D20,IF($A$2=2,'mil mi val'!D123,"NA"))</f>
        <v>0.94810000000000005</v>
      </c>
      <c r="F38" s="79">
        <f>IF($A$2=1,'mil mi val'!E20,IF($A$2=2,'mil mi val'!E123,"NA"))</f>
        <v>0.94840000000000002</v>
      </c>
      <c r="G38" s="79">
        <f>IF($A$2=1,'mil mi val'!F20,IF($A$2=2,'mil mi val'!F123,"NA"))</f>
        <v>0.94899999999999995</v>
      </c>
      <c r="H38" s="79">
        <f>IF($A$2=1,'mil mi val'!G20,IF($A$2=2,'mil mi val'!G123,"NA"))</f>
        <v>0.95009999999999994</v>
      </c>
      <c r="I38" s="79">
        <f>IF($A$2=1,'mil mi val'!H20,IF($A$2=2,'mil mi val'!H123,"NA"))</f>
        <v>0.95150000000000001</v>
      </c>
      <c r="J38" s="79">
        <f>IF($A$2=1,'mil mi val'!I20,IF($A$2=2,'mil mi val'!I123,"NA"))</f>
        <v>0.95389999999999997</v>
      </c>
      <c r="K38" s="79">
        <f>IF($A$2=1,'mil mi val'!J20,IF($A$2=2,'mil mi val'!J123,"NA"))</f>
        <v>0.95620000000000005</v>
      </c>
      <c r="L38" s="79">
        <f>IF($A$2=1,'mil mi val'!K20,IF($A$2=2,'mil mi val'!K123,"NA"))</f>
        <v>0.95830000000000004</v>
      </c>
      <c r="M38" s="79">
        <f>IF($A$2=1,'mil mi val'!L20,IF($A$2=2,'mil mi val'!L123,"NA"))</f>
        <v>0.96009999999999995</v>
      </c>
      <c r="N38" s="79">
        <f>IF($A$2=1,'mil mi val'!M20,IF($A$2=2,'mil mi val'!M123,"NA"))</f>
        <v>0.9617</v>
      </c>
      <c r="O38" s="79">
        <f>IF($A$2=1,'mil mi val'!N20,IF($A$2=2,'mil mi val'!N123,"NA"))</f>
        <v>0.96279999999999999</v>
      </c>
      <c r="P38" s="79">
        <f>IF($A$2=1,'mil mi val'!O20,IF($A$2=2,'mil mi val'!O123,"NA"))</f>
        <v>0.96350000000000002</v>
      </c>
      <c r="Q38" s="79">
        <f>IF($A$2=1,'mil mi val'!P20,IF($A$2=2,'mil mi val'!P123,"NA"))</f>
        <v>0.96379999999999999</v>
      </c>
      <c r="R38" s="79">
        <f>IF($A$2=1,'mil mi val'!Q20,IF($A$2=2,'mil mi val'!Q123,"NA"))</f>
        <v>0.96499999999999997</v>
      </c>
      <c r="S38" s="79">
        <f>IF($A$2=1,'mil mi val'!R20,IF($A$2=2,'mil mi val'!R123,"NA"))</f>
        <v>0.96499999999999997</v>
      </c>
      <c r="T38" s="79">
        <f>IF($A$2=1,'mil mi val'!S20,IF($A$2=2,'mil mi val'!S123,"NA"))</f>
        <v>0.96499999999999997</v>
      </c>
      <c r="U38" s="79">
        <f>IF($A$2=1,'mil mi val'!T20,IF($A$2=2,'mil mi val'!T123,"NA"))</f>
        <v>0.96499999999999997</v>
      </c>
      <c r="V38" s="79">
        <f>IF($A$2=1,'mil mi val'!U20,IF($A$2=2,'mil mi val'!U123,"NA"))</f>
        <v>0.96499999999999997</v>
      </c>
      <c r="W38" s="79">
        <f>IF($A$2=1,'mil mi val'!V20,IF($A$2=2,'mil mi val'!V123,"NA"))</f>
        <v>0.96499999999999997</v>
      </c>
      <c r="X38" s="79">
        <f>IF($A$2=1,'mil mi val'!W20,IF($A$2=2,'mil mi val'!W123,"NA"))</f>
        <v>0.96499999999999997</v>
      </c>
      <c r="Y38" s="79">
        <f>IF($A$2=1,'mil mi val'!X20,IF($A$2=2,'mil mi val'!X123,"NA"))</f>
        <v>0.96499999999999997</v>
      </c>
      <c r="Z38" s="79">
        <f>IF($A$2=1,'mil mi val'!Y20,IF($A$2=2,'mil mi val'!Y123,"NA"))</f>
        <v>0.96499999999999997</v>
      </c>
      <c r="AA38" s="79">
        <f>IF($A$2=1,'mil mi val'!Z20,IF($A$2=2,'mil mi val'!Z123,"NA"))</f>
        <v>0.96499999999999997</v>
      </c>
      <c r="AB38" s="79">
        <f>IF($A$2=1,'mil mi val'!AA20,IF($A$2=2,'mil mi val'!AA123,"NA"))</f>
        <v>0.96499999999999997</v>
      </c>
      <c r="AC38" s="79">
        <f>IF($A$2=1,'mil mi val'!AB20,IF($A$2=2,'mil mi val'!AB123,"NA"))</f>
        <v>0.96499999999999997</v>
      </c>
      <c r="AD38" s="79">
        <f>IF($A$2=1,'mil mi val'!AC20,IF($A$2=2,'mil mi val'!AC123,"NA"))</f>
        <v>0.96499999999999997</v>
      </c>
      <c r="AE38" s="79">
        <f>IF($A$2=1,'mil mi val'!AD20,IF($A$2=2,'mil mi val'!AD123,"NA"))</f>
        <v>0.96499999999999997</v>
      </c>
      <c r="AF38" s="79">
        <f>IF($A$2=1,'mil mi val'!AE20,IF($A$2=2,'mil mi val'!AE123,"NA"))</f>
        <v>0.96499999999999997</v>
      </c>
      <c r="AG38" s="79">
        <f>IF($A$2=1,'mil mi val'!AF20,IF($A$2=2,'mil mi val'!AF123,"NA"))</f>
        <v>0.96499999999999997</v>
      </c>
      <c r="AH38" s="79">
        <f>IF($A$2=1,'mil mi val'!AG20,IF($A$2=2,'mil mi val'!AG123,"NA"))</f>
        <v>0.96499999999999997</v>
      </c>
      <c r="AI38" s="79">
        <f>IF($A$2=1,'mil mi val'!AH20,IF($A$2=2,'mil mi val'!AH123,"NA"))</f>
        <v>0.96499999999999997</v>
      </c>
      <c r="AJ38" s="79">
        <f>IF($A$2=1,'mil mi val'!AI20,IF($A$2=2,'mil mi val'!AI123,"NA"))</f>
        <v>0.96499999999999997</v>
      </c>
      <c r="AK38" s="79">
        <f>IF($A$2=1,'mil mi val'!AJ20,IF($A$2=2,'mil mi val'!AJ123,"NA"))</f>
        <v>0.96499999999999997</v>
      </c>
      <c r="AL38" s="79">
        <f>IF($A$2=1,'mil mi val'!AK20,IF($A$2=2,'mil mi val'!AK123,"NA"))</f>
        <v>0.96499999999999997</v>
      </c>
      <c r="AM38" s="79">
        <f>IF($A$2=1,'mil mi val'!AL20,IF($A$2=2,'mil mi val'!AL123,"NA"))</f>
        <v>0.96499999999999997</v>
      </c>
      <c r="AN38" s="79">
        <f>IF($A$2=1,'mil mi val'!AM20,IF($A$2=2,'mil mi val'!AM123,"NA"))</f>
        <v>0.96499999999999997</v>
      </c>
      <c r="AO38" s="79">
        <f>IF($A$2=1,'mil mi val'!AN20,IF($A$2=2,'mil mi val'!AN123,"NA"))</f>
        <v>0.96499999999999997</v>
      </c>
      <c r="AP38" s="79">
        <f>IF($A$2=1,'mil mi val'!AO20,IF($A$2=2,'mil mi val'!AO123,"NA"))</f>
        <v>0.96499999999999997</v>
      </c>
      <c r="AQ38" s="79">
        <f>IF($A$2=1,'mil mi val'!AP20,IF($A$2=2,'mil mi val'!AP123,"NA"))</f>
        <v>0.96499999999999997</v>
      </c>
      <c r="AR38" s="79">
        <f>IF($A$2=1,'mil mi val'!AQ20,IF($A$2=2,'mil mi val'!AQ123,"NA"))</f>
        <v>0.96499999999999997</v>
      </c>
      <c r="AS38" s="79">
        <f>IF($A$2=1,'mil mi val'!AR20,IF($A$2=2,'mil mi val'!AR123,"NA"))</f>
        <v>0.96499999999999997</v>
      </c>
      <c r="AT38" s="79">
        <f>IF($A$2=1,'mil mi val'!AS20,IF($A$2=2,'mil mi val'!AS123,"NA"))</f>
        <v>0.96499999999999997</v>
      </c>
      <c r="AU38" s="79">
        <f>IF($A$2=1,'mil mi val'!AT20,IF($A$2=2,'mil mi val'!AT123,"NA"))</f>
        <v>0.96499999999999997</v>
      </c>
      <c r="AV38" s="79">
        <f>IF($A$2=1,'mil mi val'!AU20,IF($A$2=2,'mil mi val'!AU123,"NA"))</f>
        <v>0.96499999999999997</v>
      </c>
      <c r="AW38" s="79">
        <f>IF($A$2=1,'mil mi val'!AV20,IF($A$2=2,'mil mi val'!AV123,"NA"))</f>
        <v>0.96499999999999997</v>
      </c>
      <c r="AX38" s="79">
        <f>IF($A$2=1,'mil mi val'!AW20,IF($A$2=2,'mil mi val'!AW123,"NA"))</f>
        <v>0.96499999999999997</v>
      </c>
      <c r="AY38" s="79">
        <f>IF($A$2=1,'mil mi val'!AX20,IF($A$2=2,'mil mi val'!AX123,"NA"))</f>
        <v>0.96499999999999997</v>
      </c>
      <c r="AZ38" s="79">
        <f>IF($A$2=1,'mil mi val'!AY20,IF($A$2=2,'mil mi val'!AY123,"NA"))</f>
        <v>0.96499999999999997</v>
      </c>
      <c r="BA38" s="79">
        <f>IF($A$2=1,'mil mi val'!AZ20,IF($A$2=2,'mil mi val'!AZ123,"NA"))</f>
        <v>0.96499999999999997</v>
      </c>
      <c r="BB38" s="79">
        <f>IF($A$2=1,'mil mi val'!BA20,IF($A$2=2,'mil mi val'!BA123,"NA"))</f>
        <v>0.96499999999999997</v>
      </c>
      <c r="BC38" s="79">
        <f>IF($A$2=1,'mil mi val'!BB20,IF($A$2=2,'mil mi val'!BB123,"NA"))</f>
        <v>0.96499999999999997</v>
      </c>
      <c r="BD38" s="79">
        <f>IF($A$2=1,'mil mi val'!BC20,IF($A$2=2,'mil mi val'!BC123,"NA"))</f>
        <v>0.96499999999999997</v>
      </c>
      <c r="BE38" s="79">
        <f>IF($A$2=1,'mil mi val'!BD20,IF($A$2=2,'mil mi val'!BD123,"NA"))</f>
        <v>0.96499999999999997</v>
      </c>
      <c r="BF38" s="79">
        <f>IF($A$2=1,'mil mi val'!BE20,IF($A$2=2,'mil mi val'!BE123,"NA"))</f>
        <v>0.96499999999999997</v>
      </c>
      <c r="BG38" s="79">
        <f>IF($A$2=1,'mil mi val'!BF20,IF($A$2=2,'mil mi val'!BF123,"NA"))</f>
        <v>0.96499999999999997</v>
      </c>
      <c r="BH38" s="79">
        <f>IF($A$2=1,'mil mi val'!BG20,IF($A$2=2,'mil mi val'!BG123,"NA"))</f>
        <v>0.96499999999999997</v>
      </c>
      <c r="BI38" s="79">
        <f>IF($A$2=1,'mil mi val'!BH20,IF($A$2=2,'mil mi val'!BH123,"NA"))</f>
        <v>0.96499999999999997</v>
      </c>
      <c r="BJ38" s="79">
        <f>IF($A$2=1,'mil mi val'!BI20,IF($A$2=2,'mil mi val'!BI123,"NA"))</f>
        <v>0.96499999999999997</v>
      </c>
      <c r="BK38" s="79">
        <f>IF($A$2=1,'mil mi val'!BJ20,IF($A$2=2,'mil mi val'!BJ123,"NA"))</f>
        <v>0.96499999999999997</v>
      </c>
      <c r="BL38" s="79">
        <f>IF($A$2=1,'mil mi val'!BK20,IF($A$2=2,'mil mi val'!BK123,"NA"))</f>
        <v>0.96499999999999997</v>
      </c>
      <c r="BM38" s="79">
        <f>IF($A$2=1,'mil mi val'!BL20,IF($A$2=2,'mil mi val'!BL123,"NA"))</f>
        <v>0.96499999999999997</v>
      </c>
      <c r="BN38" s="79">
        <f>IF($A$2=1,'mil mi val'!BM20,IF($A$2=2,'mil mi val'!BM123,"NA"))</f>
        <v>0.96499999999999997</v>
      </c>
      <c r="BO38" s="79">
        <f>IF($A$2=1,'mil mi val'!BN20,IF($A$2=2,'mil mi val'!BN123,"NA"))</f>
        <v>0.96499999999999997</v>
      </c>
      <c r="BP38" s="79">
        <f>IF($A$2=1,'mil mi val'!BO20,IF($A$2=2,'mil mi val'!BO123,"NA"))</f>
        <v>0.96499999999999997</v>
      </c>
      <c r="BQ38" s="79">
        <f>IF($A$2=1,'mil mi val'!BP20,IF($A$2=2,'mil mi val'!BP123,"NA"))</f>
        <v>0.96499999999999997</v>
      </c>
      <c r="BR38" s="79">
        <f>IF($A$2=1,'mil mi val'!BQ20,IF($A$2=2,'mil mi val'!BQ123,"NA"))</f>
        <v>0.96499999999999997</v>
      </c>
      <c r="BS38" s="79">
        <f>IF($A$2=1,'mil mi val'!BR20,IF($A$2=2,'mil mi val'!BR123,"NA"))</f>
        <v>0.96499999999999997</v>
      </c>
      <c r="BT38" s="79">
        <f>IF($A$2=1,'mil mi val'!BS20,IF($A$2=2,'mil mi val'!BS123,"NA"))</f>
        <v>0.96499999999999997</v>
      </c>
      <c r="BU38" s="79">
        <f>IF($A$2=1,'mil mi val'!BT20,IF($A$2=2,'mil mi val'!BT123,"NA"))</f>
        <v>0.96499999999999997</v>
      </c>
      <c r="BV38" s="79">
        <f>IF($A$2=1,'mil mi val'!BU20,IF($A$2=2,'mil mi val'!BU123,"NA"))</f>
        <v>0.96499999999999997</v>
      </c>
      <c r="BW38" s="79">
        <f>IF($A$2=1,'mil mi val'!BV20,IF($A$2=2,'mil mi val'!BV123,"NA"))</f>
        <v>0.96499999999999997</v>
      </c>
      <c r="BX38" s="79">
        <f>IF($A$2=1,'mil mi val'!BW20,IF($A$2=2,'mil mi val'!BW123,"NA"))</f>
        <v>0.96499999999999997</v>
      </c>
      <c r="BY38" s="79">
        <f>IF($A$2=1,'mil mi val'!BX20,IF($A$2=2,'mil mi val'!BX123,"NA"))</f>
        <v>0.96499999999999997</v>
      </c>
      <c r="BZ38" s="79">
        <f>IF($A$2=1,'mil mi val'!BY20,IF($A$2=2,'mil mi val'!BY123,"NA"))</f>
        <v>0.96499999999999997</v>
      </c>
      <c r="CA38" s="79">
        <f>IF($A$2=1,'mil mi val'!BZ20,IF($A$2=2,'mil mi val'!BZ123,"NA"))</f>
        <v>0.96499999999999997</v>
      </c>
      <c r="CB38" s="79">
        <f>IF($A$2=1,'mil mi val'!CA20,IF($A$2=2,'mil mi val'!CA123,"NA"))</f>
        <v>0.96499999999999997</v>
      </c>
      <c r="CC38" s="79">
        <f>IF($A$2=1,'mil mi val'!CB20,IF($A$2=2,'mil mi val'!CB123,"NA"))</f>
        <v>0.96499999999999997</v>
      </c>
      <c r="CD38" s="79">
        <f>IF($A$2=1,'mil mi val'!CC20,IF($A$2=2,'mil mi val'!CC123,"NA"))</f>
        <v>0.96499999999999997</v>
      </c>
      <c r="CE38" s="79">
        <f>IF($A$2=1,'mil mi val'!CD20,IF($A$2=2,'mil mi val'!CD123,"NA"))</f>
        <v>0.96499999999999997</v>
      </c>
      <c r="CF38" s="79">
        <f>IF($A$2=1,'mil mi val'!CE20,IF($A$2=2,'mil mi val'!CE123,"NA"))</f>
        <v>0.96499999999999997</v>
      </c>
      <c r="CG38" s="79">
        <f>IF($A$2=1,'mil mi val'!CF20,IF($A$2=2,'mil mi val'!CF123,"NA"))</f>
        <v>0.96499999999999997</v>
      </c>
      <c r="CH38" s="79">
        <f>IF($A$2=1,'mil mi val'!CG20,IF($A$2=2,'mil mi val'!CG123,"NA"))</f>
        <v>0.96499999999999997</v>
      </c>
      <c r="CI38" s="79">
        <f>IF($A$2=1,'mil mi val'!CH20,IF($A$2=2,'mil mi val'!CH123,"NA"))</f>
        <v>0.96499999999999997</v>
      </c>
      <c r="CJ38" s="79">
        <f>IF($A$2=1,'mil mi val'!CI20,IF($A$2=2,'mil mi val'!CI123,"NA"))</f>
        <v>0.96499999999999997</v>
      </c>
      <c r="CK38" s="79">
        <f>IF($A$2=1,'mil mi val'!CJ20,IF($A$2=2,'mil mi val'!CJ123,"NA"))</f>
        <v>0.96499999999999997</v>
      </c>
      <c r="CL38" s="79">
        <f>IF($A$2=1,'mil mi val'!CK20,IF($A$2=2,'mil mi val'!CK123,"NA"))</f>
        <v>0.96499999999999997</v>
      </c>
      <c r="CM38" s="79">
        <f>IF($A$2=1,'mil mi val'!CL20,IF($A$2=2,'mil mi val'!CL123,"NA"))</f>
        <v>0.96499999999999997</v>
      </c>
      <c r="CN38" s="79">
        <f>IF($A$2=1,'mil mi val'!CM20,IF($A$2=2,'mil mi val'!CM123,"NA"))</f>
        <v>0.96499999999999997</v>
      </c>
      <c r="CO38" s="79">
        <f>IF($A$2=1,'mil mi val'!CN20,IF($A$2=2,'mil mi val'!CN123,"NA"))</f>
        <v>0.96499999999999997</v>
      </c>
      <c r="CP38" s="79">
        <f>IF($A$2=1,'mil mi val'!CO20,IF($A$2=2,'mil mi val'!CO123,"NA"))</f>
        <v>0.96499999999999997</v>
      </c>
      <c r="CQ38" s="79">
        <f>IF($A$2=1,'mil mi val'!CP20,IF($A$2=2,'mil mi val'!CP123,"NA"))</f>
        <v>0.96499999999999997</v>
      </c>
      <c r="CR38" s="79">
        <f>IF($A$2=1,'mil mi val'!CQ20,IF($A$2=2,'mil mi val'!CQ123,"NA"))</f>
        <v>0.96499999999999997</v>
      </c>
      <c r="CS38" s="79">
        <f>IF($A$2=1,'mil mi val'!CR20,IF($A$2=2,'mil mi val'!CR123,"NA"))</f>
        <v>0.96499999999999997</v>
      </c>
      <c r="CT38" s="79">
        <f>IF($A$2=1,'mil mi val'!CS20,IF($A$2=2,'mil mi val'!CS123,"NA"))</f>
        <v>0.96499999999999997</v>
      </c>
      <c r="CU38" s="79">
        <f>IF($A$2=1,'mil mi val'!CT20,IF($A$2=2,'mil mi val'!CT123,"NA"))</f>
        <v>0.96499999999999997</v>
      </c>
      <c r="CV38" s="79">
        <f>IF($A$2=1,'mil mi val'!CU20,IF($A$2=2,'mil mi val'!CU123,"NA"))</f>
        <v>0.96499999999999997</v>
      </c>
      <c r="CW38" s="79">
        <f>IF($A$2=1,'mil mi val'!CV20,IF($A$2=2,'mil mi val'!CV123,"NA"))</f>
        <v>0.96499999999999997</v>
      </c>
      <c r="CX38" s="79">
        <f>IF($A$2=1,'mil mi val'!CW20,IF($A$2=2,'mil mi val'!CW123,"NA"))</f>
        <v>0.96499999999999997</v>
      </c>
      <c r="CY38" s="79">
        <f>IF($A$2=1,'mil mi val'!CX20,IF($A$2=2,'mil mi val'!CX123,"NA"))</f>
        <v>0.96499999999999997</v>
      </c>
      <c r="CZ38" s="79">
        <f>IF($A$2=1,'mil mi val'!CY20,IF($A$2=2,'mil mi val'!CY123,"NA"))</f>
        <v>0.96499999999999997</v>
      </c>
      <c r="DA38" s="79">
        <f>IF($A$2=1,'mil mi val'!CZ20,IF($A$2=2,'mil mi val'!CZ123,"NA"))</f>
        <v>0.96499999999999997</v>
      </c>
      <c r="DB38" s="79">
        <f>IF($A$2=1,'mil mi val'!DA20,IF($A$2=2,'mil mi val'!DA123,"NA"))</f>
        <v>0.96499999999999997</v>
      </c>
      <c r="DC38" s="79">
        <f>IF($A$2=1,'mil mi val'!DB20,IF($A$2=2,'mil mi val'!DB123,"NA"))</f>
        <v>0.96499999999999997</v>
      </c>
    </row>
    <row r="39" spans="2:107" ht="15" x14ac:dyDescent="0.25">
      <c r="B39" s="41">
        <v>34</v>
      </c>
      <c r="C39" s="79">
        <f>IF($A$2=1,'mil mi val'!B21,IF($A$2=2,'mil mi val'!B124,"NA"))</f>
        <v>1</v>
      </c>
      <c r="D39" s="79">
        <f>IF($A$2=1,'mil mi val'!C21,IF($A$2=2,'mil mi val'!C124,"NA"))</f>
        <v>0.94169999999999998</v>
      </c>
      <c r="E39" s="79">
        <f>IF($A$2=1,'mil mi val'!D21,IF($A$2=2,'mil mi val'!D124,"NA"))</f>
        <v>0.95030000000000003</v>
      </c>
      <c r="F39" s="79">
        <f>IF($A$2=1,'mil mi val'!E21,IF($A$2=2,'mil mi val'!E124,"NA"))</f>
        <v>0.95</v>
      </c>
      <c r="G39" s="79">
        <f>IF($A$2=1,'mil mi val'!F21,IF($A$2=2,'mil mi val'!F124,"NA"))</f>
        <v>0.95040000000000002</v>
      </c>
      <c r="H39" s="79">
        <f>IF($A$2=1,'mil mi val'!G21,IF($A$2=2,'mil mi val'!G124,"NA"))</f>
        <v>0.95130000000000003</v>
      </c>
      <c r="I39" s="79">
        <f>IF($A$2=1,'mil mi val'!H21,IF($A$2=2,'mil mi val'!H124,"NA"))</f>
        <v>0.95250000000000001</v>
      </c>
      <c r="J39" s="79">
        <f>IF($A$2=1,'mil mi val'!I21,IF($A$2=2,'mil mi val'!I124,"NA"))</f>
        <v>0.95389999999999997</v>
      </c>
      <c r="K39" s="79">
        <f>IF($A$2=1,'mil mi val'!J21,IF($A$2=2,'mil mi val'!J124,"NA"))</f>
        <v>0.95620000000000005</v>
      </c>
      <c r="L39" s="79">
        <f>IF($A$2=1,'mil mi val'!K21,IF($A$2=2,'mil mi val'!K124,"NA"))</f>
        <v>0.95830000000000004</v>
      </c>
      <c r="M39" s="79">
        <f>IF($A$2=1,'mil mi val'!L21,IF($A$2=2,'mil mi val'!L124,"NA"))</f>
        <v>0.96009999999999995</v>
      </c>
      <c r="N39" s="79">
        <f>IF($A$2=1,'mil mi val'!M21,IF($A$2=2,'mil mi val'!M124,"NA"))</f>
        <v>0.9617</v>
      </c>
      <c r="O39" s="79">
        <f>IF($A$2=1,'mil mi val'!N21,IF($A$2=2,'mil mi val'!N124,"NA"))</f>
        <v>0.96279999999999999</v>
      </c>
      <c r="P39" s="79">
        <f>IF($A$2=1,'mil mi val'!O21,IF($A$2=2,'mil mi val'!O124,"NA"))</f>
        <v>0.96350000000000002</v>
      </c>
      <c r="Q39" s="79">
        <f>IF($A$2=1,'mil mi val'!P21,IF($A$2=2,'mil mi val'!P124,"NA"))</f>
        <v>0.96379999999999999</v>
      </c>
      <c r="R39" s="79">
        <f>IF($A$2=1,'mil mi val'!Q21,IF($A$2=2,'mil mi val'!Q124,"NA"))</f>
        <v>0.96499999999999997</v>
      </c>
      <c r="S39" s="79">
        <f>IF($A$2=1,'mil mi val'!R21,IF($A$2=2,'mil mi val'!R124,"NA"))</f>
        <v>0.96499999999999997</v>
      </c>
      <c r="T39" s="79">
        <f>IF($A$2=1,'mil mi val'!S21,IF($A$2=2,'mil mi val'!S124,"NA"))</f>
        <v>0.96499999999999997</v>
      </c>
      <c r="U39" s="79">
        <f>IF($A$2=1,'mil mi val'!T21,IF($A$2=2,'mil mi val'!T124,"NA"))</f>
        <v>0.96499999999999997</v>
      </c>
      <c r="V39" s="79">
        <f>IF($A$2=1,'mil mi val'!U21,IF($A$2=2,'mil mi val'!U124,"NA"))</f>
        <v>0.96499999999999997</v>
      </c>
      <c r="W39" s="79">
        <f>IF($A$2=1,'mil mi val'!V21,IF($A$2=2,'mil mi val'!V124,"NA"))</f>
        <v>0.96499999999999997</v>
      </c>
      <c r="X39" s="79">
        <f>IF($A$2=1,'mil mi val'!W21,IF($A$2=2,'mil mi val'!W124,"NA"))</f>
        <v>0.96499999999999997</v>
      </c>
      <c r="Y39" s="79">
        <f>IF($A$2=1,'mil mi val'!X21,IF($A$2=2,'mil mi val'!X124,"NA"))</f>
        <v>0.96499999999999997</v>
      </c>
      <c r="Z39" s="79">
        <f>IF($A$2=1,'mil mi val'!Y21,IF($A$2=2,'mil mi val'!Y124,"NA"))</f>
        <v>0.96499999999999997</v>
      </c>
      <c r="AA39" s="79">
        <f>IF($A$2=1,'mil mi val'!Z21,IF($A$2=2,'mil mi val'!Z124,"NA"))</f>
        <v>0.96499999999999997</v>
      </c>
      <c r="AB39" s="79">
        <f>IF($A$2=1,'mil mi val'!AA21,IF($A$2=2,'mil mi val'!AA124,"NA"))</f>
        <v>0.96499999999999997</v>
      </c>
      <c r="AC39" s="79">
        <f>IF($A$2=1,'mil mi val'!AB21,IF($A$2=2,'mil mi val'!AB124,"NA"))</f>
        <v>0.96499999999999997</v>
      </c>
      <c r="AD39" s="79">
        <f>IF($A$2=1,'mil mi val'!AC21,IF($A$2=2,'mil mi val'!AC124,"NA"))</f>
        <v>0.96499999999999997</v>
      </c>
      <c r="AE39" s="79">
        <f>IF($A$2=1,'mil mi val'!AD21,IF($A$2=2,'mil mi val'!AD124,"NA"))</f>
        <v>0.96499999999999997</v>
      </c>
      <c r="AF39" s="79">
        <f>IF($A$2=1,'mil mi val'!AE21,IF($A$2=2,'mil mi val'!AE124,"NA"))</f>
        <v>0.96499999999999997</v>
      </c>
      <c r="AG39" s="79">
        <f>IF($A$2=1,'mil mi val'!AF21,IF($A$2=2,'mil mi val'!AF124,"NA"))</f>
        <v>0.96499999999999997</v>
      </c>
      <c r="AH39" s="79">
        <f>IF($A$2=1,'mil mi val'!AG21,IF($A$2=2,'mil mi val'!AG124,"NA"))</f>
        <v>0.96499999999999997</v>
      </c>
      <c r="AI39" s="79">
        <f>IF($A$2=1,'mil mi val'!AH21,IF($A$2=2,'mil mi val'!AH124,"NA"))</f>
        <v>0.96499999999999997</v>
      </c>
      <c r="AJ39" s="79">
        <f>IF($A$2=1,'mil mi val'!AI21,IF($A$2=2,'mil mi val'!AI124,"NA"))</f>
        <v>0.96499999999999997</v>
      </c>
      <c r="AK39" s="79">
        <f>IF($A$2=1,'mil mi val'!AJ21,IF($A$2=2,'mil mi val'!AJ124,"NA"))</f>
        <v>0.96499999999999997</v>
      </c>
      <c r="AL39" s="79">
        <f>IF($A$2=1,'mil mi val'!AK21,IF($A$2=2,'mil mi val'!AK124,"NA"))</f>
        <v>0.96499999999999997</v>
      </c>
      <c r="AM39" s="79">
        <f>IF($A$2=1,'mil mi val'!AL21,IF($A$2=2,'mil mi val'!AL124,"NA"))</f>
        <v>0.96499999999999997</v>
      </c>
      <c r="AN39" s="79">
        <f>IF($A$2=1,'mil mi val'!AM21,IF($A$2=2,'mil mi val'!AM124,"NA"))</f>
        <v>0.96499999999999997</v>
      </c>
      <c r="AO39" s="79">
        <f>IF($A$2=1,'mil mi val'!AN21,IF($A$2=2,'mil mi val'!AN124,"NA"))</f>
        <v>0.96499999999999997</v>
      </c>
      <c r="AP39" s="79">
        <f>IF($A$2=1,'mil mi val'!AO21,IF($A$2=2,'mil mi val'!AO124,"NA"))</f>
        <v>0.96499999999999997</v>
      </c>
      <c r="AQ39" s="79">
        <f>IF($A$2=1,'mil mi val'!AP21,IF($A$2=2,'mil mi val'!AP124,"NA"))</f>
        <v>0.96499999999999997</v>
      </c>
      <c r="AR39" s="79">
        <f>IF($A$2=1,'mil mi val'!AQ21,IF($A$2=2,'mil mi val'!AQ124,"NA"))</f>
        <v>0.96499999999999997</v>
      </c>
      <c r="AS39" s="79">
        <f>IF($A$2=1,'mil mi val'!AR21,IF($A$2=2,'mil mi val'!AR124,"NA"))</f>
        <v>0.96499999999999997</v>
      </c>
      <c r="AT39" s="79">
        <f>IF($A$2=1,'mil mi val'!AS21,IF($A$2=2,'mil mi val'!AS124,"NA"))</f>
        <v>0.96499999999999997</v>
      </c>
      <c r="AU39" s="79">
        <f>IF($A$2=1,'mil mi val'!AT21,IF($A$2=2,'mil mi val'!AT124,"NA"))</f>
        <v>0.96499999999999997</v>
      </c>
      <c r="AV39" s="79">
        <f>IF($A$2=1,'mil mi val'!AU21,IF($A$2=2,'mil mi val'!AU124,"NA"))</f>
        <v>0.96499999999999997</v>
      </c>
      <c r="AW39" s="79">
        <f>IF($A$2=1,'mil mi val'!AV21,IF($A$2=2,'mil mi val'!AV124,"NA"))</f>
        <v>0.96499999999999997</v>
      </c>
      <c r="AX39" s="79">
        <f>IF($A$2=1,'mil mi val'!AW21,IF($A$2=2,'mil mi val'!AW124,"NA"))</f>
        <v>0.96499999999999997</v>
      </c>
      <c r="AY39" s="79">
        <f>IF($A$2=1,'mil mi val'!AX21,IF($A$2=2,'mil mi val'!AX124,"NA"))</f>
        <v>0.96499999999999997</v>
      </c>
      <c r="AZ39" s="79">
        <f>IF($A$2=1,'mil mi val'!AY21,IF($A$2=2,'mil mi val'!AY124,"NA"))</f>
        <v>0.96499999999999997</v>
      </c>
      <c r="BA39" s="79">
        <f>IF($A$2=1,'mil mi val'!AZ21,IF($A$2=2,'mil mi val'!AZ124,"NA"))</f>
        <v>0.96499999999999997</v>
      </c>
      <c r="BB39" s="79">
        <f>IF($A$2=1,'mil mi val'!BA21,IF($A$2=2,'mil mi val'!BA124,"NA"))</f>
        <v>0.96499999999999997</v>
      </c>
      <c r="BC39" s="79">
        <f>IF($A$2=1,'mil mi val'!BB21,IF($A$2=2,'mil mi val'!BB124,"NA"))</f>
        <v>0.96499999999999997</v>
      </c>
      <c r="BD39" s="79">
        <f>IF($A$2=1,'mil mi val'!BC21,IF($A$2=2,'mil mi val'!BC124,"NA"))</f>
        <v>0.96499999999999997</v>
      </c>
      <c r="BE39" s="79">
        <f>IF($A$2=1,'mil mi val'!BD21,IF($A$2=2,'mil mi val'!BD124,"NA"))</f>
        <v>0.96499999999999997</v>
      </c>
      <c r="BF39" s="79">
        <f>IF($A$2=1,'mil mi val'!BE21,IF($A$2=2,'mil mi val'!BE124,"NA"))</f>
        <v>0.96499999999999997</v>
      </c>
      <c r="BG39" s="79">
        <f>IF($A$2=1,'mil mi val'!BF21,IF($A$2=2,'mil mi val'!BF124,"NA"))</f>
        <v>0.96499999999999997</v>
      </c>
      <c r="BH39" s="79">
        <f>IF($A$2=1,'mil mi val'!BG21,IF($A$2=2,'mil mi val'!BG124,"NA"))</f>
        <v>0.96499999999999997</v>
      </c>
      <c r="BI39" s="79">
        <f>IF($A$2=1,'mil mi val'!BH21,IF($A$2=2,'mil mi val'!BH124,"NA"))</f>
        <v>0.96499999999999997</v>
      </c>
      <c r="BJ39" s="79">
        <f>IF($A$2=1,'mil mi val'!BI21,IF($A$2=2,'mil mi val'!BI124,"NA"))</f>
        <v>0.96499999999999997</v>
      </c>
      <c r="BK39" s="79">
        <f>IF($A$2=1,'mil mi val'!BJ21,IF($A$2=2,'mil mi val'!BJ124,"NA"))</f>
        <v>0.96499999999999997</v>
      </c>
      <c r="BL39" s="79">
        <f>IF($A$2=1,'mil mi val'!BK21,IF($A$2=2,'mil mi val'!BK124,"NA"))</f>
        <v>0.96499999999999997</v>
      </c>
      <c r="BM39" s="79">
        <f>IF($A$2=1,'mil mi val'!BL21,IF($A$2=2,'mil mi val'!BL124,"NA"))</f>
        <v>0.96499999999999997</v>
      </c>
      <c r="BN39" s="79">
        <f>IF($A$2=1,'mil mi val'!BM21,IF($A$2=2,'mil mi val'!BM124,"NA"))</f>
        <v>0.96499999999999997</v>
      </c>
      <c r="BO39" s="79">
        <f>IF($A$2=1,'mil mi val'!BN21,IF($A$2=2,'mil mi val'!BN124,"NA"))</f>
        <v>0.96499999999999997</v>
      </c>
      <c r="BP39" s="79">
        <f>IF($A$2=1,'mil mi val'!BO21,IF($A$2=2,'mil mi val'!BO124,"NA"))</f>
        <v>0.96499999999999997</v>
      </c>
      <c r="BQ39" s="79">
        <f>IF($A$2=1,'mil mi val'!BP21,IF($A$2=2,'mil mi val'!BP124,"NA"))</f>
        <v>0.96499999999999997</v>
      </c>
      <c r="BR39" s="79">
        <f>IF($A$2=1,'mil mi val'!BQ21,IF($A$2=2,'mil mi val'!BQ124,"NA"))</f>
        <v>0.96499999999999997</v>
      </c>
      <c r="BS39" s="79">
        <f>IF($A$2=1,'mil mi val'!BR21,IF($A$2=2,'mil mi val'!BR124,"NA"))</f>
        <v>0.96499999999999997</v>
      </c>
      <c r="BT39" s="79">
        <f>IF($A$2=1,'mil mi val'!BS21,IF($A$2=2,'mil mi val'!BS124,"NA"))</f>
        <v>0.96499999999999997</v>
      </c>
      <c r="BU39" s="79">
        <f>IF($A$2=1,'mil mi val'!BT21,IF($A$2=2,'mil mi val'!BT124,"NA"))</f>
        <v>0.96499999999999997</v>
      </c>
      <c r="BV39" s="79">
        <f>IF($A$2=1,'mil mi val'!BU21,IF($A$2=2,'mil mi val'!BU124,"NA"))</f>
        <v>0.96499999999999997</v>
      </c>
      <c r="BW39" s="79">
        <f>IF($A$2=1,'mil mi val'!BV21,IF($A$2=2,'mil mi val'!BV124,"NA"))</f>
        <v>0.96499999999999997</v>
      </c>
      <c r="BX39" s="79">
        <f>IF($A$2=1,'mil mi val'!BW21,IF($A$2=2,'mil mi val'!BW124,"NA"))</f>
        <v>0.96499999999999997</v>
      </c>
      <c r="BY39" s="79">
        <f>IF($A$2=1,'mil mi val'!BX21,IF($A$2=2,'mil mi val'!BX124,"NA"))</f>
        <v>0.96499999999999997</v>
      </c>
      <c r="BZ39" s="79">
        <f>IF($A$2=1,'mil mi val'!BY21,IF($A$2=2,'mil mi val'!BY124,"NA"))</f>
        <v>0.96499999999999997</v>
      </c>
      <c r="CA39" s="79">
        <f>IF($A$2=1,'mil mi val'!BZ21,IF($A$2=2,'mil mi val'!BZ124,"NA"))</f>
        <v>0.96499999999999997</v>
      </c>
      <c r="CB39" s="79">
        <f>IF($A$2=1,'mil mi val'!CA21,IF($A$2=2,'mil mi val'!CA124,"NA"))</f>
        <v>0.96499999999999997</v>
      </c>
      <c r="CC39" s="79">
        <f>IF($A$2=1,'mil mi val'!CB21,IF($A$2=2,'mil mi val'!CB124,"NA"))</f>
        <v>0.96499999999999997</v>
      </c>
      <c r="CD39" s="79">
        <f>IF($A$2=1,'mil mi val'!CC21,IF($A$2=2,'mil mi val'!CC124,"NA"))</f>
        <v>0.96499999999999997</v>
      </c>
      <c r="CE39" s="79">
        <f>IF($A$2=1,'mil mi val'!CD21,IF($A$2=2,'mil mi val'!CD124,"NA"))</f>
        <v>0.96499999999999997</v>
      </c>
      <c r="CF39" s="79">
        <f>IF($A$2=1,'mil mi val'!CE21,IF($A$2=2,'mil mi val'!CE124,"NA"))</f>
        <v>0.96499999999999997</v>
      </c>
      <c r="CG39" s="79">
        <f>IF($A$2=1,'mil mi val'!CF21,IF($A$2=2,'mil mi val'!CF124,"NA"))</f>
        <v>0.96499999999999997</v>
      </c>
      <c r="CH39" s="79">
        <f>IF($A$2=1,'mil mi val'!CG21,IF($A$2=2,'mil mi val'!CG124,"NA"))</f>
        <v>0.96499999999999997</v>
      </c>
      <c r="CI39" s="79">
        <f>IF($A$2=1,'mil mi val'!CH21,IF($A$2=2,'mil mi val'!CH124,"NA"))</f>
        <v>0.96499999999999997</v>
      </c>
      <c r="CJ39" s="79">
        <f>IF($A$2=1,'mil mi val'!CI21,IF($A$2=2,'mil mi val'!CI124,"NA"))</f>
        <v>0.96499999999999997</v>
      </c>
      <c r="CK39" s="79">
        <f>IF($A$2=1,'mil mi val'!CJ21,IF($A$2=2,'mil mi val'!CJ124,"NA"))</f>
        <v>0.96499999999999997</v>
      </c>
      <c r="CL39" s="79">
        <f>IF($A$2=1,'mil mi val'!CK21,IF($A$2=2,'mil mi val'!CK124,"NA"))</f>
        <v>0.96499999999999997</v>
      </c>
      <c r="CM39" s="79">
        <f>IF($A$2=1,'mil mi val'!CL21,IF($A$2=2,'mil mi val'!CL124,"NA"))</f>
        <v>0.96499999999999997</v>
      </c>
      <c r="CN39" s="79">
        <f>IF($A$2=1,'mil mi val'!CM21,IF($A$2=2,'mil mi val'!CM124,"NA"))</f>
        <v>0.96499999999999997</v>
      </c>
      <c r="CO39" s="79">
        <f>IF($A$2=1,'mil mi val'!CN21,IF($A$2=2,'mil mi val'!CN124,"NA"))</f>
        <v>0.96499999999999997</v>
      </c>
      <c r="CP39" s="79">
        <f>IF($A$2=1,'mil mi val'!CO21,IF($A$2=2,'mil mi val'!CO124,"NA"))</f>
        <v>0.96499999999999997</v>
      </c>
      <c r="CQ39" s="79">
        <f>IF($A$2=1,'mil mi val'!CP21,IF($A$2=2,'mil mi val'!CP124,"NA"))</f>
        <v>0.96499999999999997</v>
      </c>
      <c r="CR39" s="79">
        <f>IF($A$2=1,'mil mi val'!CQ21,IF($A$2=2,'mil mi val'!CQ124,"NA"))</f>
        <v>0.96499999999999997</v>
      </c>
      <c r="CS39" s="79">
        <f>IF($A$2=1,'mil mi val'!CR21,IF($A$2=2,'mil mi val'!CR124,"NA"))</f>
        <v>0.96499999999999997</v>
      </c>
      <c r="CT39" s="79">
        <f>IF($A$2=1,'mil mi val'!CS21,IF($A$2=2,'mil mi val'!CS124,"NA"))</f>
        <v>0.96499999999999997</v>
      </c>
      <c r="CU39" s="79">
        <f>IF($A$2=1,'mil mi val'!CT21,IF($A$2=2,'mil mi val'!CT124,"NA"))</f>
        <v>0.96499999999999997</v>
      </c>
      <c r="CV39" s="79">
        <f>IF($A$2=1,'mil mi val'!CU21,IF($A$2=2,'mil mi val'!CU124,"NA"))</f>
        <v>0.96499999999999997</v>
      </c>
      <c r="CW39" s="79">
        <f>IF($A$2=1,'mil mi val'!CV21,IF($A$2=2,'mil mi val'!CV124,"NA"))</f>
        <v>0.96499999999999997</v>
      </c>
      <c r="CX39" s="79">
        <f>IF($A$2=1,'mil mi val'!CW21,IF($A$2=2,'mil mi val'!CW124,"NA"))</f>
        <v>0.96499999999999997</v>
      </c>
      <c r="CY39" s="79">
        <f>IF($A$2=1,'mil mi val'!CX21,IF($A$2=2,'mil mi val'!CX124,"NA"))</f>
        <v>0.96499999999999997</v>
      </c>
      <c r="CZ39" s="79">
        <f>IF($A$2=1,'mil mi val'!CY21,IF($A$2=2,'mil mi val'!CY124,"NA"))</f>
        <v>0.96499999999999997</v>
      </c>
      <c r="DA39" s="79">
        <f>IF($A$2=1,'mil mi val'!CZ21,IF($A$2=2,'mil mi val'!CZ124,"NA"))</f>
        <v>0.96499999999999997</v>
      </c>
      <c r="DB39" s="79">
        <f>IF($A$2=1,'mil mi val'!DA21,IF($A$2=2,'mil mi val'!DA124,"NA"))</f>
        <v>0.96499999999999997</v>
      </c>
      <c r="DC39" s="79">
        <f>IF($A$2=1,'mil mi val'!DB21,IF($A$2=2,'mil mi val'!DB124,"NA"))</f>
        <v>0.96499999999999997</v>
      </c>
    </row>
    <row r="40" spans="2:107" ht="15" x14ac:dyDescent="0.25">
      <c r="B40" s="41">
        <v>35</v>
      </c>
      <c r="C40" s="79">
        <f>IF($A$2=1,'mil mi val'!B22,IF($A$2=2,'mil mi val'!B125,"NA"))</f>
        <v>1</v>
      </c>
      <c r="D40" s="79">
        <f>IF($A$2=1,'mil mi val'!C22,IF($A$2=2,'mil mi val'!C125,"NA"))</f>
        <v>0.94430000000000003</v>
      </c>
      <c r="E40" s="79">
        <f>IF($A$2=1,'mil mi val'!D22,IF($A$2=2,'mil mi val'!D125,"NA"))</f>
        <v>0.95250000000000001</v>
      </c>
      <c r="F40" s="79">
        <f>IF($A$2=1,'mil mi val'!E22,IF($A$2=2,'mil mi val'!E125,"NA"))</f>
        <v>0.95189999999999997</v>
      </c>
      <c r="G40" s="79">
        <f>IF($A$2=1,'mil mi val'!F22,IF($A$2=2,'mil mi val'!F125,"NA"))</f>
        <v>0.95179999999999998</v>
      </c>
      <c r="H40" s="79">
        <f>IF($A$2=1,'mil mi val'!G22,IF($A$2=2,'mil mi val'!G125,"NA"))</f>
        <v>0.95240000000000002</v>
      </c>
      <c r="I40" s="79">
        <f>IF($A$2=1,'mil mi val'!H22,IF($A$2=2,'mil mi val'!H125,"NA"))</f>
        <v>0.95340000000000003</v>
      </c>
      <c r="J40" s="79">
        <f>IF($A$2=1,'mil mi val'!I22,IF($A$2=2,'mil mi val'!I125,"NA"))</f>
        <v>0.95469999999999999</v>
      </c>
      <c r="K40" s="79">
        <f>IF($A$2=1,'mil mi val'!J22,IF($A$2=2,'mil mi val'!J125,"NA"))</f>
        <v>0.95620000000000005</v>
      </c>
      <c r="L40" s="79">
        <f>IF($A$2=1,'mil mi val'!K22,IF($A$2=2,'mil mi val'!K125,"NA"))</f>
        <v>0.95830000000000004</v>
      </c>
      <c r="M40" s="79">
        <f>IF($A$2=1,'mil mi val'!L22,IF($A$2=2,'mil mi val'!L125,"NA"))</f>
        <v>0.96009999999999995</v>
      </c>
      <c r="N40" s="79">
        <f>IF($A$2=1,'mil mi val'!M22,IF($A$2=2,'mil mi val'!M125,"NA"))</f>
        <v>0.9617</v>
      </c>
      <c r="O40" s="79">
        <f>IF($A$2=1,'mil mi val'!N22,IF($A$2=2,'mil mi val'!N125,"NA"))</f>
        <v>0.96279999999999999</v>
      </c>
      <c r="P40" s="79">
        <f>IF($A$2=1,'mil mi val'!O22,IF($A$2=2,'mil mi val'!O125,"NA"))</f>
        <v>0.96350000000000002</v>
      </c>
      <c r="Q40" s="79">
        <f>IF($A$2=1,'mil mi val'!P22,IF($A$2=2,'mil mi val'!P125,"NA"))</f>
        <v>0.96379999999999999</v>
      </c>
      <c r="R40" s="79">
        <f>IF($A$2=1,'mil mi val'!Q22,IF($A$2=2,'mil mi val'!Q125,"NA"))</f>
        <v>0.96499999999999997</v>
      </c>
      <c r="S40" s="79">
        <f>IF($A$2=1,'mil mi val'!R22,IF($A$2=2,'mil mi val'!R125,"NA"))</f>
        <v>0.96499999999999997</v>
      </c>
      <c r="T40" s="79">
        <f>IF($A$2=1,'mil mi val'!S22,IF($A$2=2,'mil mi val'!S125,"NA"))</f>
        <v>0.96499999999999997</v>
      </c>
      <c r="U40" s="79">
        <f>IF($A$2=1,'mil mi val'!T22,IF($A$2=2,'mil mi val'!T125,"NA"))</f>
        <v>0.96499999999999997</v>
      </c>
      <c r="V40" s="79">
        <f>IF($A$2=1,'mil mi val'!U22,IF($A$2=2,'mil mi val'!U125,"NA"))</f>
        <v>0.96499999999999997</v>
      </c>
      <c r="W40" s="79">
        <f>IF($A$2=1,'mil mi val'!V22,IF($A$2=2,'mil mi val'!V125,"NA"))</f>
        <v>0.96499999999999997</v>
      </c>
      <c r="X40" s="79">
        <f>IF($A$2=1,'mil mi val'!W22,IF($A$2=2,'mil mi val'!W125,"NA"))</f>
        <v>0.96499999999999997</v>
      </c>
      <c r="Y40" s="79">
        <f>IF($A$2=1,'mil mi val'!X22,IF($A$2=2,'mil mi val'!X125,"NA"))</f>
        <v>0.96499999999999997</v>
      </c>
      <c r="Z40" s="79">
        <f>IF($A$2=1,'mil mi val'!Y22,IF($A$2=2,'mil mi val'!Y125,"NA"))</f>
        <v>0.96499999999999997</v>
      </c>
      <c r="AA40" s="79">
        <f>IF($A$2=1,'mil mi val'!Z22,IF($A$2=2,'mil mi val'!Z125,"NA"))</f>
        <v>0.96499999999999997</v>
      </c>
      <c r="AB40" s="79">
        <f>IF($A$2=1,'mil mi val'!AA22,IF($A$2=2,'mil mi val'!AA125,"NA"))</f>
        <v>0.96499999999999997</v>
      </c>
      <c r="AC40" s="79">
        <f>IF($A$2=1,'mil mi val'!AB22,IF($A$2=2,'mil mi val'!AB125,"NA"))</f>
        <v>0.96499999999999997</v>
      </c>
      <c r="AD40" s="79">
        <f>IF($A$2=1,'mil mi val'!AC22,IF($A$2=2,'mil mi val'!AC125,"NA"))</f>
        <v>0.96499999999999997</v>
      </c>
      <c r="AE40" s="79">
        <f>IF($A$2=1,'mil mi val'!AD22,IF($A$2=2,'mil mi val'!AD125,"NA"))</f>
        <v>0.96499999999999997</v>
      </c>
      <c r="AF40" s="79">
        <f>IF($A$2=1,'mil mi val'!AE22,IF($A$2=2,'mil mi val'!AE125,"NA"))</f>
        <v>0.96499999999999997</v>
      </c>
      <c r="AG40" s="79">
        <f>IF($A$2=1,'mil mi val'!AF22,IF($A$2=2,'mil mi val'!AF125,"NA"))</f>
        <v>0.96499999999999997</v>
      </c>
      <c r="AH40" s="79">
        <f>IF($A$2=1,'mil mi val'!AG22,IF($A$2=2,'mil mi val'!AG125,"NA"))</f>
        <v>0.96499999999999997</v>
      </c>
      <c r="AI40" s="79">
        <f>IF($A$2=1,'mil mi val'!AH22,IF($A$2=2,'mil mi val'!AH125,"NA"))</f>
        <v>0.96499999999999997</v>
      </c>
      <c r="AJ40" s="79">
        <f>IF($A$2=1,'mil mi val'!AI22,IF($A$2=2,'mil mi val'!AI125,"NA"))</f>
        <v>0.96499999999999997</v>
      </c>
      <c r="AK40" s="79">
        <f>IF($A$2=1,'mil mi val'!AJ22,IF($A$2=2,'mil mi val'!AJ125,"NA"))</f>
        <v>0.96499999999999997</v>
      </c>
      <c r="AL40" s="79">
        <f>IF($A$2=1,'mil mi val'!AK22,IF($A$2=2,'mil mi val'!AK125,"NA"))</f>
        <v>0.96499999999999997</v>
      </c>
      <c r="AM40" s="79">
        <f>IF($A$2=1,'mil mi val'!AL22,IF($A$2=2,'mil mi val'!AL125,"NA"))</f>
        <v>0.96499999999999997</v>
      </c>
      <c r="AN40" s="79">
        <f>IF($A$2=1,'mil mi val'!AM22,IF($A$2=2,'mil mi val'!AM125,"NA"))</f>
        <v>0.96499999999999997</v>
      </c>
      <c r="AO40" s="79">
        <f>IF($A$2=1,'mil mi val'!AN22,IF($A$2=2,'mil mi val'!AN125,"NA"))</f>
        <v>0.96499999999999997</v>
      </c>
      <c r="AP40" s="79">
        <f>IF($A$2=1,'mil mi val'!AO22,IF($A$2=2,'mil mi val'!AO125,"NA"))</f>
        <v>0.96499999999999997</v>
      </c>
      <c r="AQ40" s="79">
        <f>IF($A$2=1,'mil mi val'!AP22,IF($A$2=2,'mil mi val'!AP125,"NA"))</f>
        <v>0.96499999999999997</v>
      </c>
      <c r="AR40" s="79">
        <f>IF($A$2=1,'mil mi val'!AQ22,IF($A$2=2,'mil mi val'!AQ125,"NA"))</f>
        <v>0.96499999999999997</v>
      </c>
      <c r="AS40" s="79">
        <f>IF($A$2=1,'mil mi val'!AR22,IF($A$2=2,'mil mi val'!AR125,"NA"))</f>
        <v>0.96499999999999997</v>
      </c>
      <c r="AT40" s="79">
        <f>IF($A$2=1,'mil mi val'!AS22,IF($A$2=2,'mil mi val'!AS125,"NA"))</f>
        <v>0.96499999999999997</v>
      </c>
      <c r="AU40" s="79">
        <f>IF($A$2=1,'mil mi val'!AT22,IF($A$2=2,'mil mi val'!AT125,"NA"))</f>
        <v>0.96499999999999997</v>
      </c>
      <c r="AV40" s="79">
        <f>IF($A$2=1,'mil mi val'!AU22,IF($A$2=2,'mil mi val'!AU125,"NA"))</f>
        <v>0.96499999999999997</v>
      </c>
      <c r="AW40" s="79">
        <f>IF($A$2=1,'mil mi val'!AV22,IF($A$2=2,'mil mi val'!AV125,"NA"))</f>
        <v>0.96499999999999997</v>
      </c>
      <c r="AX40" s="79">
        <f>IF($A$2=1,'mil mi val'!AW22,IF($A$2=2,'mil mi val'!AW125,"NA"))</f>
        <v>0.96499999999999997</v>
      </c>
      <c r="AY40" s="79">
        <f>IF($A$2=1,'mil mi val'!AX22,IF($A$2=2,'mil mi val'!AX125,"NA"))</f>
        <v>0.96499999999999997</v>
      </c>
      <c r="AZ40" s="79">
        <f>IF($A$2=1,'mil mi val'!AY22,IF($A$2=2,'mil mi val'!AY125,"NA"))</f>
        <v>0.96499999999999997</v>
      </c>
      <c r="BA40" s="79">
        <f>IF($A$2=1,'mil mi val'!AZ22,IF($A$2=2,'mil mi val'!AZ125,"NA"))</f>
        <v>0.96499999999999997</v>
      </c>
      <c r="BB40" s="79">
        <f>IF($A$2=1,'mil mi val'!BA22,IF($A$2=2,'mil mi val'!BA125,"NA"))</f>
        <v>0.96499999999999997</v>
      </c>
      <c r="BC40" s="79">
        <f>IF($A$2=1,'mil mi val'!BB22,IF($A$2=2,'mil mi val'!BB125,"NA"))</f>
        <v>0.96499999999999997</v>
      </c>
      <c r="BD40" s="79">
        <f>IF($A$2=1,'mil mi val'!BC22,IF($A$2=2,'mil mi val'!BC125,"NA"))</f>
        <v>0.96499999999999997</v>
      </c>
      <c r="BE40" s="79">
        <f>IF($A$2=1,'mil mi val'!BD22,IF($A$2=2,'mil mi val'!BD125,"NA"))</f>
        <v>0.96499999999999997</v>
      </c>
      <c r="BF40" s="79">
        <f>IF($A$2=1,'mil mi val'!BE22,IF($A$2=2,'mil mi val'!BE125,"NA"))</f>
        <v>0.96499999999999997</v>
      </c>
      <c r="BG40" s="79">
        <f>IF($A$2=1,'mil mi val'!BF22,IF($A$2=2,'mil mi val'!BF125,"NA"))</f>
        <v>0.96499999999999997</v>
      </c>
      <c r="BH40" s="79">
        <f>IF($A$2=1,'mil mi val'!BG22,IF($A$2=2,'mil mi val'!BG125,"NA"))</f>
        <v>0.96499999999999997</v>
      </c>
      <c r="BI40" s="79">
        <f>IF($A$2=1,'mil mi val'!BH22,IF($A$2=2,'mil mi val'!BH125,"NA"))</f>
        <v>0.96499999999999997</v>
      </c>
      <c r="BJ40" s="79">
        <f>IF($A$2=1,'mil mi val'!BI22,IF($A$2=2,'mil mi val'!BI125,"NA"))</f>
        <v>0.96499999999999997</v>
      </c>
      <c r="BK40" s="79">
        <f>IF($A$2=1,'mil mi val'!BJ22,IF($A$2=2,'mil mi val'!BJ125,"NA"))</f>
        <v>0.96499999999999997</v>
      </c>
      <c r="BL40" s="79">
        <f>IF($A$2=1,'mil mi val'!BK22,IF($A$2=2,'mil mi val'!BK125,"NA"))</f>
        <v>0.96499999999999997</v>
      </c>
      <c r="BM40" s="79">
        <f>IF($A$2=1,'mil mi val'!BL22,IF($A$2=2,'mil mi val'!BL125,"NA"))</f>
        <v>0.96499999999999997</v>
      </c>
      <c r="BN40" s="79">
        <f>IF($A$2=1,'mil mi val'!BM22,IF($A$2=2,'mil mi val'!BM125,"NA"))</f>
        <v>0.96499999999999997</v>
      </c>
      <c r="BO40" s="79">
        <f>IF($A$2=1,'mil mi val'!BN22,IF($A$2=2,'mil mi val'!BN125,"NA"))</f>
        <v>0.96499999999999997</v>
      </c>
      <c r="BP40" s="79">
        <f>IF($A$2=1,'mil mi val'!BO22,IF($A$2=2,'mil mi val'!BO125,"NA"))</f>
        <v>0.96499999999999997</v>
      </c>
      <c r="BQ40" s="79">
        <f>IF($A$2=1,'mil mi val'!BP22,IF($A$2=2,'mil mi val'!BP125,"NA"))</f>
        <v>0.96499999999999997</v>
      </c>
      <c r="BR40" s="79">
        <f>IF($A$2=1,'mil mi val'!BQ22,IF($A$2=2,'mil mi val'!BQ125,"NA"))</f>
        <v>0.96499999999999997</v>
      </c>
      <c r="BS40" s="79">
        <f>IF($A$2=1,'mil mi val'!BR22,IF($A$2=2,'mil mi val'!BR125,"NA"))</f>
        <v>0.96499999999999997</v>
      </c>
      <c r="BT40" s="79">
        <f>IF($A$2=1,'mil mi val'!BS22,IF($A$2=2,'mil mi val'!BS125,"NA"))</f>
        <v>0.96499999999999997</v>
      </c>
      <c r="BU40" s="79">
        <f>IF($A$2=1,'mil mi val'!BT22,IF($A$2=2,'mil mi val'!BT125,"NA"))</f>
        <v>0.96499999999999997</v>
      </c>
      <c r="BV40" s="79">
        <f>IF($A$2=1,'mil mi val'!BU22,IF($A$2=2,'mil mi val'!BU125,"NA"))</f>
        <v>0.96499999999999997</v>
      </c>
      <c r="BW40" s="79">
        <f>IF($A$2=1,'mil mi val'!BV22,IF($A$2=2,'mil mi val'!BV125,"NA"))</f>
        <v>0.96499999999999997</v>
      </c>
      <c r="BX40" s="79">
        <f>IF($A$2=1,'mil mi val'!BW22,IF($A$2=2,'mil mi val'!BW125,"NA"))</f>
        <v>0.96499999999999997</v>
      </c>
      <c r="BY40" s="79">
        <f>IF($A$2=1,'mil mi val'!BX22,IF($A$2=2,'mil mi val'!BX125,"NA"))</f>
        <v>0.96499999999999997</v>
      </c>
      <c r="BZ40" s="79">
        <f>IF($A$2=1,'mil mi val'!BY22,IF($A$2=2,'mil mi val'!BY125,"NA"))</f>
        <v>0.96499999999999997</v>
      </c>
      <c r="CA40" s="79">
        <f>IF($A$2=1,'mil mi val'!BZ22,IF($A$2=2,'mil mi val'!BZ125,"NA"))</f>
        <v>0.96499999999999997</v>
      </c>
      <c r="CB40" s="79">
        <f>IF($A$2=1,'mil mi val'!CA22,IF($A$2=2,'mil mi val'!CA125,"NA"))</f>
        <v>0.96499999999999997</v>
      </c>
      <c r="CC40" s="79">
        <f>IF($A$2=1,'mil mi val'!CB22,IF($A$2=2,'mil mi val'!CB125,"NA"))</f>
        <v>0.96499999999999997</v>
      </c>
      <c r="CD40" s="79">
        <f>IF($A$2=1,'mil mi val'!CC22,IF($A$2=2,'mil mi val'!CC125,"NA"))</f>
        <v>0.96499999999999997</v>
      </c>
      <c r="CE40" s="79">
        <f>IF($A$2=1,'mil mi val'!CD22,IF($A$2=2,'mil mi val'!CD125,"NA"))</f>
        <v>0.96499999999999997</v>
      </c>
      <c r="CF40" s="79">
        <f>IF($A$2=1,'mil mi val'!CE22,IF($A$2=2,'mil mi val'!CE125,"NA"))</f>
        <v>0.96499999999999997</v>
      </c>
      <c r="CG40" s="79">
        <f>IF($A$2=1,'mil mi val'!CF22,IF($A$2=2,'mil mi val'!CF125,"NA"))</f>
        <v>0.96499999999999997</v>
      </c>
      <c r="CH40" s="79">
        <f>IF($A$2=1,'mil mi val'!CG22,IF($A$2=2,'mil mi val'!CG125,"NA"))</f>
        <v>0.96499999999999997</v>
      </c>
      <c r="CI40" s="79">
        <f>IF($A$2=1,'mil mi val'!CH22,IF($A$2=2,'mil mi val'!CH125,"NA"))</f>
        <v>0.96499999999999997</v>
      </c>
      <c r="CJ40" s="79">
        <f>IF($A$2=1,'mil mi val'!CI22,IF($A$2=2,'mil mi val'!CI125,"NA"))</f>
        <v>0.96499999999999997</v>
      </c>
      <c r="CK40" s="79">
        <f>IF($A$2=1,'mil mi val'!CJ22,IF($A$2=2,'mil mi val'!CJ125,"NA"))</f>
        <v>0.96499999999999997</v>
      </c>
      <c r="CL40" s="79">
        <f>IF($A$2=1,'mil mi val'!CK22,IF($A$2=2,'mil mi val'!CK125,"NA"))</f>
        <v>0.96499999999999997</v>
      </c>
      <c r="CM40" s="79">
        <f>IF($A$2=1,'mil mi val'!CL22,IF($A$2=2,'mil mi val'!CL125,"NA"))</f>
        <v>0.96499999999999997</v>
      </c>
      <c r="CN40" s="79">
        <f>IF($A$2=1,'mil mi val'!CM22,IF($A$2=2,'mil mi val'!CM125,"NA"))</f>
        <v>0.96499999999999997</v>
      </c>
      <c r="CO40" s="79">
        <f>IF($A$2=1,'mil mi val'!CN22,IF($A$2=2,'mil mi val'!CN125,"NA"))</f>
        <v>0.96499999999999997</v>
      </c>
      <c r="CP40" s="79">
        <f>IF($A$2=1,'mil mi val'!CO22,IF($A$2=2,'mil mi val'!CO125,"NA"))</f>
        <v>0.96499999999999997</v>
      </c>
      <c r="CQ40" s="79">
        <f>IF($A$2=1,'mil mi val'!CP22,IF($A$2=2,'mil mi val'!CP125,"NA"))</f>
        <v>0.96499999999999997</v>
      </c>
      <c r="CR40" s="79">
        <f>IF($A$2=1,'mil mi val'!CQ22,IF($A$2=2,'mil mi val'!CQ125,"NA"))</f>
        <v>0.96499999999999997</v>
      </c>
      <c r="CS40" s="79">
        <f>IF($A$2=1,'mil mi val'!CR22,IF($A$2=2,'mil mi val'!CR125,"NA"))</f>
        <v>0.96499999999999997</v>
      </c>
      <c r="CT40" s="79">
        <f>IF($A$2=1,'mil mi val'!CS22,IF($A$2=2,'mil mi val'!CS125,"NA"))</f>
        <v>0.96499999999999997</v>
      </c>
      <c r="CU40" s="79">
        <f>IF($A$2=1,'mil mi val'!CT22,IF($A$2=2,'mil mi val'!CT125,"NA"))</f>
        <v>0.96499999999999997</v>
      </c>
      <c r="CV40" s="79">
        <f>IF($A$2=1,'mil mi val'!CU22,IF($A$2=2,'mil mi val'!CU125,"NA"))</f>
        <v>0.96499999999999997</v>
      </c>
      <c r="CW40" s="79">
        <f>IF($A$2=1,'mil mi val'!CV22,IF($A$2=2,'mil mi val'!CV125,"NA"))</f>
        <v>0.96499999999999997</v>
      </c>
      <c r="CX40" s="79">
        <f>IF($A$2=1,'mil mi val'!CW22,IF($A$2=2,'mil mi val'!CW125,"NA"))</f>
        <v>0.96499999999999997</v>
      </c>
      <c r="CY40" s="79">
        <f>IF($A$2=1,'mil mi val'!CX22,IF($A$2=2,'mil mi val'!CX125,"NA"))</f>
        <v>0.96499999999999997</v>
      </c>
      <c r="CZ40" s="79">
        <f>IF($A$2=1,'mil mi val'!CY22,IF($A$2=2,'mil mi val'!CY125,"NA"))</f>
        <v>0.96499999999999997</v>
      </c>
      <c r="DA40" s="79">
        <f>IF($A$2=1,'mil mi val'!CZ22,IF($A$2=2,'mil mi val'!CZ125,"NA"))</f>
        <v>0.96499999999999997</v>
      </c>
      <c r="DB40" s="79">
        <f>IF($A$2=1,'mil mi val'!DA22,IF($A$2=2,'mil mi val'!DA125,"NA"))</f>
        <v>0.96499999999999997</v>
      </c>
      <c r="DC40" s="79">
        <f>IF($A$2=1,'mil mi val'!DB22,IF($A$2=2,'mil mi val'!DB125,"NA"))</f>
        <v>0.96499999999999997</v>
      </c>
    </row>
    <row r="41" spans="2:107" ht="15" x14ac:dyDescent="0.25">
      <c r="B41" s="41">
        <v>36</v>
      </c>
      <c r="C41" s="79">
        <f>IF($A$2=1,'mil mi val'!B23,IF($A$2=2,'mil mi val'!B126,"NA"))</f>
        <v>1</v>
      </c>
      <c r="D41" s="79">
        <f>IF($A$2=1,'mil mi val'!C23,IF($A$2=2,'mil mi val'!C126,"NA"))</f>
        <v>0.94699999999999995</v>
      </c>
      <c r="E41" s="79">
        <f>IF($A$2=1,'mil mi val'!D23,IF($A$2=2,'mil mi val'!D126,"NA"))</f>
        <v>0.95479999999999998</v>
      </c>
      <c r="F41" s="79">
        <f>IF($A$2=1,'mil mi val'!E23,IF($A$2=2,'mil mi val'!E126,"NA"))</f>
        <v>0.95369999999999999</v>
      </c>
      <c r="G41" s="79">
        <f>IF($A$2=1,'mil mi val'!F23,IF($A$2=2,'mil mi val'!F126,"NA"))</f>
        <v>0.95340000000000003</v>
      </c>
      <c r="H41" s="79">
        <f>IF($A$2=1,'mil mi val'!G23,IF($A$2=2,'mil mi val'!G126,"NA"))</f>
        <v>0.9536</v>
      </c>
      <c r="I41" s="79">
        <f>IF($A$2=1,'mil mi val'!H23,IF($A$2=2,'mil mi val'!H126,"NA"))</f>
        <v>0.95440000000000003</v>
      </c>
      <c r="J41" s="79">
        <f>IF($A$2=1,'mil mi val'!I23,IF($A$2=2,'mil mi val'!I126,"NA"))</f>
        <v>0.95550000000000002</v>
      </c>
      <c r="K41" s="79">
        <f>IF($A$2=1,'mil mi val'!J23,IF($A$2=2,'mil mi val'!J126,"NA"))</f>
        <v>0.95679999999999998</v>
      </c>
      <c r="L41" s="79">
        <f>IF($A$2=1,'mil mi val'!K23,IF($A$2=2,'mil mi val'!K126,"NA"))</f>
        <v>0.95830000000000004</v>
      </c>
      <c r="M41" s="79">
        <f>IF($A$2=1,'mil mi val'!L23,IF($A$2=2,'mil mi val'!L126,"NA"))</f>
        <v>0.96009999999999995</v>
      </c>
      <c r="N41" s="79">
        <f>IF($A$2=1,'mil mi val'!M23,IF($A$2=2,'mil mi val'!M126,"NA"))</f>
        <v>0.9617</v>
      </c>
      <c r="O41" s="79">
        <f>IF($A$2=1,'mil mi val'!N23,IF($A$2=2,'mil mi val'!N126,"NA"))</f>
        <v>0.96279999999999999</v>
      </c>
      <c r="P41" s="79">
        <f>IF($A$2=1,'mil mi val'!O23,IF($A$2=2,'mil mi val'!O126,"NA"))</f>
        <v>0.96350000000000002</v>
      </c>
      <c r="Q41" s="79">
        <f>IF($A$2=1,'mil mi val'!P23,IF($A$2=2,'mil mi val'!P126,"NA"))</f>
        <v>0.96379999999999999</v>
      </c>
      <c r="R41" s="79">
        <f>IF($A$2=1,'mil mi val'!Q23,IF($A$2=2,'mil mi val'!Q126,"NA"))</f>
        <v>0.96499999999999997</v>
      </c>
      <c r="S41" s="79">
        <f>IF($A$2=1,'mil mi val'!R23,IF($A$2=2,'mil mi val'!R126,"NA"))</f>
        <v>0.96499999999999997</v>
      </c>
      <c r="T41" s="79">
        <f>IF($A$2=1,'mil mi val'!S23,IF($A$2=2,'mil mi val'!S126,"NA"))</f>
        <v>0.96499999999999997</v>
      </c>
      <c r="U41" s="79">
        <f>IF($A$2=1,'mil mi val'!T23,IF($A$2=2,'mil mi val'!T126,"NA"))</f>
        <v>0.96499999999999997</v>
      </c>
      <c r="V41" s="79">
        <f>IF($A$2=1,'mil mi val'!U23,IF($A$2=2,'mil mi val'!U126,"NA"))</f>
        <v>0.96499999999999997</v>
      </c>
      <c r="W41" s="79">
        <f>IF($A$2=1,'mil mi val'!V23,IF($A$2=2,'mil mi val'!V126,"NA"))</f>
        <v>0.96499999999999997</v>
      </c>
      <c r="X41" s="79">
        <f>IF($A$2=1,'mil mi val'!W23,IF($A$2=2,'mil mi val'!W126,"NA"))</f>
        <v>0.96499999999999997</v>
      </c>
      <c r="Y41" s="79">
        <f>IF($A$2=1,'mil mi val'!X23,IF($A$2=2,'mil mi val'!X126,"NA"))</f>
        <v>0.96499999999999997</v>
      </c>
      <c r="Z41" s="79">
        <f>IF($A$2=1,'mil mi val'!Y23,IF($A$2=2,'mil mi val'!Y126,"NA"))</f>
        <v>0.96499999999999997</v>
      </c>
      <c r="AA41" s="79">
        <f>IF($A$2=1,'mil mi val'!Z23,IF($A$2=2,'mil mi val'!Z126,"NA"))</f>
        <v>0.96499999999999997</v>
      </c>
      <c r="AB41" s="79">
        <f>IF($A$2=1,'mil mi val'!AA23,IF($A$2=2,'mil mi val'!AA126,"NA"))</f>
        <v>0.96499999999999997</v>
      </c>
      <c r="AC41" s="79">
        <f>IF($A$2=1,'mil mi val'!AB23,IF($A$2=2,'mil mi val'!AB126,"NA"))</f>
        <v>0.96499999999999997</v>
      </c>
      <c r="AD41" s="79">
        <f>IF($A$2=1,'mil mi val'!AC23,IF($A$2=2,'mil mi val'!AC126,"NA"))</f>
        <v>0.96499999999999997</v>
      </c>
      <c r="AE41" s="79">
        <f>IF($A$2=1,'mil mi val'!AD23,IF($A$2=2,'mil mi val'!AD126,"NA"))</f>
        <v>0.96499999999999997</v>
      </c>
      <c r="AF41" s="79">
        <f>IF($A$2=1,'mil mi val'!AE23,IF($A$2=2,'mil mi val'!AE126,"NA"))</f>
        <v>0.96499999999999997</v>
      </c>
      <c r="AG41" s="79">
        <f>IF($A$2=1,'mil mi val'!AF23,IF($A$2=2,'mil mi val'!AF126,"NA"))</f>
        <v>0.96499999999999997</v>
      </c>
      <c r="AH41" s="79">
        <f>IF($A$2=1,'mil mi val'!AG23,IF($A$2=2,'mil mi val'!AG126,"NA"))</f>
        <v>0.96499999999999997</v>
      </c>
      <c r="AI41" s="79">
        <f>IF($A$2=1,'mil mi val'!AH23,IF($A$2=2,'mil mi val'!AH126,"NA"))</f>
        <v>0.96499999999999997</v>
      </c>
      <c r="AJ41" s="79">
        <f>IF($A$2=1,'mil mi val'!AI23,IF($A$2=2,'mil mi val'!AI126,"NA"))</f>
        <v>0.96499999999999997</v>
      </c>
      <c r="AK41" s="79">
        <f>IF($A$2=1,'mil mi val'!AJ23,IF($A$2=2,'mil mi val'!AJ126,"NA"))</f>
        <v>0.96499999999999997</v>
      </c>
      <c r="AL41" s="79">
        <f>IF($A$2=1,'mil mi val'!AK23,IF($A$2=2,'mil mi val'!AK126,"NA"))</f>
        <v>0.96499999999999997</v>
      </c>
      <c r="AM41" s="79">
        <f>IF($A$2=1,'mil mi val'!AL23,IF($A$2=2,'mil mi val'!AL126,"NA"))</f>
        <v>0.96499999999999997</v>
      </c>
      <c r="AN41" s="79">
        <f>IF($A$2=1,'mil mi val'!AM23,IF($A$2=2,'mil mi val'!AM126,"NA"))</f>
        <v>0.96499999999999997</v>
      </c>
      <c r="AO41" s="79">
        <f>IF($A$2=1,'mil mi val'!AN23,IF($A$2=2,'mil mi val'!AN126,"NA"))</f>
        <v>0.96499999999999997</v>
      </c>
      <c r="AP41" s="79">
        <f>IF($A$2=1,'mil mi val'!AO23,IF($A$2=2,'mil mi val'!AO126,"NA"))</f>
        <v>0.96499999999999997</v>
      </c>
      <c r="AQ41" s="79">
        <f>IF($A$2=1,'mil mi val'!AP23,IF($A$2=2,'mil mi val'!AP126,"NA"))</f>
        <v>0.96499999999999997</v>
      </c>
      <c r="AR41" s="79">
        <f>IF($A$2=1,'mil mi val'!AQ23,IF($A$2=2,'mil mi val'!AQ126,"NA"))</f>
        <v>0.96499999999999997</v>
      </c>
      <c r="AS41" s="79">
        <f>IF($A$2=1,'mil mi val'!AR23,IF($A$2=2,'mil mi val'!AR126,"NA"))</f>
        <v>0.96499999999999997</v>
      </c>
      <c r="AT41" s="79">
        <f>IF($A$2=1,'mil mi val'!AS23,IF($A$2=2,'mil mi val'!AS126,"NA"))</f>
        <v>0.96499999999999997</v>
      </c>
      <c r="AU41" s="79">
        <f>IF($A$2=1,'mil mi val'!AT23,IF($A$2=2,'mil mi val'!AT126,"NA"))</f>
        <v>0.96499999999999997</v>
      </c>
      <c r="AV41" s="79">
        <f>IF($A$2=1,'mil mi val'!AU23,IF($A$2=2,'mil mi val'!AU126,"NA"))</f>
        <v>0.96499999999999997</v>
      </c>
      <c r="AW41" s="79">
        <f>IF($A$2=1,'mil mi val'!AV23,IF($A$2=2,'mil mi val'!AV126,"NA"))</f>
        <v>0.96499999999999997</v>
      </c>
      <c r="AX41" s="79">
        <f>IF($A$2=1,'mil mi val'!AW23,IF($A$2=2,'mil mi val'!AW126,"NA"))</f>
        <v>0.96499999999999997</v>
      </c>
      <c r="AY41" s="79">
        <f>IF($A$2=1,'mil mi val'!AX23,IF($A$2=2,'mil mi val'!AX126,"NA"))</f>
        <v>0.96499999999999997</v>
      </c>
      <c r="AZ41" s="79">
        <f>IF($A$2=1,'mil mi val'!AY23,IF($A$2=2,'mil mi val'!AY126,"NA"))</f>
        <v>0.96499999999999997</v>
      </c>
      <c r="BA41" s="79">
        <f>IF($A$2=1,'mil mi val'!AZ23,IF($A$2=2,'mil mi val'!AZ126,"NA"))</f>
        <v>0.96499999999999997</v>
      </c>
      <c r="BB41" s="79">
        <f>IF($A$2=1,'mil mi val'!BA23,IF($A$2=2,'mil mi val'!BA126,"NA"))</f>
        <v>0.96499999999999997</v>
      </c>
      <c r="BC41" s="79">
        <f>IF($A$2=1,'mil mi val'!BB23,IF($A$2=2,'mil mi val'!BB126,"NA"))</f>
        <v>0.96499999999999997</v>
      </c>
      <c r="BD41" s="79">
        <f>IF($A$2=1,'mil mi val'!BC23,IF($A$2=2,'mil mi val'!BC126,"NA"))</f>
        <v>0.96499999999999997</v>
      </c>
      <c r="BE41" s="79">
        <f>IF($A$2=1,'mil mi val'!BD23,IF($A$2=2,'mil mi val'!BD126,"NA"))</f>
        <v>0.96499999999999997</v>
      </c>
      <c r="BF41" s="79">
        <f>IF($A$2=1,'mil mi val'!BE23,IF($A$2=2,'mil mi val'!BE126,"NA"))</f>
        <v>0.96499999999999997</v>
      </c>
      <c r="BG41" s="79">
        <f>IF($A$2=1,'mil mi val'!BF23,IF($A$2=2,'mil mi val'!BF126,"NA"))</f>
        <v>0.96499999999999997</v>
      </c>
      <c r="BH41" s="79">
        <f>IF($A$2=1,'mil mi val'!BG23,IF($A$2=2,'mil mi val'!BG126,"NA"))</f>
        <v>0.96499999999999997</v>
      </c>
      <c r="BI41" s="79">
        <f>IF($A$2=1,'mil mi val'!BH23,IF($A$2=2,'mil mi val'!BH126,"NA"))</f>
        <v>0.96499999999999997</v>
      </c>
      <c r="BJ41" s="79">
        <f>IF($A$2=1,'mil mi val'!BI23,IF($A$2=2,'mil mi val'!BI126,"NA"))</f>
        <v>0.96499999999999997</v>
      </c>
      <c r="BK41" s="79">
        <f>IF($A$2=1,'mil mi val'!BJ23,IF($A$2=2,'mil mi val'!BJ126,"NA"))</f>
        <v>0.96499999999999997</v>
      </c>
      <c r="BL41" s="79">
        <f>IF($A$2=1,'mil mi val'!BK23,IF($A$2=2,'mil mi val'!BK126,"NA"))</f>
        <v>0.96499999999999997</v>
      </c>
      <c r="BM41" s="79">
        <f>IF($A$2=1,'mil mi val'!BL23,IF($A$2=2,'mil mi val'!BL126,"NA"))</f>
        <v>0.96499999999999997</v>
      </c>
      <c r="BN41" s="79">
        <f>IF($A$2=1,'mil mi val'!BM23,IF($A$2=2,'mil mi val'!BM126,"NA"))</f>
        <v>0.96499999999999997</v>
      </c>
      <c r="BO41" s="79">
        <f>IF($A$2=1,'mil mi val'!BN23,IF($A$2=2,'mil mi val'!BN126,"NA"))</f>
        <v>0.96499999999999997</v>
      </c>
      <c r="BP41" s="79">
        <f>IF($A$2=1,'mil mi val'!BO23,IF($A$2=2,'mil mi val'!BO126,"NA"))</f>
        <v>0.96499999999999997</v>
      </c>
      <c r="BQ41" s="79">
        <f>IF($A$2=1,'mil mi val'!BP23,IF($A$2=2,'mil mi val'!BP126,"NA"))</f>
        <v>0.96499999999999997</v>
      </c>
      <c r="BR41" s="79">
        <f>IF($A$2=1,'mil mi val'!BQ23,IF($A$2=2,'mil mi val'!BQ126,"NA"))</f>
        <v>0.96499999999999997</v>
      </c>
      <c r="BS41" s="79">
        <f>IF($A$2=1,'mil mi val'!BR23,IF($A$2=2,'mil mi val'!BR126,"NA"))</f>
        <v>0.96499999999999997</v>
      </c>
      <c r="BT41" s="79">
        <f>IF($A$2=1,'mil mi val'!BS23,IF($A$2=2,'mil mi val'!BS126,"NA"))</f>
        <v>0.96499999999999997</v>
      </c>
      <c r="BU41" s="79">
        <f>IF($A$2=1,'mil mi val'!BT23,IF($A$2=2,'mil mi val'!BT126,"NA"))</f>
        <v>0.96499999999999997</v>
      </c>
      <c r="BV41" s="79">
        <f>IF($A$2=1,'mil mi val'!BU23,IF($A$2=2,'mil mi val'!BU126,"NA"))</f>
        <v>0.96499999999999997</v>
      </c>
      <c r="BW41" s="79">
        <f>IF($A$2=1,'mil mi val'!BV23,IF($A$2=2,'mil mi val'!BV126,"NA"))</f>
        <v>0.96499999999999997</v>
      </c>
      <c r="BX41" s="79">
        <f>IF($A$2=1,'mil mi val'!BW23,IF($A$2=2,'mil mi val'!BW126,"NA"))</f>
        <v>0.96499999999999997</v>
      </c>
      <c r="BY41" s="79">
        <f>IF($A$2=1,'mil mi val'!BX23,IF($A$2=2,'mil mi val'!BX126,"NA"))</f>
        <v>0.96499999999999997</v>
      </c>
      <c r="BZ41" s="79">
        <f>IF($A$2=1,'mil mi val'!BY23,IF($A$2=2,'mil mi val'!BY126,"NA"))</f>
        <v>0.96499999999999997</v>
      </c>
      <c r="CA41" s="79">
        <f>IF($A$2=1,'mil mi val'!BZ23,IF($A$2=2,'mil mi val'!BZ126,"NA"))</f>
        <v>0.96499999999999997</v>
      </c>
      <c r="CB41" s="79">
        <f>IF($A$2=1,'mil mi val'!CA23,IF($A$2=2,'mil mi val'!CA126,"NA"))</f>
        <v>0.96499999999999997</v>
      </c>
      <c r="CC41" s="79">
        <f>IF($A$2=1,'mil mi val'!CB23,IF($A$2=2,'mil mi val'!CB126,"NA"))</f>
        <v>0.96499999999999997</v>
      </c>
      <c r="CD41" s="79">
        <f>IF($A$2=1,'mil mi val'!CC23,IF($A$2=2,'mil mi val'!CC126,"NA"))</f>
        <v>0.96499999999999997</v>
      </c>
      <c r="CE41" s="79">
        <f>IF($A$2=1,'mil mi val'!CD23,IF($A$2=2,'mil mi val'!CD126,"NA"))</f>
        <v>0.96499999999999997</v>
      </c>
      <c r="CF41" s="79">
        <f>IF($A$2=1,'mil mi val'!CE23,IF($A$2=2,'mil mi val'!CE126,"NA"))</f>
        <v>0.96499999999999997</v>
      </c>
      <c r="CG41" s="79">
        <f>IF($A$2=1,'mil mi val'!CF23,IF($A$2=2,'mil mi val'!CF126,"NA"))</f>
        <v>0.96499999999999997</v>
      </c>
      <c r="CH41" s="79">
        <f>IF($A$2=1,'mil mi val'!CG23,IF($A$2=2,'mil mi val'!CG126,"NA"))</f>
        <v>0.96499999999999997</v>
      </c>
      <c r="CI41" s="79">
        <f>IF($A$2=1,'mil mi val'!CH23,IF($A$2=2,'mil mi val'!CH126,"NA"))</f>
        <v>0.96499999999999997</v>
      </c>
      <c r="CJ41" s="79">
        <f>IF($A$2=1,'mil mi val'!CI23,IF($A$2=2,'mil mi val'!CI126,"NA"))</f>
        <v>0.96499999999999997</v>
      </c>
      <c r="CK41" s="79">
        <f>IF($A$2=1,'mil mi val'!CJ23,IF($A$2=2,'mil mi val'!CJ126,"NA"))</f>
        <v>0.96499999999999997</v>
      </c>
      <c r="CL41" s="79">
        <f>IF($A$2=1,'mil mi val'!CK23,IF($A$2=2,'mil mi val'!CK126,"NA"))</f>
        <v>0.96499999999999997</v>
      </c>
      <c r="CM41" s="79">
        <f>IF($A$2=1,'mil mi val'!CL23,IF($A$2=2,'mil mi val'!CL126,"NA"))</f>
        <v>0.96499999999999997</v>
      </c>
      <c r="CN41" s="79">
        <f>IF($A$2=1,'mil mi val'!CM23,IF($A$2=2,'mil mi val'!CM126,"NA"))</f>
        <v>0.96499999999999997</v>
      </c>
      <c r="CO41" s="79">
        <f>IF($A$2=1,'mil mi val'!CN23,IF($A$2=2,'mil mi val'!CN126,"NA"))</f>
        <v>0.96499999999999997</v>
      </c>
      <c r="CP41" s="79">
        <f>IF($A$2=1,'mil mi val'!CO23,IF($A$2=2,'mil mi val'!CO126,"NA"))</f>
        <v>0.96499999999999997</v>
      </c>
      <c r="CQ41" s="79">
        <f>IF($A$2=1,'mil mi val'!CP23,IF($A$2=2,'mil mi val'!CP126,"NA"))</f>
        <v>0.96499999999999997</v>
      </c>
      <c r="CR41" s="79">
        <f>IF($A$2=1,'mil mi val'!CQ23,IF($A$2=2,'mil mi val'!CQ126,"NA"))</f>
        <v>0.96499999999999997</v>
      </c>
      <c r="CS41" s="79">
        <f>IF($A$2=1,'mil mi val'!CR23,IF($A$2=2,'mil mi val'!CR126,"NA"))</f>
        <v>0.96499999999999997</v>
      </c>
      <c r="CT41" s="79">
        <f>IF($A$2=1,'mil mi val'!CS23,IF($A$2=2,'mil mi val'!CS126,"NA"))</f>
        <v>0.96499999999999997</v>
      </c>
      <c r="CU41" s="79">
        <f>IF($A$2=1,'mil mi val'!CT23,IF($A$2=2,'mil mi val'!CT126,"NA"))</f>
        <v>0.96499999999999997</v>
      </c>
      <c r="CV41" s="79">
        <f>IF($A$2=1,'mil mi val'!CU23,IF($A$2=2,'mil mi val'!CU126,"NA"))</f>
        <v>0.96499999999999997</v>
      </c>
      <c r="CW41" s="79">
        <f>IF($A$2=1,'mil mi val'!CV23,IF($A$2=2,'mil mi val'!CV126,"NA"))</f>
        <v>0.96499999999999997</v>
      </c>
      <c r="CX41" s="79">
        <f>IF($A$2=1,'mil mi val'!CW23,IF($A$2=2,'mil mi val'!CW126,"NA"))</f>
        <v>0.96499999999999997</v>
      </c>
      <c r="CY41" s="79">
        <f>IF($A$2=1,'mil mi val'!CX23,IF($A$2=2,'mil mi val'!CX126,"NA"))</f>
        <v>0.96499999999999997</v>
      </c>
      <c r="CZ41" s="79">
        <f>IF($A$2=1,'mil mi val'!CY23,IF($A$2=2,'mil mi val'!CY126,"NA"))</f>
        <v>0.96499999999999997</v>
      </c>
      <c r="DA41" s="79">
        <f>IF($A$2=1,'mil mi val'!CZ23,IF($A$2=2,'mil mi val'!CZ126,"NA"))</f>
        <v>0.96499999999999997</v>
      </c>
      <c r="DB41" s="79">
        <f>IF($A$2=1,'mil mi val'!DA23,IF($A$2=2,'mil mi val'!DA126,"NA"))</f>
        <v>0.96499999999999997</v>
      </c>
      <c r="DC41" s="79">
        <f>IF($A$2=1,'mil mi val'!DB23,IF($A$2=2,'mil mi val'!DB126,"NA"))</f>
        <v>0.96499999999999997</v>
      </c>
    </row>
    <row r="42" spans="2:107" ht="15" x14ac:dyDescent="0.25">
      <c r="B42" s="41">
        <v>37</v>
      </c>
      <c r="C42" s="79">
        <f>IF($A$2=1,'mil mi val'!B24,IF($A$2=2,'mil mi val'!B127,"NA"))</f>
        <v>1</v>
      </c>
      <c r="D42" s="79">
        <f>IF($A$2=1,'mil mi val'!C24,IF($A$2=2,'mil mi val'!C127,"NA"))</f>
        <v>0.94969999999999999</v>
      </c>
      <c r="E42" s="79">
        <f>IF($A$2=1,'mil mi val'!D24,IF($A$2=2,'mil mi val'!D127,"NA"))</f>
        <v>0.95699999999999996</v>
      </c>
      <c r="F42" s="79">
        <f>IF($A$2=1,'mil mi val'!E24,IF($A$2=2,'mil mi val'!E127,"NA"))</f>
        <v>0.95550000000000002</v>
      </c>
      <c r="G42" s="79">
        <f>IF($A$2=1,'mil mi val'!F24,IF($A$2=2,'mil mi val'!F127,"NA"))</f>
        <v>0.95489999999999997</v>
      </c>
      <c r="H42" s="79">
        <f>IF($A$2=1,'mil mi val'!G24,IF($A$2=2,'mil mi val'!G127,"NA"))</f>
        <v>0.95499999999999996</v>
      </c>
      <c r="I42" s="79">
        <f>IF($A$2=1,'mil mi val'!H24,IF($A$2=2,'mil mi val'!H127,"NA"))</f>
        <v>0.95530000000000004</v>
      </c>
      <c r="J42" s="79">
        <f>IF($A$2=1,'mil mi val'!I24,IF($A$2=2,'mil mi val'!I127,"NA"))</f>
        <v>0.95630000000000004</v>
      </c>
      <c r="K42" s="79">
        <f>IF($A$2=1,'mil mi val'!J24,IF($A$2=2,'mil mi val'!J127,"NA"))</f>
        <v>0.95740000000000003</v>
      </c>
      <c r="L42" s="79">
        <f>IF($A$2=1,'mil mi val'!K24,IF($A$2=2,'mil mi val'!K127,"NA"))</f>
        <v>0.9587</v>
      </c>
      <c r="M42" s="79">
        <f>IF($A$2=1,'mil mi val'!L24,IF($A$2=2,'mil mi val'!L127,"NA"))</f>
        <v>0.96009999999999995</v>
      </c>
      <c r="N42" s="79">
        <f>IF($A$2=1,'mil mi val'!M24,IF($A$2=2,'mil mi val'!M127,"NA"))</f>
        <v>0.9617</v>
      </c>
      <c r="O42" s="79">
        <f>IF($A$2=1,'mil mi val'!N24,IF($A$2=2,'mil mi val'!N127,"NA"))</f>
        <v>0.96279999999999999</v>
      </c>
      <c r="P42" s="79">
        <f>IF($A$2=1,'mil mi val'!O24,IF($A$2=2,'mil mi val'!O127,"NA"))</f>
        <v>0.96350000000000002</v>
      </c>
      <c r="Q42" s="79">
        <f>IF($A$2=1,'mil mi val'!P24,IF($A$2=2,'mil mi val'!P127,"NA"))</f>
        <v>0.96379999999999999</v>
      </c>
      <c r="R42" s="79">
        <f>IF($A$2=1,'mil mi val'!Q24,IF($A$2=2,'mil mi val'!Q127,"NA"))</f>
        <v>0.96499999999999997</v>
      </c>
      <c r="S42" s="79">
        <f>IF($A$2=1,'mil mi val'!R24,IF($A$2=2,'mil mi val'!R127,"NA"))</f>
        <v>0.96499999999999997</v>
      </c>
      <c r="T42" s="79">
        <f>IF($A$2=1,'mil mi val'!S24,IF($A$2=2,'mil mi val'!S127,"NA"))</f>
        <v>0.96499999999999997</v>
      </c>
      <c r="U42" s="79">
        <f>IF($A$2=1,'mil mi val'!T24,IF($A$2=2,'mil mi val'!T127,"NA"))</f>
        <v>0.96499999999999997</v>
      </c>
      <c r="V42" s="79">
        <f>IF($A$2=1,'mil mi val'!U24,IF($A$2=2,'mil mi val'!U127,"NA"))</f>
        <v>0.96499999999999997</v>
      </c>
      <c r="W42" s="79">
        <f>IF($A$2=1,'mil mi val'!V24,IF($A$2=2,'mil mi val'!V127,"NA"))</f>
        <v>0.96499999999999997</v>
      </c>
      <c r="X42" s="79">
        <f>IF($A$2=1,'mil mi val'!W24,IF($A$2=2,'mil mi val'!W127,"NA"))</f>
        <v>0.96499999999999997</v>
      </c>
      <c r="Y42" s="79">
        <f>IF($A$2=1,'mil mi val'!X24,IF($A$2=2,'mil mi val'!X127,"NA"))</f>
        <v>0.96499999999999997</v>
      </c>
      <c r="Z42" s="79">
        <f>IF($A$2=1,'mil mi val'!Y24,IF($A$2=2,'mil mi val'!Y127,"NA"))</f>
        <v>0.96499999999999997</v>
      </c>
      <c r="AA42" s="79">
        <f>IF($A$2=1,'mil mi val'!Z24,IF($A$2=2,'mil mi val'!Z127,"NA"))</f>
        <v>0.96499999999999997</v>
      </c>
      <c r="AB42" s="79">
        <f>IF($A$2=1,'mil mi val'!AA24,IF($A$2=2,'mil mi val'!AA127,"NA"))</f>
        <v>0.96499999999999997</v>
      </c>
      <c r="AC42" s="79">
        <f>IF($A$2=1,'mil mi val'!AB24,IF($A$2=2,'mil mi val'!AB127,"NA"))</f>
        <v>0.96499999999999997</v>
      </c>
      <c r="AD42" s="79">
        <f>IF($A$2=1,'mil mi val'!AC24,IF($A$2=2,'mil mi val'!AC127,"NA"))</f>
        <v>0.96499999999999997</v>
      </c>
      <c r="AE42" s="79">
        <f>IF($A$2=1,'mil mi val'!AD24,IF($A$2=2,'mil mi val'!AD127,"NA"))</f>
        <v>0.96499999999999997</v>
      </c>
      <c r="AF42" s="79">
        <f>IF($A$2=1,'mil mi val'!AE24,IF($A$2=2,'mil mi val'!AE127,"NA"))</f>
        <v>0.96499999999999997</v>
      </c>
      <c r="AG42" s="79">
        <f>IF($A$2=1,'mil mi val'!AF24,IF($A$2=2,'mil mi val'!AF127,"NA"))</f>
        <v>0.96499999999999997</v>
      </c>
      <c r="AH42" s="79">
        <f>IF($A$2=1,'mil mi val'!AG24,IF($A$2=2,'mil mi val'!AG127,"NA"))</f>
        <v>0.96499999999999997</v>
      </c>
      <c r="AI42" s="79">
        <f>IF($A$2=1,'mil mi val'!AH24,IF($A$2=2,'mil mi val'!AH127,"NA"))</f>
        <v>0.96499999999999997</v>
      </c>
      <c r="AJ42" s="79">
        <f>IF($A$2=1,'mil mi val'!AI24,IF($A$2=2,'mil mi val'!AI127,"NA"))</f>
        <v>0.96499999999999997</v>
      </c>
      <c r="AK42" s="79">
        <f>IF($A$2=1,'mil mi val'!AJ24,IF($A$2=2,'mil mi val'!AJ127,"NA"))</f>
        <v>0.96499999999999997</v>
      </c>
      <c r="AL42" s="79">
        <f>IF($A$2=1,'mil mi val'!AK24,IF($A$2=2,'mil mi val'!AK127,"NA"))</f>
        <v>0.96499999999999997</v>
      </c>
      <c r="AM42" s="79">
        <f>IF($A$2=1,'mil mi val'!AL24,IF($A$2=2,'mil mi val'!AL127,"NA"))</f>
        <v>0.96499999999999997</v>
      </c>
      <c r="AN42" s="79">
        <f>IF($A$2=1,'mil mi val'!AM24,IF($A$2=2,'mil mi val'!AM127,"NA"))</f>
        <v>0.96499999999999997</v>
      </c>
      <c r="AO42" s="79">
        <f>IF($A$2=1,'mil mi val'!AN24,IF($A$2=2,'mil mi val'!AN127,"NA"))</f>
        <v>0.96499999999999997</v>
      </c>
      <c r="AP42" s="79">
        <f>IF($A$2=1,'mil mi val'!AO24,IF($A$2=2,'mil mi val'!AO127,"NA"))</f>
        <v>0.96499999999999997</v>
      </c>
      <c r="AQ42" s="79">
        <f>IF($A$2=1,'mil mi val'!AP24,IF($A$2=2,'mil mi val'!AP127,"NA"))</f>
        <v>0.96499999999999997</v>
      </c>
      <c r="AR42" s="79">
        <f>IF($A$2=1,'mil mi val'!AQ24,IF($A$2=2,'mil mi val'!AQ127,"NA"))</f>
        <v>0.96499999999999997</v>
      </c>
      <c r="AS42" s="79">
        <f>IF($A$2=1,'mil mi val'!AR24,IF($A$2=2,'mil mi val'!AR127,"NA"))</f>
        <v>0.96499999999999997</v>
      </c>
      <c r="AT42" s="79">
        <f>IF($A$2=1,'mil mi val'!AS24,IF($A$2=2,'mil mi val'!AS127,"NA"))</f>
        <v>0.96499999999999997</v>
      </c>
      <c r="AU42" s="79">
        <f>IF($A$2=1,'mil mi val'!AT24,IF($A$2=2,'mil mi val'!AT127,"NA"))</f>
        <v>0.96499999999999997</v>
      </c>
      <c r="AV42" s="79">
        <f>IF($A$2=1,'mil mi val'!AU24,IF($A$2=2,'mil mi val'!AU127,"NA"))</f>
        <v>0.96499999999999997</v>
      </c>
      <c r="AW42" s="79">
        <f>IF($A$2=1,'mil mi val'!AV24,IF($A$2=2,'mil mi val'!AV127,"NA"))</f>
        <v>0.96499999999999997</v>
      </c>
      <c r="AX42" s="79">
        <f>IF($A$2=1,'mil mi val'!AW24,IF($A$2=2,'mil mi val'!AW127,"NA"))</f>
        <v>0.96499999999999997</v>
      </c>
      <c r="AY42" s="79">
        <f>IF($A$2=1,'mil mi val'!AX24,IF($A$2=2,'mil mi val'!AX127,"NA"))</f>
        <v>0.96499999999999997</v>
      </c>
      <c r="AZ42" s="79">
        <f>IF($A$2=1,'mil mi val'!AY24,IF($A$2=2,'mil mi val'!AY127,"NA"))</f>
        <v>0.96499999999999997</v>
      </c>
      <c r="BA42" s="79">
        <f>IF($A$2=1,'mil mi val'!AZ24,IF($A$2=2,'mil mi val'!AZ127,"NA"))</f>
        <v>0.96499999999999997</v>
      </c>
      <c r="BB42" s="79">
        <f>IF($A$2=1,'mil mi val'!BA24,IF($A$2=2,'mil mi val'!BA127,"NA"))</f>
        <v>0.96499999999999997</v>
      </c>
      <c r="BC42" s="79">
        <f>IF($A$2=1,'mil mi val'!BB24,IF($A$2=2,'mil mi val'!BB127,"NA"))</f>
        <v>0.96499999999999997</v>
      </c>
      <c r="BD42" s="79">
        <f>IF($A$2=1,'mil mi val'!BC24,IF($A$2=2,'mil mi val'!BC127,"NA"))</f>
        <v>0.96499999999999997</v>
      </c>
      <c r="BE42" s="79">
        <f>IF($A$2=1,'mil mi val'!BD24,IF($A$2=2,'mil mi val'!BD127,"NA"))</f>
        <v>0.96499999999999997</v>
      </c>
      <c r="BF42" s="79">
        <f>IF($A$2=1,'mil mi val'!BE24,IF($A$2=2,'mil mi val'!BE127,"NA"))</f>
        <v>0.96499999999999997</v>
      </c>
      <c r="BG42" s="79">
        <f>IF($A$2=1,'mil mi val'!BF24,IF($A$2=2,'mil mi val'!BF127,"NA"))</f>
        <v>0.96499999999999997</v>
      </c>
      <c r="BH42" s="79">
        <f>IF($A$2=1,'mil mi val'!BG24,IF($A$2=2,'mil mi val'!BG127,"NA"))</f>
        <v>0.96499999999999997</v>
      </c>
      <c r="BI42" s="79">
        <f>IF($A$2=1,'mil mi val'!BH24,IF($A$2=2,'mil mi val'!BH127,"NA"))</f>
        <v>0.96499999999999997</v>
      </c>
      <c r="BJ42" s="79">
        <f>IF($A$2=1,'mil mi val'!BI24,IF($A$2=2,'mil mi val'!BI127,"NA"))</f>
        <v>0.96499999999999997</v>
      </c>
      <c r="BK42" s="79">
        <f>IF($A$2=1,'mil mi val'!BJ24,IF($A$2=2,'mil mi val'!BJ127,"NA"))</f>
        <v>0.96499999999999997</v>
      </c>
      <c r="BL42" s="79">
        <f>IF($A$2=1,'mil mi val'!BK24,IF($A$2=2,'mil mi val'!BK127,"NA"))</f>
        <v>0.96499999999999997</v>
      </c>
      <c r="BM42" s="79">
        <f>IF($A$2=1,'mil mi val'!BL24,IF($A$2=2,'mil mi val'!BL127,"NA"))</f>
        <v>0.96499999999999997</v>
      </c>
      <c r="BN42" s="79">
        <f>IF($A$2=1,'mil mi val'!BM24,IF($A$2=2,'mil mi val'!BM127,"NA"))</f>
        <v>0.96499999999999997</v>
      </c>
      <c r="BO42" s="79">
        <f>IF($A$2=1,'mil mi val'!BN24,IF($A$2=2,'mil mi val'!BN127,"NA"))</f>
        <v>0.96499999999999997</v>
      </c>
      <c r="BP42" s="79">
        <f>IF($A$2=1,'mil mi val'!BO24,IF($A$2=2,'mil mi val'!BO127,"NA"))</f>
        <v>0.96499999999999997</v>
      </c>
      <c r="BQ42" s="79">
        <f>IF($A$2=1,'mil mi val'!BP24,IF($A$2=2,'mil mi val'!BP127,"NA"))</f>
        <v>0.96499999999999997</v>
      </c>
      <c r="BR42" s="79">
        <f>IF($A$2=1,'mil mi val'!BQ24,IF($A$2=2,'mil mi val'!BQ127,"NA"))</f>
        <v>0.96499999999999997</v>
      </c>
      <c r="BS42" s="79">
        <f>IF($A$2=1,'mil mi val'!BR24,IF($A$2=2,'mil mi val'!BR127,"NA"))</f>
        <v>0.96499999999999997</v>
      </c>
      <c r="BT42" s="79">
        <f>IF($A$2=1,'mil mi val'!BS24,IF($A$2=2,'mil mi val'!BS127,"NA"))</f>
        <v>0.96499999999999997</v>
      </c>
      <c r="BU42" s="79">
        <f>IF($A$2=1,'mil mi val'!BT24,IF($A$2=2,'mil mi val'!BT127,"NA"))</f>
        <v>0.96499999999999997</v>
      </c>
      <c r="BV42" s="79">
        <f>IF($A$2=1,'mil mi val'!BU24,IF($A$2=2,'mil mi val'!BU127,"NA"))</f>
        <v>0.96499999999999997</v>
      </c>
      <c r="BW42" s="79">
        <f>IF($A$2=1,'mil mi val'!BV24,IF($A$2=2,'mil mi val'!BV127,"NA"))</f>
        <v>0.96499999999999997</v>
      </c>
      <c r="BX42" s="79">
        <f>IF($A$2=1,'mil mi val'!BW24,IF($A$2=2,'mil mi val'!BW127,"NA"))</f>
        <v>0.96499999999999997</v>
      </c>
      <c r="BY42" s="79">
        <f>IF($A$2=1,'mil mi val'!BX24,IF($A$2=2,'mil mi val'!BX127,"NA"))</f>
        <v>0.96499999999999997</v>
      </c>
      <c r="BZ42" s="79">
        <f>IF($A$2=1,'mil mi val'!BY24,IF($A$2=2,'mil mi val'!BY127,"NA"))</f>
        <v>0.96499999999999997</v>
      </c>
      <c r="CA42" s="79">
        <f>IF($A$2=1,'mil mi val'!BZ24,IF($A$2=2,'mil mi val'!BZ127,"NA"))</f>
        <v>0.96499999999999997</v>
      </c>
      <c r="CB42" s="79">
        <f>IF($A$2=1,'mil mi val'!CA24,IF($A$2=2,'mil mi val'!CA127,"NA"))</f>
        <v>0.96499999999999997</v>
      </c>
      <c r="CC42" s="79">
        <f>IF($A$2=1,'mil mi val'!CB24,IF($A$2=2,'mil mi val'!CB127,"NA"))</f>
        <v>0.96499999999999997</v>
      </c>
      <c r="CD42" s="79">
        <f>IF($A$2=1,'mil mi val'!CC24,IF($A$2=2,'mil mi val'!CC127,"NA"))</f>
        <v>0.96499999999999997</v>
      </c>
      <c r="CE42" s="79">
        <f>IF($A$2=1,'mil mi val'!CD24,IF($A$2=2,'mil mi val'!CD127,"NA"))</f>
        <v>0.96499999999999997</v>
      </c>
      <c r="CF42" s="79">
        <f>IF($A$2=1,'mil mi val'!CE24,IF($A$2=2,'mil mi val'!CE127,"NA"))</f>
        <v>0.96499999999999997</v>
      </c>
      <c r="CG42" s="79">
        <f>IF($A$2=1,'mil mi val'!CF24,IF($A$2=2,'mil mi val'!CF127,"NA"))</f>
        <v>0.96499999999999997</v>
      </c>
      <c r="CH42" s="79">
        <f>IF($A$2=1,'mil mi val'!CG24,IF($A$2=2,'mil mi val'!CG127,"NA"))</f>
        <v>0.96499999999999997</v>
      </c>
      <c r="CI42" s="79">
        <f>IF($A$2=1,'mil mi val'!CH24,IF($A$2=2,'mil mi val'!CH127,"NA"))</f>
        <v>0.96499999999999997</v>
      </c>
      <c r="CJ42" s="79">
        <f>IF($A$2=1,'mil mi val'!CI24,IF($A$2=2,'mil mi val'!CI127,"NA"))</f>
        <v>0.96499999999999997</v>
      </c>
      <c r="CK42" s="79">
        <f>IF($A$2=1,'mil mi val'!CJ24,IF($A$2=2,'mil mi val'!CJ127,"NA"))</f>
        <v>0.96499999999999997</v>
      </c>
      <c r="CL42" s="79">
        <f>IF($A$2=1,'mil mi val'!CK24,IF($A$2=2,'mil mi val'!CK127,"NA"))</f>
        <v>0.96499999999999997</v>
      </c>
      <c r="CM42" s="79">
        <f>IF($A$2=1,'mil mi val'!CL24,IF($A$2=2,'mil mi val'!CL127,"NA"))</f>
        <v>0.96499999999999997</v>
      </c>
      <c r="CN42" s="79">
        <f>IF($A$2=1,'mil mi val'!CM24,IF($A$2=2,'mil mi val'!CM127,"NA"))</f>
        <v>0.96499999999999997</v>
      </c>
      <c r="CO42" s="79">
        <f>IF($A$2=1,'mil mi val'!CN24,IF($A$2=2,'mil mi val'!CN127,"NA"))</f>
        <v>0.96499999999999997</v>
      </c>
      <c r="CP42" s="79">
        <f>IF($A$2=1,'mil mi val'!CO24,IF($A$2=2,'mil mi val'!CO127,"NA"))</f>
        <v>0.96499999999999997</v>
      </c>
      <c r="CQ42" s="79">
        <f>IF($A$2=1,'mil mi val'!CP24,IF($A$2=2,'mil mi val'!CP127,"NA"))</f>
        <v>0.96499999999999997</v>
      </c>
      <c r="CR42" s="79">
        <f>IF($A$2=1,'mil mi val'!CQ24,IF($A$2=2,'mil mi val'!CQ127,"NA"))</f>
        <v>0.96499999999999997</v>
      </c>
      <c r="CS42" s="79">
        <f>IF($A$2=1,'mil mi val'!CR24,IF($A$2=2,'mil mi val'!CR127,"NA"))</f>
        <v>0.96499999999999997</v>
      </c>
      <c r="CT42" s="79">
        <f>IF($A$2=1,'mil mi val'!CS24,IF($A$2=2,'mil mi val'!CS127,"NA"))</f>
        <v>0.96499999999999997</v>
      </c>
      <c r="CU42" s="79">
        <f>IF($A$2=1,'mil mi val'!CT24,IF($A$2=2,'mil mi val'!CT127,"NA"))</f>
        <v>0.96499999999999997</v>
      </c>
      <c r="CV42" s="79">
        <f>IF($A$2=1,'mil mi val'!CU24,IF($A$2=2,'mil mi val'!CU127,"NA"))</f>
        <v>0.96499999999999997</v>
      </c>
      <c r="CW42" s="79">
        <f>IF($A$2=1,'mil mi val'!CV24,IF($A$2=2,'mil mi val'!CV127,"NA"))</f>
        <v>0.96499999999999997</v>
      </c>
      <c r="CX42" s="79">
        <f>IF($A$2=1,'mil mi val'!CW24,IF($A$2=2,'mil mi val'!CW127,"NA"))</f>
        <v>0.96499999999999997</v>
      </c>
      <c r="CY42" s="79">
        <f>IF($A$2=1,'mil mi val'!CX24,IF($A$2=2,'mil mi val'!CX127,"NA"))</f>
        <v>0.96499999999999997</v>
      </c>
      <c r="CZ42" s="79">
        <f>IF($A$2=1,'mil mi val'!CY24,IF($A$2=2,'mil mi val'!CY127,"NA"))</f>
        <v>0.96499999999999997</v>
      </c>
      <c r="DA42" s="79">
        <f>IF($A$2=1,'mil mi val'!CZ24,IF($A$2=2,'mil mi val'!CZ127,"NA"))</f>
        <v>0.96499999999999997</v>
      </c>
      <c r="DB42" s="79">
        <f>IF($A$2=1,'mil mi val'!DA24,IF($A$2=2,'mil mi val'!DA127,"NA"))</f>
        <v>0.96499999999999997</v>
      </c>
      <c r="DC42" s="79">
        <f>IF($A$2=1,'mil mi val'!DB24,IF($A$2=2,'mil mi val'!DB127,"NA"))</f>
        <v>0.96499999999999997</v>
      </c>
    </row>
    <row r="43" spans="2:107" ht="15" x14ac:dyDescent="0.25">
      <c r="B43" s="41">
        <v>38</v>
      </c>
      <c r="C43" s="79">
        <f>IF($A$2=1,'mil mi val'!B25,IF($A$2=2,'mil mi val'!B128,"NA"))</f>
        <v>1</v>
      </c>
      <c r="D43" s="79">
        <f>IF($A$2=1,'mil mi val'!C25,IF($A$2=2,'mil mi val'!C128,"NA"))</f>
        <v>0.95230000000000004</v>
      </c>
      <c r="E43" s="79">
        <f>IF($A$2=1,'mil mi val'!D25,IF($A$2=2,'mil mi val'!D128,"NA"))</f>
        <v>0.95920000000000005</v>
      </c>
      <c r="F43" s="79">
        <f>IF($A$2=1,'mil mi val'!E25,IF($A$2=2,'mil mi val'!E128,"NA"))</f>
        <v>0.95740000000000003</v>
      </c>
      <c r="G43" s="79">
        <f>IF($A$2=1,'mil mi val'!F25,IF($A$2=2,'mil mi val'!F128,"NA"))</f>
        <v>0.95650000000000002</v>
      </c>
      <c r="H43" s="79">
        <f>IF($A$2=1,'mil mi val'!G25,IF($A$2=2,'mil mi val'!G128,"NA"))</f>
        <v>0.95640000000000003</v>
      </c>
      <c r="I43" s="79">
        <f>IF($A$2=1,'mil mi val'!H25,IF($A$2=2,'mil mi val'!H128,"NA"))</f>
        <v>0.95660000000000001</v>
      </c>
      <c r="J43" s="79">
        <f>IF($A$2=1,'mil mi val'!I25,IF($A$2=2,'mil mi val'!I128,"NA"))</f>
        <v>0.95699999999999996</v>
      </c>
      <c r="K43" s="79">
        <f>IF($A$2=1,'mil mi val'!J25,IF($A$2=2,'mil mi val'!J128,"NA"))</f>
        <v>0.95799999999999996</v>
      </c>
      <c r="L43" s="79">
        <f>IF($A$2=1,'mil mi val'!K25,IF($A$2=2,'mil mi val'!K128,"NA"))</f>
        <v>0.95920000000000005</v>
      </c>
      <c r="M43" s="79">
        <f>IF($A$2=1,'mil mi val'!L25,IF($A$2=2,'mil mi val'!L128,"NA"))</f>
        <v>0.96040000000000003</v>
      </c>
      <c r="N43" s="79">
        <f>IF($A$2=1,'mil mi val'!M25,IF($A$2=2,'mil mi val'!M128,"NA"))</f>
        <v>0.9617</v>
      </c>
      <c r="O43" s="79">
        <f>IF($A$2=1,'mil mi val'!N25,IF($A$2=2,'mil mi val'!N128,"NA"))</f>
        <v>0.96279999999999999</v>
      </c>
      <c r="P43" s="79">
        <f>IF($A$2=1,'mil mi val'!O25,IF($A$2=2,'mil mi val'!O128,"NA"))</f>
        <v>0.96350000000000002</v>
      </c>
      <c r="Q43" s="79">
        <f>IF($A$2=1,'mil mi val'!P25,IF($A$2=2,'mil mi val'!P128,"NA"))</f>
        <v>0.96379999999999999</v>
      </c>
      <c r="R43" s="79">
        <f>IF($A$2=1,'mil mi val'!Q25,IF($A$2=2,'mil mi val'!Q128,"NA"))</f>
        <v>0.96499999999999997</v>
      </c>
      <c r="S43" s="79">
        <f>IF($A$2=1,'mil mi val'!R25,IF($A$2=2,'mil mi val'!R128,"NA"))</f>
        <v>0.96499999999999997</v>
      </c>
      <c r="T43" s="79">
        <f>IF($A$2=1,'mil mi val'!S25,IF($A$2=2,'mil mi val'!S128,"NA"))</f>
        <v>0.96499999999999997</v>
      </c>
      <c r="U43" s="79">
        <f>IF($A$2=1,'mil mi val'!T25,IF($A$2=2,'mil mi val'!T128,"NA"))</f>
        <v>0.96499999999999997</v>
      </c>
      <c r="V43" s="79">
        <f>IF($A$2=1,'mil mi val'!U25,IF($A$2=2,'mil mi val'!U128,"NA"))</f>
        <v>0.96499999999999997</v>
      </c>
      <c r="W43" s="79">
        <f>IF($A$2=1,'mil mi val'!V25,IF($A$2=2,'mil mi val'!V128,"NA"))</f>
        <v>0.96499999999999997</v>
      </c>
      <c r="X43" s="79">
        <f>IF($A$2=1,'mil mi val'!W25,IF($A$2=2,'mil mi val'!W128,"NA"))</f>
        <v>0.96499999999999997</v>
      </c>
      <c r="Y43" s="79">
        <f>IF($A$2=1,'mil mi val'!X25,IF($A$2=2,'mil mi val'!X128,"NA"))</f>
        <v>0.96499999999999997</v>
      </c>
      <c r="Z43" s="79">
        <f>IF($A$2=1,'mil mi val'!Y25,IF($A$2=2,'mil mi val'!Y128,"NA"))</f>
        <v>0.96499999999999997</v>
      </c>
      <c r="AA43" s="79">
        <f>IF($A$2=1,'mil mi val'!Z25,IF($A$2=2,'mil mi val'!Z128,"NA"))</f>
        <v>0.96499999999999997</v>
      </c>
      <c r="AB43" s="79">
        <f>IF($A$2=1,'mil mi val'!AA25,IF($A$2=2,'mil mi val'!AA128,"NA"))</f>
        <v>0.96499999999999997</v>
      </c>
      <c r="AC43" s="79">
        <f>IF($A$2=1,'mil mi val'!AB25,IF($A$2=2,'mil mi val'!AB128,"NA"))</f>
        <v>0.96499999999999997</v>
      </c>
      <c r="AD43" s="79">
        <f>IF($A$2=1,'mil mi val'!AC25,IF($A$2=2,'mil mi val'!AC128,"NA"))</f>
        <v>0.96499999999999997</v>
      </c>
      <c r="AE43" s="79">
        <f>IF($A$2=1,'mil mi val'!AD25,IF($A$2=2,'mil mi val'!AD128,"NA"))</f>
        <v>0.96499999999999997</v>
      </c>
      <c r="AF43" s="79">
        <f>IF($A$2=1,'mil mi val'!AE25,IF($A$2=2,'mil mi val'!AE128,"NA"))</f>
        <v>0.96499999999999997</v>
      </c>
      <c r="AG43" s="79">
        <f>IF($A$2=1,'mil mi val'!AF25,IF($A$2=2,'mil mi val'!AF128,"NA"))</f>
        <v>0.96499999999999997</v>
      </c>
      <c r="AH43" s="79">
        <f>IF($A$2=1,'mil mi val'!AG25,IF($A$2=2,'mil mi val'!AG128,"NA"))</f>
        <v>0.96499999999999997</v>
      </c>
      <c r="AI43" s="79">
        <f>IF($A$2=1,'mil mi val'!AH25,IF($A$2=2,'mil mi val'!AH128,"NA"))</f>
        <v>0.96499999999999997</v>
      </c>
      <c r="AJ43" s="79">
        <f>IF($A$2=1,'mil mi val'!AI25,IF($A$2=2,'mil mi val'!AI128,"NA"))</f>
        <v>0.96499999999999997</v>
      </c>
      <c r="AK43" s="79">
        <f>IF($A$2=1,'mil mi val'!AJ25,IF($A$2=2,'mil mi val'!AJ128,"NA"))</f>
        <v>0.96499999999999997</v>
      </c>
      <c r="AL43" s="79">
        <f>IF($A$2=1,'mil mi val'!AK25,IF($A$2=2,'mil mi val'!AK128,"NA"))</f>
        <v>0.96499999999999997</v>
      </c>
      <c r="AM43" s="79">
        <f>IF($A$2=1,'mil mi val'!AL25,IF($A$2=2,'mil mi val'!AL128,"NA"))</f>
        <v>0.96499999999999997</v>
      </c>
      <c r="AN43" s="79">
        <f>IF($A$2=1,'mil mi val'!AM25,IF($A$2=2,'mil mi val'!AM128,"NA"))</f>
        <v>0.96499999999999997</v>
      </c>
      <c r="AO43" s="79">
        <f>IF($A$2=1,'mil mi val'!AN25,IF($A$2=2,'mil mi val'!AN128,"NA"))</f>
        <v>0.96499999999999997</v>
      </c>
      <c r="AP43" s="79">
        <f>IF($A$2=1,'mil mi val'!AO25,IF($A$2=2,'mil mi val'!AO128,"NA"))</f>
        <v>0.96499999999999997</v>
      </c>
      <c r="AQ43" s="79">
        <f>IF($A$2=1,'mil mi val'!AP25,IF($A$2=2,'mil mi val'!AP128,"NA"))</f>
        <v>0.96499999999999997</v>
      </c>
      <c r="AR43" s="79">
        <f>IF($A$2=1,'mil mi val'!AQ25,IF($A$2=2,'mil mi val'!AQ128,"NA"))</f>
        <v>0.96499999999999997</v>
      </c>
      <c r="AS43" s="79">
        <f>IF($A$2=1,'mil mi val'!AR25,IF($A$2=2,'mil mi val'!AR128,"NA"))</f>
        <v>0.96499999999999997</v>
      </c>
      <c r="AT43" s="79">
        <f>IF($A$2=1,'mil mi val'!AS25,IF($A$2=2,'mil mi val'!AS128,"NA"))</f>
        <v>0.96499999999999997</v>
      </c>
      <c r="AU43" s="79">
        <f>IF($A$2=1,'mil mi val'!AT25,IF($A$2=2,'mil mi val'!AT128,"NA"))</f>
        <v>0.96499999999999997</v>
      </c>
      <c r="AV43" s="79">
        <f>IF($A$2=1,'mil mi val'!AU25,IF($A$2=2,'mil mi val'!AU128,"NA"))</f>
        <v>0.96499999999999997</v>
      </c>
      <c r="AW43" s="79">
        <f>IF($A$2=1,'mil mi val'!AV25,IF($A$2=2,'mil mi val'!AV128,"NA"))</f>
        <v>0.96499999999999997</v>
      </c>
      <c r="AX43" s="79">
        <f>IF($A$2=1,'mil mi val'!AW25,IF($A$2=2,'mil mi val'!AW128,"NA"))</f>
        <v>0.96499999999999997</v>
      </c>
      <c r="AY43" s="79">
        <f>IF($A$2=1,'mil mi val'!AX25,IF($A$2=2,'mil mi val'!AX128,"NA"))</f>
        <v>0.96499999999999997</v>
      </c>
      <c r="AZ43" s="79">
        <f>IF($A$2=1,'mil mi val'!AY25,IF($A$2=2,'mil mi val'!AY128,"NA"))</f>
        <v>0.96499999999999997</v>
      </c>
      <c r="BA43" s="79">
        <f>IF($A$2=1,'mil mi val'!AZ25,IF($A$2=2,'mil mi val'!AZ128,"NA"))</f>
        <v>0.96499999999999997</v>
      </c>
      <c r="BB43" s="79">
        <f>IF($A$2=1,'mil mi val'!BA25,IF($A$2=2,'mil mi val'!BA128,"NA"))</f>
        <v>0.96499999999999997</v>
      </c>
      <c r="BC43" s="79">
        <f>IF($A$2=1,'mil mi val'!BB25,IF($A$2=2,'mil mi val'!BB128,"NA"))</f>
        <v>0.96499999999999997</v>
      </c>
      <c r="BD43" s="79">
        <f>IF($A$2=1,'mil mi val'!BC25,IF($A$2=2,'mil mi val'!BC128,"NA"))</f>
        <v>0.96499999999999997</v>
      </c>
      <c r="BE43" s="79">
        <f>IF($A$2=1,'mil mi val'!BD25,IF($A$2=2,'mil mi val'!BD128,"NA"))</f>
        <v>0.96499999999999997</v>
      </c>
      <c r="BF43" s="79">
        <f>IF($A$2=1,'mil mi val'!BE25,IF($A$2=2,'mil mi val'!BE128,"NA"))</f>
        <v>0.96499999999999997</v>
      </c>
      <c r="BG43" s="79">
        <f>IF($A$2=1,'mil mi val'!BF25,IF($A$2=2,'mil mi val'!BF128,"NA"))</f>
        <v>0.96499999999999997</v>
      </c>
      <c r="BH43" s="79">
        <f>IF($A$2=1,'mil mi val'!BG25,IF($A$2=2,'mil mi val'!BG128,"NA"))</f>
        <v>0.96499999999999997</v>
      </c>
      <c r="BI43" s="79">
        <f>IF($A$2=1,'mil mi val'!BH25,IF($A$2=2,'mil mi val'!BH128,"NA"))</f>
        <v>0.96499999999999997</v>
      </c>
      <c r="BJ43" s="79">
        <f>IF($A$2=1,'mil mi val'!BI25,IF($A$2=2,'mil mi val'!BI128,"NA"))</f>
        <v>0.96499999999999997</v>
      </c>
      <c r="BK43" s="79">
        <f>IF($A$2=1,'mil mi val'!BJ25,IF($A$2=2,'mil mi val'!BJ128,"NA"))</f>
        <v>0.96499999999999997</v>
      </c>
      <c r="BL43" s="79">
        <f>IF($A$2=1,'mil mi val'!BK25,IF($A$2=2,'mil mi val'!BK128,"NA"))</f>
        <v>0.96499999999999997</v>
      </c>
      <c r="BM43" s="79">
        <f>IF($A$2=1,'mil mi val'!BL25,IF($A$2=2,'mil mi val'!BL128,"NA"))</f>
        <v>0.96499999999999997</v>
      </c>
      <c r="BN43" s="79">
        <f>IF($A$2=1,'mil mi val'!BM25,IF($A$2=2,'mil mi val'!BM128,"NA"))</f>
        <v>0.96499999999999997</v>
      </c>
      <c r="BO43" s="79">
        <f>IF($A$2=1,'mil mi val'!BN25,IF($A$2=2,'mil mi val'!BN128,"NA"))</f>
        <v>0.96499999999999997</v>
      </c>
      <c r="BP43" s="79">
        <f>IF($A$2=1,'mil mi val'!BO25,IF($A$2=2,'mil mi val'!BO128,"NA"))</f>
        <v>0.96499999999999997</v>
      </c>
      <c r="BQ43" s="79">
        <f>IF($A$2=1,'mil mi val'!BP25,IF($A$2=2,'mil mi val'!BP128,"NA"))</f>
        <v>0.96499999999999997</v>
      </c>
      <c r="BR43" s="79">
        <f>IF($A$2=1,'mil mi val'!BQ25,IF($A$2=2,'mil mi val'!BQ128,"NA"))</f>
        <v>0.96499999999999997</v>
      </c>
      <c r="BS43" s="79">
        <f>IF($A$2=1,'mil mi val'!BR25,IF($A$2=2,'mil mi val'!BR128,"NA"))</f>
        <v>0.96499999999999997</v>
      </c>
      <c r="BT43" s="79">
        <f>IF($A$2=1,'mil mi val'!BS25,IF($A$2=2,'mil mi val'!BS128,"NA"))</f>
        <v>0.96499999999999997</v>
      </c>
      <c r="BU43" s="79">
        <f>IF($A$2=1,'mil mi val'!BT25,IF($A$2=2,'mil mi val'!BT128,"NA"))</f>
        <v>0.96499999999999997</v>
      </c>
      <c r="BV43" s="79">
        <f>IF($A$2=1,'mil mi val'!BU25,IF($A$2=2,'mil mi val'!BU128,"NA"))</f>
        <v>0.96499999999999997</v>
      </c>
      <c r="BW43" s="79">
        <f>IF($A$2=1,'mil mi val'!BV25,IF($A$2=2,'mil mi val'!BV128,"NA"))</f>
        <v>0.96499999999999997</v>
      </c>
      <c r="BX43" s="79">
        <f>IF($A$2=1,'mil mi val'!BW25,IF($A$2=2,'mil mi val'!BW128,"NA"))</f>
        <v>0.96499999999999997</v>
      </c>
      <c r="BY43" s="79">
        <f>IF($A$2=1,'mil mi val'!BX25,IF($A$2=2,'mil mi val'!BX128,"NA"))</f>
        <v>0.96499999999999997</v>
      </c>
      <c r="BZ43" s="79">
        <f>IF($A$2=1,'mil mi val'!BY25,IF($A$2=2,'mil mi val'!BY128,"NA"))</f>
        <v>0.96499999999999997</v>
      </c>
      <c r="CA43" s="79">
        <f>IF($A$2=1,'mil mi val'!BZ25,IF($A$2=2,'mil mi val'!BZ128,"NA"))</f>
        <v>0.96499999999999997</v>
      </c>
      <c r="CB43" s="79">
        <f>IF($A$2=1,'mil mi val'!CA25,IF($A$2=2,'mil mi val'!CA128,"NA"))</f>
        <v>0.96499999999999997</v>
      </c>
      <c r="CC43" s="79">
        <f>IF($A$2=1,'mil mi val'!CB25,IF($A$2=2,'mil mi val'!CB128,"NA"))</f>
        <v>0.96499999999999997</v>
      </c>
      <c r="CD43" s="79">
        <f>IF($A$2=1,'mil mi val'!CC25,IF($A$2=2,'mil mi val'!CC128,"NA"))</f>
        <v>0.96499999999999997</v>
      </c>
      <c r="CE43" s="79">
        <f>IF($A$2=1,'mil mi val'!CD25,IF($A$2=2,'mil mi val'!CD128,"NA"))</f>
        <v>0.96499999999999997</v>
      </c>
      <c r="CF43" s="79">
        <f>IF($A$2=1,'mil mi val'!CE25,IF($A$2=2,'mil mi val'!CE128,"NA"))</f>
        <v>0.96499999999999997</v>
      </c>
      <c r="CG43" s="79">
        <f>IF($A$2=1,'mil mi val'!CF25,IF($A$2=2,'mil mi val'!CF128,"NA"))</f>
        <v>0.96499999999999997</v>
      </c>
      <c r="CH43" s="79">
        <f>IF($A$2=1,'mil mi val'!CG25,IF($A$2=2,'mil mi val'!CG128,"NA"))</f>
        <v>0.96499999999999997</v>
      </c>
      <c r="CI43" s="79">
        <f>IF($A$2=1,'mil mi val'!CH25,IF($A$2=2,'mil mi val'!CH128,"NA"))</f>
        <v>0.96499999999999997</v>
      </c>
      <c r="CJ43" s="79">
        <f>IF($A$2=1,'mil mi val'!CI25,IF($A$2=2,'mil mi val'!CI128,"NA"))</f>
        <v>0.96499999999999997</v>
      </c>
      <c r="CK43" s="79">
        <f>IF($A$2=1,'mil mi val'!CJ25,IF($A$2=2,'mil mi val'!CJ128,"NA"))</f>
        <v>0.96499999999999997</v>
      </c>
      <c r="CL43" s="79">
        <f>IF($A$2=1,'mil mi val'!CK25,IF($A$2=2,'mil mi val'!CK128,"NA"))</f>
        <v>0.96499999999999997</v>
      </c>
      <c r="CM43" s="79">
        <f>IF($A$2=1,'mil mi val'!CL25,IF($A$2=2,'mil mi val'!CL128,"NA"))</f>
        <v>0.96499999999999997</v>
      </c>
      <c r="CN43" s="79">
        <f>IF($A$2=1,'mil mi val'!CM25,IF($A$2=2,'mil mi val'!CM128,"NA"))</f>
        <v>0.96499999999999997</v>
      </c>
      <c r="CO43" s="79">
        <f>IF($A$2=1,'mil mi val'!CN25,IF($A$2=2,'mil mi val'!CN128,"NA"))</f>
        <v>0.96499999999999997</v>
      </c>
      <c r="CP43" s="79">
        <f>IF($A$2=1,'mil mi val'!CO25,IF($A$2=2,'mil mi val'!CO128,"NA"))</f>
        <v>0.96499999999999997</v>
      </c>
      <c r="CQ43" s="79">
        <f>IF($A$2=1,'mil mi val'!CP25,IF($A$2=2,'mil mi val'!CP128,"NA"))</f>
        <v>0.96499999999999997</v>
      </c>
      <c r="CR43" s="79">
        <f>IF($A$2=1,'mil mi val'!CQ25,IF($A$2=2,'mil mi val'!CQ128,"NA"))</f>
        <v>0.96499999999999997</v>
      </c>
      <c r="CS43" s="79">
        <f>IF($A$2=1,'mil mi val'!CR25,IF($A$2=2,'mil mi val'!CR128,"NA"))</f>
        <v>0.96499999999999997</v>
      </c>
      <c r="CT43" s="79">
        <f>IF($A$2=1,'mil mi val'!CS25,IF($A$2=2,'mil mi val'!CS128,"NA"))</f>
        <v>0.96499999999999997</v>
      </c>
      <c r="CU43" s="79">
        <f>IF($A$2=1,'mil mi val'!CT25,IF($A$2=2,'mil mi val'!CT128,"NA"))</f>
        <v>0.96499999999999997</v>
      </c>
      <c r="CV43" s="79">
        <f>IF($A$2=1,'mil mi val'!CU25,IF($A$2=2,'mil mi val'!CU128,"NA"))</f>
        <v>0.96499999999999997</v>
      </c>
      <c r="CW43" s="79">
        <f>IF($A$2=1,'mil mi val'!CV25,IF($A$2=2,'mil mi val'!CV128,"NA"))</f>
        <v>0.96499999999999997</v>
      </c>
      <c r="CX43" s="79">
        <f>IF($A$2=1,'mil mi val'!CW25,IF($A$2=2,'mil mi val'!CW128,"NA"))</f>
        <v>0.96499999999999997</v>
      </c>
      <c r="CY43" s="79">
        <f>IF($A$2=1,'mil mi val'!CX25,IF($A$2=2,'mil mi val'!CX128,"NA"))</f>
        <v>0.96499999999999997</v>
      </c>
      <c r="CZ43" s="79">
        <f>IF($A$2=1,'mil mi val'!CY25,IF($A$2=2,'mil mi val'!CY128,"NA"))</f>
        <v>0.96499999999999997</v>
      </c>
      <c r="DA43" s="79">
        <f>IF($A$2=1,'mil mi val'!CZ25,IF($A$2=2,'mil mi val'!CZ128,"NA"))</f>
        <v>0.96499999999999997</v>
      </c>
      <c r="DB43" s="79">
        <f>IF($A$2=1,'mil mi val'!DA25,IF($A$2=2,'mil mi val'!DA128,"NA"))</f>
        <v>0.96499999999999997</v>
      </c>
      <c r="DC43" s="79">
        <f>IF($A$2=1,'mil mi val'!DB25,IF($A$2=2,'mil mi val'!DB128,"NA"))</f>
        <v>0.96499999999999997</v>
      </c>
    </row>
    <row r="44" spans="2:107" ht="15" x14ac:dyDescent="0.25">
      <c r="B44" s="41">
        <v>39</v>
      </c>
      <c r="C44" s="79">
        <f>IF($A$2=1,'mil mi val'!B26,IF($A$2=2,'mil mi val'!B129,"NA"))</f>
        <v>1</v>
      </c>
      <c r="D44" s="79">
        <f>IF($A$2=1,'mil mi val'!C26,IF($A$2=2,'mil mi val'!C129,"NA"))</f>
        <v>0.95489999999999997</v>
      </c>
      <c r="E44" s="79">
        <f>IF($A$2=1,'mil mi val'!D26,IF($A$2=2,'mil mi val'!D129,"NA"))</f>
        <v>0.96140000000000003</v>
      </c>
      <c r="F44" s="79">
        <f>IF($A$2=1,'mil mi val'!E26,IF($A$2=2,'mil mi val'!E129,"NA"))</f>
        <v>0.95920000000000005</v>
      </c>
      <c r="G44" s="79">
        <f>IF($A$2=1,'mil mi val'!F26,IF($A$2=2,'mil mi val'!F129,"NA"))</f>
        <v>0.95809999999999995</v>
      </c>
      <c r="H44" s="79">
        <f>IF($A$2=1,'mil mi val'!G26,IF($A$2=2,'mil mi val'!G129,"NA"))</f>
        <v>0.95779999999999998</v>
      </c>
      <c r="I44" s="79">
        <f>IF($A$2=1,'mil mi val'!H26,IF($A$2=2,'mil mi val'!H129,"NA"))</f>
        <v>0.95779999999999998</v>
      </c>
      <c r="J44" s="79">
        <f>IF($A$2=1,'mil mi val'!I26,IF($A$2=2,'mil mi val'!I129,"NA"))</f>
        <v>0.95809999999999995</v>
      </c>
      <c r="K44" s="79">
        <f>IF($A$2=1,'mil mi val'!J26,IF($A$2=2,'mil mi val'!J129,"NA"))</f>
        <v>0.95860000000000001</v>
      </c>
      <c r="L44" s="79">
        <f>IF($A$2=1,'mil mi val'!K26,IF($A$2=2,'mil mi val'!K129,"NA"))</f>
        <v>0.95960000000000001</v>
      </c>
      <c r="M44" s="79">
        <f>IF($A$2=1,'mil mi val'!L26,IF($A$2=2,'mil mi val'!L129,"NA"))</f>
        <v>0.9607</v>
      </c>
      <c r="N44" s="79">
        <f>IF($A$2=1,'mil mi val'!M26,IF($A$2=2,'mil mi val'!M129,"NA"))</f>
        <v>0.96179999999999999</v>
      </c>
      <c r="O44" s="79">
        <f>IF($A$2=1,'mil mi val'!N26,IF($A$2=2,'mil mi val'!N129,"NA"))</f>
        <v>0.96279999999999999</v>
      </c>
      <c r="P44" s="79">
        <f>IF($A$2=1,'mil mi val'!O26,IF($A$2=2,'mil mi val'!O129,"NA"))</f>
        <v>0.96350000000000002</v>
      </c>
      <c r="Q44" s="79">
        <f>IF($A$2=1,'mil mi val'!P26,IF($A$2=2,'mil mi val'!P129,"NA"))</f>
        <v>0.96379999999999999</v>
      </c>
      <c r="R44" s="79">
        <f>IF($A$2=1,'mil mi val'!Q26,IF($A$2=2,'mil mi val'!Q129,"NA"))</f>
        <v>0.96499999999999997</v>
      </c>
      <c r="S44" s="79">
        <f>IF($A$2=1,'mil mi val'!R26,IF($A$2=2,'mil mi val'!R129,"NA"))</f>
        <v>0.96499999999999997</v>
      </c>
      <c r="T44" s="79">
        <f>IF($A$2=1,'mil mi val'!S26,IF($A$2=2,'mil mi val'!S129,"NA"))</f>
        <v>0.96499999999999997</v>
      </c>
      <c r="U44" s="79">
        <f>IF($A$2=1,'mil mi val'!T26,IF($A$2=2,'mil mi val'!T129,"NA"))</f>
        <v>0.96499999999999997</v>
      </c>
      <c r="V44" s="79">
        <f>IF($A$2=1,'mil mi val'!U26,IF($A$2=2,'mil mi val'!U129,"NA"))</f>
        <v>0.96499999999999997</v>
      </c>
      <c r="W44" s="79">
        <f>IF($A$2=1,'mil mi val'!V26,IF($A$2=2,'mil mi val'!V129,"NA"))</f>
        <v>0.96499999999999997</v>
      </c>
      <c r="X44" s="79">
        <f>IF($A$2=1,'mil mi val'!W26,IF($A$2=2,'mil mi val'!W129,"NA"))</f>
        <v>0.96499999999999997</v>
      </c>
      <c r="Y44" s="79">
        <f>IF($A$2=1,'mil mi val'!X26,IF($A$2=2,'mil mi val'!X129,"NA"))</f>
        <v>0.96499999999999997</v>
      </c>
      <c r="Z44" s="79">
        <f>IF($A$2=1,'mil mi val'!Y26,IF($A$2=2,'mil mi val'!Y129,"NA"))</f>
        <v>0.96499999999999997</v>
      </c>
      <c r="AA44" s="79">
        <f>IF($A$2=1,'mil mi val'!Z26,IF($A$2=2,'mil mi val'!Z129,"NA"))</f>
        <v>0.96499999999999997</v>
      </c>
      <c r="AB44" s="79">
        <f>IF($A$2=1,'mil mi val'!AA26,IF($A$2=2,'mil mi val'!AA129,"NA"))</f>
        <v>0.96499999999999997</v>
      </c>
      <c r="AC44" s="79">
        <f>IF($A$2=1,'mil mi val'!AB26,IF($A$2=2,'mil mi val'!AB129,"NA"))</f>
        <v>0.96499999999999997</v>
      </c>
      <c r="AD44" s="79">
        <f>IF($A$2=1,'mil mi val'!AC26,IF($A$2=2,'mil mi val'!AC129,"NA"))</f>
        <v>0.96499999999999997</v>
      </c>
      <c r="AE44" s="79">
        <f>IF($A$2=1,'mil mi val'!AD26,IF($A$2=2,'mil mi val'!AD129,"NA"))</f>
        <v>0.96499999999999997</v>
      </c>
      <c r="AF44" s="79">
        <f>IF($A$2=1,'mil mi val'!AE26,IF($A$2=2,'mil mi val'!AE129,"NA"))</f>
        <v>0.96499999999999997</v>
      </c>
      <c r="AG44" s="79">
        <f>IF($A$2=1,'mil mi val'!AF26,IF($A$2=2,'mil mi val'!AF129,"NA"))</f>
        <v>0.96499999999999997</v>
      </c>
      <c r="AH44" s="79">
        <f>IF($A$2=1,'mil mi val'!AG26,IF($A$2=2,'mil mi val'!AG129,"NA"))</f>
        <v>0.96499999999999997</v>
      </c>
      <c r="AI44" s="79">
        <f>IF($A$2=1,'mil mi val'!AH26,IF($A$2=2,'mil mi val'!AH129,"NA"))</f>
        <v>0.96499999999999997</v>
      </c>
      <c r="AJ44" s="79">
        <f>IF($A$2=1,'mil mi val'!AI26,IF($A$2=2,'mil mi val'!AI129,"NA"))</f>
        <v>0.96499999999999997</v>
      </c>
      <c r="AK44" s="79">
        <f>IF($A$2=1,'mil mi val'!AJ26,IF($A$2=2,'mil mi val'!AJ129,"NA"))</f>
        <v>0.96499999999999997</v>
      </c>
      <c r="AL44" s="79">
        <f>IF($A$2=1,'mil mi val'!AK26,IF($A$2=2,'mil mi val'!AK129,"NA"))</f>
        <v>0.96499999999999997</v>
      </c>
      <c r="AM44" s="79">
        <f>IF($A$2=1,'mil mi val'!AL26,IF($A$2=2,'mil mi val'!AL129,"NA"))</f>
        <v>0.96499999999999997</v>
      </c>
      <c r="AN44" s="79">
        <f>IF($A$2=1,'mil mi val'!AM26,IF($A$2=2,'mil mi val'!AM129,"NA"))</f>
        <v>0.96499999999999997</v>
      </c>
      <c r="AO44" s="79">
        <f>IF($A$2=1,'mil mi val'!AN26,IF($A$2=2,'mil mi val'!AN129,"NA"))</f>
        <v>0.96499999999999997</v>
      </c>
      <c r="AP44" s="79">
        <f>IF($A$2=1,'mil mi val'!AO26,IF($A$2=2,'mil mi val'!AO129,"NA"))</f>
        <v>0.96499999999999997</v>
      </c>
      <c r="AQ44" s="79">
        <f>IF($A$2=1,'mil mi val'!AP26,IF($A$2=2,'mil mi val'!AP129,"NA"))</f>
        <v>0.96499999999999997</v>
      </c>
      <c r="AR44" s="79">
        <f>IF($A$2=1,'mil mi val'!AQ26,IF($A$2=2,'mil mi val'!AQ129,"NA"))</f>
        <v>0.96499999999999997</v>
      </c>
      <c r="AS44" s="79">
        <f>IF($A$2=1,'mil mi val'!AR26,IF($A$2=2,'mil mi val'!AR129,"NA"))</f>
        <v>0.96499999999999997</v>
      </c>
      <c r="AT44" s="79">
        <f>IF($A$2=1,'mil mi val'!AS26,IF($A$2=2,'mil mi val'!AS129,"NA"))</f>
        <v>0.96499999999999997</v>
      </c>
      <c r="AU44" s="79">
        <f>IF($A$2=1,'mil mi val'!AT26,IF($A$2=2,'mil mi val'!AT129,"NA"))</f>
        <v>0.96499999999999997</v>
      </c>
      <c r="AV44" s="79">
        <f>IF($A$2=1,'mil mi val'!AU26,IF($A$2=2,'mil mi val'!AU129,"NA"))</f>
        <v>0.96499999999999997</v>
      </c>
      <c r="AW44" s="79">
        <f>IF($A$2=1,'mil mi val'!AV26,IF($A$2=2,'mil mi val'!AV129,"NA"))</f>
        <v>0.96499999999999997</v>
      </c>
      <c r="AX44" s="79">
        <f>IF($A$2=1,'mil mi val'!AW26,IF($A$2=2,'mil mi val'!AW129,"NA"))</f>
        <v>0.96499999999999997</v>
      </c>
      <c r="AY44" s="79">
        <f>IF($A$2=1,'mil mi val'!AX26,IF($A$2=2,'mil mi val'!AX129,"NA"))</f>
        <v>0.96499999999999997</v>
      </c>
      <c r="AZ44" s="79">
        <f>IF($A$2=1,'mil mi val'!AY26,IF($A$2=2,'mil mi val'!AY129,"NA"))</f>
        <v>0.96499999999999997</v>
      </c>
      <c r="BA44" s="79">
        <f>IF($A$2=1,'mil mi val'!AZ26,IF($A$2=2,'mil mi val'!AZ129,"NA"))</f>
        <v>0.96499999999999997</v>
      </c>
      <c r="BB44" s="79">
        <f>IF($A$2=1,'mil mi val'!BA26,IF($A$2=2,'mil mi val'!BA129,"NA"))</f>
        <v>0.96499999999999997</v>
      </c>
      <c r="BC44" s="79">
        <f>IF($A$2=1,'mil mi val'!BB26,IF($A$2=2,'mil mi val'!BB129,"NA"))</f>
        <v>0.96499999999999997</v>
      </c>
      <c r="BD44" s="79">
        <f>IF($A$2=1,'mil mi val'!BC26,IF($A$2=2,'mil mi val'!BC129,"NA"))</f>
        <v>0.96499999999999997</v>
      </c>
      <c r="BE44" s="79">
        <f>IF($A$2=1,'mil mi val'!BD26,IF($A$2=2,'mil mi val'!BD129,"NA"))</f>
        <v>0.96499999999999997</v>
      </c>
      <c r="BF44" s="79">
        <f>IF($A$2=1,'mil mi val'!BE26,IF($A$2=2,'mil mi val'!BE129,"NA"))</f>
        <v>0.96499999999999997</v>
      </c>
      <c r="BG44" s="79">
        <f>IF($A$2=1,'mil mi val'!BF26,IF($A$2=2,'mil mi val'!BF129,"NA"))</f>
        <v>0.96499999999999997</v>
      </c>
      <c r="BH44" s="79">
        <f>IF($A$2=1,'mil mi val'!BG26,IF($A$2=2,'mil mi val'!BG129,"NA"))</f>
        <v>0.96499999999999997</v>
      </c>
      <c r="BI44" s="79">
        <f>IF($A$2=1,'mil mi val'!BH26,IF($A$2=2,'mil mi val'!BH129,"NA"))</f>
        <v>0.96499999999999997</v>
      </c>
      <c r="BJ44" s="79">
        <f>IF($A$2=1,'mil mi val'!BI26,IF($A$2=2,'mil mi val'!BI129,"NA"))</f>
        <v>0.96499999999999997</v>
      </c>
      <c r="BK44" s="79">
        <f>IF($A$2=1,'mil mi val'!BJ26,IF($A$2=2,'mil mi val'!BJ129,"NA"))</f>
        <v>0.96499999999999997</v>
      </c>
      <c r="BL44" s="79">
        <f>IF($A$2=1,'mil mi val'!BK26,IF($A$2=2,'mil mi val'!BK129,"NA"))</f>
        <v>0.96499999999999997</v>
      </c>
      <c r="BM44" s="79">
        <f>IF($A$2=1,'mil mi val'!BL26,IF($A$2=2,'mil mi val'!BL129,"NA"))</f>
        <v>0.96499999999999997</v>
      </c>
      <c r="BN44" s="79">
        <f>IF($A$2=1,'mil mi val'!BM26,IF($A$2=2,'mil mi val'!BM129,"NA"))</f>
        <v>0.96499999999999997</v>
      </c>
      <c r="BO44" s="79">
        <f>IF($A$2=1,'mil mi val'!BN26,IF($A$2=2,'mil mi val'!BN129,"NA"))</f>
        <v>0.96499999999999997</v>
      </c>
      <c r="BP44" s="79">
        <f>IF($A$2=1,'mil mi val'!BO26,IF($A$2=2,'mil mi val'!BO129,"NA"))</f>
        <v>0.96499999999999997</v>
      </c>
      <c r="BQ44" s="79">
        <f>IF($A$2=1,'mil mi val'!BP26,IF($A$2=2,'mil mi val'!BP129,"NA"))</f>
        <v>0.96499999999999997</v>
      </c>
      <c r="BR44" s="79">
        <f>IF($A$2=1,'mil mi val'!BQ26,IF($A$2=2,'mil mi val'!BQ129,"NA"))</f>
        <v>0.96499999999999997</v>
      </c>
      <c r="BS44" s="79">
        <f>IF($A$2=1,'mil mi val'!BR26,IF($A$2=2,'mil mi val'!BR129,"NA"))</f>
        <v>0.96499999999999997</v>
      </c>
      <c r="BT44" s="79">
        <f>IF($A$2=1,'mil mi val'!BS26,IF($A$2=2,'mil mi val'!BS129,"NA"))</f>
        <v>0.96499999999999997</v>
      </c>
      <c r="BU44" s="79">
        <f>IF($A$2=1,'mil mi val'!BT26,IF($A$2=2,'mil mi val'!BT129,"NA"))</f>
        <v>0.96499999999999997</v>
      </c>
      <c r="BV44" s="79">
        <f>IF($A$2=1,'mil mi val'!BU26,IF($A$2=2,'mil mi val'!BU129,"NA"))</f>
        <v>0.96499999999999997</v>
      </c>
      <c r="BW44" s="79">
        <f>IF($A$2=1,'mil mi val'!BV26,IF($A$2=2,'mil mi val'!BV129,"NA"))</f>
        <v>0.96499999999999997</v>
      </c>
      <c r="BX44" s="79">
        <f>IF($A$2=1,'mil mi val'!BW26,IF($A$2=2,'mil mi val'!BW129,"NA"))</f>
        <v>0.96499999999999997</v>
      </c>
      <c r="BY44" s="79">
        <f>IF($A$2=1,'mil mi val'!BX26,IF($A$2=2,'mil mi val'!BX129,"NA"))</f>
        <v>0.96499999999999997</v>
      </c>
      <c r="BZ44" s="79">
        <f>IF($A$2=1,'mil mi val'!BY26,IF($A$2=2,'mil mi val'!BY129,"NA"))</f>
        <v>0.96499999999999997</v>
      </c>
      <c r="CA44" s="79">
        <f>IF($A$2=1,'mil mi val'!BZ26,IF($A$2=2,'mil mi val'!BZ129,"NA"))</f>
        <v>0.96499999999999997</v>
      </c>
      <c r="CB44" s="79">
        <f>IF($A$2=1,'mil mi val'!CA26,IF($A$2=2,'mil mi val'!CA129,"NA"))</f>
        <v>0.96499999999999997</v>
      </c>
      <c r="CC44" s="79">
        <f>IF($A$2=1,'mil mi val'!CB26,IF($A$2=2,'mil mi val'!CB129,"NA"))</f>
        <v>0.96499999999999997</v>
      </c>
      <c r="CD44" s="79">
        <f>IF($A$2=1,'mil mi val'!CC26,IF($A$2=2,'mil mi val'!CC129,"NA"))</f>
        <v>0.96499999999999997</v>
      </c>
      <c r="CE44" s="79">
        <f>IF($A$2=1,'mil mi val'!CD26,IF($A$2=2,'mil mi val'!CD129,"NA"))</f>
        <v>0.96499999999999997</v>
      </c>
      <c r="CF44" s="79">
        <f>IF($A$2=1,'mil mi val'!CE26,IF($A$2=2,'mil mi val'!CE129,"NA"))</f>
        <v>0.96499999999999997</v>
      </c>
      <c r="CG44" s="79">
        <f>IF($A$2=1,'mil mi val'!CF26,IF($A$2=2,'mil mi val'!CF129,"NA"))</f>
        <v>0.96499999999999997</v>
      </c>
      <c r="CH44" s="79">
        <f>IF($A$2=1,'mil mi val'!CG26,IF($A$2=2,'mil mi val'!CG129,"NA"))</f>
        <v>0.96499999999999997</v>
      </c>
      <c r="CI44" s="79">
        <f>IF($A$2=1,'mil mi val'!CH26,IF($A$2=2,'mil mi val'!CH129,"NA"))</f>
        <v>0.96499999999999997</v>
      </c>
      <c r="CJ44" s="79">
        <f>IF($A$2=1,'mil mi val'!CI26,IF($A$2=2,'mil mi val'!CI129,"NA"))</f>
        <v>0.96499999999999997</v>
      </c>
      <c r="CK44" s="79">
        <f>IF($A$2=1,'mil mi val'!CJ26,IF($A$2=2,'mil mi val'!CJ129,"NA"))</f>
        <v>0.96499999999999997</v>
      </c>
      <c r="CL44" s="79">
        <f>IF($A$2=1,'mil mi val'!CK26,IF($A$2=2,'mil mi val'!CK129,"NA"))</f>
        <v>0.96499999999999997</v>
      </c>
      <c r="CM44" s="79">
        <f>IF($A$2=1,'mil mi val'!CL26,IF($A$2=2,'mil mi val'!CL129,"NA"))</f>
        <v>0.96499999999999997</v>
      </c>
      <c r="CN44" s="79">
        <f>IF($A$2=1,'mil mi val'!CM26,IF($A$2=2,'mil mi val'!CM129,"NA"))</f>
        <v>0.96499999999999997</v>
      </c>
      <c r="CO44" s="79">
        <f>IF($A$2=1,'mil mi val'!CN26,IF($A$2=2,'mil mi val'!CN129,"NA"))</f>
        <v>0.96499999999999997</v>
      </c>
      <c r="CP44" s="79">
        <f>IF($A$2=1,'mil mi val'!CO26,IF($A$2=2,'mil mi val'!CO129,"NA"))</f>
        <v>0.96499999999999997</v>
      </c>
      <c r="CQ44" s="79">
        <f>IF($A$2=1,'mil mi val'!CP26,IF($A$2=2,'mil mi val'!CP129,"NA"))</f>
        <v>0.96499999999999997</v>
      </c>
      <c r="CR44" s="79">
        <f>IF($A$2=1,'mil mi val'!CQ26,IF($A$2=2,'mil mi val'!CQ129,"NA"))</f>
        <v>0.96499999999999997</v>
      </c>
      <c r="CS44" s="79">
        <f>IF($A$2=1,'mil mi val'!CR26,IF($A$2=2,'mil mi val'!CR129,"NA"))</f>
        <v>0.96499999999999997</v>
      </c>
      <c r="CT44" s="79">
        <f>IF($A$2=1,'mil mi val'!CS26,IF($A$2=2,'mil mi val'!CS129,"NA"))</f>
        <v>0.96499999999999997</v>
      </c>
      <c r="CU44" s="79">
        <f>IF($A$2=1,'mil mi val'!CT26,IF($A$2=2,'mil mi val'!CT129,"NA"))</f>
        <v>0.96499999999999997</v>
      </c>
      <c r="CV44" s="79">
        <f>IF($A$2=1,'mil mi val'!CU26,IF($A$2=2,'mil mi val'!CU129,"NA"))</f>
        <v>0.96499999999999997</v>
      </c>
      <c r="CW44" s="79">
        <f>IF($A$2=1,'mil mi val'!CV26,IF($A$2=2,'mil mi val'!CV129,"NA"))</f>
        <v>0.96499999999999997</v>
      </c>
      <c r="CX44" s="79">
        <f>IF($A$2=1,'mil mi val'!CW26,IF($A$2=2,'mil mi val'!CW129,"NA"))</f>
        <v>0.96499999999999997</v>
      </c>
      <c r="CY44" s="79">
        <f>IF($A$2=1,'mil mi val'!CX26,IF($A$2=2,'mil mi val'!CX129,"NA"))</f>
        <v>0.96499999999999997</v>
      </c>
      <c r="CZ44" s="79">
        <f>IF($A$2=1,'mil mi val'!CY26,IF($A$2=2,'mil mi val'!CY129,"NA"))</f>
        <v>0.96499999999999997</v>
      </c>
      <c r="DA44" s="79">
        <f>IF($A$2=1,'mil mi val'!CZ26,IF($A$2=2,'mil mi val'!CZ129,"NA"))</f>
        <v>0.96499999999999997</v>
      </c>
      <c r="DB44" s="79">
        <f>IF($A$2=1,'mil mi val'!DA26,IF($A$2=2,'mil mi val'!DA129,"NA"))</f>
        <v>0.96499999999999997</v>
      </c>
      <c r="DC44" s="79">
        <f>IF($A$2=1,'mil mi val'!DB26,IF($A$2=2,'mil mi val'!DB129,"NA"))</f>
        <v>0.96499999999999997</v>
      </c>
    </row>
    <row r="45" spans="2:107" ht="15" x14ac:dyDescent="0.25">
      <c r="B45" s="41">
        <v>40</v>
      </c>
      <c r="C45" s="79">
        <f>IF($A$2=1,'mil mi val'!B27,IF($A$2=2,'mil mi val'!B130,"NA"))</f>
        <v>1</v>
      </c>
      <c r="D45" s="79">
        <f>IF($A$2=1,'mil mi val'!C27,IF($A$2=2,'mil mi val'!C130,"NA"))</f>
        <v>0.95740000000000003</v>
      </c>
      <c r="E45" s="79">
        <f>IF($A$2=1,'mil mi val'!D27,IF($A$2=2,'mil mi val'!D130,"NA"))</f>
        <v>0.96360000000000001</v>
      </c>
      <c r="F45" s="79">
        <f>IF($A$2=1,'mil mi val'!E27,IF($A$2=2,'mil mi val'!E130,"NA"))</f>
        <v>0.96109999999999995</v>
      </c>
      <c r="G45" s="79">
        <f>IF($A$2=1,'mil mi val'!F27,IF($A$2=2,'mil mi val'!F130,"NA"))</f>
        <v>0.9597</v>
      </c>
      <c r="H45" s="79">
        <f>IF($A$2=1,'mil mi val'!G27,IF($A$2=2,'mil mi val'!G130,"NA"))</f>
        <v>0.95920000000000005</v>
      </c>
      <c r="I45" s="79">
        <f>IF($A$2=1,'mil mi val'!H27,IF($A$2=2,'mil mi val'!H130,"NA"))</f>
        <v>0.95899999999999996</v>
      </c>
      <c r="J45" s="79">
        <f>IF($A$2=1,'mil mi val'!I27,IF($A$2=2,'mil mi val'!I130,"NA"))</f>
        <v>0.95909999999999995</v>
      </c>
      <c r="K45" s="79">
        <f>IF($A$2=1,'mil mi val'!J27,IF($A$2=2,'mil mi val'!J130,"NA"))</f>
        <v>0.95950000000000002</v>
      </c>
      <c r="L45" s="79">
        <f>IF($A$2=1,'mil mi val'!K27,IF($A$2=2,'mil mi val'!K130,"NA"))</f>
        <v>0.96</v>
      </c>
      <c r="M45" s="79">
        <f>IF($A$2=1,'mil mi val'!L27,IF($A$2=2,'mil mi val'!L130,"NA"))</f>
        <v>0.96099999999999997</v>
      </c>
      <c r="N45" s="79">
        <f>IF($A$2=1,'mil mi val'!M27,IF($A$2=2,'mil mi val'!M130,"NA"))</f>
        <v>0.96199999999999997</v>
      </c>
      <c r="O45" s="79">
        <f>IF($A$2=1,'mil mi val'!N27,IF($A$2=2,'mil mi val'!N130,"NA"))</f>
        <v>0.96289999999999998</v>
      </c>
      <c r="P45" s="79">
        <f>IF($A$2=1,'mil mi val'!O27,IF($A$2=2,'mil mi val'!O130,"NA"))</f>
        <v>0.96350000000000002</v>
      </c>
      <c r="Q45" s="79">
        <f>IF($A$2=1,'mil mi val'!P27,IF($A$2=2,'mil mi val'!P130,"NA"))</f>
        <v>0.96379999999999999</v>
      </c>
      <c r="R45" s="79">
        <f>IF($A$2=1,'mil mi val'!Q27,IF($A$2=2,'mil mi val'!Q130,"NA"))</f>
        <v>0.96499999999999997</v>
      </c>
      <c r="S45" s="79">
        <f>IF($A$2=1,'mil mi val'!R27,IF($A$2=2,'mil mi val'!R130,"NA"))</f>
        <v>0.96499999999999997</v>
      </c>
      <c r="T45" s="79">
        <f>IF($A$2=1,'mil mi val'!S27,IF($A$2=2,'mil mi val'!S130,"NA"))</f>
        <v>0.96499999999999997</v>
      </c>
      <c r="U45" s="79">
        <f>IF($A$2=1,'mil mi val'!T27,IF($A$2=2,'mil mi val'!T130,"NA"))</f>
        <v>0.96499999999999997</v>
      </c>
      <c r="V45" s="79">
        <f>IF($A$2=1,'mil mi val'!U27,IF($A$2=2,'mil mi val'!U130,"NA"))</f>
        <v>0.96499999999999997</v>
      </c>
      <c r="W45" s="79">
        <f>IF($A$2=1,'mil mi val'!V27,IF($A$2=2,'mil mi val'!V130,"NA"))</f>
        <v>0.96499999999999997</v>
      </c>
      <c r="X45" s="79">
        <f>IF($A$2=1,'mil mi val'!W27,IF($A$2=2,'mil mi val'!W130,"NA"))</f>
        <v>0.96499999999999997</v>
      </c>
      <c r="Y45" s="79">
        <f>IF($A$2=1,'mil mi val'!X27,IF($A$2=2,'mil mi val'!X130,"NA"))</f>
        <v>0.96499999999999997</v>
      </c>
      <c r="Z45" s="79">
        <f>IF($A$2=1,'mil mi val'!Y27,IF($A$2=2,'mil mi val'!Y130,"NA"))</f>
        <v>0.96499999999999997</v>
      </c>
      <c r="AA45" s="79">
        <f>IF($A$2=1,'mil mi val'!Z27,IF($A$2=2,'mil mi val'!Z130,"NA"))</f>
        <v>0.96499999999999997</v>
      </c>
      <c r="AB45" s="79">
        <f>IF($A$2=1,'mil mi val'!AA27,IF($A$2=2,'mil mi val'!AA130,"NA"))</f>
        <v>0.96499999999999997</v>
      </c>
      <c r="AC45" s="79">
        <f>IF($A$2=1,'mil mi val'!AB27,IF($A$2=2,'mil mi val'!AB130,"NA"))</f>
        <v>0.96499999999999997</v>
      </c>
      <c r="AD45" s="79">
        <f>IF($A$2=1,'mil mi val'!AC27,IF($A$2=2,'mil mi val'!AC130,"NA"))</f>
        <v>0.96499999999999997</v>
      </c>
      <c r="AE45" s="79">
        <f>IF($A$2=1,'mil mi val'!AD27,IF($A$2=2,'mil mi val'!AD130,"NA"))</f>
        <v>0.96499999999999997</v>
      </c>
      <c r="AF45" s="79">
        <f>IF($A$2=1,'mil mi val'!AE27,IF($A$2=2,'mil mi val'!AE130,"NA"))</f>
        <v>0.96499999999999997</v>
      </c>
      <c r="AG45" s="79">
        <f>IF($A$2=1,'mil mi val'!AF27,IF($A$2=2,'mil mi val'!AF130,"NA"))</f>
        <v>0.96499999999999997</v>
      </c>
      <c r="AH45" s="79">
        <f>IF($A$2=1,'mil mi val'!AG27,IF($A$2=2,'mil mi val'!AG130,"NA"))</f>
        <v>0.96499999999999997</v>
      </c>
      <c r="AI45" s="79">
        <f>IF($A$2=1,'mil mi val'!AH27,IF($A$2=2,'mil mi val'!AH130,"NA"))</f>
        <v>0.96499999999999997</v>
      </c>
      <c r="AJ45" s="79">
        <f>IF($A$2=1,'mil mi val'!AI27,IF($A$2=2,'mil mi val'!AI130,"NA"))</f>
        <v>0.96499999999999997</v>
      </c>
      <c r="AK45" s="79">
        <f>IF($A$2=1,'mil mi val'!AJ27,IF($A$2=2,'mil mi val'!AJ130,"NA"))</f>
        <v>0.96499999999999997</v>
      </c>
      <c r="AL45" s="79">
        <f>IF($A$2=1,'mil mi val'!AK27,IF($A$2=2,'mil mi val'!AK130,"NA"))</f>
        <v>0.96499999999999997</v>
      </c>
      <c r="AM45" s="79">
        <f>IF($A$2=1,'mil mi val'!AL27,IF($A$2=2,'mil mi val'!AL130,"NA"))</f>
        <v>0.96499999999999997</v>
      </c>
      <c r="AN45" s="79">
        <f>IF($A$2=1,'mil mi val'!AM27,IF($A$2=2,'mil mi val'!AM130,"NA"))</f>
        <v>0.96499999999999997</v>
      </c>
      <c r="AO45" s="79">
        <f>IF($A$2=1,'mil mi val'!AN27,IF($A$2=2,'mil mi val'!AN130,"NA"))</f>
        <v>0.96499999999999997</v>
      </c>
      <c r="AP45" s="79">
        <f>IF($A$2=1,'mil mi val'!AO27,IF($A$2=2,'mil mi val'!AO130,"NA"))</f>
        <v>0.96499999999999997</v>
      </c>
      <c r="AQ45" s="79">
        <f>IF($A$2=1,'mil mi val'!AP27,IF($A$2=2,'mil mi val'!AP130,"NA"))</f>
        <v>0.96499999999999997</v>
      </c>
      <c r="AR45" s="79">
        <f>IF($A$2=1,'mil mi val'!AQ27,IF($A$2=2,'mil mi val'!AQ130,"NA"))</f>
        <v>0.96499999999999997</v>
      </c>
      <c r="AS45" s="79">
        <f>IF($A$2=1,'mil mi val'!AR27,IF($A$2=2,'mil mi val'!AR130,"NA"))</f>
        <v>0.96499999999999997</v>
      </c>
      <c r="AT45" s="79">
        <f>IF($A$2=1,'mil mi val'!AS27,IF($A$2=2,'mil mi val'!AS130,"NA"))</f>
        <v>0.96499999999999997</v>
      </c>
      <c r="AU45" s="79">
        <f>IF($A$2=1,'mil mi val'!AT27,IF($A$2=2,'mil mi val'!AT130,"NA"))</f>
        <v>0.96499999999999997</v>
      </c>
      <c r="AV45" s="79">
        <f>IF($A$2=1,'mil mi val'!AU27,IF($A$2=2,'mil mi val'!AU130,"NA"))</f>
        <v>0.96499999999999997</v>
      </c>
      <c r="AW45" s="79">
        <f>IF($A$2=1,'mil mi val'!AV27,IF($A$2=2,'mil mi val'!AV130,"NA"))</f>
        <v>0.96499999999999997</v>
      </c>
      <c r="AX45" s="79">
        <f>IF($A$2=1,'mil mi val'!AW27,IF($A$2=2,'mil mi val'!AW130,"NA"))</f>
        <v>0.96499999999999997</v>
      </c>
      <c r="AY45" s="79">
        <f>IF($A$2=1,'mil mi val'!AX27,IF($A$2=2,'mil mi val'!AX130,"NA"))</f>
        <v>0.96499999999999997</v>
      </c>
      <c r="AZ45" s="79">
        <f>IF($A$2=1,'mil mi val'!AY27,IF($A$2=2,'mil mi val'!AY130,"NA"))</f>
        <v>0.96499999999999997</v>
      </c>
      <c r="BA45" s="79">
        <f>IF($A$2=1,'mil mi val'!AZ27,IF($A$2=2,'mil mi val'!AZ130,"NA"))</f>
        <v>0.96499999999999997</v>
      </c>
      <c r="BB45" s="79">
        <f>IF($A$2=1,'mil mi val'!BA27,IF($A$2=2,'mil mi val'!BA130,"NA"))</f>
        <v>0.96499999999999997</v>
      </c>
      <c r="BC45" s="79">
        <f>IF($A$2=1,'mil mi val'!BB27,IF($A$2=2,'mil mi val'!BB130,"NA"))</f>
        <v>0.96499999999999997</v>
      </c>
      <c r="BD45" s="79">
        <f>IF($A$2=1,'mil mi val'!BC27,IF($A$2=2,'mil mi val'!BC130,"NA"))</f>
        <v>0.96499999999999997</v>
      </c>
      <c r="BE45" s="79">
        <f>IF($A$2=1,'mil mi val'!BD27,IF($A$2=2,'mil mi val'!BD130,"NA"))</f>
        <v>0.96499999999999997</v>
      </c>
      <c r="BF45" s="79">
        <f>IF($A$2=1,'mil mi val'!BE27,IF($A$2=2,'mil mi val'!BE130,"NA"))</f>
        <v>0.96499999999999997</v>
      </c>
      <c r="BG45" s="79">
        <f>IF($A$2=1,'mil mi val'!BF27,IF($A$2=2,'mil mi val'!BF130,"NA"))</f>
        <v>0.96499999999999997</v>
      </c>
      <c r="BH45" s="79">
        <f>IF($A$2=1,'mil mi val'!BG27,IF($A$2=2,'mil mi val'!BG130,"NA"))</f>
        <v>0.96499999999999997</v>
      </c>
      <c r="BI45" s="79">
        <f>IF($A$2=1,'mil mi val'!BH27,IF($A$2=2,'mil mi val'!BH130,"NA"))</f>
        <v>0.96499999999999997</v>
      </c>
      <c r="BJ45" s="79">
        <f>IF($A$2=1,'mil mi val'!BI27,IF($A$2=2,'mil mi val'!BI130,"NA"))</f>
        <v>0.96499999999999997</v>
      </c>
      <c r="BK45" s="79">
        <f>IF($A$2=1,'mil mi val'!BJ27,IF($A$2=2,'mil mi val'!BJ130,"NA"))</f>
        <v>0.96499999999999997</v>
      </c>
      <c r="BL45" s="79">
        <f>IF($A$2=1,'mil mi val'!BK27,IF($A$2=2,'mil mi val'!BK130,"NA"))</f>
        <v>0.96499999999999997</v>
      </c>
      <c r="BM45" s="79">
        <f>IF($A$2=1,'mil mi val'!BL27,IF($A$2=2,'mil mi val'!BL130,"NA"))</f>
        <v>0.96499999999999997</v>
      </c>
      <c r="BN45" s="79">
        <f>IF($A$2=1,'mil mi val'!BM27,IF($A$2=2,'mil mi val'!BM130,"NA"))</f>
        <v>0.96499999999999997</v>
      </c>
      <c r="BO45" s="79">
        <f>IF($A$2=1,'mil mi val'!BN27,IF($A$2=2,'mil mi val'!BN130,"NA"))</f>
        <v>0.96499999999999997</v>
      </c>
      <c r="BP45" s="79">
        <f>IF($A$2=1,'mil mi val'!BO27,IF($A$2=2,'mil mi val'!BO130,"NA"))</f>
        <v>0.96499999999999997</v>
      </c>
      <c r="BQ45" s="79">
        <f>IF($A$2=1,'mil mi val'!BP27,IF($A$2=2,'mil mi val'!BP130,"NA"))</f>
        <v>0.96499999999999997</v>
      </c>
      <c r="BR45" s="79">
        <f>IF($A$2=1,'mil mi val'!BQ27,IF($A$2=2,'mil mi val'!BQ130,"NA"))</f>
        <v>0.96499999999999997</v>
      </c>
      <c r="BS45" s="79">
        <f>IF($A$2=1,'mil mi val'!BR27,IF($A$2=2,'mil mi val'!BR130,"NA"))</f>
        <v>0.96499999999999997</v>
      </c>
      <c r="BT45" s="79">
        <f>IF($A$2=1,'mil mi val'!BS27,IF($A$2=2,'mil mi val'!BS130,"NA"))</f>
        <v>0.96499999999999997</v>
      </c>
      <c r="BU45" s="79">
        <f>IF($A$2=1,'mil mi val'!BT27,IF($A$2=2,'mil mi val'!BT130,"NA"))</f>
        <v>0.96499999999999997</v>
      </c>
      <c r="BV45" s="79">
        <f>IF($A$2=1,'mil mi val'!BU27,IF($A$2=2,'mil mi val'!BU130,"NA"))</f>
        <v>0.96499999999999997</v>
      </c>
      <c r="BW45" s="79">
        <f>IF($A$2=1,'mil mi val'!BV27,IF($A$2=2,'mil mi val'!BV130,"NA"))</f>
        <v>0.96499999999999997</v>
      </c>
      <c r="BX45" s="79">
        <f>IF($A$2=1,'mil mi val'!BW27,IF($A$2=2,'mil mi val'!BW130,"NA"))</f>
        <v>0.96499999999999997</v>
      </c>
      <c r="BY45" s="79">
        <f>IF($A$2=1,'mil mi val'!BX27,IF($A$2=2,'mil mi val'!BX130,"NA"))</f>
        <v>0.96499999999999997</v>
      </c>
      <c r="BZ45" s="79">
        <f>IF($A$2=1,'mil mi val'!BY27,IF($A$2=2,'mil mi val'!BY130,"NA"))</f>
        <v>0.96499999999999997</v>
      </c>
      <c r="CA45" s="79">
        <f>IF($A$2=1,'mil mi val'!BZ27,IF($A$2=2,'mil mi val'!BZ130,"NA"))</f>
        <v>0.96499999999999997</v>
      </c>
      <c r="CB45" s="79">
        <f>IF($A$2=1,'mil mi val'!CA27,IF($A$2=2,'mil mi val'!CA130,"NA"))</f>
        <v>0.96499999999999997</v>
      </c>
      <c r="CC45" s="79">
        <f>IF($A$2=1,'mil mi val'!CB27,IF($A$2=2,'mil mi val'!CB130,"NA"))</f>
        <v>0.96499999999999997</v>
      </c>
      <c r="CD45" s="79">
        <f>IF($A$2=1,'mil mi val'!CC27,IF($A$2=2,'mil mi val'!CC130,"NA"))</f>
        <v>0.96499999999999997</v>
      </c>
      <c r="CE45" s="79">
        <f>IF($A$2=1,'mil mi val'!CD27,IF($A$2=2,'mil mi val'!CD130,"NA"))</f>
        <v>0.96499999999999997</v>
      </c>
      <c r="CF45" s="79">
        <f>IF($A$2=1,'mil mi val'!CE27,IF($A$2=2,'mil mi val'!CE130,"NA"))</f>
        <v>0.96499999999999997</v>
      </c>
      <c r="CG45" s="79">
        <f>IF($A$2=1,'mil mi val'!CF27,IF($A$2=2,'mil mi val'!CF130,"NA"))</f>
        <v>0.96499999999999997</v>
      </c>
      <c r="CH45" s="79">
        <f>IF($A$2=1,'mil mi val'!CG27,IF($A$2=2,'mil mi val'!CG130,"NA"))</f>
        <v>0.96499999999999997</v>
      </c>
      <c r="CI45" s="79">
        <f>IF($A$2=1,'mil mi val'!CH27,IF($A$2=2,'mil mi val'!CH130,"NA"))</f>
        <v>0.96499999999999997</v>
      </c>
      <c r="CJ45" s="79">
        <f>IF($A$2=1,'mil mi val'!CI27,IF($A$2=2,'mil mi val'!CI130,"NA"))</f>
        <v>0.96499999999999997</v>
      </c>
      <c r="CK45" s="79">
        <f>IF($A$2=1,'mil mi val'!CJ27,IF($A$2=2,'mil mi val'!CJ130,"NA"))</f>
        <v>0.96499999999999997</v>
      </c>
      <c r="CL45" s="79">
        <f>IF($A$2=1,'mil mi val'!CK27,IF($A$2=2,'mil mi val'!CK130,"NA"))</f>
        <v>0.96499999999999997</v>
      </c>
      <c r="CM45" s="79">
        <f>IF($A$2=1,'mil mi val'!CL27,IF($A$2=2,'mil mi val'!CL130,"NA"))</f>
        <v>0.96499999999999997</v>
      </c>
      <c r="CN45" s="79">
        <f>IF($A$2=1,'mil mi val'!CM27,IF($A$2=2,'mil mi val'!CM130,"NA"))</f>
        <v>0.96499999999999997</v>
      </c>
      <c r="CO45" s="79">
        <f>IF($A$2=1,'mil mi val'!CN27,IF($A$2=2,'mil mi val'!CN130,"NA"))</f>
        <v>0.96499999999999997</v>
      </c>
      <c r="CP45" s="79">
        <f>IF($A$2=1,'mil mi val'!CO27,IF($A$2=2,'mil mi val'!CO130,"NA"))</f>
        <v>0.96499999999999997</v>
      </c>
      <c r="CQ45" s="79">
        <f>IF($A$2=1,'mil mi val'!CP27,IF($A$2=2,'mil mi val'!CP130,"NA"))</f>
        <v>0.96499999999999997</v>
      </c>
      <c r="CR45" s="79">
        <f>IF($A$2=1,'mil mi val'!CQ27,IF($A$2=2,'mil mi val'!CQ130,"NA"))</f>
        <v>0.96499999999999997</v>
      </c>
      <c r="CS45" s="79">
        <f>IF($A$2=1,'mil mi val'!CR27,IF($A$2=2,'mil mi val'!CR130,"NA"))</f>
        <v>0.96499999999999997</v>
      </c>
      <c r="CT45" s="79">
        <f>IF($A$2=1,'mil mi val'!CS27,IF($A$2=2,'mil mi val'!CS130,"NA"))</f>
        <v>0.96499999999999997</v>
      </c>
      <c r="CU45" s="79">
        <f>IF($A$2=1,'mil mi val'!CT27,IF($A$2=2,'mil mi val'!CT130,"NA"))</f>
        <v>0.96499999999999997</v>
      </c>
      <c r="CV45" s="79">
        <f>IF($A$2=1,'mil mi val'!CU27,IF($A$2=2,'mil mi val'!CU130,"NA"))</f>
        <v>0.96499999999999997</v>
      </c>
      <c r="CW45" s="79">
        <f>IF($A$2=1,'mil mi val'!CV27,IF($A$2=2,'mil mi val'!CV130,"NA"))</f>
        <v>0.96499999999999997</v>
      </c>
      <c r="CX45" s="79">
        <f>IF($A$2=1,'mil mi val'!CW27,IF($A$2=2,'mil mi val'!CW130,"NA"))</f>
        <v>0.96499999999999997</v>
      </c>
      <c r="CY45" s="79">
        <f>IF($A$2=1,'mil mi val'!CX27,IF($A$2=2,'mil mi val'!CX130,"NA"))</f>
        <v>0.96499999999999997</v>
      </c>
      <c r="CZ45" s="79">
        <f>IF($A$2=1,'mil mi val'!CY27,IF($A$2=2,'mil mi val'!CY130,"NA"))</f>
        <v>0.96499999999999997</v>
      </c>
      <c r="DA45" s="79">
        <f>IF($A$2=1,'mil mi val'!CZ27,IF($A$2=2,'mil mi val'!CZ130,"NA"))</f>
        <v>0.96499999999999997</v>
      </c>
      <c r="DB45" s="79">
        <f>IF($A$2=1,'mil mi val'!DA27,IF($A$2=2,'mil mi val'!DA130,"NA"))</f>
        <v>0.96499999999999997</v>
      </c>
      <c r="DC45" s="79">
        <f>IF($A$2=1,'mil mi val'!DB27,IF($A$2=2,'mil mi val'!DB130,"NA"))</f>
        <v>0.96499999999999997</v>
      </c>
    </row>
    <row r="46" spans="2:107" ht="15" x14ac:dyDescent="0.25">
      <c r="B46" s="41">
        <v>41</v>
      </c>
      <c r="C46" s="79">
        <f>IF($A$2=1,'mil mi val'!B28,IF($A$2=2,'mil mi val'!B131,"NA"))</f>
        <v>1</v>
      </c>
      <c r="D46" s="79">
        <f>IF($A$2=1,'mil mi val'!C28,IF($A$2=2,'mil mi val'!C131,"NA"))</f>
        <v>0.95989999999999998</v>
      </c>
      <c r="E46" s="79">
        <f>IF($A$2=1,'mil mi val'!D28,IF($A$2=2,'mil mi val'!D131,"NA"))</f>
        <v>0.9657</v>
      </c>
      <c r="F46" s="79">
        <f>IF($A$2=1,'mil mi val'!E28,IF($A$2=2,'mil mi val'!E131,"NA"))</f>
        <v>0.96289999999999998</v>
      </c>
      <c r="G46" s="79">
        <f>IF($A$2=1,'mil mi val'!F28,IF($A$2=2,'mil mi val'!F131,"NA"))</f>
        <v>0.96130000000000004</v>
      </c>
      <c r="H46" s="79">
        <f>IF($A$2=1,'mil mi val'!G28,IF($A$2=2,'mil mi val'!G131,"NA"))</f>
        <v>0.96060000000000001</v>
      </c>
      <c r="I46" s="79">
        <f>IF($A$2=1,'mil mi val'!H28,IF($A$2=2,'mil mi val'!H131,"NA"))</f>
        <v>0.96020000000000005</v>
      </c>
      <c r="J46" s="79">
        <f>IF($A$2=1,'mil mi val'!I28,IF($A$2=2,'mil mi val'!I131,"NA"))</f>
        <v>0.96020000000000005</v>
      </c>
      <c r="K46" s="79">
        <f>IF($A$2=1,'mil mi val'!J28,IF($A$2=2,'mil mi val'!J131,"NA"))</f>
        <v>0.96040000000000003</v>
      </c>
      <c r="L46" s="79">
        <f>IF($A$2=1,'mil mi val'!K28,IF($A$2=2,'mil mi val'!K131,"NA"))</f>
        <v>0.96079999999999999</v>
      </c>
      <c r="M46" s="79">
        <f>IF($A$2=1,'mil mi val'!L28,IF($A$2=2,'mil mi val'!L131,"NA"))</f>
        <v>0.96130000000000004</v>
      </c>
      <c r="N46" s="79">
        <f>IF($A$2=1,'mil mi val'!M28,IF($A$2=2,'mil mi val'!M131,"NA"))</f>
        <v>0.96220000000000006</v>
      </c>
      <c r="O46" s="79">
        <f>IF($A$2=1,'mil mi val'!N28,IF($A$2=2,'mil mi val'!N131,"NA"))</f>
        <v>0.96299999999999997</v>
      </c>
      <c r="P46" s="79">
        <f>IF($A$2=1,'mil mi val'!O28,IF($A$2=2,'mil mi val'!O131,"NA"))</f>
        <v>0.96350000000000002</v>
      </c>
      <c r="Q46" s="79">
        <f>IF($A$2=1,'mil mi val'!P28,IF($A$2=2,'mil mi val'!P131,"NA"))</f>
        <v>0.96379999999999999</v>
      </c>
      <c r="R46" s="79">
        <f>IF($A$2=1,'mil mi val'!Q28,IF($A$2=2,'mil mi val'!Q131,"NA"))</f>
        <v>0.96499999999999997</v>
      </c>
      <c r="S46" s="79">
        <f>IF($A$2=1,'mil mi val'!R28,IF($A$2=2,'mil mi val'!R131,"NA"))</f>
        <v>0.96499999999999997</v>
      </c>
      <c r="T46" s="79">
        <f>IF($A$2=1,'mil mi val'!S28,IF($A$2=2,'mil mi val'!S131,"NA"))</f>
        <v>0.96499999999999997</v>
      </c>
      <c r="U46" s="79">
        <f>IF($A$2=1,'mil mi val'!T28,IF($A$2=2,'mil mi val'!T131,"NA"))</f>
        <v>0.96499999999999997</v>
      </c>
      <c r="V46" s="79">
        <f>IF($A$2=1,'mil mi val'!U28,IF($A$2=2,'mil mi val'!U131,"NA"))</f>
        <v>0.96499999999999997</v>
      </c>
      <c r="W46" s="79">
        <f>IF($A$2=1,'mil mi val'!V28,IF($A$2=2,'mil mi val'!V131,"NA"))</f>
        <v>0.96499999999999997</v>
      </c>
      <c r="X46" s="79">
        <f>IF($A$2=1,'mil mi val'!W28,IF($A$2=2,'mil mi val'!W131,"NA"))</f>
        <v>0.96499999999999997</v>
      </c>
      <c r="Y46" s="79">
        <f>IF($A$2=1,'mil mi val'!X28,IF($A$2=2,'mil mi val'!X131,"NA"))</f>
        <v>0.96499999999999997</v>
      </c>
      <c r="Z46" s="79">
        <f>IF($A$2=1,'mil mi val'!Y28,IF($A$2=2,'mil mi val'!Y131,"NA"))</f>
        <v>0.96499999999999997</v>
      </c>
      <c r="AA46" s="79">
        <f>IF($A$2=1,'mil mi val'!Z28,IF($A$2=2,'mil mi val'!Z131,"NA"))</f>
        <v>0.96499999999999997</v>
      </c>
      <c r="AB46" s="79">
        <f>IF($A$2=1,'mil mi val'!AA28,IF($A$2=2,'mil mi val'!AA131,"NA"))</f>
        <v>0.96499999999999997</v>
      </c>
      <c r="AC46" s="79">
        <f>IF($A$2=1,'mil mi val'!AB28,IF($A$2=2,'mil mi val'!AB131,"NA"))</f>
        <v>0.96499999999999997</v>
      </c>
      <c r="AD46" s="79">
        <f>IF($A$2=1,'mil mi val'!AC28,IF($A$2=2,'mil mi val'!AC131,"NA"))</f>
        <v>0.96499999999999997</v>
      </c>
      <c r="AE46" s="79">
        <f>IF($A$2=1,'mil mi val'!AD28,IF($A$2=2,'mil mi val'!AD131,"NA"))</f>
        <v>0.96499999999999997</v>
      </c>
      <c r="AF46" s="79">
        <f>IF($A$2=1,'mil mi val'!AE28,IF($A$2=2,'mil mi val'!AE131,"NA"))</f>
        <v>0.96499999999999997</v>
      </c>
      <c r="AG46" s="79">
        <f>IF($A$2=1,'mil mi val'!AF28,IF($A$2=2,'mil mi val'!AF131,"NA"))</f>
        <v>0.96499999999999997</v>
      </c>
      <c r="AH46" s="79">
        <f>IF($A$2=1,'mil mi val'!AG28,IF($A$2=2,'mil mi val'!AG131,"NA"))</f>
        <v>0.96499999999999997</v>
      </c>
      <c r="AI46" s="79">
        <f>IF($A$2=1,'mil mi val'!AH28,IF($A$2=2,'mil mi val'!AH131,"NA"))</f>
        <v>0.96499999999999997</v>
      </c>
      <c r="AJ46" s="79">
        <f>IF($A$2=1,'mil mi val'!AI28,IF($A$2=2,'mil mi val'!AI131,"NA"))</f>
        <v>0.96499999999999997</v>
      </c>
      <c r="AK46" s="79">
        <f>IF($A$2=1,'mil mi val'!AJ28,IF($A$2=2,'mil mi val'!AJ131,"NA"))</f>
        <v>0.96499999999999997</v>
      </c>
      <c r="AL46" s="79">
        <f>IF($A$2=1,'mil mi val'!AK28,IF($A$2=2,'mil mi val'!AK131,"NA"))</f>
        <v>0.96499999999999997</v>
      </c>
      <c r="AM46" s="79">
        <f>IF($A$2=1,'mil mi val'!AL28,IF($A$2=2,'mil mi val'!AL131,"NA"))</f>
        <v>0.96499999999999997</v>
      </c>
      <c r="AN46" s="79">
        <f>IF($A$2=1,'mil mi val'!AM28,IF($A$2=2,'mil mi val'!AM131,"NA"))</f>
        <v>0.96499999999999997</v>
      </c>
      <c r="AO46" s="79">
        <f>IF($A$2=1,'mil mi val'!AN28,IF($A$2=2,'mil mi val'!AN131,"NA"))</f>
        <v>0.96499999999999997</v>
      </c>
      <c r="AP46" s="79">
        <f>IF($A$2=1,'mil mi val'!AO28,IF($A$2=2,'mil mi val'!AO131,"NA"))</f>
        <v>0.96499999999999997</v>
      </c>
      <c r="AQ46" s="79">
        <f>IF($A$2=1,'mil mi val'!AP28,IF($A$2=2,'mil mi val'!AP131,"NA"))</f>
        <v>0.96499999999999997</v>
      </c>
      <c r="AR46" s="79">
        <f>IF($A$2=1,'mil mi val'!AQ28,IF($A$2=2,'mil mi val'!AQ131,"NA"))</f>
        <v>0.96499999999999997</v>
      </c>
      <c r="AS46" s="79">
        <f>IF($A$2=1,'mil mi val'!AR28,IF($A$2=2,'mil mi val'!AR131,"NA"))</f>
        <v>0.96499999999999997</v>
      </c>
      <c r="AT46" s="79">
        <f>IF($A$2=1,'mil mi val'!AS28,IF($A$2=2,'mil mi val'!AS131,"NA"))</f>
        <v>0.96499999999999997</v>
      </c>
      <c r="AU46" s="79">
        <f>IF($A$2=1,'mil mi val'!AT28,IF($A$2=2,'mil mi val'!AT131,"NA"))</f>
        <v>0.96499999999999997</v>
      </c>
      <c r="AV46" s="79">
        <f>IF($A$2=1,'mil mi val'!AU28,IF($A$2=2,'mil mi val'!AU131,"NA"))</f>
        <v>0.96499999999999997</v>
      </c>
      <c r="AW46" s="79">
        <f>IF($A$2=1,'mil mi val'!AV28,IF($A$2=2,'mil mi val'!AV131,"NA"))</f>
        <v>0.96499999999999997</v>
      </c>
      <c r="AX46" s="79">
        <f>IF($A$2=1,'mil mi val'!AW28,IF($A$2=2,'mil mi val'!AW131,"NA"))</f>
        <v>0.96499999999999997</v>
      </c>
      <c r="AY46" s="79">
        <f>IF($A$2=1,'mil mi val'!AX28,IF($A$2=2,'mil mi val'!AX131,"NA"))</f>
        <v>0.96499999999999997</v>
      </c>
      <c r="AZ46" s="79">
        <f>IF($A$2=1,'mil mi val'!AY28,IF($A$2=2,'mil mi val'!AY131,"NA"))</f>
        <v>0.96499999999999997</v>
      </c>
      <c r="BA46" s="79">
        <f>IF($A$2=1,'mil mi val'!AZ28,IF($A$2=2,'mil mi val'!AZ131,"NA"))</f>
        <v>0.96499999999999997</v>
      </c>
      <c r="BB46" s="79">
        <f>IF($A$2=1,'mil mi val'!BA28,IF($A$2=2,'mil mi val'!BA131,"NA"))</f>
        <v>0.96499999999999997</v>
      </c>
      <c r="BC46" s="79">
        <f>IF($A$2=1,'mil mi val'!BB28,IF($A$2=2,'mil mi val'!BB131,"NA"))</f>
        <v>0.96499999999999997</v>
      </c>
      <c r="BD46" s="79">
        <f>IF($A$2=1,'mil mi val'!BC28,IF($A$2=2,'mil mi val'!BC131,"NA"))</f>
        <v>0.96499999999999997</v>
      </c>
      <c r="BE46" s="79">
        <f>IF($A$2=1,'mil mi val'!BD28,IF($A$2=2,'mil mi val'!BD131,"NA"))</f>
        <v>0.96499999999999997</v>
      </c>
      <c r="BF46" s="79">
        <f>IF($A$2=1,'mil mi val'!BE28,IF($A$2=2,'mil mi val'!BE131,"NA"))</f>
        <v>0.96499999999999997</v>
      </c>
      <c r="BG46" s="79">
        <f>IF($A$2=1,'mil mi val'!BF28,IF($A$2=2,'mil mi val'!BF131,"NA"))</f>
        <v>0.96499999999999997</v>
      </c>
      <c r="BH46" s="79">
        <f>IF($A$2=1,'mil mi val'!BG28,IF($A$2=2,'mil mi val'!BG131,"NA"))</f>
        <v>0.96499999999999997</v>
      </c>
      <c r="BI46" s="79">
        <f>IF($A$2=1,'mil mi val'!BH28,IF($A$2=2,'mil mi val'!BH131,"NA"))</f>
        <v>0.96499999999999997</v>
      </c>
      <c r="BJ46" s="79">
        <f>IF($A$2=1,'mil mi val'!BI28,IF($A$2=2,'mil mi val'!BI131,"NA"))</f>
        <v>0.96499999999999997</v>
      </c>
      <c r="BK46" s="79">
        <f>IF($A$2=1,'mil mi val'!BJ28,IF($A$2=2,'mil mi val'!BJ131,"NA"))</f>
        <v>0.96499999999999997</v>
      </c>
      <c r="BL46" s="79">
        <f>IF($A$2=1,'mil mi val'!BK28,IF($A$2=2,'mil mi val'!BK131,"NA"))</f>
        <v>0.96499999999999997</v>
      </c>
      <c r="BM46" s="79">
        <f>IF($A$2=1,'mil mi val'!BL28,IF($A$2=2,'mil mi val'!BL131,"NA"))</f>
        <v>0.96499999999999997</v>
      </c>
      <c r="BN46" s="79">
        <f>IF($A$2=1,'mil mi val'!BM28,IF($A$2=2,'mil mi val'!BM131,"NA"))</f>
        <v>0.96499999999999997</v>
      </c>
      <c r="BO46" s="79">
        <f>IF($A$2=1,'mil mi val'!BN28,IF($A$2=2,'mil mi val'!BN131,"NA"))</f>
        <v>0.96499999999999997</v>
      </c>
      <c r="BP46" s="79">
        <f>IF($A$2=1,'mil mi val'!BO28,IF($A$2=2,'mil mi val'!BO131,"NA"))</f>
        <v>0.96499999999999997</v>
      </c>
      <c r="BQ46" s="79">
        <f>IF($A$2=1,'mil mi val'!BP28,IF($A$2=2,'mil mi val'!BP131,"NA"))</f>
        <v>0.96499999999999997</v>
      </c>
      <c r="BR46" s="79">
        <f>IF($A$2=1,'mil mi val'!BQ28,IF($A$2=2,'mil mi val'!BQ131,"NA"))</f>
        <v>0.96499999999999997</v>
      </c>
      <c r="BS46" s="79">
        <f>IF($A$2=1,'mil mi val'!BR28,IF($A$2=2,'mil mi val'!BR131,"NA"))</f>
        <v>0.96499999999999997</v>
      </c>
      <c r="BT46" s="79">
        <f>IF($A$2=1,'mil mi val'!BS28,IF($A$2=2,'mil mi val'!BS131,"NA"))</f>
        <v>0.96499999999999997</v>
      </c>
      <c r="BU46" s="79">
        <f>IF($A$2=1,'mil mi val'!BT28,IF($A$2=2,'mil mi val'!BT131,"NA"))</f>
        <v>0.96499999999999997</v>
      </c>
      <c r="BV46" s="79">
        <f>IF($A$2=1,'mil mi val'!BU28,IF($A$2=2,'mil mi val'!BU131,"NA"))</f>
        <v>0.96499999999999997</v>
      </c>
      <c r="BW46" s="79">
        <f>IF($A$2=1,'mil mi val'!BV28,IF($A$2=2,'mil mi val'!BV131,"NA"))</f>
        <v>0.96499999999999997</v>
      </c>
      <c r="BX46" s="79">
        <f>IF($A$2=1,'mil mi val'!BW28,IF($A$2=2,'mil mi val'!BW131,"NA"))</f>
        <v>0.96499999999999997</v>
      </c>
      <c r="BY46" s="79">
        <f>IF($A$2=1,'mil mi val'!BX28,IF($A$2=2,'mil mi val'!BX131,"NA"))</f>
        <v>0.96499999999999997</v>
      </c>
      <c r="BZ46" s="79">
        <f>IF($A$2=1,'mil mi val'!BY28,IF($A$2=2,'mil mi val'!BY131,"NA"))</f>
        <v>0.96499999999999997</v>
      </c>
      <c r="CA46" s="79">
        <f>IF($A$2=1,'mil mi val'!BZ28,IF($A$2=2,'mil mi val'!BZ131,"NA"))</f>
        <v>0.96499999999999997</v>
      </c>
      <c r="CB46" s="79">
        <f>IF($A$2=1,'mil mi val'!CA28,IF($A$2=2,'mil mi val'!CA131,"NA"))</f>
        <v>0.96499999999999997</v>
      </c>
      <c r="CC46" s="79">
        <f>IF($A$2=1,'mil mi val'!CB28,IF($A$2=2,'mil mi val'!CB131,"NA"))</f>
        <v>0.96499999999999997</v>
      </c>
      <c r="CD46" s="79">
        <f>IF($A$2=1,'mil mi val'!CC28,IF($A$2=2,'mil mi val'!CC131,"NA"))</f>
        <v>0.96499999999999997</v>
      </c>
      <c r="CE46" s="79">
        <f>IF($A$2=1,'mil mi val'!CD28,IF($A$2=2,'mil mi val'!CD131,"NA"))</f>
        <v>0.96499999999999997</v>
      </c>
      <c r="CF46" s="79">
        <f>IF($A$2=1,'mil mi val'!CE28,IF($A$2=2,'mil mi val'!CE131,"NA"))</f>
        <v>0.96499999999999997</v>
      </c>
      <c r="CG46" s="79">
        <f>IF($A$2=1,'mil mi val'!CF28,IF($A$2=2,'mil mi val'!CF131,"NA"))</f>
        <v>0.96499999999999997</v>
      </c>
      <c r="CH46" s="79">
        <f>IF($A$2=1,'mil mi val'!CG28,IF($A$2=2,'mil mi val'!CG131,"NA"))</f>
        <v>0.96499999999999997</v>
      </c>
      <c r="CI46" s="79">
        <f>IF($A$2=1,'mil mi val'!CH28,IF($A$2=2,'mil mi val'!CH131,"NA"))</f>
        <v>0.96499999999999997</v>
      </c>
      <c r="CJ46" s="79">
        <f>IF($A$2=1,'mil mi val'!CI28,IF($A$2=2,'mil mi val'!CI131,"NA"))</f>
        <v>0.96499999999999997</v>
      </c>
      <c r="CK46" s="79">
        <f>IF($A$2=1,'mil mi val'!CJ28,IF($A$2=2,'mil mi val'!CJ131,"NA"))</f>
        <v>0.96499999999999997</v>
      </c>
      <c r="CL46" s="79">
        <f>IF($A$2=1,'mil mi val'!CK28,IF($A$2=2,'mil mi val'!CK131,"NA"))</f>
        <v>0.96499999999999997</v>
      </c>
      <c r="CM46" s="79">
        <f>IF($A$2=1,'mil mi val'!CL28,IF($A$2=2,'mil mi val'!CL131,"NA"))</f>
        <v>0.96499999999999997</v>
      </c>
      <c r="CN46" s="79">
        <f>IF($A$2=1,'mil mi val'!CM28,IF($A$2=2,'mil mi val'!CM131,"NA"))</f>
        <v>0.96499999999999997</v>
      </c>
      <c r="CO46" s="79">
        <f>IF($A$2=1,'mil mi val'!CN28,IF($A$2=2,'mil mi val'!CN131,"NA"))</f>
        <v>0.96499999999999997</v>
      </c>
      <c r="CP46" s="79">
        <f>IF($A$2=1,'mil mi val'!CO28,IF($A$2=2,'mil mi val'!CO131,"NA"))</f>
        <v>0.96499999999999997</v>
      </c>
      <c r="CQ46" s="79">
        <f>IF($A$2=1,'mil mi val'!CP28,IF($A$2=2,'mil mi val'!CP131,"NA"))</f>
        <v>0.96499999999999997</v>
      </c>
      <c r="CR46" s="79">
        <f>IF($A$2=1,'mil mi val'!CQ28,IF($A$2=2,'mil mi val'!CQ131,"NA"))</f>
        <v>0.96499999999999997</v>
      </c>
      <c r="CS46" s="79">
        <f>IF($A$2=1,'mil mi val'!CR28,IF($A$2=2,'mil mi val'!CR131,"NA"))</f>
        <v>0.96499999999999997</v>
      </c>
      <c r="CT46" s="79">
        <f>IF($A$2=1,'mil mi val'!CS28,IF($A$2=2,'mil mi val'!CS131,"NA"))</f>
        <v>0.96499999999999997</v>
      </c>
      <c r="CU46" s="79">
        <f>IF($A$2=1,'mil mi val'!CT28,IF($A$2=2,'mil mi val'!CT131,"NA"))</f>
        <v>0.96499999999999997</v>
      </c>
      <c r="CV46" s="79">
        <f>IF($A$2=1,'mil mi val'!CU28,IF($A$2=2,'mil mi val'!CU131,"NA"))</f>
        <v>0.96499999999999997</v>
      </c>
      <c r="CW46" s="79">
        <f>IF($A$2=1,'mil mi val'!CV28,IF($A$2=2,'mil mi val'!CV131,"NA"))</f>
        <v>0.96499999999999997</v>
      </c>
      <c r="CX46" s="79">
        <f>IF($A$2=1,'mil mi val'!CW28,IF($A$2=2,'mil mi val'!CW131,"NA"))</f>
        <v>0.96499999999999997</v>
      </c>
      <c r="CY46" s="79">
        <f>IF($A$2=1,'mil mi val'!CX28,IF($A$2=2,'mil mi val'!CX131,"NA"))</f>
        <v>0.96499999999999997</v>
      </c>
      <c r="CZ46" s="79">
        <f>IF($A$2=1,'mil mi val'!CY28,IF($A$2=2,'mil mi val'!CY131,"NA"))</f>
        <v>0.96499999999999997</v>
      </c>
      <c r="DA46" s="79">
        <f>IF($A$2=1,'mil mi val'!CZ28,IF($A$2=2,'mil mi val'!CZ131,"NA"))</f>
        <v>0.96499999999999997</v>
      </c>
      <c r="DB46" s="79">
        <f>IF($A$2=1,'mil mi val'!DA28,IF($A$2=2,'mil mi val'!DA131,"NA"))</f>
        <v>0.96499999999999997</v>
      </c>
      <c r="DC46" s="79">
        <f>IF($A$2=1,'mil mi val'!DB28,IF($A$2=2,'mil mi val'!DB131,"NA"))</f>
        <v>0.96499999999999997</v>
      </c>
    </row>
    <row r="47" spans="2:107" ht="15" x14ac:dyDescent="0.25">
      <c r="B47" s="41">
        <v>42</v>
      </c>
      <c r="C47" s="79">
        <f>IF($A$2=1,'mil mi val'!B29,IF($A$2=2,'mil mi val'!B132,"NA"))</f>
        <v>1</v>
      </c>
      <c r="D47" s="79">
        <f>IF($A$2=1,'mil mi val'!C29,IF($A$2=2,'mil mi val'!C132,"NA"))</f>
        <v>0.96220000000000006</v>
      </c>
      <c r="E47" s="79">
        <f>IF($A$2=1,'mil mi val'!D29,IF($A$2=2,'mil mi val'!D132,"NA"))</f>
        <v>0.96779999999999999</v>
      </c>
      <c r="F47" s="79">
        <f>IF($A$2=1,'mil mi val'!E29,IF($A$2=2,'mil mi val'!E132,"NA"))</f>
        <v>0.9647</v>
      </c>
      <c r="G47" s="79">
        <f>IF($A$2=1,'mil mi val'!F29,IF($A$2=2,'mil mi val'!F132,"NA"))</f>
        <v>0.96289999999999998</v>
      </c>
      <c r="H47" s="79">
        <f>IF($A$2=1,'mil mi val'!G29,IF($A$2=2,'mil mi val'!G132,"NA"))</f>
        <v>0.96199999999999997</v>
      </c>
      <c r="I47" s="79">
        <f>IF($A$2=1,'mil mi val'!H29,IF($A$2=2,'mil mi val'!H132,"NA"))</f>
        <v>0.96150000000000002</v>
      </c>
      <c r="J47" s="79">
        <f>IF($A$2=1,'mil mi val'!I29,IF($A$2=2,'mil mi val'!I132,"NA"))</f>
        <v>0.96120000000000005</v>
      </c>
      <c r="K47" s="79">
        <f>IF($A$2=1,'mil mi val'!J29,IF($A$2=2,'mil mi val'!J132,"NA"))</f>
        <v>0.96130000000000004</v>
      </c>
      <c r="L47" s="79">
        <f>IF($A$2=1,'mil mi val'!K29,IF($A$2=2,'mil mi val'!K132,"NA"))</f>
        <v>0.96150000000000002</v>
      </c>
      <c r="M47" s="79">
        <f>IF($A$2=1,'mil mi val'!L29,IF($A$2=2,'mil mi val'!L132,"NA"))</f>
        <v>0.96189999999999998</v>
      </c>
      <c r="N47" s="79">
        <f>IF($A$2=1,'mil mi val'!M29,IF($A$2=2,'mil mi val'!M132,"NA"))</f>
        <v>0.96230000000000004</v>
      </c>
      <c r="O47" s="79">
        <f>IF($A$2=1,'mil mi val'!N29,IF($A$2=2,'mil mi val'!N132,"NA"))</f>
        <v>0.96299999999999997</v>
      </c>
      <c r="P47" s="79">
        <f>IF($A$2=1,'mil mi val'!O29,IF($A$2=2,'mil mi val'!O132,"NA"))</f>
        <v>0.96360000000000001</v>
      </c>
      <c r="Q47" s="79">
        <f>IF($A$2=1,'mil mi val'!P29,IF($A$2=2,'mil mi val'!P132,"NA"))</f>
        <v>0.96379999999999999</v>
      </c>
      <c r="R47" s="79">
        <f>IF($A$2=1,'mil mi val'!Q29,IF($A$2=2,'mil mi val'!Q132,"NA"))</f>
        <v>0.96499999999999997</v>
      </c>
      <c r="S47" s="79">
        <f>IF($A$2=1,'mil mi val'!R29,IF($A$2=2,'mil mi val'!R132,"NA"))</f>
        <v>0.96499999999999997</v>
      </c>
      <c r="T47" s="79">
        <f>IF($A$2=1,'mil mi val'!S29,IF($A$2=2,'mil mi val'!S132,"NA"))</f>
        <v>0.96499999999999997</v>
      </c>
      <c r="U47" s="79">
        <f>IF($A$2=1,'mil mi val'!T29,IF($A$2=2,'mil mi val'!T132,"NA"))</f>
        <v>0.96499999999999997</v>
      </c>
      <c r="V47" s="79">
        <f>IF($A$2=1,'mil mi val'!U29,IF($A$2=2,'mil mi val'!U132,"NA"))</f>
        <v>0.96499999999999997</v>
      </c>
      <c r="W47" s="79">
        <f>IF($A$2=1,'mil mi val'!V29,IF($A$2=2,'mil mi val'!V132,"NA"))</f>
        <v>0.96499999999999997</v>
      </c>
      <c r="X47" s="79">
        <f>IF($A$2=1,'mil mi val'!W29,IF($A$2=2,'mil mi val'!W132,"NA"))</f>
        <v>0.96499999999999997</v>
      </c>
      <c r="Y47" s="79">
        <f>IF($A$2=1,'mil mi val'!X29,IF($A$2=2,'mil mi val'!X132,"NA"))</f>
        <v>0.96499999999999997</v>
      </c>
      <c r="Z47" s="79">
        <f>IF($A$2=1,'mil mi val'!Y29,IF($A$2=2,'mil mi val'!Y132,"NA"))</f>
        <v>0.96499999999999997</v>
      </c>
      <c r="AA47" s="79">
        <f>IF($A$2=1,'mil mi val'!Z29,IF($A$2=2,'mil mi val'!Z132,"NA"))</f>
        <v>0.96499999999999997</v>
      </c>
      <c r="AB47" s="79">
        <f>IF($A$2=1,'mil mi val'!AA29,IF($A$2=2,'mil mi val'!AA132,"NA"))</f>
        <v>0.96499999999999997</v>
      </c>
      <c r="AC47" s="79">
        <f>IF($A$2=1,'mil mi val'!AB29,IF($A$2=2,'mil mi val'!AB132,"NA"))</f>
        <v>0.96499999999999997</v>
      </c>
      <c r="AD47" s="79">
        <f>IF($A$2=1,'mil mi val'!AC29,IF($A$2=2,'mil mi val'!AC132,"NA"))</f>
        <v>0.96499999999999997</v>
      </c>
      <c r="AE47" s="79">
        <f>IF($A$2=1,'mil mi val'!AD29,IF($A$2=2,'mil mi val'!AD132,"NA"))</f>
        <v>0.96499999999999997</v>
      </c>
      <c r="AF47" s="79">
        <f>IF($A$2=1,'mil mi val'!AE29,IF($A$2=2,'mil mi val'!AE132,"NA"))</f>
        <v>0.96499999999999997</v>
      </c>
      <c r="AG47" s="79">
        <f>IF($A$2=1,'mil mi val'!AF29,IF($A$2=2,'mil mi val'!AF132,"NA"))</f>
        <v>0.96499999999999997</v>
      </c>
      <c r="AH47" s="79">
        <f>IF($A$2=1,'mil mi val'!AG29,IF($A$2=2,'mil mi val'!AG132,"NA"))</f>
        <v>0.96499999999999997</v>
      </c>
      <c r="AI47" s="79">
        <f>IF($A$2=1,'mil mi val'!AH29,IF($A$2=2,'mil mi val'!AH132,"NA"))</f>
        <v>0.96499999999999997</v>
      </c>
      <c r="AJ47" s="79">
        <f>IF($A$2=1,'mil mi val'!AI29,IF($A$2=2,'mil mi val'!AI132,"NA"))</f>
        <v>0.96499999999999997</v>
      </c>
      <c r="AK47" s="79">
        <f>IF($A$2=1,'mil mi val'!AJ29,IF($A$2=2,'mil mi val'!AJ132,"NA"))</f>
        <v>0.96499999999999997</v>
      </c>
      <c r="AL47" s="79">
        <f>IF($A$2=1,'mil mi val'!AK29,IF($A$2=2,'mil mi val'!AK132,"NA"))</f>
        <v>0.96499999999999997</v>
      </c>
      <c r="AM47" s="79">
        <f>IF($A$2=1,'mil mi val'!AL29,IF($A$2=2,'mil mi val'!AL132,"NA"))</f>
        <v>0.96499999999999997</v>
      </c>
      <c r="AN47" s="79">
        <f>IF($A$2=1,'mil mi val'!AM29,IF($A$2=2,'mil mi val'!AM132,"NA"))</f>
        <v>0.96499999999999997</v>
      </c>
      <c r="AO47" s="79">
        <f>IF($A$2=1,'mil mi val'!AN29,IF($A$2=2,'mil mi val'!AN132,"NA"))</f>
        <v>0.96499999999999997</v>
      </c>
      <c r="AP47" s="79">
        <f>IF($A$2=1,'mil mi val'!AO29,IF($A$2=2,'mil mi val'!AO132,"NA"))</f>
        <v>0.96499999999999997</v>
      </c>
      <c r="AQ47" s="79">
        <f>IF($A$2=1,'mil mi val'!AP29,IF($A$2=2,'mil mi val'!AP132,"NA"))</f>
        <v>0.96499999999999997</v>
      </c>
      <c r="AR47" s="79">
        <f>IF($A$2=1,'mil mi val'!AQ29,IF($A$2=2,'mil mi val'!AQ132,"NA"))</f>
        <v>0.96499999999999997</v>
      </c>
      <c r="AS47" s="79">
        <f>IF($A$2=1,'mil mi val'!AR29,IF($A$2=2,'mil mi val'!AR132,"NA"))</f>
        <v>0.96499999999999997</v>
      </c>
      <c r="AT47" s="79">
        <f>IF($A$2=1,'mil mi val'!AS29,IF($A$2=2,'mil mi val'!AS132,"NA"))</f>
        <v>0.96499999999999997</v>
      </c>
      <c r="AU47" s="79">
        <f>IF($A$2=1,'mil mi val'!AT29,IF($A$2=2,'mil mi val'!AT132,"NA"))</f>
        <v>0.96499999999999997</v>
      </c>
      <c r="AV47" s="79">
        <f>IF($A$2=1,'mil mi val'!AU29,IF($A$2=2,'mil mi val'!AU132,"NA"))</f>
        <v>0.96499999999999997</v>
      </c>
      <c r="AW47" s="79">
        <f>IF($A$2=1,'mil mi val'!AV29,IF($A$2=2,'mil mi val'!AV132,"NA"))</f>
        <v>0.96499999999999997</v>
      </c>
      <c r="AX47" s="79">
        <f>IF($A$2=1,'mil mi val'!AW29,IF($A$2=2,'mil mi val'!AW132,"NA"))</f>
        <v>0.96499999999999997</v>
      </c>
      <c r="AY47" s="79">
        <f>IF($A$2=1,'mil mi val'!AX29,IF($A$2=2,'mil mi val'!AX132,"NA"))</f>
        <v>0.96499999999999997</v>
      </c>
      <c r="AZ47" s="79">
        <f>IF($A$2=1,'mil mi val'!AY29,IF($A$2=2,'mil mi val'!AY132,"NA"))</f>
        <v>0.96499999999999997</v>
      </c>
      <c r="BA47" s="79">
        <f>IF($A$2=1,'mil mi val'!AZ29,IF($A$2=2,'mil mi val'!AZ132,"NA"))</f>
        <v>0.96499999999999997</v>
      </c>
      <c r="BB47" s="79">
        <f>IF($A$2=1,'mil mi val'!BA29,IF($A$2=2,'mil mi val'!BA132,"NA"))</f>
        <v>0.96499999999999997</v>
      </c>
      <c r="BC47" s="79">
        <f>IF($A$2=1,'mil mi val'!BB29,IF($A$2=2,'mil mi val'!BB132,"NA"))</f>
        <v>0.96499999999999997</v>
      </c>
      <c r="BD47" s="79">
        <f>IF($A$2=1,'mil mi val'!BC29,IF($A$2=2,'mil mi val'!BC132,"NA"))</f>
        <v>0.96499999999999997</v>
      </c>
      <c r="BE47" s="79">
        <f>IF($A$2=1,'mil mi val'!BD29,IF($A$2=2,'mil mi val'!BD132,"NA"))</f>
        <v>0.96499999999999997</v>
      </c>
      <c r="BF47" s="79">
        <f>IF($A$2=1,'mil mi val'!BE29,IF($A$2=2,'mil mi val'!BE132,"NA"))</f>
        <v>0.96499999999999997</v>
      </c>
      <c r="BG47" s="79">
        <f>IF($A$2=1,'mil mi val'!BF29,IF($A$2=2,'mil mi val'!BF132,"NA"))</f>
        <v>0.96499999999999997</v>
      </c>
      <c r="BH47" s="79">
        <f>IF($A$2=1,'mil mi val'!BG29,IF($A$2=2,'mil mi val'!BG132,"NA"))</f>
        <v>0.96499999999999997</v>
      </c>
      <c r="BI47" s="79">
        <f>IF($A$2=1,'mil mi val'!BH29,IF($A$2=2,'mil mi val'!BH132,"NA"))</f>
        <v>0.96499999999999997</v>
      </c>
      <c r="BJ47" s="79">
        <f>IF($A$2=1,'mil mi val'!BI29,IF($A$2=2,'mil mi val'!BI132,"NA"))</f>
        <v>0.96499999999999997</v>
      </c>
      <c r="BK47" s="79">
        <f>IF($A$2=1,'mil mi val'!BJ29,IF($A$2=2,'mil mi val'!BJ132,"NA"))</f>
        <v>0.96499999999999997</v>
      </c>
      <c r="BL47" s="79">
        <f>IF($A$2=1,'mil mi val'!BK29,IF($A$2=2,'mil mi val'!BK132,"NA"))</f>
        <v>0.96499999999999997</v>
      </c>
      <c r="BM47" s="79">
        <f>IF($A$2=1,'mil mi val'!BL29,IF($A$2=2,'mil mi val'!BL132,"NA"))</f>
        <v>0.96499999999999997</v>
      </c>
      <c r="BN47" s="79">
        <f>IF($A$2=1,'mil mi val'!BM29,IF($A$2=2,'mil mi val'!BM132,"NA"))</f>
        <v>0.96499999999999997</v>
      </c>
      <c r="BO47" s="79">
        <f>IF($A$2=1,'mil mi val'!BN29,IF($A$2=2,'mil mi val'!BN132,"NA"))</f>
        <v>0.96499999999999997</v>
      </c>
      <c r="BP47" s="79">
        <f>IF($A$2=1,'mil mi val'!BO29,IF($A$2=2,'mil mi val'!BO132,"NA"))</f>
        <v>0.96499999999999997</v>
      </c>
      <c r="BQ47" s="79">
        <f>IF($A$2=1,'mil mi val'!BP29,IF($A$2=2,'mil mi val'!BP132,"NA"))</f>
        <v>0.96499999999999997</v>
      </c>
      <c r="BR47" s="79">
        <f>IF($A$2=1,'mil mi val'!BQ29,IF($A$2=2,'mil mi val'!BQ132,"NA"))</f>
        <v>0.96499999999999997</v>
      </c>
      <c r="BS47" s="79">
        <f>IF($A$2=1,'mil mi val'!BR29,IF($A$2=2,'mil mi val'!BR132,"NA"))</f>
        <v>0.96499999999999997</v>
      </c>
      <c r="BT47" s="79">
        <f>IF($A$2=1,'mil mi val'!BS29,IF($A$2=2,'mil mi val'!BS132,"NA"))</f>
        <v>0.96499999999999997</v>
      </c>
      <c r="BU47" s="79">
        <f>IF($A$2=1,'mil mi val'!BT29,IF($A$2=2,'mil mi val'!BT132,"NA"))</f>
        <v>0.96499999999999997</v>
      </c>
      <c r="BV47" s="79">
        <f>IF($A$2=1,'mil mi val'!BU29,IF($A$2=2,'mil mi val'!BU132,"NA"))</f>
        <v>0.96499999999999997</v>
      </c>
      <c r="BW47" s="79">
        <f>IF($A$2=1,'mil mi val'!BV29,IF($A$2=2,'mil mi val'!BV132,"NA"))</f>
        <v>0.96499999999999997</v>
      </c>
      <c r="BX47" s="79">
        <f>IF($A$2=1,'mil mi val'!BW29,IF($A$2=2,'mil mi val'!BW132,"NA"))</f>
        <v>0.96499999999999997</v>
      </c>
      <c r="BY47" s="79">
        <f>IF($A$2=1,'mil mi val'!BX29,IF($A$2=2,'mil mi val'!BX132,"NA"))</f>
        <v>0.96499999999999997</v>
      </c>
      <c r="BZ47" s="79">
        <f>IF($A$2=1,'mil mi val'!BY29,IF($A$2=2,'mil mi val'!BY132,"NA"))</f>
        <v>0.96499999999999997</v>
      </c>
      <c r="CA47" s="79">
        <f>IF($A$2=1,'mil mi val'!BZ29,IF($A$2=2,'mil mi val'!BZ132,"NA"))</f>
        <v>0.96499999999999997</v>
      </c>
      <c r="CB47" s="79">
        <f>IF($A$2=1,'mil mi val'!CA29,IF($A$2=2,'mil mi val'!CA132,"NA"))</f>
        <v>0.96499999999999997</v>
      </c>
      <c r="CC47" s="79">
        <f>IF($A$2=1,'mil mi val'!CB29,IF($A$2=2,'mil mi val'!CB132,"NA"))</f>
        <v>0.96499999999999997</v>
      </c>
      <c r="CD47" s="79">
        <f>IF($A$2=1,'mil mi val'!CC29,IF($A$2=2,'mil mi val'!CC132,"NA"))</f>
        <v>0.96499999999999997</v>
      </c>
      <c r="CE47" s="79">
        <f>IF($A$2=1,'mil mi val'!CD29,IF($A$2=2,'mil mi val'!CD132,"NA"))</f>
        <v>0.96499999999999997</v>
      </c>
      <c r="CF47" s="79">
        <f>IF($A$2=1,'mil mi val'!CE29,IF($A$2=2,'mil mi val'!CE132,"NA"))</f>
        <v>0.96499999999999997</v>
      </c>
      <c r="CG47" s="79">
        <f>IF($A$2=1,'mil mi val'!CF29,IF($A$2=2,'mil mi val'!CF132,"NA"))</f>
        <v>0.96499999999999997</v>
      </c>
      <c r="CH47" s="79">
        <f>IF($A$2=1,'mil mi val'!CG29,IF($A$2=2,'mil mi val'!CG132,"NA"))</f>
        <v>0.96499999999999997</v>
      </c>
      <c r="CI47" s="79">
        <f>IF($A$2=1,'mil mi val'!CH29,IF($A$2=2,'mil mi val'!CH132,"NA"))</f>
        <v>0.96499999999999997</v>
      </c>
      <c r="CJ47" s="79">
        <f>IF($A$2=1,'mil mi val'!CI29,IF($A$2=2,'mil mi val'!CI132,"NA"))</f>
        <v>0.96499999999999997</v>
      </c>
      <c r="CK47" s="79">
        <f>IF($A$2=1,'mil mi val'!CJ29,IF($A$2=2,'mil mi val'!CJ132,"NA"))</f>
        <v>0.96499999999999997</v>
      </c>
      <c r="CL47" s="79">
        <f>IF($A$2=1,'mil mi val'!CK29,IF($A$2=2,'mil mi val'!CK132,"NA"))</f>
        <v>0.96499999999999997</v>
      </c>
      <c r="CM47" s="79">
        <f>IF($A$2=1,'mil mi val'!CL29,IF($A$2=2,'mil mi val'!CL132,"NA"))</f>
        <v>0.96499999999999997</v>
      </c>
      <c r="CN47" s="79">
        <f>IF($A$2=1,'mil mi val'!CM29,IF($A$2=2,'mil mi val'!CM132,"NA"))</f>
        <v>0.96499999999999997</v>
      </c>
      <c r="CO47" s="79">
        <f>IF($A$2=1,'mil mi val'!CN29,IF($A$2=2,'mil mi val'!CN132,"NA"))</f>
        <v>0.96499999999999997</v>
      </c>
      <c r="CP47" s="79">
        <f>IF($A$2=1,'mil mi val'!CO29,IF($A$2=2,'mil mi val'!CO132,"NA"))</f>
        <v>0.96499999999999997</v>
      </c>
      <c r="CQ47" s="79">
        <f>IF($A$2=1,'mil mi val'!CP29,IF($A$2=2,'mil mi val'!CP132,"NA"))</f>
        <v>0.96499999999999997</v>
      </c>
      <c r="CR47" s="79">
        <f>IF($A$2=1,'mil mi val'!CQ29,IF($A$2=2,'mil mi val'!CQ132,"NA"))</f>
        <v>0.96499999999999997</v>
      </c>
      <c r="CS47" s="79">
        <f>IF($A$2=1,'mil mi val'!CR29,IF($A$2=2,'mil mi val'!CR132,"NA"))</f>
        <v>0.96499999999999997</v>
      </c>
      <c r="CT47" s="79">
        <f>IF($A$2=1,'mil mi val'!CS29,IF($A$2=2,'mil mi val'!CS132,"NA"))</f>
        <v>0.96499999999999997</v>
      </c>
      <c r="CU47" s="79">
        <f>IF($A$2=1,'mil mi val'!CT29,IF($A$2=2,'mil mi val'!CT132,"NA"))</f>
        <v>0.96499999999999997</v>
      </c>
      <c r="CV47" s="79">
        <f>IF($A$2=1,'mil mi val'!CU29,IF($A$2=2,'mil mi val'!CU132,"NA"))</f>
        <v>0.96499999999999997</v>
      </c>
      <c r="CW47" s="79">
        <f>IF($A$2=1,'mil mi val'!CV29,IF($A$2=2,'mil mi val'!CV132,"NA"))</f>
        <v>0.96499999999999997</v>
      </c>
      <c r="CX47" s="79">
        <f>IF($A$2=1,'mil mi val'!CW29,IF($A$2=2,'mil mi val'!CW132,"NA"))</f>
        <v>0.96499999999999997</v>
      </c>
      <c r="CY47" s="79">
        <f>IF($A$2=1,'mil mi val'!CX29,IF($A$2=2,'mil mi val'!CX132,"NA"))</f>
        <v>0.96499999999999997</v>
      </c>
      <c r="CZ47" s="79">
        <f>IF($A$2=1,'mil mi val'!CY29,IF($A$2=2,'mil mi val'!CY132,"NA"))</f>
        <v>0.96499999999999997</v>
      </c>
      <c r="DA47" s="79">
        <f>IF($A$2=1,'mil mi val'!CZ29,IF($A$2=2,'mil mi val'!CZ132,"NA"))</f>
        <v>0.96499999999999997</v>
      </c>
      <c r="DB47" s="79">
        <f>IF($A$2=1,'mil mi val'!DA29,IF($A$2=2,'mil mi val'!DA132,"NA"))</f>
        <v>0.96499999999999997</v>
      </c>
      <c r="DC47" s="79">
        <f>IF($A$2=1,'mil mi val'!DB29,IF($A$2=2,'mil mi val'!DB132,"NA"))</f>
        <v>0.96499999999999997</v>
      </c>
    </row>
    <row r="48" spans="2:107" ht="15" x14ac:dyDescent="0.25">
      <c r="B48" s="41">
        <v>43</v>
      </c>
      <c r="C48" s="79">
        <f>IF($A$2=1,'mil mi val'!B30,IF($A$2=2,'mil mi val'!B133,"NA"))</f>
        <v>1</v>
      </c>
      <c r="D48" s="79">
        <f>IF($A$2=1,'mil mi val'!C30,IF($A$2=2,'mil mi val'!C133,"NA"))</f>
        <v>0.96430000000000005</v>
      </c>
      <c r="E48" s="79">
        <f>IF($A$2=1,'mil mi val'!D30,IF($A$2=2,'mil mi val'!D133,"NA"))</f>
        <v>0.9698</v>
      </c>
      <c r="F48" s="79">
        <f>IF($A$2=1,'mil mi val'!E30,IF($A$2=2,'mil mi val'!E133,"NA"))</f>
        <v>0.96650000000000003</v>
      </c>
      <c r="G48" s="79">
        <f>IF($A$2=1,'mil mi val'!F30,IF($A$2=2,'mil mi val'!F133,"NA"))</f>
        <v>0.96450000000000002</v>
      </c>
      <c r="H48" s="79">
        <f>IF($A$2=1,'mil mi val'!G30,IF($A$2=2,'mil mi val'!G133,"NA"))</f>
        <v>0.96340000000000003</v>
      </c>
      <c r="I48" s="79">
        <f>IF($A$2=1,'mil mi val'!H30,IF($A$2=2,'mil mi val'!H133,"NA"))</f>
        <v>0.9627</v>
      </c>
      <c r="J48" s="79">
        <f>IF($A$2=1,'mil mi val'!I30,IF($A$2=2,'mil mi val'!I133,"NA"))</f>
        <v>0.96230000000000004</v>
      </c>
      <c r="K48" s="79">
        <f>IF($A$2=1,'mil mi val'!J30,IF($A$2=2,'mil mi val'!J133,"NA"))</f>
        <v>0.96220000000000006</v>
      </c>
      <c r="L48" s="79">
        <f>IF($A$2=1,'mil mi val'!K30,IF($A$2=2,'mil mi val'!K133,"NA"))</f>
        <v>0.96230000000000004</v>
      </c>
      <c r="M48" s="79">
        <f>IF($A$2=1,'mil mi val'!L30,IF($A$2=2,'mil mi val'!L133,"NA"))</f>
        <v>0.96250000000000002</v>
      </c>
      <c r="N48" s="79">
        <f>IF($A$2=1,'mil mi val'!M30,IF($A$2=2,'mil mi val'!M133,"NA"))</f>
        <v>0.96279999999999999</v>
      </c>
      <c r="O48" s="79">
        <f>IF($A$2=1,'mil mi val'!N30,IF($A$2=2,'mil mi val'!N133,"NA"))</f>
        <v>0.96309999999999996</v>
      </c>
      <c r="P48" s="79">
        <f>IF($A$2=1,'mil mi val'!O30,IF($A$2=2,'mil mi val'!O133,"NA"))</f>
        <v>0.96360000000000001</v>
      </c>
      <c r="Q48" s="79">
        <f>IF($A$2=1,'mil mi val'!P30,IF($A$2=2,'mil mi val'!P133,"NA"))</f>
        <v>0.96379999999999999</v>
      </c>
      <c r="R48" s="79">
        <f>IF($A$2=1,'mil mi val'!Q30,IF($A$2=2,'mil mi val'!Q133,"NA"))</f>
        <v>0.96499999999999997</v>
      </c>
      <c r="S48" s="79">
        <f>IF($A$2=1,'mil mi val'!R30,IF($A$2=2,'mil mi val'!R133,"NA"))</f>
        <v>0.96499999999999997</v>
      </c>
      <c r="T48" s="79">
        <f>IF($A$2=1,'mil mi val'!S30,IF($A$2=2,'mil mi val'!S133,"NA"))</f>
        <v>0.96499999999999997</v>
      </c>
      <c r="U48" s="79">
        <f>IF($A$2=1,'mil mi val'!T30,IF($A$2=2,'mil mi val'!T133,"NA"))</f>
        <v>0.96499999999999997</v>
      </c>
      <c r="V48" s="79">
        <f>IF($A$2=1,'mil mi val'!U30,IF($A$2=2,'mil mi val'!U133,"NA"))</f>
        <v>0.96499999999999997</v>
      </c>
      <c r="W48" s="79">
        <f>IF($A$2=1,'mil mi val'!V30,IF($A$2=2,'mil mi val'!V133,"NA"))</f>
        <v>0.96499999999999997</v>
      </c>
      <c r="X48" s="79">
        <f>IF($A$2=1,'mil mi val'!W30,IF($A$2=2,'mil mi val'!W133,"NA"))</f>
        <v>0.96499999999999997</v>
      </c>
      <c r="Y48" s="79">
        <f>IF($A$2=1,'mil mi val'!X30,IF($A$2=2,'mil mi val'!X133,"NA"))</f>
        <v>0.96499999999999997</v>
      </c>
      <c r="Z48" s="79">
        <f>IF($A$2=1,'mil mi val'!Y30,IF($A$2=2,'mil mi val'!Y133,"NA"))</f>
        <v>0.96499999999999997</v>
      </c>
      <c r="AA48" s="79">
        <f>IF($A$2=1,'mil mi val'!Z30,IF($A$2=2,'mil mi val'!Z133,"NA"))</f>
        <v>0.96499999999999997</v>
      </c>
      <c r="AB48" s="79">
        <f>IF($A$2=1,'mil mi val'!AA30,IF($A$2=2,'mil mi val'!AA133,"NA"))</f>
        <v>0.96499999999999997</v>
      </c>
      <c r="AC48" s="79">
        <f>IF($A$2=1,'mil mi val'!AB30,IF($A$2=2,'mil mi val'!AB133,"NA"))</f>
        <v>0.96499999999999997</v>
      </c>
      <c r="AD48" s="79">
        <f>IF($A$2=1,'mil mi val'!AC30,IF($A$2=2,'mil mi val'!AC133,"NA"))</f>
        <v>0.96499999999999997</v>
      </c>
      <c r="AE48" s="79">
        <f>IF($A$2=1,'mil mi val'!AD30,IF($A$2=2,'mil mi val'!AD133,"NA"))</f>
        <v>0.96499999999999997</v>
      </c>
      <c r="AF48" s="79">
        <f>IF($A$2=1,'mil mi val'!AE30,IF($A$2=2,'mil mi val'!AE133,"NA"))</f>
        <v>0.96499999999999997</v>
      </c>
      <c r="AG48" s="79">
        <f>IF($A$2=1,'mil mi val'!AF30,IF($A$2=2,'mil mi val'!AF133,"NA"))</f>
        <v>0.96499999999999997</v>
      </c>
      <c r="AH48" s="79">
        <f>IF($A$2=1,'mil mi val'!AG30,IF($A$2=2,'mil mi val'!AG133,"NA"))</f>
        <v>0.96499999999999997</v>
      </c>
      <c r="AI48" s="79">
        <f>IF($A$2=1,'mil mi val'!AH30,IF($A$2=2,'mil mi val'!AH133,"NA"))</f>
        <v>0.96499999999999997</v>
      </c>
      <c r="AJ48" s="79">
        <f>IF($A$2=1,'mil mi val'!AI30,IF($A$2=2,'mil mi val'!AI133,"NA"))</f>
        <v>0.96499999999999997</v>
      </c>
      <c r="AK48" s="79">
        <f>IF($A$2=1,'mil mi val'!AJ30,IF($A$2=2,'mil mi val'!AJ133,"NA"))</f>
        <v>0.96499999999999997</v>
      </c>
      <c r="AL48" s="79">
        <f>IF($A$2=1,'mil mi val'!AK30,IF($A$2=2,'mil mi val'!AK133,"NA"))</f>
        <v>0.96499999999999997</v>
      </c>
      <c r="AM48" s="79">
        <f>IF($A$2=1,'mil mi val'!AL30,IF($A$2=2,'mil mi val'!AL133,"NA"))</f>
        <v>0.96499999999999997</v>
      </c>
      <c r="AN48" s="79">
        <f>IF($A$2=1,'mil mi val'!AM30,IF($A$2=2,'mil mi val'!AM133,"NA"))</f>
        <v>0.96499999999999997</v>
      </c>
      <c r="AO48" s="79">
        <f>IF($A$2=1,'mil mi val'!AN30,IF($A$2=2,'mil mi val'!AN133,"NA"))</f>
        <v>0.96499999999999997</v>
      </c>
      <c r="AP48" s="79">
        <f>IF($A$2=1,'mil mi val'!AO30,IF($A$2=2,'mil mi val'!AO133,"NA"))</f>
        <v>0.96499999999999997</v>
      </c>
      <c r="AQ48" s="79">
        <f>IF($A$2=1,'mil mi val'!AP30,IF($A$2=2,'mil mi val'!AP133,"NA"))</f>
        <v>0.96499999999999997</v>
      </c>
      <c r="AR48" s="79">
        <f>IF($A$2=1,'mil mi val'!AQ30,IF($A$2=2,'mil mi val'!AQ133,"NA"))</f>
        <v>0.96499999999999997</v>
      </c>
      <c r="AS48" s="79">
        <f>IF($A$2=1,'mil mi val'!AR30,IF($A$2=2,'mil mi val'!AR133,"NA"))</f>
        <v>0.96499999999999997</v>
      </c>
      <c r="AT48" s="79">
        <f>IF($A$2=1,'mil mi val'!AS30,IF($A$2=2,'mil mi val'!AS133,"NA"))</f>
        <v>0.96499999999999997</v>
      </c>
      <c r="AU48" s="79">
        <f>IF($A$2=1,'mil mi val'!AT30,IF($A$2=2,'mil mi val'!AT133,"NA"))</f>
        <v>0.96499999999999997</v>
      </c>
      <c r="AV48" s="79">
        <f>IF($A$2=1,'mil mi val'!AU30,IF($A$2=2,'mil mi val'!AU133,"NA"))</f>
        <v>0.96499999999999997</v>
      </c>
      <c r="AW48" s="79">
        <f>IF($A$2=1,'mil mi val'!AV30,IF($A$2=2,'mil mi val'!AV133,"NA"))</f>
        <v>0.96499999999999997</v>
      </c>
      <c r="AX48" s="79">
        <f>IF($A$2=1,'mil mi val'!AW30,IF($A$2=2,'mil mi val'!AW133,"NA"))</f>
        <v>0.96499999999999997</v>
      </c>
      <c r="AY48" s="79">
        <f>IF($A$2=1,'mil mi val'!AX30,IF($A$2=2,'mil mi val'!AX133,"NA"))</f>
        <v>0.96499999999999997</v>
      </c>
      <c r="AZ48" s="79">
        <f>IF($A$2=1,'mil mi val'!AY30,IF($A$2=2,'mil mi val'!AY133,"NA"))</f>
        <v>0.96499999999999997</v>
      </c>
      <c r="BA48" s="79">
        <f>IF($A$2=1,'mil mi val'!AZ30,IF($A$2=2,'mil mi val'!AZ133,"NA"))</f>
        <v>0.96499999999999997</v>
      </c>
      <c r="BB48" s="79">
        <f>IF($A$2=1,'mil mi val'!BA30,IF($A$2=2,'mil mi val'!BA133,"NA"))</f>
        <v>0.96499999999999997</v>
      </c>
      <c r="BC48" s="79">
        <f>IF($A$2=1,'mil mi val'!BB30,IF($A$2=2,'mil mi val'!BB133,"NA"))</f>
        <v>0.96499999999999997</v>
      </c>
      <c r="BD48" s="79">
        <f>IF($A$2=1,'mil mi val'!BC30,IF($A$2=2,'mil mi val'!BC133,"NA"))</f>
        <v>0.96499999999999997</v>
      </c>
      <c r="BE48" s="79">
        <f>IF($A$2=1,'mil mi val'!BD30,IF($A$2=2,'mil mi val'!BD133,"NA"))</f>
        <v>0.96499999999999997</v>
      </c>
      <c r="BF48" s="79">
        <f>IF($A$2=1,'mil mi val'!BE30,IF($A$2=2,'mil mi val'!BE133,"NA"))</f>
        <v>0.96499999999999997</v>
      </c>
      <c r="BG48" s="79">
        <f>IF($A$2=1,'mil mi val'!BF30,IF($A$2=2,'mil mi val'!BF133,"NA"))</f>
        <v>0.96499999999999997</v>
      </c>
      <c r="BH48" s="79">
        <f>IF($A$2=1,'mil mi val'!BG30,IF($A$2=2,'mil mi val'!BG133,"NA"))</f>
        <v>0.96499999999999997</v>
      </c>
      <c r="BI48" s="79">
        <f>IF($A$2=1,'mil mi val'!BH30,IF($A$2=2,'mil mi val'!BH133,"NA"))</f>
        <v>0.96499999999999997</v>
      </c>
      <c r="BJ48" s="79">
        <f>IF($A$2=1,'mil mi val'!BI30,IF($A$2=2,'mil mi val'!BI133,"NA"))</f>
        <v>0.96499999999999997</v>
      </c>
      <c r="BK48" s="79">
        <f>IF($A$2=1,'mil mi val'!BJ30,IF($A$2=2,'mil mi val'!BJ133,"NA"))</f>
        <v>0.96499999999999997</v>
      </c>
      <c r="BL48" s="79">
        <f>IF($A$2=1,'mil mi val'!BK30,IF($A$2=2,'mil mi val'!BK133,"NA"))</f>
        <v>0.96499999999999997</v>
      </c>
      <c r="BM48" s="79">
        <f>IF($A$2=1,'mil mi val'!BL30,IF($A$2=2,'mil mi val'!BL133,"NA"))</f>
        <v>0.96499999999999997</v>
      </c>
      <c r="BN48" s="79">
        <f>IF($A$2=1,'mil mi val'!BM30,IF($A$2=2,'mil mi val'!BM133,"NA"))</f>
        <v>0.96499999999999997</v>
      </c>
      <c r="BO48" s="79">
        <f>IF($A$2=1,'mil mi val'!BN30,IF($A$2=2,'mil mi val'!BN133,"NA"))</f>
        <v>0.96499999999999997</v>
      </c>
      <c r="BP48" s="79">
        <f>IF($A$2=1,'mil mi val'!BO30,IF($A$2=2,'mil mi val'!BO133,"NA"))</f>
        <v>0.96499999999999997</v>
      </c>
      <c r="BQ48" s="79">
        <f>IF($A$2=1,'mil mi val'!BP30,IF($A$2=2,'mil mi val'!BP133,"NA"))</f>
        <v>0.96499999999999997</v>
      </c>
      <c r="BR48" s="79">
        <f>IF($A$2=1,'mil mi val'!BQ30,IF($A$2=2,'mil mi val'!BQ133,"NA"))</f>
        <v>0.96499999999999997</v>
      </c>
      <c r="BS48" s="79">
        <f>IF($A$2=1,'mil mi val'!BR30,IF($A$2=2,'mil mi val'!BR133,"NA"))</f>
        <v>0.96499999999999997</v>
      </c>
      <c r="BT48" s="79">
        <f>IF($A$2=1,'mil mi val'!BS30,IF($A$2=2,'mil mi val'!BS133,"NA"))</f>
        <v>0.96499999999999997</v>
      </c>
      <c r="BU48" s="79">
        <f>IF($A$2=1,'mil mi val'!BT30,IF($A$2=2,'mil mi val'!BT133,"NA"))</f>
        <v>0.96499999999999997</v>
      </c>
      <c r="BV48" s="79">
        <f>IF($A$2=1,'mil mi val'!BU30,IF($A$2=2,'mil mi val'!BU133,"NA"))</f>
        <v>0.96499999999999997</v>
      </c>
      <c r="BW48" s="79">
        <f>IF($A$2=1,'mil mi val'!BV30,IF($A$2=2,'mil mi val'!BV133,"NA"))</f>
        <v>0.96499999999999997</v>
      </c>
      <c r="BX48" s="79">
        <f>IF($A$2=1,'mil mi val'!BW30,IF($A$2=2,'mil mi val'!BW133,"NA"))</f>
        <v>0.96499999999999997</v>
      </c>
      <c r="BY48" s="79">
        <f>IF($A$2=1,'mil mi val'!BX30,IF($A$2=2,'mil mi val'!BX133,"NA"))</f>
        <v>0.96499999999999997</v>
      </c>
      <c r="BZ48" s="79">
        <f>IF($A$2=1,'mil mi val'!BY30,IF($A$2=2,'mil mi val'!BY133,"NA"))</f>
        <v>0.96499999999999997</v>
      </c>
      <c r="CA48" s="79">
        <f>IF($A$2=1,'mil mi val'!BZ30,IF($A$2=2,'mil mi val'!BZ133,"NA"))</f>
        <v>0.96499999999999997</v>
      </c>
      <c r="CB48" s="79">
        <f>IF($A$2=1,'mil mi val'!CA30,IF($A$2=2,'mil mi val'!CA133,"NA"))</f>
        <v>0.96499999999999997</v>
      </c>
      <c r="CC48" s="79">
        <f>IF($A$2=1,'mil mi val'!CB30,IF($A$2=2,'mil mi val'!CB133,"NA"))</f>
        <v>0.96499999999999997</v>
      </c>
      <c r="CD48" s="79">
        <f>IF($A$2=1,'mil mi val'!CC30,IF($A$2=2,'mil mi val'!CC133,"NA"))</f>
        <v>0.96499999999999997</v>
      </c>
      <c r="CE48" s="79">
        <f>IF($A$2=1,'mil mi val'!CD30,IF($A$2=2,'mil mi val'!CD133,"NA"))</f>
        <v>0.96499999999999997</v>
      </c>
      <c r="CF48" s="79">
        <f>IF($A$2=1,'mil mi val'!CE30,IF($A$2=2,'mil mi val'!CE133,"NA"))</f>
        <v>0.96499999999999997</v>
      </c>
      <c r="CG48" s="79">
        <f>IF($A$2=1,'mil mi val'!CF30,IF($A$2=2,'mil mi val'!CF133,"NA"))</f>
        <v>0.96499999999999997</v>
      </c>
      <c r="CH48" s="79">
        <f>IF($A$2=1,'mil mi val'!CG30,IF($A$2=2,'mil mi val'!CG133,"NA"))</f>
        <v>0.96499999999999997</v>
      </c>
      <c r="CI48" s="79">
        <f>IF($A$2=1,'mil mi val'!CH30,IF($A$2=2,'mil mi val'!CH133,"NA"))</f>
        <v>0.96499999999999997</v>
      </c>
      <c r="CJ48" s="79">
        <f>IF($A$2=1,'mil mi val'!CI30,IF($A$2=2,'mil mi val'!CI133,"NA"))</f>
        <v>0.96499999999999997</v>
      </c>
      <c r="CK48" s="79">
        <f>IF($A$2=1,'mil mi val'!CJ30,IF($A$2=2,'mil mi val'!CJ133,"NA"))</f>
        <v>0.96499999999999997</v>
      </c>
      <c r="CL48" s="79">
        <f>IF($A$2=1,'mil mi val'!CK30,IF($A$2=2,'mil mi val'!CK133,"NA"))</f>
        <v>0.96499999999999997</v>
      </c>
      <c r="CM48" s="79">
        <f>IF($A$2=1,'mil mi val'!CL30,IF($A$2=2,'mil mi val'!CL133,"NA"))</f>
        <v>0.96499999999999997</v>
      </c>
      <c r="CN48" s="79">
        <f>IF($A$2=1,'mil mi val'!CM30,IF($A$2=2,'mil mi val'!CM133,"NA"))</f>
        <v>0.96499999999999997</v>
      </c>
      <c r="CO48" s="79">
        <f>IF($A$2=1,'mil mi val'!CN30,IF($A$2=2,'mil mi val'!CN133,"NA"))</f>
        <v>0.96499999999999997</v>
      </c>
      <c r="CP48" s="79">
        <f>IF($A$2=1,'mil mi val'!CO30,IF($A$2=2,'mil mi val'!CO133,"NA"))</f>
        <v>0.96499999999999997</v>
      </c>
      <c r="CQ48" s="79">
        <f>IF($A$2=1,'mil mi val'!CP30,IF($A$2=2,'mil mi val'!CP133,"NA"))</f>
        <v>0.96499999999999997</v>
      </c>
      <c r="CR48" s="79">
        <f>IF($A$2=1,'mil mi val'!CQ30,IF($A$2=2,'mil mi val'!CQ133,"NA"))</f>
        <v>0.96499999999999997</v>
      </c>
      <c r="CS48" s="79">
        <f>IF($A$2=1,'mil mi val'!CR30,IF($A$2=2,'mil mi val'!CR133,"NA"))</f>
        <v>0.96499999999999997</v>
      </c>
      <c r="CT48" s="79">
        <f>IF($A$2=1,'mil mi val'!CS30,IF($A$2=2,'mil mi val'!CS133,"NA"))</f>
        <v>0.96499999999999997</v>
      </c>
      <c r="CU48" s="79">
        <f>IF($A$2=1,'mil mi val'!CT30,IF($A$2=2,'mil mi val'!CT133,"NA"))</f>
        <v>0.96499999999999997</v>
      </c>
      <c r="CV48" s="79">
        <f>IF($A$2=1,'mil mi val'!CU30,IF($A$2=2,'mil mi val'!CU133,"NA"))</f>
        <v>0.96499999999999997</v>
      </c>
      <c r="CW48" s="79">
        <f>IF($A$2=1,'mil mi val'!CV30,IF($A$2=2,'mil mi val'!CV133,"NA"))</f>
        <v>0.96499999999999997</v>
      </c>
      <c r="CX48" s="79">
        <f>IF($A$2=1,'mil mi val'!CW30,IF($A$2=2,'mil mi val'!CW133,"NA"))</f>
        <v>0.96499999999999997</v>
      </c>
      <c r="CY48" s="79">
        <f>IF($A$2=1,'mil mi val'!CX30,IF($A$2=2,'mil mi val'!CX133,"NA"))</f>
        <v>0.96499999999999997</v>
      </c>
      <c r="CZ48" s="79">
        <f>IF($A$2=1,'mil mi val'!CY30,IF($A$2=2,'mil mi val'!CY133,"NA"))</f>
        <v>0.96499999999999997</v>
      </c>
      <c r="DA48" s="79">
        <f>IF($A$2=1,'mil mi val'!CZ30,IF($A$2=2,'mil mi val'!CZ133,"NA"))</f>
        <v>0.96499999999999997</v>
      </c>
      <c r="DB48" s="79">
        <f>IF($A$2=1,'mil mi val'!DA30,IF($A$2=2,'mil mi val'!DA133,"NA"))</f>
        <v>0.96499999999999997</v>
      </c>
      <c r="DC48" s="79">
        <f>IF($A$2=1,'mil mi val'!DB30,IF($A$2=2,'mil mi val'!DB133,"NA"))</f>
        <v>0.96499999999999997</v>
      </c>
    </row>
    <row r="49" spans="2:107" ht="15" x14ac:dyDescent="0.25">
      <c r="B49" s="41">
        <v>44</v>
      </c>
      <c r="C49" s="79">
        <f>IF($A$2=1,'mil mi val'!B31,IF($A$2=2,'mil mi val'!B134,"NA"))</f>
        <v>1</v>
      </c>
      <c r="D49" s="79">
        <f>IF($A$2=1,'mil mi val'!C31,IF($A$2=2,'mil mi val'!C134,"NA"))</f>
        <v>0.96630000000000005</v>
      </c>
      <c r="E49" s="79">
        <f>IF($A$2=1,'mil mi val'!D31,IF($A$2=2,'mil mi val'!D134,"NA"))</f>
        <v>0.97160000000000002</v>
      </c>
      <c r="F49" s="79">
        <f>IF($A$2=1,'mil mi val'!E31,IF($A$2=2,'mil mi val'!E134,"NA"))</f>
        <v>0.96830000000000005</v>
      </c>
      <c r="G49" s="79">
        <f>IF($A$2=1,'mil mi val'!F31,IF($A$2=2,'mil mi val'!F134,"NA"))</f>
        <v>0.96609999999999996</v>
      </c>
      <c r="H49" s="79">
        <f>IF($A$2=1,'mil mi val'!G31,IF($A$2=2,'mil mi val'!G134,"NA"))</f>
        <v>0.96489999999999998</v>
      </c>
      <c r="I49" s="79">
        <f>IF($A$2=1,'mil mi val'!H31,IF($A$2=2,'mil mi val'!H134,"NA"))</f>
        <v>0.96389999999999998</v>
      </c>
      <c r="J49" s="79">
        <f>IF($A$2=1,'mil mi val'!I31,IF($A$2=2,'mil mi val'!I134,"NA"))</f>
        <v>0.96330000000000005</v>
      </c>
      <c r="K49" s="79">
        <f>IF($A$2=1,'mil mi val'!J31,IF($A$2=2,'mil mi val'!J134,"NA"))</f>
        <v>0.96309999999999996</v>
      </c>
      <c r="L49" s="79">
        <f>IF($A$2=1,'mil mi val'!K31,IF($A$2=2,'mil mi val'!K134,"NA"))</f>
        <v>0.96299999999999997</v>
      </c>
      <c r="M49" s="79">
        <f>IF($A$2=1,'mil mi val'!L31,IF($A$2=2,'mil mi val'!L134,"NA"))</f>
        <v>0.96309999999999996</v>
      </c>
      <c r="N49" s="79">
        <f>IF($A$2=1,'mil mi val'!M31,IF($A$2=2,'mil mi val'!M134,"NA"))</f>
        <v>0.96330000000000005</v>
      </c>
      <c r="O49" s="79">
        <f>IF($A$2=1,'mil mi val'!N31,IF($A$2=2,'mil mi val'!N134,"NA"))</f>
        <v>0.96350000000000002</v>
      </c>
      <c r="P49" s="79">
        <f>IF($A$2=1,'mil mi val'!O31,IF($A$2=2,'mil mi val'!O134,"NA"))</f>
        <v>0.96360000000000001</v>
      </c>
      <c r="Q49" s="79">
        <f>IF($A$2=1,'mil mi val'!P31,IF($A$2=2,'mil mi val'!P134,"NA"))</f>
        <v>0.96379999999999999</v>
      </c>
      <c r="R49" s="79">
        <f>IF($A$2=1,'mil mi val'!Q31,IF($A$2=2,'mil mi val'!Q134,"NA"))</f>
        <v>0.96499999999999997</v>
      </c>
      <c r="S49" s="79">
        <f>IF($A$2=1,'mil mi val'!R31,IF($A$2=2,'mil mi val'!R134,"NA"))</f>
        <v>0.96499999999999997</v>
      </c>
      <c r="T49" s="79">
        <f>IF($A$2=1,'mil mi val'!S31,IF($A$2=2,'mil mi val'!S134,"NA"))</f>
        <v>0.96499999999999997</v>
      </c>
      <c r="U49" s="79">
        <f>IF($A$2=1,'mil mi val'!T31,IF($A$2=2,'mil mi val'!T134,"NA"))</f>
        <v>0.96499999999999997</v>
      </c>
      <c r="V49" s="79">
        <f>IF($A$2=1,'mil mi val'!U31,IF($A$2=2,'mil mi val'!U134,"NA"))</f>
        <v>0.96499999999999997</v>
      </c>
      <c r="W49" s="79">
        <f>IF($A$2=1,'mil mi val'!V31,IF($A$2=2,'mil mi val'!V134,"NA"))</f>
        <v>0.96499999999999997</v>
      </c>
      <c r="X49" s="79">
        <f>IF($A$2=1,'mil mi val'!W31,IF($A$2=2,'mil mi val'!W134,"NA"))</f>
        <v>0.96499999999999997</v>
      </c>
      <c r="Y49" s="79">
        <f>IF($A$2=1,'mil mi val'!X31,IF($A$2=2,'mil mi val'!X134,"NA"))</f>
        <v>0.96499999999999997</v>
      </c>
      <c r="Z49" s="79">
        <f>IF($A$2=1,'mil mi val'!Y31,IF($A$2=2,'mil mi val'!Y134,"NA"))</f>
        <v>0.96499999999999997</v>
      </c>
      <c r="AA49" s="79">
        <f>IF($A$2=1,'mil mi val'!Z31,IF($A$2=2,'mil mi val'!Z134,"NA"))</f>
        <v>0.96499999999999997</v>
      </c>
      <c r="AB49" s="79">
        <f>IF($A$2=1,'mil mi val'!AA31,IF($A$2=2,'mil mi val'!AA134,"NA"))</f>
        <v>0.96499999999999997</v>
      </c>
      <c r="AC49" s="79">
        <f>IF($A$2=1,'mil mi val'!AB31,IF($A$2=2,'mil mi val'!AB134,"NA"))</f>
        <v>0.96499999999999997</v>
      </c>
      <c r="AD49" s="79">
        <f>IF($A$2=1,'mil mi val'!AC31,IF($A$2=2,'mil mi val'!AC134,"NA"))</f>
        <v>0.96499999999999997</v>
      </c>
      <c r="AE49" s="79">
        <f>IF($A$2=1,'mil mi val'!AD31,IF($A$2=2,'mil mi val'!AD134,"NA"))</f>
        <v>0.96499999999999997</v>
      </c>
      <c r="AF49" s="79">
        <f>IF($A$2=1,'mil mi val'!AE31,IF($A$2=2,'mil mi val'!AE134,"NA"))</f>
        <v>0.96499999999999997</v>
      </c>
      <c r="AG49" s="79">
        <f>IF($A$2=1,'mil mi val'!AF31,IF($A$2=2,'mil mi val'!AF134,"NA"))</f>
        <v>0.96499999999999997</v>
      </c>
      <c r="AH49" s="79">
        <f>IF($A$2=1,'mil mi val'!AG31,IF($A$2=2,'mil mi val'!AG134,"NA"))</f>
        <v>0.96499999999999997</v>
      </c>
      <c r="AI49" s="79">
        <f>IF($A$2=1,'mil mi val'!AH31,IF($A$2=2,'mil mi val'!AH134,"NA"))</f>
        <v>0.96499999999999997</v>
      </c>
      <c r="AJ49" s="79">
        <f>IF($A$2=1,'mil mi val'!AI31,IF($A$2=2,'mil mi val'!AI134,"NA"))</f>
        <v>0.96499999999999997</v>
      </c>
      <c r="AK49" s="79">
        <f>IF($A$2=1,'mil mi val'!AJ31,IF($A$2=2,'mil mi val'!AJ134,"NA"))</f>
        <v>0.96499999999999997</v>
      </c>
      <c r="AL49" s="79">
        <f>IF($A$2=1,'mil mi val'!AK31,IF($A$2=2,'mil mi val'!AK134,"NA"))</f>
        <v>0.96499999999999997</v>
      </c>
      <c r="AM49" s="79">
        <f>IF($A$2=1,'mil mi val'!AL31,IF($A$2=2,'mil mi val'!AL134,"NA"))</f>
        <v>0.96499999999999997</v>
      </c>
      <c r="AN49" s="79">
        <f>IF($A$2=1,'mil mi val'!AM31,IF($A$2=2,'mil mi val'!AM134,"NA"))</f>
        <v>0.96499999999999997</v>
      </c>
      <c r="AO49" s="79">
        <f>IF($A$2=1,'mil mi val'!AN31,IF($A$2=2,'mil mi val'!AN134,"NA"))</f>
        <v>0.96499999999999997</v>
      </c>
      <c r="AP49" s="79">
        <f>IF($A$2=1,'mil mi val'!AO31,IF($A$2=2,'mil mi val'!AO134,"NA"))</f>
        <v>0.96499999999999997</v>
      </c>
      <c r="AQ49" s="79">
        <f>IF($A$2=1,'mil mi val'!AP31,IF($A$2=2,'mil mi val'!AP134,"NA"))</f>
        <v>0.96499999999999997</v>
      </c>
      <c r="AR49" s="79">
        <f>IF($A$2=1,'mil mi val'!AQ31,IF($A$2=2,'mil mi val'!AQ134,"NA"))</f>
        <v>0.96499999999999997</v>
      </c>
      <c r="AS49" s="79">
        <f>IF($A$2=1,'mil mi val'!AR31,IF($A$2=2,'mil mi val'!AR134,"NA"))</f>
        <v>0.96499999999999997</v>
      </c>
      <c r="AT49" s="79">
        <f>IF($A$2=1,'mil mi val'!AS31,IF($A$2=2,'mil mi val'!AS134,"NA"))</f>
        <v>0.96499999999999997</v>
      </c>
      <c r="AU49" s="79">
        <f>IF($A$2=1,'mil mi val'!AT31,IF($A$2=2,'mil mi val'!AT134,"NA"))</f>
        <v>0.96499999999999997</v>
      </c>
      <c r="AV49" s="79">
        <f>IF($A$2=1,'mil mi val'!AU31,IF($A$2=2,'mil mi val'!AU134,"NA"))</f>
        <v>0.96499999999999997</v>
      </c>
      <c r="AW49" s="79">
        <f>IF($A$2=1,'mil mi val'!AV31,IF($A$2=2,'mil mi val'!AV134,"NA"))</f>
        <v>0.96499999999999997</v>
      </c>
      <c r="AX49" s="79">
        <f>IF($A$2=1,'mil mi val'!AW31,IF($A$2=2,'mil mi val'!AW134,"NA"))</f>
        <v>0.96499999999999997</v>
      </c>
      <c r="AY49" s="79">
        <f>IF($A$2=1,'mil mi val'!AX31,IF($A$2=2,'mil mi val'!AX134,"NA"))</f>
        <v>0.96499999999999997</v>
      </c>
      <c r="AZ49" s="79">
        <f>IF($A$2=1,'mil mi val'!AY31,IF($A$2=2,'mil mi val'!AY134,"NA"))</f>
        <v>0.96499999999999997</v>
      </c>
      <c r="BA49" s="79">
        <f>IF($A$2=1,'mil mi val'!AZ31,IF($A$2=2,'mil mi val'!AZ134,"NA"))</f>
        <v>0.96499999999999997</v>
      </c>
      <c r="BB49" s="79">
        <f>IF($A$2=1,'mil mi val'!BA31,IF($A$2=2,'mil mi val'!BA134,"NA"))</f>
        <v>0.96499999999999997</v>
      </c>
      <c r="BC49" s="79">
        <f>IF($A$2=1,'mil mi val'!BB31,IF($A$2=2,'mil mi val'!BB134,"NA"))</f>
        <v>0.96499999999999997</v>
      </c>
      <c r="BD49" s="79">
        <f>IF($A$2=1,'mil mi val'!BC31,IF($A$2=2,'mil mi val'!BC134,"NA"))</f>
        <v>0.96499999999999997</v>
      </c>
      <c r="BE49" s="79">
        <f>IF($A$2=1,'mil mi val'!BD31,IF($A$2=2,'mil mi val'!BD134,"NA"))</f>
        <v>0.96499999999999997</v>
      </c>
      <c r="BF49" s="79">
        <f>IF($A$2=1,'mil mi val'!BE31,IF($A$2=2,'mil mi val'!BE134,"NA"))</f>
        <v>0.96499999999999997</v>
      </c>
      <c r="BG49" s="79">
        <f>IF($A$2=1,'mil mi val'!BF31,IF($A$2=2,'mil mi val'!BF134,"NA"))</f>
        <v>0.96499999999999997</v>
      </c>
      <c r="BH49" s="79">
        <f>IF($A$2=1,'mil mi val'!BG31,IF($A$2=2,'mil mi val'!BG134,"NA"))</f>
        <v>0.96499999999999997</v>
      </c>
      <c r="BI49" s="79">
        <f>IF($A$2=1,'mil mi val'!BH31,IF($A$2=2,'mil mi val'!BH134,"NA"))</f>
        <v>0.96499999999999997</v>
      </c>
      <c r="BJ49" s="79">
        <f>IF($A$2=1,'mil mi val'!BI31,IF($A$2=2,'mil mi val'!BI134,"NA"))</f>
        <v>0.96499999999999997</v>
      </c>
      <c r="BK49" s="79">
        <f>IF($A$2=1,'mil mi val'!BJ31,IF($A$2=2,'mil mi val'!BJ134,"NA"))</f>
        <v>0.96499999999999997</v>
      </c>
      <c r="BL49" s="79">
        <f>IF($A$2=1,'mil mi val'!BK31,IF($A$2=2,'mil mi val'!BK134,"NA"))</f>
        <v>0.96499999999999997</v>
      </c>
      <c r="BM49" s="79">
        <f>IF($A$2=1,'mil mi val'!BL31,IF($A$2=2,'mil mi val'!BL134,"NA"))</f>
        <v>0.96499999999999997</v>
      </c>
      <c r="BN49" s="79">
        <f>IF($A$2=1,'mil mi val'!BM31,IF($A$2=2,'mil mi val'!BM134,"NA"))</f>
        <v>0.96499999999999997</v>
      </c>
      <c r="BO49" s="79">
        <f>IF($A$2=1,'mil mi val'!BN31,IF($A$2=2,'mil mi val'!BN134,"NA"))</f>
        <v>0.96499999999999997</v>
      </c>
      <c r="BP49" s="79">
        <f>IF($A$2=1,'mil mi val'!BO31,IF($A$2=2,'mil mi val'!BO134,"NA"))</f>
        <v>0.96499999999999997</v>
      </c>
      <c r="BQ49" s="79">
        <f>IF($A$2=1,'mil mi val'!BP31,IF($A$2=2,'mil mi val'!BP134,"NA"))</f>
        <v>0.96499999999999997</v>
      </c>
      <c r="BR49" s="79">
        <f>IF($A$2=1,'mil mi val'!BQ31,IF($A$2=2,'mil mi val'!BQ134,"NA"))</f>
        <v>0.96499999999999997</v>
      </c>
      <c r="BS49" s="79">
        <f>IF($A$2=1,'mil mi val'!BR31,IF($A$2=2,'mil mi val'!BR134,"NA"))</f>
        <v>0.96499999999999997</v>
      </c>
      <c r="BT49" s="79">
        <f>IF($A$2=1,'mil mi val'!BS31,IF($A$2=2,'mil mi val'!BS134,"NA"))</f>
        <v>0.96499999999999997</v>
      </c>
      <c r="BU49" s="79">
        <f>IF($A$2=1,'mil mi val'!BT31,IF($A$2=2,'mil mi val'!BT134,"NA"))</f>
        <v>0.96499999999999997</v>
      </c>
      <c r="BV49" s="79">
        <f>IF($A$2=1,'mil mi val'!BU31,IF($A$2=2,'mil mi val'!BU134,"NA"))</f>
        <v>0.96499999999999997</v>
      </c>
      <c r="BW49" s="79">
        <f>IF($A$2=1,'mil mi val'!BV31,IF($A$2=2,'mil mi val'!BV134,"NA"))</f>
        <v>0.96499999999999997</v>
      </c>
      <c r="BX49" s="79">
        <f>IF($A$2=1,'mil mi val'!BW31,IF($A$2=2,'mil mi val'!BW134,"NA"))</f>
        <v>0.96499999999999997</v>
      </c>
      <c r="BY49" s="79">
        <f>IF($A$2=1,'mil mi val'!BX31,IF($A$2=2,'mil mi val'!BX134,"NA"))</f>
        <v>0.96499999999999997</v>
      </c>
      <c r="BZ49" s="79">
        <f>IF($A$2=1,'mil mi val'!BY31,IF($A$2=2,'mil mi val'!BY134,"NA"))</f>
        <v>0.96499999999999997</v>
      </c>
      <c r="CA49" s="79">
        <f>IF($A$2=1,'mil mi val'!BZ31,IF($A$2=2,'mil mi val'!BZ134,"NA"))</f>
        <v>0.96499999999999997</v>
      </c>
      <c r="CB49" s="79">
        <f>IF($A$2=1,'mil mi val'!CA31,IF($A$2=2,'mil mi val'!CA134,"NA"))</f>
        <v>0.96499999999999997</v>
      </c>
      <c r="CC49" s="79">
        <f>IF($A$2=1,'mil mi val'!CB31,IF($A$2=2,'mil mi val'!CB134,"NA"))</f>
        <v>0.96499999999999997</v>
      </c>
      <c r="CD49" s="79">
        <f>IF($A$2=1,'mil mi val'!CC31,IF($A$2=2,'mil mi val'!CC134,"NA"))</f>
        <v>0.96499999999999997</v>
      </c>
      <c r="CE49" s="79">
        <f>IF($A$2=1,'mil mi val'!CD31,IF($A$2=2,'mil mi val'!CD134,"NA"))</f>
        <v>0.96499999999999997</v>
      </c>
      <c r="CF49" s="79">
        <f>IF($A$2=1,'mil mi val'!CE31,IF($A$2=2,'mil mi val'!CE134,"NA"))</f>
        <v>0.96499999999999997</v>
      </c>
      <c r="CG49" s="79">
        <f>IF($A$2=1,'mil mi val'!CF31,IF($A$2=2,'mil mi val'!CF134,"NA"))</f>
        <v>0.96499999999999997</v>
      </c>
      <c r="CH49" s="79">
        <f>IF($A$2=1,'mil mi val'!CG31,IF($A$2=2,'mil mi val'!CG134,"NA"))</f>
        <v>0.96499999999999997</v>
      </c>
      <c r="CI49" s="79">
        <f>IF($A$2=1,'mil mi val'!CH31,IF($A$2=2,'mil mi val'!CH134,"NA"))</f>
        <v>0.96499999999999997</v>
      </c>
      <c r="CJ49" s="79">
        <f>IF($A$2=1,'mil mi val'!CI31,IF($A$2=2,'mil mi val'!CI134,"NA"))</f>
        <v>0.96499999999999997</v>
      </c>
      <c r="CK49" s="79">
        <f>IF($A$2=1,'mil mi val'!CJ31,IF($A$2=2,'mil mi val'!CJ134,"NA"))</f>
        <v>0.96499999999999997</v>
      </c>
      <c r="CL49" s="79">
        <f>IF($A$2=1,'mil mi val'!CK31,IF($A$2=2,'mil mi val'!CK134,"NA"))</f>
        <v>0.96499999999999997</v>
      </c>
      <c r="CM49" s="79">
        <f>IF($A$2=1,'mil mi val'!CL31,IF($A$2=2,'mil mi val'!CL134,"NA"))</f>
        <v>0.96499999999999997</v>
      </c>
      <c r="CN49" s="79">
        <f>IF($A$2=1,'mil mi val'!CM31,IF($A$2=2,'mil mi val'!CM134,"NA"))</f>
        <v>0.96499999999999997</v>
      </c>
      <c r="CO49" s="79">
        <f>IF($A$2=1,'mil mi val'!CN31,IF($A$2=2,'mil mi val'!CN134,"NA"))</f>
        <v>0.96499999999999997</v>
      </c>
      <c r="CP49" s="79">
        <f>IF($A$2=1,'mil mi val'!CO31,IF($A$2=2,'mil mi val'!CO134,"NA"))</f>
        <v>0.96499999999999997</v>
      </c>
      <c r="CQ49" s="79">
        <f>IF($A$2=1,'mil mi val'!CP31,IF($A$2=2,'mil mi val'!CP134,"NA"))</f>
        <v>0.96499999999999997</v>
      </c>
      <c r="CR49" s="79">
        <f>IF($A$2=1,'mil mi val'!CQ31,IF($A$2=2,'mil mi val'!CQ134,"NA"))</f>
        <v>0.96499999999999997</v>
      </c>
      <c r="CS49" s="79">
        <f>IF($A$2=1,'mil mi val'!CR31,IF($A$2=2,'mil mi val'!CR134,"NA"))</f>
        <v>0.96499999999999997</v>
      </c>
      <c r="CT49" s="79">
        <f>IF($A$2=1,'mil mi val'!CS31,IF($A$2=2,'mil mi val'!CS134,"NA"))</f>
        <v>0.96499999999999997</v>
      </c>
      <c r="CU49" s="79">
        <f>IF($A$2=1,'mil mi val'!CT31,IF($A$2=2,'mil mi val'!CT134,"NA"))</f>
        <v>0.96499999999999997</v>
      </c>
      <c r="CV49" s="79">
        <f>IF($A$2=1,'mil mi val'!CU31,IF($A$2=2,'mil mi val'!CU134,"NA"))</f>
        <v>0.96499999999999997</v>
      </c>
      <c r="CW49" s="79">
        <f>IF($A$2=1,'mil mi val'!CV31,IF($A$2=2,'mil mi val'!CV134,"NA"))</f>
        <v>0.96499999999999997</v>
      </c>
      <c r="CX49" s="79">
        <f>IF($A$2=1,'mil mi val'!CW31,IF($A$2=2,'mil mi val'!CW134,"NA"))</f>
        <v>0.96499999999999997</v>
      </c>
      <c r="CY49" s="79">
        <f>IF($A$2=1,'mil mi val'!CX31,IF($A$2=2,'mil mi val'!CX134,"NA"))</f>
        <v>0.96499999999999997</v>
      </c>
      <c r="CZ49" s="79">
        <f>IF($A$2=1,'mil mi val'!CY31,IF($A$2=2,'mil mi val'!CY134,"NA"))</f>
        <v>0.96499999999999997</v>
      </c>
      <c r="DA49" s="79">
        <f>IF($A$2=1,'mil mi val'!CZ31,IF($A$2=2,'mil mi val'!CZ134,"NA"))</f>
        <v>0.96499999999999997</v>
      </c>
      <c r="DB49" s="79">
        <f>IF($A$2=1,'mil mi val'!DA31,IF($A$2=2,'mil mi val'!DA134,"NA"))</f>
        <v>0.96499999999999997</v>
      </c>
      <c r="DC49" s="79">
        <f>IF($A$2=1,'mil mi val'!DB31,IF($A$2=2,'mil mi val'!DB134,"NA"))</f>
        <v>0.96499999999999997</v>
      </c>
    </row>
    <row r="50" spans="2:107" ht="15" x14ac:dyDescent="0.25">
      <c r="B50" s="41">
        <v>45</v>
      </c>
      <c r="C50" s="79">
        <f>IF($A$2=1,'mil mi val'!B32,IF($A$2=2,'mil mi val'!B135,"NA"))</f>
        <v>1</v>
      </c>
      <c r="D50" s="79">
        <f>IF($A$2=1,'mil mi val'!C32,IF($A$2=2,'mil mi val'!C135,"NA"))</f>
        <v>0.96799999999999997</v>
      </c>
      <c r="E50" s="79">
        <f>IF($A$2=1,'mil mi val'!D32,IF($A$2=2,'mil mi val'!D135,"NA"))</f>
        <v>0.97340000000000004</v>
      </c>
      <c r="F50" s="79">
        <f>IF($A$2=1,'mil mi val'!E32,IF($A$2=2,'mil mi val'!E135,"NA"))</f>
        <v>0.96989999999999998</v>
      </c>
      <c r="G50" s="79">
        <f>IF($A$2=1,'mil mi val'!F32,IF($A$2=2,'mil mi val'!F135,"NA"))</f>
        <v>0.9677</v>
      </c>
      <c r="H50" s="79">
        <f>IF($A$2=1,'mil mi val'!G32,IF($A$2=2,'mil mi val'!G135,"NA"))</f>
        <v>0.96630000000000005</v>
      </c>
      <c r="I50" s="79">
        <f>IF($A$2=1,'mil mi val'!H32,IF($A$2=2,'mil mi val'!H135,"NA"))</f>
        <v>0.96519999999999995</v>
      </c>
      <c r="J50" s="79">
        <f>IF($A$2=1,'mil mi val'!I32,IF($A$2=2,'mil mi val'!I135,"NA"))</f>
        <v>0.96440000000000003</v>
      </c>
      <c r="K50" s="79">
        <f>IF($A$2=1,'mil mi val'!J32,IF($A$2=2,'mil mi val'!J135,"NA"))</f>
        <v>0.96399999999999997</v>
      </c>
      <c r="L50" s="79">
        <f>IF($A$2=1,'mil mi val'!K32,IF($A$2=2,'mil mi val'!K135,"NA"))</f>
        <v>0.96379999999999999</v>
      </c>
      <c r="M50" s="79">
        <f>IF($A$2=1,'mil mi val'!L32,IF($A$2=2,'mil mi val'!L135,"NA"))</f>
        <v>0.9637</v>
      </c>
      <c r="N50" s="79">
        <f>IF($A$2=1,'mil mi val'!M32,IF($A$2=2,'mil mi val'!M135,"NA"))</f>
        <v>0.96379999999999999</v>
      </c>
      <c r="O50" s="79">
        <f>IF($A$2=1,'mil mi val'!N32,IF($A$2=2,'mil mi val'!N135,"NA"))</f>
        <v>0.96399999999999997</v>
      </c>
      <c r="P50" s="79">
        <f>IF($A$2=1,'mil mi val'!O32,IF($A$2=2,'mil mi val'!O135,"NA"))</f>
        <v>0.96399999999999997</v>
      </c>
      <c r="Q50" s="79">
        <f>IF($A$2=1,'mil mi val'!P32,IF($A$2=2,'mil mi val'!P135,"NA"))</f>
        <v>0.96379999999999999</v>
      </c>
      <c r="R50" s="79">
        <f>IF($A$2=1,'mil mi val'!Q32,IF($A$2=2,'mil mi val'!Q135,"NA"))</f>
        <v>0.96499999999999997</v>
      </c>
      <c r="S50" s="79">
        <f>IF($A$2=1,'mil mi val'!R32,IF($A$2=2,'mil mi val'!R135,"NA"))</f>
        <v>0.96499999999999997</v>
      </c>
      <c r="T50" s="79">
        <f>IF($A$2=1,'mil mi val'!S32,IF($A$2=2,'mil mi val'!S135,"NA"))</f>
        <v>0.96499999999999997</v>
      </c>
      <c r="U50" s="79">
        <f>IF($A$2=1,'mil mi val'!T32,IF($A$2=2,'mil mi val'!T135,"NA"))</f>
        <v>0.96499999999999997</v>
      </c>
      <c r="V50" s="79">
        <f>IF($A$2=1,'mil mi val'!U32,IF($A$2=2,'mil mi val'!U135,"NA"))</f>
        <v>0.96499999999999997</v>
      </c>
      <c r="W50" s="79">
        <f>IF($A$2=1,'mil mi val'!V32,IF($A$2=2,'mil mi val'!V135,"NA"))</f>
        <v>0.96499999999999997</v>
      </c>
      <c r="X50" s="79">
        <f>IF($A$2=1,'mil mi val'!W32,IF($A$2=2,'mil mi val'!W135,"NA"))</f>
        <v>0.96499999999999997</v>
      </c>
      <c r="Y50" s="79">
        <f>IF($A$2=1,'mil mi val'!X32,IF($A$2=2,'mil mi val'!X135,"NA"))</f>
        <v>0.96499999999999997</v>
      </c>
      <c r="Z50" s="79">
        <f>IF($A$2=1,'mil mi val'!Y32,IF($A$2=2,'mil mi val'!Y135,"NA"))</f>
        <v>0.96499999999999997</v>
      </c>
      <c r="AA50" s="79">
        <f>IF($A$2=1,'mil mi val'!Z32,IF($A$2=2,'mil mi val'!Z135,"NA"))</f>
        <v>0.96499999999999997</v>
      </c>
      <c r="AB50" s="79">
        <f>IF($A$2=1,'mil mi val'!AA32,IF($A$2=2,'mil mi val'!AA135,"NA"))</f>
        <v>0.96499999999999997</v>
      </c>
      <c r="AC50" s="79">
        <f>IF($A$2=1,'mil mi val'!AB32,IF($A$2=2,'mil mi val'!AB135,"NA"))</f>
        <v>0.96499999999999997</v>
      </c>
      <c r="AD50" s="79">
        <f>IF($A$2=1,'mil mi val'!AC32,IF($A$2=2,'mil mi val'!AC135,"NA"))</f>
        <v>0.96499999999999997</v>
      </c>
      <c r="AE50" s="79">
        <f>IF($A$2=1,'mil mi val'!AD32,IF($A$2=2,'mil mi val'!AD135,"NA"))</f>
        <v>0.96499999999999997</v>
      </c>
      <c r="AF50" s="79">
        <f>IF($A$2=1,'mil mi val'!AE32,IF($A$2=2,'mil mi val'!AE135,"NA"))</f>
        <v>0.96499999999999997</v>
      </c>
      <c r="AG50" s="79">
        <f>IF($A$2=1,'mil mi val'!AF32,IF($A$2=2,'mil mi val'!AF135,"NA"))</f>
        <v>0.96499999999999997</v>
      </c>
      <c r="AH50" s="79">
        <f>IF($A$2=1,'mil mi val'!AG32,IF($A$2=2,'mil mi val'!AG135,"NA"))</f>
        <v>0.96499999999999997</v>
      </c>
      <c r="AI50" s="79">
        <f>IF($A$2=1,'mil mi val'!AH32,IF($A$2=2,'mil mi val'!AH135,"NA"))</f>
        <v>0.96499999999999997</v>
      </c>
      <c r="AJ50" s="79">
        <f>IF($A$2=1,'mil mi val'!AI32,IF($A$2=2,'mil mi val'!AI135,"NA"))</f>
        <v>0.96499999999999997</v>
      </c>
      <c r="AK50" s="79">
        <f>IF($A$2=1,'mil mi val'!AJ32,IF($A$2=2,'mil mi val'!AJ135,"NA"))</f>
        <v>0.96499999999999997</v>
      </c>
      <c r="AL50" s="79">
        <f>IF($A$2=1,'mil mi val'!AK32,IF($A$2=2,'mil mi val'!AK135,"NA"))</f>
        <v>0.96499999999999997</v>
      </c>
      <c r="AM50" s="79">
        <f>IF($A$2=1,'mil mi val'!AL32,IF($A$2=2,'mil mi val'!AL135,"NA"))</f>
        <v>0.96499999999999997</v>
      </c>
      <c r="AN50" s="79">
        <f>IF($A$2=1,'mil mi val'!AM32,IF($A$2=2,'mil mi val'!AM135,"NA"))</f>
        <v>0.96499999999999997</v>
      </c>
      <c r="AO50" s="79">
        <f>IF($A$2=1,'mil mi val'!AN32,IF($A$2=2,'mil mi val'!AN135,"NA"))</f>
        <v>0.96499999999999997</v>
      </c>
      <c r="AP50" s="79">
        <f>IF($A$2=1,'mil mi val'!AO32,IF($A$2=2,'mil mi val'!AO135,"NA"))</f>
        <v>0.96499999999999997</v>
      </c>
      <c r="AQ50" s="79">
        <f>IF($A$2=1,'mil mi val'!AP32,IF($A$2=2,'mil mi val'!AP135,"NA"))</f>
        <v>0.96499999999999997</v>
      </c>
      <c r="AR50" s="79">
        <f>IF($A$2=1,'mil mi val'!AQ32,IF($A$2=2,'mil mi val'!AQ135,"NA"))</f>
        <v>0.96499999999999997</v>
      </c>
      <c r="AS50" s="79">
        <f>IF($A$2=1,'mil mi val'!AR32,IF($A$2=2,'mil mi val'!AR135,"NA"))</f>
        <v>0.96499999999999997</v>
      </c>
      <c r="AT50" s="79">
        <f>IF($A$2=1,'mil mi val'!AS32,IF($A$2=2,'mil mi val'!AS135,"NA"))</f>
        <v>0.96499999999999997</v>
      </c>
      <c r="AU50" s="79">
        <f>IF($A$2=1,'mil mi val'!AT32,IF($A$2=2,'mil mi val'!AT135,"NA"))</f>
        <v>0.96499999999999997</v>
      </c>
      <c r="AV50" s="79">
        <f>IF($A$2=1,'mil mi val'!AU32,IF($A$2=2,'mil mi val'!AU135,"NA"))</f>
        <v>0.96499999999999997</v>
      </c>
      <c r="AW50" s="79">
        <f>IF($A$2=1,'mil mi val'!AV32,IF($A$2=2,'mil mi val'!AV135,"NA"))</f>
        <v>0.96499999999999997</v>
      </c>
      <c r="AX50" s="79">
        <f>IF($A$2=1,'mil mi val'!AW32,IF($A$2=2,'mil mi val'!AW135,"NA"))</f>
        <v>0.96499999999999997</v>
      </c>
      <c r="AY50" s="79">
        <f>IF($A$2=1,'mil mi val'!AX32,IF($A$2=2,'mil mi val'!AX135,"NA"))</f>
        <v>0.96499999999999997</v>
      </c>
      <c r="AZ50" s="79">
        <f>IF($A$2=1,'mil mi val'!AY32,IF($A$2=2,'mil mi val'!AY135,"NA"))</f>
        <v>0.96499999999999997</v>
      </c>
      <c r="BA50" s="79">
        <f>IF($A$2=1,'mil mi val'!AZ32,IF($A$2=2,'mil mi val'!AZ135,"NA"))</f>
        <v>0.96499999999999997</v>
      </c>
      <c r="BB50" s="79">
        <f>IF($A$2=1,'mil mi val'!BA32,IF($A$2=2,'mil mi val'!BA135,"NA"))</f>
        <v>0.96499999999999997</v>
      </c>
      <c r="BC50" s="79">
        <f>IF($A$2=1,'mil mi val'!BB32,IF($A$2=2,'mil mi val'!BB135,"NA"))</f>
        <v>0.96499999999999997</v>
      </c>
      <c r="BD50" s="79">
        <f>IF($A$2=1,'mil mi val'!BC32,IF($A$2=2,'mil mi val'!BC135,"NA"))</f>
        <v>0.96499999999999997</v>
      </c>
      <c r="BE50" s="79">
        <f>IF($A$2=1,'mil mi val'!BD32,IF($A$2=2,'mil mi val'!BD135,"NA"))</f>
        <v>0.96499999999999997</v>
      </c>
      <c r="BF50" s="79">
        <f>IF($A$2=1,'mil mi val'!BE32,IF($A$2=2,'mil mi val'!BE135,"NA"))</f>
        <v>0.96499999999999997</v>
      </c>
      <c r="BG50" s="79">
        <f>IF($A$2=1,'mil mi val'!BF32,IF($A$2=2,'mil mi val'!BF135,"NA"))</f>
        <v>0.96499999999999997</v>
      </c>
      <c r="BH50" s="79">
        <f>IF($A$2=1,'mil mi val'!BG32,IF($A$2=2,'mil mi val'!BG135,"NA"))</f>
        <v>0.96499999999999997</v>
      </c>
      <c r="BI50" s="79">
        <f>IF($A$2=1,'mil mi val'!BH32,IF($A$2=2,'mil mi val'!BH135,"NA"))</f>
        <v>0.96499999999999997</v>
      </c>
      <c r="BJ50" s="79">
        <f>IF($A$2=1,'mil mi val'!BI32,IF($A$2=2,'mil mi val'!BI135,"NA"))</f>
        <v>0.96499999999999997</v>
      </c>
      <c r="BK50" s="79">
        <f>IF($A$2=1,'mil mi val'!BJ32,IF($A$2=2,'mil mi val'!BJ135,"NA"))</f>
        <v>0.96499999999999997</v>
      </c>
      <c r="BL50" s="79">
        <f>IF($A$2=1,'mil mi val'!BK32,IF($A$2=2,'mil mi val'!BK135,"NA"))</f>
        <v>0.96499999999999997</v>
      </c>
      <c r="BM50" s="79">
        <f>IF($A$2=1,'mil mi val'!BL32,IF($A$2=2,'mil mi val'!BL135,"NA"))</f>
        <v>0.96499999999999997</v>
      </c>
      <c r="BN50" s="79">
        <f>IF($A$2=1,'mil mi val'!BM32,IF($A$2=2,'mil mi val'!BM135,"NA"))</f>
        <v>0.96499999999999997</v>
      </c>
      <c r="BO50" s="79">
        <f>IF($A$2=1,'mil mi val'!BN32,IF($A$2=2,'mil mi val'!BN135,"NA"))</f>
        <v>0.96499999999999997</v>
      </c>
      <c r="BP50" s="79">
        <f>IF($A$2=1,'mil mi val'!BO32,IF($A$2=2,'mil mi val'!BO135,"NA"))</f>
        <v>0.96499999999999997</v>
      </c>
      <c r="BQ50" s="79">
        <f>IF($A$2=1,'mil mi val'!BP32,IF($A$2=2,'mil mi val'!BP135,"NA"))</f>
        <v>0.96499999999999997</v>
      </c>
      <c r="BR50" s="79">
        <f>IF($A$2=1,'mil mi val'!BQ32,IF($A$2=2,'mil mi val'!BQ135,"NA"))</f>
        <v>0.96499999999999997</v>
      </c>
      <c r="BS50" s="79">
        <f>IF($A$2=1,'mil mi val'!BR32,IF($A$2=2,'mil mi val'!BR135,"NA"))</f>
        <v>0.96499999999999997</v>
      </c>
      <c r="BT50" s="79">
        <f>IF($A$2=1,'mil mi val'!BS32,IF($A$2=2,'mil mi val'!BS135,"NA"))</f>
        <v>0.96499999999999997</v>
      </c>
      <c r="BU50" s="79">
        <f>IF($A$2=1,'mil mi val'!BT32,IF($A$2=2,'mil mi val'!BT135,"NA"))</f>
        <v>0.96499999999999997</v>
      </c>
      <c r="BV50" s="79">
        <f>IF($A$2=1,'mil mi val'!BU32,IF($A$2=2,'mil mi val'!BU135,"NA"))</f>
        <v>0.96499999999999997</v>
      </c>
      <c r="BW50" s="79">
        <f>IF($A$2=1,'mil mi val'!BV32,IF($A$2=2,'mil mi val'!BV135,"NA"))</f>
        <v>0.96499999999999997</v>
      </c>
      <c r="BX50" s="79">
        <f>IF($A$2=1,'mil mi val'!BW32,IF($A$2=2,'mil mi val'!BW135,"NA"))</f>
        <v>0.96499999999999997</v>
      </c>
      <c r="BY50" s="79">
        <f>IF($A$2=1,'mil mi val'!BX32,IF($A$2=2,'mil mi val'!BX135,"NA"))</f>
        <v>0.96499999999999997</v>
      </c>
      <c r="BZ50" s="79">
        <f>IF($A$2=1,'mil mi val'!BY32,IF($A$2=2,'mil mi val'!BY135,"NA"))</f>
        <v>0.96499999999999997</v>
      </c>
      <c r="CA50" s="79">
        <f>IF($A$2=1,'mil mi val'!BZ32,IF($A$2=2,'mil mi val'!BZ135,"NA"))</f>
        <v>0.96499999999999997</v>
      </c>
      <c r="CB50" s="79">
        <f>IF($A$2=1,'mil mi val'!CA32,IF($A$2=2,'mil mi val'!CA135,"NA"))</f>
        <v>0.96499999999999997</v>
      </c>
      <c r="CC50" s="79">
        <f>IF($A$2=1,'mil mi val'!CB32,IF($A$2=2,'mil mi val'!CB135,"NA"))</f>
        <v>0.96499999999999997</v>
      </c>
      <c r="CD50" s="79">
        <f>IF($A$2=1,'mil mi val'!CC32,IF($A$2=2,'mil mi val'!CC135,"NA"))</f>
        <v>0.96499999999999997</v>
      </c>
      <c r="CE50" s="79">
        <f>IF($A$2=1,'mil mi val'!CD32,IF($A$2=2,'mil mi val'!CD135,"NA"))</f>
        <v>0.96499999999999997</v>
      </c>
      <c r="CF50" s="79">
        <f>IF($A$2=1,'mil mi val'!CE32,IF($A$2=2,'mil mi val'!CE135,"NA"))</f>
        <v>0.96499999999999997</v>
      </c>
      <c r="CG50" s="79">
        <f>IF($A$2=1,'mil mi val'!CF32,IF($A$2=2,'mil mi val'!CF135,"NA"))</f>
        <v>0.96499999999999997</v>
      </c>
      <c r="CH50" s="79">
        <f>IF($A$2=1,'mil mi val'!CG32,IF($A$2=2,'mil mi val'!CG135,"NA"))</f>
        <v>0.96499999999999997</v>
      </c>
      <c r="CI50" s="79">
        <f>IF($A$2=1,'mil mi val'!CH32,IF($A$2=2,'mil mi val'!CH135,"NA"))</f>
        <v>0.96499999999999997</v>
      </c>
      <c r="CJ50" s="79">
        <f>IF($A$2=1,'mil mi val'!CI32,IF($A$2=2,'mil mi val'!CI135,"NA"))</f>
        <v>0.96499999999999997</v>
      </c>
      <c r="CK50" s="79">
        <f>IF($A$2=1,'mil mi val'!CJ32,IF($A$2=2,'mil mi val'!CJ135,"NA"))</f>
        <v>0.96499999999999997</v>
      </c>
      <c r="CL50" s="79">
        <f>IF($A$2=1,'mil mi val'!CK32,IF($A$2=2,'mil mi val'!CK135,"NA"))</f>
        <v>0.96499999999999997</v>
      </c>
      <c r="CM50" s="79">
        <f>IF($A$2=1,'mil mi val'!CL32,IF($A$2=2,'mil mi val'!CL135,"NA"))</f>
        <v>0.96499999999999997</v>
      </c>
      <c r="CN50" s="79">
        <f>IF($A$2=1,'mil mi val'!CM32,IF($A$2=2,'mil mi val'!CM135,"NA"))</f>
        <v>0.96499999999999997</v>
      </c>
      <c r="CO50" s="79">
        <f>IF($A$2=1,'mil mi val'!CN32,IF($A$2=2,'mil mi val'!CN135,"NA"))</f>
        <v>0.96499999999999997</v>
      </c>
      <c r="CP50" s="79">
        <f>IF($A$2=1,'mil mi val'!CO32,IF($A$2=2,'mil mi val'!CO135,"NA"))</f>
        <v>0.96499999999999997</v>
      </c>
      <c r="CQ50" s="79">
        <f>IF($A$2=1,'mil mi val'!CP32,IF($A$2=2,'mil mi val'!CP135,"NA"))</f>
        <v>0.96499999999999997</v>
      </c>
      <c r="CR50" s="79">
        <f>IF($A$2=1,'mil mi val'!CQ32,IF($A$2=2,'mil mi val'!CQ135,"NA"))</f>
        <v>0.96499999999999997</v>
      </c>
      <c r="CS50" s="79">
        <f>IF($A$2=1,'mil mi val'!CR32,IF($A$2=2,'mil mi val'!CR135,"NA"))</f>
        <v>0.96499999999999997</v>
      </c>
      <c r="CT50" s="79">
        <f>IF($A$2=1,'mil mi val'!CS32,IF($A$2=2,'mil mi val'!CS135,"NA"))</f>
        <v>0.96499999999999997</v>
      </c>
      <c r="CU50" s="79">
        <f>IF($A$2=1,'mil mi val'!CT32,IF($A$2=2,'mil mi val'!CT135,"NA"))</f>
        <v>0.96499999999999997</v>
      </c>
      <c r="CV50" s="79">
        <f>IF($A$2=1,'mil mi val'!CU32,IF($A$2=2,'mil mi val'!CU135,"NA"))</f>
        <v>0.96499999999999997</v>
      </c>
      <c r="CW50" s="79">
        <f>IF($A$2=1,'mil mi val'!CV32,IF($A$2=2,'mil mi val'!CV135,"NA"))</f>
        <v>0.96499999999999997</v>
      </c>
      <c r="CX50" s="79">
        <f>IF($A$2=1,'mil mi val'!CW32,IF($A$2=2,'mil mi val'!CW135,"NA"))</f>
        <v>0.96499999999999997</v>
      </c>
      <c r="CY50" s="79">
        <f>IF($A$2=1,'mil mi val'!CX32,IF($A$2=2,'mil mi val'!CX135,"NA"))</f>
        <v>0.96499999999999997</v>
      </c>
      <c r="CZ50" s="79">
        <f>IF($A$2=1,'mil mi val'!CY32,IF($A$2=2,'mil mi val'!CY135,"NA"))</f>
        <v>0.96499999999999997</v>
      </c>
      <c r="DA50" s="79">
        <f>IF($A$2=1,'mil mi val'!CZ32,IF($A$2=2,'mil mi val'!CZ135,"NA"))</f>
        <v>0.96499999999999997</v>
      </c>
      <c r="DB50" s="79">
        <f>IF($A$2=1,'mil mi val'!DA32,IF($A$2=2,'mil mi val'!DA135,"NA"))</f>
        <v>0.96499999999999997</v>
      </c>
      <c r="DC50" s="79">
        <f>IF($A$2=1,'mil mi val'!DB32,IF($A$2=2,'mil mi val'!DB135,"NA"))</f>
        <v>0.96499999999999997</v>
      </c>
    </row>
    <row r="51" spans="2:107" ht="15" x14ac:dyDescent="0.25">
      <c r="B51" s="41">
        <v>46</v>
      </c>
      <c r="C51" s="79">
        <f>IF($A$2=1,'mil mi val'!B33,IF($A$2=2,'mil mi val'!B136,"NA"))</f>
        <v>1</v>
      </c>
      <c r="D51" s="79">
        <f>IF($A$2=1,'mil mi val'!C33,IF($A$2=2,'mil mi val'!C136,"NA"))</f>
        <v>0.9698</v>
      </c>
      <c r="E51" s="79">
        <f>IF($A$2=1,'mil mi val'!D33,IF($A$2=2,'mil mi val'!D136,"NA"))</f>
        <v>0.97529999999999994</v>
      </c>
      <c r="F51" s="79">
        <f>IF($A$2=1,'mil mi val'!E33,IF($A$2=2,'mil mi val'!E136,"NA"))</f>
        <v>0.97189999999999999</v>
      </c>
      <c r="G51" s="79">
        <f>IF($A$2=1,'mil mi val'!F33,IF($A$2=2,'mil mi val'!F136,"NA"))</f>
        <v>0.96960000000000002</v>
      </c>
      <c r="H51" s="79">
        <f>IF($A$2=1,'mil mi val'!G33,IF($A$2=2,'mil mi val'!G136,"NA"))</f>
        <v>0.96799999999999997</v>
      </c>
      <c r="I51" s="79">
        <f>IF($A$2=1,'mil mi val'!H33,IF($A$2=2,'mil mi val'!H136,"NA"))</f>
        <v>0.96679999999999999</v>
      </c>
      <c r="J51" s="79">
        <f>IF($A$2=1,'mil mi val'!I33,IF($A$2=2,'mil mi val'!I136,"NA"))</f>
        <v>0.96579999999999999</v>
      </c>
      <c r="K51" s="79">
        <f>IF($A$2=1,'mil mi val'!J33,IF($A$2=2,'mil mi val'!J136,"NA"))</f>
        <v>0.96519999999999995</v>
      </c>
      <c r="L51" s="79">
        <f>IF($A$2=1,'mil mi val'!K33,IF($A$2=2,'mil mi val'!K136,"NA"))</f>
        <v>0.96489999999999998</v>
      </c>
      <c r="M51" s="79">
        <f>IF($A$2=1,'mil mi val'!L33,IF($A$2=2,'mil mi val'!L136,"NA"))</f>
        <v>0.9647</v>
      </c>
      <c r="N51" s="79">
        <f>IF($A$2=1,'mil mi val'!M33,IF($A$2=2,'mil mi val'!M136,"NA"))</f>
        <v>0.9647</v>
      </c>
      <c r="O51" s="79">
        <f>IF($A$2=1,'mil mi val'!N33,IF($A$2=2,'mil mi val'!N136,"NA"))</f>
        <v>0.96479999999999999</v>
      </c>
      <c r="P51" s="79">
        <f>IF($A$2=1,'mil mi val'!O33,IF($A$2=2,'mil mi val'!O136,"NA"))</f>
        <v>0.9647</v>
      </c>
      <c r="Q51" s="79">
        <f>IF($A$2=1,'mil mi val'!P33,IF($A$2=2,'mil mi val'!P136,"NA"))</f>
        <v>0.96450000000000002</v>
      </c>
      <c r="R51" s="79">
        <f>IF($A$2=1,'mil mi val'!Q33,IF($A$2=2,'mil mi val'!Q136,"NA"))</f>
        <v>0.9657</v>
      </c>
      <c r="S51" s="79">
        <f>IF($A$2=1,'mil mi val'!R33,IF($A$2=2,'mil mi val'!R136,"NA"))</f>
        <v>0.9657</v>
      </c>
      <c r="T51" s="79">
        <f>IF($A$2=1,'mil mi val'!S33,IF($A$2=2,'mil mi val'!S136,"NA"))</f>
        <v>0.9657</v>
      </c>
      <c r="U51" s="79">
        <f>IF($A$2=1,'mil mi val'!T33,IF($A$2=2,'mil mi val'!T136,"NA"))</f>
        <v>0.9657</v>
      </c>
      <c r="V51" s="79">
        <f>IF($A$2=1,'mil mi val'!U33,IF($A$2=2,'mil mi val'!U136,"NA"))</f>
        <v>0.9657</v>
      </c>
      <c r="W51" s="79">
        <f>IF($A$2=1,'mil mi val'!V33,IF($A$2=2,'mil mi val'!V136,"NA"))</f>
        <v>0.9657</v>
      </c>
      <c r="X51" s="79">
        <f>IF($A$2=1,'mil mi val'!W33,IF($A$2=2,'mil mi val'!W136,"NA"))</f>
        <v>0.9657</v>
      </c>
      <c r="Y51" s="79">
        <f>IF($A$2=1,'mil mi val'!X33,IF($A$2=2,'mil mi val'!X136,"NA"))</f>
        <v>0.9657</v>
      </c>
      <c r="Z51" s="79">
        <f>IF($A$2=1,'mil mi val'!Y33,IF($A$2=2,'mil mi val'!Y136,"NA"))</f>
        <v>0.9657</v>
      </c>
      <c r="AA51" s="79">
        <f>IF($A$2=1,'mil mi val'!Z33,IF($A$2=2,'mil mi val'!Z136,"NA"))</f>
        <v>0.9657</v>
      </c>
      <c r="AB51" s="79">
        <f>IF($A$2=1,'mil mi val'!AA33,IF($A$2=2,'mil mi val'!AA136,"NA"))</f>
        <v>0.9657</v>
      </c>
      <c r="AC51" s="79">
        <f>IF($A$2=1,'mil mi val'!AB33,IF($A$2=2,'mil mi val'!AB136,"NA"))</f>
        <v>0.9657</v>
      </c>
      <c r="AD51" s="79">
        <f>IF($A$2=1,'mil mi val'!AC33,IF($A$2=2,'mil mi val'!AC136,"NA"))</f>
        <v>0.9657</v>
      </c>
      <c r="AE51" s="79">
        <f>IF($A$2=1,'mil mi val'!AD33,IF($A$2=2,'mil mi val'!AD136,"NA"))</f>
        <v>0.9657</v>
      </c>
      <c r="AF51" s="79">
        <f>IF($A$2=1,'mil mi val'!AE33,IF($A$2=2,'mil mi val'!AE136,"NA"))</f>
        <v>0.9657</v>
      </c>
      <c r="AG51" s="79">
        <f>IF($A$2=1,'mil mi val'!AF33,IF($A$2=2,'mil mi val'!AF136,"NA"))</f>
        <v>0.9657</v>
      </c>
      <c r="AH51" s="79">
        <f>IF($A$2=1,'mil mi val'!AG33,IF($A$2=2,'mil mi val'!AG136,"NA"))</f>
        <v>0.9657</v>
      </c>
      <c r="AI51" s="79">
        <f>IF($A$2=1,'mil mi val'!AH33,IF($A$2=2,'mil mi val'!AH136,"NA"))</f>
        <v>0.9657</v>
      </c>
      <c r="AJ51" s="79">
        <f>IF($A$2=1,'mil mi val'!AI33,IF($A$2=2,'mil mi val'!AI136,"NA"))</f>
        <v>0.9657</v>
      </c>
      <c r="AK51" s="79">
        <f>IF($A$2=1,'mil mi val'!AJ33,IF($A$2=2,'mil mi val'!AJ136,"NA"))</f>
        <v>0.9657</v>
      </c>
      <c r="AL51" s="79">
        <f>IF($A$2=1,'mil mi val'!AK33,IF($A$2=2,'mil mi val'!AK136,"NA"))</f>
        <v>0.9657</v>
      </c>
      <c r="AM51" s="79">
        <f>IF($A$2=1,'mil mi val'!AL33,IF($A$2=2,'mil mi val'!AL136,"NA"))</f>
        <v>0.9657</v>
      </c>
      <c r="AN51" s="79">
        <f>IF($A$2=1,'mil mi val'!AM33,IF($A$2=2,'mil mi val'!AM136,"NA"))</f>
        <v>0.9657</v>
      </c>
      <c r="AO51" s="79">
        <f>IF($A$2=1,'mil mi val'!AN33,IF($A$2=2,'mil mi val'!AN136,"NA"))</f>
        <v>0.9657</v>
      </c>
      <c r="AP51" s="79">
        <f>IF($A$2=1,'mil mi val'!AO33,IF($A$2=2,'mil mi val'!AO136,"NA"))</f>
        <v>0.9657</v>
      </c>
      <c r="AQ51" s="79">
        <f>IF($A$2=1,'mil mi val'!AP33,IF($A$2=2,'mil mi val'!AP136,"NA"))</f>
        <v>0.9657</v>
      </c>
      <c r="AR51" s="79">
        <f>IF($A$2=1,'mil mi val'!AQ33,IF($A$2=2,'mil mi val'!AQ136,"NA"))</f>
        <v>0.9657</v>
      </c>
      <c r="AS51" s="79">
        <f>IF($A$2=1,'mil mi val'!AR33,IF($A$2=2,'mil mi val'!AR136,"NA"))</f>
        <v>0.9657</v>
      </c>
      <c r="AT51" s="79">
        <f>IF($A$2=1,'mil mi val'!AS33,IF($A$2=2,'mil mi val'!AS136,"NA"))</f>
        <v>0.9657</v>
      </c>
      <c r="AU51" s="79">
        <f>IF($A$2=1,'mil mi val'!AT33,IF($A$2=2,'mil mi val'!AT136,"NA"))</f>
        <v>0.9657</v>
      </c>
      <c r="AV51" s="79">
        <f>IF($A$2=1,'mil mi val'!AU33,IF($A$2=2,'mil mi val'!AU136,"NA"))</f>
        <v>0.9657</v>
      </c>
      <c r="AW51" s="79">
        <f>IF($A$2=1,'mil mi val'!AV33,IF($A$2=2,'mil mi val'!AV136,"NA"))</f>
        <v>0.9657</v>
      </c>
      <c r="AX51" s="79">
        <f>IF($A$2=1,'mil mi val'!AW33,IF($A$2=2,'mil mi val'!AW136,"NA"))</f>
        <v>0.9657</v>
      </c>
      <c r="AY51" s="79">
        <f>IF($A$2=1,'mil mi val'!AX33,IF($A$2=2,'mil mi val'!AX136,"NA"))</f>
        <v>0.9657</v>
      </c>
      <c r="AZ51" s="79">
        <f>IF($A$2=1,'mil mi val'!AY33,IF($A$2=2,'mil mi val'!AY136,"NA"))</f>
        <v>0.9657</v>
      </c>
      <c r="BA51" s="79">
        <f>IF($A$2=1,'mil mi val'!AZ33,IF($A$2=2,'mil mi val'!AZ136,"NA"))</f>
        <v>0.9657</v>
      </c>
      <c r="BB51" s="79">
        <f>IF($A$2=1,'mil mi val'!BA33,IF($A$2=2,'mil mi val'!BA136,"NA"))</f>
        <v>0.9657</v>
      </c>
      <c r="BC51" s="79">
        <f>IF($A$2=1,'mil mi val'!BB33,IF($A$2=2,'mil mi val'!BB136,"NA"))</f>
        <v>0.9657</v>
      </c>
      <c r="BD51" s="79">
        <f>IF($A$2=1,'mil mi val'!BC33,IF($A$2=2,'mil mi val'!BC136,"NA"))</f>
        <v>0.9657</v>
      </c>
      <c r="BE51" s="79">
        <f>IF($A$2=1,'mil mi val'!BD33,IF($A$2=2,'mil mi val'!BD136,"NA"))</f>
        <v>0.9657</v>
      </c>
      <c r="BF51" s="79">
        <f>IF($A$2=1,'mil mi val'!BE33,IF($A$2=2,'mil mi val'!BE136,"NA"))</f>
        <v>0.9657</v>
      </c>
      <c r="BG51" s="79">
        <f>IF($A$2=1,'mil mi val'!BF33,IF($A$2=2,'mil mi val'!BF136,"NA"))</f>
        <v>0.9657</v>
      </c>
      <c r="BH51" s="79">
        <f>IF($A$2=1,'mil mi val'!BG33,IF($A$2=2,'mil mi val'!BG136,"NA"))</f>
        <v>0.9657</v>
      </c>
      <c r="BI51" s="79">
        <f>IF($A$2=1,'mil mi val'!BH33,IF($A$2=2,'mil mi val'!BH136,"NA"))</f>
        <v>0.9657</v>
      </c>
      <c r="BJ51" s="79">
        <f>IF($A$2=1,'mil mi val'!BI33,IF($A$2=2,'mil mi val'!BI136,"NA"))</f>
        <v>0.9657</v>
      </c>
      <c r="BK51" s="79">
        <f>IF($A$2=1,'mil mi val'!BJ33,IF($A$2=2,'mil mi val'!BJ136,"NA"))</f>
        <v>0.9657</v>
      </c>
      <c r="BL51" s="79">
        <f>IF($A$2=1,'mil mi val'!BK33,IF($A$2=2,'mil mi val'!BK136,"NA"))</f>
        <v>0.9657</v>
      </c>
      <c r="BM51" s="79">
        <f>IF($A$2=1,'mil mi val'!BL33,IF($A$2=2,'mil mi val'!BL136,"NA"))</f>
        <v>0.9657</v>
      </c>
      <c r="BN51" s="79">
        <f>IF($A$2=1,'mil mi val'!BM33,IF($A$2=2,'mil mi val'!BM136,"NA"))</f>
        <v>0.9657</v>
      </c>
      <c r="BO51" s="79">
        <f>IF($A$2=1,'mil mi val'!BN33,IF($A$2=2,'mil mi val'!BN136,"NA"))</f>
        <v>0.9657</v>
      </c>
      <c r="BP51" s="79">
        <f>IF($A$2=1,'mil mi val'!BO33,IF($A$2=2,'mil mi val'!BO136,"NA"))</f>
        <v>0.9657</v>
      </c>
      <c r="BQ51" s="79">
        <f>IF($A$2=1,'mil mi val'!BP33,IF($A$2=2,'mil mi val'!BP136,"NA"))</f>
        <v>0.9657</v>
      </c>
      <c r="BR51" s="79">
        <f>IF($A$2=1,'mil mi val'!BQ33,IF($A$2=2,'mil mi val'!BQ136,"NA"))</f>
        <v>0.9657</v>
      </c>
      <c r="BS51" s="79">
        <f>IF($A$2=1,'mil mi val'!BR33,IF($A$2=2,'mil mi val'!BR136,"NA"))</f>
        <v>0.9657</v>
      </c>
      <c r="BT51" s="79">
        <f>IF($A$2=1,'mil mi val'!BS33,IF($A$2=2,'mil mi val'!BS136,"NA"))</f>
        <v>0.9657</v>
      </c>
      <c r="BU51" s="79">
        <f>IF($A$2=1,'mil mi val'!BT33,IF($A$2=2,'mil mi val'!BT136,"NA"))</f>
        <v>0.9657</v>
      </c>
      <c r="BV51" s="79">
        <f>IF($A$2=1,'mil mi val'!BU33,IF($A$2=2,'mil mi val'!BU136,"NA"))</f>
        <v>0.9657</v>
      </c>
      <c r="BW51" s="79">
        <f>IF($A$2=1,'mil mi val'!BV33,IF($A$2=2,'mil mi val'!BV136,"NA"))</f>
        <v>0.9657</v>
      </c>
      <c r="BX51" s="79">
        <f>IF($A$2=1,'mil mi val'!BW33,IF($A$2=2,'mil mi val'!BW136,"NA"))</f>
        <v>0.9657</v>
      </c>
      <c r="BY51" s="79">
        <f>IF($A$2=1,'mil mi val'!BX33,IF($A$2=2,'mil mi val'!BX136,"NA"))</f>
        <v>0.9657</v>
      </c>
      <c r="BZ51" s="79">
        <f>IF($A$2=1,'mil mi val'!BY33,IF($A$2=2,'mil mi val'!BY136,"NA"))</f>
        <v>0.9657</v>
      </c>
      <c r="CA51" s="79">
        <f>IF($A$2=1,'mil mi val'!BZ33,IF($A$2=2,'mil mi val'!BZ136,"NA"))</f>
        <v>0.9657</v>
      </c>
      <c r="CB51" s="79">
        <f>IF($A$2=1,'mil mi val'!CA33,IF($A$2=2,'mil mi val'!CA136,"NA"))</f>
        <v>0.9657</v>
      </c>
      <c r="CC51" s="79">
        <f>IF($A$2=1,'mil mi val'!CB33,IF($A$2=2,'mil mi val'!CB136,"NA"))</f>
        <v>0.9657</v>
      </c>
      <c r="CD51" s="79">
        <f>IF($A$2=1,'mil mi val'!CC33,IF($A$2=2,'mil mi val'!CC136,"NA"))</f>
        <v>0.9657</v>
      </c>
      <c r="CE51" s="79">
        <f>IF($A$2=1,'mil mi val'!CD33,IF($A$2=2,'mil mi val'!CD136,"NA"))</f>
        <v>0.9657</v>
      </c>
      <c r="CF51" s="79">
        <f>IF($A$2=1,'mil mi val'!CE33,IF($A$2=2,'mil mi val'!CE136,"NA"))</f>
        <v>0.9657</v>
      </c>
      <c r="CG51" s="79">
        <f>IF($A$2=1,'mil mi val'!CF33,IF($A$2=2,'mil mi val'!CF136,"NA"))</f>
        <v>0.9657</v>
      </c>
      <c r="CH51" s="79">
        <f>IF($A$2=1,'mil mi val'!CG33,IF($A$2=2,'mil mi val'!CG136,"NA"))</f>
        <v>0.9657</v>
      </c>
      <c r="CI51" s="79">
        <f>IF($A$2=1,'mil mi val'!CH33,IF($A$2=2,'mil mi val'!CH136,"NA"))</f>
        <v>0.9657</v>
      </c>
      <c r="CJ51" s="79">
        <f>IF($A$2=1,'mil mi val'!CI33,IF($A$2=2,'mil mi val'!CI136,"NA"))</f>
        <v>0.9657</v>
      </c>
      <c r="CK51" s="79">
        <f>IF($A$2=1,'mil mi val'!CJ33,IF($A$2=2,'mil mi val'!CJ136,"NA"))</f>
        <v>0.9657</v>
      </c>
      <c r="CL51" s="79">
        <f>IF($A$2=1,'mil mi val'!CK33,IF($A$2=2,'mil mi val'!CK136,"NA"))</f>
        <v>0.9657</v>
      </c>
      <c r="CM51" s="79">
        <f>IF($A$2=1,'mil mi val'!CL33,IF($A$2=2,'mil mi val'!CL136,"NA"))</f>
        <v>0.9657</v>
      </c>
      <c r="CN51" s="79">
        <f>IF($A$2=1,'mil mi val'!CM33,IF($A$2=2,'mil mi val'!CM136,"NA"))</f>
        <v>0.9657</v>
      </c>
      <c r="CO51" s="79">
        <f>IF($A$2=1,'mil mi val'!CN33,IF($A$2=2,'mil mi val'!CN136,"NA"))</f>
        <v>0.9657</v>
      </c>
      <c r="CP51" s="79">
        <f>IF($A$2=1,'mil mi val'!CO33,IF($A$2=2,'mil mi val'!CO136,"NA"))</f>
        <v>0.9657</v>
      </c>
      <c r="CQ51" s="79">
        <f>IF($A$2=1,'mil mi val'!CP33,IF($A$2=2,'mil mi val'!CP136,"NA"))</f>
        <v>0.9657</v>
      </c>
      <c r="CR51" s="79">
        <f>IF($A$2=1,'mil mi val'!CQ33,IF($A$2=2,'mil mi val'!CQ136,"NA"))</f>
        <v>0.9657</v>
      </c>
      <c r="CS51" s="79">
        <f>IF($A$2=1,'mil mi val'!CR33,IF($A$2=2,'mil mi val'!CR136,"NA"))</f>
        <v>0.9657</v>
      </c>
      <c r="CT51" s="79">
        <f>IF($A$2=1,'mil mi val'!CS33,IF($A$2=2,'mil mi val'!CS136,"NA"))</f>
        <v>0.9657</v>
      </c>
      <c r="CU51" s="79">
        <f>IF($A$2=1,'mil mi val'!CT33,IF($A$2=2,'mil mi val'!CT136,"NA"))</f>
        <v>0.9657</v>
      </c>
      <c r="CV51" s="79">
        <f>IF($A$2=1,'mil mi val'!CU33,IF($A$2=2,'mil mi val'!CU136,"NA"))</f>
        <v>0.9657</v>
      </c>
      <c r="CW51" s="79">
        <f>IF($A$2=1,'mil mi val'!CV33,IF($A$2=2,'mil mi val'!CV136,"NA"))</f>
        <v>0.9657</v>
      </c>
      <c r="CX51" s="79">
        <f>IF($A$2=1,'mil mi val'!CW33,IF($A$2=2,'mil mi val'!CW136,"NA"))</f>
        <v>0.9657</v>
      </c>
      <c r="CY51" s="79">
        <f>IF($A$2=1,'mil mi val'!CX33,IF($A$2=2,'mil mi val'!CX136,"NA"))</f>
        <v>0.9657</v>
      </c>
      <c r="CZ51" s="79">
        <f>IF($A$2=1,'mil mi val'!CY33,IF($A$2=2,'mil mi val'!CY136,"NA"))</f>
        <v>0.9657</v>
      </c>
      <c r="DA51" s="79">
        <f>IF($A$2=1,'mil mi val'!CZ33,IF($A$2=2,'mil mi val'!CZ136,"NA"))</f>
        <v>0.9657</v>
      </c>
      <c r="DB51" s="79">
        <f>IF($A$2=1,'mil mi val'!DA33,IF($A$2=2,'mil mi val'!DA136,"NA"))</f>
        <v>0.9657</v>
      </c>
      <c r="DC51" s="79">
        <f>IF($A$2=1,'mil mi val'!DB33,IF($A$2=2,'mil mi val'!DB136,"NA"))</f>
        <v>0.9657</v>
      </c>
    </row>
    <row r="52" spans="2:107" ht="15" x14ac:dyDescent="0.25">
      <c r="B52" s="41">
        <v>47</v>
      </c>
      <c r="C52" s="79">
        <f>IF($A$2=1,'mil mi val'!B34,IF($A$2=2,'mil mi val'!B137,"NA"))</f>
        <v>1</v>
      </c>
      <c r="D52" s="79">
        <f>IF($A$2=1,'mil mi val'!C34,IF($A$2=2,'mil mi val'!C137,"NA"))</f>
        <v>0.97130000000000005</v>
      </c>
      <c r="E52" s="79">
        <f>IF($A$2=1,'mil mi val'!D34,IF($A$2=2,'mil mi val'!D137,"NA"))</f>
        <v>0.97699999999999998</v>
      </c>
      <c r="F52" s="79">
        <f>IF($A$2=1,'mil mi val'!E34,IF($A$2=2,'mil mi val'!E137,"NA"))</f>
        <v>0.97370000000000001</v>
      </c>
      <c r="G52" s="79">
        <f>IF($A$2=1,'mil mi val'!F34,IF($A$2=2,'mil mi val'!F137,"NA"))</f>
        <v>0.97140000000000004</v>
      </c>
      <c r="H52" s="79">
        <f>IF($A$2=1,'mil mi val'!G34,IF($A$2=2,'mil mi val'!G137,"NA"))</f>
        <v>0.96970000000000001</v>
      </c>
      <c r="I52" s="79">
        <f>IF($A$2=1,'mil mi val'!H34,IF($A$2=2,'mil mi val'!H137,"NA"))</f>
        <v>0.96830000000000005</v>
      </c>
      <c r="J52" s="79">
        <f>IF($A$2=1,'mil mi val'!I34,IF($A$2=2,'mil mi val'!I137,"NA"))</f>
        <v>0.96719999999999995</v>
      </c>
      <c r="K52" s="79">
        <f>IF($A$2=1,'mil mi val'!J34,IF($A$2=2,'mil mi val'!J137,"NA"))</f>
        <v>0.96650000000000003</v>
      </c>
      <c r="L52" s="79">
        <f>IF($A$2=1,'mil mi val'!K34,IF($A$2=2,'mil mi val'!K137,"NA"))</f>
        <v>0.96599999999999997</v>
      </c>
      <c r="M52" s="79">
        <f>IF($A$2=1,'mil mi val'!L34,IF($A$2=2,'mil mi val'!L137,"NA"))</f>
        <v>0.9657</v>
      </c>
      <c r="N52" s="79">
        <f>IF($A$2=1,'mil mi val'!M34,IF($A$2=2,'mil mi val'!M137,"NA"))</f>
        <v>0.96560000000000001</v>
      </c>
      <c r="O52" s="79">
        <f>IF($A$2=1,'mil mi val'!N34,IF($A$2=2,'mil mi val'!N137,"NA"))</f>
        <v>0.96550000000000002</v>
      </c>
      <c r="P52" s="79">
        <f>IF($A$2=1,'mil mi val'!O34,IF($A$2=2,'mil mi val'!O137,"NA"))</f>
        <v>0.96550000000000002</v>
      </c>
      <c r="Q52" s="79">
        <f>IF($A$2=1,'mil mi val'!P34,IF($A$2=2,'mil mi val'!P137,"NA"))</f>
        <v>0.96519999999999995</v>
      </c>
      <c r="R52" s="79">
        <f>IF($A$2=1,'mil mi val'!Q34,IF($A$2=2,'mil mi val'!Q137,"NA"))</f>
        <v>0.96640000000000004</v>
      </c>
      <c r="S52" s="79">
        <f>IF($A$2=1,'mil mi val'!R34,IF($A$2=2,'mil mi val'!R137,"NA"))</f>
        <v>0.96640000000000004</v>
      </c>
      <c r="T52" s="79">
        <f>IF($A$2=1,'mil mi val'!S34,IF($A$2=2,'mil mi val'!S137,"NA"))</f>
        <v>0.96640000000000004</v>
      </c>
      <c r="U52" s="79">
        <f>IF($A$2=1,'mil mi val'!T34,IF($A$2=2,'mil mi val'!T137,"NA"))</f>
        <v>0.96640000000000004</v>
      </c>
      <c r="V52" s="79">
        <f>IF($A$2=1,'mil mi val'!U34,IF($A$2=2,'mil mi val'!U137,"NA"))</f>
        <v>0.96640000000000004</v>
      </c>
      <c r="W52" s="79">
        <f>IF($A$2=1,'mil mi val'!V34,IF($A$2=2,'mil mi val'!V137,"NA"))</f>
        <v>0.96640000000000004</v>
      </c>
      <c r="X52" s="79">
        <f>IF($A$2=1,'mil mi val'!W34,IF($A$2=2,'mil mi val'!W137,"NA"))</f>
        <v>0.96640000000000004</v>
      </c>
      <c r="Y52" s="79">
        <f>IF($A$2=1,'mil mi val'!X34,IF($A$2=2,'mil mi val'!X137,"NA"))</f>
        <v>0.96640000000000004</v>
      </c>
      <c r="Z52" s="79">
        <f>IF($A$2=1,'mil mi val'!Y34,IF($A$2=2,'mil mi val'!Y137,"NA"))</f>
        <v>0.96640000000000004</v>
      </c>
      <c r="AA52" s="79">
        <f>IF($A$2=1,'mil mi val'!Z34,IF($A$2=2,'mil mi val'!Z137,"NA"))</f>
        <v>0.96640000000000004</v>
      </c>
      <c r="AB52" s="79">
        <f>IF($A$2=1,'mil mi val'!AA34,IF($A$2=2,'mil mi val'!AA137,"NA"))</f>
        <v>0.96640000000000004</v>
      </c>
      <c r="AC52" s="79">
        <f>IF($A$2=1,'mil mi val'!AB34,IF($A$2=2,'mil mi val'!AB137,"NA"))</f>
        <v>0.96640000000000004</v>
      </c>
      <c r="AD52" s="79">
        <f>IF($A$2=1,'mil mi val'!AC34,IF($A$2=2,'mil mi val'!AC137,"NA"))</f>
        <v>0.96640000000000004</v>
      </c>
      <c r="AE52" s="79">
        <f>IF($A$2=1,'mil mi val'!AD34,IF($A$2=2,'mil mi val'!AD137,"NA"))</f>
        <v>0.96640000000000004</v>
      </c>
      <c r="AF52" s="79">
        <f>IF($A$2=1,'mil mi val'!AE34,IF($A$2=2,'mil mi val'!AE137,"NA"))</f>
        <v>0.96640000000000004</v>
      </c>
      <c r="AG52" s="79">
        <f>IF($A$2=1,'mil mi val'!AF34,IF($A$2=2,'mil mi val'!AF137,"NA"))</f>
        <v>0.96640000000000004</v>
      </c>
      <c r="AH52" s="79">
        <f>IF($A$2=1,'mil mi val'!AG34,IF($A$2=2,'mil mi val'!AG137,"NA"))</f>
        <v>0.96640000000000004</v>
      </c>
      <c r="AI52" s="79">
        <f>IF($A$2=1,'mil mi val'!AH34,IF($A$2=2,'mil mi val'!AH137,"NA"))</f>
        <v>0.96640000000000004</v>
      </c>
      <c r="AJ52" s="79">
        <f>IF($A$2=1,'mil mi val'!AI34,IF($A$2=2,'mil mi val'!AI137,"NA"))</f>
        <v>0.96640000000000004</v>
      </c>
      <c r="AK52" s="79">
        <f>IF($A$2=1,'mil mi val'!AJ34,IF($A$2=2,'mil mi val'!AJ137,"NA"))</f>
        <v>0.96640000000000004</v>
      </c>
      <c r="AL52" s="79">
        <f>IF($A$2=1,'mil mi val'!AK34,IF($A$2=2,'mil mi val'!AK137,"NA"))</f>
        <v>0.96640000000000004</v>
      </c>
      <c r="AM52" s="79">
        <f>IF($A$2=1,'mil mi val'!AL34,IF($A$2=2,'mil mi val'!AL137,"NA"))</f>
        <v>0.96640000000000004</v>
      </c>
      <c r="AN52" s="79">
        <f>IF($A$2=1,'mil mi val'!AM34,IF($A$2=2,'mil mi val'!AM137,"NA"))</f>
        <v>0.96640000000000004</v>
      </c>
      <c r="AO52" s="79">
        <f>IF($A$2=1,'mil mi val'!AN34,IF($A$2=2,'mil mi val'!AN137,"NA"))</f>
        <v>0.96640000000000004</v>
      </c>
      <c r="AP52" s="79">
        <f>IF($A$2=1,'mil mi val'!AO34,IF($A$2=2,'mil mi val'!AO137,"NA"))</f>
        <v>0.96640000000000004</v>
      </c>
      <c r="AQ52" s="79">
        <f>IF($A$2=1,'mil mi val'!AP34,IF($A$2=2,'mil mi val'!AP137,"NA"))</f>
        <v>0.96640000000000004</v>
      </c>
      <c r="AR52" s="79">
        <f>IF($A$2=1,'mil mi val'!AQ34,IF($A$2=2,'mil mi val'!AQ137,"NA"))</f>
        <v>0.96640000000000004</v>
      </c>
      <c r="AS52" s="79">
        <f>IF($A$2=1,'mil mi val'!AR34,IF($A$2=2,'mil mi val'!AR137,"NA"))</f>
        <v>0.96640000000000004</v>
      </c>
      <c r="AT52" s="79">
        <f>IF($A$2=1,'mil mi val'!AS34,IF($A$2=2,'mil mi val'!AS137,"NA"))</f>
        <v>0.96640000000000004</v>
      </c>
      <c r="AU52" s="79">
        <f>IF($A$2=1,'mil mi val'!AT34,IF($A$2=2,'mil mi val'!AT137,"NA"))</f>
        <v>0.96640000000000004</v>
      </c>
      <c r="AV52" s="79">
        <f>IF($A$2=1,'mil mi val'!AU34,IF($A$2=2,'mil mi val'!AU137,"NA"))</f>
        <v>0.96640000000000004</v>
      </c>
      <c r="AW52" s="79">
        <f>IF($A$2=1,'mil mi val'!AV34,IF($A$2=2,'mil mi val'!AV137,"NA"))</f>
        <v>0.96640000000000004</v>
      </c>
      <c r="AX52" s="79">
        <f>IF($A$2=1,'mil mi val'!AW34,IF($A$2=2,'mil mi val'!AW137,"NA"))</f>
        <v>0.96640000000000004</v>
      </c>
      <c r="AY52" s="79">
        <f>IF($A$2=1,'mil mi val'!AX34,IF($A$2=2,'mil mi val'!AX137,"NA"))</f>
        <v>0.96640000000000004</v>
      </c>
      <c r="AZ52" s="79">
        <f>IF($A$2=1,'mil mi val'!AY34,IF($A$2=2,'mil mi val'!AY137,"NA"))</f>
        <v>0.96640000000000004</v>
      </c>
      <c r="BA52" s="79">
        <f>IF($A$2=1,'mil mi val'!AZ34,IF($A$2=2,'mil mi val'!AZ137,"NA"))</f>
        <v>0.96640000000000004</v>
      </c>
      <c r="BB52" s="79">
        <f>IF($A$2=1,'mil mi val'!BA34,IF($A$2=2,'mil mi val'!BA137,"NA"))</f>
        <v>0.96640000000000004</v>
      </c>
      <c r="BC52" s="79">
        <f>IF($A$2=1,'mil mi val'!BB34,IF($A$2=2,'mil mi val'!BB137,"NA"))</f>
        <v>0.96640000000000004</v>
      </c>
      <c r="BD52" s="79">
        <f>IF($A$2=1,'mil mi val'!BC34,IF($A$2=2,'mil mi val'!BC137,"NA"))</f>
        <v>0.96640000000000004</v>
      </c>
      <c r="BE52" s="79">
        <f>IF($A$2=1,'mil mi val'!BD34,IF($A$2=2,'mil mi val'!BD137,"NA"))</f>
        <v>0.96640000000000004</v>
      </c>
      <c r="BF52" s="79">
        <f>IF($A$2=1,'mil mi val'!BE34,IF($A$2=2,'mil mi val'!BE137,"NA"))</f>
        <v>0.96640000000000004</v>
      </c>
      <c r="BG52" s="79">
        <f>IF($A$2=1,'mil mi val'!BF34,IF($A$2=2,'mil mi val'!BF137,"NA"))</f>
        <v>0.96640000000000004</v>
      </c>
      <c r="BH52" s="79">
        <f>IF($A$2=1,'mil mi val'!BG34,IF($A$2=2,'mil mi val'!BG137,"NA"))</f>
        <v>0.96640000000000004</v>
      </c>
      <c r="BI52" s="79">
        <f>IF($A$2=1,'mil mi val'!BH34,IF($A$2=2,'mil mi val'!BH137,"NA"))</f>
        <v>0.96640000000000004</v>
      </c>
      <c r="BJ52" s="79">
        <f>IF($A$2=1,'mil mi val'!BI34,IF($A$2=2,'mil mi val'!BI137,"NA"))</f>
        <v>0.96640000000000004</v>
      </c>
      <c r="BK52" s="79">
        <f>IF($A$2=1,'mil mi val'!BJ34,IF($A$2=2,'mil mi val'!BJ137,"NA"))</f>
        <v>0.96640000000000004</v>
      </c>
      <c r="BL52" s="79">
        <f>IF($A$2=1,'mil mi val'!BK34,IF($A$2=2,'mil mi val'!BK137,"NA"))</f>
        <v>0.96640000000000004</v>
      </c>
      <c r="BM52" s="79">
        <f>IF($A$2=1,'mil mi val'!BL34,IF($A$2=2,'mil mi val'!BL137,"NA"))</f>
        <v>0.96640000000000004</v>
      </c>
      <c r="BN52" s="79">
        <f>IF($A$2=1,'mil mi val'!BM34,IF($A$2=2,'mil mi val'!BM137,"NA"))</f>
        <v>0.96640000000000004</v>
      </c>
      <c r="BO52" s="79">
        <f>IF($A$2=1,'mil mi val'!BN34,IF($A$2=2,'mil mi val'!BN137,"NA"))</f>
        <v>0.96640000000000004</v>
      </c>
      <c r="BP52" s="79">
        <f>IF($A$2=1,'mil mi val'!BO34,IF($A$2=2,'mil mi val'!BO137,"NA"))</f>
        <v>0.96640000000000004</v>
      </c>
      <c r="BQ52" s="79">
        <f>IF($A$2=1,'mil mi val'!BP34,IF($A$2=2,'mil mi val'!BP137,"NA"))</f>
        <v>0.96640000000000004</v>
      </c>
      <c r="BR52" s="79">
        <f>IF($A$2=1,'mil mi val'!BQ34,IF($A$2=2,'mil mi val'!BQ137,"NA"))</f>
        <v>0.96640000000000004</v>
      </c>
      <c r="BS52" s="79">
        <f>IF($A$2=1,'mil mi val'!BR34,IF($A$2=2,'mil mi val'!BR137,"NA"))</f>
        <v>0.96640000000000004</v>
      </c>
      <c r="BT52" s="79">
        <f>IF($A$2=1,'mil mi val'!BS34,IF($A$2=2,'mil mi val'!BS137,"NA"))</f>
        <v>0.96640000000000004</v>
      </c>
      <c r="BU52" s="79">
        <f>IF($A$2=1,'mil mi val'!BT34,IF($A$2=2,'mil mi val'!BT137,"NA"))</f>
        <v>0.96640000000000004</v>
      </c>
      <c r="BV52" s="79">
        <f>IF($A$2=1,'mil mi val'!BU34,IF($A$2=2,'mil mi val'!BU137,"NA"))</f>
        <v>0.96640000000000004</v>
      </c>
      <c r="BW52" s="79">
        <f>IF($A$2=1,'mil mi val'!BV34,IF($A$2=2,'mil mi val'!BV137,"NA"))</f>
        <v>0.96640000000000004</v>
      </c>
      <c r="BX52" s="79">
        <f>IF($A$2=1,'mil mi val'!BW34,IF($A$2=2,'mil mi val'!BW137,"NA"))</f>
        <v>0.96640000000000004</v>
      </c>
      <c r="BY52" s="79">
        <f>IF($A$2=1,'mil mi val'!BX34,IF($A$2=2,'mil mi val'!BX137,"NA"))</f>
        <v>0.96640000000000004</v>
      </c>
      <c r="BZ52" s="79">
        <f>IF($A$2=1,'mil mi val'!BY34,IF($A$2=2,'mil mi val'!BY137,"NA"))</f>
        <v>0.96640000000000004</v>
      </c>
      <c r="CA52" s="79">
        <f>IF($A$2=1,'mil mi val'!BZ34,IF($A$2=2,'mil mi val'!BZ137,"NA"))</f>
        <v>0.96640000000000004</v>
      </c>
      <c r="CB52" s="79">
        <f>IF($A$2=1,'mil mi val'!CA34,IF($A$2=2,'mil mi val'!CA137,"NA"))</f>
        <v>0.96640000000000004</v>
      </c>
      <c r="CC52" s="79">
        <f>IF($A$2=1,'mil mi val'!CB34,IF($A$2=2,'mil mi val'!CB137,"NA"))</f>
        <v>0.96640000000000004</v>
      </c>
      <c r="CD52" s="79">
        <f>IF($A$2=1,'mil mi val'!CC34,IF($A$2=2,'mil mi val'!CC137,"NA"))</f>
        <v>0.96640000000000004</v>
      </c>
      <c r="CE52" s="79">
        <f>IF($A$2=1,'mil mi val'!CD34,IF($A$2=2,'mil mi val'!CD137,"NA"))</f>
        <v>0.96640000000000004</v>
      </c>
      <c r="CF52" s="79">
        <f>IF($A$2=1,'mil mi val'!CE34,IF($A$2=2,'mil mi val'!CE137,"NA"))</f>
        <v>0.96640000000000004</v>
      </c>
      <c r="CG52" s="79">
        <f>IF($A$2=1,'mil mi val'!CF34,IF($A$2=2,'mil mi val'!CF137,"NA"))</f>
        <v>0.96640000000000004</v>
      </c>
      <c r="CH52" s="79">
        <f>IF($A$2=1,'mil mi val'!CG34,IF($A$2=2,'mil mi val'!CG137,"NA"))</f>
        <v>0.96640000000000004</v>
      </c>
      <c r="CI52" s="79">
        <f>IF($A$2=1,'mil mi val'!CH34,IF($A$2=2,'mil mi val'!CH137,"NA"))</f>
        <v>0.96640000000000004</v>
      </c>
      <c r="CJ52" s="79">
        <f>IF($A$2=1,'mil mi val'!CI34,IF($A$2=2,'mil mi val'!CI137,"NA"))</f>
        <v>0.96640000000000004</v>
      </c>
      <c r="CK52" s="79">
        <f>IF($A$2=1,'mil mi val'!CJ34,IF($A$2=2,'mil mi val'!CJ137,"NA"))</f>
        <v>0.96640000000000004</v>
      </c>
      <c r="CL52" s="79">
        <f>IF($A$2=1,'mil mi val'!CK34,IF($A$2=2,'mil mi val'!CK137,"NA"))</f>
        <v>0.96640000000000004</v>
      </c>
      <c r="CM52" s="79">
        <f>IF($A$2=1,'mil mi val'!CL34,IF($A$2=2,'mil mi val'!CL137,"NA"))</f>
        <v>0.96640000000000004</v>
      </c>
      <c r="CN52" s="79">
        <f>IF($A$2=1,'mil mi val'!CM34,IF($A$2=2,'mil mi val'!CM137,"NA"))</f>
        <v>0.96640000000000004</v>
      </c>
      <c r="CO52" s="79">
        <f>IF($A$2=1,'mil mi val'!CN34,IF($A$2=2,'mil mi val'!CN137,"NA"))</f>
        <v>0.96640000000000004</v>
      </c>
      <c r="CP52" s="79">
        <f>IF($A$2=1,'mil mi val'!CO34,IF($A$2=2,'mil mi val'!CO137,"NA"))</f>
        <v>0.96640000000000004</v>
      </c>
      <c r="CQ52" s="79">
        <f>IF($A$2=1,'mil mi val'!CP34,IF($A$2=2,'mil mi val'!CP137,"NA"))</f>
        <v>0.96640000000000004</v>
      </c>
      <c r="CR52" s="79">
        <f>IF($A$2=1,'mil mi val'!CQ34,IF($A$2=2,'mil mi val'!CQ137,"NA"))</f>
        <v>0.96640000000000004</v>
      </c>
      <c r="CS52" s="79">
        <f>IF($A$2=1,'mil mi val'!CR34,IF($A$2=2,'mil mi val'!CR137,"NA"))</f>
        <v>0.96640000000000004</v>
      </c>
      <c r="CT52" s="79">
        <f>IF($A$2=1,'mil mi val'!CS34,IF($A$2=2,'mil mi val'!CS137,"NA"))</f>
        <v>0.96640000000000004</v>
      </c>
      <c r="CU52" s="79">
        <f>IF($A$2=1,'mil mi val'!CT34,IF($A$2=2,'mil mi val'!CT137,"NA"))</f>
        <v>0.96640000000000004</v>
      </c>
      <c r="CV52" s="79">
        <f>IF($A$2=1,'mil mi val'!CU34,IF($A$2=2,'mil mi val'!CU137,"NA"))</f>
        <v>0.96640000000000004</v>
      </c>
      <c r="CW52" s="79">
        <f>IF($A$2=1,'mil mi val'!CV34,IF($A$2=2,'mil mi val'!CV137,"NA"))</f>
        <v>0.96640000000000004</v>
      </c>
      <c r="CX52" s="79">
        <f>IF($A$2=1,'mil mi val'!CW34,IF($A$2=2,'mil mi val'!CW137,"NA"))</f>
        <v>0.96640000000000004</v>
      </c>
      <c r="CY52" s="79">
        <f>IF($A$2=1,'mil mi val'!CX34,IF($A$2=2,'mil mi val'!CX137,"NA"))</f>
        <v>0.96640000000000004</v>
      </c>
      <c r="CZ52" s="79">
        <f>IF($A$2=1,'mil mi val'!CY34,IF($A$2=2,'mil mi val'!CY137,"NA"))</f>
        <v>0.96640000000000004</v>
      </c>
      <c r="DA52" s="79">
        <f>IF($A$2=1,'mil mi val'!CZ34,IF($A$2=2,'mil mi val'!CZ137,"NA"))</f>
        <v>0.96640000000000004</v>
      </c>
      <c r="DB52" s="79">
        <f>IF($A$2=1,'mil mi val'!DA34,IF($A$2=2,'mil mi val'!DA137,"NA"))</f>
        <v>0.96640000000000004</v>
      </c>
      <c r="DC52" s="79">
        <f>IF($A$2=1,'mil mi val'!DB34,IF($A$2=2,'mil mi val'!DB137,"NA"))</f>
        <v>0.96640000000000004</v>
      </c>
    </row>
    <row r="53" spans="2:107" ht="15" x14ac:dyDescent="0.25">
      <c r="B53" s="41">
        <v>48</v>
      </c>
      <c r="C53" s="79">
        <f>IF($A$2=1,'mil mi val'!B35,IF($A$2=2,'mil mi val'!B138,"NA"))</f>
        <v>1</v>
      </c>
      <c r="D53" s="79">
        <f>IF($A$2=1,'mil mi val'!C35,IF($A$2=2,'mil mi val'!C138,"NA"))</f>
        <v>0.97240000000000004</v>
      </c>
      <c r="E53" s="79">
        <f>IF($A$2=1,'mil mi val'!D35,IF($A$2=2,'mil mi val'!D138,"NA"))</f>
        <v>0.97850000000000004</v>
      </c>
      <c r="F53" s="79">
        <f>IF($A$2=1,'mil mi val'!E35,IF($A$2=2,'mil mi val'!E138,"NA"))</f>
        <v>0.97540000000000004</v>
      </c>
      <c r="G53" s="79">
        <f>IF($A$2=1,'mil mi val'!F35,IF($A$2=2,'mil mi val'!F138,"NA"))</f>
        <v>0.97309999999999997</v>
      </c>
      <c r="H53" s="79">
        <f>IF($A$2=1,'mil mi val'!G35,IF($A$2=2,'mil mi val'!G138,"NA"))</f>
        <v>0.97130000000000005</v>
      </c>
      <c r="I53" s="79">
        <f>IF($A$2=1,'mil mi val'!H35,IF($A$2=2,'mil mi val'!H138,"NA"))</f>
        <v>0.9698</v>
      </c>
      <c r="J53" s="79">
        <f>IF($A$2=1,'mil mi val'!I35,IF($A$2=2,'mil mi val'!I138,"NA"))</f>
        <v>0.96860000000000002</v>
      </c>
      <c r="K53" s="79">
        <f>IF($A$2=1,'mil mi val'!J35,IF($A$2=2,'mil mi val'!J138,"NA"))</f>
        <v>0.9677</v>
      </c>
      <c r="L53" s="79">
        <f>IF($A$2=1,'mil mi val'!K35,IF($A$2=2,'mil mi val'!K138,"NA"))</f>
        <v>0.96709999999999996</v>
      </c>
      <c r="M53" s="79">
        <f>IF($A$2=1,'mil mi val'!L35,IF($A$2=2,'mil mi val'!L138,"NA"))</f>
        <v>0.9667</v>
      </c>
      <c r="N53" s="79">
        <f>IF($A$2=1,'mil mi val'!M35,IF($A$2=2,'mil mi val'!M138,"NA"))</f>
        <v>0.96650000000000003</v>
      </c>
      <c r="O53" s="79">
        <f>IF($A$2=1,'mil mi val'!N35,IF($A$2=2,'mil mi val'!N138,"NA"))</f>
        <v>0.96630000000000005</v>
      </c>
      <c r="P53" s="79">
        <f>IF($A$2=1,'mil mi val'!O35,IF($A$2=2,'mil mi val'!O138,"NA"))</f>
        <v>0.96619999999999995</v>
      </c>
      <c r="Q53" s="79">
        <f>IF($A$2=1,'mil mi val'!P35,IF($A$2=2,'mil mi val'!P138,"NA"))</f>
        <v>0.96589999999999998</v>
      </c>
      <c r="R53" s="79">
        <f>IF($A$2=1,'mil mi val'!Q35,IF($A$2=2,'mil mi val'!Q138,"NA"))</f>
        <v>0.96719999999999995</v>
      </c>
      <c r="S53" s="79">
        <f>IF($A$2=1,'mil mi val'!R35,IF($A$2=2,'mil mi val'!R138,"NA"))</f>
        <v>0.96719999999999995</v>
      </c>
      <c r="T53" s="79">
        <f>IF($A$2=1,'mil mi val'!S35,IF($A$2=2,'mil mi val'!S138,"NA"))</f>
        <v>0.96719999999999995</v>
      </c>
      <c r="U53" s="79">
        <f>IF($A$2=1,'mil mi val'!T35,IF($A$2=2,'mil mi val'!T138,"NA"))</f>
        <v>0.96719999999999995</v>
      </c>
      <c r="V53" s="79">
        <f>IF($A$2=1,'mil mi val'!U35,IF($A$2=2,'mil mi val'!U138,"NA"))</f>
        <v>0.96719999999999995</v>
      </c>
      <c r="W53" s="79">
        <f>IF($A$2=1,'mil mi val'!V35,IF($A$2=2,'mil mi val'!V138,"NA"))</f>
        <v>0.96719999999999995</v>
      </c>
      <c r="X53" s="79">
        <f>IF($A$2=1,'mil mi val'!W35,IF($A$2=2,'mil mi val'!W138,"NA"))</f>
        <v>0.96719999999999995</v>
      </c>
      <c r="Y53" s="79">
        <f>IF($A$2=1,'mil mi val'!X35,IF($A$2=2,'mil mi val'!X138,"NA"))</f>
        <v>0.96719999999999995</v>
      </c>
      <c r="Z53" s="79">
        <f>IF($A$2=1,'mil mi val'!Y35,IF($A$2=2,'mil mi val'!Y138,"NA"))</f>
        <v>0.96719999999999995</v>
      </c>
      <c r="AA53" s="79">
        <f>IF($A$2=1,'mil mi val'!Z35,IF($A$2=2,'mil mi val'!Z138,"NA"))</f>
        <v>0.96719999999999995</v>
      </c>
      <c r="AB53" s="79">
        <f>IF($A$2=1,'mil mi val'!AA35,IF($A$2=2,'mil mi val'!AA138,"NA"))</f>
        <v>0.96719999999999995</v>
      </c>
      <c r="AC53" s="79">
        <f>IF($A$2=1,'mil mi val'!AB35,IF($A$2=2,'mil mi val'!AB138,"NA"))</f>
        <v>0.96719999999999995</v>
      </c>
      <c r="AD53" s="79">
        <f>IF($A$2=1,'mil mi val'!AC35,IF($A$2=2,'mil mi val'!AC138,"NA"))</f>
        <v>0.96719999999999995</v>
      </c>
      <c r="AE53" s="79">
        <f>IF($A$2=1,'mil mi val'!AD35,IF($A$2=2,'mil mi val'!AD138,"NA"))</f>
        <v>0.96719999999999995</v>
      </c>
      <c r="AF53" s="79">
        <f>IF($A$2=1,'mil mi val'!AE35,IF($A$2=2,'mil mi val'!AE138,"NA"))</f>
        <v>0.96719999999999995</v>
      </c>
      <c r="AG53" s="79">
        <f>IF($A$2=1,'mil mi val'!AF35,IF($A$2=2,'mil mi val'!AF138,"NA"))</f>
        <v>0.96719999999999995</v>
      </c>
      <c r="AH53" s="79">
        <f>IF($A$2=1,'mil mi val'!AG35,IF($A$2=2,'mil mi val'!AG138,"NA"))</f>
        <v>0.96719999999999995</v>
      </c>
      <c r="AI53" s="79">
        <f>IF($A$2=1,'mil mi val'!AH35,IF($A$2=2,'mil mi val'!AH138,"NA"))</f>
        <v>0.96719999999999995</v>
      </c>
      <c r="AJ53" s="79">
        <f>IF($A$2=1,'mil mi val'!AI35,IF($A$2=2,'mil mi val'!AI138,"NA"))</f>
        <v>0.96719999999999995</v>
      </c>
      <c r="AK53" s="79">
        <f>IF($A$2=1,'mil mi val'!AJ35,IF($A$2=2,'mil mi val'!AJ138,"NA"))</f>
        <v>0.96719999999999995</v>
      </c>
      <c r="AL53" s="79">
        <f>IF($A$2=1,'mil mi val'!AK35,IF($A$2=2,'mil mi val'!AK138,"NA"))</f>
        <v>0.96719999999999995</v>
      </c>
      <c r="AM53" s="79">
        <f>IF($A$2=1,'mil mi val'!AL35,IF($A$2=2,'mil mi val'!AL138,"NA"))</f>
        <v>0.96719999999999995</v>
      </c>
      <c r="AN53" s="79">
        <f>IF($A$2=1,'mil mi val'!AM35,IF($A$2=2,'mil mi val'!AM138,"NA"))</f>
        <v>0.96719999999999995</v>
      </c>
      <c r="AO53" s="79">
        <f>IF($A$2=1,'mil mi val'!AN35,IF($A$2=2,'mil mi val'!AN138,"NA"))</f>
        <v>0.96719999999999995</v>
      </c>
      <c r="AP53" s="79">
        <f>IF($A$2=1,'mil mi val'!AO35,IF($A$2=2,'mil mi val'!AO138,"NA"))</f>
        <v>0.96719999999999995</v>
      </c>
      <c r="AQ53" s="79">
        <f>IF($A$2=1,'mil mi val'!AP35,IF($A$2=2,'mil mi val'!AP138,"NA"))</f>
        <v>0.96719999999999995</v>
      </c>
      <c r="AR53" s="79">
        <f>IF($A$2=1,'mil mi val'!AQ35,IF($A$2=2,'mil mi val'!AQ138,"NA"))</f>
        <v>0.96719999999999995</v>
      </c>
      <c r="AS53" s="79">
        <f>IF($A$2=1,'mil mi val'!AR35,IF($A$2=2,'mil mi val'!AR138,"NA"))</f>
        <v>0.96719999999999995</v>
      </c>
      <c r="AT53" s="79">
        <f>IF($A$2=1,'mil mi val'!AS35,IF($A$2=2,'mil mi val'!AS138,"NA"))</f>
        <v>0.96719999999999995</v>
      </c>
      <c r="AU53" s="79">
        <f>IF($A$2=1,'mil mi val'!AT35,IF($A$2=2,'mil mi val'!AT138,"NA"))</f>
        <v>0.96719999999999995</v>
      </c>
      <c r="AV53" s="79">
        <f>IF($A$2=1,'mil mi val'!AU35,IF($A$2=2,'mil mi val'!AU138,"NA"))</f>
        <v>0.96719999999999995</v>
      </c>
      <c r="AW53" s="79">
        <f>IF($A$2=1,'mil mi val'!AV35,IF($A$2=2,'mil mi val'!AV138,"NA"))</f>
        <v>0.96719999999999995</v>
      </c>
      <c r="AX53" s="79">
        <f>IF($A$2=1,'mil mi val'!AW35,IF($A$2=2,'mil mi val'!AW138,"NA"))</f>
        <v>0.96719999999999995</v>
      </c>
      <c r="AY53" s="79">
        <f>IF($A$2=1,'mil mi val'!AX35,IF($A$2=2,'mil mi val'!AX138,"NA"))</f>
        <v>0.96719999999999995</v>
      </c>
      <c r="AZ53" s="79">
        <f>IF($A$2=1,'mil mi val'!AY35,IF($A$2=2,'mil mi val'!AY138,"NA"))</f>
        <v>0.96719999999999995</v>
      </c>
      <c r="BA53" s="79">
        <f>IF($A$2=1,'mil mi val'!AZ35,IF($A$2=2,'mil mi val'!AZ138,"NA"))</f>
        <v>0.96719999999999995</v>
      </c>
      <c r="BB53" s="79">
        <f>IF($A$2=1,'mil mi val'!BA35,IF($A$2=2,'mil mi val'!BA138,"NA"))</f>
        <v>0.96719999999999995</v>
      </c>
      <c r="BC53" s="79">
        <f>IF($A$2=1,'mil mi val'!BB35,IF($A$2=2,'mil mi val'!BB138,"NA"))</f>
        <v>0.96719999999999995</v>
      </c>
      <c r="BD53" s="79">
        <f>IF($A$2=1,'mil mi val'!BC35,IF($A$2=2,'mil mi val'!BC138,"NA"))</f>
        <v>0.96719999999999995</v>
      </c>
      <c r="BE53" s="79">
        <f>IF($A$2=1,'mil mi val'!BD35,IF($A$2=2,'mil mi val'!BD138,"NA"))</f>
        <v>0.96719999999999995</v>
      </c>
      <c r="BF53" s="79">
        <f>IF($A$2=1,'mil mi val'!BE35,IF($A$2=2,'mil mi val'!BE138,"NA"))</f>
        <v>0.96719999999999995</v>
      </c>
      <c r="BG53" s="79">
        <f>IF($A$2=1,'mil mi val'!BF35,IF($A$2=2,'mil mi val'!BF138,"NA"))</f>
        <v>0.96719999999999995</v>
      </c>
      <c r="BH53" s="79">
        <f>IF($A$2=1,'mil mi val'!BG35,IF($A$2=2,'mil mi val'!BG138,"NA"))</f>
        <v>0.96719999999999995</v>
      </c>
      <c r="BI53" s="79">
        <f>IF($A$2=1,'mil mi val'!BH35,IF($A$2=2,'mil mi val'!BH138,"NA"))</f>
        <v>0.96719999999999995</v>
      </c>
      <c r="BJ53" s="79">
        <f>IF($A$2=1,'mil mi val'!BI35,IF($A$2=2,'mil mi val'!BI138,"NA"))</f>
        <v>0.96719999999999995</v>
      </c>
      <c r="BK53" s="79">
        <f>IF($A$2=1,'mil mi val'!BJ35,IF($A$2=2,'mil mi val'!BJ138,"NA"))</f>
        <v>0.96719999999999995</v>
      </c>
      <c r="BL53" s="79">
        <f>IF($A$2=1,'mil mi val'!BK35,IF($A$2=2,'mil mi val'!BK138,"NA"))</f>
        <v>0.96719999999999995</v>
      </c>
      <c r="BM53" s="79">
        <f>IF($A$2=1,'mil mi val'!BL35,IF($A$2=2,'mil mi val'!BL138,"NA"))</f>
        <v>0.96719999999999995</v>
      </c>
      <c r="BN53" s="79">
        <f>IF($A$2=1,'mil mi val'!BM35,IF($A$2=2,'mil mi val'!BM138,"NA"))</f>
        <v>0.96719999999999995</v>
      </c>
      <c r="BO53" s="79">
        <f>IF($A$2=1,'mil mi val'!BN35,IF($A$2=2,'mil mi val'!BN138,"NA"))</f>
        <v>0.96719999999999995</v>
      </c>
      <c r="BP53" s="79">
        <f>IF($A$2=1,'mil mi val'!BO35,IF($A$2=2,'mil mi val'!BO138,"NA"))</f>
        <v>0.96719999999999995</v>
      </c>
      <c r="BQ53" s="79">
        <f>IF($A$2=1,'mil mi val'!BP35,IF($A$2=2,'mil mi val'!BP138,"NA"))</f>
        <v>0.96719999999999995</v>
      </c>
      <c r="BR53" s="79">
        <f>IF($A$2=1,'mil mi val'!BQ35,IF($A$2=2,'mil mi val'!BQ138,"NA"))</f>
        <v>0.96719999999999995</v>
      </c>
      <c r="BS53" s="79">
        <f>IF($A$2=1,'mil mi val'!BR35,IF($A$2=2,'mil mi val'!BR138,"NA"))</f>
        <v>0.96719999999999995</v>
      </c>
      <c r="BT53" s="79">
        <f>IF($A$2=1,'mil mi val'!BS35,IF($A$2=2,'mil mi val'!BS138,"NA"))</f>
        <v>0.96719999999999995</v>
      </c>
      <c r="BU53" s="79">
        <f>IF($A$2=1,'mil mi val'!BT35,IF($A$2=2,'mil mi val'!BT138,"NA"))</f>
        <v>0.96719999999999995</v>
      </c>
      <c r="BV53" s="79">
        <f>IF($A$2=1,'mil mi val'!BU35,IF($A$2=2,'mil mi val'!BU138,"NA"))</f>
        <v>0.96719999999999995</v>
      </c>
      <c r="BW53" s="79">
        <f>IF($A$2=1,'mil mi val'!BV35,IF($A$2=2,'mil mi val'!BV138,"NA"))</f>
        <v>0.96719999999999995</v>
      </c>
      <c r="BX53" s="79">
        <f>IF($A$2=1,'mil mi val'!BW35,IF($A$2=2,'mil mi val'!BW138,"NA"))</f>
        <v>0.96719999999999995</v>
      </c>
      <c r="BY53" s="79">
        <f>IF($A$2=1,'mil mi val'!BX35,IF($A$2=2,'mil mi val'!BX138,"NA"))</f>
        <v>0.96719999999999995</v>
      </c>
      <c r="BZ53" s="79">
        <f>IF($A$2=1,'mil mi val'!BY35,IF($A$2=2,'mil mi val'!BY138,"NA"))</f>
        <v>0.96719999999999995</v>
      </c>
      <c r="CA53" s="79">
        <f>IF($A$2=1,'mil mi val'!BZ35,IF($A$2=2,'mil mi val'!BZ138,"NA"))</f>
        <v>0.96719999999999995</v>
      </c>
      <c r="CB53" s="79">
        <f>IF($A$2=1,'mil mi val'!CA35,IF($A$2=2,'mil mi val'!CA138,"NA"))</f>
        <v>0.96719999999999995</v>
      </c>
      <c r="CC53" s="79">
        <f>IF($A$2=1,'mil mi val'!CB35,IF($A$2=2,'mil mi val'!CB138,"NA"))</f>
        <v>0.96719999999999995</v>
      </c>
      <c r="CD53" s="79">
        <f>IF($A$2=1,'mil mi val'!CC35,IF($A$2=2,'mil mi val'!CC138,"NA"))</f>
        <v>0.96719999999999995</v>
      </c>
      <c r="CE53" s="79">
        <f>IF($A$2=1,'mil mi val'!CD35,IF($A$2=2,'mil mi val'!CD138,"NA"))</f>
        <v>0.96719999999999995</v>
      </c>
      <c r="CF53" s="79">
        <f>IF($A$2=1,'mil mi val'!CE35,IF($A$2=2,'mil mi val'!CE138,"NA"))</f>
        <v>0.96719999999999995</v>
      </c>
      <c r="CG53" s="79">
        <f>IF($A$2=1,'mil mi val'!CF35,IF($A$2=2,'mil mi val'!CF138,"NA"))</f>
        <v>0.96719999999999995</v>
      </c>
      <c r="CH53" s="79">
        <f>IF($A$2=1,'mil mi val'!CG35,IF($A$2=2,'mil mi val'!CG138,"NA"))</f>
        <v>0.96719999999999995</v>
      </c>
      <c r="CI53" s="79">
        <f>IF($A$2=1,'mil mi val'!CH35,IF($A$2=2,'mil mi val'!CH138,"NA"))</f>
        <v>0.96719999999999995</v>
      </c>
      <c r="CJ53" s="79">
        <f>IF($A$2=1,'mil mi val'!CI35,IF($A$2=2,'mil mi val'!CI138,"NA"))</f>
        <v>0.96719999999999995</v>
      </c>
      <c r="CK53" s="79">
        <f>IF($A$2=1,'mil mi val'!CJ35,IF($A$2=2,'mil mi val'!CJ138,"NA"))</f>
        <v>0.96719999999999995</v>
      </c>
      <c r="CL53" s="79">
        <f>IF($A$2=1,'mil mi val'!CK35,IF($A$2=2,'mil mi val'!CK138,"NA"))</f>
        <v>0.96719999999999995</v>
      </c>
      <c r="CM53" s="79">
        <f>IF($A$2=1,'mil mi val'!CL35,IF($A$2=2,'mil mi val'!CL138,"NA"))</f>
        <v>0.96719999999999995</v>
      </c>
      <c r="CN53" s="79">
        <f>IF($A$2=1,'mil mi val'!CM35,IF($A$2=2,'mil mi val'!CM138,"NA"))</f>
        <v>0.96719999999999995</v>
      </c>
      <c r="CO53" s="79">
        <f>IF($A$2=1,'mil mi val'!CN35,IF($A$2=2,'mil mi val'!CN138,"NA"))</f>
        <v>0.96719999999999995</v>
      </c>
      <c r="CP53" s="79">
        <f>IF($A$2=1,'mil mi val'!CO35,IF($A$2=2,'mil mi val'!CO138,"NA"))</f>
        <v>0.96719999999999995</v>
      </c>
      <c r="CQ53" s="79">
        <f>IF($A$2=1,'mil mi val'!CP35,IF($A$2=2,'mil mi val'!CP138,"NA"))</f>
        <v>0.96719999999999995</v>
      </c>
      <c r="CR53" s="79">
        <f>IF($A$2=1,'mil mi val'!CQ35,IF($A$2=2,'mil mi val'!CQ138,"NA"))</f>
        <v>0.96719999999999995</v>
      </c>
      <c r="CS53" s="79">
        <f>IF($A$2=1,'mil mi val'!CR35,IF($A$2=2,'mil mi val'!CR138,"NA"))</f>
        <v>0.96719999999999995</v>
      </c>
      <c r="CT53" s="79">
        <f>IF($A$2=1,'mil mi val'!CS35,IF($A$2=2,'mil mi val'!CS138,"NA"))</f>
        <v>0.96719999999999995</v>
      </c>
      <c r="CU53" s="79">
        <f>IF($A$2=1,'mil mi val'!CT35,IF($A$2=2,'mil mi val'!CT138,"NA"))</f>
        <v>0.96719999999999995</v>
      </c>
      <c r="CV53" s="79">
        <f>IF($A$2=1,'mil mi val'!CU35,IF($A$2=2,'mil mi val'!CU138,"NA"))</f>
        <v>0.96719999999999995</v>
      </c>
      <c r="CW53" s="79">
        <f>IF($A$2=1,'mil mi val'!CV35,IF($A$2=2,'mil mi val'!CV138,"NA"))</f>
        <v>0.96719999999999995</v>
      </c>
      <c r="CX53" s="79">
        <f>IF($A$2=1,'mil mi val'!CW35,IF($A$2=2,'mil mi val'!CW138,"NA"))</f>
        <v>0.96719999999999995</v>
      </c>
      <c r="CY53" s="79">
        <f>IF($A$2=1,'mil mi val'!CX35,IF($A$2=2,'mil mi val'!CX138,"NA"))</f>
        <v>0.96719999999999995</v>
      </c>
      <c r="CZ53" s="79">
        <f>IF($A$2=1,'mil mi val'!CY35,IF($A$2=2,'mil mi val'!CY138,"NA"))</f>
        <v>0.96719999999999995</v>
      </c>
      <c r="DA53" s="79">
        <f>IF($A$2=1,'mil mi val'!CZ35,IF($A$2=2,'mil mi val'!CZ138,"NA"))</f>
        <v>0.96719999999999995</v>
      </c>
      <c r="DB53" s="79">
        <f>IF($A$2=1,'mil mi val'!DA35,IF($A$2=2,'mil mi val'!DA138,"NA"))</f>
        <v>0.96719999999999995</v>
      </c>
      <c r="DC53" s="79">
        <f>IF($A$2=1,'mil mi val'!DB35,IF($A$2=2,'mil mi val'!DB138,"NA"))</f>
        <v>0.96719999999999995</v>
      </c>
    </row>
    <row r="54" spans="2:107" ht="15" x14ac:dyDescent="0.25">
      <c r="B54" s="41">
        <v>49</v>
      </c>
      <c r="C54" s="79">
        <f>IF($A$2=1,'mil mi val'!B36,IF($A$2=2,'mil mi val'!B139,"NA"))</f>
        <v>1</v>
      </c>
      <c r="D54" s="79">
        <f>IF($A$2=1,'mil mi val'!C36,IF($A$2=2,'mil mi val'!C139,"NA"))</f>
        <v>0.97330000000000005</v>
      </c>
      <c r="E54" s="79">
        <f>IF($A$2=1,'mil mi val'!D36,IF($A$2=2,'mil mi val'!D139,"NA"))</f>
        <v>0.9798</v>
      </c>
      <c r="F54" s="79">
        <f>IF($A$2=1,'mil mi val'!E36,IF($A$2=2,'mil mi val'!E139,"NA"))</f>
        <v>0.97689999999999999</v>
      </c>
      <c r="G54" s="79">
        <f>IF($A$2=1,'mil mi val'!F36,IF($A$2=2,'mil mi val'!F139,"NA"))</f>
        <v>0.97470000000000001</v>
      </c>
      <c r="H54" s="79">
        <f>IF($A$2=1,'mil mi val'!G36,IF($A$2=2,'mil mi val'!G139,"NA"))</f>
        <v>0.97289999999999999</v>
      </c>
      <c r="I54" s="79">
        <f>IF($A$2=1,'mil mi val'!H36,IF($A$2=2,'mil mi val'!H139,"NA"))</f>
        <v>0.97130000000000005</v>
      </c>
      <c r="J54" s="79">
        <f>IF($A$2=1,'mil mi val'!I36,IF($A$2=2,'mil mi val'!I139,"NA"))</f>
        <v>0.97</v>
      </c>
      <c r="K54" s="79">
        <f>IF($A$2=1,'mil mi val'!J36,IF($A$2=2,'mil mi val'!J139,"NA"))</f>
        <v>0.96899999999999997</v>
      </c>
      <c r="L54" s="79">
        <f>IF($A$2=1,'mil mi val'!K36,IF($A$2=2,'mil mi val'!K139,"NA"))</f>
        <v>0.96819999999999995</v>
      </c>
      <c r="M54" s="79">
        <f>IF($A$2=1,'mil mi val'!L36,IF($A$2=2,'mil mi val'!L139,"NA"))</f>
        <v>0.9677</v>
      </c>
      <c r="N54" s="79">
        <f>IF($A$2=1,'mil mi val'!M36,IF($A$2=2,'mil mi val'!M139,"NA"))</f>
        <v>0.96730000000000005</v>
      </c>
      <c r="O54" s="79">
        <f>IF($A$2=1,'mil mi val'!N36,IF($A$2=2,'mil mi val'!N139,"NA"))</f>
        <v>0.96709999999999996</v>
      </c>
      <c r="P54" s="79">
        <f>IF($A$2=1,'mil mi val'!O36,IF($A$2=2,'mil mi val'!O139,"NA"))</f>
        <v>0.96689999999999998</v>
      </c>
      <c r="Q54" s="79">
        <f>IF($A$2=1,'mil mi val'!P36,IF($A$2=2,'mil mi val'!P139,"NA"))</f>
        <v>0.9667</v>
      </c>
      <c r="R54" s="79">
        <f>IF($A$2=1,'mil mi val'!Q36,IF($A$2=2,'mil mi val'!Q139,"NA"))</f>
        <v>0.96789999999999998</v>
      </c>
      <c r="S54" s="79">
        <f>IF($A$2=1,'mil mi val'!R36,IF($A$2=2,'mil mi val'!R139,"NA"))</f>
        <v>0.96789999999999998</v>
      </c>
      <c r="T54" s="79">
        <f>IF($A$2=1,'mil mi val'!S36,IF($A$2=2,'mil mi val'!S139,"NA"))</f>
        <v>0.96789999999999998</v>
      </c>
      <c r="U54" s="79">
        <f>IF($A$2=1,'mil mi val'!T36,IF($A$2=2,'mil mi val'!T139,"NA"))</f>
        <v>0.96789999999999998</v>
      </c>
      <c r="V54" s="79">
        <f>IF($A$2=1,'mil mi val'!U36,IF($A$2=2,'mil mi val'!U139,"NA"))</f>
        <v>0.96789999999999998</v>
      </c>
      <c r="W54" s="79">
        <f>IF($A$2=1,'mil mi val'!V36,IF($A$2=2,'mil mi val'!V139,"NA"))</f>
        <v>0.96789999999999998</v>
      </c>
      <c r="X54" s="79">
        <f>IF($A$2=1,'mil mi val'!W36,IF($A$2=2,'mil mi val'!W139,"NA"))</f>
        <v>0.96789999999999998</v>
      </c>
      <c r="Y54" s="79">
        <f>IF($A$2=1,'mil mi val'!X36,IF($A$2=2,'mil mi val'!X139,"NA"))</f>
        <v>0.96789999999999998</v>
      </c>
      <c r="Z54" s="79">
        <f>IF($A$2=1,'mil mi val'!Y36,IF($A$2=2,'mil mi val'!Y139,"NA"))</f>
        <v>0.96789999999999998</v>
      </c>
      <c r="AA54" s="79">
        <f>IF($A$2=1,'mil mi val'!Z36,IF($A$2=2,'mil mi val'!Z139,"NA"))</f>
        <v>0.96789999999999998</v>
      </c>
      <c r="AB54" s="79">
        <f>IF($A$2=1,'mil mi val'!AA36,IF($A$2=2,'mil mi val'!AA139,"NA"))</f>
        <v>0.96789999999999998</v>
      </c>
      <c r="AC54" s="79">
        <f>IF($A$2=1,'mil mi val'!AB36,IF($A$2=2,'mil mi val'!AB139,"NA"))</f>
        <v>0.96789999999999998</v>
      </c>
      <c r="AD54" s="79">
        <f>IF($A$2=1,'mil mi val'!AC36,IF($A$2=2,'mil mi val'!AC139,"NA"))</f>
        <v>0.96789999999999998</v>
      </c>
      <c r="AE54" s="79">
        <f>IF($A$2=1,'mil mi val'!AD36,IF($A$2=2,'mil mi val'!AD139,"NA"))</f>
        <v>0.96789999999999998</v>
      </c>
      <c r="AF54" s="79">
        <f>IF($A$2=1,'mil mi val'!AE36,IF($A$2=2,'mil mi val'!AE139,"NA"))</f>
        <v>0.96789999999999998</v>
      </c>
      <c r="AG54" s="79">
        <f>IF($A$2=1,'mil mi val'!AF36,IF($A$2=2,'mil mi val'!AF139,"NA"))</f>
        <v>0.96789999999999998</v>
      </c>
      <c r="AH54" s="79">
        <f>IF($A$2=1,'mil mi val'!AG36,IF($A$2=2,'mil mi val'!AG139,"NA"))</f>
        <v>0.96789999999999998</v>
      </c>
      <c r="AI54" s="79">
        <f>IF($A$2=1,'mil mi val'!AH36,IF($A$2=2,'mil mi val'!AH139,"NA"))</f>
        <v>0.96789999999999998</v>
      </c>
      <c r="AJ54" s="79">
        <f>IF($A$2=1,'mil mi val'!AI36,IF($A$2=2,'mil mi val'!AI139,"NA"))</f>
        <v>0.96789999999999998</v>
      </c>
      <c r="AK54" s="79">
        <f>IF($A$2=1,'mil mi val'!AJ36,IF($A$2=2,'mil mi val'!AJ139,"NA"))</f>
        <v>0.96789999999999998</v>
      </c>
      <c r="AL54" s="79">
        <f>IF($A$2=1,'mil mi val'!AK36,IF($A$2=2,'mil mi val'!AK139,"NA"))</f>
        <v>0.96789999999999998</v>
      </c>
      <c r="AM54" s="79">
        <f>IF($A$2=1,'mil mi val'!AL36,IF($A$2=2,'mil mi val'!AL139,"NA"))</f>
        <v>0.96789999999999998</v>
      </c>
      <c r="AN54" s="79">
        <f>IF($A$2=1,'mil mi val'!AM36,IF($A$2=2,'mil mi val'!AM139,"NA"))</f>
        <v>0.96789999999999998</v>
      </c>
      <c r="AO54" s="79">
        <f>IF($A$2=1,'mil mi val'!AN36,IF($A$2=2,'mil mi val'!AN139,"NA"))</f>
        <v>0.96789999999999998</v>
      </c>
      <c r="AP54" s="79">
        <f>IF($A$2=1,'mil mi val'!AO36,IF($A$2=2,'mil mi val'!AO139,"NA"))</f>
        <v>0.96789999999999998</v>
      </c>
      <c r="AQ54" s="79">
        <f>IF($A$2=1,'mil mi val'!AP36,IF($A$2=2,'mil mi val'!AP139,"NA"))</f>
        <v>0.96789999999999998</v>
      </c>
      <c r="AR54" s="79">
        <f>IF($A$2=1,'mil mi val'!AQ36,IF($A$2=2,'mil mi val'!AQ139,"NA"))</f>
        <v>0.96789999999999998</v>
      </c>
      <c r="AS54" s="79">
        <f>IF($A$2=1,'mil mi val'!AR36,IF($A$2=2,'mil mi val'!AR139,"NA"))</f>
        <v>0.96789999999999998</v>
      </c>
      <c r="AT54" s="79">
        <f>IF($A$2=1,'mil mi val'!AS36,IF($A$2=2,'mil mi val'!AS139,"NA"))</f>
        <v>0.96789999999999998</v>
      </c>
      <c r="AU54" s="79">
        <f>IF($A$2=1,'mil mi val'!AT36,IF($A$2=2,'mil mi val'!AT139,"NA"))</f>
        <v>0.96789999999999998</v>
      </c>
      <c r="AV54" s="79">
        <f>IF($A$2=1,'mil mi val'!AU36,IF($A$2=2,'mil mi val'!AU139,"NA"))</f>
        <v>0.96789999999999998</v>
      </c>
      <c r="AW54" s="79">
        <f>IF($A$2=1,'mil mi val'!AV36,IF($A$2=2,'mil mi val'!AV139,"NA"))</f>
        <v>0.96789999999999998</v>
      </c>
      <c r="AX54" s="79">
        <f>IF($A$2=1,'mil mi val'!AW36,IF($A$2=2,'mil mi val'!AW139,"NA"))</f>
        <v>0.96789999999999998</v>
      </c>
      <c r="AY54" s="79">
        <f>IF($A$2=1,'mil mi val'!AX36,IF($A$2=2,'mil mi val'!AX139,"NA"))</f>
        <v>0.96789999999999998</v>
      </c>
      <c r="AZ54" s="79">
        <f>IF($A$2=1,'mil mi val'!AY36,IF($A$2=2,'mil mi val'!AY139,"NA"))</f>
        <v>0.96789999999999998</v>
      </c>
      <c r="BA54" s="79">
        <f>IF($A$2=1,'mil mi val'!AZ36,IF($A$2=2,'mil mi val'!AZ139,"NA"))</f>
        <v>0.96789999999999998</v>
      </c>
      <c r="BB54" s="79">
        <f>IF($A$2=1,'mil mi val'!BA36,IF($A$2=2,'mil mi val'!BA139,"NA"))</f>
        <v>0.96789999999999998</v>
      </c>
      <c r="BC54" s="79">
        <f>IF($A$2=1,'mil mi val'!BB36,IF($A$2=2,'mil mi val'!BB139,"NA"))</f>
        <v>0.96789999999999998</v>
      </c>
      <c r="BD54" s="79">
        <f>IF($A$2=1,'mil mi val'!BC36,IF($A$2=2,'mil mi val'!BC139,"NA"))</f>
        <v>0.96789999999999998</v>
      </c>
      <c r="BE54" s="79">
        <f>IF($A$2=1,'mil mi val'!BD36,IF($A$2=2,'mil mi val'!BD139,"NA"))</f>
        <v>0.96789999999999998</v>
      </c>
      <c r="BF54" s="79">
        <f>IF($A$2=1,'mil mi val'!BE36,IF($A$2=2,'mil mi val'!BE139,"NA"))</f>
        <v>0.96789999999999998</v>
      </c>
      <c r="BG54" s="79">
        <f>IF($A$2=1,'mil mi val'!BF36,IF($A$2=2,'mil mi val'!BF139,"NA"))</f>
        <v>0.96789999999999998</v>
      </c>
      <c r="BH54" s="79">
        <f>IF($A$2=1,'mil mi val'!BG36,IF($A$2=2,'mil mi val'!BG139,"NA"))</f>
        <v>0.96789999999999998</v>
      </c>
      <c r="BI54" s="79">
        <f>IF($A$2=1,'mil mi val'!BH36,IF($A$2=2,'mil mi val'!BH139,"NA"))</f>
        <v>0.96789999999999998</v>
      </c>
      <c r="BJ54" s="79">
        <f>IF($A$2=1,'mil mi val'!BI36,IF($A$2=2,'mil mi val'!BI139,"NA"))</f>
        <v>0.96789999999999998</v>
      </c>
      <c r="BK54" s="79">
        <f>IF($A$2=1,'mil mi val'!BJ36,IF($A$2=2,'mil mi val'!BJ139,"NA"))</f>
        <v>0.96789999999999998</v>
      </c>
      <c r="BL54" s="79">
        <f>IF($A$2=1,'mil mi val'!BK36,IF($A$2=2,'mil mi val'!BK139,"NA"))</f>
        <v>0.96789999999999998</v>
      </c>
      <c r="BM54" s="79">
        <f>IF($A$2=1,'mil mi val'!BL36,IF($A$2=2,'mil mi val'!BL139,"NA"))</f>
        <v>0.96789999999999998</v>
      </c>
      <c r="BN54" s="79">
        <f>IF($A$2=1,'mil mi val'!BM36,IF($A$2=2,'mil mi val'!BM139,"NA"))</f>
        <v>0.96789999999999998</v>
      </c>
      <c r="BO54" s="79">
        <f>IF($A$2=1,'mil mi val'!BN36,IF($A$2=2,'mil mi val'!BN139,"NA"))</f>
        <v>0.96789999999999998</v>
      </c>
      <c r="BP54" s="79">
        <f>IF($A$2=1,'mil mi val'!BO36,IF($A$2=2,'mil mi val'!BO139,"NA"))</f>
        <v>0.96789999999999998</v>
      </c>
      <c r="BQ54" s="79">
        <f>IF($A$2=1,'mil mi val'!BP36,IF($A$2=2,'mil mi val'!BP139,"NA"))</f>
        <v>0.96789999999999998</v>
      </c>
      <c r="BR54" s="79">
        <f>IF($A$2=1,'mil mi val'!BQ36,IF($A$2=2,'mil mi val'!BQ139,"NA"))</f>
        <v>0.96789999999999998</v>
      </c>
      <c r="BS54" s="79">
        <f>IF($A$2=1,'mil mi val'!BR36,IF($A$2=2,'mil mi val'!BR139,"NA"))</f>
        <v>0.96789999999999998</v>
      </c>
      <c r="BT54" s="79">
        <f>IF($A$2=1,'mil mi val'!BS36,IF($A$2=2,'mil mi val'!BS139,"NA"))</f>
        <v>0.96789999999999998</v>
      </c>
      <c r="BU54" s="79">
        <f>IF($A$2=1,'mil mi val'!BT36,IF($A$2=2,'mil mi val'!BT139,"NA"))</f>
        <v>0.96789999999999998</v>
      </c>
      <c r="BV54" s="79">
        <f>IF($A$2=1,'mil mi val'!BU36,IF($A$2=2,'mil mi val'!BU139,"NA"))</f>
        <v>0.96789999999999998</v>
      </c>
      <c r="BW54" s="79">
        <f>IF($A$2=1,'mil mi val'!BV36,IF($A$2=2,'mil mi val'!BV139,"NA"))</f>
        <v>0.96789999999999998</v>
      </c>
      <c r="BX54" s="79">
        <f>IF($A$2=1,'mil mi val'!BW36,IF($A$2=2,'mil mi val'!BW139,"NA"))</f>
        <v>0.96789999999999998</v>
      </c>
      <c r="BY54" s="79">
        <f>IF($A$2=1,'mil mi val'!BX36,IF($A$2=2,'mil mi val'!BX139,"NA"))</f>
        <v>0.96789999999999998</v>
      </c>
      <c r="BZ54" s="79">
        <f>IF($A$2=1,'mil mi val'!BY36,IF($A$2=2,'mil mi val'!BY139,"NA"))</f>
        <v>0.96789999999999998</v>
      </c>
      <c r="CA54" s="79">
        <f>IF($A$2=1,'mil mi val'!BZ36,IF($A$2=2,'mil mi val'!BZ139,"NA"))</f>
        <v>0.96789999999999998</v>
      </c>
      <c r="CB54" s="79">
        <f>IF($A$2=1,'mil mi val'!CA36,IF($A$2=2,'mil mi val'!CA139,"NA"))</f>
        <v>0.96789999999999998</v>
      </c>
      <c r="CC54" s="79">
        <f>IF($A$2=1,'mil mi val'!CB36,IF($A$2=2,'mil mi val'!CB139,"NA"))</f>
        <v>0.96789999999999998</v>
      </c>
      <c r="CD54" s="79">
        <f>IF($A$2=1,'mil mi val'!CC36,IF($A$2=2,'mil mi val'!CC139,"NA"))</f>
        <v>0.96789999999999998</v>
      </c>
      <c r="CE54" s="79">
        <f>IF($A$2=1,'mil mi val'!CD36,IF($A$2=2,'mil mi val'!CD139,"NA"))</f>
        <v>0.96789999999999998</v>
      </c>
      <c r="CF54" s="79">
        <f>IF($A$2=1,'mil mi val'!CE36,IF($A$2=2,'mil mi val'!CE139,"NA"))</f>
        <v>0.96789999999999998</v>
      </c>
      <c r="CG54" s="79">
        <f>IF($A$2=1,'mil mi val'!CF36,IF($A$2=2,'mil mi val'!CF139,"NA"))</f>
        <v>0.96789999999999998</v>
      </c>
      <c r="CH54" s="79">
        <f>IF($A$2=1,'mil mi val'!CG36,IF($A$2=2,'mil mi val'!CG139,"NA"))</f>
        <v>0.96789999999999998</v>
      </c>
      <c r="CI54" s="79">
        <f>IF($A$2=1,'mil mi val'!CH36,IF($A$2=2,'mil mi val'!CH139,"NA"))</f>
        <v>0.96789999999999998</v>
      </c>
      <c r="CJ54" s="79">
        <f>IF($A$2=1,'mil mi val'!CI36,IF($A$2=2,'mil mi val'!CI139,"NA"))</f>
        <v>0.96789999999999998</v>
      </c>
      <c r="CK54" s="79">
        <f>IF($A$2=1,'mil mi val'!CJ36,IF($A$2=2,'mil mi val'!CJ139,"NA"))</f>
        <v>0.96789999999999998</v>
      </c>
      <c r="CL54" s="79">
        <f>IF($A$2=1,'mil mi val'!CK36,IF($A$2=2,'mil mi val'!CK139,"NA"))</f>
        <v>0.96789999999999998</v>
      </c>
      <c r="CM54" s="79">
        <f>IF($A$2=1,'mil mi val'!CL36,IF($A$2=2,'mil mi val'!CL139,"NA"))</f>
        <v>0.96789999999999998</v>
      </c>
      <c r="CN54" s="79">
        <f>IF($A$2=1,'mil mi val'!CM36,IF($A$2=2,'mil mi val'!CM139,"NA"))</f>
        <v>0.96789999999999998</v>
      </c>
      <c r="CO54" s="79">
        <f>IF($A$2=1,'mil mi val'!CN36,IF($A$2=2,'mil mi val'!CN139,"NA"))</f>
        <v>0.96789999999999998</v>
      </c>
      <c r="CP54" s="79">
        <f>IF($A$2=1,'mil mi val'!CO36,IF($A$2=2,'mil mi val'!CO139,"NA"))</f>
        <v>0.96789999999999998</v>
      </c>
      <c r="CQ54" s="79">
        <f>IF($A$2=1,'mil mi val'!CP36,IF($A$2=2,'mil mi val'!CP139,"NA"))</f>
        <v>0.96789999999999998</v>
      </c>
      <c r="CR54" s="79">
        <f>IF($A$2=1,'mil mi val'!CQ36,IF($A$2=2,'mil mi val'!CQ139,"NA"))</f>
        <v>0.96789999999999998</v>
      </c>
      <c r="CS54" s="79">
        <f>IF($A$2=1,'mil mi val'!CR36,IF($A$2=2,'mil mi val'!CR139,"NA"))</f>
        <v>0.96789999999999998</v>
      </c>
      <c r="CT54" s="79">
        <f>IF($A$2=1,'mil mi val'!CS36,IF($A$2=2,'mil mi val'!CS139,"NA"))</f>
        <v>0.96789999999999998</v>
      </c>
      <c r="CU54" s="79">
        <f>IF($A$2=1,'mil mi val'!CT36,IF($A$2=2,'mil mi val'!CT139,"NA"))</f>
        <v>0.96789999999999998</v>
      </c>
      <c r="CV54" s="79">
        <f>IF($A$2=1,'mil mi val'!CU36,IF($A$2=2,'mil mi val'!CU139,"NA"))</f>
        <v>0.96789999999999998</v>
      </c>
      <c r="CW54" s="79">
        <f>IF($A$2=1,'mil mi val'!CV36,IF($A$2=2,'mil mi val'!CV139,"NA"))</f>
        <v>0.96789999999999998</v>
      </c>
      <c r="CX54" s="79">
        <f>IF($A$2=1,'mil mi val'!CW36,IF($A$2=2,'mil mi val'!CW139,"NA"))</f>
        <v>0.96789999999999998</v>
      </c>
      <c r="CY54" s="79">
        <f>IF($A$2=1,'mil mi val'!CX36,IF($A$2=2,'mil mi val'!CX139,"NA"))</f>
        <v>0.96789999999999998</v>
      </c>
      <c r="CZ54" s="79">
        <f>IF($A$2=1,'mil mi val'!CY36,IF($A$2=2,'mil mi val'!CY139,"NA"))</f>
        <v>0.96789999999999998</v>
      </c>
      <c r="DA54" s="79">
        <f>IF($A$2=1,'mil mi val'!CZ36,IF($A$2=2,'mil mi val'!CZ139,"NA"))</f>
        <v>0.96789999999999998</v>
      </c>
      <c r="DB54" s="79">
        <f>IF($A$2=1,'mil mi val'!DA36,IF($A$2=2,'mil mi val'!DA139,"NA"))</f>
        <v>0.96789999999999998</v>
      </c>
      <c r="DC54" s="79">
        <f>IF($A$2=1,'mil mi val'!DB36,IF($A$2=2,'mil mi val'!DB139,"NA"))</f>
        <v>0.96789999999999998</v>
      </c>
    </row>
    <row r="55" spans="2:107" ht="15" x14ac:dyDescent="0.25">
      <c r="B55" s="41">
        <v>50</v>
      </c>
      <c r="C55" s="79">
        <f>IF($A$2=1,'mil mi val'!B37,IF($A$2=2,'mil mi val'!B140,"NA"))</f>
        <v>1</v>
      </c>
      <c r="D55" s="79">
        <f>IF($A$2=1,'mil mi val'!C37,IF($A$2=2,'mil mi val'!C140,"NA"))</f>
        <v>0.9738</v>
      </c>
      <c r="E55" s="79">
        <f>IF($A$2=1,'mil mi val'!D37,IF($A$2=2,'mil mi val'!D140,"NA"))</f>
        <v>0.98080000000000001</v>
      </c>
      <c r="F55" s="79">
        <f>IF($A$2=1,'mil mi val'!E37,IF($A$2=2,'mil mi val'!E140,"NA"))</f>
        <v>0.97819999999999996</v>
      </c>
      <c r="G55" s="79">
        <f>IF($A$2=1,'mil mi val'!F37,IF($A$2=2,'mil mi val'!F140,"NA"))</f>
        <v>0.97609999999999997</v>
      </c>
      <c r="H55" s="79">
        <f>IF($A$2=1,'mil mi val'!G37,IF($A$2=2,'mil mi val'!G140,"NA"))</f>
        <v>0.97440000000000004</v>
      </c>
      <c r="I55" s="79">
        <f>IF($A$2=1,'mil mi val'!H37,IF($A$2=2,'mil mi val'!H140,"NA"))</f>
        <v>0.9728</v>
      </c>
      <c r="J55" s="79">
        <f>IF($A$2=1,'mil mi val'!I37,IF($A$2=2,'mil mi val'!I140,"NA"))</f>
        <v>0.97130000000000005</v>
      </c>
      <c r="K55" s="79">
        <f>IF($A$2=1,'mil mi val'!J37,IF($A$2=2,'mil mi val'!J140,"NA"))</f>
        <v>0.97019999999999995</v>
      </c>
      <c r="L55" s="79">
        <f>IF($A$2=1,'mil mi val'!K37,IF($A$2=2,'mil mi val'!K140,"NA"))</f>
        <v>0.96930000000000005</v>
      </c>
      <c r="M55" s="79">
        <f>IF($A$2=1,'mil mi val'!L37,IF($A$2=2,'mil mi val'!L140,"NA"))</f>
        <v>0.96860000000000002</v>
      </c>
      <c r="N55" s="79">
        <f>IF($A$2=1,'mil mi val'!M37,IF($A$2=2,'mil mi val'!M140,"NA"))</f>
        <v>0.96819999999999995</v>
      </c>
      <c r="O55" s="79">
        <f>IF($A$2=1,'mil mi val'!N37,IF($A$2=2,'mil mi val'!N140,"NA"))</f>
        <v>0.96789999999999998</v>
      </c>
      <c r="P55" s="79">
        <f>IF($A$2=1,'mil mi val'!O37,IF($A$2=2,'mil mi val'!O140,"NA"))</f>
        <v>0.9677</v>
      </c>
      <c r="Q55" s="79">
        <f>IF($A$2=1,'mil mi val'!P37,IF($A$2=2,'mil mi val'!P140,"NA"))</f>
        <v>0.96740000000000004</v>
      </c>
      <c r="R55" s="79">
        <f>IF($A$2=1,'mil mi val'!Q37,IF($A$2=2,'mil mi val'!Q140,"NA"))</f>
        <v>0.96860000000000002</v>
      </c>
      <c r="S55" s="79">
        <f>IF($A$2=1,'mil mi val'!R37,IF($A$2=2,'mil mi val'!R140,"NA"))</f>
        <v>0.96860000000000002</v>
      </c>
      <c r="T55" s="79">
        <f>IF($A$2=1,'mil mi val'!S37,IF($A$2=2,'mil mi val'!S140,"NA"))</f>
        <v>0.96860000000000002</v>
      </c>
      <c r="U55" s="79">
        <f>IF($A$2=1,'mil mi val'!T37,IF($A$2=2,'mil mi val'!T140,"NA"))</f>
        <v>0.96860000000000002</v>
      </c>
      <c r="V55" s="79">
        <f>IF($A$2=1,'mil mi val'!U37,IF($A$2=2,'mil mi val'!U140,"NA"))</f>
        <v>0.96860000000000002</v>
      </c>
      <c r="W55" s="79">
        <f>IF($A$2=1,'mil mi val'!V37,IF($A$2=2,'mil mi val'!V140,"NA"))</f>
        <v>0.96860000000000002</v>
      </c>
      <c r="X55" s="79">
        <f>IF($A$2=1,'mil mi val'!W37,IF($A$2=2,'mil mi val'!W140,"NA"))</f>
        <v>0.96860000000000002</v>
      </c>
      <c r="Y55" s="79">
        <f>IF($A$2=1,'mil mi val'!X37,IF($A$2=2,'mil mi val'!X140,"NA"))</f>
        <v>0.96860000000000002</v>
      </c>
      <c r="Z55" s="79">
        <f>IF($A$2=1,'mil mi val'!Y37,IF($A$2=2,'mil mi val'!Y140,"NA"))</f>
        <v>0.96860000000000002</v>
      </c>
      <c r="AA55" s="79">
        <f>IF($A$2=1,'mil mi val'!Z37,IF($A$2=2,'mil mi val'!Z140,"NA"))</f>
        <v>0.96860000000000002</v>
      </c>
      <c r="AB55" s="79">
        <f>IF($A$2=1,'mil mi val'!AA37,IF($A$2=2,'mil mi val'!AA140,"NA"))</f>
        <v>0.96860000000000002</v>
      </c>
      <c r="AC55" s="79">
        <f>IF($A$2=1,'mil mi val'!AB37,IF($A$2=2,'mil mi val'!AB140,"NA"))</f>
        <v>0.96860000000000002</v>
      </c>
      <c r="AD55" s="79">
        <f>IF($A$2=1,'mil mi val'!AC37,IF($A$2=2,'mil mi val'!AC140,"NA"))</f>
        <v>0.96860000000000002</v>
      </c>
      <c r="AE55" s="79">
        <f>IF($A$2=1,'mil mi val'!AD37,IF($A$2=2,'mil mi val'!AD140,"NA"))</f>
        <v>0.96860000000000002</v>
      </c>
      <c r="AF55" s="79">
        <f>IF($A$2=1,'mil mi val'!AE37,IF($A$2=2,'mil mi val'!AE140,"NA"))</f>
        <v>0.96860000000000002</v>
      </c>
      <c r="AG55" s="79">
        <f>IF($A$2=1,'mil mi val'!AF37,IF($A$2=2,'mil mi val'!AF140,"NA"))</f>
        <v>0.96860000000000002</v>
      </c>
      <c r="AH55" s="79">
        <f>IF($A$2=1,'mil mi val'!AG37,IF($A$2=2,'mil mi val'!AG140,"NA"))</f>
        <v>0.96860000000000002</v>
      </c>
      <c r="AI55" s="79">
        <f>IF($A$2=1,'mil mi val'!AH37,IF($A$2=2,'mil mi val'!AH140,"NA"))</f>
        <v>0.96860000000000002</v>
      </c>
      <c r="AJ55" s="79">
        <f>IF($A$2=1,'mil mi val'!AI37,IF($A$2=2,'mil mi val'!AI140,"NA"))</f>
        <v>0.96860000000000002</v>
      </c>
      <c r="AK55" s="79">
        <f>IF($A$2=1,'mil mi val'!AJ37,IF($A$2=2,'mil mi val'!AJ140,"NA"))</f>
        <v>0.96860000000000002</v>
      </c>
      <c r="AL55" s="79">
        <f>IF($A$2=1,'mil mi val'!AK37,IF($A$2=2,'mil mi val'!AK140,"NA"))</f>
        <v>0.96860000000000002</v>
      </c>
      <c r="AM55" s="79">
        <f>IF($A$2=1,'mil mi val'!AL37,IF($A$2=2,'mil mi val'!AL140,"NA"))</f>
        <v>0.96860000000000002</v>
      </c>
      <c r="AN55" s="79">
        <f>IF($A$2=1,'mil mi val'!AM37,IF($A$2=2,'mil mi val'!AM140,"NA"))</f>
        <v>0.96860000000000002</v>
      </c>
      <c r="AO55" s="79">
        <f>IF($A$2=1,'mil mi val'!AN37,IF($A$2=2,'mil mi val'!AN140,"NA"))</f>
        <v>0.96860000000000002</v>
      </c>
      <c r="AP55" s="79">
        <f>IF($A$2=1,'mil mi val'!AO37,IF($A$2=2,'mil mi val'!AO140,"NA"))</f>
        <v>0.96860000000000002</v>
      </c>
      <c r="AQ55" s="79">
        <f>IF($A$2=1,'mil mi val'!AP37,IF($A$2=2,'mil mi val'!AP140,"NA"))</f>
        <v>0.96860000000000002</v>
      </c>
      <c r="AR55" s="79">
        <f>IF($A$2=1,'mil mi val'!AQ37,IF($A$2=2,'mil mi val'!AQ140,"NA"))</f>
        <v>0.96860000000000002</v>
      </c>
      <c r="AS55" s="79">
        <f>IF($A$2=1,'mil mi val'!AR37,IF($A$2=2,'mil mi val'!AR140,"NA"))</f>
        <v>0.96860000000000002</v>
      </c>
      <c r="AT55" s="79">
        <f>IF($A$2=1,'mil mi val'!AS37,IF($A$2=2,'mil mi val'!AS140,"NA"))</f>
        <v>0.96860000000000002</v>
      </c>
      <c r="AU55" s="79">
        <f>IF($A$2=1,'mil mi val'!AT37,IF($A$2=2,'mil mi val'!AT140,"NA"))</f>
        <v>0.96860000000000002</v>
      </c>
      <c r="AV55" s="79">
        <f>IF($A$2=1,'mil mi val'!AU37,IF($A$2=2,'mil mi val'!AU140,"NA"))</f>
        <v>0.96860000000000002</v>
      </c>
      <c r="AW55" s="79">
        <f>IF($A$2=1,'mil mi val'!AV37,IF($A$2=2,'mil mi val'!AV140,"NA"))</f>
        <v>0.96860000000000002</v>
      </c>
      <c r="AX55" s="79">
        <f>IF($A$2=1,'mil mi val'!AW37,IF($A$2=2,'mil mi val'!AW140,"NA"))</f>
        <v>0.96860000000000002</v>
      </c>
      <c r="AY55" s="79">
        <f>IF($A$2=1,'mil mi val'!AX37,IF($A$2=2,'mil mi val'!AX140,"NA"))</f>
        <v>0.96860000000000002</v>
      </c>
      <c r="AZ55" s="79">
        <f>IF($A$2=1,'mil mi val'!AY37,IF($A$2=2,'mil mi val'!AY140,"NA"))</f>
        <v>0.96860000000000002</v>
      </c>
      <c r="BA55" s="79">
        <f>IF($A$2=1,'mil mi val'!AZ37,IF($A$2=2,'mil mi val'!AZ140,"NA"))</f>
        <v>0.96860000000000002</v>
      </c>
      <c r="BB55" s="79">
        <f>IF($A$2=1,'mil mi val'!BA37,IF($A$2=2,'mil mi val'!BA140,"NA"))</f>
        <v>0.96860000000000002</v>
      </c>
      <c r="BC55" s="79">
        <f>IF($A$2=1,'mil mi val'!BB37,IF($A$2=2,'mil mi val'!BB140,"NA"))</f>
        <v>0.96860000000000002</v>
      </c>
      <c r="BD55" s="79">
        <f>IF($A$2=1,'mil mi val'!BC37,IF($A$2=2,'mil mi val'!BC140,"NA"))</f>
        <v>0.96860000000000002</v>
      </c>
      <c r="BE55" s="79">
        <f>IF($A$2=1,'mil mi val'!BD37,IF($A$2=2,'mil mi val'!BD140,"NA"))</f>
        <v>0.96860000000000002</v>
      </c>
      <c r="BF55" s="79">
        <f>IF($A$2=1,'mil mi val'!BE37,IF($A$2=2,'mil mi val'!BE140,"NA"))</f>
        <v>0.96860000000000002</v>
      </c>
      <c r="BG55" s="79">
        <f>IF($A$2=1,'mil mi val'!BF37,IF($A$2=2,'mil mi val'!BF140,"NA"))</f>
        <v>0.96860000000000002</v>
      </c>
      <c r="BH55" s="79">
        <f>IF($A$2=1,'mil mi val'!BG37,IF($A$2=2,'mil mi val'!BG140,"NA"))</f>
        <v>0.96860000000000002</v>
      </c>
      <c r="BI55" s="79">
        <f>IF($A$2=1,'mil mi val'!BH37,IF($A$2=2,'mil mi val'!BH140,"NA"))</f>
        <v>0.96860000000000002</v>
      </c>
      <c r="BJ55" s="79">
        <f>IF($A$2=1,'mil mi val'!BI37,IF($A$2=2,'mil mi val'!BI140,"NA"))</f>
        <v>0.96860000000000002</v>
      </c>
      <c r="BK55" s="79">
        <f>IF($A$2=1,'mil mi val'!BJ37,IF($A$2=2,'mil mi val'!BJ140,"NA"))</f>
        <v>0.96860000000000002</v>
      </c>
      <c r="BL55" s="79">
        <f>IF($A$2=1,'mil mi val'!BK37,IF($A$2=2,'mil mi val'!BK140,"NA"))</f>
        <v>0.96860000000000002</v>
      </c>
      <c r="BM55" s="79">
        <f>IF($A$2=1,'mil mi val'!BL37,IF($A$2=2,'mil mi val'!BL140,"NA"))</f>
        <v>0.96860000000000002</v>
      </c>
      <c r="BN55" s="79">
        <f>IF($A$2=1,'mil mi val'!BM37,IF($A$2=2,'mil mi val'!BM140,"NA"))</f>
        <v>0.96860000000000002</v>
      </c>
      <c r="BO55" s="79">
        <f>IF($A$2=1,'mil mi val'!BN37,IF($A$2=2,'mil mi val'!BN140,"NA"))</f>
        <v>0.96860000000000002</v>
      </c>
      <c r="BP55" s="79">
        <f>IF($A$2=1,'mil mi val'!BO37,IF($A$2=2,'mil mi val'!BO140,"NA"))</f>
        <v>0.96860000000000002</v>
      </c>
      <c r="BQ55" s="79">
        <f>IF($A$2=1,'mil mi val'!BP37,IF($A$2=2,'mil mi val'!BP140,"NA"))</f>
        <v>0.96860000000000002</v>
      </c>
      <c r="BR55" s="79">
        <f>IF($A$2=1,'mil mi val'!BQ37,IF($A$2=2,'mil mi val'!BQ140,"NA"))</f>
        <v>0.96860000000000002</v>
      </c>
      <c r="BS55" s="79">
        <f>IF($A$2=1,'mil mi val'!BR37,IF($A$2=2,'mil mi val'!BR140,"NA"))</f>
        <v>0.96860000000000002</v>
      </c>
      <c r="BT55" s="79">
        <f>IF($A$2=1,'mil mi val'!BS37,IF($A$2=2,'mil mi val'!BS140,"NA"))</f>
        <v>0.96860000000000002</v>
      </c>
      <c r="BU55" s="79">
        <f>IF($A$2=1,'mil mi val'!BT37,IF($A$2=2,'mil mi val'!BT140,"NA"))</f>
        <v>0.96860000000000002</v>
      </c>
      <c r="BV55" s="79">
        <f>IF($A$2=1,'mil mi val'!BU37,IF($A$2=2,'mil mi val'!BU140,"NA"))</f>
        <v>0.96860000000000002</v>
      </c>
      <c r="BW55" s="79">
        <f>IF($A$2=1,'mil mi val'!BV37,IF($A$2=2,'mil mi val'!BV140,"NA"))</f>
        <v>0.96860000000000002</v>
      </c>
      <c r="BX55" s="79">
        <f>IF($A$2=1,'mil mi val'!BW37,IF($A$2=2,'mil mi val'!BW140,"NA"))</f>
        <v>0.96860000000000002</v>
      </c>
      <c r="BY55" s="79">
        <f>IF($A$2=1,'mil mi val'!BX37,IF($A$2=2,'mil mi val'!BX140,"NA"))</f>
        <v>0.96860000000000002</v>
      </c>
      <c r="BZ55" s="79">
        <f>IF($A$2=1,'mil mi val'!BY37,IF($A$2=2,'mil mi val'!BY140,"NA"))</f>
        <v>0.96860000000000002</v>
      </c>
      <c r="CA55" s="79">
        <f>IF($A$2=1,'mil mi val'!BZ37,IF($A$2=2,'mil mi val'!BZ140,"NA"))</f>
        <v>0.96860000000000002</v>
      </c>
      <c r="CB55" s="79">
        <f>IF($A$2=1,'mil mi val'!CA37,IF($A$2=2,'mil mi val'!CA140,"NA"))</f>
        <v>0.96860000000000002</v>
      </c>
      <c r="CC55" s="79">
        <f>IF($A$2=1,'mil mi val'!CB37,IF($A$2=2,'mil mi val'!CB140,"NA"))</f>
        <v>0.96860000000000002</v>
      </c>
      <c r="CD55" s="79">
        <f>IF($A$2=1,'mil mi val'!CC37,IF($A$2=2,'mil mi val'!CC140,"NA"))</f>
        <v>0.96860000000000002</v>
      </c>
      <c r="CE55" s="79">
        <f>IF($A$2=1,'mil mi val'!CD37,IF($A$2=2,'mil mi val'!CD140,"NA"))</f>
        <v>0.96860000000000002</v>
      </c>
      <c r="CF55" s="79">
        <f>IF($A$2=1,'mil mi val'!CE37,IF($A$2=2,'mil mi val'!CE140,"NA"))</f>
        <v>0.96860000000000002</v>
      </c>
      <c r="CG55" s="79">
        <f>IF($A$2=1,'mil mi val'!CF37,IF($A$2=2,'mil mi val'!CF140,"NA"))</f>
        <v>0.96860000000000002</v>
      </c>
      <c r="CH55" s="79">
        <f>IF($A$2=1,'mil mi val'!CG37,IF($A$2=2,'mil mi val'!CG140,"NA"))</f>
        <v>0.96860000000000002</v>
      </c>
      <c r="CI55" s="79">
        <f>IF($A$2=1,'mil mi val'!CH37,IF($A$2=2,'mil mi val'!CH140,"NA"))</f>
        <v>0.96860000000000002</v>
      </c>
      <c r="CJ55" s="79">
        <f>IF($A$2=1,'mil mi val'!CI37,IF($A$2=2,'mil mi val'!CI140,"NA"))</f>
        <v>0.96860000000000002</v>
      </c>
      <c r="CK55" s="79">
        <f>IF($A$2=1,'mil mi val'!CJ37,IF($A$2=2,'mil mi val'!CJ140,"NA"))</f>
        <v>0.96860000000000002</v>
      </c>
      <c r="CL55" s="79">
        <f>IF($A$2=1,'mil mi val'!CK37,IF($A$2=2,'mil mi val'!CK140,"NA"))</f>
        <v>0.96860000000000002</v>
      </c>
      <c r="CM55" s="79">
        <f>IF($A$2=1,'mil mi val'!CL37,IF($A$2=2,'mil mi val'!CL140,"NA"))</f>
        <v>0.96860000000000002</v>
      </c>
      <c r="CN55" s="79">
        <f>IF($A$2=1,'mil mi val'!CM37,IF($A$2=2,'mil mi val'!CM140,"NA"))</f>
        <v>0.96860000000000002</v>
      </c>
      <c r="CO55" s="79">
        <f>IF($A$2=1,'mil mi val'!CN37,IF($A$2=2,'mil mi val'!CN140,"NA"))</f>
        <v>0.96860000000000002</v>
      </c>
      <c r="CP55" s="79">
        <f>IF($A$2=1,'mil mi val'!CO37,IF($A$2=2,'mil mi val'!CO140,"NA"))</f>
        <v>0.96860000000000002</v>
      </c>
      <c r="CQ55" s="79">
        <f>IF($A$2=1,'mil mi val'!CP37,IF($A$2=2,'mil mi val'!CP140,"NA"))</f>
        <v>0.96860000000000002</v>
      </c>
      <c r="CR55" s="79">
        <f>IF($A$2=1,'mil mi val'!CQ37,IF($A$2=2,'mil mi val'!CQ140,"NA"))</f>
        <v>0.96860000000000002</v>
      </c>
      <c r="CS55" s="79">
        <f>IF($A$2=1,'mil mi val'!CR37,IF($A$2=2,'mil mi val'!CR140,"NA"))</f>
        <v>0.96860000000000002</v>
      </c>
      <c r="CT55" s="79">
        <f>IF($A$2=1,'mil mi val'!CS37,IF($A$2=2,'mil mi val'!CS140,"NA"))</f>
        <v>0.96860000000000002</v>
      </c>
      <c r="CU55" s="79">
        <f>IF($A$2=1,'mil mi val'!CT37,IF($A$2=2,'mil mi val'!CT140,"NA"))</f>
        <v>0.96860000000000002</v>
      </c>
      <c r="CV55" s="79">
        <f>IF($A$2=1,'mil mi val'!CU37,IF($A$2=2,'mil mi val'!CU140,"NA"))</f>
        <v>0.96860000000000002</v>
      </c>
      <c r="CW55" s="79">
        <f>IF($A$2=1,'mil mi val'!CV37,IF($A$2=2,'mil mi val'!CV140,"NA"))</f>
        <v>0.96860000000000002</v>
      </c>
      <c r="CX55" s="79">
        <f>IF($A$2=1,'mil mi val'!CW37,IF($A$2=2,'mil mi val'!CW140,"NA"))</f>
        <v>0.96860000000000002</v>
      </c>
      <c r="CY55" s="79">
        <f>IF($A$2=1,'mil mi val'!CX37,IF($A$2=2,'mil mi val'!CX140,"NA"))</f>
        <v>0.96860000000000002</v>
      </c>
      <c r="CZ55" s="79">
        <f>IF($A$2=1,'mil mi val'!CY37,IF($A$2=2,'mil mi val'!CY140,"NA"))</f>
        <v>0.96860000000000002</v>
      </c>
      <c r="DA55" s="79">
        <f>IF($A$2=1,'mil mi val'!CZ37,IF($A$2=2,'mil mi val'!CZ140,"NA"))</f>
        <v>0.96860000000000002</v>
      </c>
      <c r="DB55" s="79">
        <f>IF($A$2=1,'mil mi val'!DA37,IF($A$2=2,'mil mi val'!DA140,"NA"))</f>
        <v>0.96860000000000002</v>
      </c>
      <c r="DC55" s="79">
        <f>IF($A$2=1,'mil mi val'!DB37,IF($A$2=2,'mil mi val'!DB140,"NA"))</f>
        <v>0.96860000000000002</v>
      </c>
    </row>
    <row r="56" spans="2:107" ht="15" x14ac:dyDescent="0.25">
      <c r="B56" s="41">
        <v>51</v>
      </c>
      <c r="C56" s="79">
        <f>IF($A$2=1,'mil mi val'!B38,IF($A$2=2,'mil mi val'!B141,"NA"))</f>
        <v>1</v>
      </c>
      <c r="D56" s="79">
        <f>IF($A$2=1,'mil mi val'!C38,IF($A$2=2,'mil mi val'!C141,"NA"))</f>
        <v>0.97389999999999999</v>
      </c>
      <c r="E56" s="79">
        <f>IF($A$2=1,'mil mi val'!D38,IF($A$2=2,'mil mi val'!D141,"NA"))</f>
        <v>0.98150000000000004</v>
      </c>
      <c r="F56" s="79">
        <f>IF($A$2=1,'mil mi val'!E38,IF($A$2=2,'mil mi val'!E141,"NA"))</f>
        <v>0.97929999999999995</v>
      </c>
      <c r="G56" s="79">
        <f>IF($A$2=1,'mil mi val'!F38,IF($A$2=2,'mil mi val'!F141,"NA"))</f>
        <v>0.97740000000000005</v>
      </c>
      <c r="H56" s="79">
        <f>IF($A$2=1,'mil mi val'!G38,IF($A$2=2,'mil mi val'!G141,"NA"))</f>
        <v>0.97570000000000001</v>
      </c>
      <c r="I56" s="79">
        <f>IF($A$2=1,'mil mi val'!H38,IF($A$2=2,'mil mi val'!H141,"NA"))</f>
        <v>0.97409999999999997</v>
      </c>
      <c r="J56" s="79">
        <f>IF($A$2=1,'mil mi val'!I38,IF($A$2=2,'mil mi val'!I141,"NA"))</f>
        <v>0.97260000000000002</v>
      </c>
      <c r="K56" s="79">
        <f>IF($A$2=1,'mil mi val'!J38,IF($A$2=2,'mil mi val'!J141,"NA"))</f>
        <v>0.97140000000000004</v>
      </c>
      <c r="L56" s="79">
        <f>IF($A$2=1,'mil mi val'!K38,IF($A$2=2,'mil mi val'!K141,"NA"))</f>
        <v>0.97040000000000004</v>
      </c>
      <c r="M56" s="79">
        <f>IF($A$2=1,'mil mi val'!L38,IF($A$2=2,'mil mi val'!L141,"NA"))</f>
        <v>0.96960000000000002</v>
      </c>
      <c r="N56" s="79">
        <f>IF($A$2=1,'mil mi val'!M38,IF($A$2=2,'mil mi val'!M141,"NA"))</f>
        <v>0.96909999999999996</v>
      </c>
      <c r="O56" s="79">
        <f>IF($A$2=1,'mil mi val'!N38,IF($A$2=2,'mil mi val'!N141,"NA"))</f>
        <v>0.96870000000000001</v>
      </c>
      <c r="P56" s="79">
        <f>IF($A$2=1,'mil mi val'!O38,IF($A$2=2,'mil mi val'!O141,"NA"))</f>
        <v>0.96840000000000004</v>
      </c>
      <c r="Q56" s="79">
        <f>IF($A$2=1,'mil mi val'!P38,IF($A$2=2,'mil mi val'!P141,"NA"))</f>
        <v>0.96809999999999996</v>
      </c>
      <c r="R56" s="79">
        <f>IF($A$2=1,'mil mi val'!Q38,IF($A$2=2,'mil mi val'!Q141,"NA"))</f>
        <v>0.96930000000000005</v>
      </c>
      <c r="S56" s="79">
        <f>IF($A$2=1,'mil mi val'!R38,IF($A$2=2,'mil mi val'!R141,"NA"))</f>
        <v>0.96930000000000005</v>
      </c>
      <c r="T56" s="79">
        <f>IF($A$2=1,'mil mi val'!S38,IF($A$2=2,'mil mi val'!S141,"NA"))</f>
        <v>0.96930000000000005</v>
      </c>
      <c r="U56" s="79">
        <f>IF($A$2=1,'mil mi val'!T38,IF($A$2=2,'mil mi val'!T141,"NA"))</f>
        <v>0.96930000000000005</v>
      </c>
      <c r="V56" s="79">
        <f>IF($A$2=1,'mil mi val'!U38,IF($A$2=2,'mil mi val'!U141,"NA"))</f>
        <v>0.96930000000000005</v>
      </c>
      <c r="W56" s="79">
        <f>IF($A$2=1,'mil mi val'!V38,IF($A$2=2,'mil mi val'!V141,"NA"))</f>
        <v>0.96930000000000005</v>
      </c>
      <c r="X56" s="79">
        <f>IF($A$2=1,'mil mi val'!W38,IF($A$2=2,'mil mi val'!W141,"NA"))</f>
        <v>0.96930000000000005</v>
      </c>
      <c r="Y56" s="79">
        <f>IF($A$2=1,'mil mi val'!X38,IF($A$2=2,'mil mi val'!X141,"NA"))</f>
        <v>0.96930000000000005</v>
      </c>
      <c r="Z56" s="79">
        <f>IF($A$2=1,'mil mi val'!Y38,IF($A$2=2,'mil mi val'!Y141,"NA"))</f>
        <v>0.96930000000000005</v>
      </c>
      <c r="AA56" s="79">
        <f>IF($A$2=1,'mil mi val'!Z38,IF($A$2=2,'mil mi val'!Z141,"NA"))</f>
        <v>0.96930000000000005</v>
      </c>
      <c r="AB56" s="79">
        <f>IF($A$2=1,'mil mi val'!AA38,IF($A$2=2,'mil mi val'!AA141,"NA"))</f>
        <v>0.96930000000000005</v>
      </c>
      <c r="AC56" s="79">
        <f>IF($A$2=1,'mil mi val'!AB38,IF($A$2=2,'mil mi val'!AB141,"NA"))</f>
        <v>0.96930000000000005</v>
      </c>
      <c r="AD56" s="79">
        <f>IF($A$2=1,'mil mi val'!AC38,IF($A$2=2,'mil mi val'!AC141,"NA"))</f>
        <v>0.96930000000000005</v>
      </c>
      <c r="AE56" s="79">
        <f>IF($A$2=1,'mil mi val'!AD38,IF($A$2=2,'mil mi val'!AD141,"NA"))</f>
        <v>0.96930000000000005</v>
      </c>
      <c r="AF56" s="79">
        <f>IF($A$2=1,'mil mi val'!AE38,IF($A$2=2,'mil mi val'!AE141,"NA"))</f>
        <v>0.96930000000000005</v>
      </c>
      <c r="AG56" s="79">
        <f>IF($A$2=1,'mil mi val'!AF38,IF($A$2=2,'mil mi val'!AF141,"NA"))</f>
        <v>0.96930000000000005</v>
      </c>
      <c r="AH56" s="79">
        <f>IF($A$2=1,'mil mi val'!AG38,IF($A$2=2,'mil mi val'!AG141,"NA"))</f>
        <v>0.96930000000000005</v>
      </c>
      <c r="AI56" s="79">
        <f>IF($A$2=1,'mil mi val'!AH38,IF($A$2=2,'mil mi val'!AH141,"NA"))</f>
        <v>0.96930000000000005</v>
      </c>
      <c r="AJ56" s="79">
        <f>IF($A$2=1,'mil mi val'!AI38,IF($A$2=2,'mil mi val'!AI141,"NA"))</f>
        <v>0.96930000000000005</v>
      </c>
      <c r="AK56" s="79">
        <f>IF($A$2=1,'mil mi val'!AJ38,IF($A$2=2,'mil mi val'!AJ141,"NA"))</f>
        <v>0.96930000000000005</v>
      </c>
      <c r="AL56" s="79">
        <f>IF($A$2=1,'mil mi val'!AK38,IF($A$2=2,'mil mi val'!AK141,"NA"))</f>
        <v>0.96930000000000005</v>
      </c>
      <c r="AM56" s="79">
        <f>IF($A$2=1,'mil mi val'!AL38,IF($A$2=2,'mil mi val'!AL141,"NA"))</f>
        <v>0.96930000000000005</v>
      </c>
      <c r="AN56" s="79">
        <f>IF($A$2=1,'mil mi val'!AM38,IF($A$2=2,'mil mi val'!AM141,"NA"))</f>
        <v>0.96930000000000005</v>
      </c>
      <c r="AO56" s="79">
        <f>IF($A$2=1,'mil mi val'!AN38,IF($A$2=2,'mil mi val'!AN141,"NA"))</f>
        <v>0.96930000000000005</v>
      </c>
      <c r="AP56" s="79">
        <f>IF($A$2=1,'mil mi val'!AO38,IF($A$2=2,'mil mi val'!AO141,"NA"))</f>
        <v>0.96930000000000005</v>
      </c>
      <c r="AQ56" s="79">
        <f>IF($A$2=1,'mil mi val'!AP38,IF($A$2=2,'mil mi val'!AP141,"NA"))</f>
        <v>0.96930000000000005</v>
      </c>
      <c r="AR56" s="79">
        <f>IF($A$2=1,'mil mi val'!AQ38,IF($A$2=2,'mil mi val'!AQ141,"NA"))</f>
        <v>0.96930000000000005</v>
      </c>
      <c r="AS56" s="79">
        <f>IF($A$2=1,'mil mi val'!AR38,IF($A$2=2,'mil mi val'!AR141,"NA"))</f>
        <v>0.96930000000000005</v>
      </c>
      <c r="AT56" s="79">
        <f>IF($A$2=1,'mil mi val'!AS38,IF($A$2=2,'mil mi val'!AS141,"NA"))</f>
        <v>0.96930000000000005</v>
      </c>
      <c r="AU56" s="79">
        <f>IF($A$2=1,'mil mi val'!AT38,IF($A$2=2,'mil mi val'!AT141,"NA"))</f>
        <v>0.96930000000000005</v>
      </c>
      <c r="AV56" s="79">
        <f>IF($A$2=1,'mil mi val'!AU38,IF($A$2=2,'mil mi val'!AU141,"NA"))</f>
        <v>0.96930000000000005</v>
      </c>
      <c r="AW56" s="79">
        <f>IF($A$2=1,'mil mi val'!AV38,IF($A$2=2,'mil mi val'!AV141,"NA"))</f>
        <v>0.96930000000000005</v>
      </c>
      <c r="AX56" s="79">
        <f>IF($A$2=1,'mil mi val'!AW38,IF($A$2=2,'mil mi val'!AW141,"NA"))</f>
        <v>0.96930000000000005</v>
      </c>
      <c r="AY56" s="79">
        <f>IF($A$2=1,'mil mi val'!AX38,IF($A$2=2,'mil mi val'!AX141,"NA"))</f>
        <v>0.96930000000000005</v>
      </c>
      <c r="AZ56" s="79">
        <f>IF($A$2=1,'mil mi val'!AY38,IF($A$2=2,'mil mi val'!AY141,"NA"))</f>
        <v>0.96930000000000005</v>
      </c>
      <c r="BA56" s="79">
        <f>IF($A$2=1,'mil mi val'!AZ38,IF($A$2=2,'mil mi val'!AZ141,"NA"))</f>
        <v>0.96930000000000005</v>
      </c>
      <c r="BB56" s="79">
        <f>IF($A$2=1,'mil mi val'!BA38,IF($A$2=2,'mil mi val'!BA141,"NA"))</f>
        <v>0.96930000000000005</v>
      </c>
      <c r="BC56" s="79">
        <f>IF($A$2=1,'mil mi val'!BB38,IF($A$2=2,'mil mi val'!BB141,"NA"))</f>
        <v>0.96930000000000005</v>
      </c>
      <c r="BD56" s="79">
        <f>IF($A$2=1,'mil mi val'!BC38,IF($A$2=2,'mil mi val'!BC141,"NA"))</f>
        <v>0.96930000000000005</v>
      </c>
      <c r="BE56" s="79">
        <f>IF($A$2=1,'mil mi val'!BD38,IF($A$2=2,'mil mi val'!BD141,"NA"))</f>
        <v>0.96930000000000005</v>
      </c>
      <c r="BF56" s="79">
        <f>IF($A$2=1,'mil mi val'!BE38,IF($A$2=2,'mil mi val'!BE141,"NA"))</f>
        <v>0.96930000000000005</v>
      </c>
      <c r="BG56" s="79">
        <f>IF($A$2=1,'mil mi val'!BF38,IF($A$2=2,'mil mi val'!BF141,"NA"))</f>
        <v>0.96930000000000005</v>
      </c>
      <c r="BH56" s="79">
        <f>IF($A$2=1,'mil mi val'!BG38,IF($A$2=2,'mil mi val'!BG141,"NA"))</f>
        <v>0.96930000000000005</v>
      </c>
      <c r="BI56" s="79">
        <f>IF($A$2=1,'mil mi val'!BH38,IF($A$2=2,'mil mi val'!BH141,"NA"))</f>
        <v>0.96930000000000005</v>
      </c>
      <c r="BJ56" s="79">
        <f>IF($A$2=1,'mil mi val'!BI38,IF($A$2=2,'mil mi val'!BI141,"NA"))</f>
        <v>0.96930000000000005</v>
      </c>
      <c r="BK56" s="79">
        <f>IF($A$2=1,'mil mi val'!BJ38,IF($A$2=2,'mil mi val'!BJ141,"NA"))</f>
        <v>0.96930000000000005</v>
      </c>
      <c r="BL56" s="79">
        <f>IF($A$2=1,'mil mi val'!BK38,IF($A$2=2,'mil mi val'!BK141,"NA"))</f>
        <v>0.96930000000000005</v>
      </c>
      <c r="BM56" s="79">
        <f>IF($A$2=1,'mil mi val'!BL38,IF($A$2=2,'mil mi val'!BL141,"NA"))</f>
        <v>0.96930000000000005</v>
      </c>
      <c r="BN56" s="79">
        <f>IF($A$2=1,'mil mi val'!BM38,IF($A$2=2,'mil mi val'!BM141,"NA"))</f>
        <v>0.96930000000000005</v>
      </c>
      <c r="BO56" s="79">
        <f>IF($A$2=1,'mil mi val'!BN38,IF($A$2=2,'mil mi val'!BN141,"NA"))</f>
        <v>0.96930000000000005</v>
      </c>
      <c r="BP56" s="79">
        <f>IF($A$2=1,'mil mi val'!BO38,IF($A$2=2,'mil mi val'!BO141,"NA"))</f>
        <v>0.96930000000000005</v>
      </c>
      <c r="BQ56" s="79">
        <f>IF($A$2=1,'mil mi val'!BP38,IF($A$2=2,'mil mi val'!BP141,"NA"))</f>
        <v>0.96930000000000005</v>
      </c>
      <c r="BR56" s="79">
        <f>IF($A$2=1,'mil mi val'!BQ38,IF($A$2=2,'mil mi val'!BQ141,"NA"))</f>
        <v>0.96930000000000005</v>
      </c>
      <c r="BS56" s="79">
        <f>IF($A$2=1,'mil mi val'!BR38,IF($A$2=2,'mil mi val'!BR141,"NA"))</f>
        <v>0.96930000000000005</v>
      </c>
      <c r="BT56" s="79">
        <f>IF($A$2=1,'mil mi val'!BS38,IF($A$2=2,'mil mi val'!BS141,"NA"))</f>
        <v>0.96930000000000005</v>
      </c>
      <c r="BU56" s="79">
        <f>IF($A$2=1,'mil mi val'!BT38,IF($A$2=2,'mil mi val'!BT141,"NA"))</f>
        <v>0.96930000000000005</v>
      </c>
      <c r="BV56" s="79">
        <f>IF($A$2=1,'mil mi val'!BU38,IF($A$2=2,'mil mi val'!BU141,"NA"))</f>
        <v>0.96930000000000005</v>
      </c>
      <c r="BW56" s="79">
        <f>IF($A$2=1,'mil mi val'!BV38,IF($A$2=2,'mil mi val'!BV141,"NA"))</f>
        <v>0.96930000000000005</v>
      </c>
      <c r="BX56" s="79">
        <f>IF($A$2=1,'mil mi val'!BW38,IF($A$2=2,'mil mi val'!BW141,"NA"))</f>
        <v>0.96930000000000005</v>
      </c>
      <c r="BY56" s="79">
        <f>IF($A$2=1,'mil mi val'!BX38,IF($A$2=2,'mil mi val'!BX141,"NA"))</f>
        <v>0.96930000000000005</v>
      </c>
      <c r="BZ56" s="79">
        <f>IF($A$2=1,'mil mi val'!BY38,IF($A$2=2,'mil mi val'!BY141,"NA"))</f>
        <v>0.96930000000000005</v>
      </c>
      <c r="CA56" s="79">
        <f>IF($A$2=1,'mil mi val'!BZ38,IF($A$2=2,'mil mi val'!BZ141,"NA"))</f>
        <v>0.96930000000000005</v>
      </c>
      <c r="CB56" s="79">
        <f>IF($A$2=1,'mil mi val'!CA38,IF($A$2=2,'mil mi val'!CA141,"NA"))</f>
        <v>0.96930000000000005</v>
      </c>
      <c r="CC56" s="79">
        <f>IF($A$2=1,'mil mi val'!CB38,IF($A$2=2,'mil mi val'!CB141,"NA"))</f>
        <v>0.96930000000000005</v>
      </c>
      <c r="CD56" s="79">
        <f>IF($A$2=1,'mil mi val'!CC38,IF($A$2=2,'mil mi val'!CC141,"NA"))</f>
        <v>0.96930000000000005</v>
      </c>
      <c r="CE56" s="79">
        <f>IF($A$2=1,'mil mi val'!CD38,IF($A$2=2,'mil mi val'!CD141,"NA"))</f>
        <v>0.96930000000000005</v>
      </c>
      <c r="CF56" s="79">
        <f>IF($A$2=1,'mil mi val'!CE38,IF($A$2=2,'mil mi val'!CE141,"NA"))</f>
        <v>0.96930000000000005</v>
      </c>
      <c r="CG56" s="79">
        <f>IF($A$2=1,'mil mi val'!CF38,IF($A$2=2,'mil mi val'!CF141,"NA"))</f>
        <v>0.96930000000000005</v>
      </c>
      <c r="CH56" s="79">
        <f>IF($A$2=1,'mil mi val'!CG38,IF($A$2=2,'mil mi val'!CG141,"NA"))</f>
        <v>0.96930000000000005</v>
      </c>
      <c r="CI56" s="79">
        <f>IF($A$2=1,'mil mi val'!CH38,IF($A$2=2,'mil mi val'!CH141,"NA"))</f>
        <v>0.96930000000000005</v>
      </c>
      <c r="CJ56" s="79">
        <f>IF($A$2=1,'mil mi val'!CI38,IF($A$2=2,'mil mi val'!CI141,"NA"))</f>
        <v>0.96930000000000005</v>
      </c>
      <c r="CK56" s="79">
        <f>IF($A$2=1,'mil mi val'!CJ38,IF($A$2=2,'mil mi val'!CJ141,"NA"))</f>
        <v>0.96930000000000005</v>
      </c>
      <c r="CL56" s="79">
        <f>IF($A$2=1,'mil mi val'!CK38,IF($A$2=2,'mil mi val'!CK141,"NA"))</f>
        <v>0.96930000000000005</v>
      </c>
      <c r="CM56" s="79">
        <f>IF($A$2=1,'mil mi val'!CL38,IF($A$2=2,'mil mi val'!CL141,"NA"))</f>
        <v>0.96930000000000005</v>
      </c>
      <c r="CN56" s="79">
        <f>IF($A$2=1,'mil mi val'!CM38,IF($A$2=2,'mil mi val'!CM141,"NA"))</f>
        <v>0.96930000000000005</v>
      </c>
      <c r="CO56" s="79">
        <f>IF($A$2=1,'mil mi val'!CN38,IF($A$2=2,'mil mi val'!CN141,"NA"))</f>
        <v>0.96930000000000005</v>
      </c>
      <c r="CP56" s="79">
        <f>IF($A$2=1,'mil mi val'!CO38,IF($A$2=2,'mil mi val'!CO141,"NA"))</f>
        <v>0.96930000000000005</v>
      </c>
      <c r="CQ56" s="79">
        <f>IF($A$2=1,'mil mi val'!CP38,IF($A$2=2,'mil mi val'!CP141,"NA"))</f>
        <v>0.96930000000000005</v>
      </c>
      <c r="CR56" s="79">
        <f>IF($A$2=1,'mil mi val'!CQ38,IF($A$2=2,'mil mi val'!CQ141,"NA"))</f>
        <v>0.96930000000000005</v>
      </c>
      <c r="CS56" s="79">
        <f>IF($A$2=1,'mil mi val'!CR38,IF($A$2=2,'mil mi val'!CR141,"NA"))</f>
        <v>0.96930000000000005</v>
      </c>
      <c r="CT56" s="79">
        <f>IF($A$2=1,'mil mi val'!CS38,IF($A$2=2,'mil mi val'!CS141,"NA"))</f>
        <v>0.96930000000000005</v>
      </c>
      <c r="CU56" s="79">
        <f>IF($A$2=1,'mil mi val'!CT38,IF($A$2=2,'mil mi val'!CT141,"NA"))</f>
        <v>0.96930000000000005</v>
      </c>
      <c r="CV56" s="79">
        <f>IF($A$2=1,'mil mi val'!CU38,IF($A$2=2,'mil mi val'!CU141,"NA"))</f>
        <v>0.96930000000000005</v>
      </c>
      <c r="CW56" s="79">
        <f>IF($A$2=1,'mil mi val'!CV38,IF($A$2=2,'mil mi val'!CV141,"NA"))</f>
        <v>0.96930000000000005</v>
      </c>
      <c r="CX56" s="79">
        <f>IF($A$2=1,'mil mi val'!CW38,IF($A$2=2,'mil mi val'!CW141,"NA"))</f>
        <v>0.96930000000000005</v>
      </c>
      <c r="CY56" s="79">
        <f>IF($A$2=1,'mil mi val'!CX38,IF($A$2=2,'mil mi val'!CX141,"NA"))</f>
        <v>0.96930000000000005</v>
      </c>
      <c r="CZ56" s="79">
        <f>IF($A$2=1,'mil mi val'!CY38,IF($A$2=2,'mil mi val'!CY141,"NA"))</f>
        <v>0.96930000000000005</v>
      </c>
      <c r="DA56" s="79">
        <f>IF($A$2=1,'mil mi val'!CZ38,IF($A$2=2,'mil mi val'!CZ141,"NA"))</f>
        <v>0.96930000000000005</v>
      </c>
      <c r="DB56" s="79">
        <f>IF($A$2=1,'mil mi val'!DA38,IF($A$2=2,'mil mi val'!DA141,"NA"))</f>
        <v>0.96930000000000005</v>
      </c>
      <c r="DC56" s="79">
        <f>IF($A$2=1,'mil mi val'!DB38,IF($A$2=2,'mil mi val'!DB141,"NA"))</f>
        <v>0.96930000000000005</v>
      </c>
    </row>
    <row r="57" spans="2:107" ht="15" x14ac:dyDescent="0.25">
      <c r="B57" s="41">
        <v>52</v>
      </c>
      <c r="C57" s="79">
        <f>IF($A$2=1,'mil mi val'!B39,IF($A$2=2,'mil mi val'!B142,"NA"))</f>
        <v>1</v>
      </c>
      <c r="D57" s="79">
        <f>IF($A$2=1,'mil mi val'!C39,IF($A$2=2,'mil mi val'!C142,"NA"))</f>
        <v>0.9738</v>
      </c>
      <c r="E57" s="79">
        <f>IF($A$2=1,'mil mi val'!D39,IF($A$2=2,'mil mi val'!D142,"NA"))</f>
        <v>0.9819</v>
      </c>
      <c r="F57" s="79">
        <f>IF($A$2=1,'mil mi val'!E39,IF($A$2=2,'mil mi val'!E142,"NA"))</f>
        <v>0.98019999999999996</v>
      </c>
      <c r="G57" s="79">
        <f>IF($A$2=1,'mil mi val'!F39,IF($A$2=2,'mil mi val'!F142,"NA"))</f>
        <v>0.97860000000000003</v>
      </c>
      <c r="H57" s="79">
        <f>IF($A$2=1,'mil mi val'!G39,IF($A$2=2,'mil mi val'!G142,"NA"))</f>
        <v>0.97689999999999999</v>
      </c>
      <c r="I57" s="79">
        <f>IF($A$2=1,'mil mi val'!H39,IF($A$2=2,'mil mi val'!H142,"NA"))</f>
        <v>0.97529999999999994</v>
      </c>
      <c r="J57" s="79">
        <f>IF($A$2=1,'mil mi val'!I39,IF($A$2=2,'mil mi val'!I142,"NA"))</f>
        <v>0.9738</v>
      </c>
      <c r="K57" s="79">
        <f>IF($A$2=1,'mil mi val'!J39,IF($A$2=2,'mil mi val'!J142,"NA"))</f>
        <v>0.97250000000000003</v>
      </c>
      <c r="L57" s="79">
        <f>IF($A$2=1,'mil mi val'!K39,IF($A$2=2,'mil mi val'!K142,"NA"))</f>
        <v>0.97140000000000004</v>
      </c>
      <c r="M57" s="79">
        <f>IF($A$2=1,'mil mi val'!L39,IF($A$2=2,'mil mi val'!L142,"NA"))</f>
        <v>0.97060000000000002</v>
      </c>
      <c r="N57" s="79">
        <f>IF($A$2=1,'mil mi val'!M39,IF($A$2=2,'mil mi val'!M142,"NA"))</f>
        <v>0.96989999999999998</v>
      </c>
      <c r="O57" s="79">
        <f>IF($A$2=1,'mil mi val'!N39,IF($A$2=2,'mil mi val'!N142,"NA"))</f>
        <v>0.96950000000000003</v>
      </c>
      <c r="P57" s="79">
        <f>IF($A$2=1,'mil mi val'!O39,IF($A$2=2,'mil mi val'!O142,"NA"))</f>
        <v>0.96919999999999995</v>
      </c>
      <c r="Q57" s="79">
        <f>IF($A$2=1,'mil mi val'!P39,IF($A$2=2,'mil mi val'!P142,"NA"))</f>
        <v>0.96879999999999999</v>
      </c>
      <c r="R57" s="79">
        <f>IF($A$2=1,'mil mi val'!Q39,IF($A$2=2,'mil mi val'!Q142,"NA"))</f>
        <v>0.97009999999999996</v>
      </c>
      <c r="S57" s="79">
        <f>IF($A$2=1,'mil mi val'!R39,IF($A$2=2,'mil mi val'!R142,"NA"))</f>
        <v>0.97009999999999996</v>
      </c>
      <c r="T57" s="79">
        <f>IF($A$2=1,'mil mi val'!S39,IF($A$2=2,'mil mi val'!S142,"NA"))</f>
        <v>0.97009999999999996</v>
      </c>
      <c r="U57" s="79">
        <f>IF($A$2=1,'mil mi val'!T39,IF($A$2=2,'mil mi val'!T142,"NA"))</f>
        <v>0.97009999999999996</v>
      </c>
      <c r="V57" s="79">
        <f>IF($A$2=1,'mil mi val'!U39,IF($A$2=2,'mil mi val'!U142,"NA"))</f>
        <v>0.97009999999999996</v>
      </c>
      <c r="W57" s="79">
        <f>IF($A$2=1,'mil mi val'!V39,IF($A$2=2,'mil mi val'!V142,"NA"))</f>
        <v>0.97009999999999996</v>
      </c>
      <c r="X57" s="79">
        <f>IF($A$2=1,'mil mi val'!W39,IF($A$2=2,'mil mi val'!W142,"NA"))</f>
        <v>0.97009999999999996</v>
      </c>
      <c r="Y57" s="79">
        <f>IF($A$2=1,'mil mi val'!X39,IF($A$2=2,'mil mi val'!X142,"NA"))</f>
        <v>0.97009999999999996</v>
      </c>
      <c r="Z57" s="79">
        <f>IF($A$2=1,'mil mi val'!Y39,IF($A$2=2,'mil mi val'!Y142,"NA"))</f>
        <v>0.97009999999999996</v>
      </c>
      <c r="AA57" s="79">
        <f>IF($A$2=1,'mil mi val'!Z39,IF($A$2=2,'mil mi val'!Z142,"NA"))</f>
        <v>0.97009999999999996</v>
      </c>
      <c r="AB57" s="79">
        <f>IF($A$2=1,'mil mi val'!AA39,IF($A$2=2,'mil mi val'!AA142,"NA"))</f>
        <v>0.97009999999999996</v>
      </c>
      <c r="AC57" s="79">
        <f>IF($A$2=1,'mil mi val'!AB39,IF($A$2=2,'mil mi val'!AB142,"NA"))</f>
        <v>0.97009999999999996</v>
      </c>
      <c r="AD57" s="79">
        <f>IF($A$2=1,'mil mi val'!AC39,IF($A$2=2,'mil mi val'!AC142,"NA"))</f>
        <v>0.97009999999999996</v>
      </c>
      <c r="AE57" s="79">
        <f>IF($A$2=1,'mil mi val'!AD39,IF($A$2=2,'mil mi val'!AD142,"NA"))</f>
        <v>0.97009999999999996</v>
      </c>
      <c r="AF57" s="79">
        <f>IF($A$2=1,'mil mi val'!AE39,IF($A$2=2,'mil mi val'!AE142,"NA"))</f>
        <v>0.97009999999999996</v>
      </c>
      <c r="AG57" s="79">
        <f>IF($A$2=1,'mil mi val'!AF39,IF($A$2=2,'mil mi val'!AF142,"NA"))</f>
        <v>0.97009999999999996</v>
      </c>
      <c r="AH57" s="79">
        <f>IF($A$2=1,'mil mi val'!AG39,IF($A$2=2,'mil mi val'!AG142,"NA"))</f>
        <v>0.97009999999999996</v>
      </c>
      <c r="AI57" s="79">
        <f>IF($A$2=1,'mil mi val'!AH39,IF($A$2=2,'mil mi val'!AH142,"NA"))</f>
        <v>0.97009999999999996</v>
      </c>
      <c r="AJ57" s="79">
        <f>IF($A$2=1,'mil mi val'!AI39,IF($A$2=2,'mil mi val'!AI142,"NA"))</f>
        <v>0.97009999999999996</v>
      </c>
      <c r="AK57" s="79">
        <f>IF($A$2=1,'mil mi val'!AJ39,IF($A$2=2,'mil mi val'!AJ142,"NA"))</f>
        <v>0.97009999999999996</v>
      </c>
      <c r="AL57" s="79">
        <f>IF($A$2=1,'mil mi val'!AK39,IF($A$2=2,'mil mi val'!AK142,"NA"))</f>
        <v>0.97009999999999996</v>
      </c>
      <c r="AM57" s="79">
        <f>IF($A$2=1,'mil mi val'!AL39,IF($A$2=2,'mil mi val'!AL142,"NA"))</f>
        <v>0.97009999999999996</v>
      </c>
      <c r="AN57" s="79">
        <f>IF($A$2=1,'mil mi val'!AM39,IF($A$2=2,'mil mi val'!AM142,"NA"))</f>
        <v>0.97009999999999996</v>
      </c>
      <c r="AO57" s="79">
        <f>IF($A$2=1,'mil mi val'!AN39,IF($A$2=2,'mil mi val'!AN142,"NA"))</f>
        <v>0.97009999999999996</v>
      </c>
      <c r="AP57" s="79">
        <f>IF($A$2=1,'mil mi val'!AO39,IF($A$2=2,'mil mi val'!AO142,"NA"))</f>
        <v>0.97009999999999996</v>
      </c>
      <c r="AQ57" s="79">
        <f>IF($A$2=1,'mil mi val'!AP39,IF($A$2=2,'mil mi val'!AP142,"NA"))</f>
        <v>0.97009999999999996</v>
      </c>
      <c r="AR57" s="79">
        <f>IF($A$2=1,'mil mi val'!AQ39,IF($A$2=2,'mil mi val'!AQ142,"NA"))</f>
        <v>0.97009999999999996</v>
      </c>
      <c r="AS57" s="79">
        <f>IF($A$2=1,'mil mi val'!AR39,IF($A$2=2,'mil mi val'!AR142,"NA"))</f>
        <v>0.97009999999999996</v>
      </c>
      <c r="AT57" s="79">
        <f>IF($A$2=1,'mil mi val'!AS39,IF($A$2=2,'mil mi val'!AS142,"NA"))</f>
        <v>0.97009999999999996</v>
      </c>
      <c r="AU57" s="79">
        <f>IF($A$2=1,'mil mi val'!AT39,IF($A$2=2,'mil mi val'!AT142,"NA"))</f>
        <v>0.97009999999999996</v>
      </c>
      <c r="AV57" s="79">
        <f>IF($A$2=1,'mil mi val'!AU39,IF($A$2=2,'mil mi val'!AU142,"NA"))</f>
        <v>0.97009999999999996</v>
      </c>
      <c r="AW57" s="79">
        <f>IF($A$2=1,'mil mi val'!AV39,IF($A$2=2,'mil mi val'!AV142,"NA"))</f>
        <v>0.97009999999999996</v>
      </c>
      <c r="AX57" s="79">
        <f>IF($A$2=1,'mil mi val'!AW39,IF($A$2=2,'mil mi val'!AW142,"NA"))</f>
        <v>0.97009999999999996</v>
      </c>
      <c r="AY57" s="79">
        <f>IF($A$2=1,'mil mi val'!AX39,IF($A$2=2,'mil mi val'!AX142,"NA"))</f>
        <v>0.97009999999999996</v>
      </c>
      <c r="AZ57" s="79">
        <f>IF($A$2=1,'mil mi val'!AY39,IF($A$2=2,'mil mi val'!AY142,"NA"))</f>
        <v>0.97009999999999996</v>
      </c>
      <c r="BA57" s="79">
        <f>IF($A$2=1,'mil mi val'!AZ39,IF($A$2=2,'mil mi val'!AZ142,"NA"))</f>
        <v>0.97009999999999996</v>
      </c>
      <c r="BB57" s="79">
        <f>IF($A$2=1,'mil mi val'!BA39,IF($A$2=2,'mil mi val'!BA142,"NA"))</f>
        <v>0.97009999999999996</v>
      </c>
      <c r="BC57" s="79">
        <f>IF($A$2=1,'mil mi val'!BB39,IF($A$2=2,'mil mi val'!BB142,"NA"))</f>
        <v>0.97009999999999996</v>
      </c>
      <c r="BD57" s="79">
        <f>IF($A$2=1,'mil mi val'!BC39,IF($A$2=2,'mil mi val'!BC142,"NA"))</f>
        <v>0.97009999999999996</v>
      </c>
      <c r="BE57" s="79">
        <f>IF($A$2=1,'mil mi val'!BD39,IF($A$2=2,'mil mi val'!BD142,"NA"))</f>
        <v>0.97009999999999996</v>
      </c>
      <c r="BF57" s="79">
        <f>IF($A$2=1,'mil mi val'!BE39,IF($A$2=2,'mil mi val'!BE142,"NA"))</f>
        <v>0.97009999999999996</v>
      </c>
      <c r="BG57" s="79">
        <f>IF($A$2=1,'mil mi val'!BF39,IF($A$2=2,'mil mi val'!BF142,"NA"))</f>
        <v>0.97009999999999996</v>
      </c>
      <c r="BH57" s="79">
        <f>IF($A$2=1,'mil mi val'!BG39,IF($A$2=2,'mil mi val'!BG142,"NA"))</f>
        <v>0.97009999999999996</v>
      </c>
      <c r="BI57" s="79">
        <f>IF($A$2=1,'mil mi val'!BH39,IF($A$2=2,'mil mi val'!BH142,"NA"))</f>
        <v>0.97009999999999996</v>
      </c>
      <c r="BJ57" s="79">
        <f>IF($A$2=1,'mil mi val'!BI39,IF($A$2=2,'mil mi val'!BI142,"NA"))</f>
        <v>0.97009999999999996</v>
      </c>
      <c r="BK57" s="79">
        <f>IF($A$2=1,'mil mi val'!BJ39,IF($A$2=2,'mil mi val'!BJ142,"NA"))</f>
        <v>0.97009999999999996</v>
      </c>
      <c r="BL57" s="79">
        <f>IF($A$2=1,'mil mi val'!BK39,IF($A$2=2,'mil mi val'!BK142,"NA"))</f>
        <v>0.97009999999999996</v>
      </c>
      <c r="BM57" s="79">
        <f>IF($A$2=1,'mil mi val'!BL39,IF($A$2=2,'mil mi val'!BL142,"NA"))</f>
        <v>0.97009999999999996</v>
      </c>
      <c r="BN57" s="79">
        <f>IF($A$2=1,'mil mi val'!BM39,IF($A$2=2,'mil mi val'!BM142,"NA"))</f>
        <v>0.97009999999999996</v>
      </c>
      <c r="BO57" s="79">
        <f>IF($A$2=1,'mil mi val'!BN39,IF($A$2=2,'mil mi val'!BN142,"NA"))</f>
        <v>0.97009999999999996</v>
      </c>
      <c r="BP57" s="79">
        <f>IF($A$2=1,'mil mi val'!BO39,IF($A$2=2,'mil mi val'!BO142,"NA"))</f>
        <v>0.97009999999999996</v>
      </c>
      <c r="BQ57" s="79">
        <f>IF($A$2=1,'mil mi val'!BP39,IF($A$2=2,'mil mi val'!BP142,"NA"))</f>
        <v>0.97009999999999996</v>
      </c>
      <c r="BR57" s="79">
        <f>IF($A$2=1,'mil mi val'!BQ39,IF($A$2=2,'mil mi val'!BQ142,"NA"))</f>
        <v>0.97009999999999996</v>
      </c>
      <c r="BS57" s="79">
        <f>IF($A$2=1,'mil mi val'!BR39,IF($A$2=2,'mil mi val'!BR142,"NA"))</f>
        <v>0.97009999999999996</v>
      </c>
      <c r="BT57" s="79">
        <f>IF($A$2=1,'mil mi val'!BS39,IF($A$2=2,'mil mi val'!BS142,"NA"))</f>
        <v>0.97009999999999996</v>
      </c>
      <c r="BU57" s="79">
        <f>IF($A$2=1,'mil mi val'!BT39,IF($A$2=2,'mil mi val'!BT142,"NA"))</f>
        <v>0.97009999999999996</v>
      </c>
      <c r="BV57" s="79">
        <f>IF($A$2=1,'mil mi val'!BU39,IF($A$2=2,'mil mi val'!BU142,"NA"))</f>
        <v>0.97009999999999996</v>
      </c>
      <c r="BW57" s="79">
        <f>IF($A$2=1,'mil mi val'!BV39,IF($A$2=2,'mil mi val'!BV142,"NA"))</f>
        <v>0.97009999999999996</v>
      </c>
      <c r="BX57" s="79">
        <f>IF($A$2=1,'mil mi val'!BW39,IF($A$2=2,'mil mi val'!BW142,"NA"))</f>
        <v>0.97009999999999996</v>
      </c>
      <c r="BY57" s="79">
        <f>IF($A$2=1,'mil mi val'!BX39,IF($A$2=2,'mil mi val'!BX142,"NA"))</f>
        <v>0.97009999999999996</v>
      </c>
      <c r="BZ57" s="79">
        <f>IF($A$2=1,'mil mi val'!BY39,IF($A$2=2,'mil mi val'!BY142,"NA"))</f>
        <v>0.97009999999999996</v>
      </c>
      <c r="CA57" s="79">
        <f>IF($A$2=1,'mil mi val'!BZ39,IF($A$2=2,'mil mi val'!BZ142,"NA"))</f>
        <v>0.97009999999999996</v>
      </c>
      <c r="CB57" s="79">
        <f>IF($A$2=1,'mil mi val'!CA39,IF($A$2=2,'mil mi val'!CA142,"NA"))</f>
        <v>0.97009999999999996</v>
      </c>
      <c r="CC57" s="79">
        <f>IF($A$2=1,'mil mi val'!CB39,IF($A$2=2,'mil mi val'!CB142,"NA"))</f>
        <v>0.97009999999999996</v>
      </c>
      <c r="CD57" s="79">
        <f>IF($A$2=1,'mil mi val'!CC39,IF($A$2=2,'mil mi val'!CC142,"NA"))</f>
        <v>0.97009999999999996</v>
      </c>
      <c r="CE57" s="79">
        <f>IF($A$2=1,'mil mi val'!CD39,IF($A$2=2,'mil mi val'!CD142,"NA"))</f>
        <v>0.97009999999999996</v>
      </c>
      <c r="CF57" s="79">
        <f>IF($A$2=1,'mil mi val'!CE39,IF($A$2=2,'mil mi val'!CE142,"NA"))</f>
        <v>0.97009999999999996</v>
      </c>
      <c r="CG57" s="79">
        <f>IF($A$2=1,'mil mi val'!CF39,IF($A$2=2,'mil mi val'!CF142,"NA"))</f>
        <v>0.97009999999999996</v>
      </c>
      <c r="CH57" s="79">
        <f>IF($A$2=1,'mil mi val'!CG39,IF($A$2=2,'mil mi val'!CG142,"NA"))</f>
        <v>0.97009999999999996</v>
      </c>
      <c r="CI57" s="79">
        <f>IF($A$2=1,'mil mi val'!CH39,IF($A$2=2,'mil mi val'!CH142,"NA"))</f>
        <v>0.97009999999999996</v>
      </c>
      <c r="CJ57" s="79">
        <f>IF($A$2=1,'mil mi val'!CI39,IF($A$2=2,'mil mi val'!CI142,"NA"))</f>
        <v>0.97009999999999996</v>
      </c>
      <c r="CK57" s="79">
        <f>IF($A$2=1,'mil mi val'!CJ39,IF($A$2=2,'mil mi val'!CJ142,"NA"))</f>
        <v>0.97009999999999996</v>
      </c>
      <c r="CL57" s="79">
        <f>IF($A$2=1,'mil mi val'!CK39,IF($A$2=2,'mil mi val'!CK142,"NA"))</f>
        <v>0.97009999999999996</v>
      </c>
      <c r="CM57" s="79">
        <f>IF($A$2=1,'mil mi val'!CL39,IF($A$2=2,'mil mi val'!CL142,"NA"))</f>
        <v>0.97009999999999996</v>
      </c>
      <c r="CN57" s="79">
        <f>IF($A$2=1,'mil mi val'!CM39,IF($A$2=2,'mil mi val'!CM142,"NA"))</f>
        <v>0.97009999999999996</v>
      </c>
      <c r="CO57" s="79">
        <f>IF($A$2=1,'mil mi val'!CN39,IF($A$2=2,'mil mi val'!CN142,"NA"))</f>
        <v>0.97009999999999996</v>
      </c>
      <c r="CP57" s="79">
        <f>IF($A$2=1,'mil mi val'!CO39,IF($A$2=2,'mil mi val'!CO142,"NA"))</f>
        <v>0.97009999999999996</v>
      </c>
      <c r="CQ57" s="79">
        <f>IF($A$2=1,'mil mi val'!CP39,IF($A$2=2,'mil mi val'!CP142,"NA"))</f>
        <v>0.97009999999999996</v>
      </c>
      <c r="CR57" s="79">
        <f>IF($A$2=1,'mil mi val'!CQ39,IF($A$2=2,'mil mi val'!CQ142,"NA"))</f>
        <v>0.97009999999999996</v>
      </c>
      <c r="CS57" s="79">
        <f>IF($A$2=1,'mil mi val'!CR39,IF($A$2=2,'mil mi val'!CR142,"NA"))</f>
        <v>0.97009999999999996</v>
      </c>
      <c r="CT57" s="79">
        <f>IF($A$2=1,'mil mi val'!CS39,IF($A$2=2,'mil mi val'!CS142,"NA"))</f>
        <v>0.97009999999999996</v>
      </c>
      <c r="CU57" s="79">
        <f>IF($A$2=1,'mil mi val'!CT39,IF($A$2=2,'mil mi val'!CT142,"NA"))</f>
        <v>0.97009999999999996</v>
      </c>
      <c r="CV57" s="79">
        <f>IF($A$2=1,'mil mi val'!CU39,IF($A$2=2,'mil mi val'!CU142,"NA"))</f>
        <v>0.97009999999999996</v>
      </c>
      <c r="CW57" s="79">
        <f>IF($A$2=1,'mil mi val'!CV39,IF($A$2=2,'mil mi val'!CV142,"NA"))</f>
        <v>0.97009999999999996</v>
      </c>
      <c r="CX57" s="79">
        <f>IF($A$2=1,'mil mi val'!CW39,IF($A$2=2,'mil mi val'!CW142,"NA"))</f>
        <v>0.97009999999999996</v>
      </c>
      <c r="CY57" s="79">
        <f>IF($A$2=1,'mil mi val'!CX39,IF($A$2=2,'mil mi val'!CX142,"NA"))</f>
        <v>0.97009999999999996</v>
      </c>
      <c r="CZ57" s="79">
        <f>IF($A$2=1,'mil mi val'!CY39,IF($A$2=2,'mil mi val'!CY142,"NA"))</f>
        <v>0.97009999999999996</v>
      </c>
      <c r="DA57" s="79">
        <f>IF($A$2=1,'mil mi val'!CZ39,IF($A$2=2,'mil mi val'!CZ142,"NA"))</f>
        <v>0.97009999999999996</v>
      </c>
      <c r="DB57" s="79">
        <f>IF($A$2=1,'mil mi val'!DA39,IF($A$2=2,'mil mi val'!DA142,"NA"))</f>
        <v>0.97009999999999996</v>
      </c>
      <c r="DC57" s="79">
        <f>IF($A$2=1,'mil mi val'!DB39,IF($A$2=2,'mil mi val'!DB142,"NA"))</f>
        <v>0.97009999999999996</v>
      </c>
    </row>
    <row r="58" spans="2:107" ht="15" x14ac:dyDescent="0.25">
      <c r="B58" s="41">
        <v>53</v>
      </c>
      <c r="C58" s="79">
        <f>IF($A$2=1,'mil mi val'!B40,IF($A$2=2,'mil mi val'!B143,"NA"))</f>
        <v>1</v>
      </c>
      <c r="D58" s="79">
        <f>IF($A$2=1,'mil mi val'!C40,IF($A$2=2,'mil mi val'!C143,"NA"))</f>
        <v>0.97330000000000005</v>
      </c>
      <c r="E58" s="79">
        <f>IF($A$2=1,'mil mi val'!D40,IF($A$2=2,'mil mi val'!D143,"NA"))</f>
        <v>0.98209999999999997</v>
      </c>
      <c r="F58" s="79">
        <f>IF($A$2=1,'mil mi val'!E40,IF($A$2=2,'mil mi val'!E143,"NA"))</f>
        <v>0.98089999999999999</v>
      </c>
      <c r="G58" s="79">
        <f>IF($A$2=1,'mil mi val'!F40,IF($A$2=2,'mil mi val'!F143,"NA"))</f>
        <v>0.97950000000000004</v>
      </c>
      <c r="H58" s="79">
        <f>IF($A$2=1,'mil mi val'!G40,IF($A$2=2,'mil mi val'!G143,"NA"))</f>
        <v>0.97799999999999998</v>
      </c>
      <c r="I58" s="79">
        <f>IF($A$2=1,'mil mi val'!H40,IF($A$2=2,'mil mi val'!H143,"NA"))</f>
        <v>0.97650000000000003</v>
      </c>
      <c r="J58" s="79">
        <f>IF($A$2=1,'mil mi val'!I40,IF($A$2=2,'mil mi val'!I143,"NA"))</f>
        <v>0.97499999999999998</v>
      </c>
      <c r="K58" s="79">
        <f>IF($A$2=1,'mil mi val'!J40,IF($A$2=2,'mil mi val'!J143,"NA"))</f>
        <v>0.97360000000000002</v>
      </c>
      <c r="L58" s="79">
        <f>IF($A$2=1,'mil mi val'!K40,IF($A$2=2,'mil mi val'!K143,"NA"))</f>
        <v>0.97250000000000003</v>
      </c>
      <c r="M58" s="79">
        <f>IF($A$2=1,'mil mi val'!L40,IF($A$2=2,'mil mi val'!L143,"NA"))</f>
        <v>0.97150000000000003</v>
      </c>
      <c r="N58" s="79">
        <f>IF($A$2=1,'mil mi val'!M40,IF($A$2=2,'mil mi val'!M143,"NA"))</f>
        <v>0.9708</v>
      </c>
      <c r="O58" s="79">
        <f>IF($A$2=1,'mil mi val'!N40,IF($A$2=2,'mil mi val'!N143,"NA"))</f>
        <v>0.97030000000000005</v>
      </c>
      <c r="P58" s="79">
        <f>IF($A$2=1,'mil mi val'!O40,IF($A$2=2,'mil mi val'!O143,"NA"))</f>
        <v>0.96989999999999998</v>
      </c>
      <c r="Q58" s="79">
        <f>IF($A$2=1,'mil mi val'!P40,IF($A$2=2,'mil mi val'!P143,"NA"))</f>
        <v>0.96950000000000003</v>
      </c>
      <c r="R58" s="79">
        <f>IF($A$2=1,'mil mi val'!Q40,IF($A$2=2,'mil mi val'!Q143,"NA"))</f>
        <v>0.9708</v>
      </c>
      <c r="S58" s="79">
        <f>IF($A$2=1,'mil mi val'!R40,IF($A$2=2,'mil mi val'!R143,"NA"))</f>
        <v>0.9708</v>
      </c>
      <c r="T58" s="79">
        <f>IF($A$2=1,'mil mi val'!S40,IF($A$2=2,'mil mi val'!S143,"NA"))</f>
        <v>0.9708</v>
      </c>
      <c r="U58" s="79">
        <f>IF($A$2=1,'mil mi val'!T40,IF($A$2=2,'mil mi val'!T143,"NA"))</f>
        <v>0.9708</v>
      </c>
      <c r="V58" s="79">
        <f>IF($A$2=1,'mil mi val'!U40,IF($A$2=2,'mil mi val'!U143,"NA"))</f>
        <v>0.9708</v>
      </c>
      <c r="W58" s="79">
        <f>IF($A$2=1,'mil mi val'!V40,IF($A$2=2,'mil mi val'!V143,"NA"))</f>
        <v>0.9708</v>
      </c>
      <c r="X58" s="79">
        <f>IF($A$2=1,'mil mi val'!W40,IF($A$2=2,'mil mi val'!W143,"NA"))</f>
        <v>0.9708</v>
      </c>
      <c r="Y58" s="79">
        <f>IF($A$2=1,'mil mi val'!X40,IF($A$2=2,'mil mi val'!X143,"NA"))</f>
        <v>0.9708</v>
      </c>
      <c r="Z58" s="79">
        <f>IF($A$2=1,'mil mi val'!Y40,IF($A$2=2,'mil mi val'!Y143,"NA"))</f>
        <v>0.9708</v>
      </c>
      <c r="AA58" s="79">
        <f>IF($A$2=1,'mil mi val'!Z40,IF($A$2=2,'mil mi val'!Z143,"NA"))</f>
        <v>0.9708</v>
      </c>
      <c r="AB58" s="79">
        <f>IF($A$2=1,'mil mi val'!AA40,IF($A$2=2,'mil mi val'!AA143,"NA"))</f>
        <v>0.9708</v>
      </c>
      <c r="AC58" s="79">
        <f>IF($A$2=1,'mil mi val'!AB40,IF($A$2=2,'mil mi val'!AB143,"NA"))</f>
        <v>0.9708</v>
      </c>
      <c r="AD58" s="79">
        <f>IF($A$2=1,'mil mi val'!AC40,IF($A$2=2,'mil mi val'!AC143,"NA"))</f>
        <v>0.9708</v>
      </c>
      <c r="AE58" s="79">
        <f>IF($A$2=1,'mil mi val'!AD40,IF($A$2=2,'mil mi val'!AD143,"NA"))</f>
        <v>0.9708</v>
      </c>
      <c r="AF58" s="79">
        <f>IF($A$2=1,'mil mi val'!AE40,IF($A$2=2,'mil mi val'!AE143,"NA"))</f>
        <v>0.9708</v>
      </c>
      <c r="AG58" s="79">
        <f>IF($A$2=1,'mil mi val'!AF40,IF($A$2=2,'mil mi val'!AF143,"NA"))</f>
        <v>0.9708</v>
      </c>
      <c r="AH58" s="79">
        <f>IF($A$2=1,'mil mi val'!AG40,IF($A$2=2,'mil mi val'!AG143,"NA"))</f>
        <v>0.9708</v>
      </c>
      <c r="AI58" s="79">
        <f>IF($A$2=1,'mil mi val'!AH40,IF($A$2=2,'mil mi val'!AH143,"NA"))</f>
        <v>0.9708</v>
      </c>
      <c r="AJ58" s="79">
        <f>IF($A$2=1,'mil mi val'!AI40,IF($A$2=2,'mil mi val'!AI143,"NA"))</f>
        <v>0.9708</v>
      </c>
      <c r="AK58" s="79">
        <f>IF($A$2=1,'mil mi val'!AJ40,IF($A$2=2,'mil mi val'!AJ143,"NA"))</f>
        <v>0.9708</v>
      </c>
      <c r="AL58" s="79">
        <f>IF($A$2=1,'mil mi val'!AK40,IF($A$2=2,'mil mi val'!AK143,"NA"))</f>
        <v>0.9708</v>
      </c>
      <c r="AM58" s="79">
        <f>IF($A$2=1,'mil mi val'!AL40,IF($A$2=2,'mil mi val'!AL143,"NA"))</f>
        <v>0.9708</v>
      </c>
      <c r="AN58" s="79">
        <f>IF($A$2=1,'mil mi val'!AM40,IF($A$2=2,'mil mi val'!AM143,"NA"))</f>
        <v>0.9708</v>
      </c>
      <c r="AO58" s="79">
        <f>IF($A$2=1,'mil mi val'!AN40,IF($A$2=2,'mil mi val'!AN143,"NA"))</f>
        <v>0.9708</v>
      </c>
      <c r="AP58" s="79">
        <f>IF($A$2=1,'mil mi val'!AO40,IF($A$2=2,'mil mi val'!AO143,"NA"))</f>
        <v>0.9708</v>
      </c>
      <c r="AQ58" s="79">
        <f>IF($A$2=1,'mil mi val'!AP40,IF($A$2=2,'mil mi val'!AP143,"NA"))</f>
        <v>0.9708</v>
      </c>
      <c r="AR58" s="79">
        <f>IF($A$2=1,'mil mi val'!AQ40,IF($A$2=2,'mil mi val'!AQ143,"NA"))</f>
        <v>0.9708</v>
      </c>
      <c r="AS58" s="79">
        <f>IF($A$2=1,'mil mi val'!AR40,IF($A$2=2,'mil mi val'!AR143,"NA"))</f>
        <v>0.9708</v>
      </c>
      <c r="AT58" s="79">
        <f>IF($A$2=1,'mil mi val'!AS40,IF($A$2=2,'mil mi val'!AS143,"NA"))</f>
        <v>0.9708</v>
      </c>
      <c r="AU58" s="79">
        <f>IF($A$2=1,'mil mi val'!AT40,IF($A$2=2,'mil mi val'!AT143,"NA"))</f>
        <v>0.9708</v>
      </c>
      <c r="AV58" s="79">
        <f>IF($A$2=1,'mil mi val'!AU40,IF($A$2=2,'mil mi val'!AU143,"NA"))</f>
        <v>0.9708</v>
      </c>
      <c r="AW58" s="79">
        <f>IF($A$2=1,'mil mi val'!AV40,IF($A$2=2,'mil mi val'!AV143,"NA"))</f>
        <v>0.9708</v>
      </c>
      <c r="AX58" s="79">
        <f>IF($A$2=1,'mil mi val'!AW40,IF($A$2=2,'mil mi val'!AW143,"NA"))</f>
        <v>0.9708</v>
      </c>
      <c r="AY58" s="79">
        <f>IF($A$2=1,'mil mi val'!AX40,IF($A$2=2,'mil mi val'!AX143,"NA"))</f>
        <v>0.9708</v>
      </c>
      <c r="AZ58" s="79">
        <f>IF($A$2=1,'mil mi val'!AY40,IF($A$2=2,'mil mi val'!AY143,"NA"))</f>
        <v>0.9708</v>
      </c>
      <c r="BA58" s="79">
        <f>IF($A$2=1,'mil mi val'!AZ40,IF($A$2=2,'mil mi val'!AZ143,"NA"))</f>
        <v>0.9708</v>
      </c>
      <c r="BB58" s="79">
        <f>IF($A$2=1,'mil mi val'!BA40,IF($A$2=2,'mil mi val'!BA143,"NA"))</f>
        <v>0.9708</v>
      </c>
      <c r="BC58" s="79">
        <f>IF($A$2=1,'mil mi val'!BB40,IF($A$2=2,'mil mi val'!BB143,"NA"))</f>
        <v>0.9708</v>
      </c>
      <c r="BD58" s="79">
        <f>IF($A$2=1,'mil mi val'!BC40,IF($A$2=2,'mil mi val'!BC143,"NA"))</f>
        <v>0.9708</v>
      </c>
      <c r="BE58" s="79">
        <f>IF($A$2=1,'mil mi val'!BD40,IF($A$2=2,'mil mi val'!BD143,"NA"))</f>
        <v>0.9708</v>
      </c>
      <c r="BF58" s="79">
        <f>IF($A$2=1,'mil mi val'!BE40,IF($A$2=2,'mil mi val'!BE143,"NA"))</f>
        <v>0.9708</v>
      </c>
      <c r="BG58" s="79">
        <f>IF($A$2=1,'mil mi val'!BF40,IF($A$2=2,'mil mi val'!BF143,"NA"))</f>
        <v>0.9708</v>
      </c>
      <c r="BH58" s="79">
        <f>IF($A$2=1,'mil mi val'!BG40,IF($A$2=2,'mil mi val'!BG143,"NA"))</f>
        <v>0.9708</v>
      </c>
      <c r="BI58" s="79">
        <f>IF($A$2=1,'mil mi val'!BH40,IF($A$2=2,'mil mi val'!BH143,"NA"))</f>
        <v>0.9708</v>
      </c>
      <c r="BJ58" s="79">
        <f>IF($A$2=1,'mil mi val'!BI40,IF($A$2=2,'mil mi val'!BI143,"NA"))</f>
        <v>0.9708</v>
      </c>
      <c r="BK58" s="79">
        <f>IF($A$2=1,'mil mi val'!BJ40,IF($A$2=2,'mil mi val'!BJ143,"NA"))</f>
        <v>0.9708</v>
      </c>
      <c r="BL58" s="79">
        <f>IF($A$2=1,'mil mi val'!BK40,IF($A$2=2,'mil mi val'!BK143,"NA"))</f>
        <v>0.9708</v>
      </c>
      <c r="BM58" s="79">
        <f>IF($A$2=1,'mil mi val'!BL40,IF($A$2=2,'mil mi val'!BL143,"NA"))</f>
        <v>0.9708</v>
      </c>
      <c r="BN58" s="79">
        <f>IF($A$2=1,'mil mi val'!BM40,IF($A$2=2,'mil mi val'!BM143,"NA"))</f>
        <v>0.9708</v>
      </c>
      <c r="BO58" s="79">
        <f>IF($A$2=1,'mil mi val'!BN40,IF($A$2=2,'mil mi val'!BN143,"NA"))</f>
        <v>0.9708</v>
      </c>
      <c r="BP58" s="79">
        <f>IF($A$2=1,'mil mi val'!BO40,IF($A$2=2,'mil mi val'!BO143,"NA"))</f>
        <v>0.9708</v>
      </c>
      <c r="BQ58" s="79">
        <f>IF($A$2=1,'mil mi val'!BP40,IF($A$2=2,'mil mi val'!BP143,"NA"))</f>
        <v>0.9708</v>
      </c>
      <c r="BR58" s="79">
        <f>IF($A$2=1,'mil mi val'!BQ40,IF($A$2=2,'mil mi val'!BQ143,"NA"))</f>
        <v>0.9708</v>
      </c>
      <c r="BS58" s="79">
        <f>IF($A$2=1,'mil mi val'!BR40,IF($A$2=2,'mil mi val'!BR143,"NA"))</f>
        <v>0.9708</v>
      </c>
      <c r="BT58" s="79">
        <f>IF($A$2=1,'mil mi val'!BS40,IF($A$2=2,'mil mi val'!BS143,"NA"))</f>
        <v>0.9708</v>
      </c>
      <c r="BU58" s="79">
        <f>IF($A$2=1,'mil mi val'!BT40,IF($A$2=2,'mil mi val'!BT143,"NA"))</f>
        <v>0.9708</v>
      </c>
      <c r="BV58" s="79">
        <f>IF($A$2=1,'mil mi val'!BU40,IF($A$2=2,'mil mi val'!BU143,"NA"))</f>
        <v>0.9708</v>
      </c>
      <c r="BW58" s="79">
        <f>IF($A$2=1,'mil mi val'!BV40,IF($A$2=2,'mil mi val'!BV143,"NA"))</f>
        <v>0.9708</v>
      </c>
      <c r="BX58" s="79">
        <f>IF($A$2=1,'mil mi val'!BW40,IF($A$2=2,'mil mi val'!BW143,"NA"))</f>
        <v>0.9708</v>
      </c>
      <c r="BY58" s="79">
        <f>IF($A$2=1,'mil mi val'!BX40,IF($A$2=2,'mil mi val'!BX143,"NA"))</f>
        <v>0.9708</v>
      </c>
      <c r="BZ58" s="79">
        <f>IF($A$2=1,'mil mi val'!BY40,IF($A$2=2,'mil mi val'!BY143,"NA"))</f>
        <v>0.9708</v>
      </c>
      <c r="CA58" s="79">
        <f>IF($A$2=1,'mil mi val'!BZ40,IF($A$2=2,'mil mi val'!BZ143,"NA"))</f>
        <v>0.9708</v>
      </c>
      <c r="CB58" s="79">
        <f>IF($A$2=1,'mil mi val'!CA40,IF($A$2=2,'mil mi val'!CA143,"NA"))</f>
        <v>0.9708</v>
      </c>
      <c r="CC58" s="79">
        <f>IF($A$2=1,'mil mi val'!CB40,IF($A$2=2,'mil mi val'!CB143,"NA"))</f>
        <v>0.9708</v>
      </c>
      <c r="CD58" s="79">
        <f>IF($A$2=1,'mil mi val'!CC40,IF($A$2=2,'mil mi val'!CC143,"NA"))</f>
        <v>0.9708</v>
      </c>
      <c r="CE58" s="79">
        <f>IF($A$2=1,'mil mi val'!CD40,IF($A$2=2,'mil mi val'!CD143,"NA"))</f>
        <v>0.9708</v>
      </c>
      <c r="CF58" s="79">
        <f>IF($A$2=1,'mil mi val'!CE40,IF($A$2=2,'mil mi val'!CE143,"NA"))</f>
        <v>0.9708</v>
      </c>
      <c r="CG58" s="79">
        <f>IF($A$2=1,'mil mi val'!CF40,IF($A$2=2,'mil mi val'!CF143,"NA"))</f>
        <v>0.9708</v>
      </c>
      <c r="CH58" s="79">
        <f>IF($A$2=1,'mil mi val'!CG40,IF($A$2=2,'mil mi val'!CG143,"NA"))</f>
        <v>0.9708</v>
      </c>
      <c r="CI58" s="79">
        <f>IF($A$2=1,'mil mi val'!CH40,IF($A$2=2,'mil mi val'!CH143,"NA"))</f>
        <v>0.9708</v>
      </c>
      <c r="CJ58" s="79">
        <f>IF($A$2=1,'mil mi val'!CI40,IF($A$2=2,'mil mi val'!CI143,"NA"))</f>
        <v>0.9708</v>
      </c>
      <c r="CK58" s="79">
        <f>IF($A$2=1,'mil mi val'!CJ40,IF($A$2=2,'mil mi val'!CJ143,"NA"))</f>
        <v>0.9708</v>
      </c>
      <c r="CL58" s="79">
        <f>IF($A$2=1,'mil mi val'!CK40,IF($A$2=2,'mil mi val'!CK143,"NA"))</f>
        <v>0.9708</v>
      </c>
      <c r="CM58" s="79">
        <f>IF($A$2=1,'mil mi val'!CL40,IF($A$2=2,'mil mi val'!CL143,"NA"))</f>
        <v>0.9708</v>
      </c>
      <c r="CN58" s="79">
        <f>IF($A$2=1,'mil mi val'!CM40,IF($A$2=2,'mil mi val'!CM143,"NA"))</f>
        <v>0.9708</v>
      </c>
      <c r="CO58" s="79">
        <f>IF($A$2=1,'mil mi val'!CN40,IF($A$2=2,'mil mi val'!CN143,"NA"))</f>
        <v>0.9708</v>
      </c>
      <c r="CP58" s="79">
        <f>IF($A$2=1,'mil mi val'!CO40,IF($A$2=2,'mil mi val'!CO143,"NA"))</f>
        <v>0.9708</v>
      </c>
      <c r="CQ58" s="79">
        <f>IF($A$2=1,'mil mi val'!CP40,IF($A$2=2,'mil mi val'!CP143,"NA"))</f>
        <v>0.9708</v>
      </c>
      <c r="CR58" s="79">
        <f>IF($A$2=1,'mil mi val'!CQ40,IF($A$2=2,'mil mi val'!CQ143,"NA"))</f>
        <v>0.9708</v>
      </c>
      <c r="CS58" s="79">
        <f>IF($A$2=1,'mil mi val'!CR40,IF($A$2=2,'mil mi val'!CR143,"NA"))</f>
        <v>0.9708</v>
      </c>
      <c r="CT58" s="79">
        <f>IF($A$2=1,'mil mi val'!CS40,IF($A$2=2,'mil mi val'!CS143,"NA"))</f>
        <v>0.9708</v>
      </c>
      <c r="CU58" s="79">
        <f>IF($A$2=1,'mil mi val'!CT40,IF($A$2=2,'mil mi val'!CT143,"NA"))</f>
        <v>0.9708</v>
      </c>
      <c r="CV58" s="79">
        <f>IF($A$2=1,'mil mi val'!CU40,IF($A$2=2,'mil mi val'!CU143,"NA"))</f>
        <v>0.9708</v>
      </c>
      <c r="CW58" s="79">
        <f>IF($A$2=1,'mil mi val'!CV40,IF($A$2=2,'mil mi val'!CV143,"NA"))</f>
        <v>0.9708</v>
      </c>
      <c r="CX58" s="79">
        <f>IF($A$2=1,'mil mi val'!CW40,IF($A$2=2,'mil mi val'!CW143,"NA"))</f>
        <v>0.9708</v>
      </c>
      <c r="CY58" s="79">
        <f>IF($A$2=1,'mil mi val'!CX40,IF($A$2=2,'mil mi val'!CX143,"NA"))</f>
        <v>0.9708</v>
      </c>
      <c r="CZ58" s="79">
        <f>IF($A$2=1,'mil mi val'!CY40,IF($A$2=2,'mil mi val'!CY143,"NA"))</f>
        <v>0.9708</v>
      </c>
      <c r="DA58" s="79">
        <f>IF($A$2=1,'mil mi val'!CZ40,IF($A$2=2,'mil mi val'!CZ143,"NA"))</f>
        <v>0.9708</v>
      </c>
      <c r="DB58" s="79">
        <f>IF($A$2=1,'mil mi val'!DA40,IF($A$2=2,'mil mi val'!DA143,"NA"))</f>
        <v>0.9708</v>
      </c>
      <c r="DC58" s="79">
        <f>IF($A$2=1,'mil mi val'!DB40,IF($A$2=2,'mil mi val'!DB143,"NA"))</f>
        <v>0.9708</v>
      </c>
    </row>
    <row r="59" spans="2:107" ht="15" x14ac:dyDescent="0.25">
      <c r="B59" s="41">
        <v>54</v>
      </c>
      <c r="C59" s="79">
        <f>IF($A$2=1,'mil mi val'!B41,IF($A$2=2,'mil mi val'!B144,"NA"))</f>
        <v>1</v>
      </c>
      <c r="D59" s="79">
        <f>IF($A$2=1,'mil mi val'!C41,IF($A$2=2,'mil mi val'!C144,"NA"))</f>
        <v>0.97260000000000002</v>
      </c>
      <c r="E59" s="79">
        <f>IF($A$2=1,'mil mi val'!D41,IF($A$2=2,'mil mi val'!D144,"NA"))</f>
        <v>0.98199999999999998</v>
      </c>
      <c r="F59" s="79">
        <f>IF($A$2=1,'mil mi val'!E41,IF($A$2=2,'mil mi val'!E144,"NA"))</f>
        <v>0.98119999999999996</v>
      </c>
      <c r="G59" s="79">
        <f>IF($A$2=1,'mil mi val'!F41,IF($A$2=2,'mil mi val'!F144,"NA"))</f>
        <v>0.98019999999999996</v>
      </c>
      <c r="H59" s="79">
        <f>IF($A$2=1,'mil mi val'!G41,IF($A$2=2,'mil mi val'!G144,"NA"))</f>
        <v>0.97889999999999999</v>
      </c>
      <c r="I59" s="79">
        <f>IF($A$2=1,'mil mi val'!H41,IF($A$2=2,'mil mi val'!H144,"NA"))</f>
        <v>0.97750000000000004</v>
      </c>
      <c r="J59" s="79">
        <f>IF($A$2=1,'mil mi val'!I41,IF($A$2=2,'mil mi val'!I144,"NA"))</f>
        <v>0.97599999999999998</v>
      </c>
      <c r="K59" s="79">
        <f>IF($A$2=1,'mil mi val'!J41,IF($A$2=2,'mil mi val'!J144,"NA"))</f>
        <v>0.97470000000000001</v>
      </c>
      <c r="L59" s="79">
        <f>IF($A$2=1,'mil mi val'!K41,IF($A$2=2,'mil mi val'!K144,"NA"))</f>
        <v>0.97350000000000003</v>
      </c>
      <c r="M59" s="79">
        <f>IF($A$2=1,'mil mi val'!L41,IF($A$2=2,'mil mi val'!L144,"NA"))</f>
        <v>0.97240000000000004</v>
      </c>
      <c r="N59" s="79">
        <f>IF($A$2=1,'mil mi val'!M41,IF($A$2=2,'mil mi val'!M144,"NA"))</f>
        <v>0.97170000000000001</v>
      </c>
      <c r="O59" s="79">
        <f>IF($A$2=1,'mil mi val'!N41,IF($A$2=2,'mil mi val'!N144,"NA"))</f>
        <v>0.97109999999999996</v>
      </c>
      <c r="P59" s="79">
        <f>IF($A$2=1,'mil mi val'!O41,IF($A$2=2,'mil mi val'!O144,"NA"))</f>
        <v>0.97060000000000002</v>
      </c>
      <c r="Q59" s="79">
        <f>IF($A$2=1,'mil mi val'!P41,IF($A$2=2,'mil mi val'!P144,"NA"))</f>
        <v>0.97030000000000005</v>
      </c>
      <c r="R59" s="79">
        <f>IF($A$2=1,'mil mi val'!Q41,IF($A$2=2,'mil mi val'!Q144,"NA"))</f>
        <v>0.97150000000000003</v>
      </c>
      <c r="S59" s="79">
        <f>IF($A$2=1,'mil mi val'!R41,IF($A$2=2,'mil mi val'!R144,"NA"))</f>
        <v>0.97150000000000003</v>
      </c>
      <c r="T59" s="79">
        <f>IF($A$2=1,'mil mi val'!S41,IF($A$2=2,'mil mi val'!S144,"NA"))</f>
        <v>0.97150000000000003</v>
      </c>
      <c r="U59" s="79">
        <f>IF($A$2=1,'mil mi val'!T41,IF($A$2=2,'mil mi val'!T144,"NA"))</f>
        <v>0.97150000000000003</v>
      </c>
      <c r="V59" s="79">
        <f>IF($A$2=1,'mil mi val'!U41,IF($A$2=2,'mil mi val'!U144,"NA"))</f>
        <v>0.97150000000000003</v>
      </c>
      <c r="W59" s="79">
        <f>IF($A$2=1,'mil mi val'!V41,IF($A$2=2,'mil mi val'!V144,"NA"))</f>
        <v>0.97150000000000003</v>
      </c>
      <c r="X59" s="79">
        <f>IF($A$2=1,'mil mi val'!W41,IF($A$2=2,'mil mi val'!W144,"NA"))</f>
        <v>0.97150000000000003</v>
      </c>
      <c r="Y59" s="79">
        <f>IF($A$2=1,'mil mi val'!X41,IF($A$2=2,'mil mi val'!X144,"NA"))</f>
        <v>0.97150000000000003</v>
      </c>
      <c r="Z59" s="79">
        <f>IF($A$2=1,'mil mi val'!Y41,IF($A$2=2,'mil mi val'!Y144,"NA"))</f>
        <v>0.97150000000000003</v>
      </c>
      <c r="AA59" s="79">
        <f>IF($A$2=1,'mil mi val'!Z41,IF($A$2=2,'mil mi val'!Z144,"NA"))</f>
        <v>0.97150000000000003</v>
      </c>
      <c r="AB59" s="79">
        <f>IF($A$2=1,'mil mi val'!AA41,IF($A$2=2,'mil mi val'!AA144,"NA"))</f>
        <v>0.97150000000000003</v>
      </c>
      <c r="AC59" s="79">
        <f>IF($A$2=1,'mil mi val'!AB41,IF($A$2=2,'mil mi val'!AB144,"NA"))</f>
        <v>0.97150000000000003</v>
      </c>
      <c r="AD59" s="79">
        <f>IF($A$2=1,'mil mi val'!AC41,IF($A$2=2,'mil mi val'!AC144,"NA"))</f>
        <v>0.97150000000000003</v>
      </c>
      <c r="AE59" s="79">
        <f>IF($A$2=1,'mil mi val'!AD41,IF($A$2=2,'mil mi val'!AD144,"NA"))</f>
        <v>0.97150000000000003</v>
      </c>
      <c r="AF59" s="79">
        <f>IF($A$2=1,'mil mi val'!AE41,IF($A$2=2,'mil mi val'!AE144,"NA"))</f>
        <v>0.97150000000000003</v>
      </c>
      <c r="AG59" s="79">
        <f>IF($A$2=1,'mil mi val'!AF41,IF($A$2=2,'mil mi val'!AF144,"NA"))</f>
        <v>0.97150000000000003</v>
      </c>
      <c r="AH59" s="79">
        <f>IF($A$2=1,'mil mi val'!AG41,IF($A$2=2,'mil mi val'!AG144,"NA"))</f>
        <v>0.97150000000000003</v>
      </c>
      <c r="AI59" s="79">
        <f>IF($A$2=1,'mil mi val'!AH41,IF($A$2=2,'mil mi val'!AH144,"NA"))</f>
        <v>0.97150000000000003</v>
      </c>
      <c r="AJ59" s="79">
        <f>IF($A$2=1,'mil mi val'!AI41,IF($A$2=2,'mil mi val'!AI144,"NA"))</f>
        <v>0.97150000000000003</v>
      </c>
      <c r="AK59" s="79">
        <f>IF($A$2=1,'mil mi val'!AJ41,IF($A$2=2,'mil mi val'!AJ144,"NA"))</f>
        <v>0.97150000000000003</v>
      </c>
      <c r="AL59" s="79">
        <f>IF($A$2=1,'mil mi val'!AK41,IF($A$2=2,'mil mi val'!AK144,"NA"))</f>
        <v>0.97150000000000003</v>
      </c>
      <c r="AM59" s="79">
        <f>IF($A$2=1,'mil mi val'!AL41,IF($A$2=2,'mil mi val'!AL144,"NA"))</f>
        <v>0.97150000000000003</v>
      </c>
      <c r="AN59" s="79">
        <f>IF($A$2=1,'mil mi val'!AM41,IF($A$2=2,'mil mi val'!AM144,"NA"))</f>
        <v>0.97150000000000003</v>
      </c>
      <c r="AO59" s="79">
        <f>IF($A$2=1,'mil mi val'!AN41,IF($A$2=2,'mil mi val'!AN144,"NA"))</f>
        <v>0.97150000000000003</v>
      </c>
      <c r="AP59" s="79">
        <f>IF($A$2=1,'mil mi val'!AO41,IF($A$2=2,'mil mi val'!AO144,"NA"))</f>
        <v>0.97150000000000003</v>
      </c>
      <c r="AQ59" s="79">
        <f>IF($A$2=1,'mil mi val'!AP41,IF($A$2=2,'mil mi val'!AP144,"NA"))</f>
        <v>0.97150000000000003</v>
      </c>
      <c r="AR59" s="79">
        <f>IF($A$2=1,'mil mi val'!AQ41,IF($A$2=2,'mil mi val'!AQ144,"NA"))</f>
        <v>0.97150000000000003</v>
      </c>
      <c r="AS59" s="79">
        <f>IF($A$2=1,'mil mi val'!AR41,IF($A$2=2,'mil mi val'!AR144,"NA"))</f>
        <v>0.97150000000000003</v>
      </c>
      <c r="AT59" s="79">
        <f>IF($A$2=1,'mil mi val'!AS41,IF($A$2=2,'mil mi val'!AS144,"NA"))</f>
        <v>0.97150000000000003</v>
      </c>
      <c r="AU59" s="79">
        <f>IF($A$2=1,'mil mi val'!AT41,IF($A$2=2,'mil mi val'!AT144,"NA"))</f>
        <v>0.97150000000000003</v>
      </c>
      <c r="AV59" s="79">
        <f>IF($A$2=1,'mil mi val'!AU41,IF($A$2=2,'mil mi val'!AU144,"NA"))</f>
        <v>0.97150000000000003</v>
      </c>
      <c r="AW59" s="79">
        <f>IF($A$2=1,'mil mi val'!AV41,IF($A$2=2,'mil mi val'!AV144,"NA"))</f>
        <v>0.97150000000000003</v>
      </c>
      <c r="AX59" s="79">
        <f>IF($A$2=1,'mil mi val'!AW41,IF($A$2=2,'mil mi val'!AW144,"NA"))</f>
        <v>0.97150000000000003</v>
      </c>
      <c r="AY59" s="79">
        <f>IF($A$2=1,'mil mi val'!AX41,IF($A$2=2,'mil mi val'!AX144,"NA"))</f>
        <v>0.97150000000000003</v>
      </c>
      <c r="AZ59" s="79">
        <f>IF($A$2=1,'mil mi val'!AY41,IF($A$2=2,'mil mi val'!AY144,"NA"))</f>
        <v>0.97150000000000003</v>
      </c>
      <c r="BA59" s="79">
        <f>IF($A$2=1,'mil mi val'!AZ41,IF($A$2=2,'mil mi val'!AZ144,"NA"))</f>
        <v>0.97150000000000003</v>
      </c>
      <c r="BB59" s="79">
        <f>IF($A$2=1,'mil mi val'!BA41,IF($A$2=2,'mil mi val'!BA144,"NA"))</f>
        <v>0.97150000000000003</v>
      </c>
      <c r="BC59" s="79">
        <f>IF($A$2=1,'mil mi val'!BB41,IF($A$2=2,'mil mi val'!BB144,"NA"))</f>
        <v>0.97150000000000003</v>
      </c>
      <c r="BD59" s="79">
        <f>IF($A$2=1,'mil mi val'!BC41,IF($A$2=2,'mil mi val'!BC144,"NA"))</f>
        <v>0.97150000000000003</v>
      </c>
      <c r="BE59" s="79">
        <f>IF($A$2=1,'mil mi val'!BD41,IF($A$2=2,'mil mi val'!BD144,"NA"))</f>
        <v>0.97150000000000003</v>
      </c>
      <c r="BF59" s="79">
        <f>IF($A$2=1,'mil mi val'!BE41,IF($A$2=2,'mil mi val'!BE144,"NA"))</f>
        <v>0.97150000000000003</v>
      </c>
      <c r="BG59" s="79">
        <f>IF($A$2=1,'mil mi val'!BF41,IF($A$2=2,'mil mi val'!BF144,"NA"))</f>
        <v>0.97150000000000003</v>
      </c>
      <c r="BH59" s="79">
        <f>IF($A$2=1,'mil mi val'!BG41,IF($A$2=2,'mil mi val'!BG144,"NA"))</f>
        <v>0.97150000000000003</v>
      </c>
      <c r="BI59" s="79">
        <f>IF($A$2=1,'mil mi val'!BH41,IF($A$2=2,'mil mi val'!BH144,"NA"))</f>
        <v>0.97150000000000003</v>
      </c>
      <c r="BJ59" s="79">
        <f>IF($A$2=1,'mil mi val'!BI41,IF($A$2=2,'mil mi val'!BI144,"NA"))</f>
        <v>0.97150000000000003</v>
      </c>
      <c r="BK59" s="79">
        <f>IF($A$2=1,'mil mi val'!BJ41,IF($A$2=2,'mil mi val'!BJ144,"NA"))</f>
        <v>0.97150000000000003</v>
      </c>
      <c r="BL59" s="79">
        <f>IF($A$2=1,'mil mi val'!BK41,IF($A$2=2,'mil mi val'!BK144,"NA"))</f>
        <v>0.97150000000000003</v>
      </c>
      <c r="BM59" s="79">
        <f>IF($A$2=1,'mil mi val'!BL41,IF($A$2=2,'mil mi val'!BL144,"NA"))</f>
        <v>0.97150000000000003</v>
      </c>
      <c r="BN59" s="79">
        <f>IF($A$2=1,'mil mi val'!BM41,IF($A$2=2,'mil mi val'!BM144,"NA"))</f>
        <v>0.97150000000000003</v>
      </c>
      <c r="BO59" s="79">
        <f>IF($A$2=1,'mil mi val'!BN41,IF($A$2=2,'mil mi val'!BN144,"NA"))</f>
        <v>0.97150000000000003</v>
      </c>
      <c r="BP59" s="79">
        <f>IF($A$2=1,'mil mi val'!BO41,IF($A$2=2,'mil mi val'!BO144,"NA"))</f>
        <v>0.97150000000000003</v>
      </c>
      <c r="BQ59" s="79">
        <f>IF($A$2=1,'mil mi val'!BP41,IF($A$2=2,'mil mi val'!BP144,"NA"))</f>
        <v>0.97150000000000003</v>
      </c>
      <c r="BR59" s="79">
        <f>IF($A$2=1,'mil mi val'!BQ41,IF($A$2=2,'mil mi val'!BQ144,"NA"))</f>
        <v>0.97150000000000003</v>
      </c>
      <c r="BS59" s="79">
        <f>IF($A$2=1,'mil mi val'!BR41,IF($A$2=2,'mil mi val'!BR144,"NA"))</f>
        <v>0.97150000000000003</v>
      </c>
      <c r="BT59" s="79">
        <f>IF($A$2=1,'mil mi val'!BS41,IF($A$2=2,'mil mi val'!BS144,"NA"))</f>
        <v>0.97150000000000003</v>
      </c>
      <c r="BU59" s="79">
        <f>IF($A$2=1,'mil mi val'!BT41,IF($A$2=2,'mil mi val'!BT144,"NA"))</f>
        <v>0.97150000000000003</v>
      </c>
      <c r="BV59" s="79">
        <f>IF($A$2=1,'mil mi val'!BU41,IF($A$2=2,'mil mi val'!BU144,"NA"))</f>
        <v>0.97150000000000003</v>
      </c>
      <c r="BW59" s="79">
        <f>IF($A$2=1,'mil mi val'!BV41,IF($A$2=2,'mil mi val'!BV144,"NA"))</f>
        <v>0.97150000000000003</v>
      </c>
      <c r="BX59" s="79">
        <f>IF($A$2=1,'mil mi val'!BW41,IF($A$2=2,'mil mi val'!BW144,"NA"))</f>
        <v>0.97150000000000003</v>
      </c>
      <c r="BY59" s="79">
        <f>IF($A$2=1,'mil mi val'!BX41,IF($A$2=2,'mil mi val'!BX144,"NA"))</f>
        <v>0.97150000000000003</v>
      </c>
      <c r="BZ59" s="79">
        <f>IF($A$2=1,'mil mi val'!BY41,IF($A$2=2,'mil mi val'!BY144,"NA"))</f>
        <v>0.97150000000000003</v>
      </c>
      <c r="CA59" s="79">
        <f>IF($A$2=1,'mil mi val'!BZ41,IF($A$2=2,'mil mi val'!BZ144,"NA"))</f>
        <v>0.97150000000000003</v>
      </c>
      <c r="CB59" s="79">
        <f>IF($A$2=1,'mil mi val'!CA41,IF($A$2=2,'mil mi val'!CA144,"NA"))</f>
        <v>0.97150000000000003</v>
      </c>
      <c r="CC59" s="79">
        <f>IF($A$2=1,'mil mi val'!CB41,IF($A$2=2,'mil mi val'!CB144,"NA"))</f>
        <v>0.97150000000000003</v>
      </c>
      <c r="CD59" s="79">
        <f>IF($A$2=1,'mil mi val'!CC41,IF($A$2=2,'mil mi val'!CC144,"NA"))</f>
        <v>0.97150000000000003</v>
      </c>
      <c r="CE59" s="79">
        <f>IF($A$2=1,'mil mi val'!CD41,IF($A$2=2,'mil mi val'!CD144,"NA"))</f>
        <v>0.97150000000000003</v>
      </c>
      <c r="CF59" s="79">
        <f>IF($A$2=1,'mil mi val'!CE41,IF($A$2=2,'mil mi val'!CE144,"NA"))</f>
        <v>0.97150000000000003</v>
      </c>
      <c r="CG59" s="79">
        <f>IF($A$2=1,'mil mi val'!CF41,IF($A$2=2,'mil mi val'!CF144,"NA"))</f>
        <v>0.97150000000000003</v>
      </c>
      <c r="CH59" s="79">
        <f>IF($A$2=1,'mil mi val'!CG41,IF($A$2=2,'mil mi val'!CG144,"NA"))</f>
        <v>0.97150000000000003</v>
      </c>
      <c r="CI59" s="79">
        <f>IF($A$2=1,'mil mi val'!CH41,IF($A$2=2,'mil mi val'!CH144,"NA"))</f>
        <v>0.97150000000000003</v>
      </c>
      <c r="CJ59" s="79">
        <f>IF($A$2=1,'mil mi val'!CI41,IF($A$2=2,'mil mi val'!CI144,"NA"))</f>
        <v>0.97150000000000003</v>
      </c>
      <c r="CK59" s="79">
        <f>IF($A$2=1,'mil mi val'!CJ41,IF($A$2=2,'mil mi val'!CJ144,"NA"))</f>
        <v>0.97150000000000003</v>
      </c>
      <c r="CL59" s="79">
        <f>IF($A$2=1,'mil mi val'!CK41,IF($A$2=2,'mil mi val'!CK144,"NA"))</f>
        <v>0.97150000000000003</v>
      </c>
      <c r="CM59" s="79">
        <f>IF($A$2=1,'mil mi val'!CL41,IF($A$2=2,'mil mi val'!CL144,"NA"))</f>
        <v>0.97150000000000003</v>
      </c>
      <c r="CN59" s="79">
        <f>IF($A$2=1,'mil mi val'!CM41,IF($A$2=2,'mil mi val'!CM144,"NA"))</f>
        <v>0.97150000000000003</v>
      </c>
      <c r="CO59" s="79">
        <f>IF($A$2=1,'mil mi val'!CN41,IF($A$2=2,'mil mi val'!CN144,"NA"))</f>
        <v>0.97150000000000003</v>
      </c>
      <c r="CP59" s="79">
        <f>IF($A$2=1,'mil mi val'!CO41,IF($A$2=2,'mil mi val'!CO144,"NA"))</f>
        <v>0.97150000000000003</v>
      </c>
      <c r="CQ59" s="79">
        <f>IF($A$2=1,'mil mi val'!CP41,IF($A$2=2,'mil mi val'!CP144,"NA"))</f>
        <v>0.97150000000000003</v>
      </c>
      <c r="CR59" s="79">
        <f>IF($A$2=1,'mil mi val'!CQ41,IF($A$2=2,'mil mi val'!CQ144,"NA"))</f>
        <v>0.97150000000000003</v>
      </c>
      <c r="CS59" s="79">
        <f>IF($A$2=1,'mil mi val'!CR41,IF($A$2=2,'mil mi val'!CR144,"NA"))</f>
        <v>0.97150000000000003</v>
      </c>
      <c r="CT59" s="79">
        <f>IF($A$2=1,'mil mi val'!CS41,IF($A$2=2,'mil mi val'!CS144,"NA"))</f>
        <v>0.97150000000000003</v>
      </c>
      <c r="CU59" s="79">
        <f>IF($A$2=1,'mil mi val'!CT41,IF($A$2=2,'mil mi val'!CT144,"NA"))</f>
        <v>0.97150000000000003</v>
      </c>
      <c r="CV59" s="79">
        <f>IF($A$2=1,'mil mi val'!CU41,IF($A$2=2,'mil mi val'!CU144,"NA"))</f>
        <v>0.97150000000000003</v>
      </c>
      <c r="CW59" s="79">
        <f>IF($A$2=1,'mil mi val'!CV41,IF($A$2=2,'mil mi val'!CV144,"NA"))</f>
        <v>0.97150000000000003</v>
      </c>
      <c r="CX59" s="79">
        <f>IF($A$2=1,'mil mi val'!CW41,IF($A$2=2,'mil mi val'!CW144,"NA"))</f>
        <v>0.97150000000000003</v>
      </c>
      <c r="CY59" s="79">
        <f>IF($A$2=1,'mil mi val'!CX41,IF($A$2=2,'mil mi val'!CX144,"NA"))</f>
        <v>0.97150000000000003</v>
      </c>
      <c r="CZ59" s="79">
        <f>IF($A$2=1,'mil mi val'!CY41,IF($A$2=2,'mil mi val'!CY144,"NA"))</f>
        <v>0.97150000000000003</v>
      </c>
      <c r="DA59" s="79">
        <f>IF($A$2=1,'mil mi val'!CZ41,IF($A$2=2,'mil mi val'!CZ144,"NA"))</f>
        <v>0.97150000000000003</v>
      </c>
      <c r="DB59" s="79">
        <f>IF($A$2=1,'mil mi val'!DA41,IF($A$2=2,'mil mi val'!DA144,"NA"))</f>
        <v>0.97150000000000003</v>
      </c>
      <c r="DC59" s="79">
        <f>IF($A$2=1,'mil mi val'!DB41,IF($A$2=2,'mil mi val'!DB144,"NA"))</f>
        <v>0.97150000000000003</v>
      </c>
    </row>
    <row r="60" spans="2:107" ht="15" x14ac:dyDescent="0.25">
      <c r="B60" s="41">
        <v>55</v>
      </c>
      <c r="C60" s="79">
        <f>IF($A$2=1,'mil mi val'!B42,IF($A$2=2,'mil mi val'!B145,"NA"))</f>
        <v>1</v>
      </c>
      <c r="D60" s="79">
        <f>IF($A$2=1,'mil mi val'!C42,IF($A$2=2,'mil mi val'!C145,"NA"))</f>
        <v>0.97160000000000002</v>
      </c>
      <c r="E60" s="79">
        <f>IF($A$2=1,'mil mi val'!D42,IF($A$2=2,'mil mi val'!D145,"NA"))</f>
        <v>0.98160000000000003</v>
      </c>
      <c r="F60" s="79">
        <f>IF($A$2=1,'mil mi val'!E42,IF($A$2=2,'mil mi val'!E145,"NA"))</f>
        <v>0.98140000000000005</v>
      </c>
      <c r="G60" s="79">
        <f>IF($A$2=1,'mil mi val'!F42,IF($A$2=2,'mil mi val'!F145,"NA"))</f>
        <v>0.98070000000000002</v>
      </c>
      <c r="H60" s="79">
        <f>IF($A$2=1,'mil mi val'!G42,IF($A$2=2,'mil mi val'!G145,"NA"))</f>
        <v>0.97960000000000003</v>
      </c>
      <c r="I60" s="79">
        <f>IF($A$2=1,'mil mi val'!H42,IF($A$2=2,'mil mi val'!H145,"NA"))</f>
        <v>0.97829999999999995</v>
      </c>
      <c r="J60" s="79">
        <f>IF($A$2=1,'mil mi val'!I42,IF($A$2=2,'mil mi val'!I145,"NA"))</f>
        <v>0.97699999999999998</v>
      </c>
      <c r="K60" s="79">
        <f>IF($A$2=1,'mil mi val'!J42,IF($A$2=2,'mil mi val'!J145,"NA"))</f>
        <v>0.97560000000000002</v>
      </c>
      <c r="L60" s="79">
        <f>IF($A$2=1,'mil mi val'!K42,IF($A$2=2,'mil mi val'!K145,"NA"))</f>
        <v>0.97440000000000004</v>
      </c>
      <c r="M60" s="79">
        <f>IF($A$2=1,'mil mi val'!L42,IF($A$2=2,'mil mi val'!L145,"NA"))</f>
        <v>0.97340000000000004</v>
      </c>
      <c r="N60" s="79">
        <f>IF($A$2=1,'mil mi val'!M42,IF($A$2=2,'mil mi val'!M145,"NA"))</f>
        <v>0.97250000000000003</v>
      </c>
      <c r="O60" s="79">
        <f>IF($A$2=1,'mil mi val'!N42,IF($A$2=2,'mil mi val'!N145,"NA"))</f>
        <v>0.97189999999999999</v>
      </c>
      <c r="P60" s="79">
        <f>IF($A$2=1,'mil mi val'!O42,IF($A$2=2,'mil mi val'!O145,"NA"))</f>
        <v>0.97140000000000004</v>
      </c>
      <c r="Q60" s="79">
        <f>IF($A$2=1,'mil mi val'!P42,IF($A$2=2,'mil mi val'!P145,"NA"))</f>
        <v>0.97099999999999997</v>
      </c>
      <c r="R60" s="79">
        <f>IF($A$2=1,'mil mi val'!Q42,IF($A$2=2,'mil mi val'!Q145,"NA"))</f>
        <v>0.97219999999999995</v>
      </c>
      <c r="S60" s="79">
        <f>IF($A$2=1,'mil mi val'!R42,IF($A$2=2,'mil mi val'!R145,"NA"))</f>
        <v>0.97219999999999995</v>
      </c>
      <c r="T60" s="79">
        <f>IF($A$2=1,'mil mi val'!S42,IF($A$2=2,'mil mi val'!S145,"NA"))</f>
        <v>0.97219999999999995</v>
      </c>
      <c r="U60" s="79">
        <f>IF($A$2=1,'mil mi val'!T42,IF($A$2=2,'mil mi val'!T145,"NA"))</f>
        <v>0.97219999999999995</v>
      </c>
      <c r="V60" s="79">
        <f>IF($A$2=1,'mil mi val'!U42,IF($A$2=2,'mil mi val'!U145,"NA"))</f>
        <v>0.97219999999999995</v>
      </c>
      <c r="W60" s="79">
        <f>IF($A$2=1,'mil mi val'!V42,IF($A$2=2,'mil mi val'!V145,"NA"))</f>
        <v>0.97219999999999995</v>
      </c>
      <c r="X60" s="79">
        <f>IF($A$2=1,'mil mi val'!W42,IF($A$2=2,'mil mi val'!W145,"NA"))</f>
        <v>0.97219999999999995</v>
      </c>
      <c r="Y60" s="79">
        <f>IF($A$2=1,'mil mi val'!X42,IF($A$2=2,'mil mi val'!X145,"NA"))</f>
        <v>0.97219999999999995</v>
      </c>
      <c r="Z60" s="79">
        <f>IF($A$2=1,'mil mi val'!Y42,IF($A$2=2,'mil mi val'!Y145,"NA"))</f>
        <v>0.97219999999999995</v>
      </c>
      <c r="AA60" s="79">
        <f>IF($A$2=1,'mil mi val'!Z42,IF($A$2=2,'mil mi val'!Z145,"NA"))</f>
        <v>0.97219999999999995</v>
      </c>
      <c r="AB60" s="79">
        <f>IF($A$2=1,'mil mi val'!AA42,IF($A$2=2,'mil mi val'!AA145,"NA"))</f>
        <v>0.97219999999999995</v>
      </c>
      <c r="AC60" s="79">
        <f>IF($A$2=1,'mil mi val'!AB42,IF($A$2=2,'mil mi val'!AB145,"NA"))</f>
        <v>0.97219999999999995</v>
      </c>
      <c r="AD60" s="79">
        <f>IF($A$2=1,'mil mi val'!AC42,IF($A$2=2,'mil mi val'!AC145,"NA"))</f>
        <v>0.97219999999999995</v>
      </c>
      <c r="AE60" s="79">
        <f>IF($A$2=1,'mil mi val'!AD42,IF($A$2=2,'mil mi val'!AD145,"NA"))</f>
        <v>0.97219999999999995</v>
      </c>
      <c r="AF60" s="79">
        <f>IF($A$2=1,'mil mi val'!AE42,IF($A$2=2,'mil mi val'!AE145,"NA"))</f>
        <v>0.97219999999999995</v>
      </c>
      <c r="AG60" s="79">
        <f>IF($A$2=1,'mil mi val'!AF42,IF($A$2=2,'mil mi val'!AF145,"NA"))</f>
        <v>0.97219999999999995</v>
      </c>
      <c r="AH60" s="79">
        <f>IF($A$2=1,'mil mi val'!AG42,IF($A$2=2,'mil mi val'!AG145,"NA"))</f>
        <v>0.97219999999999995</v>
      </c>
      <c r="AI60" s="79">
        <f>IF($A$2=1,'mil mi val'!AH42,IF($A$2=2,'mil mi val'!AH145,"NA"))</f>
        <v>0.97219999999999995</v>
      </c>
      <c r="AJ60" s="79">
        <f>IF($A$2=1,'mil mi val'!AI42,IF($A$2=2,'mil mi val'!AI145,"NA"))</f>
        <v>0.97219999999999995</v>
      </c>
      <c r="AK60" s="79">
        <f>IF($A$2=1,'mil mi val'!AJ42,IF($A$2=2,'mil mi val'!AJ145,"NA"))</f>
        <v>0.97219999999999995</v>
      </c>
      <c r="AL60" s="79">
        <f>IF($A$2=1,'mil mi val'!AK42,IF($A$2=2,'mil mi val'!AK145,"NA"))</f>
        <v>0.97219999999999995</v>
      </c>
      <c r="AM60" s="79">
        <f>IF($A$2=1,'mil mi val'!AL42,IF($A$2=2,'mil mi val'!AL145,"NA"))</f>
        <v>0.97219999999999995</v>
      </c>
      <c r="AN60" s="79">
        <f>IF($A$2=1,'mil mi val'!AM42,IF($A$2=2,'mil mi val'!AM145,"NA"))</f>
        <v>0.97219999999999995</v>
      </c>
      <c r="AO60" s="79">
        <f>IF($A$2=1,'mil mi val'!AN42,IF($A$2=2,'mil mi val'!AN145,"NA"))</f>
        <v>0.97219999999999995</v>
      </c>
      <c r="AP60" s="79">
        <f>IF($A$2=1,'mil mi val'!AO42,IF($A$2=2,'mil mi val'!AO145,"NA"))</f>
        <v>0.97219999999999995</v>
      </c>
      <c r="AQ60" s="79">
        <f>IF($A$2=1,'mil mi val'!AP42,IF($A$2=2,'mil mi val'!AP145,"NA"))</f>
        <v>0.97219999999999995</v>
      </c>
      <c r="AR60" s="79">
        <f>IF($A$2=1,'mil mi val'!AQ42,IF($A$2=2,'mil mi val'!AQ145,"NA"))</f>
        <v>0.97219999999999995</v>
      </c>
      <c r="AS60" s="79">
        <f>IF($A$2=1,'mil mi val'!AR42,IF($A$2=2,'mil mi val'!AR145,"NA"))</f>
        <v>0.97219999999999995</v>
      </c>
      <c r="AT60" s="79">
        <f>IF($A$2=1,'mil mi val'!AS42,IF($A$2=2,'mil mi val'!AS145,"NA"))</f>
        <v>0.97219999999999995</v>
      </c>
      <c r="AU60" s="79">
        <f>IF($A$2=1,'mil mi val'!AT42,IF($A$2=2,'mil mi val'!AT145,"NA"))</f>
        <v>0.97219999999999995</v>
      </c>
      <c r="AV60" s="79">
        <f>IF($A$2=1,'mil mi val'!AU42,IF($A$2=2,'mil mi val'!AU145,"NA"))</f>
        <v>0.97219999999999995</v>
      </c>
      <c r="AW60" s="79">
        <f>IF($A$2=1,'mil mi val'!AV42,IF($A$2=2,'mil mi val'!AV145,"NA"))</f>
        <v>0.97219999999999995</v>
      </c>
      <c r="AX60" s="79">
        <f>IF($A$2=1,'mil mi val'!AW42,IF($A$2=2,'mil mi val'!AW145,"NA"))</f>
        <v>0.97219999999999995</v>
      </c>
      <c r="AY60" s="79">
        <f>IF($A$2=1,'mil mi val'!AX42,IF($A$2=2,'mil mi val'!AX145,"NA"))</f>
        <v>0.97219999999999995</v>
      </c>
      <c r="AZ60" s="79">
        <f>IF($A$2=1,'mil mi val'!AY42,IF($A$2=2,'mil mi val'!AY145,"NA"))</f>
        <v>0.97219999999999995</v>
      </c>
      <c r="BA60" s="79">
        <f>IF($A$2=1,'mil mi val'!AZ42,IF($A$2=2,'mil mi val'!AZ145,"NA"))</f>
        <v>0.97219999999999995</v>
      </c>
      <c r="BB60" s="79">
        <f>IF($A$2=1,'mil mi val'!BA42,IF($A$2=2,'mil mi val'!BA145,"NA"))</f>
        <v>0.97219999999999995</v>
      </c>
      <c r="BC60" s="79">
        <f>IF($A$2=1,'mil mi val'!BB42,IF($A$2=2,'mil mi val'!BB145,"NA"))</f>
        <v>0.97219999999999995</v>
      </c>
      <c r="BD60" s="79">
        <f>IF($A$2=1,'mil mi val'!BC42,IF($A$2=2,'mil mi val'!BC145,"NA"))</f>
        <v>0.97219999999999995</v>
      </c>
      <c r="BE60" s="79">
        <f>IF($A$2=1,'mil mi val'!BD42,IF($A$2=2,'mil mi val'!BD145,"NA"))</f>
        <v>0.97219999999999995</v>
      </c>
      <c r="BF60" s="79">
        <f>IF($A$2=1,'mil mi val'!BE42,IF($A$2=2,'mil mi val'!BE145,"NA"))</f>
        <v>0.97219999999999995</v>
      </c>
      <c r="BG60" s="79">
        <f>IF($A$2=1,'mil mi val'!BF42,IF($A$2=2,'mil mi val'!BF145,"NA"))</f>
        <v>0.97219999999999995</v>
      </c>
      <c r="BH60" s="79">
        <f>IF($A$2=1,'mil mi val'!BG42,IF($A$2=2,'mil mi val'!BG145,"NA"))</f>
        <v>0.97219999999999995</v>
      </c>
      <c r="BI60" s="79">
        <f>IF($A$2=1,'mil mi val'!BH42,IF($A$2=2,'mil mi val'!BH145,"NA"))</f>
        <v>0.97219999999999995</v>
      </c>
      <c r="BJ60" s="79">
        <f>IF($A$2=1,'mil mi val'!BI42,IF($A$2=2,'mil mi val'!BI145,"NA"))</f>
        <v>0.97219999999999995</v>
      </c>
      <c r="BK60" s="79">
        <f>IF($A$2=1,'mil mi val'!BJ42,IF($A$2=2,'mil mi val'!BJ145,"NA"))</f>
        <v>0.97219999999999995</v>
      </c>
      <c r="BL60" s="79">
        <f>IF($A$2=1,'mil mi val'!BK42,IF($A$2=2,'mil mi val'!BK145,"NA"))</f>
        <v>0.97219999999999995</v>
      </c>
      <c r="BM60" s="79">
        <f>IF($A$2=1,'mil mi val'!BL42,IF($A$2=2,'mil mi val'!BL145,"NA"))</f>
        <v>0.97219999999999995</v>
      </c>
      <c r="BN60" s="79">
        <f>IF($A$2=1,'mil mi val'!BM42,IF($A$2=2,'mil mi val'!BM145,"NA"))</f>
        <v>0.97219999999999995</v>
      </c>
      <c r="BO60" s="79">
        <f>IF($A$2=1,'mil mi val'!BN42,IF($A$2=2,'mil mi val'!BN145,"NA"))</f>
        <v>0.97219999999999995</v>
      </c>
      <c r="BP60" s="79">
        <f>IF($A$2=1,'mil mi val'!BO42,IF($A$2=2,'mil mi val'!BO145,"NA"))</f>
        <v>0.97219999999999995</v>
      </c>
      <c r="BQ60" s="79">
        <f>IF($A$2=1,'mil mi val'!BP42,IF($A$2=2,'mil mi val'!BP145,"NA"))</f>
        <v>0.97219999999999995</v>
      </c>
      <c r="BR60" s="79">
        <f>IF($A$2=1,'mil mi val'!BQ42,IF($A$2=2,'mil mi val'!BQ145,"NA"))</f>
        <v>0.97219999999999995</v>
      </c>
      <c r="BS60" s="79">
        <f>IF($A$2=1,'mil mi val'!BR42,IF($A$2=2,'mil mi val'!BR145,"NA"))</f>
        <v>0.97219999999999995</v>
      </c>
      <c r="BT60" s="79">
        <f>IF($A$2=1,'mil mi val'!BS42,IF($A$2=2,'mil mi val'!BS145,"NA"))</f>
        <v>0.97219999999999995</v>
      </c>
      <c r="BU60" s="79">
        <f>IF($A$2=1,'mil mi val'!BT42,IF($A$2=2,'mil mi val'!BT145,"NA"))</f>
        <v>0.97219999999999995</v>
      </c>
      <c r="BV60" s="79">
        <f>IF($A$2=1,'mil mi val'!BU42,IF($A$2=2,'mil mi val'!BU145,"NA"))</f>
        <v>0.97219999999999995</v>
      </c>
      <c r="BW60" s="79">
        <f>IF($A$2=1,'mil mi val'!BV42,IF($A$2=2,'mil mi val'!BV145,"NA"))</f>
        <v>0.97219999999999995</v>
      </c>
      <c r="BX60" s="79">
        <f>IF($A$2=1,'mil mi val'!BW42,IF($A$2=2,'mil mi val'!BW145,"NA"))</f>
        <v>0.97219999999999995</v>
      </c>
      <c r="BY60" s="79">
        <f>IF($A$2=1,'mil mi val'!BX42,IF($A$2=2,'mil mi val'!BX145,"NA"))</f>
        <v>0.97219999999999995</v>
      </c>
      <c r="BZ60" s="79">
        <f>IF($A$2=1,'mil mi val'!BY42,IF($A$2=2,'mil mi val'!BY145,"NA"))</f>
        <v>0.97219999999999995</v>
      </c>
      <c r="CA60" s="79">
        <f>IF($A$2=1,'mil mi val'!BZ42,IF($A$2=2,'mil mi val'!BZ145,"NA"))</f>
        <v>0.97219999999999995</v>
      </c>
      <c r="CB60" s="79">
        <f>IF($A$2=1,'mil mi val'!CA42,IF($A$2=2,'mil mi val'!CA145,"NA"))</f>
        <v>0.97219999999999995</v>
      </c>
      <c r="CC60" s="79">
        <f>IF($A$2=1,'mil mi val'!CB42,IF($A$2=2,'mil mi val'!CB145,"NA"))</f>
        <v>0.97219999999999995</v>
      </c>
      <c r="CD60" s="79">
        <f>IF($A$2=1,'mil mi val'!CC42,IF($A$2=2,'mil mi val'!CC145,"NA"))</f>
        <v>0.97219999999999995</v>
      </c>
      <c r="CE60" s="79">
        <f>IF($A$2=1,'mil mi val'!CD42,IF($A$2=2,'mil mi val'!CD145,"NA"))</f>
        <v>0.97219999999999995</v>
      </c>
      <c r="CF60" s="79">
        <f>IF($A$2=1,'mil mi val'!CE42,IF($A$2=2,'mil mi val'!CE145,"NA"))</f>
        <v>0.97219999999999995</v>
      </c>
      <c r="CG60" s="79">
        <f>IF($A$2=1,'mil mi val'!CF42,IF($A$2=2,'mil mi val'!CF145,"NA"))</f>
        <v>0.97219999999999995</v>
      </c>
      <c r="CH60" s="79">
        <f>IF($A$2=1,'mil mi val'!CG42,IF($A$2=2,'mil mi val'!CG145,"NA"))</f>
        <v>0.97219999999999995</v>
      </c>
      <c r="CI60" s="79">
        <f>IF($A$2=1,'mil mi val'!CH42,IF($A$2=2,'mil mi val'!CH145,"NA"))</f>
        <v>0.97219999999999995</v>
      </c>
      <c r="CJ60" s="79">
        <f>IF($A$2=1,'mil mi val'!CI42,IF($A$2=2,'mil mi val'!CI145,"NA"))</f>
        <v>0.97219999999999995</v>
      </c>
      <c r="CK60" s="79">
        <f>IF($A$2=1,'mil mi val'!CJ42,IF($A$2=2,'mil mi val'!CJ145,"NA"))</f>
        <v>0.97219999999999995</v>
      </c>
      <c r="CL60" s="79">
        <f>IF($A$2=1,'mil mi val'!CK42,IF($A$2=2,'mil mi val'!CK145,"NA"))</f>
        <v>0.97219999999999995</v>
      </c>
      <c r="CM60" s="79">
        <f>IF($A$2=1,'mil mi val'!CL42,IF($A$2=2,'mil mi val'!CL145,"NA"))</f>
        <v>0.97219999999999995</v>
      </c>
      <c r="CN60" s="79">
        <f>IF($A$2=1,'mil mi val'!CM42,IF($A$2=2,'mil mi val'!CM145,"NA"))</f>
        <v>0.97219999999999995</v>
      </c>
      <c r="CO60" s="79">
        <f>IF($A$2=1,'mil mi val'!CN42,IF($A$2=2,'mil mi val'!CN145,"NA"))</f>
        <v>0.97219999999999995</v>
      </c>
      <c r="CP60" s="79">
        <f>IF($A$2=1,'mil mi val'!CO42,IF($A$2=2,'mil mi val'!CO145,"NA"))</f>
        <v>0.97219999999999995</v>
      </c>
      <c r="CQ60" s="79">
        <f>IF($A$2=1,'mil mi val'!CP42,IF($A$2=2,'mil mi val'!CP145,"NA"))</f>
        <v>0.97219999999999995</v>
      </c>
      <c r="CR60" s="79">
        <f>IF($A$2=1,'mil mi val'!CQ42,IF($A$2=2,'mil mi val'!CQ145,"NA"))</f>
        <v>0.97219999999999995</v>
      </c>
      <c r="CS60" s="79">
        <f>IF($A$2=1,'mil mi val'!CR42,IF($A$2=2,'mil mi val'!CR145,"NA"))</f>
        <v>0.97219999999999995</v>
      </c>
      <c r="CT60" s="79">
        <f>IF($A$2=1,'mil mi val'!CS42,IF($A$2=2,'mil mi val'!CS145,"NA"))</f>
        <v>0.97219999999999995</v>
      </c>
      <c r="CU60" s="79">
        <f>IF($A$2=1,'mil mi val'!CT42,IF($A$2=2,'mil mi val'!CT145,"NA"))</f>
        <v>0.97219999999999995</v>
      </c>
      <c r="CV60" s="79">
        <f>IF($A$2=1,'mil mi val'!CU42,IF($A$2=2,'mil mi val'!CU145,"NA"))</f>
        <v>0.97219999999999995</v>
      </c>
      <c r="CW60" s="79">
        <f>IF($A$2=1,'mil mi val'!CV42,IF($A$2=2,'mil mi val'!CV145,"NA"))</f>
        <v>0.97219999999999995</v>
      </c>
      <c r="CX60" s="79">
        <f>IF($A$2=1,'mil mi val'!CW42,IF($A$2=2,'mil mi val'!CW145,"NA"))</f>
        <v>0.97219999999999995</v>
      </c>
      <c r="CY60" s="79">
        <f>IF($A$2=1,'mil mi val'!CX42,IF($A$2=2,'mil mi val'!CX145,"NA"))</f>
        <v>0.97219999999999995</v>
      </c>
      <c r="CZ60" s="79">
        <f>IF($A$2=1,'mil mi val'!CY42,IF($A$2=2,'mil mi val'!CY145,"NA"))</f>
        <v>0.97219999999999995</v>
      </c>
      <c r="DA60" s="79">
        <f>IF($A$2=1,'mil mi val'!CZ42,IF($A$2=2,'mil mi val'!CZ145,"NA"))</f>
        <v>0.97219999999999995</v>
      </c>
      <c r="DB60" s="79">
        <f>IF($A$2=1,'mil mi val'!DA42,IF($A$2=2,'mil mi val'!DA145,"NA"))</f>
        <v>0.97219999999999995</v>
      </c>
      <c r="DC60" s="79">
        <f>IF($A$2=1,'mil mi val'!DB42,IF($A$2=2,'mil mi val'!DB145,"NA"))</f>
        <v>0.97219999999999995</v>
      </c>
    </row>
    <row r="61" spans="2:107" ht="15" x14ac:dyDescent="0.25">
      <c r="B61" s="41">
        <v>56</v>
      </c>
      <c r="C61" s="79">
        <f>IF($A$2=1,'mil mi val'!B43,IF($A$2=2,'mil mi val'!B146,"NA"))</f>
        <v>1</v>
      </c>
      <c r="D61" s="79">
        <f>IF($A$2=1,'mil mi val'!C43,IF($A$2=2,'mil mi val'!C146,"NA"))</f>
        <v>0.97050000000000003</v>
      </c>
      <c r="E61" s="79">
        <f>IF($A$2=1,'mil mi val'!D43,IF($A$2=2,'mil mi val'!D146,"NA"))</f>
        <v>0.98099999999999998</v>
      </c>
      <c r="F61" s="79">
        <f>IF($A$2=1,'mil mi val'!E43,IF($A$2=2,'mil mi val'!E146,"NA"))</f>
        <v>0.98119999999999996</v>
      </c>
      <c r="G61" s="79">
        <f>IF($A$2=1,'mil mi val'!F43,IF($A$2=2,'mil mi val'!F146,"NA"))</f>
        <v>0.98089999999999999</v>
      </c>
      <c r="H61" s="79">
        <f>IF($A$2=1,'mil mi val'!G43,IF($A$2=2,'mil mi val'!G146,"NA"))</f>
        <v>0.98009999999999997</v>
      </c>
      <c r="I61" s="79">
        <f>IF($A$2=1,'mil mi val'!H43,IF($A$2=2,'mil mi val'!H146,"NA"))</f>
        <v>0.97899999999999998</v>
      </c>
      <c r="J61" s="79">
        <f>IF($A$2=1,'mil mi val'!I43,IF($A$2=2,'mil mi val'!I146,"NA"))</f>
        <v>0.9778</v>
      </c>
      <c r="K61" s="79">
        <f>IF($A$2=1,'mil mi val'!J43,IF($A$2=2,'mil mi val'!J146,"NA"))</f>
        <v>0.97650000000000003</v>
      </c>
      <c r="L61" s="79">
        <f>IF($A$2=1,'mil mi val'!K43,IF($A$2=2,'mil mi val'!K146,"NA"))</f>
        <v>0.97529999999999994</v>
      </c>
      <c r="M61" s="79">
        <f>IF($A$2=1,'mil mi val'!L43,IF($A$2=2,'mil mi val'!L146,"NA"))</f>
        <v>0.97419999999999995</v>
      </c>
      <c r="N61" s="79">
        <f>IF($A$2=1,'mil mi val'!M43,IF($A$2=2,'mil mi val'!M146,"NA"))</f>
        <v>0.97330000000000005</v>
      </c>
      <c r="O61" s="79">
        <f>IF($A$2=1,'mil mi val'!N43,IF($A$2=2,'mil mi val'!N146,"NA"))</f>
        <v>0.97260000000000002</v>
      </c>
      <c r="P61" s="79">
        <f>IF($A$2=1,'mil mi val'!O43,IF($A$2=2,'mil mi val'!O146,"NA"))</f>
        <v>0.97209999999999996</v>
      </c>
      <c r="Q61" s="79">
        <f>IF($A$2=1,'mil mi val'!P43,IF($A$2=2,'mil mi val'!P146,"NA"))</f>
        <v>0.97170000000000001</v>
      </c>
      <c r="R61" s="79">
        <f>IF($A$2=1,'mil mi val'!Q43,IF($A$2=2,'mil mi val'!Q146,"NA"))</f>
        <v>0.97289999999999999</v>
      </c>
      <c r="S61" s="79">
        <f>IF($A$2=1,'mil mi val'!R43,IF($A$2=2,'mil mi val'!R146,"NA"))</f>
        <v>0.97289999999999999</v>
      </c>
      <c r="T61" s="79">
        <f>IF($A$2=1,'mil mi val'!S43,IF($A$2=2,'mil mi val'!S146,"NA"))</f>
        <v>0.97289999999999999</v>
      </c>
      <c r="U61" s="79">
        <f>IF($A$2=1,'mil mi val'!T43,IF($A$2=2,'mil mi val'!T146,"NA"))</f>
        <v>0.97289999999999999</v>
      </c>
      <c r="V61" s="79">
        <f>IF($A$2=1,'mil mi val'!U43,IF($A$2=2,'mil mi val'!U146,"NA"))</f>
        <v>0.97289999999999999</v>
      </c>
      <c r="W61" s="79">
        <f>IF($A$2=1,'mil mi val'!V43,IF($A$2=2,'mil mi val'!V146,"NA"))</f>
        <v>0.97289999999999999</v>
      </c>
      <c r="X61" s="79">
        <f>IF($A$2=1,'mil mi val'!W43,IF($A$2=2,'mil mi val'!W146,"NA"))</f>
        <v>0.97289999999999999</v>
      </c>
      <c r="Y61" s="79">
        <f>IF($A$2=1,'mil mi val'!X43,IF($A$2=2,'mil mi val'!X146,"NA"))</f>
        <v>0.97289999999999999</v>
      </c>
      <c r="Z61" s="79">
        <f>IF($A$2=1,'mil mi val'!Y43,IF($A$2=2,'mil mi val'!Y146,"NA"))</f>
        <v>0.97289999999999999</v>
      </c>
      <c r="AA61" s="79">
        <f>IF($A$2=1,'mil mi val'!Z43,IF($A$2=2,'mil mi val'!Z146,"NA"))</f>
        <v>0.97289999999999999</v>
      </c>
      <c r="AB61" s="79">
        <f>IF($A$2=1,'mil mi val'!AA43,IF($A$2=2,'mil mi val'!AA146,"NA"))</f>
        <v>0.97289999999999999</v>
      </c>
      <c r="AC61" s="79">
        <f>IF($A$2=1,'mil mi val'!AB43,IF($A$2=2,'mil mi val'!AB146,"NA"))</f>
        <v>0.97289999999999999</v>
      </c>
      <c r="AD61" s="79">
        <f>IF($A$2=1,'mil mi val'!AC43,IF($A$2=2,'mil mi val'!AC146,"NA"))</f>
        <v>0.97289999999999999</v>
      </c>
      <c r="AE61" s="79">
        <f>IF($A$2=1,'mil mi val'!AD43,IF($A$2=2,'mil mi val'!AD146,"NA"))</f>
        <v>0.97289999999999999</v>
      </c>
      <c r="AF61" s="79">
        <f>IF($A$2=1,'mil mi val'!AE43,IF($A$2=2,'mil mi val'!AE146,"NA"))</f>
        <v>0.97289999999999999</v>
      </c>
      <c r="AG61" s="79">
        <f>IF($A$2=1,'mil mi val'!AF43,IF($A$2=2,'mil mi val'!AF146,"NA"))</f>
        <v>0.97289999999999999</v>
      </c>
      <c r="AH61" s="79">
        <f>IF($A$2=1,'mil mi val'!AG43,IF($A$2=2,'mil mi val'!AG146,"NA"))</f>
        <v>0.97289999999999999</v>
      </c>
      <c r="AI61" s="79">
        <f>IF($A$2=1,'mil mi val'!AH43,IF($A$2=2,'mil mi val'!AH146,"NA"))</f>
        <v>0.97289999999999999</v>
      </c>
      <c r="AJ61" s="79">
        <f>IF($A$2=1,'mil mi val'!AI43,IF($A$2=2,'mil mi val'!AI146,"NA"))</f>
        <v>0.97289999999999999</v>
      </c>
      <c r="AK61" s="79">
        <f>IF($A$2=1,'mil mi val'!AJ43,IF($A$2=2,'mil mi val'!AJ146,"NA"))</f>
        <v>0.97289999999999999</v>
      </c>
      <c r="AL61" s="79">
        <f>IF($A$2=1,'mil mi val'!AK43,IF($A$2=2,'mil mi val'!AK146,"NA"))</f>
        <v>0.97289999999999999</v>
      </c>
      <c r="AM61" s="79">
        <f>IF($A$2=1,'mil mi val'!AL43,IF($A$2=2,'mil mi val'!AL146,"NA"))</f>
        <v>0.97289999999999999</v>
      </c>
      <c r="AN61" s="79">
        <f>IF($A$2=1,'mil mi val'!AM43,IF($A$2=2,'mil mi val'!AM146,"NA"))</f>
        <v>0.97289999999999999</v>
      </c>
      <c r="AO61" s="79">
        <f>IF($A$2=1,'mil mi val'!AN43,IF($A$2=2,'mil mi val'!AN146,"NA"))</f>
        <v>0.97289999999999999</v>
      </c>
      <c r="AP61" s="79">
        <f>IF($A$2=1,'mil mi val'!AO43,IF($A$2=2,'mil mi val'!AO146,"NA"))</f>
        <v>0.97289999999999999</v>
      </c>
      <c r="AQ61" s="79">
        <f>IF($A$2=1,'mil mi val'!AP43,IF($A$2=2,'mil mi val'!AP146,"NA"))</f>
        <v>0.97289999999999999</v>
      </c>
      <c r="AR61" s="79">
        <f>IF($A$2=1,'mil mi val'!AQ43,IF($A$2=2,'mil mi val'!AQ146,"NA"))</f>
        <v>0.97289999999999999</v>
      </c>
      <c r="AS61" s="79">
        <f>IF($A$2=1,'mil mi val'!AR43,IF($A$2=2,'mil mi val'!AR146,"NA"))</f>
        <v>0.97289999999999999</v>
      </c>
      <c r="AT61" s="79">
        <f>IF($A$2=1,'mil mi val'!AS43,IF($A$2=2,'mil mi val'!AS146,"NA"))</f>
        <v>0.97289999999999999</v>
      </c>
      <c r="AU61" s="79">
        <f>IF($A$2=1,'mil mi val'!AT43,IF($A$2=2,'mil mi val'!AT146,"NA"))</f>
        <v>0.97289999999999999</v>
      </c>
      <c r="AV61" s="79">
        <f>IF($A$2=1,'mil mi val'!AU43,IF($A$2=2,'mil mi val'!AU146,"NA"))</f>
        <v>0.97289999999999999</v>
      </c>
      <c r="AW61" s="79">
        <f>IF($A$2=1,'mil mi val'!AV43,IF($A$2=2,'mil mi val'!AV146,"NA"))</f>
        <v>0.97289999999999999</v>
      </c>
      <c r="AX61" s="79">
        <f>IF($A$2=1,'mil mi val'!AW43,IF($A$2=2,'mil mi val'!AW146,"NA"))</f>
        <v>0.97289999999999999</v>
      </c>
      <c r="AY61" s="79">
        <f>IF($A$2=1,'mil mi val'!AX43,IF($A$2=2,'mil mi val'!AX146,"NA"))</f>
        <v>0.97289999999999999</v>
      </c>
      <c r="AZ61" s="79">
        <f>IF($A$2=1,'mil mi val'!AY43,IF($A$2=2,'mil mi val'!AY146,"NA"))</f>
        <v>0.97289999999999999</v>
      </c>
      <c r="BA61" s="79">
        <f>IF($A$2=1,'mil mi val'!AZ43,IF($A$2=2,'mil mi val'!AZ146,"NA"))</f>
        <v>0.97289999999999999</v>
      </c>
      <c r="BB61" s="79">
        <f>IF($A$2=1,'mil mi val'!BA43,IF($A$2=2,'mil mi val'!BA146,"NA"))</f>
        <v>0.97289999999999999</v>
      </c>
      <c r="BC61" s="79">
        <f>IF($A$2=1,'mil mi val'!BB43,IF($A$2=2,'mil mi val'!BB146,"NA"))</f>
        <v>0.97289999999999999</v>
      </c>
      <c r="BD61" s="79">
        <f>IF($A$2=1,'mil mi val'!BC43,IF($A$2=2,'mil mi val'!BC146,"NA"))</f>
        <v>0.97289999999999999</v>
      </c>
      <c r="BE61" s="79">
        <f>IF($A$2=1,'mil mi val'!BD43,IF($A$2=2,'mil mi val'!BD146,"NA"))</f>
        <v>0.97289999999999999</v>
      </c>
      <c r="BF61" s="79">
        <f>IF($A$2=1,'mil mi val'!BE43,IF($A$2=2,'mil mi val'!BE146,"NA"))</f>
        <v>0.97289999999999999</v>
      </c>
      <c r="BG61" s="79">
        <f>IF($A$2=1,'mil mi val'!BF43,IF($A$2=2,'mil mi val'!BF146,"NA"))</f>
        <v>0.97289999999999999</v>
      </c>
      <c r="BH61" s="79">
        <f>IF($A$2=1,'mil mi val'!BG43,IF($A$2=2,'mil mi val'!BG146,"NA"))</f>
        <v>0.97289999999999999</v>
      </c>
      <c r="BI61" s="79">
        <f>IF($A$2=1,'mil mi val'!BH43,IF($A$2=2,'mil mi val'!BH146,"NA"))</f>
        <v>0.97289999999999999</v>
      </c>
      <c r="BJ61" s="79">
        <f>IF($A$2=1,'mil mi val'!BI43,IF($A$2=2,'mil mi val'!BI146,"NA"))</f>
        <v>0.97289999999999999</v>
      </c>
      <c r="BK61" s="79">
        <f>IF($A$2=1,'mil mi val'!BJ43,IF($A$2=2,'mil mi val'!BJ146,"NA"))</f>
        <v>0.97289999999999999</v>
      </c>
      <c r="BL61" s="79">
        <f>IF($A$2=1,'mil mi val'!BK43,IF($A$2=2,'mil mi val'!BK146,"NA"))</f>
        <v>0.97289999999999999</v>
      </c>
      <c r="BM61" s="79">
        <f>IF($A$2=1,'mil mi val'!BL43,IF($A$2=2,'mil mi val'!BL146,"NA"))</f>
        <v>0.97289999999999999</v>
      </c>
      <c r="BN61" s="79">
        <f>IF($A$2=1,'mil mi val'!BM43,IF($A$2=2,'mil mi val'!BM146,"NA"))</f>
        <v>0.97289999999999999</v>
      </c>
      <c r="BO61" s="79">
        <f>IF($A$2=1,'mil mi val'!BN43,IF($A$2=2,'mil mi val'!BN146,"NA"))</f>
        <v>0.97289999999999999</v>
      </c>
      <c r="BP61" s="79">
        <f>IF($A$2=1,'mil mi val'!BO43,IF($A$2=2,'mil mi val'!BO146,"NA"))</f>
        <v>0.97289999999999999</v>
      </c>
      <c r="BQ61" s="79">
        <f>IF($A$2=1,'mil mi val'!BP43,IF($A$2=2,'mil mi val'!BP146,"NA"))</f>
        <v>0.97289999999999999</v>
      </c>
      <c r="BR61" s="79">
        <f>IF($A$2=1,'mil mi val'!BQ43,IF($A$2=2,'mil mi val'!BQ146,"NA"))</f>
        <v>0.97289999999999999</v>
      </c>
      <c r="BS61" s="79">
        <f>IF($A$2=1,'mil mi val'!BR43,IF($A$2=2,'mil mi val'!BR146,"NA"))</f>
        <v>0.97289999999999999</v>
      </c>
      <c r="BT61" s="79">
        <f>IF($A$2=1,'mil mi val'!BS43,IF($A$2=2,'mil mi val'!BS146,"NA"))</f>
        <v>0.97289999999999999</v>
      </c>
      <c r="BU61" s="79">
        <f>IF($A$2=1,'mil mi val'!BT43,IF($A$2=2,'mil mi val'!BT146,"NA"))</f>
        <v>0.97289999999999999</v>
      </c>
      <c r="BV61" s="79">
        <f>IF($A$2=1,'mil mi val'!BU43,IF($A$2=2,'mil mi val'!BU146,"NA"))</f>
        <v>0.97289999999999999</v>
      </c>
      <c r="BW61" s="79">
        <f>IF($A$2=1,'mil mi val'!BV43,IF($A$2=2,'mil mi val'!BV146,"NA"))</f>
        <v>0.97289999999999999</v>
      </c>
      <c r="BX61" s="79">
        <f>IF($A$2=1,'mil mi val'!BW43,IF($A$2=2,'mil mi val'!BW146,"NA"))</f>
        <v>0.97289999999999999</v>
      </c>
      <c r="BY61" s="79">
        <f>IF($A$2=1,'mil mi val'!BX43,IF($A$2=2,'mil mi val'!BX146,"NA"))</f>
        <v>0.97289999999999999</v>
      </c>
      <c r="BZ61" s="79">
        <f>IF($A$2=1,'mil mi val'!BY43,IF($A$2=2,'mil mi val'!BY146,"NA"))</f>
        <v>0.97289999999999999</v>
      </c>
      <c r="CA61" s="79">
        <f>IF($A$2=1,'mil mi val'!BZ43,IF($A$2=2,'mil mi val'!BZ146,"NA"))</f>
        <v>0.97289999999999999</v>
      </c>
      <c r="CB61" s="79">
        <f>IF($A$2=1,'mil mi val'!CA43,IF($A$2=2,'mil mi val'!CA146,"NA"))</f>
        <v>0.97289999999999999</v>
      </c>
      <c r="CC61" s="79">
        <f>IF($A$2=1,'mil mi val'!CB43,IF($A$2=2,'mil mi val'!CB146,"NA"))</f>
        <v>0.97289999999999999</v>
      </c>
      <c r="CD61" s="79">
        <f>IF($A$2=1,'mil mi val'!CC43,IF($A$2=2,'mil mi val'!CC146,"NA"))</f>
        <v>0.97289999999999999</v>
      </c>
      <c r="CE61" s="79">
        <f>IF($A$2=1,'mil mi val'!CD43,IF($A$2=2,'mil mi val'!CD146,"NA"))</f>
        <v>0.97289999999999999</v>
      </c>
      <c r="CF61" s="79">
        <f>IF($A$2=1,'mil mi val'!CE43,IF($A$2=2,'mil mi val'!CE146,"NA"))</f>
        <v>0.97289999999999999</v>
      </c>
      <c r="CG61" s="79">
        <f>IF($A$2=1,'mil mi val'!CF43,IF($A$2=2,'mil mi val'!CF146,"NA"))</f>
        <v>0.97289999999999999</v>
      </c>
      <c r="CH61" s="79">
        <f>IF($A$2=1,'mil mi val'!CG43,IF($A$2=2,'mil mi val'!CG146,"NA"))</f>
        <v>0.97289999999999999</v>
      </c>
      <c r="CI61" s="79">
        <f>IF($A$2=1,'mil mi val'!CH43,IF($A$2=2,'mil mi val'!CH146,"NA"))</f>
        <v>0.97289999999999999</v>
      </c>
      <c r="CJ61" s="79">
        <f>IF($A$2=1,'mil mi val'!CI43,IF($A$2=2,'mil mi val'!CI146,"NA"))</f>
        <v>0.97289999999999999</v>
      </c>
      <c r="CK61" s="79">
        <f>IF($A$2=1,'mil mi val'!CJ43,IF($A$2=2,'mil mi val'!CJ146,"NA"))</f>
        <v>0.97289999999999999</v>
      </c>
      <c r="CL61" s="79">
        <f>IF($A$2=1,'mil mi val'!CK43,IF($A$2=2,'mil mi val'!CK146,"NA"))</f>
        <v>0.97289999999999999</v>
      </c>
      <c r="CM61" s="79">
        <f>IF($A$2=1,'mil mi val'!CL43,IF($A$2=2,'mil mi val'!CL146,"NA"))</f>
        <v>0.97289999999999999</v>
      </c>
      <c r="CN61" s="79">
        <f>IF($A$2=1,'mil mi val'!CM43,IF($A$2=2,'mil mi val'!CM146,"NA"))</f>
        <v>0.97289999999999999</v>
      </c>
      <c r="CO61" s="79">
        <f>IF($A$2=1,'mil mi val'!CN43,IF($A$2=2,'mil mi val'!CN146,"NA"))</f>
        <v>0.97289999999999999</v>
      </c>
      <c r="CP61" s="79">
        <f>IF($A$2=1,'mil mi val'!CO43,IF($A$2=2,'mil mi val'!CO146,"NA"))</f>
        <v>0.97289999999999999</v>
      </c>
      <c r="CQ61" s="79">
        <f>IF($A$2=1,'mil mi val'!CP43,IF($A$2=2,'mil mi val'!CP146,"NA"))</f>
        <v>0.97289999999999999</v>
      </c>
      <c r="CR61" s="79">
        <f>IF($A$2=1,'mil mi val'!CQ43,IF($A$2=2,'mil mi val'!CQ146,"NA"))</f>
        <v>0.97289999999999999</v>
      </c>
      <c r="CS61" s="79">
        <f>IF($A$2=1,'mil mi val'!CR43,IF($A$2=2,'mil mi val'!CR146,"NA"))</f>
        <v>0.97289999999999999</v>
      </c>
      <c r="CT61" s="79">
        <f>IF($A$2=1,'mil mi val'!CS43,IF($A$2=2,'mil mi val'!CS146,"NA"))</f>
        <v>0.97289999999999999</v>
      </c>
      <c r="CU61" s="79">
        <f>IF($A$2=1,'mil mi val'!CT43,IF($A$2=2,'mil mi val'!CT146,"NA"))</f>
        <v>0.97289999999999999</v>
      </c>
      <c r="CV61" s="79">
        <f>IF($A$2=1,'mil mi val'!CU43,IF($A$2=2,'mil mi val'!CU146,"NA"))</f>
        <v>0.97289999999999999</v>
      </c>
      <c r="CW61" s="79">
        <f>IF($A$2=1,'mil mi val'!CV43,IF($A$2=2,'mil mi val'!CV146,"NA"))</f>
        <v>0.97289999999999999</v>
      </c>
      <c r="CX61" s="79">
        <f>IF($A$2=1,'mil mi val'!CW43,IF($A$2=2,'mil mi val'!CW146,"NA"))</f>
        <v>0.97289999999999999</v>
      </c>
      <c r="CY61" s="79">
        <f>IF($A$2=1,'mil mi val'!CX43,IF($A$2=2,'mil mi val'!CX146,"NA"))</f>
        <v>0.97289999999999999</v>
      </c>
      <c r="CZ61" s="79">
        <f>IF($A$2=1,'mil mi val'!CY43,IF($A$2=2,'mil mi val'!CY146,"NA"))</f>
        <v>0.97289999999999999</v>
      </c>
      <c r="DA61" s="79">
        <f>IF($A$2=1,'mil mi val'!CZ43,IF($A$2=2,'mil mi val'!CZ146,"NA"))</f>
        <v>0.97289999999999999</v>
      </c>
      <c r="DB61" s="79">
        <f>IF($A$2=1,'mil mi val'!DA43,IF($A$2=2,'mil mi val'!DA146,"NA"))</f>
        <v>0.97289999999999999</v>
      </c>
      <c r="DC61" s="79">
        <f>IF($A$2=1,'mil mi val'!DB43,IF($A$2=2,'mil mi val'!DB146,"NA"))</f>
        <v>0.97289999999999999</v>
      </c>
    </row>
    <row r="62" spans="2:107" ht="15" x14ac:dyDescent="0.25">
      <c r="B62" s="41">
        <v>57</v>
      </c>
      <c r="C62" s="79">
        <f>IF($A$2=1,'mil mi val'!B44,IF($A$2=2,'mil mi val'!B147,"NA"))</f>
        <v>1</v>
      </c>
      <c r="D62" s="79">
        <f>IF($A$2=1,'mil mi val'!C44,IF($A$2=2,'mil mi val'!C147,"NA"))</f>
        <v>0.96940000000000004</v>
      </c>
      <c r="E62" s="79">
        <f>IF($A$2=1,'mil mi val'!D44,IF($A$2=2,'mil mi val'!D147,"NA"))</f>
        <v>0.98029999999999995</v>
      </c>
      <c r="F62" s="79">
        <f>IF($A$2=1,'mil mi val'!E44,IF($A$2=2,'mil mi val'!E147,"NA"))</f>
        <v>0.98089999999999999</v>
      </c>
      <c r="G62" s="79">
        <f>IF($A$2=1,'mil mi val'!F44,IF($A$2=2,'mil mi val'!F147,"NA"))</f>
        <v>0.98089999999999999</v>
      </c>
      <c r="H62" s="79">
        <f>IF($A$2=1,'mil mi val'!G44,IF($A$2=2,'mil mi val'!G147,"NA"))</f>
        <v>0.98040000000000005</v>
      </c>
      <c r="I62" s="79">
        <f>IF($A$2=1,'mil mi val'!H44,IF($A$2=2,'mil mi val'!H147,"NA"))</f>
        <v>0.97960000000000003</v>
      </c>
      <c r="J62" s="79">
        <f>IF($A$2=1,'mil mi val'!I44,IF($A$2=2,'mil mi val'!I147,"NA"))</f>
        <v>0.97850000000000004</v>
      </c>
      <c r="K62" s="79">
        <f>IF($A$2=1,'mil mi val'!J44,IF($A$2=2,'mil mi val'!J147,"NA"))</f>
        <v>0.97729999999999995</v>
      </c>
      <c r="L62" s="79">
        <f>IF($A$2=1,'mil mi val'!K44,IF($A$2=2,'mil mi val'!K147,"NA"))</f>
        <v>0.97619999999999996</v>
      </c>
      <c r="M62" s="79">
        <f>IF($A$2=1,'mil mi val'!L44,IF($A$2=2,'mil mi val'!L147,"NA"))</f>
        <v>0.97509999999999997</v>
      </c>
      <c r="N62" s="79">
        <f>IF($A$2=1,'mil mi val'!M44,IF($A$2=2,'mil mi val'!M147,"NA"))</f>
        <v>0.97409999999999997</v>
      </c>
      <c r="O62" s="79">
        <f>IF($A$2=1,'mil mi val'!N44,IF($A$2=2,'mil mi val'!N147,"NA"))</f>
        <v>0.97340000000000004</v>
      </c>
      <c r="P62" s="79">
        <f>IF($A$2=1,'mil mi val'!O44,IF($A$2=2,'mil mi val'!O147,"NA"))</f>
        <v>0.9728</v>
      </c>
      <c r="Q62" s="79">
        <f>IF($A$2=1,'mil mi val'!P44,IF($A$2=2,'mil mi val'!P147,"NA"))</f>
        <v>0.97240000000000004</v>
      </c>
      <c r="R62" s="79">
        <f>IF($A$2=1,'mil mi val'!Q44,IF($A$2=2,'mil mi val'!Q147,"NA"))</f>
        <v>0.97370000000000001</v>
      </c>
      <c r="S62" s="79">
        <f>IF($A$2=1,'mil mi val'!R44,IF($A$2=2,'mil mi val'!R147,"NA"))</f>
        <v>0.97370000000000001</v>
      </c>
      <c r="T62" s="79">
        <f>IF($A$2=1,'mil mi val'!S44,IF($A$2=2,'mil mi val'!S147,"NA"))</f>
        <v>0.97370000000000001</v>
      </c>
      <c r="U62" s="79">
        <f>IF($A$2=1,'mil mi val'!T44,IF($A$2=2,'mil mi val'!T147,"NA"))</f>
        <v>0.97370000000000001</v>
      </c>
      <c r="V62" s="79">
        <f>IF($A$2=1,'mil mi val'!U44,IF($A$2=2,'mil mi val'!U147,"NA"))</f>
        <v>0.97370000000000001</v>
      </c>
      <c r="W62" s="79">
        <f>IF($A$2=1,'mil mi val'!V44,IF($A$2=2,'mil mi val'!V147,"NA"))</f>
        <v>0.97370000000000001</v>
      </c>
      <c r="X62" s="79">
        <f>IF($A$2=1,'mil mi val'!W44,IF($A$2=2,'mil mi val'!W147,"NA"))</f>
        <v>0.97370000000000001</v>
      </c>
      <c r="Y62" s="79">
        <f>IF($A$2=1,'mil mi val'!X44,IF($A$2=2,'mil mi val'!X147,"NA"))</f>
        <v>0.97370000000000001</v>
      </c>
      <c r="Z62" s="79">
        <f>IF($A$2=1,'mil mi val'!Y44,IF($A$2=2,'mil mi val'!Y147,"NA"))</f>
        <v>0.97370000000000001</v>
      </c>
      <c r="AA62" s="79">
        <f>IF($A$2=1,'mil mi val'!Z44,IF($A$2=2,'mil mi val'!Z147,"NA"))</f>
        <v>0.97370000000000001</v>
      </c>
      <c r="AB62" s="79">
        <f>IF($A$2=1,'mil mi val'!AA44,IF($A$2=2,'mil mi val'!AA147,"NA"))</f>
        <v>0.97370000000000001</v>
      </c>
      <c r="AC62" s="79">
        <f>IF($A$2=1,'mil mi val'!AB44,IF($A$2=2,'mil mi val'!AB147,"NA"))</f>
        <v>0.97370000000000001</v>
      </c>
      <c r="AD62" s="79">
        <f>IF($A$2=1,'mil mi val'!AC44,IF($A$2=2,'mil mi val'!AC147,"NA"))</f>
        <v>0.97370000000000001</v>
      </c>
      <c r="AE62" s="79">
        <f>IF($A$2=1,'mil mi val'!AD44,IF($A$2=2,'mil mi val'!AD147,"NA"))</f>
        <v>0.97370000000000001</v>
      </c>
      <c r="AF62" s="79">
        <f>IF($A$2=1,'mil mi val'!AE44,IF($A$2=2,'mil mi val'!AE147,"NA"))</f>
        <v>0.97370000000000001</v>
      </c>
      <c r="AG62" s="79">
        <f>IF($A$2=1,'mil mi val'!AF44,IF($A$2=2,'mil mi val'!AF147,"NA"))</f>
        <v>0.97370000000000001</v>
      </c>
      <c r="AH62" s="79">
        <f>IF($A$2=1,'mil mi val'!AG44,IF($A$2=2,'mil mi val'!AG147,"NA"))</f>
        <v>0.97370000000000001</v>
      </c>
      <c r="AI62" s="79">
        <f>IF($A$2=1,'mil mi val'!AH44,IF($A$2=2,'mil mi val'!AH147,"NA"))</f>
        <v>0.97370000000000001</v>
      </c>
      <c r="AJ62" s="79">
        <f>IF($A$2=1,'mil mi val'!AI44,IF($A$2=2,'mil mi val'!AI147,"NA"))</f>
        <v>0.97370000000000001</v>
      </c>
      <c r="AK62" s="79">
        <f>IF($A$2=1,'mil mi val'!AJ44,IF($A$2=2,'mil mi val'!AJ147,"NA"))</f>
        <v>0.97370000000000001</v>
      </c>
      <c r="AL62" s="79">
        <f>IF($A$2=1,'mil mi val'!AK44,IF($A$2=2,'mil mi val'!AK147,"NA"))</f>
        <v>0.97370000000000001</v>
      </c>
      <c r="AM62" s="79">
        <f>IF($A$2=1,'mil mi val'!AL44,IF($A$2=2,'mil mi val'!AL147,"NA"))</f>
        <v>0.97370000000000001</v>
      </c>
      <c r="AN62" s="79">
        <f>IF($A$2=1,'mil mi val'!AM44,IF($A$2=2,'mil mi val'!AM147,"NA"))</f>
        <v>0.97370000000000001</v>
      </c>
      <c r="AO62" s="79">
        <f>IF($A$2=1,'mil mi val'!AN44,IF($A$2=2,'mil mi val'!AN147,"NA"))</f>
        <v>0.97370000000000001</v>
      </c>
      <c r="AP62" s="79">
        <f>IF($A$2=1,'mil mi val'!AO44,IF($A$2=2,'mil mi val'!AO147,"NA"))</f>
        <v>0.97370000000000001</v>
      </c>
      <c r="AQ62" s="79">
        <f>IF($A$2=1,'mil mi val'!AP44,IF($A$2=2,'mil mi val'!AP147,"NA"))</f>
        <v>0.97370000000000001</v>
      </c>
      <c r="AR62" s="79">
        <f>IF($A$2=1,'mil mi val'!AQ44,IF($A$2=2,'mil mi val'!AQ147,"NA"))</f>
        <v>0.97370000000000001</v>
      </c>
      <c r="AS62" s="79">
        <f>IF($A$2=1,'mil mi val'!AR44,IF($A$2=2,'mil mi val'!AR147,"NA"))</f>
        <v>0.97370000000000001</v>
      </c>
      <c r="AT62" s="79">
        <f>IF($A$2=1,'mil mi val'!AS44,IF($A$2=2,'mil mi val'!AS147,"NA"))</f>
        <v>0.97370000000000001</v>
      </c>
      <c r="AU62" s="79">
        <f>IF($A$2=1,'mil mi val'!AT44,IF($A$2=2,'mil mi val'!AT147,"NA"))</f>
        <v>0.97370000000000001</v>
      </c>
      <c r="AV62" s="79">
        <f>IF($A$2=1,'mil mi val'!AU44,IF($A$2=2,'mil mi val'!AU147,"NA"))</f>
        <v>0.97370000000000001</v>
      </c>
      <c r="AW62" s="79">
        <f>IF($A$2=1,'mil mi val'!AV44,IF($A$2=2,'mil mi val'!AV147,"NA"))</f>
        <v>0.97370000000000001</v>
      </c>
      <c r="AX62" s="79">
        <f>IF($A$2=1,'mil mi val'!AW44,IF($A$2=2,'mil mi val'!AW147,"NA"))</f>
        <v>0.97370000000000001</v>
      </c>
      <c r="AY62" s="79">
        <f>IF($A$2=1,'mil mi val'!AX44,IF($A$2=2,'mil mi val'!AX147,"NA"))</f>
        <v>0.97370000000000001</v>
      </c>
      <c r="AZ62" s="79">
        <f>IF($A$2=1,'mil mi val'!AY44,IF($A$2=2,'mil mi val'!AY147,"NA"))</f>
        <v>0.97370000000000001</v>
      </c>
      <c r="BA62" s="79">
        <f>IF($A$2=1,'mil mi val'!AZ44,IF($A$2=2,'mil mi val'!AZ147,"NA"))</f>
        <v>0.97370000000000001</v>
      </c>
      <c r="BB62" s="79">
        <f>IF($A$2=1,'mil mi val'!BA44,IF($A$2=2,'mil mi val'!BA147,"NA"))</f>
        <v>0.97370000000000001</v>
      </c>
      <c r="BC62" s="79">
        <f>IF($A$2=1,'mil mi val'!BB44,IF($A$2=2,'mil mi val'!BB147,"NA"))</f>
        <v>0.97370000000000001</v>
      </c>
      <c r="BD62" s="79">
        <f>IF($A$2=1,'mil mi val'!BC44,IF($A$2=2,'mil mi val'!BC147,"NA"))</f>
        <v>0.97370000000000001</v>
      </c>
      <c r="BE62" s="79">
        <f>IF($A$2=1,'mil mi val'!BD44,IF($A$2=2,'mil mi val'!BD147,"NA"))</f>
        <v>0.97370000000000001</v>
      </c>
      <c r="BF62" s="79">
        <f>IF($A$2=1,'mil mi val'!BE44,IF($A$2=2,'mil mi val'!BE147,"NA"))</f>
        <v>0.97370000000000001</v>
      </c>
      <c r="BG62" s="79">
        <f>IF($A$2=1,'mil mi val'!BF44,IF($A$2=2,'mil mi val'!BF147,"NA"))</f>
        <v>0.97370000000000001</v>
      </c>
      <c r="BH62" s="79">
        <f>IF($A$2=1,'mil mi val'!BG44,IF($A$2=2,'mil mi val'!BG147,"NA"))</f>
        <v>0.97370000000000001</v>
      </c>
      <c r="BI62" s="79">
        <f>IF($A$2=1,'mil mi val'!BH44,IF($A$2=2,'mil mi val'!BH147,"NA"))</f>
        <v>0.97370000000000001</v>
      </c>
      <c r="BJ62" s="79">
        <f>IF($A$2=1,'mil mi val'!BI44,IF($A$2=2,'mil mi val'!BI147,"NA"))</f>
        <v>0.97370000000000001</v>
      </c>
      <c r="BK62" s="79">
        <f>IF($A$2=1,'mil mi val'!BJ44,IF($A$2=2,'mil mi val'!BJ147,"NA"))</f>
        <v>0.97370000000000001</v>
      </c>
      <c r="BL62" s="79">
        <f>IF($A$2=1,'mil mi val'!BK44,IF($A$2=2,'mil mi val'!BK147,"NA"))</f>
        <v>0.97370000000000001</v>
      </c>
      <c r="BM62" s="79">
        <f>IF($A$2=1,'mil mi val'!BL44,IF($A$2=2,'mil mi val'!BL147,"NA"))</f>
        <v>0.97370000000000001</v>
      </c>
      <c r="BN62" s="79">
        <f>IF($A$2=1,'mil mi val'!BM44,IF($A$2=2,'mil mi val'!BM147,"NA"))</f>
        <v>0.97370000000000001</v>
      </c>
      <c r="BO62" s="79">
        <f>IF($A$2=1,'mil mi val'!BN44,IF($A$2=2,'mil mi val'!BN147,"NA"))</f>
        <v>0.97370000000000001</v>
      </c>
      <c r="BP62" s="79">
        <f>IF($A$2=1,'mil mi val'!BO44,IF($A$2=2,'mil mi val'!BO147,"NA"))</f>
        <v>0.97370000000000001</v>
      </c>
      <c r="BQ62" s="79">
        <f>IF($A$2=1,'mil mi val'!BP44,IF($A$2=2,'mil mi val'!BP147,"NA"))</f>
        <v>0.97370000000000001</v>
      </c>
      <c r="BR62" s="79">
        <f>IF($A$2=1,'mil mi val'!BQ44,IF($A$2=2,'mil mi val'!BQ147,"NA"))</f>
        <v>0.97370000000000001</v>
      </c>
      <c r="BS62" s="79">
        <f>IF($A$2=1,'mil mi val'!BR44,IF($A$2=2,'mil mi val'!BR147,"NA"))</f>
        <v>0.97370000000000001</v>
      </c>
      <c r="BT62" s="79">
        <f>IF($A$2=1,'mil mi val'!BS44,IF($A$2=2,'mil mi val'!BS147,"NA"))</f>
        <v>0.97370000000000001</v>
      </c>
      <c r="BU62" s="79">
        <f>IF($A$2=1,'mil mi val'!BT44,IF($A$2=2,'mil mi val'!BT147,"NA"))</f>
        <v>0.97370000000000001</v>
      </c>
      <c r="BV62" s="79">
        <f>IF($A$2=1,'mil mi val'!BU44,IF($A$2=2,'mil mi val'!BU147,"NA"))</f>
        <v>0.97370000000000001</v>
      </c>
      <c r="BW62" s="79">
        <f>IF($A$2=1,'mil mi val'!BV44,IF($A$2=2,'mil mi val'!BV147,"NA"))</f>
        <v>0.97370000000000001</v>
      </c>
      <c r="BX62" s="79">
        <f>IF($A$2=1,'mil mi val'!BW44,IF($A$2=2,'mil mi val'!BW147,"NA"))</f>
        <v>0.97370000000000001</v>
      </c>
      <c r="BY62" s="79">
        <f>IF($A$2=1,'mil mi val'!BX44,IF($A$2=2,'mil mi val'!BX147,"NA"))</f>
        <v>0.97370000000000001</v>
      </c>
      <c r="BZ62" s="79">
        <f>IF($A$2=1,'mil mi val'!BY44,IF($A$2=2,'mil mi val'!BY147,"NA"))</f>
        <v>0.97370000000000001</v>
      </c>
      <c r="CA62" s="79">
        <f>IF($A$2=1,'mil mi val'!BZ44,IF($A$2=2,'mil mi val'!BZ147,"NA"))</f>
        <v>0.97370000000000001</v>
      </c>
      <c r="CB62" s="79">
        <f>IF($A$2=1,'mil mi val'!CA44,IF($A$2=2,'mil mi val'!CA147,"NA"))</f>
        <v>0.97370000000000001</v>
      </c>
      <c r="CC62" s="79">
        <f>IF($A$2=1,'mil mi val'!CB44,IF($A$2=2,'mil mi val'!CB147,"NA"))</f>
        <v>0.97370000000000001</v>
      </c>
      <c r="CD62" s="79">
        <f>IF($A$2=1,'mil mi val'!CC44,IF($A$2=2,'mil mi val'!CC147,"NA"))</f>
        <v>0.97370000000000001</v>
      </c>
      <c r="CE62" s="79">
        <f>IF($A$2=1,'mil mi val'!CD44,IF($A$2=2,'mil mi val'!CD147,"NA"))</f>
        <v>0.97370000000000001</v>
      </c>
      <c r="CF62" s="79">
        <f>IF($A$2=1,'mil mi val'!CE44,IF($A$2=2,'mil mi val'!CE147,"NA"))</f>
        <v>0.97370000000000001</v>
      </c>
      <c r="CG62" s="79">
        <f>IF($A$2=1,'mil mi val'!CF44,IF($A$2=2,'mil mi val'!CF147,"NA"))</f>
        <v>0.97370000000000001</v>
      </c>
      <c r="CH62" s="79">
        <f>IF($A$2=1,'mil mi val'!CG44,IF($A$2=2,'mil mi val'!CG147,"NA"))</f>
        <v>0.97370000000000001</v>
      </c>
      <c r="CI62" s="79">
        <f>IF($A$2=1,'mil mi val'!CH44,IF($A$2=2,'mil mi val'!CH147,"NA"))</f>
        <v>0.97370000000000001</v>
      </c>
      <c r="CJ62" s="79">
        <f>IF($A$2=1,'mil mi val'!CI44,IF($A$2=2,'mil mi val'!CI147,"NA"))</f>
        <v>0.97370000000000001</v>
      </c>
      <c r="CK62" s="79">
        <f>IF($A$2=1,'mil mi val'!CJ44,IF($A$2=2,'mil mi val'!CJ147,"NA"))</f>
        <v>0.97370000000000001</v>
      </c>
      <c r="CL62" s="79">
        <f>IF($A$2=1,'mil mi val'!CK44,IF($A$2=2,'mil mi val'!CK147,"NA"))</f>
        <v>0.97370000000000001</v>
      </c>
      <c r="CM62" s="79">
        <f>IF($A$2=1,'mil mi val'!CL44,IF($A$2=2,'mil mi val'!CL147,"NA"))</f>
        <v>0.97370000000000001</v>
      </c>
      <c r="CN62" s="79">
        <f>IF($A$2=1,'mil mi val'!CM44,IF($A$2=2,'mil mi val'!CM147,"NA"))</f>
        <v>0.97370000000000001</v>
      </c>
      <c r="CO62" s="79">
        <f>IF($A$2=1,'mil mi val'!CN44,IF($A$2=2,'mil mi val'!CN147,"NA"))</f>
        <v>0.97370000000000001</v>
      </c>
      <c r="CP62" s="79">
        <f>IF($A$2=1,'mil mi val'!CO44,IF($A$2=2,'mil mi val'!CO147,"NA"))</f>
        <v>0.97370000000000001</v>
      </c>
      <c r="CQ62" s="79">
        <f>IF($A$2=1,'mil mi val'!CP44,IF($A$2=2,'mil mi val'!CP147,"NA"))</f>
        <v>0.97370000000000001</v>
      </c>
      <c r="CR62" s="79">
        <f>IF($A$2=1,'mil mi val'!CQ44,IF($A$2=2,'mil mi val'!CQ147,"NA"))</f>
        <v>0.97370000000000001</v>
      </c>
      <c r="CS62" s="79">
        <f>IF($A$2=1,'mil mi val'!CR44,IF($A$2=2,'mil mi val'!CR147,"NA"))</f>
        <v>0.97370000000000001</v>
      </c>
      <c r="CT62" s="79">
        <f>IF($A$2=1,'mil mi val'!CS44,IF($A$2=2,'mil mi val'!CS147,"NA"))</f>
        <v>0.97370000000000001</v>
      </c>
      <c r="CU62" s="79">
        <f>IF($A$2=1,'mil mi val'!CT44,IF($A$2=2,'mil mi val'!CT147,"NA"))</f>
        <v>0.97370000000000001</v>
      </c>
      <c r="CV62" s="79">
        <f>IF($A$2=1,'mil mi val'!CU44,IF($A$2=2,'mil mi val'!CU147,"NA"))</f>
        <v>0.97370000000000001</v>
      </c>
      <c r="CW62" s="79">
        <f>IF($A$2=1,'mil mi val'!CV44,IF($A$2=2,'mil mi val'!CV147,"NA"))</f>
        <v>0.97370000000000001</v>
      </c>
      <c r="CX62" s="79">
        <f>IF($A$2=1,'mil mi val'!CW44,IF($A$2=2,'mil mi val'!CW147,"NA"))</f>
        <v>0.97370000000000001</v>
      </c>
      <c r="CY62" s="79">
        <f>IF($A$2=1,'mil mi val'!CX44,IF($A$2=2,'mil mi val'!CX147,"NA"))</f>
        <v>0.97370000000000001</v>
      </c>
      <c r="CZ62" s="79">
        <f>IF($A$2=1,'mil mi val'!CY44,IF($A$2=2,'mil mi val'!CY147,"NA"))</f>
        <v>0.97370000000000001</v>
      </c>
      <c r="DA62" s="79">
        <f>IF($A$2=1,'mil mi val'!CZ44,IF($A$2=2,'mil mi val'!CZ147,"NA"))</f>
        <v>0.97370000000000001</v>
      </c>
      <c r="DB62" s="79">
        <f>IF($A$2=1,'mil mi val'!DA44,IF($A$2=2,'mil mi val'!DA147,"NA"))</f>
        <v>0.97370000000000001</v>
      </c>
      <c r="DC62" s="79">
        <f>IF($A$2=1,'mil mi val'!DB44,IF($A$2=2,'mil mi val'!DB147,"NA"))</f>
        <v>0.97370000000000001</v>
      </c>
    </row>
    <row r="63" spans="2:107" ht="15" x14ac:dyDescent="0.25">
      <c r="B63" s="41">
        <v>58</v>
      </c>
      <c r="C63" s="79">
        <f>IF($A$2=1,'mil mi val'!B45,IF($A$2=2,'mil mi val'!B148,"NA"))</f>
        <v>1</v>
      </c>
      <c r="D63" s="79">
        <f>IF($A$2=1,'mil mi val'!C45,IF($A$2=2,'mil mi val'!C148,"NA"))</f>
        <v>0.96819999999999995</v>
      </c>
      <c r="E63" s="79">
        <f>IF($A$2=1,'mil mi val'!D45,IF($A$2=2,'mil mi val'!D148,"NA"))</f>
        <v>0.97950000000000004</v>
      </c>
      <c r="F63" s="79">
        <f>IF($A$2=1,'mil mi val'!E45,IF($A$2=2,'mil mi val'!E148,"NA"))</f>
        <v>0.98040000000000005</v>
      </c>
      <c r="G63" s="79">
        <f>IF($A$2=1,'mil mi val'!F45,IF($A$2=2,'mil mi val'!F148,"NA"))</f>
        <v>0.98080000000000001</v>
      </c>
      <c r="H63" s="79">
        <f>IF($A$2=1,'mil mi val'!G45,IF($A$2=2,'mil mi val'!G148,"NA"))</f>
        <v>0.98060000000000003</v>
      </c>
      <c r="I63" s="79">
        <f>IF($A$2=1,'mil mi val'!H45,IF($A$2=2,'mil mi val'!H148,"NA"))</f>
        <v>0.98</v>
      </c>
      <c r="J63" s="79">
        <f>IF($A$2=1,'mil mi val'!I45,IF($A$2=2,'mil mi val'!I148,"NA"))</f>
        <v>0.97909999999999997</v>
      </c>
      <c r="K63" s="79">
        <f>IF($A$2=1,'mil mi val'!J45,IF($A$2=2,'mil mi val'!J148,"NA"))</f>
        <v>0.97799999999999998</v>
      </c>
      <c r="L63" s="79">
        <f>IF($A$2=1,'mil mi val'!K45,IF($A$2=2,'mil mi val'!K148,"NA"))</f>
        <v>0.97689999999999999</v>
      </c>
      <c r="M63" s="79">
        <f>IF($A$2=1,'mil mi val'!L45,IF($A$2=2,'mil mi val'!L148,"NA"))</f>
        <v>0.97589999999999999</v>
      </c>
      <c r="N63" s="79">
        <f>IF($A$2=1,'mil mi val'!M45,IF($A$2=2,'mil mi val'!M148,"NA"))</f>
        <v>0.97489999999999999</v>
      </c>
      <c r="O63" s="79">
        <f>IF($A$2=1,'mil mi val'!N45,IF($A$2=2,'mil mi val'!N148,"NA"))</f>
        <v>0.97419999999999995</v>
      </c>
      <c r="P63" s="79">
        <f>IF($A$2=1,'mil mi val'!O45,IF($A$2=2,'mil mi val'!O148,"NA"))</f>
        <v>0.97360000000000002</v>
      </c>
      <c r="Q63" s="79">
        <f>IF($A$2=1,'mil mi val'!P45,IF($A$2=2,'mil mi val'!P148,"NA"))</f>
        <v>0.97319999999999995</v>
      </c>
      <c r="R63" s="79">
        <f>IF($A$2=1,'mil mi val'!Q45,IF($A$2=2,'mil mi val'!Q148,"NA"))</f>
        <v>0.97440000000000004</v>
      </c>
      <c r="S63" s="79">
        <f>IF($A$2=1,'mil mi val'!R45,IF($A$2=2,'mil mi val'!R148,"NA"))</f>
        <v>0.97440000000000004</v>
      </c>
      <c r="T63" s="79">
        <f>IF($A$2=1,'mil mi val'!S45,IF($A$2=2,'mil mi val'!S148,"NA"))</f>
        <v>0.97440000000000004</v>
      </c>
      <c r="U63" s="79">
        <f>IF($A$2=1,'mil mi val'!T45,IF($A$2=2,'mil mi val'!T148,"NA"))</f>
        <v>0.97440000000000004</v>
      </c>
      <c r="V63" s="79">
        <f>IF($A$2=1,'mil mi val'!U45,IF($A$2=2,'mil mi val'!U148,"NA"))</f>
        <v>0.97440000000000004</v>
      </c>
      <c r="W63" s="79">
        <f>IF($A$2=1,'mil mi val'!V45,IF($A$2=2,'mil mi val'!V148,"NA"))</f>
        <v>0.97440000000000004</v>
      </c>
      <c r="X63" s="79">
        <f>IF($A$2=1,'mil mi val'!W45,IF($A$2=2,'mil mi val'!W148,"NA"))</f>
        <v>0.97440000000000004</v>
      </c>
      <c r="Y63" s="79">
        <f>IF($A$2=1,'mil mi val'!X45,IF($A$2=2,'mil mi val'!X148,"NA"))</f>
        <v>0.97440000000000004</v>
      </c>
      <c r="Z63" s="79">
        <f>IF($A$2=1,'mil mi val'!Y45,IF($A$2=2,'mil mi val'!Y148,"NA"))</f>
        <v>0.97440000000000004</v>
      </c>
      <c r="AA63" s="79">
        <f>IF($A$2=1,'mil mi val'!Z45,IF($A$2=2,'mil mi val'!Z148,"NA"))</f>
        <v>0.97440000000000004</v>
      </c>
      <c r="AB63" s="79">
        <f>IF($A$2=1,'mil mi val'!AA45,IF($A$2=2,'mil mi val'!AA148,"NA"))</f>
        <v>0.97440000000000004</v>
      </c>
      <c r="AC63" s="79">
        <f>IF($A$2=1,'mil mi val'!AB45,IF($A$2=2,'mil mi val'!AB148,"NA"))</f>
        <v>0.97440000000000004</v>
      </c>
      <c r="AD63" s="79">
        <f>IF($A$2=1,'mil mi val'!AC45,IF($A$2=2,'mil mi val'!AC148,"NA"))</f>
        <v>0.97440000000000004</v>
      </c>
      <c r="AE63" s="79">
        <f>IF($A$2=1,'mil mi val'!AD45,IF($A$2=2,'mil mi val'!AD148,"NA"))</f>
        <v>0.97440000000000004</v>
      </c>
      <c r="AF63" s="79">
        <f>IF($A$2=1,'mil mi val'!AE45,IF($A$2=2,'mil mi val'!AE148,"NA"))</f>
        <v>0.97440000000000004</v>
      </c>
      <c r="AG63" s="79">
        <f>IF($A$2=1,'mil mi val'!AF45,IF($A$2=2,'mil mi val'!AF148,"NA"))</f>
        <v>0.97440000000000004</v>
      </c>
      <c r="AH63" s="79">
        <f>IF($A$2=1,'mil mi val'!AG45,IF($A$2=2,'mil mi val'!AG148,"NA"))</f>
        <v>0.97440000000000004</v>
      </c>
      <c r="AI63" s="79">
        <f>IF($A$2=1,'mil mi val'!AH45,IF($A$2=2,'mil mi val'!AH148,"NA"))</f>
        <v>0.97440000000000004</v>
      </c>
      <c r="AJ63" s="79">
        <f>IF($A$2=1,'mil mi val'!AI45,IF($A$2=2,'mil mi val'!AI148,"NA"))</f>
        <v>0.97440000000000004</v>
      </c>
      <c r="AK63" s="79">
        <f>IF($A$2=1,'mil mi val'!AJ45,IF($A$2=2,'mil mi val'!AJ148,"NA"))</f>
        <v>0.97440000000000004</v>
      </c>
      <c r="AL63" s="79">
        <f>IF($A$2=1,'mil mi val'!AK45,IF($A$2=2,'mil mi val'!AK148,"NA"))</f>
        <v>0.97440000000000004</v>
      </c>
      <c r="AM63" s="79">
        <f>IF($A$2=1,'mil mi val'!AL45,IF($A$2=2,'mil mi val'!AL148,"NA"))</f>
        <v>0.97440000000000004</v>
      </c>
      <c r="AN63" s="79">
        <f>IF($A$2=1,'mil mi val'!AM45,IF($A$2=2,'mil mi val'!AM148,"NA"))</f>
        <v>0.97440000000000004</v>
      </c>
      <c r="AO63" s="79">
        <f>IF($A$2=1,'mil mi val'!AN45,IF($A$2=2,'mil mi val'!AN148,"NA"))</f>
        <v>0.97440000000000004</v>
      </c>
      <c r="AP63" s="79">
        <f>IF($A$2=1,'mil mi val'!AO45,IF($A$2=2,'mil mi val'!AO148,"NA"))</f>
        <v>0.97440000000000004</v>
      </c>
      <c r="AQ63" s="79">
        <f>IF($A$2=1,'mil mi val'!AP45,IF($A$2=2,'mil mi val'!AP148,"NA"))</f>
        <v>0.97440000000000004</v>
      </c>
      <c r="AR63" s="79">
        <f>IF($A$2=1,'mil mi val'!AQ45,IF($A$2=2,'mil mi val'!AQ148,"NA"))</f>
        <v>0.97440000000000004</v>
      </c>
      <c r="AS63" s="79">
        <f>IF($A$2=1,'mil mi val'!AR45,IF($A$2=2,'mil mi val'!AR148,"NA"))</f>
        <v>0.97440000000000004</v>
      </c>
      <c r="AT63" s="79">
        <f>IF($A$2=1,'mil mi val'!AS45,IF($A$2=2,'mil mi val'!AS148,"NA"))</f>
        <v>0.97440000000000004</v>
      </c>
      <c r="AU63" s="79">
        <f>IF($A$2=1,'mil mi val'!AT45,IF($A$2=2,'mil mi val'!AT148,"NA"))</f>
        <v>0.97440000000000004</v>
      </c>
      <c r="AV63" s="79">
        <f>IF($A$2=1,'mil mi val'!AU45,IF($A$2=2,'mil mi val'!AU148,"NA"))</f>
        <v>0.97440000000000004</v>
      </c>
      <c r="AW63" s="79">
        <f>IF($A$2=1,'mil mi val'!AV45,IF($A$2=2,'mil mi val'!AV148,"NA"))</f>
        <v>0.97440000000000004</v>
      </c>
      <c r="AX63" s="79">
        <f>IF($A$2=1,'mil mi val'!AW45,IF($A$2=2,'mil mi val'!AW148,"NA"))</f>
        <v>0.97440000000000004</v>
      </c>
      <c r="AY63" s="79">
        <f>IF($A$2=1,'mil mi val'!AX45,IF($A$2=2,'mil mi val'!AX148,"NA"))</f>
        <v>0.97440000000000004</v>
      </c>
      <c r="AZ63" s="79">
        <f>IF($A$2=1,'mil mi val'!AY45,IF($A$2=2,'mil mi val'!AY148,"NA"))</f>
        <v>0.97440000000000004</v>
      </c>
      <c r="BA63" s="79">
        <f>IF($A$2=1,'mil mi val'!AZ45,IF($A$2=2,'mil mi val'!AZ148,"NA"))</f>
        <v>0.97440000000000004</v>
      </c>
      <c r="BB63" s="79">
        <f>IF($A$2=1,'mil mi val'!BA45,IF($A$2=2,'mil mi val'!BA148,"NA"))</f>
        <v>0.97440000000000004</v>
      </c>
      <c r="BC63" s="79">
        <f>IF($A$2=1,'mil mi val'!BB45,IF($A$2=2,'mil mi val'!BB148,"NA"))</f>
        <v>0.97440000000000004</v>
      </c>
      <c r="BD63" s="79">
        <f>IF($A$2=1,'mil mi val'!BC45,IF($A$2=2,'mil mi val'!BC148,"NA"))</f>
        <v>0.97440000000000004</v>
      </c>
      <c r="BE63" s="79">
        <f>IF($A$2=1,'mil mi val'!BD45,IF($A$2=2,'mil mi val'!BD148,"NA"))</f>
        <v>0.97440000000000004</v>
      </c>
      <c r="BF63" s="79">
        <f>IF($A$2=1,'mil mi val'!BE45,IF($A$2=2,'mil mi val'!BE148,"NA"))</f>
        <v>0.97440000000000004</v>
      </c>
      <c r="BG63" s="79">
        <f>IF($A$2=1,'mil mi val'!BF45,IF($A$2=2,'mil mi val'!BF148,"NA"))</f>
        <v>0.97440000000000004</v>
      </c>
      <c r="BH63" s="79">
        <f>IF($A$2=1,'mil mi val'!BG45,IF($A$2=2,'mil mi val'!BG148,"NA"))</f>
        <v>0.97440000000000004</v>
      </c>
      <c r="BI63" s="79">
        <f>IF($A$2=1,'mil mi val'!BH45,IF($A$2=2,'mil mi val'!BH148,"NA"))</f>
        <v>0.97440000000000004</v>
      </c>
      <c r="BJ63" s="79">
        <f>IF($A$2=1,'mil mi val'!BI45,IF($A$2=2,'mil mi val'!BI148,"NA"))</f>
        <v>0.97440000000000004</v>
      </c>
      <c r="BK63" s="79">
        <f>IF($A$2=1,'mil mi val'!BJ45,IF($A$2=2,'mil mi val'!BJ148,"NA"))</f>
        <v>0.97440000000000004</v>
      </c>
      <c r="BL63" s="79">
        <f>IF($A$2=1,'mil mi val'!BK45,IF($A$2=2,'mil mi val'!BK148,"NA"))</f>
        <v>0.97440000000000004</v>
      </c>
      <c r="BM63" s="79">
        <f>IF($A$2=1,'mil mi val'!BL45,IF($A$2=2,'mil mi val'!BL148,"NA"))</f>
        <v>0.97440000000000004</v>
      </c>
      <c r="BN63" s="79">
        <f>IF($A$2=1,'mil mi val'!BM45,IF($A$2=2,'mil mi val'!BM148,"NA"))</f>
        <v>0.97440000000000004</v>
      </c>
      <c r="BO63" s="79">
        <f>IF($A$2=1,'mil mi val'!BN45,IF($A$2=2,'mil mi val'!BN148,"NA"))</f>
        <v>0.97440000000000004</v>
      </c>
      <c r="BP63" s="79">
        <f>IF($A$2=1,'mil mi val'!BO45,IF($A$2=2,'mil mi val'!BO148,"NA"))</f>
        <v>0.97440000000000004</v>
      </c>
      <c r="BQ63" s="79">
        <f>IF($A$2=1,'mil mi val'!BP45,IF($A$2=2,'mil mi val'!BP148,"NA"))</f>
        <v>0.97440000000000004</v>
      </c>
      <c r="BR63" s="79">
        <f>IF($A$2=1,'mil mi val'!BQ45,IF($A$2=2,'mil mi val'!BQ148,"NA"))</f>
        <v>0.97440000000000004</v>
      </c>
      <c r="BS63" s="79">
        <f>IF($A$2=1,'mil mi val'!BR45,IF($A$2=2,'mil mi val'!BR148,"NA"))</f>
        <v>0.97440000000000004</v>
      </c>
      <c r="BT63" s="79">
        <f>IF($A$2=1,'mil mi val'!BS45,IF($A$2=2,'mil mi val'!BS148,"NA"))</f>
        <v>0.97440000000000004</v>
      </c>
      <c r="BU63" s="79">
        <f>IF($A$2=1,'mil mi val'!BT45,IF($A$2=2,'mil mi val'!BT148,"NA"))</f>
        <v>0.97440000000000004</v>
      </c>
      <c r="BV63" s="79">
        <f>IF($A$2=1,'mil mi val'!BU45,IF($A$2=2,'mil mi val'!BU148,"NA"))</f>
        <v>0.97440000000000004</v>
      </c>
      <c r="BW63" s="79">
        <f>IF($A$2=1,'mil mi val'!BV45,IF($A$2=2,'mil mi val'!BV148,"NA"))</f>
        <v>0.97440000000000004</v>
      </c>
      <c r="BX63" s="79">
        <f>IF($A$2=1,'mil mi val'!BW45,IF($A$2=2,'mil mi val'!BW148,"NA"))</f>
        <v>0.97440000000000004</v>
      </c>
      <c r="BY63" s="79">
        <f>IF($A$2=1,'mil mi val'!BX45,IF($A$2=2,'mil mi val'!BX148,"NA"))</f>
        <v>0.97440000000000004</v>
      </c>
      <c r="BZ63" s="79">
        <f>IF($A$2=1,'mil mi val'!BY45,IF($A$2=2,'mil mi val'!BY148,"NA"))</f>
        <v>0.97440000000000004</v>
      </c>
      <c r="CA63" s="79">
        <f>IF($A$2=1,'mil mi val'!BZ45,IF($A$2=2,'mil mi val'!BZ148,"NA"))</f>
        <v>0.97440000000000004</v>
      </c>
      <c r="CB63" s="79">
        <f>IF($A$2=1,'mil mi val'!CA45,IF($A$2=2,'mil mi val'!CA148,"NA"))</f>
        <v>0.97440000000000004</v>
      </c>
      <c r="CC63" s="79">
        <f>IF($A$2=1,'mil mi val'!CB45,IF($A$2=2,'mil mi val'!CB148,"NA"))</f>
        <v>0.97440000000000004</v>
      </c>
      <c r="CD63" s="79">
        <f>IF($A$2=1,'mil mi val'!CC45,IF($A$2=2,'mil mi val'!CC148,"NA"))</f>
        <v>0.97440000000000004</v>
      </c>
      <c r="CE63" s="79">
        <f>IF($A$2=1,'mil mi val'!CD45,IF($A$2=2,'mil mi val'!CD148,"NA"))</f>
        <v>0.97440000000000004</v>
      </c>
      <c r="CF63" s="79">
        <f>IF($A$2=1,'mil mi val'!CE45,IF($A$2=2,'mil mi val'!CE148,"NA"))</f>
        <v>0.97440000000000004</v>
      </c>
      <c r="CG63" s="79">
        <f>IF($A$2=1,'mil mi val'!CF45,IF($A$2=2,'mil mi val'!CF148,"NA"))</f>
        <v>0.97440000000000004</v>
      </c>
      <c r="CH63" s="79">
        <f>IF($A$2=1,'mil mi val'!CG45,IF($A$2=2,'mil mi val'!CG148,"NA"))</f>
        <v>0.97440000000000004</v>
      </c>
      <c r="CI63" s="79">
        <f>IF($A$2=1,'mil mi val'!CH45,IF($A$2=2,'mil mi val'!CH148,"NA"))</f>
        <v>0.97440000000000004</v>
      </c>
      <c r="CJ63" s="79">
        <f>IF($A$2=1,'mil mi val'!CI45,IF($A$2=2,'mil mi val'!CI148,"NA"))</f>
        <v>0.97440000000000004</v>
      </c>
      <c r="CK63" s="79">
        <f>IF($A$2=1,'mil mi val'!CJ45,IF($A$2=2,'mil mi val'!CJ148,"NA"))</f>
        <v>0.97440000000000004</v>
      </c>
      <c r="CL63" s="79">
        <f>IF($A$2=1,'mil mi val'!CK45,IF($A$2=2,'mil mi val'!CK148,"NA"))</f>
        <v>0.97440000000000004</v>
      </c>
      <c r="CM63" s="79">
        <f>IF($A$2=1,'mil mi val'!CL45,IF($A$2=2,'mil mi val'!CL148,"NA"))</f>
        <v>0.97440000000000004</v>
      </c>
      <c r="CN63" s="79">
        <f>IF($A$2=1,'mil mi val'!CM45,IF($A$2=2,'mil mi val'!CM148,"NA"))</f>
        <v>0.97440000000000004</v>
      </c>
      <c r="CO63" s="79">
        <f>IF($A$2=1,'mil mi val'!CN45,IF($A$2=2,'mil mi val'!CN148,"NA"))</f>
        <v>0.97440000000000004</v>
      </c>
      <c r="CP63" s="79">
        <f>IF($A$2=1,'mil mi val'!CO45,IF($A$2=2,'mil mi val'!CO148,"NA"))</f>
        <v>0.97440000000000004</v>
      </c>
      <c r="CQ63" s="79">
        <f>IF($A$2=1,'mil mi val'!CP45,IF($A$2=2,'mil mi val'!CP148,"NA"))</f>
        <v>0.97440000000000004</v>
      </c>
      <c r="CR63" s="79">
        <f>IF($A$2=1,'mil mi val'!CQ45,IF($A$2=2,'mil mi val'!CQ148,"NA"))</f>
        <v>0.97440000000000004</v>
      </c>
      <c r="CS63" s="79">
        <f>IF($A$2=1,'mil mi val'!CR45,IF($A$2=2,'mil mi val'!CR148,"NA"))</f>
        <v>0.97440000000000004</v>
      </c>
      <c r="CT63" s="79">
        <f>IF($A$2=1,'mil mi val'!CS45,IF($A$2=2,'mil mi val'!CS148,"NA"))</f>
        <v>0.97440000000000004</v>
      </c>
      <c r="CU63" s="79">
        <f>IF($A$2=1,'mil mi val'!CT45,IF($A$2=2,'mil mi val'!CT148,"NA"))</f>
        <v>0.97440000000000004</v>
      </c>
      <c r="CV63" s="79">
        <f>IF($A$2=1,'mil mi val'!CU45,IF($A$2=2,'mil mi val'!CU148,"NA"))</f>
        <v>0.97440000000000004</v>
      </c>
      <c r="CW63" s="79">
        <f>IF($A$2=1,'mil mi val'!CV45,IF($A$2=2,'mil mi val'!CV148,"NA"))</f>
        <v>0.97440000000000004</v>
      </c>
      <c r="CX63" s="79">
        <f>IF($A$2=1,'mil mi val'!CW45,IF($A$2=2,'mil mi val'!CW148,"NA"))</f>
        <v>0.97440000000000004</v>
      </c>
      <c r="CY63" s="79">
        <f>IF($A$2=1,'mil mi val'!CX45,IF($A$2=2,'mil mi val'!CX148,"NA"))</f>
        <v>0.97440000000000004</v>
      </c>
      <c r="CZ63" s="79">
        <f>IF($A$2=1,'mil mi val'!CY45,IF($A$2=2,'mil mi val'!CY148,"NA"))</f>
        <v>0.97440000000000004</v>
      </c>
      <c r="DA63" s="79">
        <f>IF($A$2=1,'mil mi val'!CZ45,IF($A$2=2,'mil mi val'!CZ148,"NA"))</f>
        <v>0.97440000000000004</v>
      </c>
      <c r="DB63" s="79">
        <f>IF($A$2=1,'mil mi val'!DA45,IF($A$2=2,'mil mi val'!DA148,"NA"))</f>
        <v>0.97440000000000004</v>
      </c>
      <c r="DC63" s="79">
        <f>IF($A$2=1,'mil mi val'!DB45,IF($A$2=2,'mil mi val'!DB148,"NA"))</f>
        <v>0.97440000000000004</v>
      </c>
    </row>
    <row r="64" spans="2:107" ht="15" x14ac:dyDescent="0.25">
      <c r="B64" s="41">
        <v>59</v>
      </c>
      <c r="C64" s="79">
        <f>IF($A$2=1,'mil mi val'!B46,IF($A$2=2,'mil mi val'!B149,"NA"))</f>
        <v>1</v>
      </c>
      <c r="D64" s="79">
        <f>IF($A$2=1,'mil mi val'!C46,IF($A$2=2,'mil mi val'!C149,"NA"))</f>
        <v>0.96709999999999996</v>
      </c>
      <c r="E64" s="79">
        <f>IF($A$2=1,'mil mi val'!D46,IF($A$2=2,'mil mi val'!D149,"NA"))</f>
        <v>0.97860000000000003</v>
      </c>
      <c r="F64" s="79">
        <f>IF($A$2=1,'mil mi val'!E46,IF($A$2=2,'mil mi val'!E149,"NA"))</f>
        <v>0.97989999999999999</v>
      </c>
      <c r="G64" s="79">
        <f>IF($A$2=1,'mil mi val'!F46,IF($A$2=2,'mil mi val'!F149,"NA"))</f>
        <v>0.98050000000000004</v>
      </c>
      <c r="H64" s="79">
        <f>IF($A$2=1,'mil mi val'!G46,IF($A$2=2,'mil mi val'!G149,"NA"))</f>
        <v>0.98050000000000004</v>
      </c>
      <c r="I64" s="79">
        <f>IF($A$2=1,'mil mi val'!H46,IF($A$2=2,'mil mi val'!H149,"NA"))</f>
        <v>0.98019999999999996</v>
      </c>
      <c r="J64" s="79">
        <f>IF($A$2=1,'mil mi val'!I46,IF($A$2=2,'mil mi val'!I149,"NA"))</f>
        <v>0.97950000000000004</v>
      </c>
      <c r="K64" s="79">
        <f>IF($A$2=1,'mil mi val'!J46,IF($A$2=2,'mil mi val'!J149,"NA"))</f>
        <v>0.97870000000000001</v>
      </c>
      <c r="L64" s="79">
        <f>IF($A$2=1,'mil mi val'!K46,IF($A$2=2,'mil mi val'!K149,"NA"))</f>
        <v>0.97760000000000002</v>
      </c>
      <c r="M64" s="79">
        <f>IF($A$2=1,'mil mi val'!L46,IF($A$2=2,'mil mi val'!L149,"NA"))</f>
        <v>0.97660000000000002</v>
      </c>
      <c r="N64" s="79">
        <f>IF($A$2=1,'mil mi val'!M46,IF($A$2=2,'mil mi val'!M149,"NA"))</f>
        <v>0.97570000000000001</v>
      </c>
      <c r="O64" s="79">
        <f>IF($A$2=1,'mil mi val'!N46,IF($A$2=2,'mil mi val'!N149,"NA"))</f>
        <v>0.97489999999999999</v>
      </c>
      <c r="P64" s="79">
        <f>IF($A$2=1,'mil mi val'!O46,IF($A$2=2,'mil mi val'!O149,"NA"))</f>
        <v>0.97430000000000005</v>
      </c>
      <c r="Q64" s="79">
        <f>IF($A$2=1,'mil mi val'!P46,IF($A$2=2,'mil mi val'!P149,"NA"))</f>
        <v>0.97389999999999999</v>
      </c>
      <c r="R64" s="79">
        <f>IF($A$2=1,'mil mi val'!Q46,IF($A$2=2,'mil mi val'!Q149,"NA"))</f>
        <v>0.97509999999999997</v>
      </c>
      <c r="S64" s="79">
        <f>IF($A$2=1,'mil mi val'!R46,IF($A$2=2,'mil mi val'!R149,"NA"))</f>
        <v>0.97509999999999997</v>
      </c>
      <c r="T64" s="79">
        <f>IF($A$2=1,'mil mi val'!S46,IF($A$2=2,'mil mi val'!S149,"NA"))</f>
        <v>0.97509999999999997</v>
      </c>
      <c r="U64" s="79">
        <f>IF($A$2=1,'mil mi val'!T46,IF($A$2=2,'mil mi val'!T149,"NA"))</f>
        <v>0.97509999999999997</v>
      </c>
      <c r="V64" s="79">
        <f>IF($A$2=1,'mil mi val'!U46,IF($A$2=2,'mil mi val'!U149,"NA"))</f>
        <v>0.97509999999999997</v>
      </c>
      <c r="W64" s="79">
        <f>IF($A$2=1,'mil mi val'!V46,IF($A$2=2,'mil mi val'!V149,"NA"))</f>
        <v>0.97509999999999997</v>
      </c>
      <c r="X64" s="79">
        <f>IF($A$2=1,'mil mi val'!W46,IF($A$2=2,'mil mi val'!W149,"NA"))</f>
        <v>0.97509999999999997</v>
      </c>
      <c r="Y64" s="79">
        <f>IF($A$2=1,'mil mi val'!X46,IF($A$2=2,'mil mi val'!X149,"NA"))</f>
        <v>0.97509999999999997</v>
      </c>
      <c r="Z64" s="79">
        <f>IF($A$2=1,'mil mi val'!Y46,IF($A$2=2,'mil mi val'!Y149,"NA"))</f>
        <v>0.97509999999999997</v>
      </c>
      <c r="AA64" s="79">
        <f>IF($A$2=1,'mil mi val'!Z46,IF($A$2=2,'mil mi val'!Z149,"NA"))</f>
        <v>0.97509999999999997</v>
      </c>
      <c r="AB64" s="79">
        <f>IF($A$2=1,'mil mi val'!AA46,IF($A$2=2,'mil mi val'!AA149,"NA"))</f>
        <v>0.97509999999999997</v>
      </c>
      <c r="AC64" s="79">
        <f>IF($A$2=1,'mil mi val'!AB46,IF($A$2=2,'mil mi val'!AB149,"NA"))</f>
        <v>0.97509999999999997</v>
      </c>
      <c r="AD64" s="79">
        <f>IF($A$2=1,'mil mi val'!AC46,IF($A$2=2,'mil mi val'!AC149,"NA"))</f>
        <v>0.97509999999999997</v>
      </c>
      <c r="AE64" s="79">
        <f>IF($A$2=1,'mil mi val'!AD46,IF($A$2=2,'mil mi val'!AD149,"NA"))</f>
        <v>0.97509999999999997</v>
      </c>
      <c r="AF64" s="79">
        <f>IF($A$2=1,'mil mi val'!AE46,IF($A$2=2,'mil mi val'!AE149,"NA"))</f>
        <v>0.97509999999999997</v>
      </c>
      <c r="AG64" s="79">
        <f>IF($A$2=1,'mil mi val'!AF46,IF($A$2=2,'mil mi val'!AF149,"NA"))</f>
        <v>0.97509999999999997</v>
      </c>
      <c r="AH64" s="79">
        <f>IF($A$2=1,'mil mi val'!AG46,IF($A$2=2,'mil mi val'!AG149,"NA"))</f>
        <v>0.97509999999999997</v>
      </c>
      <c r="AI64" s="79">
        <f>IF($A$2=1,'mil mi val'!AH46,IF($A$2=2,'mil mi val'!AH149,"NA"))</f>
        <v>0.97509999999999997</v>
      </c>
      <c r="AJ64" s="79">
        <f>IF($A$2=1,'mil mi val'!AI46,IF($A$2=2,'mil mi val'!AI149,"NA"))</f>
        <v>0.97509999999999997</v>
      </c>
      <c r="AK64" s="79">
        <f>IF($A$2=1,'mil mi val'!AJ46,IF($A$2=2,'mil mi val'!AJ149,"NA"))</f>
        <v>0.97509999999999997</v>
      </c>
      <c r="AL64" s="79">
        <f>IF($A$2=1,'mil mi val'!AK46,IF($A$2=2,'mil mi val'!AK149,"NA"))</f>
        <v>0.97509999999999997</v>
      </c>
      <c r="AM64" s="79">
        <f>IF($A$2=1,'mil mi val'!AL46,IF($A$2=2,'mil mi val'!AL149,"NA"))</f>
        <v>0.97509999999999997</v>
      </c>
      <c r="AN64" s="79">
        <f>IF($A$2=1,'mil mi val'!AM46,IF($A$2=2,'mil mi val'!AM149,"NA"))</f>
        <v>0.97509999999999997</v>
      </c>
      <c r="AO64" s="79">
        <f>IF($A$2=1,'mil mi val'!AN46,IF($A$2=2,'mil mi val'!AN149,"NA"))</f>
        <v>0.97509999999999997</v>
      </c>
      <c r="AP64" s="79">
        <f>IF($A$2=1,'mil mi val'!AO46,IF($A$2=2,'mil mi val'!AO149,"NA"))</f>
        <v>0.97509999999999997</v>
      </c>
      <c r="AQ64" s="79">
        <f>IF($A$2=1,'mil mi val'!AP46,IF($A$2=2,'mil mi val'!AP149,"NA"))</f>
        <v>0.97509999999999997</v>
      </c>
      <c r="AR64" s="79">
        <f>IF($A$2=1,'mil mi val'!AQ46,IF($A$2=2,'mil mi val'!AQ149,"NA"))</f>
        <v>0.97509999999999997</v>
      </c>
      <c r="AS64" s="79">
        <f>IF($A$2=1,'mil mi val'!AR46,IF($A$2=2,'mil mi val'!AR149,"NA"))</f>
        <v>0.97509999999999997</v>
      </c>
      <c r="AT64" s="79">
        <f>IF($A$2=1,'mil mi val'!AS46,IF($A$2=2,'mil mi val'!AS149,"NA"))</f>
        <v>0.97509999999999997</v>
      </c>
      <c r="AU64" s="79">
        <f>IF($A$2=1,'mil mi val'!AT46,IF($A$2=2,'mil mi val'!AT149,"NA"))</f>
        <v>0.97509999999999997</v>
      </c>
      <c r="AV64" s="79">
        <f>IF($A$2=1,'mil mi val'!AU46,IF($A$2=2,'mil mi val'!AU149,"NA"))</f>
        <v>0.97509999999999997</v>
      </c>
      <c r="AW64" s="79">
        <f>IF($A$2=1,'mil mi val'!AV46,IF($A$2=2,'mil mi val'!AV149,"NA"))</f>
        <v>0.97509999999999997</v>
      </c>
      <c r="AX64" s="79">
        <f>IF($A$2=1,'mil mi val'!AW46,IF($A$2=2,'mil mi val'!AW149,"NA"))</f>
        <v>0.97509999999999997</v>
      </c>
      <c r="AY64" s="79">
        <f>IF($A$2=1,'mil mi val'!AX46,IF($A$2=2,'mil mi val'!AX149,"NA"))</f>
        <v>0.97509999999999997</v>
      </c>
      <c r="AZ64" s="79">
        <f>IF($A$2=1,'mil mi val'!AY46,IF($A$2=2,'mil mi val'!AY149,"NA"))</f>
        <v>0.97509999999999997</v>
      </c>
      <c r="BA64" s="79">
        <f>IF($A$2=1,'mil mi val'!AZ46,IF($A$2=2,'mil mi val'!AZ149,"NA"))</f>
        <v>0.97509999999999997</v>
      </c>
      <c r="BB64" s="79">
        <f>IF($A$2=1,'mil mi val'!BA46,IF($A$2=2,'mil mi val'!BA149,"NA"))</f>
        <v>0.97509999999999997</v>
      </c>
      <c r="BC64" s="79">
        <f>IF($A$2=1,'mil mi val'!BB46,IF($A$2=2,'mil mi val'!BB149,"NA"))</f>
        <v>0.97509999999999997</v>
      </c>
      <c r="BD64" s="79">
        <f>IF($A$2=1,'mil mi val'!BC46,IF($A$2=2,'mil mi val'!BC149,"NA"))</f>
        <v>0.97509999999999997</v>
      </c>
      <c r="BE64" s="79">
        <f>IF($A$2=1,'mil mi val'!BD46,IF($A$2=2,'mil mi val'!BD149,"NA"))</f>
        <v>0.97509999999999997</v>
      </c>
      <c r="BF64" s="79">
        <f>IF($A$2=1,'mil mi val'!BE46,IF($A$2=2,'mil mi val'!BE149,"NA"))</f>
        <v>0.97509999999999997</v>
      </c>
      <c r="BG64" s="79">
        <f>IF($A$2=1,'mil mi val'!BF46,IF($A$2=2,'mil mi val'!BF149,"NA"))</f>
        <v>0.97509999999999997</v>
      </c>
      <c r="BH64" s="79">
        <f>IF($A$2=1,'mil mi val'!BG46,IF($A$2=2,'mil mi val'!BG149,"NA"))</f>
        <v>0.97509999999999997</v>
      </c>
      <c r="BI64" s="79">
        <f>IF($A$2=1,'mil mi val'!BH46,IF($A$2=2,'mil mi val'!BH149,"NA"))</f>
        <v>0.97509999999999997</v>
      </c>
      <c r="BJ64" s="79">
        <f>IF($A$2=1,'mil mi val'!BI46,IF($A$2=2,'mil mi val'!BI149,"NA"))</f>
        <v>0.97509999999999997</v>
      </c>
      <c r="BK64" s="79">
        <f>IF($A$2=1,'mil mi val'!BJ46,IF($A$2=2,'mil mi val'!BJ149,"NA"))</f>
        <v>0.97509999999999997</v>
      </c>
      <c r="BL64" s="79">
        <f>IF($A$2=1,'mil mi val'!BK46,IF($A$2=2,'mil mi val'!BK149,"NA"))</f>
        <v>0.97509999999999997</v>
      </c>
      <c r="BM64" s="79">
        <f>IF($A$2=1,'mil mi val'!BL46,IF($A$2=2,'mil mi val'!BL149,"NA"))</f>
        <v>0.97509999999999997</v>
      </c>
      <c r="BN64" s="79">
        <f>IF($A$2=1,'mil mi val'!BM46,IF($A$2=2,'mil mi val'!BM149,"NA"))</f>
        <v>0.97509999999999997</v>
      </c>
      <c r="BO64" s="79">
        <f>IF($A$2=1,'mil mi val'!BN46,IF($A$2=2,'mil mi val'!BN149,"NA"))</f>
        <v>0.97509999999999997</v>
      </c>
      <c r="BP64" s="79">
        <f>IF($A$2=1,'mil mi val'!BO46,IF($A$2=2,'mil mi val'!BO149,"NA"))</f>
        <v>0.97509999999999997</v>
      </c>
      <c r="BQ64" s="79">
        <f>IF($A$2=1,'mil mi val'!BP46,IF($A$2=2,'mil mi val'!BP149,"NA"))</f>
        <v>0.97509999999999997</v>
      </c>
      <c r="BR64" s="79">
        <f>IF($A$2=1,'mil mi val'!BQ46,IF($A$2=2,'mil mi val'!BQ149,"NA"))</f>
        <v>0.97509999999999997</v>
      </c>
      <c r="BS64" s="79">
        <f>IF($A$2=1,'mil mi val'!BR46,IF($A$2=2,'mil mi val'!BR149,"NA"))</f>
        <v>0.97509999999999997</v>
      </c>
      <c r="BT64" s="79">
        <f>IF($A$2=1,'mil mi val'!BS46,IF($A$2=2,'mil mi val'!BS149,"NA"))</f>
        <v>0.97509999999999997</v>
      </c>
      <c r="BU64" s="79">
        <f>IF($A$2=1,'mil mi val'!BT46,IF($A$2=2,'mil mi val'!BT149,"NA"))</f>
        <v>0.97509999999999997</v>
      </c>
      <c r="BV64" s="79">
        <f>IF($A$2=1,'mil mi val'!BU46,IF($A$2=2,'mil mi val'!BU149,"NA"))</f>
        <v>0.97509999999999997</v>
      </c>
      <c r="BW64" s="79">
        <f>IF($A$2=1,'mil mi val'!BV46,IF($A$2=2,'mil mi val'!BV149,"NA"))</f>
        <v>0.97509999999999997</v>
      </c>
      <c r="BX64" s="79">
        <f>IF($A$2=1,'mil mi val'!BW46,IF($A$2=2,'mil mi val'!BW149,"NA"))</f>
        <v>0.97509999999999997</v>
      </c>
      <c r="BY64" s="79">
        <f>IF($A$2=1,'mil mi val'!BX46,IF($A$2=2,'mil mi val'!BX149,"NA"))</f>
        <v>0.97509999999999997</v>
      </c>
      <c r="BZ64" s="79">
        <f>IF($A$2=1,'mil mi val'!BY46,IF($A$2=2,'mil mi val'!BY149,"NA"))</f>
        <v>0.97509999999999997</v>
      </c>
      <c r="CA64" s="79">
        <f>IF($A$2=1,'mil mi val'!BZ46,IF($A$2=2,'mil mi val'!BZ149,"NA"))</f>
        <v>0.97509999999999997</v>
      </c>
      <c r="CB64" s="79">
        <f>IF($A$2=1,'mil mi val'!CA46,IF($A$2=2,'mil mi val'!CA149,"NA"))</f>
        <v>0.97509999999999997</v>
      </c>
      <c r="CC64" s="79">
        <f>IF($A$2=1,'mil mi val'!CB46,IF($A$2=2,'mil mi val'!CB149,"NA"))</f>
        <v>0.97509999999999997</v>
      </c>
      <c r="CD64" s="79">
        <f>IF($A$2=1,'mil mi val'!CC46,IF($A$2=2,'mil mi val'!CC149,"NA"))</f>
        <v>0.97509999999999997</v>
      </c>
      <c r="CE64" s="79">
        <f>IF($A$2=1,'mil mi val'!CD46,IF($A$2=2,'mil mi val'!CD149,"NA"))</f>
        <v>0.97509999999999997</v>
      </c>
      <c r="CF64" s="79">
        <f>IF($A$2=1,'mil mi val'!CE46,IF($A$2=2,'mil mi val'!CE149,"NA"))</f>
        <v>0.97509999999999997</v>
      </c>
      <c r="CG64" s="79">
        <f>IF($A$2=1,'mil mi val'!CF46,IF($A$2=2,'mil mi val'!CF149,"NA"))</f>
        <v>0.97509999999999997</v>
      </c>
      <c r="CH64" s="79">
        <f>IF($A$2=1,'mil mi val'!CG46,IF($A$2=2,'mil mi val'!CG149,"NA"))</f>
        <v>0.97509999999999997</v>
      </c>
      <c r="CI64" s="79">
        <f>IF($A$2=1,'mil mi val'!CH46,IF($A$2=2,'mil mi val'!CH149,"NA"))</f>
        <v>0.97509999999999997</v>
      </c>
      <c r="CJ64" s="79">
        <f>IF($A$2=1,'mil mi val'!CI46,IF($A$2=2,'mil mi val'!CI149,"NA"))</f>
        <v>0.97509999999999997</v>
      </c>
      <c r="CK64" s="79">
        <f>IF($A$2=1,'mil mi val'!CJ46,IF($A$2=2,'mil mi val'!CJ149,"NA"))</f>
        <v>0.97509999999999997</v>
      </c>
      <c r="CL64" s="79">
        <f>IF($A$2=1,'mil mi val'!CK46,IF($A$2=2,'mil mi val'!CK149,"NA"))</f>
        <v>0.97509999999999997</v>
      </c>
      <c r="CM64" s="79">
        <f>IF($A$2=1,'mil mi val'!CL46,IF($A$2=2,'mil mi val'!CL149,"NA"))</f>
        <v>0.97509999999999997</v>
      </c>
      <c r="CN64" s="79">
        <f>IF($A$2=1,'mil mi val'!CM46,IF($A$2=2,'mil mi val'!CM149,"NA"))</f>
        <v>0.97509999999999997</v>
      </c>
      <c r="CO64" s="79">
        <f>IF($A$2=1,'mil mi val'!CN46,IF($A$2=2,'mil mi val'!CN149,"NA"))</f>
        <v>0.97509999999999997</v>
      </c>
      <c r="CP64" s="79">
        <f>IF($A$2=1,'mil mi val'!CO46,IF($A$2=2,'mil mi val'!CO149,"NA"))</f>
        <v>0.97509999999999997</v>
      </c>
      <c r="CQ64" s="79">
        <f>IF($A$2=1,'mil mi val'!CP46,IF($A$2=2,'mil mi val'!CP149,"NA"))</f>
        <v>0.97509999999999997</v>
      </c>
      <c r="CR64" s="79">
        <f>IF($A$2=1,'mil mi val'!CQ46,IF($A$2=2,'mil mi val'!CQ149,"NA"))</f>
        <v>0.97509999999999997</v>
      </c>
      <c r="CS64" s="79">
        <f>IF($A$2=1,'mil mi val'!CR46,IF($A$2=2,'mil mi val'!CR149,"NA"))</f>
        <v>0.97509999999999997</v>
      </c>
      <c r="CT64" s="79">
        <f>IF($A$2=1,'mil mi val'!CS46,IF($A$2=2,'mil mi val'!CS149,"NA"))</f>
        <v>0.97509999999999997</v>
      </c>
      <c r="CU64" s="79">
        <f>IF($A$2=1,'mil mi val'!CT46,IF($A$2=2,'mil mi val'!CT149,"NA"))</f>
        <v>0.97509999999999997</v>
      </c>
      <c r="CV64" s="79">
        <f>IF($A$2=1,'mil mi val'!CU46,IF($A$2=2,'mil mi val'!CU149,"NA"))</f>
        <v>0.97509999999999997</v>
      </c>
      <c r="CW64" s="79">
        <f>IF($A$2=1,'mil mi val'!CV46,IF($A$2=2,'mil mi val'!CV149,"NA"))</f>
        <v>0.97509999999999997</v>
      </c>
      <c r="CX64" s="79">
        <f>IF($A$2=1,'mil mi val'!CW46,IF($A$2=2,'mil mi val'!CW149,"NA"))</f>
        <v>0.97509999999999997</v>
      </c>
      <c r="CY64" s="79">
        <f>IF($A$2=1,'mil mi val'!CX46,IF($A$2=2,'mil mi val'!CX149,"NA"))</f>
        <v>0.97509999999999997</v>
      </c>
      <c r="CZ64" s="79">
        <f>IF($A$2=1,'mil mi val'!CY46,IF($A$2=2,'mil mi val'!CY149,"NA"))</f>
        <v>0.97509999999999997</v>
      </c>
      <c r="DA64" s="79">
        <f>IF($A$2=1,'mil mi val'!CZ46,IF($A$2=2,'mil mi val'!CZ149,"NA"))</f>
        <v>0.97509999999999997</v>
      </c>
      <c r="DB64" s="79">
        <f>IF($A$2=1,'mil mi val'!DA46,IF($A$2=2,'mil mi val'!DA149,"NA"))</f>
        <v>0.97509999999999997</v>
      </c>
      <c r="DC64" s="79">
        <f>IF($A$2=1,'mil mi val'!DB46,IF($A$2=2,'mil mi val'!DB149,"NA"))</f>
        <v>0.97509999999999997</v>
      </c>
    </row>
    <row r="65" spans="2:107" ht="15" x14ac:dyDescent="0.25">
      <c r="B65" s="41">
        <v>60</v>
      </c>
      <c r="C65" s="79">
        <f>IF($A$2=1,'mil mi val'!B47,IF($A$2=2,'mil mi val'!B150,"NA"))</f>
        <v>1</v>
      </c>
      <c r="D65" s="79">
        <f>IF($A$2=1,'mil mi val'!C47,IF($A$2=2,'mil mi val'!C150,"NA"))</f>
        <v>0.96609999999999996</v>
      </c>
      <c r="E65" s="79">
        <f>IF($A$2=1,'mil mi val'!D47,IF($A$2=2,'mil mi val'!D150,"NA"))</f>
        <v>0.97770000000000001</v>
      </c>
      <c r="F65" s="79">
        <f>IF($A$2=1,'mil mi val'!E47,IF($A$2=2,'mil mi val'!E150,"NA"))</f>
        <v>0.97919999999999996</v>
      </c>
      <c r="G65" s="79">
        <f>IF($A$2=1,'mil mi val'!F47,IF($A$2=2,'mil mi val'!F150,"NA"))</f>
        <v>0.98009999999999997</v>
      </c>
      <c r="H65" s="79">
        <f>IF($A$2=1,'mil mi val'!G47,IF($A$2=2,'mil mi val'!G150,"NA"))</f>
        <v>0.98040000000000005</v>
      </c>
      <c r="I65" s="79">
        <f>IF($A$2=1,'mil mi val'!H47,IF($A$2=2,'mil mi val'!H150,"NA"))</f>
        <v>0.98029999999999995</v>
      </c>
      <c r="J65" s="79">
        <f>IF($A$2=1,'mil mi val'!I47,IF($A$2=2,'mil mi val'!I150,"NA"))</f>
        <v>0.97989999999999999</v>
      </c>
      <c r="K65" s="79">
        <f>IF($A$2=1,'mil mi val'!J47,IF($A$2=2,'mil mi val'!J150,"NA"))</f>
        <v>0.97919999999999996</v>
      </c>
      <c r="L65" s="79">
        <f>IF($A$2=1,'mil mi val'!K47,IF($A$2=2,'mil mi val'!K150,"NA"))</f>
        <v>0.97829999999999995</v>
      </c>
      <c r="M65" s="79">
        <f>IF($A$2=1,'mil mi val'!L47,IF($A$2=2,'mil mi val'!L150,"NA"))</f>
        <v>0.97729999999999995</v>
      </c>
      <c r="N65" s="79">
        <f>IF($A$2=1,'mil mi val'!M47,IF($A$2=2,'mil mi val'!M150,"NA"))</f>
        <v>0.97640000000000005</v>
      </c>
      <c r="O65" s="79">
        <f>IF($A$2=1,'mil mi val'!N47,IF($A$2=2,'mil mi val'!N150,"NA"))</f>
        <v>0.97570000000000001</v>
      </c>
      <c r="P65" s="79">
        <f>IF($A$2=1,'mil mi val'!O47,IF($A$2=2,'mil mi val'!O150,"NA"))</f>
        <v>0.97499999999999998</v>
      </c>
      <c r="Q65" s="79">
        <f>IF($A$2=1,'mil mi val'!P47,IF($A$2=2,'mil mi val'!P150,"NA"))</f>
        <v>0.97460000000000002</v>
      </c>
      <c r="R65" s="79">
        <f>IF($A$2=1,'mil mi val'!Q47,IF($A$2=2,'mil mi val'!Q150,"NA"))</f>
        <v>0.9758</v>
      </c>
      <c r="S65" s="79">
        <f>IF($A$2=1,'mil mi val'!R47,IF($A$2=2,'mil mi val'!R150,"NA"))</f>
        <v>0.9758</v>
      </c>
      <c r="T65" s="79">
        <f>IF($A$2=1,'mil mi val'!S47,IF($A$2=2,'mil mi val'!S150,"NA"))</f>
        <v>0.9758</v>
      </c>
      <c r="U65" s="79">
        <f>IF($A$2=1,'mil mi val'!T47,IF($A$2=2,'mil mi val'!T150,"NA"))</f>
        <v>0.9758</v>
      </c>
      <c r="V65" s="79">
        <f>IF($A$2=1,'mil mi val'!U47,IF($A$2=2,'mil mi val'!U150,"NA"))</f>
        <v>0.9758</v>
      </c>
      <c r="W65" s="79">
        <f>IF($A$2=1,'mil mi val'!V47,IF($A$2=2,'mil mi val'!V150,"NA"))</f>
        <v>0.9758</v>
      </c>
      <c r="X65" s="79">
        <f>IF($A$2=1,'mil mi val'!W47,IF($A$2=2,'mil mi val'!W150,"NA"))</f>
        <v>0.9758</v>
      </c>
      <c r="Y65" s="79">
        <f>IF($A$2=1,'mil mi val'!X47,IF($A$2=2,'mil mi val'!X150,"NA"))</f>
        <v>0.9758</v>
      </c>
      <c r="Z65" s="79">
        <f>IF($A$2=1,'mil mi val'!Y47,IF($A$2=2,'mil mi val'!Y150,"NA"))</f>
        <v>0.9758</v>
      </c>
      <c r="AA65" s="79">
        <f>IF($A$2=1,'mil mi val'!Z47,IF($A$2=2,'mil mi val'!Z150,"NA"))</f>
        <v>0.9758</v>
      </c>
      <c r="AB65" s="79">
        <f>IF($A$2=1,'mil mi val'!AA47,IF($A$2=2,'mil mi val'!AA150,"NA"))</f>
        <v>0.9758</v>
      </c>
      <c r="AC65" s="79">
        <f>IF($A$2=1,'mil mi val'!AB47,IF($A$2=2,'mil mi val'!AB150,"NA"))</f>
        <v>0.9758</v>
      </c>
      <c r="AD65" s="79">
        <f>IF($A$2=1,'mil mi val'!AC47,IF($A$2=2,'mil mi val'!AC150,"NA"))</f>
        <v>0.9758</v>
      </c>
      <c r="AE65" s="79">
        <f>IF($A$2=1,'mil mi val'!AD47,IF($A$2=2,'mil mi val'!AD150,"NA"))</f>
        <v>0.9758</v>
      </c>
      <c r="AF65" s="79">
        <f>IF($A$2=1,'mil mi val'!AE47,IF($A$2=2,'mil mi val'!AE150,"NA"))</f>
        <v>0.9758</v>
      </c>
      <c r="AG65" s="79">
        <f>IF($A$2=1,'mil mi val'!AF47,IF($A$2=2,'mil mi val'!AF150,"NA"))</f>
        <v>0.9758</v>
      </c>
      <c r="AH65" s="79">
        <f>IF($A$2=1,'mil mi val'!AG47,IF($A$2=2,'mil mi val'!AG150,"NA"))</f>
        <v>0.9758</v>
      </c>
      <c r="AI65" s="79">
        <f>IF($A$2=1,'mil mi val'!AH47,IF($A$2=2,'mil mi val'!AH150,"NA"))</f>
        <v>0.9758</v>
      </c>
      <c r="AJ65" s="79">
        <f>IF($A$2=1,'mil mi val'!AI47,IF($A$2=2,'mil mi val'!AI150,"NA"))</f>
        <v>0.9758</v>
      </c>
      <c r="AK65" s="79">
        <f>IF($A$2=1,'mil mi val'!AJ47,IF($A$2=2,'mil mi val'!AJ150,"NA"))</f>
        <v>0.9758</v>
      </c>
      <c r="AL65" s="79">
        <f>IF($A$2=1,'mil mi val'!AK47,IF($A$2=2,'mil mi val'!AK150,"NA"))</f>
        <v>0.9758</v>
      </c>
      <c r="AM65" s="79">
        <f>IF($A$2=1,'mil mi val'!AL47,IF($A$2=2,'mil mi val'!AL150,"NA"))</f>
        <v>0.9758</v>
      </c>
      <c r="AN65" s="79">
        <f>IF($A$2=1,'mil mi val'!AM47,IF($A$2=2,'mil mi val'!AM150,"NA"))</f>
        <v>0.9758</v>
      </c>
      <c r="AO65" s="79">
        <f>IF($A$2=1,'mil mi val'!AN47,IF($A$2=2,'mil mi val'!AN150,"NA"))</f>
        <v>0.9758</v>
      </c>
      <c r="AP65" s="79">
        <f>IF($A$2=1,'mil mi val'!AO47,IF($A$2=2,'mil mi val'!AO150,"NA"))</f>
        <v>0.9758</v>
      </c>
      <c r="AQ65" s="79">
        <f>IF($A$2=1,'mil mi val'!AP47,IF($A$2=2,'mil mi val'!AP150,"NA"))</f>
        <v>0.9758</v>
      </c>
      <c r="AR65" s="79">
        <f>IF($A$2=1,'mil mi val'!AQ47,IF($A$2=2,'mil mi val'!AQ150,"NA"))</f>
        <v>0.9758</v>
      </c>
      <c r="AS65" s="79">
        <f>IF($A$2=1,'mil mi val'!AR47,IF($A$2=2,'mil mi val'!AR150,"NA"))</f>
        <v>0.9758</v>
      </c>
      <c r="AT65" s="79">
        <f>IF($A$2=1,'mil mi val'!AS47,IF($A$2=2,'mil mi val'!AS150,"NA"))</f>
        <v>0.9758</v>
      </c>
      <c r="AU65" s="79">
        <f>IF($A$2=1,'mil mi val'!AT47,IF($A$2=2,'mil mi val'!AT150,"NA"))</f>
        <v>0.9758</v>
      </c>
      <c r="AV65" s="79">
        <f>IF($A$2=1,'mil mi val'!AU47,IF($A$2=2,'mil mi val'!AU150,"NA"))</f>
        <v>0.9758</v>
      </c>
      <c r="AW65" s="79">
        <f>IF($A$2=1,'mil mi val'!AV47,IF($A$2=2,'mil mi val'!AV150,"NA"))</f>
        <v>0.9758</v>
      </c>
      <c r="AX65" s="79">
        <f>IF($A$2=1,'mil mi val'!AW47,IF($A$2=2,'mil mi val'!AW150,"NA"))</f>
        <v>0.9758</v>
      </c>
      <c r="AY65" s="79">
        <f>IF($A$2=1,'mil mi val'!AX47,IF($A$2=2,'mil mi val'!AX150,"NA"))</f>
        <v>0.9758</v>
      </c>
      <c r="AZ65" s="79">
        <f>IF($A$2=1,'mil mi val'!AY47,IF($A$2=2,'mil mi val'!AY150,"NA"))</f>
        <v>0.9758</v>
      </c>
      <c r="BA65" s="79">
        <f>IF($A$2=1,'mil mi val'!AZ47,IF($A$2=2,'mil mi val'!AZ150,"NA"))</f>
        <v>0.9758</v>
      </c>
      <c r="BB65" s="79">
        <f>IF($A$2=1,'mil mi val'!BA47,IF($A$2=2,'mil mi val'!BA150,"NA"))</f>
        <v>0.9758</v>
      </c>
      <c r="BC65" s="79">
        <f>IF($A$2=1,'mil mi val'!BB47,IF($A$2=2,'mil mi val'!BB150,"NA"))</f>
        <v>0.9758</v>
      </c>
      <c r="BD65" s="79">
        <f>IF($A$2=1,'mil mi val'!BC47,IF($A$2=2,'mil mi val'!BC150,"NA"))</f>
        <v>0.9758</v>
      </c>
      <c r="BE65" s="79">
        <f>IF($A$2=1,'mil mi val'!BD47,IF($A$2=2,'mil mi val'!BD150,"NA"))</f>
        <v>0.9758</v>
      </c>
      <c r="BF65" s="79">
        <f>IF($A$2=1,'mil mi val'!BE47,IF($A$2=2,'mil mi val'!BE150,"NA"))</f>
        <v>0.9758</v>
      </c>
      <c r="BG65" s="79">
        <f>IF($A$2=1,'mil mi val'!BF47,IF($A$2=2,'mil mi val'!BF150,"NA"))</f>
        <v>0.9758</v>
      </c>
      <c r="BH65" s="79">
        <f>IF($A$2=1,'mil mi val'!BG47,IF($A$2=2,'mil mi val'!BG150,"NA"))</f>
        <v>0.9758</v>
      </c>
      <c r="BI65" s="79">
        <f>IF($A$2=1,'mil mi val'!BH47,IF($A$2=2,'mil mi val'!BH150,"NA"))</f>
        <v>0.9758</v>
      </c>
      <c r="BJ65" s="79">
        <f>IF($A$2=1,'mil mi val'!BI47,IF($A$2=2,'mil mi val'!BI150,"NA"))</f>
        <v>0.9758</v>
      </c>
      <c r="BK65" s="79">
        <f>IF($A$2=1,'mil mi val'!BJ47,IF($A$2=2,'mil mi val'!BJ150,"NA"))</f>
        <v>0.9758</v>
      </c>
      <c r="BL65" s="79">
        <f>IF($A$2=1,'mil mi val'!BK47,IF($A$2=2,'mil mi val'!BK150,"NA"))</f>
        <v>0.9758</v>
      </c>
      <c r="BM65" s="79">
        <f>IF($A$2=1,'mil mi val'!BL47,IF($A$2=2,'mil mi val'!BL150,"NA"))</f>
        <v>0.9758</v>
      </c>
      <c r="BN65" s="79">
        <f>IF($A$2=1,'mil mi val'!BM47,IF($A$2=2,'mil mi val'!BM150,"NA"))</f>
        <v>0.9758</v>
      </c>
      <c r="BO65" s="79">
        <f>IF($A$2=1,'mil mi val'!BN47,IF($A$2=2,'mil mi val'!BN150,"NA"))</f>
        <v>0.9758</v>
      </c>
      <c r="BP65" s="79">
        <f>IF($A$2=1,'mil mi val'!BO47,IF($A$2=2,'mil mi val'!BO150,"NA"))</f>
        <v>0.9758</v>
      </c>
      <c r="BQ65" s="79">
        <f>IF($A$2=1,'mil mi val'!BP47,IF($A$2=2,'mil mi val'!BP150,"NA"))</f>
        <v>0.9758</v>
      </c>
      <c r="BR65" s="79">
        <f>IF($A$2=1,'mil mi val'!BQ47,IF($A$2=2,'mil mi val'!BQ150,"NA"))</f>
        <v>0.9758</v>
      </c>
      <c r="BS65" s="79">
        <f>IF($A$2=1,'mil mi val'!BR47,IF($A$2=2,'mil mi val'!BR150,"NA"))</f>
        <v>0.9758</v>
      </c>
      <c r="BT65" s="79">
        <f>IF($A$2=1,'mil mi val'!BS47,IF($A$2=2,'mil mi val'!BS150,"NA"))</f>
        <v>0.9758</v>
      </c>
      <c r="BU65" s="79">
        <f>IF($A$2=1,'mil mi val'!BT47,IF($A$2=2,'mil mi val'!BT150,"NA"))</f>
        <v>0.9758</v>
      </c>
      <c r="BV65" s="79">
        <f>IF($A$2=1,'mil mi val'!BU47,IF($A$2=2,'mil mi val'!BU150,"NA"))</f>
        <v>0.9758</v>
      </c>
      <c r="BW65" s="79">
        <f>IF($A$2=1,'mil mi val'!BV47,IF($A$2=2,'mil mi val'!BV150,"NA"))</f>
        <v>0.9758</v>
      </c>
      <c r="BX65" s="79">
        <f>IF($A$2=1,'mil mi val'!BW47,IF($A$2=2,'mil mi val'!BW150,"NA"))</f>
        <v>0.9758</v>
      </c>
      <c r="BY65" s="79">
        <f>IF($A$2=1,'mil mi val'!BX47,IF($A$2=2,'mil mi val'!BX150,"NA"))</f>
        <v>0.9758</v>
      </c>
      <c r="BZ65" s="79">
        <f>IF($A$2=1,'mil mi val'!BY47,IF($A$2=2,'mil mi val'!BY150,"NA"))</f>
        <v>0.9758</v>
      </c>
      <c r="CA65" s="79">
        <f>IF($A$2=1,'mil mi val'!BZ47,IF($A$2=2,'mil mi val'!BZ150,"NA"))</f>
        <v>0.9758</v>
      </c>
      <c r="CB65" s="79">
        <f>IF($A$2=1,'mil mi val'!CA47,IF($A$2=2,'mil mi val'!CA150,"NA"))</f>
        <v>0.9758</v>
      </c>
      <c r="CC65" s="79">
        <f>IF($A$2=1,'mil mi val'!CB47,IF($A$2=2,'mil mi val'!CB150,"NA"))</f>
        <v>0.9758</v>
      </c>
      <c r="CD65" s="79">
        <f>IF($A$2=1,'mil mi val'!CC47,IF($A$2=2,'mil mi val'!CC150,"NA"))</f>
        <v>0.9758</v>
      </c>
      <c r="CE65" s="79">
        <f>IF($A$2=1,'mil mi val'!CD47,IF($A$2=2,'mil mi val'!CD150,"NA"))</f>
        <v>0.9758</v>
      </c>
      <c r="CF65" s="79">
        <f>IF($A$2=1,'mil mi val'!CE47,IF($A$2=2,'mil mi val'!CE150,"NA"))</f>
        <v>0.9758</v>
      </c>
      <c r="CG65" s="79">
        <f>IF($A$2=1,'mil mi val'!CF47,IF($A$2=2,'mil mi val'!CF150,"NA"))</f>
        <v>0.9758</v>
      </c>
      <c r="CH65" s="79">
        <f>IF($A$2=1,'mil mi val'!CG47,IF($A$2=2,'mil mi val'!CG150,"NA"))</f>
        <v>0.9758</v>
      </c>
      <c r="CI65" s="79">
        <f>IF($A$2=1,'mil mi val'!CH47,IF($A$2=2,'mil mi val'!CH150,"NA"))</f>
        <v>0.9758</v>
      </c>
      <c r="CJ65" s="79">
        <f>IF($A$2=1,'mil mi val'!CI47,IF($A$2=2,'mil mi val'!CI150,"NA"))</f>
        <v>0.9758</v>
      </c>
      <c r="CK65" s="79">
        <f>IF($A$2=1,'mil mi val'!CJ47,IF($A$2=2,'mil mi val'!CJ150,"NA"))</f>
        <v>0.9758</v>
      </c>
      <c r="CL65" s="79">
        <f>IF($A$2=1,'mil mi val'!CK47,IF($A$2=2,'mil mi val'!CK150,"NA"))</f>
        <v>0.9758</v>
      </c>
      <c r="CM65" s="79">
        <f>IF($A$2=1,'mil mi val'!CL47,IF($A$2=2,'mil mi val'!CL150,"NA"))</f>
        <v>0.9758</v>
      </c>
      <c r="CN65" s="79">
        <f>IF($A$2=1,'mil mi val'!CM47,IF($A$2=2,'mil mi val'!CM150,"NA"))</f>
        <v>0.9758</v>
      </c>
      <c r="CO65" s="79">
        <f>IF($A$2=1,'mil mi val'!CN47,IF($A$2=2,'mil mi val'!CN150,"NA"))</f>
        <v>0.9758</v>
      </c>
      <c r="CP65" s="79">
        <f>IF($A$2=1,'mil mi val'!CO47,IF($A$2=2,'mil mi val'!CO150,"NA"))</f>
        <v>0.9758</v>
      </c>
      <c r="CQ65" s="79">
        <f>IF($A$2=1,'mil mi val'!CP47,IF($A$2=2,'mil mi val'!CP150,"NA"))</f>
        <v>0.9758</v>
      </c>
      <c r="CR65" s="79">
        <f>IF($A$2=1,'mil mi val'!CQ47,IF($A$2=2,'mil mi val'!CQ150,"NA"))</f>
        <v>0.9758</v>
      </c>
      <c r="CS65" s="79">
        <f>IF($A$2=1,'mil mi val'!CR47,IF($A$2=2,'mil mi val'!CR150,"NA"))</f>
        <v>0.9758</v>
      </c>
      <c r="CT65" s="79">
        <f>IF($A$2=1,'mil mi val'!CS47,IF($A$2=2,'mil mi val'!CS150,"NA"))</f>
        <v>0.9758</v>
      </c>
      <c r="CU65" s="79">
        <f>IF($A$2=1,'mil mi val'!CT47,IF($A$2=2,'mil mi val'!CT150,"NA"))</f>
        <v>0.9758</v>
      </c>
      <c r="CV65" s="79">
        <f>IF($A$2=1,'mil mi val'!CU47,IF($A$2=2,'mil mi val'!CU150,"NA"))</f>
        <v>0.9758</v>
      </c>
      <c r="CW65" s="79">
        <f>IF($A$2=1,'mil mi val'!CV47,IF($A$2=2,'mil mi val'!CV150,"NA"))</f>
        <v>0.9758</v>
      </c>
      <c r="CX65" s="79">
        <f>IF($A$2=1,'mil mi val'!CW47,IF($A$2=2,'mil mi val'!CW150,"NA"))</f>
        <v>0.9758</v>
      </c>
      <c r="CY65" s="79">
        <f>IF($A$2=1,'mil mi val'!CX47,IF($A$2=2,'mil mi val'!CX150,"NA"))</f>
        <v>0.9758</v>
      </c>
      <c r="CZ65" s="79">
        <f>IF($A$2=1,'mil mi val'!CY47,IF($A$2=2,'mil mi val'!CY150,"NA"))</f>
        <v>0.9758</v>
      </c>
      <c r="DA65" s="79">
        <f>IF($A$2=1,'mil mi val'!CZ47,IF($A$2=2,'mil mi val'!CZ150,"NA"))</f>
        <v>0.9758</v>
      </c>
      <c r="DB65" s="79">
        <f>IF($A$2=1,'mil mi val'!DA47,IF($A$2=2,'mil mi val'!DA150,"NA"))</f>
        <v>0.9758</v>
      </c>
      <c r="DC65" s="79">
        <f>IF($A$2=1,'mil mi val'!DB47,IF($A$2=2,'mil mi val'!DB150,"NA"))</f>
        <v>0.9758</v>
      </c>
    </row>
    <row r="66" spans="2:107" ht="15" x14ac:dyDescent="0.25">
      <c r="B66" s="41">
        <v>61</v>
      </c>
      <c r="C66" s="79">
        <f>IF($A$2=1,'mil mi val'!B48,IF($A$2=2,'mil mi val'!B151,"NA"))</f>
        <v>1</v>
      </c>
      <c r="D66" s="79">
        <f>IF($A$2=1,'mil mi val'!C48,IF($A$2=2,'mil mi val'!C151,"NA"))</f>
        <v>0.96530000000000005</v>
      </c>
      <c r="E66" s="79">
        <f>IF($A$2=1,'mil mi val'!D48,IF($A$2=2,'mil mi val'!D151,"NA"))</f>
        <v>0.97689999999999999</v>
      </c>
      <c r="F66" s="79">
        <f>IF($A$2=1,'mil mi val'!E48,IF($A$2=2,'mil mi val'!E151,"NA"))</f>
        <v>0.97850000000000004</v>
      </c>
      <c r="G66" s="79">
        <f>IF($A$2=1,'mil mi val'!F48,IF($A$2=2,'mil mi val'!F151,"NA"))</f>
        <v>0.97960000000000003</v>
      </c>
      <c r="H66" s="79">
        <f>IF($A$2=1,'mil mi val'!G48,IF($A$2=2,'mil mi val'!G151,"NA"))</f>
        <v>0.98009999999999997</v>
      </c>
      <c r="I66" s="79">
        <f>IF($A$2=1,'mil mi val'!H48,IF($A$2=2,'mil mi val'!H151,"NA"))</f>
        <v>0.98029999999999995</v>
      </c>
      <c r="J66" s="79">
        <f>IF($A$2=1,'mil mi val'!I48,IF($A$2=2,'mil mi val'!I151,"NA"))</f>
        <v>0.98009999999999997</v>
      </c>
      <c r="K66" s="79">
        <f>IF($A$2=1,'mil mi val'!J48,IF($A$2=2,'mil mi val'!J151,"NA"))</f>
        <v>0.97960000000000003</v>
      </c>
      <c r="L66" s="79">
        <f>IF($A$2=1,'mil mi val'!K48,IF($A$2=2,'mil mi val'!K151,"NA"))</f>
        <v>0.97889999999999999</v>
      </c>
      <c r="M66" s="79">
        <f>IF($A$2=1,'mil mi val'!L48,IF($A$2=2,'mil mi val'!L151,"NA"))</f>
        <v>0.97799999999999998</v>
      </c>
      <c r="N66" s="79">
        <f>IF($A$2=1,'mil mi val'!M48,IF($A$2=2,'mil mi val'!M151,"NA"))</f>
        <v>0.97719999999999996</v>
      </c>
      <c r="O66" s="79">
        <f>IF($A$2=1,'mil mi val'!N48,IF($A$2=2,'mil mi val'!N151,"NA"))</f>
        <v>0.97640000000000005</v>
      </c>
      <c r="P66" s="79">
        <f>IF($A$2=1,'mil mi val'!O48,IF($A$2=2,'mil mi val'!O151,"NA"))</f>
        <v>0.9758</v>
      </c>
      <c r="Q66" s="79">
        <f>IF($A$2=1,'mil mi val'!P48,IF($A$2=2,'mil mi val'!P151,"NA"))</f>
        <v>0.97529999999999994</v>
      </c>
      <c r="R66" s="79">
        <f>IF($A$2=1,'mil mi val'!Q48,IF($A$2=2,'mil mi val'!Q151,"NA"))</f>
        <v>0.97660000000000002</v>
      </c>
      <c r="S66" s="79">
        <f>IF($A$2=1,'mil mi val'!R48,IF($A$2=2,'mil mi val'!R151,"NA"))</f>
        <v>0.97660000000000002</v>
      </c>
      <c r="T66" s="79">
        <f>IF($A$2=1,'mil mi val'!S48,IF($A$2=2,'mil mi val'!S151,"NA"))</f>
        <v>0.97660000000000002</v>
      </c>
      <c r="U66" s="79">
        <f>IF($A$2=1,'mil mi val'!T48,IF($A$2=2,'mil mi val'!T151,"NA"))</f>
        <v>0.97660000000000002</v>
      </c>
      <c r="V66" s="79">
        <f>IF($A$2=1,'mil mi val'!U48,IF($A$2=2,'mil mi val'!U151,"NA"))</f>
        <v>0.97660000000000002</v>
      </c>
      <c r="W66" s="79">
        <f>IF($A$2=1,'mil mi val'!V48,IF($A$2=2,'mil mi val'!V151,"NA"))</f>
        <v>0.97660000000000002</v>
      </c>
      <c r="X66" s="79">
        <f>IF($A$2=1,'mil mi val'!W48,IF($A$2=2,'mil mi val'!W151,"NA"))</f>
        <v>0.97660000000000002</v>
      </c>
      <c r="Y66" s="79">
        <f>IF($A$2=1,'mil mi val'!X48,IF($A$2=2,'mil mi val'!X151,"NA"))</f>
        <v>0.97660000000000002</v>
      </c>
      <c r="Z66" s="79">
        <f>IF($A$2=1,'mil mi val'!Y48,IF($A$2=2,'mil mi val'!Y151,"NA"))</f>
        <v>0.97660000000000002</v>
      </c>
      <c r="AA66" s="79">
        <f>IF($A$2=1,'mil mi val'!Z48,IF($A$2=2,'mil mi val'!Z151,"NA"))</f>
        <v>0.97660000000000002</v>
      </c>
      <c r="AB66" s="79">
        <f>IF($A$2=1,'mil mi val'!AA48,IF($A$2=2,'mil mi val'!AA151,"NA"))</f>
        <v>0.97660000000000002</v>
      </c>
      <c r="AC66" s="79">
        <f>IF($A$2=1,'mil mi val'!AB48,IF($A$2=2,'mil mi val'!AB151,"NA"))</f>
        <v>0.97660000000000002</v>
      </c>
      <c r="AD66" s="79">
        <f>IF($A$2=1,'mil mi val'!AC48,IF($A$2=2,'mil mi val'!AC151,"NA"))</f>
        <v>0.97660000000000002</v>
      </c>
      <c r="AE66" s="79">
        <f>IF($A$2=1,'mil mi val'!AD48,IF($A$2=2,'mil mi val'!AD151,"NA"))</f>
        <v>0.97660000000000002</v>
      </c>
      <c r="AF66" s="79">
        <f>IF($A$2=1,'mil mi val'!AE48,IF($A$2=2,'mil mi val'!AE151,"NA"))</f>
        <v>0.97660000000000002</v>
      </c>
      <c r="AG66" s="79">
        <f>IF($A$2=1,'mil mi val'!AF48,IF($A$2=2,'mil mi val'!AF151,"NA"))</f>
        <v>0.97660000000000002</v>
      </c>
      <c r="AH66" s="79">
        <f>IF($A$2=1,'mil mi val'!AG48,IF($A$2=2,'mil mi val'!AG151,"NA"))</f>
        <v>0.97660000000000002</v>
      </c>
      <c r="AI66" s="79">
        <f>IF($A$2=1,'mil mi val'!AH48,IF($A$2=2,'mil mi val'!AH151,"NA"))</f>
        <v>0.97660000000000002</v>
      </c>
      <c r="AJ66" s="79">
        <f>IF($A$2=1,'mil mi val'!AI48,IF($A$2=2,'mil mi val'!AI151,"NA"))</f>
        <v>0.97660000000000002</v>
      </c>
      <c r="AK66" s="79">
        <f>IF($A$2=1,'mil mi val'!AJ48,IF($A$2=2,'mil mi val'!AJ151,"NA"))</f>
        <v>0.97660000000000002</v>
      </c>
      <c r="AL66" s="79">
        <f>IF($A$2=1,'mil mi val'!AK48,IF($A$2=2,'mil mi val'!AK151,"NA"))</f>
        <v>0.97660000000000002</v>
      </c>
      <c r="AM66" s="79">
        <f>IF($A$2=1,'mil mi val'!AL48,IF($A$2=2,'mil mi val'!AL151,"NA"))</f>
        <v>0.97660000000000002</v>
      </c>
      <c r="AN66" s="79">
        <f>IF($A$2=1,'mil mi val'!AM48,IF($A$2=2,'mil mi val'!AM151,"NA"))</f>
        <v>0.97660000000000002</v>
      </c>
      <c r="AO66" s="79">
        <f>IF($A$2=1,'mil mi val'!AN48,IF($A$2=2,'mil mi val'!AN151,"NA"))</f>
        <v>0.97660000000000002</v>
      </c>
      <c r="AP66" s="79">
        <f>IF($A$2=1,'mil mi val'!AO48,IF($A$2=2,'mil mi val'!AO151,"NA"))</f>
        <v>0.97660000000000002</v>
      </c>
      <c r="AQ66" s="79">
        <f>IF($A$2=1,'mil mi val'!AP48,IF($A$2=2,'mil mi val'!AP151,"NA"))</f>
        <v>0.97660000000000002</v>
      </c>
      <c r="AR66" s="79">
        <f>IF($A$2=1,'mil mi val'!AQ48,IF($A$2=2,'mil mi val'!AQ151,"NA"))</f>
        <v>0.97660000000000002</v>
      </c>
      <c r="AS66" s="79">
        <f>IF($A$2=1,'mil mi val'!AR48,IF($A$2=2,'mil mi val'!AR151,"NA"))</f>
        <v>0.97660000000000002</v>
      </c>
      <c r="AT66" s="79">
        <f>IF($A$2=1,'mil mi val'!AS48,IF($A$2=2,'mil mi val'!AS151,"NA"))</f>
        <v>0.97660000000000002</v>
      </c>
      <c r="AU66" s="79">
        <f>IF($A$2=1,'mil mi val'!AT48,IF($A$2=2,'mil mi val'!AT151,"NA"))</f>
        <v>0.97660000000000002</v>
      </c>
      <c r="AV66" s="79">
        <f>IF($A$2=1,'mil mi val'!AU48,IF($A$2=2,'mil mi val'!AU151,"NA"))</f>
        <v>0.97660000000000002</v>
      </c>
      <c r="AW66" s="79">
        <f>IF($A$2=1,'mil mi val'!AV48,IF($A$2=2,'mil mi val'!AV151,"NA"))</f>
        <v>0.97660000000000002</v>
      </c>
      <c r="AX66" s="79">
        <f>IF($A$2=1,'mil mi val'!AW48,IF($A$2=2,'mil mi val'!AW151,"NA"))</f>
        <v>0.97660000000000002</v>
      </c>
      <c r="AY66" s="79">
        <f>IF($A$2=1,'mil mi val'!AX48,IF($A$2=2,'mil mi val'!AX151,"NA"))</f>
        <v>0.97660000000000002</v>
      </c>
      <c r="AZ66" s="79">
        <f>IF($A$2=1,'mil mi val'!AY48,IF($A$2=2,'mil mi val'!AY151,"NA"))</f>
        <v>0.97660000000000002</v>
      </c>
      <c r="BA66" s="79">
        <f>IF($A$2=1,'mil mi val'!AZ48,IF($A$2=2,'mil mi val'!AZ151,"NA"))</f>
        <v>0.97660000000000002</v>
      </c>
      <c r="BB66" s="79">
        <f>IF($A$2=1,'mil mi val'!BA48,IF($A$2=2,'mil mi val'!BA151,"NA"))</f>
        <v>0.97660000000000002</v>
      </c>
      <c r="BC66" s="79">
        <f>IF($A$2=1,'mil mi val'!BB48,IF($A$2=2,'mil mi val'!BB151,"NA"))</f>
        <v>0.97660000000000002</v>
      </c>
      <c r="BD66" s="79">
        <f>IF($A$2=1,'mil mi val'!BC48,IF($A$2=2,'mil mi val'!BC151,"NA"))</f>
        <v>0.97660000000000002</v>
      </c>
      <c r="BE66" s="79">
        <f>IF($A$2=1,'mil mi val'!BD48,IF($A$2=2,'mil mi val'!BD151,"NA"))</f>
        <v>0.97660000000000002</v>
      </c>
      <c r="BF66" s="79">
        <f>IF($A$2=1,'mil mi val'!BE48,IF($A$2=2,'mil mi val'!BE151,"NA"))</f>
        <v>0.97660000000000002</v>
      </c>
      <c r="BG66" s="79">
        <f>IF($A$2=1,'mil mi val'!BF48,IF($A$2=2,'mil mi val'!BF151,"NA"))</f>
        <v>0.97660000000000002</v>
      </c>
      <c r="BH66" s="79">
        <f>IF($A$2=1,'mil mi val'!BG48,IF($A$2=2,'mil mi val'!BG151,"NA"))</f>
        <v>0.97660000000000002</v>
      </c>
      <c r="BI66" s="79">
        <f>IF($A$2=1,'mil mi val'!BH48,IF($A$2=2,'mil mi val'!BH151,"NA"))</f>
        <v>0.97660000000000002</v>
      </c>
      <c r="BJ66" s="79">
        <f>IF($A$2=1,'mil mi val'!BI48,IF($A$2=2,'mil mi val'!BI151,"NA"))</f>
        <v>0.97660000000000002</v>
      </c>
      <c r="BK66" s="79">
        <f>IF($A$2=1,'mil mi val'!BJ48,IF($A$2=2,'mil mi val'!BJ151,"NA"))</f>
        <v>0.97660000000000002</v>
      </c>
      <c r="BL66" s="79">
        <f>IF($A$2=1,'mil mi val'!BK48,IF($A$2=2,'mil mi val'!BK151,"NA"))</f>
        <v>0.97660000000000002</v>
      </c>
      <c r="BM66" s="79">
        <f>IF($A$2=1,'mil mi val'!BL48,IF($A$2=2,'mil mi val'!BL151,"NA"))</f>
        <v>0.97660000000000002</v>
      </c>
      <c r="BN66" s="79">
        <f>IF($A$2=1,'mil mi val'!BM48,IF($A$2=2,'mil mi val'!BM151,"NA"))</f>
        <v>0.97660000000000002</v>
      </c>
      <c r="BO66" s="79">
        <f>IF($A$2=1,'mil mi val'!BN48,IF($A$2=2,'mil mi val'!BN151,"NA"))</f>
        <v>0.97660000000000002</v>
      </c>
      <c r="BP66" s="79">
        <f>IF($A$2=1,'mil mi val'!BO48,IF($A$2=2,'mil mi val'!BO151,"NA"))</f>
        <v>0.97660000000000002</v>
      </c>
      <c r="BQ66" s="79">
        <f>IF($A$2=1,'mil mi val'!BP48,IF($A$2=2,'mil mi val'!BP151,"NA"))</f>
        <v>0.97660000000000002</v>
      </c>
      <c r="BR66" s="79">
        <f>IF($A$2=1,'mil mi val'!BQ48,IF($A$2=2,'mil mi val'!BQ151,"NA"))</f>
        <v>0.97660000000000002</v>
      </c>
      <c r="BS66" s="79">
        <f>IF($A$2=1,'mil mi val'!BR48,IF($A$2=2,'mil mi val'!BR151,"NA"))</f>
        <v>0.97660000000000002</v>
      </c>
      <c r="BT66" s="79">
        <f>IF($A$2=1,'mil mi val'!BS48,IF($A$2=2,'mil mi val'!BS151,"NA"))</f>
        <v>0.97660000000000002</v>
      </c>
      <c r="BU66" s="79">
        <f>IF($A$2=1,'mil mi val'!BT48,IF($A$2=2,'mil mi val'!BT151,"NA"))</f>
        <v>0.97660000000000002</v>
      </c>
      <c r="BV66" s="79">
        <f>IF($A$2=1,'mil mi val'!BU48,IF($A$2=2,'mil mi val'!BU151,"NA"))</f>
        <v>0.97660000000000002</v>
      </c>
      <c r="BW66" s="79">
        <f>IF($A$2=1,'mil mi val'!BV48,IF($A$2=2,'mil mi val'!BV151,"NA"))</f>
        <v>0.97660000000000002</v>
      </c>
      <c r="BX66" s="79">
        <f>IF($A$2=1,'mil mi val'!BW48,IF($A$2=2,'mil mi val'!BW151,"NA"))</f>
        <v>0.97660000000000002</v>
      </c>
      <c r="BY66" s="79">
        <f>IF($A$2=1,'mil mi val'!BX48,IF($A$2=2,'mil mi val'!BX151,"NA"))</f>
        <v>0.97660000000000002</v>
      </c>
      <c r="BZ66" s="79">
        <f>IF($A$2=1,'mil mi val'!BY48,IF($A$2=2,'mil mi val'!BY151,"NA"))</f>
        <v>0.97660000000000002</v>
      </c>
      <c r="CA66" s="79">
        <f>IF($A$2=1,'mil mi val'!BZ48,IF($A$2=2,'mil mi val'!BZ151,"NA"))</f>
        <v>0.97660000000000002</v>
      </c>
      <c r="CB66" s="79">
        <f>IF($A$2=1,'mil mi val'!CA48,IF($A$2=2,'mil mi val'!CA151,"NA"))</f>
        <v>0.97660000000000002</v>
      </c>
      <c r="CC66" s="79">
        <f>IF($A$2=1,'mil mi val'!CB48,IF($A$2=2,'mil mi val'!CB151,"NA"))</f>
        <v>0.97660000000000002</v>
      </c>
      <c r="CD66" s="79">
        <f>IF($A$2=1,'mil mi val'!CC48,IF($A$2=2,'mil mi val'!CC151,"NA"))</f>
        <v>0.97660000000000002</v>
      </c>
      <c r="CE66" s="79">
        <f>IF($A$2=1,'mil mi val'!CD48,IF($A$2=2,'mil mi val'!CD151,"NA"))</f>
        <v>0.97660000000000002</v>
      </c>
      <c r="CF66" s="79">
        <f>IF($A$2=1,'mil mi val'!CE48,IF($A$2=2,'mil mi val'!CE151,"NA"))</f>
        <v>0.97660000000000002</v>
      </c>
      <c r="CG66" s="79">
        <f>IF($A$2=1,'mil mi val'!CF48,IF($A$2=2,'mil mi val'!CF151,"NA"))</f>
        <v>0.97660000000000002</v>
      </c>
      <c r="CH66" s="79">
        <f>IF($A$2=1,'mil mi val'!CG48,IF($A$2=2,'mil mi val'!CG151,"NA"))</f>
        <v>0.97660000000000002</v>
      </c>
      <c r="CI66" s="79">
        <f>IF($A$2=1,'mil mi val'!CH48,IF($A$2=2,'mil mi val'!CH151,"NA"))</f>
        <v>0.97660000000000002</v>
      </c>
      <c r="CJ66" s="79">
        <f>IF($A$2=1,'mil mi val'!CI48,IF($A$2=2,'mil mi val'!CI151,"NA"))</f>
        <v>0.97660000000000002</v>
      </c>
      <c r="CK66" s="79">
        <f>IF($A$2=1,'mil mi val'!CJ48,IF($A$2=2,'mil mi val'!CJ151,"NA"))</f>
        <v>0.97660000000000002</v>
      </c>
      <c r="CL66" s="79">
        <f>IF($A$2=1,'mil mi val'!CK48,IF($A$2=2,'mil mi val'!CK151,"NA"))</f>
        <v>0.97660000000000002</v>
      </c>
      <c r="CM66" s="79">
        <f>IF($A$2=1,'mil mi val'!CL48,IF($A$2=2,'mil mi val'!CL151,"NA"))</f>
        <v>0.97660000000000002</v>
      </c>
      <c r="CN66" s="79">
        <f>IF($A$2=1,'mil mi val'!CM48,IF($A$2=2,'mil mi val'!CM151,"NA"))</f>
        <v>0.97660000000000002</v>
      </c>
      <c r="CO66" s="79">
        <f>IF($A$2=1,'mil mi val'!CN48,IF($A$2=2,'mil mi val'!CN151,"NA"))</f>
        <v>0.97660000000000002</v>
      </c>
      <c r="CP66" s="79">
        <f>IF($A$2=1,'mil mi val'!CO48,IF($A$2=2,'mil mi val'!CO151,"NA"))</f>
        <v>0.97660000000000002</v>
      </c>
      <c r="CQ66" s="79">
        <f>IF($A$2=1,'mil mi val'!CP48,IF($A$2=2,'mil mi val'!CP151,"NA"))</f>
        <v>0.97660000000000002</v>
      </c>
      <c r="CR66" s="79">
        <f>IF($A$2=1,'mil mi val'!CQ48,IF($A$2=2,'mil mi val'!CQ151,"NA"))</f>
        <v>0.97660000000000002</v>
      </c>
      <c r="CS66" s="79">
        <f>IF($A$2=1,'mil mi val'!CR48,IF($A$2=2,'mil mi val'!CR151,"NA"))</f>
        <v>0.97660000000000002</v>
      </c>
      <c r="CT66" s="79">
        <f>IF($A$2=1,'mil mi val'!CS48,IF($A$2=2,'mil mi val'!CS151,"NA"))</f>
        <v>0.97660000000000002</v>
      </c>
      <c r="CU66" s="79">
        <f>IF($A$2=1,'mil mi val'!CT48,IF($A$2=2,'mil mi val'!CT151,"NA"))</f>
        <v>0.97660000000000002</v>
      </c>
      <c r="CV66" s="79">
        <f>IF($A$2=1,'mil mi val'!CU48,IF($A$2=2,'mil mi val'!CU151,"NA"))</f>
        <v>0.97660000000000002</v>
      </c>
      <c r="CW66" s="79">
        <f>IF($A$2=1,'mil mi val'!CV48,IF($A$2=2,'mil mi val'!CV151,"NA"))</f>
        <v>0.97660000000000002</v>
      </c>
      <c r="CX66" s="79">
        <f>IF($A$2=1,'mil mi val'!CW48,IF($A$2=2,'mil mi val'!CW151,"NA"))</f>
        <v>0.97660000000000002</v>
      </c>
      <c r="CY66" s="79">
        <f>IF($A$2=1,'mil mi val'!CX48,IF($A$2=2,'mil mi val'!CX151,"NA"))</f>
        <v>0.97660000000000002</v>
      </c>
      <c r="CZ66" s="79">
        <f>IF($A$2=1,'mil mi val'!CY48,IF($A$2=2,'mil mi val'!CY151,"NA"))</f>
        <v>0.97660000000000002</v>
      </c>
      <c r="DA66" s="79">
        <f>IF($A$2=1,'mil mi val'!CZ48,IF($A$2=2,'mil mi val'!CZ151,"NA"))</f>
        <v>0.97660000000000002</v>
      </c>
      <c r="DB66" s="79">
        <f>IF($A$2=1,'mil mi val'!DA48,IF($A$2=2,'mil mi val'!DA151,"NA"))</f>
        <v>0.97660000000000002</v>
      </c>
      <c r="DC66" s="79">
        <f>IF($A$2=1,'mil mi val'!DB48,IF($A$2=2,'mil mi val'!DB151,"NA"))</f>
        <v>0.97660000000000002</v>
      </c>
    </row>
    <row r="67" spans="2:107" ht="15" x14ac:dyDescent="0.25">
      <c r="B67" s="41">
        <v>62</v>
      </c>
      <c r="C67" s="79">
        <f>IF($A$2=1,'mil mi val'!B49,IF($A$2=2,'mil mi val'!B152,"NA"))</f>
        <v>1</v>
      </c>
      <c r="D67" s="79">
        <f>IF($A$2=1,'mil mi val'!C49,IF($A$2=2,'mil mi val'!C152,"NA"))</f>
        <v>0.9647</v>
      </c>
      <c r="E67" s="79">
        <f>IF($A$2=1,'mil mi val'!D49,IF($A$2=2,'mil mi val'!D152,"NA"))</f>
        <v>0.97619999999999996</v>
      </c>
      <c r="F67" s="79">
        <f>IF($A$2=1,'mil mi val'!E49,IF($A$2=2,'mil mi val'!E152,"NA"))</f>
        <v>0.97789999999999999</v>
      </c>
      <c r="G67" s="79">
        <f>IF($A$2=1,'mil mi val'!F49,IF($A$2=2,'mil mi val'!F152,"NA"))</f>
        <v>0.97909999999999997</v>
      </c>
      <c r="H67" s="79">
        <f>IF($A$2=1,'mil mi val'!G49,IF($A$2=2,'mil mi val'!G152,"NA"))</f>
        <v>0.9798</v>
      </c>
      <c r="I67" s="79">
        <f>IF($A$2=1,'mil mi val'!H49,IF($A$2=2,'mil mi val'!H152,"NA"))</f>
        <v>0.98019999999999996</v>
      </c>
      <c r="J67" s="79">
        <f>IF($A$2=1,'mil mi val'!I49,IF($A$2=2,'mil mi val'!I152,"NA"))</f>
        <v>0.98019999999999996</v>
      </c>
      <c r="K67" s="79">
        <f>IF($A$2=1,'mil mi val'!J49,IF($A$2=2,'mil mi val'!J152,"NA"))</f>
        <v>0.97989999999999999</v>
      </c>
      <c r="L67" s="79">
        <f>IF($A$2=1,'mil mi val'!K49,IF($A$2=2,'mil mi val'!K152,"NA"))</f>
        <v>0.97940000000000005</v>
      </c>
      <c r="M67" s="79">
        <f>IF($A$2=1,'mil mi val'!L49,IF($A$2=2,'mil mi val'!L152,"NA"))</f>
        <v>0.97860000000000003</v>
      </c>
      <c r="N67" s="79">
        <f>IF($A$2=1,'mil mi val'!M49,IF($A$2=2,'mil mi val'!M152,"NA"))</f>
        <v>0.97789999999999999</v>
      </c>
      <c r="O67" s="79">
        <f>IF($A$2=1,'mil mi val'!N49,IF($A$2=2,'mil mi val'!N152,"NA"))</f>
        <v>0.97709999999999997</v>
      </c>
      <c r="P67" s="79">
        <f>IF($A$2=1,'mil mi val'!O49,IF($A$2=2,'mil mi val'!O152,"NA"))</f>
        <v>0.97650000000000003</v>
      </c>
      <c r="Q67" s="79">
        <f>IF($A$2=1,'mil mi val'!P49,IF($A$2=2,'mil mi val'!P152,"NA"))</f>
        <v>0.97599999999999998</v>
      </c>
      <c r="R67" s="79">
        <f>IF($A$2=1,'mil mi val'!Q49,IF($A$2=2,'mil mi val'!Q152,"NA"))</f>
        <v>0.97729999999999995</v>
      </c>
      <c r="S67" s="79">
        <f>IF($A$2=1,'mil mi val'!R49,IF($A$2=2,'mil mi val'!R152,"NA"))</f>
        <v>0.97729999999999995</v>
      </c>
      <c r="T67" s="79">
        <f>IF($A$2=1,'mil mi val'!S49,IF($A$2=2,'mil mi val'!S152,"NA"))</f>
        <v>0.97729999999999995</v>
      </c>
      <c r="U67" s="79">
        <f>IF($A$2=1,'mil mi val'!T49,IF($A$2=2,'mil mi val'!T152,"NA"))</f>
        <v>0.97729999999999995</v>
      </c>
      <c r="V67" s="79">
        <f>IF($A$2=1,'mil mi val'!U49,IF($A$2=2,'mil mi val'!U152,"NA"))</f>
        <v>0.97729999999999995</v>
      </c>
      <c r="W67" s="79">
        <f>IF($A$2=1,'mil mi val'!V49,IF($A$2=2,'mil mi val'!V152,"NA"))</f>
        <v>0.97729999999999995</v>
      </c>
      <c r="X67" s="79">
        <f>IF($A$2=1,'mil mi val'!W49,IF($A$2=2,'mil mi val'!W152,"NA"))</f>
        <v>0.97729999999999995</v>
      </c>
      <c r="Y67" s="79">
        <f>IF($A$2=1,'mil mi val'!X49,IF($A$2=2,'mil mi val'!X152,"NA"))</f>
        <v>0.97729999999999995</v>
      </c>
      <c r="Z67" s="79">
        <f>IF($A$2=1,'mil mi val'!Y49,IF($A$2=2,'mil mi val'!Y152,"NA"))</f>
        <v>0.97729999999999995</v>
      </c>
      <c r="AA67" s="79">
        <f>IF($A$2=1,'mil mi val'!Z49,IF($A$2=2,'mil mi val'!Z152,"NA"))</f>
        <v>0.97729999999999995</v>
      </c>
      <c r="AB67" s="79">
        <f>IF($A$2=1,'mil mi val'!AA49,IF($A$2=2,'mil mi val'!AA152,"NA"))</f>
        <v>0.97729999999999995</v>
      </c>
      <c r="AC67" s="79">
        <f>IF($A$2=1,'mil mi val'!AB49,IF($A$2=2,'mil mi val'!AB152,"NA"))</f>
        <v>0.97729999999999995</v>
      </c>
      <c r="AD67" s="79">
        <f>IF($A$2=1,'mil mi val'!AC49,IF($A$2=2,'mil mi val'!AC152,"NA"))</f>
        <v>0.97729999999999995</v>
      </c>
      <c r="AE67" s="79">
        <f>IF($A$2=1,'mil mi val'!AD49,IF($A$2=2,'mil mi val'!AD152,"NA"))</f>
        <v>0.97729999999999995</v>
      </c>
      <c r="AF67" s="79">
        <f>IF($A$2=1,'mil mi val'!AE49,IF($A$2=2,'mil mi val'!AE152,"NA"))</f>
        <v>0.97729999999999995</v>
      </c>
      <c r="AG67" s="79">
        <f>IF($A$2=1,'mil mi val'!AF49,IF($A$2=2,'mil mi val'!AF152,"NA"))</f>
        <v>0.97729999999999995</v>
      </c>
      <c r="AH67" s="79">
        <f>IF($A$2=1,'mil mi val'!AG49,IF($A$2=2,'mil mi val'!AG152,"NA"))</f>
        <v>0.97729999999999995</v>
      </c>
      <c r="AI67" s="79">
        <f>IF($A$2=1,'mil mi val'!AH49,IF($A$2=2,'mil mi val'!AH152,"NA"))</f>
        <v>0.97729999999999995</v>
      </c>
      <c r="AJ67" s="79">
        <f>IF($A$2=1,'mil mi val'!AI49,IF($A$2=2,'mil mi val'!AI152,"NA"))</f>
        <v>0.97729999999999995</v>
      </c>
      <c r="AK67" s="79">
        <f>IF($A$2=1,'mil mi val'!AJ49,IF($A$2=2,'mil mi val'!AJ152,"NA"))</f>
        <v>0.97729999999999995</v>
      </c>
      <c r="AL67" s="79">
        <f>IF($A$2=1,'mil mi val'!AK49,IF($A$2=2,'mil mi val'!AK152,"NA"))</f>
        <v>0.97729999999999995</v>
      </c>
      <c r="AM67" s="79">
        <f>IF($A$2=1,'mil mi val'!AL49,IF($A$2=2,'mil mi val'!AL152,"NA"))</f>
        <v>0.97729999999999995</v>
      </c>
      <c r="AN67" s="79">
        <f>IF($A$2=1,'mil mi val'!AM49,IF($A$2=2,'mil mi val'!AM152,"NA"))</f>
        <v>0.97729999999999995</v>
      </c>
      <c r="AO67" s="79">
        <f>IF($A$2=1,'mil mi val'!AN49,IF($A$2=2,'mil mi val'!AN152,"NA"))</f>
        <v>0.97729999999999995</v>
      </c>
      <c r="AP67" s="79">
        <f>IF($A$2=1,'mil mi val'!AO49,IF($A$2=2,'mil mi val'!AO152,"NA"))</f>
        <v>0.97729999999999995</v>
      </c>
      <c r="AQ67" s="79">
        <f>IF($A$2=1,'mil mi val'!AP49,IF($A$2=2,'mil mi val'!AP152,"NA"))</f>
        <v>0.97729999999999995</v>
      </c>
      <c r="AR67" s="79">
        <f>IF($A$2=1,'mil mi val'!AQ49,IF($A$2=2,'mil mi val'!AQ152,"NA"))</f>
        <v>0.97729999999999995</v>
      </c>
      <c r="AS67" s="79">
        <f>IF($A$2=1,'mil mi val'!AR49,IF($A$2=2,'mil mi val'!AR152,"NA"))</f>
        <v>0.97729999999999995</v>
      </c>
      <c r="AT67" s="79">
        <f>IF($A$2=1,'mil mi val'!AS49,IF($A$2=2,'mil mi val'!AS152,"NA"))</f>
        <v>0.97729999999999995</v>
      </c>
      <c r="AU67" s="79">
        <f>IF($A$2=1,'mil mi val'!AT49,IF($A$2=2,'mil mi val'!AT152,"NA"))</f>
        <v>0.97729999999999995</v>
      </c>
      <c r="AV67" s="79">
        <f>IF($A$2=1,'mil mi val'!AU49,IF($A$2=2,'mil mi val'!AU152,"NA"))</f>
        <v>0.97729999999999995</v>
      </c>
      <c r="AW67" s="79">
        <f>IF($A$2=1,'mil mi val'!AV49,IF($A$2=2,'mil mi val'!AV152,"NA"))</f>
        <v>0.97729999999999995</v>
      </c>
      <c r="AX67" s="79">
        <f>IF($A$2=1,'mil mi val'!AW49,IF($A$2=2,'mil mi val'!AW152,"NA"))</f>
        <v>0.97729999999999995</v>
      </c>
      <c r="AY67" s="79">
        <f>IF($A$2=1,'mil mi val'!AX49,IF($A$2=2,'mil mi val'!AX152,"NA"))</f>
        <v>0.97729999999999995</v>
      </c>
      <c r="AZ67" s="79">
        <f>IF($A$2=1,'mil mi val'!AY49,IF($A$2=2,'mil mi val'!AY152,"NA"))</f>
        <v>0.97729999999999995</v>
      </c>
      <c r="BA67" s="79">
        <f>IF($A$2=1,'mil mi val'!AZ49,IF($A$2=2,'mil mi val'!AZ152,"NA"))</f>
        <v>0.97729999999999995</v>
      </c>
      <c r="BB67" s="79">
        <f>IF($A$2=1,'mil mi val'!BA49,IF($A$2=2,'mil mi val'!BA152,"NA"))</f>
        <v>0.97729999999999995</v>
      </c>
      <c r="BC67" s="79">
        <f>IF($A$2=1,'mil mi val'!BB49,IF($A$2=2,'mil mi val'!BB152,"NA"))</f>
        <v>0.97729999999999995</v>
      </c>
      <c r="BD67" s="79">
        <f>IF($A$2=1,'mil mi val'!BC49,IF($A$2=2,'mil mi val'!BC152,"NA"))</f>
        <v>0.97729999999999995</v>
      </c>
      <c r="BE67" s="79">
        <f>IF($A$2=1,'mil mi val'!BD49,IF($A$2=2,'mil mi val'!BD152,"NA"))</f>
        <v>0.97729999999999995</v>
      </c>
      <c r="BF67" s="79">
        <f>IF($A$2=1,'mil mi val'!BE49,IF($A$2=2,'mil mi val'!BE152,"NA"))</f>
        <v>0.97729999999999995</v>
      </c>
      <c r="BG67" s="79">
        <f>IF($A$2=1,'mil mi val'!BF49,IF($A$2=2,'mil mi val'!BF152,"NA"))</f>
        <v>0.97729999999999995</v>
      </c>
      <c r="BH67" s="79">
        <f>IF($A$2=1,'mil mi val'!BG49,IF($A$2=2,'mil mi val'!BG152,"NA"))</f>
        <v>0.97729999999999995</v>
      </c>
      <c r="BI67" s="79">
        <f>IF($A$2=1,'mil mi val'!BH49,IF($A$2=2,'mil mi val'!BH152,"NA"))</f>
        <v>0.97729999999999995</v>
      </c>
      <c r="BJ67" s="79">
        <f>IF($A$2=1,'mil mi val'!BI49,IF($A$2=2,'mil mi val'!BI152,"NA"))</f>
        <v>0.97729999999999995</v>
      </c>
      <c r="BK67" s="79">
        <f>IF($A$2=1,'mil mi val'!BJ49,IF($A$2=2,'mil mi val'!BJ152,"NA"))</f>
        <v>0.97729999999999995</v>
      </c>
      <c r="BL67" s="79">
        <f>IF($A$2=1,'mil mi val'!BK49,IF($A$2=2,'mil mi val'!BK152,"NA"))</f>
        <v>0.97729999999999995</v>
      </c>
      <c r="BM67" s="79">
        <f>IF($A$2=1,'mil mi val'!BL49,IF($A$2=2,'mil mi val'!BL152,"NA"))</f>
        <v>0.97729999999999995</v>
      </c>
      <c r="BN67" s="79">
        <f>IF($A$2=1,'mil mi val'!BM49,IF($A$2=2,'mil mi val'!BM152,"NA"))</f>
        <v>0.97729999999999995</v>
      </c>
      <c r="BO67" s="79">
        <f>IF($A$2=1,'mil mi val'!BN49,IF($A$2=2,'mil mi val'!BN152,"NA"))</f>
        <v>0.97729999999999995</v>
      </c>
      <c r="BP67" s="79">
        <f>IF($A$2=1,'mil mi val'!BO49,IF($A$2=2,'mil mi val'!BO152,"NA"))</f>
        <v>0.97729999999999995</v>
      </c>
      <c r="BQ67" s="79">
        <f>IF($A$2=1,'mil mi val'!BP49,IF($A$2=2,'mil mi val'!BP152,"NA"))</f>
        <v>0.97729999999999995</v>
      </c>
      <c r="BR67" s="79">
        <f>IF($A$2=1,'mil mi val'!BQ49,IF($A$2=2,'mil mi val'!BQ152,"NA"))</f>
        <v>0.97729999999999995</v>
      </c>
      <c r="BS67" s="79">
        <f>IF($A$2=1,'mil mi val'!BR49,IF($A$2=2,'mil mi val'!BR152,"NA"))</f>
        <v>0.97729999999999995</v>
      </c>
      <c r="BT67" s="79">
        <f>IF($A$2=1,'mil mi val'!BS49,IF($A$2=2,'mil mi val'!BS152,"NA"))</f>
        <v>0.97729999999999995</v>
      </c>
      <c r="BU67" s="79">
        <f>IF($A$2=1,'mil mi val'!BT49,IF($A$2=2,'mil mi val'!BT152,"NA"))</f>
        <v>0.97729999999999995</v>
      </c>
      <c r="BV67" s="79">
        <f>IF($A$2=1,'mil mi val'!BU49,IF($A$2=2,'mil mi val'!BU152,"NA"))</f>
        <v>0.97729999999999995</v>
      </c>
      <c r="BW67" s="79">
        <f>IF($A$2=1,'mil mi val'!BV49,IF($A$2=2,'mil mi val'!BV152,"NA"))</f>
        <v>0.97729999999999995</v>
      </c>
      <c r="BX67" s="79">
        <f>IF($A$2=1,'mil mi val'!BW49,IF($A$2=2,'mil mi val'!BW152,"NA"))</f>
        <v>0.97729999999999995</v>
      </c>
      <c r="BY67" s="79">
        <f>IF($A$2=1,'mil mi val'!BX49,IF($A$2=2,'mil mi val'!BX152,"NA"))</f>
        <v>0.97729999999999995</v>
      </c>
      <c r="BZ67" s="79">
        <f>IF($A$2=1,'mil mi val'!BY49,IF($A$2=2,'mil mi val'!BY152,"NA"))</f>
        <v>0.97729999999999995</v>
      </c>
      <c r="CA67" s="79">
        <f>IF($A$2=1,'mil mi val'!BZ49,IF($A$2=2,'mil mi val'!BZ152,"NA"))</f>
        <v>0.97729999999999995</v>
      </c>
      <c r="CB67" s="79">
        <f>IF($A$2=1,'mil mi val'!CA49,IF($A$2=2,'mil mi val'!CA152,"NA"))</f>
        <v>0.97729999999999995</v>
      </c>
      <c r="CC67" s="79">
        <f>IF($A$2=1,'mil mi val'!CB49,IF($A$2=2,'mil mi val'!CB152,"NA"))</f>
        <v>0.97729999999999995</v>
      </c>
      <c r="CD67" s="79">
        <f>IF($A$2=1,'mil mi val'!CC49,IF($A$2=2,'mil mi val'!CC152,"NA"))</f>
        <v>0.97729999999999995</v>
      </c>
      <c r="CE67" s="79">
        <f>IF($A$2=1,'mil mi val'!CD49,IF($A$2=2,'mil mi val'!CD152,"NA"))</f>
        <v>0.97729999999999995</v>
      </c>
      <c r="CF67" s="79">
        <f>IF($A$2=1,'mil mi val'!CE49,IF($A$2=2,'mil mi val'!CE152,"NA"))</f>
        <v>0.97729999999999995</v>
      </c>
      <c r="CG67" s="79">
        <f>IF($A$2=1,'mil mi val'!CF49,IF($A$2=2,'mil mi val'!CF152,"NA"))</f>
        <v>0.97729999999999995</v>
      </c>
      <c r="CH67" s="79">
        <f>IF($A$2=1,'mil mi val'!CG49,IF($A$2=2,'mil mi val'!CG152,"NA"))</f>
        <v>0.97729999999999995</v>
      </c>
      <c r="CI67" s="79">
        <f>IF($A$2=1,'mil mi val'!CH49,IF($A$2=2,'mil mi val'!CH152,"NA"))</f>
        <v>0.97729999999999995</v>
      </c>
      <c r="CJ67" s="79">
        <f>IF($A$2=1,'mil mi val'!CI49,IF($A$2=2,'mil mi val'!CI152,"NA"))</f>
        <v>0.97729999999999995</v>
      </c>
      <c r="CK67" s="79">
        <f>IF($A$2=1,'mil mi val'!CJ49,IF($A$2=2,'mil mi val'!CJ152,"NA"))</f>
        <v>0.97729999999999995</v>
      </c>
      <c r="CL67" s="79">
        <f>IF($A$2=1,'mil mi val'!CK49,IF($A$2=2,'mil mi val'!CK152,"NA"))</f>
        <v>0.97729999999999995</v>
      </c>
      <c r="CM67" s="79">
        <f>IF($A$2=1,'mil mi val'!CL49,IF($A$2=2,'mil mi val'!CL152,"NA"))</f>
        <v>0.97729999999999995</v>
      </c>
      <c r="CN67" s="79">
        <f>IF($A$2=1,'mil mi val'!CM49,IF($A$2=2,'mil mi val'!CM152,"NA"))</f>
        <v>0.97729999999999995</v>
      </c>
      <c r="CO67" s="79">
        <f>IF($A$2=1,'mil mi val'!CN49,IF($A$2=2,'mil mi val'!CN152,"NA"))</f>
        <v>0.97729999999999995</v>
      </c>
      <c r="CP67" s="79">
        <f>IF($A$2=1,'mil mi val'!CO49,IF($A$2=2,'mil mi val'!CO152,"NA"))</f>
        <v>0.97729999999999995</v>
      </c>
      <c r="CQ67" s="79">
        <f>IF($A$2=1,'mil mi val'!CP49,IF($A$2=2,'mil mi val'!CP152,"NA"))</f>
        <v>0.97729999999999995</v>
      </c>
      <c r="CR67" s="79">
        <f>IF($A$2=1,'mil mi val'!CQ49,IF($A$2=2,'mil mi val'!CQ152,"NA"))</f>
        <v>0.97729999999999995</v>
      </c>
      <c r="CS67" s="79">
        <f>IF($A$2=1,'mil mi val'!CR49,IF($A$2=2,'mil mi val'!CR152,"NA"))</f>
        <v>0.97729999999999995</v>
      </c>
      <c r="CT67" s="79">
        <f>IF($A$2=1,'mil mi val'!CS49,IF($A$2=2,'mil mi val'!CS152,"NA"))</f>
        <v>0.97729999999999995</v>
      </c>
      <c r="CU67" s="79">
        <f>IF($A$2=1,'mil mi val'!CT49,IF($A$2=2,'mil mi val'!CT152,"NA"))</f>
        <v>0.97729999999999995</v>
      </c>
      <c r="CV67" s="79">
        <f>IF($A$2=1,'mil mi val'!CU49,IF($A$2=2,'mil mi val'!CU152,"NA"))</f>
        <v>0.97729999999999995</v>
      </c>
      <c r="CW67" s="79">
        <f>IF($A$2=1,'mil mi val'!CV49,IF($A$2=2,'mil mi val'!CV152,"NA"))</f>
        <v>0.97729999999999995</v>
      </c>
      <c r="CX67" s="79">
        <f>IF($A$2=1,'mil mi val'!CW49,IF($A$2=2,'mil mi val'!CW152,"NA"))</f>
        <v>0.97729999999999995</v>
      </c>
      <c r="CY67" s="79">
        <f>IF($A$2=1,'mil mi val'!CX49,IF($A$2=2,'mil mi val'!CX152,"NA"))</f>
        <v>0.97729999999999995</v>
      </c>
      <c r="CZ67" s="79">
        <f>IF($A$2=1,'mil mi val'!CY49,IF($A$2=2,'mil mi val'!CY152,"NA"))</f>
        <v>0.97729999999999995</v>
      </c>
      <c r="DA67" s="79">
        <f>IF($A$2=1,'mil mi val'!CZ49,IF($A$2=2,'mil mi val'!CZ152,"NA"))</f>
        <v>0.97729999999999995</v>
      </c>
      <c r="DB67" s="79">
        <f>IF($A$2=1,'mil mi val'!DA49,IF($A$2=2,'mil mi val'!DA152,"NA"))</f>
        <v>0.97729999999999995</v>
      </c>
      <c r="DC67" s="79">
        <f>IF($A$2=1,'mil mi val'!DB49,IF($A$2=2,'mil mi val'!DB152,"NA"))</f>
        <v>0.97729999999999995</v>
      </c>
    </row>
    <row r="68" spans="2:107" ht="15" x14ac:dyDescent="0.25">
      <c r="B68" s="41">
        <v>63</v>
      </c>
      <c r="C68" s="79">
        <f>IF($A$2=1,'mil mi val'!B50,IF($A$2=2,'mil mi val'!B153,"NA"))</f>
        <v>1</v>
      </c>
      <c r="D68" s="79">
        <f>IF($A$2=1,'mil mi val'!C50,IF($A$2=2,'mil mi val'!C153,"NA"))</f>
        <v>0.96450000000000002</v>
      </c>
      <c r="E68" s="79">
        <f>IF($A$2=1,'mil mi val'!D50,IF($A$2=2,'mil mi val'!D153,"NA"))</f>
        <v>0.9758</v>
      </c>
      <c r="F68" s="79">
        <f>IF($A$2=1,'mil mi val'!E50,IF($A$2=2,'mil mi val'!E153,"NA"))</f>
        <v>0.97729999999999995</v>
      </c>
      <c r="G68" s="79">
        <f>IF($A$2=1,'mil mi val'!F50,IF($A$2=2,'mil mi val'!F153,"NA"))</f>
        <v>0.97860000000000003</v>
      </c>
      <c r="H68" s="79">
        <f>IF($A$2=1,'mil mi val'!G50,IF($A$2=2,'mil mi val'!G153,"NA"))</f>
        <v>0.97950000000000004</v>
      </c>
      <c r="I68" s="79">
        <f>IF($A$2=1,'mil mi val'!H50,IF($A$2=2,'mil mi val'!H153,"NA"))</f>
        <v>0.98009999999999997</v>
      </c>
      <c r="J68" s="79">
        <f>IF($A$2=1,'mil mi val'!I50,IF($A$2=2,'mil mi val'!I153,"NA"))</f>
        <v>0.98029999999999995</v>
      </c>
      <c r="K68" s="79">
        <f>IF($A$2=1,'mil mi val'!J50,IF($A$2=2,'mil mi val'!J153,"NA"))</f>
        <v>0.98019999999999996</v>
      </c>
      <c r="L68" s="79">
        <f>IF($A$2=1,'mil mi val'!K50,IF($A$2=2,'mil mi val'!K153,"NA"))</f>
        <v>0.9798</v>
      </c>
      <c r="M68" s="79">
        <f>IF($A$2=1,'mil mi val'!L50,IF($A$2=2,'mil mi val'!L153,"NA"))</f>
        <v>0.97919999999999996</v>
      </c>
      <c r="N68" s="79">
        <f>IF($A$2=1,'mil mi val'!M50,IF($A$2=2,'mil mi val'!M153,"NA"))</f>
        <v>0.97850000000000004</v>
      </c>
      <c r="O68" s="79">
        <f>IF($A$2=1,'mil mi val'!N50,IF($A$2=2,'mil mi val'!N153,"NA"))</f>
        <v>0.9778</v>
      </c>
      <c r="P68" s="79">
        <f>IF($A$2=1,'mil mi val'!O50,IF($A$2=2,'mil mi val'!O153,"NA"))</f>
        <v>0.97719999999999996</v>
      </c>
      <c r="Q68" s="79">
        <f>IF($A$2=1,'mil mi val'!P50,IF($A$2=2,'mil mi val'!P153,"NA"))</f>
        <v>0.9768</v>
      </c>
      <c r="R68" s="79">
        <f>IF($A$2=1,'mil mi val'!Q50,IF($A$2=2,'mil mi val'!Q153,"NA"))</f>
        <v>0.97799999999999998</v>
      </c>
      <c r="S68" s="79">
        <f>IF($A$2=1,'mil mi val'!R50,IF($A$2=2,'mil mi val'!R153,"NA"))</f>
        <v>0.97799999999999998</v>
      </c>
      <c r="T68" s="79">
        <f>IF($A$2=1,'mil mi val'!S50,IF($A$2=2,'mil mi val'!S153,"NA"))</f>
        <v>0.97799999999999998</v>
      </c>
      <c r="U68" s="79">
        <f>IF($A$2=1,'mil mi val'!T50,IF($A$2=2,'mil mi val'!T153,"NA"))</f>
        <v>0.97799999999999998</v>
      </c>
      <c r="V68" s="79">
        <f>IF($A$2=1,'mil mi val'!U50,IF($A$2=2,'mil mi val'!U153,"NA"))</f>
        <v>0.97799999999999998</v>
      </c>
      <c r="W68" s="79">
        <f>IF($A$2=1,'mil mi val'!V50,IF($A$2=2,'mil mi val'!V153,"NA"))</f>
        <v>0.97799999999999998</v>
      </c>
      <c r="X68" s="79">
        <f>IF($A$2=1,'mil mi val'!W50,IF($A$2=2,'mil mi val'!W153,"NA"))</f>
        <v>0.97799999999999998</v>
      </c>
      <c r="Y68" s="79">
        <f>IF($A$2=1,'mil mi val'!X50,IF($A$2=2,'mil mi val'!X153,"NA"))</f>
        <v>0.97799999999999998</v>
      </c>
      <c r="Z68" s="79">
        <f>IF($A$2=1,'mil mi val'!Y50,IF($A$2=2,'mil mi val'!Y153,"NA"))</f>
        <v>0.97799999999999998</v>
      </c>
      <c r="AA68" s="79">
        <f>IF($A$2=1,'mil mi val'!Z50,IF($A$2=2,'mil mi val'!Z153,"NA"))</f>
        <v>0.97799999999999998</v>
      </c>
      <c r="AB68" s="79">
        <f>IF($A$2=1,'mil mi val'!AA50,IF($A$2=2,'mil mi val'!AA153,"NA"))</f>
        <v>0.97799999999999998</v>
      </c>
      <c r="AC68" s="79">
        <f>IF($A$2=1,'mil mi val'!AB50,IF($A$2=2,'mil mi val'!AB153,"NA"))</f>
        <v>0.97799999999999998</v>
      </c>
      <c r="AD68" s="79">
        <f>IF($A$2=1,'mil mi val'!AC50,IF($A$2=2,'mil mi val'!AC153,"NA"))</f>
        <v>0.97799999999999998</v>
      </c>
      <c r="AE68" s="79">
        <f>IF($A$2=1,'mil mi val'!AD50,IF($A$2=2,'mil mi val'!AD153,"NA"))</f>
        <v>0.97799999999999998</v>
      </c>
      <c r="AF68" s="79">
        <f>IF($A$2=1,'mil mi val'!AE50,IF($A$2=2,'mil mi val'!AE153,"NA"))</f>
        <v>0.97799999999999998</v>
      </c>
      <c r="AG68" s="79">
        <f>IF($A$2=1,'mil mi val'!AF50,IF($A$2=2,'mil mi val'!AF153,"NA"))</f>
        <v>0.97799999999999998</v>
      </c>
      <c r="AH68" s="79">
        <f>IF($A$2=1,'mil mi val'!AG50,IF($A$2=2,'mil mi val'!AG153,"NA"))</f>
        <v>0.97799999999999998</v>
      </c>
      <c r="AI68" s="79">
        <f>IF($A$2=1,'mil mi val'!AH50,IF($A$2=2,'mil mi val'!AH153,"NA"))</f>
        <v>0.97799999999999998</v>
      </c>
      <c r="AJ68" s="79">
        <f>IF($A$2=1,'mil mi val'!AI50,IF($A$2=2,'mil mi val'!AI153,"NA"))</f>
        <v>0.97799999999999998</v>
      </c>
      <c r="AK68" s="79">
        <f>IF($A$2=1,'mil mi val'!AJ50,IF($A$2=2,'mil mi val'!AJ153,"NA"))</f>
        <v>0.97799999999999998</v>
      </c>
      <c r="AL68" s="79">
        <f>IF($A$2=1,'mil mi val'!AK50,IF($A$2=2,'mil mi val'!AK153,"NA"))</f>
        <v>0.97799999999999998</v>
      </c>
      <c r="AM68" s="79">
        <f>IF($A$2=1,'mil mi val'!AL50,IF($A$2=2,'mil mi val'!AL153,"NA"))</f>
        <v>0.97799999999999998</v>
      </c>
      <c r="AN68" s="79">
        <f>IF($A$2=1,'mil mi val'!AM50,IF($A$2=2,'mil mi val'!AM153,"NA"))</f>
        <v>0.97799999999999998</v>
      </c>
      <c r="AO68" s="79">
        <f>IF($A$2=1,'mil mi val'!AN50,IF($A$2=2,'mil mi val'!AN153,"NA"))</f>
        <v>0.97799999999999998</v>
      </c>
      <c r="AP68" s="79">
        <f>IF($A$2=1,'mil mi val'!AO50,IF($A$2=2,'mil mi val'!AO153,"NA"))</f>
        <v>0.97799999999999998</v>
      </c>
      <c r="AQ68" s="79">
        <f>IF($A$2=1,'mil mi val'!AP50,IF($A$2=2,'mil mi val'!AP153,"NA"))</f>
        <v>0.97799999999999998</v>
      </c>
      <c r="AR68" s="79">
        <f>IF($A$2=1,'mil mi val'!AQ50,IF($A$2=2,'mil mi val'!AQ153,"NA"))</f>
        <v>0.97799999999999998</v>
      </c>
      <c r="AS68" s="79">
        <f>IF($A$2=1,'mil mi val'!AR50,IF($A$2=2,'mil mi val'!AR153,"NA"))</f>
        <v>0.97799999999999998</v>
      </c>
      <c r="AT68" s="79">
        <f>IF($A$2=1,'mil mi val'!AS50,IF($A$2=2,'mil mi val'!AS153,"NA"))</f>
        <v>0.97799999999999998</v>
      </c>
      <c r="AU68" s="79">
        <f>IF($A$2=1,'mil mi val'!AT50,IF($A$2=2,'mil mi val'!AT153,"NA"))</f>
        <v>0.97799999999999998</v>
      </c>
      <c r="AV68" s="79">
        <f>IF($A$2=1,'mil mi val'!AU50,IF($A$2=2,'mil mi val'!AU153,"NA"))</f>
        <v>0.97799999999999998</v>
      </c>
      <c r="AW68" s="79">
        <f>IF($A$2=1,'mil mi val'!AV50,IF($A$2=2,'mil mi val'!AV153,"NA"))</f>
        <v>0.97799999999999998</v>
      </c>
      <c r="AX68" s="79">
        <f>IF($A$2=1,'mil mi val'!AW50,IF($A$2=2,'mil mi val'!AW153,"NA"))</f>
        <v>0.97799999999999998</v>
      </c>
      <c r="AY68" s="79">
        <f>IF($A$2=1,'mil mi val'!AX50,IF($A$2=2,'mil mi val'!AX153,"NA"))</f>
        <v>0.97799999999999998</v>
      </c>
      <c r="AZ68" s="79">
        <f>IF($A$2=1,'mil mi val'!AY50,IF($A$2=2,'mil mi val'!AY153,"NA"))</f>
        <v>0.97799999999999998</v>
      </c>
      <c r="BA68" s="79">
        <f>IF($A$2=1,'mil mi val'!AZ50,IF($A$2=2,'mil mi val'!AZ153,"NA"))</f>
        <v>0.97799999999999998</v>
      </c>
      <c r="BB68" s="79">
        <f>IF($A$2=1,'mil mi val'!BA50,IF($A$2=2,'mil mi val'!BA153,"NA"))</f>
        <v>0.97799999999999998</v>
      </c>
      <c r="BC68" s="79">
        <f>IF($A$2=1,'mil mi val'!BB50,IF($A$2=2,'mil mi val'!BB153,"NA"))</f>
        <v>0.97799999999999998</v>
      </c>
      <c r="BD68" s="79">
        <f>IF($A$2=1,'mil mi val'!BC50,IF($A$2=2,'mil mi val'!BC153,"NA"))</f>
        <v>0.97799999999999998</v>
      </c>
      <c r="BE68" s="79">
        <f>IF($A$2=1,'mil mi val'!BD50,IF($A$2=2,'mil mi val'!BD153,"NA"))</f>
        <v>0.97799999999999998</v>
      </c>
      <c r="BF68" s="79">
        <f>IF($A$2=1,'mil mi val'!BE50,IF($A$2=2,'mil mi val'!BE153,"NA"))</f>
        <v>0.97799999999999998</v>
      </c>
      <c r="BG68" s="79">
        <f>IF($A$2=1,'mil mi val'!BF50,IF($A$2=2,'mil mi val'!BF153,"NA"))</f>
        <v>0.97799999999999998</v>
      </c>
      <c r="BH68" s="79">
        <f>IF($A$2=1,'mil mi val'!BG50,IF($A$2=2,'mil mi val'!BG153,"NA"))</f>
        <v>0.97799999999999998</v>
      </c>
      <c r="BI68" s="79">
        <f>IF($A$2=1,'mil mi val'!BH50,IF($A$2=2,'mil mi val'!BH153,"NA"))</f>
        <v>0.97799999999999998</v>
      </c>
      <c r="BJ68" s="79">
        <f>IF($A$2=1,'mil mi val'!BI50,IF($A$2=2,'mil mi val'!BI153,"NA"))</f>
        <v>0.97799999999999998</v>
      </c>
      <c r="BK68" s="79">
        <f>IF($A$2=1,'mil mi val'!BJ50,IF($A$2=2,'mil mi val'!BJ153,"NA"))</f>
        <v>0.97799999999999998</v>
      </c>
      <c r="BL68" s="79">
        <f>IF($A$2=1,'mil mi val'!BK50,IF($A$2=2,'mil mi val'!BK153,"NA"))</f>
        <v>0.97799999999999998</v>
      </c>
      <c r="BM68" s="79">
        <f>IF($A$2=1,'mil mi val'!BL50,IF($A$2=2,'mil mi val'!BL153,"NA"))</f>
        <v>0.97799999999999998</v>
      </c>
      <c r="BN68" s="79">
        <f>IF($A$2=1,'mil mi val'!BM50,IF($A$2=2,'mil mi val'!BM153,"NA"))</f>
        <v>0.97799999999999998</v>
      </c>
      <c r="BO68" s="79">
        <f>IF($A$2=1,'mil mi val'!BN50,IF($A$2=2,'mil mi val'!BN153,"NA"))</f>
        <v>0.97799999999999998</v>
      </c>
      <c r="BP68" s="79">
        <f>IF($A$2=1,'mil mi val'!BO50,IF($A$2=2,'mil mi val'!BO153,"NA"))</f>
        <v>0.97799999999999998</v>
      </c>
      <c r="BQ68" s="79">
        <f>IF($A$2=1,'mil mi val'!BP50,IF($A$2=2,'mil mi val'!BP153,"NA"))</f>
        <v>0.97799999999999998</v>
      </c>
      <c r="BR68" s="79">
        <f>IF($A$2=1,'mil mi val'!BQ50,IF($A$2=2,'mil mi val'!BQ153,"NA"))</f>
        <v>0.97799999999999998</v>
      </c>
      <c r="BS68" s="79">
        <f>IF($A$2=1,'mil mi val'!BR50,IF($A$2=2,'mil mi val'!BR153,"NA"))</f>
        <v>0.97799999999999998</v>
      </c>
      <c r="BT68" s="79">
        <f>IF($A$2=1,'mil mi val'!BS50,IF($A$2=2,'mil mi val'!BS153,"NA"))</f>
        <v>0.97799999999999998</v>
      </c>
      <c r="BU68" s="79">
        <f>IF($A$2=1,'mil mi val'!BT50,IF($A$2=2,'mil mi val'!BT153,"NA"))</f>
        <v>0.97799999999999998</v>
      </c>
      <c r="BV68" s="79">
        <f>IF($A$2=1,'mil mi val'!BU50,IF($A$2=2,'mil mi val'!BU153,"NA"))</f>
        <v>0.97799999999999998</v>
      </c>
      <c r="BW68" s="79">
        <f>IF($A$2=1,'mil mi val'!BV50,IF($A$2=2,'mil mi val'!BV153,"NA"))</f>
        <v>0.97799999999999998</v>
      </c>
      <c r="BX68" s="79">
        <f>IF($A$2=1,'mil mi val'!BW50,IF($A$2=2,'mil mi val'!BW153,"NA"))</f>
        <v>0.97799999999999998</v>
      </c>
      <c r="BY68" s="79">
        <f>IF($A$2=1,'mil mi val'!BX50,IF($A$2=2,'mil mi val'!BX153,"NA"))</f>
        <v>0.97799999999999998</v>
      </c>
      <c r="BZ68" s="79">
        <f>IF($A$2=1,'mil mi val'!BY50,IF($A$2=2,'mil mi val'!BY153,"NA"))</f>
        <v>0.97799999999999998</v>
      </c>
      <c r="CA68" s="79">
        <f>IF($A$2=1,'mil mi val'!BZ50,IF($A$2=2,'mil mi val'!BZ153,"NA"))</f>
        <v>0.97799999999999998</v>
      </c>
      <c r="CB68" s="79">
        <f>IF($A$2=1,'mil mi val'!CA50,IF($A$2=2,'mil mi val'!CA153,"NA"))</f>
        <v>0.97799999999999998</v>
      </c>
      <c r="CC68" s="79">
        <f>IF($A$2=1,'mil mi val'!CB50,IF($A$2=2,'mil mi val'!CB153,"NA"))</f>
        <v>0.97799999999999998</v>
      </c>
      <c r="CD68" s="79">
        <f>IF($A$2=1,'mil mi val'!CC50,IF($A$2=2,'mil mi val'!CC153,"NA"))</f>
        <v>0.97799999999999998</v>
      </c>
      <c r="CE68" s="79">
        <f>IF($A$2=1,'mil mi val'!CD50,IF($A$2=2,'mil mi val'!CD153,"NA"))</f>
        <v>0.97799999999999998</v>
      </c>
      <c r="CF68" s="79">
        <f>IF($A$2=1,'mil mi val'!CE50,IF($A$2=2,'mil mi val'!CE153,"NA"))</f>
        <v>0.97799999999999998</v>
      </c>
      <c r="CG68" s="79">
        <f>IF($A$2=1,'mil mi val'!CF50,IF($A$2=2,'mil mi val'!CF153,"NA"))</f>
        <v>0.97799999999999998</v>
      </c>
      <c r="CH68" s="79">
        <f>IF($A$2=1,'mil mi val'!CG50,IF($A$2=2,'mil mi val'!CG153,"NA"))</f>
        <v>0.97799999999999998</v>
      </c>
      <c r="CI68" s="79">
        <f>IF($A$2=1,'mil mi val'!CH50,IF($A$2=2,'mil mi val'!CH153,"NA"))</f>
        <v>0.97799999999999998</v>
      </c>
      <c r="CJ68" s="79">
        <f>IF($A$2=1,'mil mi val'!CI50,IF($A$2=2,'mil mi val'!CI153,"NA"))</f>
        <v>0.97799999999999998</v>
      </c>
      <c r="CK68" s="79">
        <f>IF($A$2=1,'mil mi val'!CJ50,IF($A$2=2,'mil mi val'!CJ153,"NA"))</f>
        <v>0.97799999999999998</v>
      </c>
      <c r="CL68" s="79">
        <f>IF($A$2=1,'mil mi val'!CK50,IF($A$2=2,'mil mi val'!CK153,"NA"))</f>
        <v>0.97799999999999998</v>
      </c>
      <c r="CM68" s="79">
        <f>IF($A$2=1,'mil mi val'!CL50,IF($A$2=2,'mil mi val'!CL153,"NA"))</f>
        <v>0.97799999999999998</v>
      </c>
      <c r="CN68" s="79">
        <f>IF($A$2=1,'mil mi val'!CM50,IF($A$2=2,'mil mi val'!CM153,"NA"))</f>
        <v>0.97799999999999998</v>
      </c>
      <c r="CO68" s="79">
        <f>IF($A$2=1,'mil mi val'!CN50,IF($A$2=2,'mil mi val'!CN153,"NA"))</f>
        <v>0.97799999999999998</v>
      </c>
      <c r="CP68" s="79">
        <f>IF($A$2=1,'mil mi val'!CO50,IF($A$2=2,'mil mi val'!CO153,"NA"))</f>
        <v>0.97799999999999998</v>
      </c>
      <c r="CQ68" s="79">
        <f>IF($A$2=1,'mil mi val'!CP50,IF($A$2=2,'mil mi val'!CP153,"NA"))</f>
        <v>0.97799999999999998</v>
      </c>
      <c r="CR68" s="79">
        <f>IF($A$2=1,'mil mi val'!CQ50,IF($A$2=2,'mil mi val'!CQ153,"NA"))</f>
        <v>0.97799999999999998</v>
      </c>
      <c r="CS68" s="79">
        <f>IF($A$2=1,'mil mi val'!CR50,IF($A$2=2,'mil mi val'!CR153,"NA"))</f>
        <v>0.97799999999999998</v>
      </c>
      <c r="CT68" s="79">
        <f>IF($A$2=1,'mil mi val'!CS50,IF($A$2=2,'mil mi val'!CS153,"NA"))</f>
        <v>0.97799999999999998</v>
      </c>
      <c r="CU68" s="79">
        <f>IF($A$2=1,'mil mi val'!CT50,IF($A$2=2,'mil mi val'!CT153,"NA"))</f>
        <v>0.97799999999999998</v>
      </c>
      <c r="CV68" s="79">
        <f>IF($A$2=1,'mil mi val'!CU50,IF($A$2=2,'mil mi val'!CU153,"NA"))</f>
        <v>0.97799999999999998</v>
      </c>
      <c r="CW68" s="79">
        <f>IF($A$2=1,'mil mi val'!CV50,IF($A$2=2,'mil mi val'!CV153,"NA"))</f>
        <v>0.97799999999999998</v>
      </c>
      <c r="CX68" s="79">
        <f>IF($A$2=1,'mil mi val'!CW50,IF($A$2=2,'mil mi val'!CW153,"NA"))</f>
        <v>0.97799999999999998</v>
      </c>
      <c r="CY68" s="79">
        <f>IF($A$2=1,'mil mi val'!CX50,IF($A$2=2,'mil mi val'!CX153,"NA"))</f>
        <v>0.97799999999999998</v>
      </c>
      <c r="CZ68" s="79">
        <f>IF($A$2=1,'mil mi val'!CY50,IF($A$2=2,'mil mi val'!CY153,"NA"))</f>
        <v>0.97799999999999998</v>
      </c>
      <c r="DA68" s="79">
        <f>IF($A$2=1,'mil mi val'!CZ50,IF($A$2=2,'mil mi val'!CZ153,"NA"))</f>
        <v>0.97799999999999998</v>
      </c>
      <c r="DB68" s="79">
        <f>IF($A$2=1,'mil mi val'!DA50,IF($A$2=2,'mil mi val'!DA153,"NA"))</f>
        <v>0.97799999999999998</v>
      </c>
      <c r="DC68" s="79">
        <f>IF($A$2=1,'mil mi val'!DB50,IF($A$2=2,'mil mi val'!DB153,"NA"))</f>
        <v>0.97799999999999998</v>
      </c>
    </row>
    <row r="69" spans="2:107" ht="15" x14ac:dyDescent="0.25">
      <c r="B69" s="41">
        <v>64</v>
      </c>
      <c r="C69" s="79">
        <f>IF($A$2=1,'mil mi val'!B51,IF($A$2=2,'mil mi val'!B154,"NA"))</f>
        <v>1</v>
      </c>
      <c r="D69" s="79">
        <f>IF($A$2=1,'mil mi val'!C51,IF($A$2=2,'mil mi val'!C154,"NA"))</f>
        <v>0.96460000000000001</v>
      </c>
      <c r="E69" s="79">
        <f>IF($A$2=1,'mil mi val'!D51,IF($A$2=2,'mil mi val'!D154,"NA"))</f>
        <v>0.97560000000000002</v>
      </c>
      <c r="F69" s="79">
        <f>IF($A$2=1,'mil mi val'!E51,IF($A$2=2,'mil mi val'!E154,"NA"))</f>
        <v>0.97699999999999998</v>
      </c>
      <c r="G69" s="79">
        <f>IF($A$2=1,'mil mi val'!F51,IF($A$2=2,'mil mi val'!F154,"NA"))</f>
        <v>0.97819999999999996</v>
      </c>
      <c r="H69" s="79">
        <f>IF($A$2=1,'mil mi val'!G51,IF($A$2=2,'mil mi val'!G154,"NA"))</f>
        <v>0.97919999999999996</v>
      </c>
      <c r="I69" s="79">
        <f>IF($A$2=1,'mil mi val'!H51,IF($A$2=2,'mil mi val'!H154,"NA"))</f>
        <v>0.98</v>
      </c>
      <c r="J69" s="79">
        <f>IF($A$2=1,'mil mi val'!I51,IF($A$2=2,'mil mi val'!I154,"NA"))</f>
        <v>0.98040000000000005</v>
      </c>
      <c r="K69" s="79">
        <f>IF($A$2=1,'mil mi val'!J51,IF($A$2=2,'mil mi val'!J154,"NA"))</f>
        <v>0.98040000000000005</v>
      </c>
      <c r="L69" s="79">
        <f>IF($A$2=1,'mil mi val'!K51,IF($A$2=2,'mil mi val'!K154,"NA"))</f>
        <v>0.98019999999999996</v>
      </c>
      <c r="M69" s="79">
        <f>IF($A$2=1,'mil mi val'!L51,IF($A$2=2,'mil mi val'!L154,"NA"))</f>
        <v>0.9798</v>
      </c>
      <c r="N69" s="79">
        <f>IF($A$2=1,'mil mi val'!M51,IF($A$2=2,'mil mi val'!M154,"NA"))</f>
        <v>0.97919999999999996</v>
      </c>
      <c r="O69" s="79">
        <f>IF($A$2=1,'mil mi val'!N51,IF($A$2=2,'mil mi val'!N154,"NA"))</f>
        <v>0.97850000000000004</v>
      </c>
      <c r="P69" s="79">
        <f>IF($A$2=1,'mil mi val'!O51,IF($A$2=2,'mil mi val'!O154,"NA"))</f>
        <v>0.97789999999999999</v>
      </c>
      <c r="Q69" s="79">
        <f>IF($A$2=1,'mil mi val'!P51,IF($A$2=2,'mil mi val'!P154,"NA"))</f>
        <v>0.97750000000000004</v>
      </c>
      <c r="R69" s="79">
        <f>IF($A$2=1,'mil mi val'!Q51,IF($A$2=2,'mil mi val'!Q154,"NA"))</f>
        <v>0.97870000000000001</v>
      </c>
      <c r="S69" s="79">
        <f>IF($A$2=1,'mil mi val'!R51,IF($A$2=2,'mil mi val'!R154,"NA"))</f>
        <v>0.97870000000000001</v>
      </c>
      <c r="T69" s="79">
        <f>IF($A$2=1,'mil mi val'!S51,IF($A$2=2,'mil mi val'!S154,"NA"))</f>
        <v>0.97870000000000001</v>
      </c>
      <c r="U69" s="79">
        <f>IF($A$2=1,'mil mi val'!T51,IF($A$2=2,'mil mi val'!T154,"NA"))</f>
        <v>0.97870000000000001</v>
      </c>
      <c r="V69" s="79">
        <f>IF($A$2=1,'mil mi val'!U51,IF($A$2=2,'mil mi val'!U154,"NA"))</f>
        <v>0.97870000000000001</v>
      </c>
      <c r="W69" s="79">
        <f>IF($A$2=1,'mil mi val'!V51,IF($A$2=2,'mil mi val'!V154,"NA"))</f>
        <v>0.97870000000000001</v>
      </c>
      <c r="X69" s="79">
        <f>IF($A$2=1,'mil mi val'!W51,IF($A$2=2,'mil mi val'!W154,"NA"))</f>
        <v>0.97870000000000001</v>
      </c>
      <c r="Y69" s="79">
        <f>IF($A$2=1,'mil mi val'!X51,IF($A$2=2,'mil mi val'!X154,"NA"))</f>
        <v>0.97870000000000001</v>
      </c>
      <c r="Z69" s="79">
        <f>IF($A$2=1,'mil mi val'!Y51,IF($A$2=2,'mil mi val'!Y154,"NA"))</f>
        <v>0.97870000000000001</v>
      </c>
      <c r="AA69" s="79">
        <f>IF($A$2=1,'mil mi val'!Z51,IF($A$2=2,'mil mi val'!Z154,"NA"))</f>
        <v>0.97870000000000001</v>
      </c>
      <c r="AB69" s="79">
        <f>IF($A$2=1,'mil mi val'!AA51,IF($A$2=2,'mil mi val'!AA154,"NA"))</f>
        <v>0.97870000000000001</v>
      </c>
      <c r="AC69" s="79">
        <f>IF($A$2=1,'mil mi val'!AB51,IF($A$2=2,'mil mi val'!AB154,"NA"))</f>
        <v>0.97870000000000001</v>
      </c>
      <c r="AD69" s="79">
        <f>IF($A$2=1,'mil mi val'!AC51,IF($A$2=2,'mil mi val'!AC154,"NA"))</f>
        <v>0.97870000000000001</v>
      </c>
      <c r="AE69" s="79">
        <f>IF($A$2=1,'mil mi val'!AD51,IF($A$2=2,'mil mi val'!AD154,"NA"))</f>
        <v>0.97870000000000001</v>
      </c>
      <c r="AF69" s="79">
        <f>IF($A$2=1,'mil mi val'!AE51,IF($A$2=2,'mil mi val'!AE154,"NA"))</f>
        <v>0.97870000000000001</v>
      </c>
      <c r="AG69" s="79">
        <f>IF($A$2=1,'mil mi val'!AF51,IF($A$2=2,'mil mi val'!AF154,"NA"))</f>
        <v>0.97870000000000001</v>
      </c>
      <c r="AH69" s="79">
        <f>IF($A$2=1,'mil mi val'!AG51,IF($A$2=2,'mil mi val'!AG154,"NA"))</f>
        <v>0.97870000000000001</v>
      </c>
      <c r="AI69" s="79">
        <f>IF($A$2=1,'mil mi val'!AH51,IF($A$2=2,'mil mi val'!AH154,"NA"))</f>
        <v>0.97870000000000001</v>
      </c>
      <c r="AJ69" s="79">
        <f>IF($A$2=1,'mil mi val'!AI51,IF($A$2=2,'mil mi val'!AI154,"NA"))</f>
        <v>0.97870000000000001</v>
      </c>
      <c r="AK69" s="79">
        <f>IF($A$2=1,'mil mi val'!AJ51,IF($A$2=2,'mil mi val'!AJ154,"NA"))</f>
        <v>0.97870000000000001</v>
      </c>
      <c r="AL69" s="79">
        <f>IF($A$2=1,'mil mi val'!AK51,IF($A$2=2,'mil mi val'!AK154,"NA"))</f>
        <v>0.97870000000000001</v>
      </c>
      <c r="AM69" s="79">
        <f>IF($A$2=1,'mil mi val'!AL51,IF($A$2=2,'mil mi val'!AL154,"NA"))</f>
        <v>0.97870000000000001</v>
      </c>
      <c r="AN69" s="79">
        <f>IF($A$2=1,'mil mi val'!AM51,IF($A$2=2,'mil mi val'!AM154,"NA"))</f>
        <v>0.97870000000000001</v>
      </c>
      <c r="AO69" s="79">
        <f>IF($A$2=1,'mil mi val'!AN51,IF($A$2=2,'mil mi val'!AN154,"NA"))</f>
        <v>0.97870000000000001</v>
      </c>
      <c r="AP69" s="79">
        <f>IF($A$2=1,'mil mi val'!AO51,IF($A$2=2,'mil mi val'!AO154,"NA"))</f>
        <v>0.97870000000000001</v>
      </c>
      <c r="AQ69" s="79">
        <f>IF($A$2=1,'mil mi val'!AP51,IF($A$2=2,'mil mi val'!AP154,"NA"))</f>
        <v>0.97870000000000001</v>
      </c>
      <c r="AR69" s="79">
        <f>IF($A$2=1,'mil mi val'!AQ51,IF($A$2=2,'mil mi val'!AQ154,"NA"))</f>
        <v>0.97870000000000001</v>
      </c>
      <c r="AS69" s="79">
        <f>IF($A$2=1,'mil mi val'!AR51,IF($A$2=2,'mil mi val'!AR154,"NA"))</f>
        <v>0.97870000000000001</v>
      </c>
      <c r="AT69" s="79">
        <f>IF($A$2=1,'mil mi val'!AS51,IF($A$2=2,'mil mi val'!AS154,"NA"))</f>
        <v>0.97870000000000001</v>
      </c>
      <c r="AU69" s="79">
        <f>IF($A$2=1,'mil mi val'!AT51,IF($A$2=2,'mil mi val'!AT154,"NA"))</f>
        <v>0.97870000000000001</v>
      </c>
      <c r="AV69" s="79">
        <f>IF($A$2=1,'mil mi val'!AU51,IF($A$2=2,'mil mi val'!AU154,"NA"))</f>
        <v>0.97870000000000001</v>
      </c>
      <c r="AW69" s="79">
        <f>IF($A$2=1,'mil mi val'!AV51,IF($A$2=2,'mil mi val'!AV154,"NA"))</f>
        <v>0.97870000000000001</v>
      </c>
      <c r="AX69" s="79">
        <f>IF($A$2=1,'mil mi val'!AW51,IF($A$2=2,'mil mi val'!AW154,"NA"))</f>
        <v>0.97870000000000001</v>
      </c>
      <c r="AY69" s="79">
        <f>IF($A$2=1,'mil mi val'!AX51,IF($A$2=2,'mil mi val'!AX154,"NA"))</f>
        <v>0.97870000000000001</v>
      </c>
      <c r="AZ69" s="79">
        <f>IF($A$2=1,'mil mi val'!AY51,IF($A$2=2,'mil mi val'!AY154,"NA"))</f>
        <v>0.97870000000000001</v>
      </c>
      <c r="BA69" s="79">
        <f>IF($A$2=1,'mil mi val'!AZ51,IF($A$2=2,'mil mi val'!AZ154,"NA"))</f>
        <v>0.97870000000000001</v>
      </c>
      <c r="BB69" s="79">
        <f>IF($A$2=1,'mil mi val'!BA51,IF($A$2=2,'mil mi val'!BA154,"NA"))</f>
        <v>0.97870000000000001</v>
      </c>
      <c r="BC69" s="79">
        <f>IF($A$2=1,'mil mi val'!BB51,IF($A$2=2,'mil mi val'!BB154,"NA"))</f>
        <v>0.97870000000000001</v>
      </c>
      <c r="BD69" s="79">
        <f>IF($A$2=1,'mil mi val'!BC51,IF($A$2=2,'mil mi val'!BC154,"NA"))</f>
        <v>0.97870000000000001</v>
      </c>
      <c r="BE69" s="79">
        <f>IF($A$2=1,'mil mi val'!BD51,IF($A$2=2,'mil mi val'!BD154,"NA"))</f>
        <v>0.97870000000000001</v>
      </c>
      <c r="BF69" s="79">
        <f>IF($A$2=1,'mil mi val'!BE51,IF($A$2=2,'mil mi val'!BE154,"NA"))</f>
        <v>0.97870000000000001</v>
      </c>
      <c r="BG69" s="79">
        <f>IF($A$2=1,'mil mi val'!BF51,IF($A$2=2,'mil mi val'!BF154,"NA"))</f>
        <v>0.97870000000000001</v>
      </c>
      <c r="BH69" s="79">
        <f>IF($A$2=1,'mil mi val'!BG51,IF($A$2=2,'mil mi val'!BG154,"NA"))</f>
        <v>0.97870000000000001</v>
      </c>
      <c r="BI69" s="79">
        <f>IF($A$2=1,'mil mi val'!BH51,IF($A$2=2,'mil mi val'!BH154,"NA"))</f>
        <v>0.97870000000000001</v>
      </c>
      <c r="BJ69" s="79">
        <f>IF($A$2=1,'mil mi val'!BI51,IF($A$2=2,'mil mi val'!BI154,"NA"))</f>
        <v>0.97870000000000001</v>
      </c>
      <c r="BK69" s="79">
        <f>IF($A$2=1,'mil mi val'!BJ51,IF($A$2=2,'mil mi val'!BJ154,"NA"))</f>
        <v>0.97870000000000001</v>
      </c>
      <c r="BL69" s="79">
        <f>IF($A$2=1,'mil mi val'!BK51,IF($A$2=2,'mil mi val'!BK154,"NA"))</f>
        <v>0.97870000000000001</v>
      </c>
      <c r="BM69" s="79">
        <f>IF($A$2=1,'mil mi val'!BL51,IF($A$2=2,'mil mi val'!BL154,"NA"))</f>
        <v>0.97870000000000001</v>
      </c>
      <c r="BN69" s="79">
        <f>IF($A$2=1,'mil mi val'!BM51,IF($A$2=2,'mil mi val'!BM154,"NA"))</f>
        <v>0.97870000000000001</v>
      </c>
      <c r="BO69" s="79">
        <f>IF($A$2=1,'mil mi val'!BN51,IF($A$2=2,'mil mi val'!BN154,"NA"))</f>
        <v>0.97870000000000001</v>
      </c>
      <c r="BP69" s="79">
        <f>IF($A$2=1,'mil mi val'!BO51,IF($A$2=2,'mil mi val'!BO154,"NA"))</f>
        <v>0.97870000000000001</v>
      </c>
      <c r="BQ69" s="79">
        <f>IF($A$2=1,'mil mi val'!BP51,IF($A$2=2,'mil mi val'!BP154,"NA"))</f>
        <v>0.97870000000000001</v>
      </c>
      <c r="BR69" s="79">
        <f>IF($A$2=1,'mil mi val'!BQ51,IF($A$2=2,'mil mi val'!BQ154,"NA"))</f>
        <v>0.97870000000000001</v>
      </c>
      <c r="BS69" s="79">
        <f>IF($A$2=1,'mil mi val'!BR51,IF($A$2=2,'mil mi val'!BR154,"NA"))</f>
        <v>0.97870000000000001</v>
      </c>
      <c r="BT69" s="79">
        <f>IF($A$2=1,'mil mi val'!BS51,IF($A$2=2,'mil mi val'!BS154,"NA"))</f>
        <v>0.97870000000000001</v>
      </c>
      <c r="BU69" s="79">
        <f>IF($A$2=1,'mil mi val'!BT51,IF($A$2=2,'mil mi val'!BT154,"NA"))</f>
        <v>0.97870000000000001</v>
      </c>
      <c r="BV69" s="79">
        <f>IF($A$2=1,'mil mi val'!BU51,IF($A$2=2,'mil mi val'!BU154,"NA"))</f>
        <v>0.97870000000000001</v>
      </c>
      <c r="BW69" s="79">
        <f>IF($A$2=1,'mil mi val'!BV51,IF($A$2=2,'mil mi val'!BV154,"NA"))</f>
        <v>0.97870000000000001</v>
      </c>
      <c r="BX69" s="79">
        <f>IF($A$2=1,'mil mi val'!BW51,IF($A$2=2,'mil mi val'!BW154,"NA"))</f>
        <v>0.97870000000000001</v>
      </c>
      <c r="BY69" s="79">
        <f>IF($A$2=1,'mil mi val'!BX51,IF($A$2=2,'mil mi val'!BX154,"NA"))</f>
        <v>0.97870000000000001</v>
      </c>
      <c r="BZ69" s="79">
        <f>IF($A$2=1,'mil mi val'!BY51,IF($A$2=2,'mil mi val'!BY154,"NA"))</f>
        <v>0.97870000000000001</v>
      </c>
      <c r="CA69" s="79">
        <f>IF($A$2=1,'mil mi val'!BZ51,IF($A$2=2,'mil mi val'!BZ154,"NA"))</f>
        <v>0.97870000000000001</v>
      </c>
      <c r="CB69" s="79">
        <f>IF($A$2=1,'mil mi val'!CA51,IF($A$2=2,'mil mi val'!CA154,"NA"))</f>
        <v>0.97870000000000001</v>
      </c>
      <c r="CC69" s="79">
        <f>IF($A$2=1,'mil mi val'!CB51,IF($A$2=2,'mil mi val'!CB154,"NA"))</f>
        <v>0.97870000000000001</v>
      </c>
      <c r="CD69" s="79">
        <f>IF($A$2=1,'mil mi val'!CC51,IF($A$2=2,'mil mi val'!CC154,"NA"))</f>
        <v>0.97870000000000001</v>
      </c>
      <c r="CE69" s="79">
        <f>IF($A$2=1,'mil mi val'!CD51,IF($A$2=2,'mil mi val'!CD154,"NA"))</f>
        <v>0.97870000000000001</v>
      </c>
      <c r="CF69" s="79">
        <f>IF($A$2=1,'mil mi val'!CE51,IF($A$2=2,'mil mi val'!CE154,"NA"))</f>
        <v>0.97870000000000001</v>
      </c>
      <c r="CG69" s="79">
        <f>IF($A$2=1,'mil mi val'!CF51,IF($A$2=2,'mil mi val'!CF154,"NA"))</f>
        <v>0.97870000000000001</v>
      </c>
      <c r="CH69" s="79">
        <f>IF($A$2=1,'mil mi val'!CG51,IF($A$2=2,'mil mi val'!CG154,"NA"))</f>
        <v>0.97870000000000001</v>
      </c>
      <c r="CI69" s="79">
        <f>IF($A$2=1,'mil mi val'!CH51,IF($A$2=2,'mil mi val'!CH154,"NA"))</f>
        <v>0.97870000000000001</v>
      </c>
      <c r="CJ69" s="79">
        <f>IF($A$2=1,'mil mi val'!CI51,IF($A$2=2,'mil mi val'!CI154,"NA"))</f>
        <v>0.97870000000000001</v>
      </c>
      <c r="CK69" s="79">
        <f>IF($A$2=1,'mil mi val'!CJ51,IF($A$2=2,'mil mi val'!CJ154,"NA"))</f>
        <v>0.97870000000000001</v>
      </c>
      <c r="CL69" s="79">
        <f>IF($A$2=1,'mil mi val'!CK51,IF($A$2=2,'mil mi val'!CK154,"NA"))</f>
        <v>0.97870000000000001</v>
      </c>
      <c r="CM69" s="79">
        <f>IF($A$2=1,'mil mi val'!CL51,IF($A$2=2,'mil mi val'!CL154,"NA"))</f>
        <v>0.97870000000000001</v>
      </c>
      <c r="CN69" s="79">
        <f>IF($A$2=1,'mil mi val'!CM51,IF($A$2=2,'mil mi val'!CM154,"NA"))</f>
        <v>0.97870000000000001</v>
      </c>
      <c r="CO69" s="79">
        <f>IF($A$2=1,'mil mi val'!CN51,IF($A$2=2,'mil mi val'!CN154,"NA"))</f>
        <v>0.97870000000000001</v>
      </c>
      <c r="CP69" s="79">
        <f>IF($A$2=1,'mil mi val'!CO51,IF($A$2=2,'mil mi val'!CO154,"NA"))</f>
        <v>0.97870000000000001</v>
      </c>
      <c r="CQ69" s="79">
        <f>IF($A$2=1,'mil mi val'!CP51,IF($A$2=2,'mil mi val'!CP154,"NA"))</f>
        <v>0.97870000000000001</v>
      </c>
      <c r="CR69" s="79">
        <f>IF($A$2=1,'mil mi val'!CQ51,IF($A$2=2,'mil mi val'!CQ154,"NA"))</f>
        <v>0.97870000000000001</v>
      </c>
      <c r="CS69" s="79">
        <f>IF($A$2=1,'mil mi val'!CR51,IF($A$2=2,'mil mi val'!CR154,"NA"))</f>
        <v>0.97870000000000001</v>
      </c>
      <c r="CT69" s="79">
        <f>IF($A$2=1,'mil mi val'!CS51,IF($A$2=2,'mil mi val'!CS154,"NA"))</f>
        <v>0.97870000000000001</v>
      </c>
      <c r="CU69" s="79">
        <f>IF($A$2=1,'mil mi val'!CT51,IF($A$2=2,'mil mi val'!CT154,"NA"))</f>
        <v>0.97870000000000001</v>
      </c>
      <c r="CV69" s="79">
        <f>IF($A$2=1,'mil mi val'!CU51,IF($A$2=2,'mil mi val'!CU154,"NA"))</f>
        <v>0.97870000000000001</v>
      </c>
      <c r="CW69" s="79">
        <f>IF($A$2=1,'mil mi val'!CV51,IF($A$2=2,'mil mi val'!CV154,"NA"))</f>
        <v>0.97870000000000001</v>
      </c>
      <c r="CX69" s="79">
        <f>IF($A$2=1,'mil mi val'!CW51,IF($A$2=2,'mil mi val'!CW154,"NA"))</f>
        <v>0.97870000000000001</v>
      </c>
      <c r="CY69" s="79">
        <f>IF($A$2=1,'mil mi val'!CX51,IF($A$2=2,'mil mi val'!CX154,"NA"))</f>
        <v>0.97870000000000001</v>
      </c>
      <c r="CZ69" s="79">
        <f>IF($A$2=1,'mil mi val'!CY51,IF($A$2=2,'mil mi val'!CY154,"NA"))</f>
        <v>0.97870000000000001</v>
      </c>
      <c r="DA69" s="79">
        <f>IF($A$2=1,'mil mi val'!CZ51,IF($A$2=2,'mil mi val'!CZ154,"NA"))</f>
        <v>0.97870000000000001</v>
      </c>
      <c r="DB69" s="79">
        <f>IF($A$2=1,'mil mi val'!DA51,IF($A$2=2,'mil mi val'!DA154,"NA"))</f>
        <v>0.97870000000000001</v>
      </c>
      <c r="DC69" s="79">
        <f>IF($A$2=1,'mil mi val'!DB51,IF($A$2=2,'mil mi val'!DB154,"NA"))</f>
        <v>0.97870000000000001</v>
      </c>
    </row>
    <row r="70" spans="2:107" ht="15" x14ac:dyDescent="0.25">
      <c r="B70" s="41">
        <v>65</v>
      </c>
      <c r="C70" s="79">
        <f>IF($A$2=1,'mil mi val'!B52,IF($A$2=2,'mil mi val'!B155,"NA"))</f>
        <v>1</v>
      </c>
      <c r="D70" s="79">
        <f>IF($A$2=1,'mil mi val'!C52,IF($A$2=2,'mil mi val'!C155,"NA"))</f>
        <v>0.96489999999999998</v>
      </c>
      <c r="E70" s="79">
        <f>IF($A$2=1,'mil mi val'!D52,IF($A$2=2,'mil mi val'!D155,"NA"))</f>
        <v>0.97560000000000002</v>
      </c>
      <c r="F70" s="79">
        <f>IF($A$2=1,'mil mi val'!E52,IF($A$2=2,'mil mi val'!E155,"NA"))</f>
        <v>0.9768</v>
      </c>
      <c r="G70" s="79">
        <f>IF($A$2=1,'mil mi val'!F52,IF($A$2=2,'mil mi val'!F155,"NA"))</f>
        <v>0.97799999999999998</v>
      </c>
      <c r="H70" s="79">
        <f>IF($A$2=1,'mil mi val'!G52,IF($A$2=2,'mil mi val'!G155,"NA"))</f>
        <v>0.97899999999999998</v>
      </c>
      <c r="I70" s="79">
        <f>IF($A$2=1,'mil mi val'!H52,IF($A$2=2,'mil mi val'!H155,"NA"))</f>
        <v>0.9798</v>
      </c>
      <c r="J70" s="79">
        <f>IF($A$2=1,'mil mi val'!I52,IF($A$2=2,'mil mi val'!I155,"NA"))</f>
        <v>0.98040000000000005</v>
      </c>
      <c r="K70" s="79">
        <f>IF($A$2=1,'mil mi val'!J52,IF($A$2=2,'mil mi val'!J155,"NA"))</f>
        <v>0.98070000000000002</v>
      </c>
      <c r="L70" s="79">
        <f>IF($A$2=1,'mil mi val'!K52,IF($A$2=2,'mil mi val'!K155,"NA"))</f>
        <v>0.98060000000000003</v>
      </c>
      <c r="M70" s="79">
        <f>IF($A$2=1,'mil mi val'!L52,IF($A$2=2,'mil mi val'!L155,"NA"))</f>
        <v>0.98029999999999995</v>
      </c>
      <c r="N70" s="79">
        <f>IF($A$2=1,'mil mi val'!M52,IF($A$2=2,'mil mi val'!M155,"NA"))</f>
        <v>0.9798</v>
      </c>
      <c r="O70" s="79">
        <f>IF($A$2=1,'mil mi val'!N52,IF($A$2=2,'mil mi val'!N155,"NA"))</f>
        <v>0.97919999999999996</v>
      </c>
      <c r="P70" s="79">
        <f>IF($A$2=1,'mil mi val'!O52,IF($A$2=2,'mil mi val'!O155,"NA"))</f>
        <v>0.97860000000000003</v>
      </c>
      <c r="Q70" s="79">
        <f>IF($A$2=1,'mil mi val'!P52,IF($A$2=2,'mil mi val'!P155,"NA"))</f>
        <v>0.97819999999999996</v>
      </c>
      <c r="R70" s="79">
        <f>IF($A$2=1,'mil mi val'!Q52,IF($A$2=2,'mil mi val'!Q155,"NA"))</f>
        <v>0.97940000000000005</v>
      </c>
      <c r="S70" s="79">
        <f>IF($A$2=1,'mil mi val'!R52,IF($A$2=2,'mil mi val'!R155,"NA"))</f>
        <v>0.97940000000000005</v>
      </c>
      <c r="T70" s="79">
        <f>IF($A$2=1,'mil mi val'!S52,IF($A$2=2,'mil mi val'!S155,"NA"))</f>
        <v>0.97940000000000005</v>
      </c>
      <c r="U70" s="79">
        <f>IF($A$2=1,'mil mi val'!T52,IF($A$2=2,'mil mi val'!T155,"NA"))</f>
        <v>0.97940000000000005</v>
      </c>
      <c r="V70" s="79">
        <f>IF($A$2=1,'mil mi val'!U52,IF($A$2=2,'mil mi val'!U155,"NA"))</f>
        <v>0.97940000000000005</v>
      </c>
      <c r="W70" s="79">
        <f>IF($A$2=1,'mil mi val'!V52,IF($A$2=2,'mil mi val'!V155,"NA"))</f>
        <v>0.97940000000000005</v>
      </c>
      <c r="X70" s="79">
        <f>IF($A$2=1,'mil mi val'!W52,IF($A$2=2,'mil mi val'!W155,"NA"))</f>
        <v>0.97940000000000005</v>
      </c>
      <c r="Y70" s="79">
        <f>IF($A$2=1,'mil mi val'!X52,IF($A$2=2,'mil mi val'!X155,"NA"))</f>
        <v>0.97940000000000005</v>
      </c>
      <c r="Z70" s="79">
        <f>IF($A$2=1,'mil mi val'!Y52,IF($A$2=2,'mil mi val'!Y155,"NA"))</f>
        <v>0.97940000000000005</v>
      </c>
      <c r="AA70" s="79">
        <f>IF($A$2=1,'mil mi val'!Z52,IF($A$2=2,'mil mi val'!Z155,"NA"))</f>
        <v>0.97940000000000005</v>
      </c>
      <c r="AB70" s="79">
        <f>IF($A$2=1,'mil mi val'!AA52,IF($A$2=2,'mil mi val'!AA155,"NA"))</f>
        <v>0.97940000000000005</v>
      </c>
      <c r="AC70" s="79">
        <f>IF($A$2=1,'mil mi val'!AB52,IF($A$2=2,'mil mi val'!AB155,"NA"))</f>
        <v>0.97940000000000005</v>
      </c>
      <c r="AD70" s="79">
        <f>IF($A$2=1,'mil mi val'!AC52,IF($A$2=2,'mil mi val'!AC155,"NA"))</f>
        <v>0.97940000000000005</v>
      </c>
      <c r="AE70" s="79">
        <f>IF($A$2=1,'mil mi val'!AD52,IF($A$2=2,'mil mi val'!AD155,"NA"))</f>
        <v>0.97940000000000005</v>
      </c>
      <c r="AF70" s="79">
        <f>IF($A$2=1,'mil mi val'!AE52,IF($A$2=2,'mil mi val'!AE155,"NA"))</f>
        <v>0.97940000000000005</v>
      </c>
      <c r="AG70" s="79">
        <f>IF($A$2=1,'mil mi val'!AF52,IF($A$2=2,'mil mi val'!AF155,"NA"))</f>
        <v>0.97940000000000005</v>
      </c>
      <c r="AH70" s="79">
        <f>IF($A$2=1,'mil mi val'!AG52,IF($A$2=2,'mil mi val'!AG155,"NA"))</f>
        <v>0.97940000000000005</v>
      </c>
      <c r="AI70" s="79">
        <f>IF($A$2=1,'mil mi val'!AH52,IF($A$2=2,'mil mi val'!AH155,"NA"))</f>
        <v>0.97940000000000005</v>
      </c>
      <c r="AJ70" s="79">
        <f>IF($A$2=1,'mil mi val'!AI52,IF($A$2=2,'mil mi val'!AI155,"NA"))</f>
        <v>0.97940000000000005</v>
      </c>
      <c r="AK70" s="79">
        <f>IF($A$2=1,'mil mi val'!AJ52,IF($A$2=2,'mil mi val'!AJ155,"NA"))</f>
        <v>0.97940000000000005</v>
      </c>
      <c r="AL70" s="79">
        <f>IF($A$2=1,'mil mi val'!AK52,IF($A$2=2,'mil mi val'!AK155,"NA"))</f>
        <v>0.97940000000000005</v>
      </c>
      <c r="AM70" s="79">
        <f>IF($A$2=1,'mil mi val'!AL52,IF($A$2=2,'mil mi val'!AL155,"NA"))</f>
        <v>0.97940000000000005</v>
      </c>
      <c r="AN70" s="79">
        <f>IF($A$2=1,'mil mi val'!AM52,IF($A$2=2,'mil mi val'!AM155,"NA"))</f>
        <v>0.97940000000000005</v>
      </c>
      <c r="AO70" s="79">
        <f>IF($A$2=1,'mil mi val'!AN52,IF($A$2=2,'mil mi val'!AN155,"NA"))</f>
        <v>0.97940000000000005</v>
      </c>
      <c r="AP70" s="79">
        <f>IF($A$2=1,'mil mi val'!AO52,IF($A$2=2,'mil mi val'!AO155,"NA"))</f>
        <v>0.97940000000000005</v>
      </c>
      <c r="AQ70" s="79">
        <f>IF($A$2=1,'mil mi val'!AP52,IF($A$2=2,'mil mi val'!AP155,"NA"))</f>
        <v>0.97940000000000005</v>
      </c>
      <c r="AR70" s="79">
        <f>IF($A$2=1,'mil mi val'!AQ52,IF($A$2=2,'mil mi val'!AQ155,"NA"))</f>
        <v>0.97940000000000005</v>
      </c>
      <c r="AS70" s="79">
        <f>IF($A$2=1,'mil mi val'!AR52,IF($A$2=2,'mil mi val'!AR155,"NA"))</f>
        <v>0.97940000000000005</v>
      </c>
      <c r="AT70" s="79">
        <f>IF($A$2=1,'mil mi val'!AS52,IF($A$2=2,'mil mi val'!AS155,"NA"))</f>
        <v>0.97940000000000005</v>
      </c>
      <c r="AU70" s="79">
        <f>IF($A$2=1,'mil mi val'!AT52,IF($A$2=2,'mil mi val'!AT155,"NA"))</f>
        <v>0.97940000000000005</v>
      </c>
      <c r="AV70" s="79">
        <f>IF($A$2=1,'mil mi val'!AU52,IF($A$2=2,'mil mi val'!AU155,"NA"))</f>
        <v>0.97940000000000005</v>
      </c>
      <c r="AW70" s="79">
        <f>IF($A$2=1,'mil mi val'!AV52,IF($A$2=2,'mil mi val'!AV155,"NA"))</f>
        <v>0.97940000000000005</v>
      </c>
      <c r="AX70" s="79">
        <f>IF($A$2=1,'mil mi val'!AW52,IF($A$2=2,'mil mi val'!AW155,"NA"))</f>
        <v>0.97940000000000005</v>
      </c>
      <c r="AY70" s="79">
        <f>IF($A$2=1,'mil mi val'!AX52,IF($A$2=2,'mil mi val'!AX155,"NA"))</f>
        <v>0.97940000000000005</v>
      </c>
      <c r="AZ70" s="79">
        <f>IF($A$2=1,'mil mi val'!AY52,IF($A$2=2,'mil mi val'!AY155,"NA"))</f>
        <v>0.97940000000000005</v>
      </c>
      <c r="BA70" s="79">
        <f>IF($A$2=1,'mil mi val'!AZ52,IF($A$2=2,'mil mi val'!AZ155,"NA"))</f>
        <v>0.97940000000000005</v>
      </c>
      <c r="BB70" s="79">
        <f>IF($A$2=1,'mil mi val'!BA52,IF($A$2=2,'mil mi val'!BA155,"NA"))</f>
        <v>0.97940000000000005</v>
      </c>
      <c r="BC70" s="79">
        <f>IF($A$2=1,'mil mi val'!BB52,IF($A$2=2,'mil mi val'!BB155,"NA"))</f>
        <v>0.97940000000000005</v>
      </c>
      <c r="BD70" s="79">
        <f>IF($A$2=1,'mil mi val'!BC52,IF($A$2=2,'mil mi val'!BC155,"NA"))</f>
        <v>0.97940000000000005</v>
      </c>
      <c r="BE70" s="79">
        <f>IF($A$2=1,'mil mi val'!BD52,IF($A$2=2,'mil mi val'!BD155,"NA"))</f>
        <v>0.97940000000000005</v>
      </c>
      <c r="BF70" s="79">
        <f>IF($A$2=1,'mil mi val'!BE52,IF($A$2=2,'mil mi val'!BE155,"NA"))</f>
        <v>0.97940000000000005</v>
      </c>
      <c r="BG70" s="79">
        <f>IF($A$2=1,'mil mi val'!BF52,IF($A$2=2,'mil mi val'!BF155,"NA"))</f>
        <v>0.97940000000000005</v>
      </c>
      <c r="BH70" s="79">
        <f>IF($A$2=1,'mil mi val'!BG52,IF($A$2=2,'mil mi val'!BG155,"NA"))</f>
        <v>0.97940000000000005</v>
      </c>
      <c r="BI70" s="79">
        <f>IF($A$2=1,'mil mi val'!BH52,IF($A$2=2,'mil mi val'!BH155,"NA"))</f>
        <v>0.97940000000000005</v>
      </c>
      <c r="BJ70" s="79">
        <f>IF($A$2=1,'mil mi val'!BI52,IF($A$2=2,'mil mi val'!BI155,"NA"))</f>
        <v>0.97940000000000005</v>
      </c>
      <c r="BK70" s="79">
        <f>IF($A$2=1,'mil mi val'!BJ52,IF($A$2=2,'mil mi val'!BJ155,"NA"))</f>
        <v>0.97940000000000005</v>
      </c>
      <c r="BL70" s="79">
        <f>IF($A$2=1,'mil mi val'!BK52,IF($A$2=2,'mil mi val'!BK155,"NA"))</f>
        <v>0.97940000000000005</v>
      </c>
      <c r="BM70" s="79">
        <f>IF($A$2=1,'mil mi val'!BL52,IF($A$2=2,'mil mi val'!BL155,"NA"))</f>
        <v>0.97940000000000005</v>
      </c>
      <c r="BN70" s="79">
        <f>IF($A$2=1,'mil mi val'!BM52,IF($A$2=2,'mil mi val'!BM155,"NA"))</f>
        <v>0.97940000000000005</v>
      </c>
      <c r="BO70" s="79">
        <f>IF($A$2=1,'mil mi val'!BN52,IF($A$2=2,'mil mi val'!BN155,"NA"))</f>
        <v>0.97940000000000005</v>
      </c>
      <c r="BP70" s="79">
        <f>IF($A$2=1,'mil mi val'!BO52,IF($A$2=2,'mil mi val'!BO155,"NA"))</f>
        <v>0.97940000000000005</v>
      </c>
      <c r="BQ70" s="79">
        <f>IF($A$2=1,'mil mi val'!BP52,IF($A$2=2,'mil mi val'!BP155,"NA"))</f>
        <v>0.97940000000000005</v>
      </c>
      <c r="BR70" s="79">
        <f>IF($A$2=1,'mil mi val'!BQ52,IF($A$2=2,'mil mi val'!BQ155,"NA"))</f>
        <v>0.97940000000000005</v>
      </c>
      <c r="BS70" s="79">
        <f>IF($A$2=1,'mil mi val'!BR52,IF($A$2=2,'mil mi val'!BR155,"NA"))</f>
        <v>0.97940000000000005</v>
      </c>
      <c r="BT70" s="79">
        <f>IF($A$2=1,'mil mi val'!BS52,IF($A$2=2,'mil mi val'!BS155,"NA"))</f>
        <v>0.97940000000000005</v>
      </c>
      <c r="BU70" s="79">
        <f>IF($A$2=1,'mil mi val'!BT52,IF($A$2=2,'mil mi val'!BT155,"NA"))</f>
        <v>0.97940000000000005</v>
      </c>
      <c r="BV70" s="79">
        <f>IF($A$2=1,'mil mi val'!BU52,IF($A$2=2,'mil mi val'!BU155,"NA"))</f>
        <v>0.97940000000000005</v>
      </c>
      <c r="BW70" s="79">
        <f>IF($A$2=1,'mil mi val'!BV52,IF($A$2=2,'mil mi val'!BV155,"NA"))</f>
        <v>0.97940000000000005</v>
      </c>
      <c r="BX70" s="79">
        <f>IF($A$2=1,'mil mi val'!BW52,IF($A$2=2,'mil mi val'!BW155,"NA"))</f>
        <v>0.97940000000000005</v>
      </c>
      <c r="BY70" s="79">
        <f>IF($A$2=1,'mil mi val'!BX52,IF($A$2=2,'mil mi val'!BX155,"NA"))</f>
        <v>0.97940000000000005</v>
      </c>
      <c r="BZ70" s="79">
        <f>IF($A$2=1,'mil mi val'!BY52,IF($A$2=2,'mil mi val'!BY155,"NA"))</f>
        <v>0.97940000000000005</v>
      </c>
      <c r="CA70" s="79">
        <f>IF($A$2=1,'mil mi val'!BZ52,IF($A$2=2,'mil mi val'!BZ155,"NA"))</f>
        <v>0.97940000000000005</v>
      </c>
      <c r="CB70" s="79">
        <f>IF($A$2=1,'mil mi val'!CA52,IF($A$2=2,'mil mi val'!CA155,"NA"))</f>
        <v>0.97940000000000005</v>
      </c>
      <c r="CC70" s="79">
        <f>IF($A$2=1,'mil mi val'!CB52,IF($A$2=2,'mil mi val'!CB155,"NA"))</f>
        <v>0.97940000000000005</v>
      </c>
      <c r="CD70" s="79">
        <f>IF($A$2=1,'mil mi val'!CC52,IF($A$2=2,'mil mi val'!CC155,"NA"))</f>
        <v>0.97940000000000005</v>
      </c>
      <c r="CE70" s="79">
        <f>IF($A$2=1,'mil mi val'!CD52,IF($A$2=2,'mil mi val'!CD155,"NA"))</f>
        <v>0.97940000000000005</v>
      </c>
      <c r="CF70" s="79">
        <f>IF($A$2=1,'mil mi val'!CE52,IF($A$2=2,'mil mi val'!CE155,"NA"))</f>
        <v>0.97940000000000005</v>
      </c>
      <c r="CG70" s="79">
        <f>IF($A$2=1,'mil mi val'!CF52,IF($A$2=2,'mil mi val'!CF155,"NA"))</f>
        <v>0.97940000000000005</v>
      </c>
      <c r="CH70" s="79">
        <f>IF($A$2=1,'mil mi val'!CG52,IF($A$2=2,'mil mi val'!CG155,"NA"))</f>
        <v>0.97940000000000005</v>
      </c>
      <c r="CI70" s="79">
        <f>IF($A$2=1,'mil mi val'!CH52,IF($A$2=2,'mil mi val'!CH155,"NA"))</f>
        <v>0.97940000000000005</v>
      </c>
      <c r="CJ70" s="79">
        <f>IF($A$2=1,'mil mi val'!CI52,IF($A$2=2,'mil mi val'!CI155,"NA"))</f>
        <v>0.97940000000000005</v>
      </c>
      <c r="CK70" s="79">
        <f>IF($A$2=1,'mil mi val'!CJ52,IF($A$2=2,'mil mi val'!CJ155,"NA"))</f>
        <v>0.97940000000000005</v>
      </c>
      <c r="CL70" s="79">
        <f>IF($A$2=1,'mil mi val'!CK52,IF($A$2=2,'mil mi val'!CK155,"NA"))</f>
        <v>0.97940000000000005</v>
      </c>
      <c r="CM70" s="79">
        <f>IF($A$2=1,'mil mi val'!CL52,IF($A$2=2,'mil mi val'!CL155,"NA"))</f>
        <v>0.97940000000000005</v>
      </c>
      <c r="CN70" s="79">
        <f>IF($A$2=1,'mil mi val'!CM52,IF($A$2=2,'mil mi val'!CM155,"NA"))</f>
        <v>0.97940000000000005</v>
      </c>
      <c r="CO70" s="79">
        <f>IF($A$2=1,'mil mi val'!CN52,IF($A$2=2,'mil mi val'!CN155,"NA"))</f>
        <v>0.97940000000000005</v>
      </c>
      <c r="CP70" s="79">
        <f>IF($A$2=1,'mil mi val'!CO52,IF($A$2=2,'mil mi val'!CO155,"NA"))</f>
        <v>0.97940000000000005</v>
      </c>
      <c r="CQ70" s="79">
        <f>IF($A$2=1,'mil mi val'!CP52,IF($A$2=2,'mil mi val'!CP155,"NA"))</f>
        <v>0.97940000000000005</v>
      </c>
      <c r="CR70" s="79">
        <f>IF($A$2=1,'mil mi val'!CQ52,IF($A$2=2,'mil mi val'!CQ155,"NA"))</f>
        <v>0.97940000000000005</v>
      </c>
      <c r="CS70" s="79">
        <f>IF($A$2=1,'mil mi val'!CR52,IF($A$2=2,'mil mi val'!CR155,"NA"))</f>
        <v>0.97940000000000005</v>
      </c>
      <c r="CT70" s="79">
        <f>IF($A$2=1,'mil mi val'!CS52,IF($A$2=2,'mil mi val'!CS155,"NA"))</f>
        <v>0.97940000000000005</v>
      </c>
      <c r="CU70" s="79">
        <f>IF($A$2=1,'mil mi val'!CT52,IF($A$2=2,'mil mi val'!CT155,"NA"))</f>
        <v>0.97940000000000005</v>
      </c>
      <c r="CV70" s="79">
        <f>IF($A$2=1,'mil mi val'!CU52,IF($A$2=2,'mil mi val'!CU155,"NA"))</f>
        <v>0.97940000000000005</v>
      </c>
      <c r="CW70" s="79">
        <f>IF($A$2=1,'mil mi val'!CV52,IF($A$2=2,'mil mi val'!CV155,"NA"))</f>
        <v>0.97940000000000005</v>
      </c>
      <c r="CX70" s="79">
        <f>IF($A$2=1,'mil mi val'!CW52,IF($A$2=2,'mil mi val'!CW155,"NA"))</f>
        <v>0.97940000000000005</v>
      </c>
      <c r="CY70" s="79">
        <f>IF($A$2=1,'mil mi val'!CX52,IF($A$2=2,'mil mi val'!CX155,"NA"))</f>
        <v>0.97940000000000005</v>
      </c>
      <c r="CZ70" s="79">
        <f>IF($A$2=1,'mil mi val'!CY52,IF($A$2=2,'mil mi val'!CY155,"NA"))</f>
        <v>0.97940000000000005</v>
      </c>
      <c r="DA70" s="79">
        <f>IF($A$2=1,'mil mi val'!CZ52,IF($A$2=2,'mil mi val'!CZ155,"NA"))</f>
        <v>0.97940000000000005</v>
      </c>
      <c r="DB70" s="79">
        <f>IF($A$2=1,'mil mi val'!DA52,IF($A$2=2,'mil mi val'!DA155,"NA"))</f>
        <v>0.97940000000000005</v>
      </c>
      <c r="DC70" s="79">
        <f>IF($A$2=1,'mil mi val'!DB52,IF($A$2=2,'mil mi val'!DB155,"NA"))</f>
        <v>0.97940000000000005</v>
      </c>
    </row>
    <row r="71" spans="2:107" ht="15" x14ac:dyDescent="0.25">
      <c r="B71" s="41">
        <v>66</v>
      </c>
      <c r="C71" s="79">
        <f>IF($A$2=1,'mil mi val'!B53,IF($A$2=2,'mil mi val'!B156,"NA"))</f>
        <v>1</v>
      </c>
      <c r="D71" s="79">
        <f>IF($A$2=1,'mil mi val'!C53,IF($A$2=2,'mil mi val'!C156,"NA"))</f>
        <v>0.96550000000000002</v>
      </c>
      <c r="E71" s="79">
        <f>IF($A$2=1,'mil mi val'!D53,IF($A$2=2,'mil mi val'!D156,"NA"))</f>
        <v>0.97599999999999998</v>
      </c>
      <c r="F71" s="79">
        <f>IF($A$2=1,'mil mi val'!E53,IF($A$2=2,'mil mi val'!E156,"NA"))</f>
        <v>0.97689999999999999</v>
      </c>
      <c r="G71" s="79">
        <f>IF($A$2=1,'mil mi val'!F53,IF($A$2=2,'mil mi val'!F156,"NA"))</f>
        <v>0.97789999999999999</v>
      </c>
      <c r="H71" s="79">
        <f>IF($A$2=1,'mil mi val'!G53,IF($A$2=2,'mil mi val'!G156,"NA"))</f>
        <v>0.97889999999999999</v>
      </c>
      <c r="I71" s="79">
        <f>IF($A$2=1,'mil mi val'!H53,IF($A$2=2,'mil mi val'!H156,"NA"))</f>
        <v>0.9798</v>
      </c>
      <c r="J71" s="79">
        <f>IF($A$2=1,'mil mi val'!I53,IF($A$2=2,'mil mi val'!I156,"NA"))</f>
        <v>0.98050000000000004</v>
      </c>
      <c r="K71" s="79">
        <f>IF($A$2=1,'mil mi val'!J53,IF($A$2=2,'mil mi val'!J156,"NA"))</f>
        <v>0.98080000000000001</v>
      </c>
      <c r="L71" s="79">
        <f>IF($A$2=1,'mil mi val'!K53,IF($A$2=2,'mil mi val'!K156,"NA"))</f>
        <v>0.98089999999999999</v>
      </c>
      <c r="M71" s="79">
        <f>IF($A$2=1,'mil mi val'!L53,IF($A$2=2,'mil mi val'!L156,"NA"))</f>
        <v>0.98080000000000001</v>
      </c>
      <c r="N71" s="79">
        <f>IF($A$2=1,'mil mi val'!M53,IF($A$2=2,'mil mi val'!M156,"NA"))</f>
        <v>0.98040000000000005</v>
      </c>
      <c r="O71" s="79">
        <f>IF($A$2=1,'mil mi val'!N53,IF($A$2=2,'mil mi val'!N156,"NA"))</f>
        <v>0.97989999999999999</v>
      </c>
      <c r="P71" s="79">
        <f>IF($A$2=1,'mil mi val'!O53,IF($A$2=2,'mil mi val'!O156,"NA"))</f>
        <v>0.97940000000000005</v>
      </c>
      <c r="Q71" s="79">
        <f>IF($A$2=1,'mil mi val'!P53,IF($A$2=2,'mil mi val'!P156,"NA"))</f>
        <v>0.97889999999999999</v>
      </c>
      <c r="R71" s="79">
        <f>IF($A$2=1,'mil mi val'!Q53,IF($A$2=2,'mil mi val'!Q156,"NA"))</f>
        <v>0.98019999999999996</v>
      </c>
      <c r="S71" s="79">
        <f>IF($A$2=1,'mil mi val'!R53,IF($A$2=2,'mil mi val'!R156,"NA"))</f>
        <v>0.98019999999999996</v>
      </c>
      <c r="T71" s="79">
        <f>IF($A$2=1,'mil mi val'!S53,IF($A$2=2,'mil mi val'!S156,"NA"))</f>
        <v>0.98019999999999996</v>
      </c>
      <c r="U71" s="79">
        <f>IF($A$2=1,'mil mi val'!T53,IF($A$2=2,'mil mi val'!T156,"NA"))</f>
        <v>0.98019999999999996</v>
      </c>
      <c r="V71" s="79">
        <f>IF($A$2=1,'mil mi val'!U53,IF($A$2=2,'mil mi val'!U156,"NA"))</f>
        <v>0.98019999999999996</v>
      </c>
      <c r="W71" s="79">
        <f>IF($A$2=1,'mil mi val'!V53,IF($A$2=2,'mil mi val'!V156,"NA"))</f>
        <v>0.98019999999999996</v>
      </c>
      <c r="X71" s="79">
        <f>IF($A$2=1,'mil mi val'!W53,IF($A$2=2,'mil mi val'!W156,"NA"))</f>
        <v>0.98019999999999996</v>
      </c>
      <c r="Y71" s="79">
        <f>IF($A$2=1,'mil mi val'!X53,IF($A$2=2,'mil mi val'!X156,"NA"))</f>
        <v>0.98019999999999996</v>
      </c>
      <c r="Z71" s="79">
        <f>IF($A$2=1,'mil mi val'!Y53,IF($A$2=2,'mil mi val'!Y156,"NA"))</f>
        <v>0.98019999999999996</v>
      </c>
      <c r="AA71" s="79">
        <f>IF($A$2=1,'mil mi val'!Z53,IF($A$2=2,'mil mi val'!Z156,"NA"))</f>
        <v>0.98019999999999996</v>
      </c>
      <c r="AB71" s="79">
        <f>IF($A$2=1,'mil mi val'!AA53,IF($A$2=2,'mil mi val'!AA156,"NA"))</f>
        <v>0.98019999999999996</v>
      </c>
      <c r="AC71" s="79">
        <f>IF($A$2=1,'mil mi val'!AB53,IF($A$2=2,'mil mi val'!AB156,"NA"))</f>
        <v>0.98019999999999996</v>
      </c>
      <c r="AD71" s="79">
        <f>IF($A$2=1,'mil mi val'!AC53,IF($A$2=2,'mil mi val'!AC156,"NA"))</f>
        <v>0.98019999999999996</v>
      </c>
      <c r="AE71" s="79">
        <f>IF($A$2=1,'mil mi val'!AD53,IF($A$2=2,'mil mi val'!AD156,"NA"))</f>
        <v>0.98019999999999996</v>
      </c>
      <c r="AF71" s="79">
        <f>IF($A$2=1,'mil mi val'!AE53,IF($A$2=2,'mil mi val'!AE156,"NA"))</f>
        <v>0.98019999999999996</v>
      </c>
      <c r="AG71" s="79">
        <f>IF($A$2=1,'mil mi val'!AF53,IF($A$2=2,'mil mi val'!AF156,"NA"))</f>
        <v>0.98019999999999996</v>
      </c>
      <c r="AH71" s="79">
        <f>IF($A$2=1,'mil mi val'!AG53,IF($A$2=2,'mil mi val'!AG156,"NA"))</f>
        <v>0.98019999999999996</v>
      </c>
      <c r="AI71" s="79">
        <f>IF($A$2=1,'mil mi val'!AH53,IF($A$2=2,'mil mi val'!AH156,"NA"))</f>
        <v>0.98019999999999996</v>
      </c>
      <c r="AJ71" s="79">
        <f>IF($A$2=1,'mil mi val'!AI53,IF($A$2=2,'mil mi val'!AI156,"NA"))</f>
        <v>0.98019999999999996</v>
      </c>
      <c r="AK71" s="79">
        <f>IF($A$2=1,'mil mi val'!AJ53,IF($A$2=2,'mil mi val'!AJ156,"NA"))</f>
        <v>0.98019999999999996</v>
      </c>
      <c r="AL71" s="79">
        <f>IF($A$2=1,'mil mi val'!AK53,IF($A$2=2,'mil mi val'!AK156,"NA"))</f>
        <v>0.98019999999999996</v>
      </c>
      <c r="AM71" s="79">
        <f>IF($A$2=1,'mil mi val'!AL53,IF($A$2=2,'mil mi val'!AL156,"NA"))</f>
        <v>0.98019999999999996</v>
      </c>
      <c r="AN71" s="79">
        <f>IF($A$2=1,'mil mi val'!AM53,IF($A$2=2,'mil mi val'!AM156,"NA"))</f>
        <v>0.98019999999999996</v>
      </c>
      <c r="AO71" s="79">
        <f>IF($A$2=1,'mil mi val'!AN53,IF($A$2=2,'mil mi val'!AN156,"NA"))</f>
        <v>0.98019999999999996</v>
      </c>
      <c r="AP71" s="79">
        <f>IF($A$2=1,'mil mi val'!AO53,IF($A$2=2,'mil mi val'!AO156,"NA"))</f>
        <v>0.98019999999999996</v>
      </c>
      <c r="AQ71" s="79">
        <f>IF($A$2=1,'mil mi val'!AP53,IF($A$2=2,'mil mi val'!AP156,"NA"))</f>
        <v>0.98019999999999996</v>
      </c>
      <c r="AR71" s="79">
        <f>IF($A$2=1,'mil mi val'!AQ53,IF($A$2=2,'mil mi val'!AQ156,"NA"))</f>
        <v>0.98019999999999996</v>
      </c>
      <c r="AS71" s="79">
        <f>IF($A$2=1,'mil mi val'!AR53,IF($A$2=2,'mil mi val'!AR156,"NA"))</f>
        <v>0.98019999999999996</v>
      </c>
      <c r="AT71" s="79">
        <f>IF($A$2=1,'mil mi val'!AS53,IF($A$2=2,'mil mi val'!AS156,"NA"))</f>
        <v>0.98019999999999996</v>
      </c>
      <c r="AU71" s="79">
        <f>IF($A$2=1,'mil mi val'!AT53,IF($A$2=2,'mil mi val'!AT156,"NA"))</f>
        <v>0.98019999999999996</v>
      </c>
      <c r="AV71" s="79">
        <f>IF($A$2=1,'mil mi val'!AU53,IF($A$2=2,'mil mi val'!AU156,"NA"))</f>
        <v>0.98019999999999996</v>
      </c>
      <c r="AW71" s="79">
        <f>IF($A$2=1,'mil mi val'!AV53,IF($A$2=2,'mil mi val'!AV156,"NA"))</f>
        <v>0.98019999999999996</v>
      </c>
      <c r="AX71" s="79">
        <f>IF($A$2=1,'mil mi val'!AW53,IF($A$2=2,'mil mi val'!AW156,"NA"))</f>
        <v>0.98019999999999996</v>
      </c>
      <c r="AY71" s="79">
        <f>IF($A$2=1,'mil mi val'!AX53,IF($A$2=2,'mil mi val'!AX156,"NA"))</f>
        <v>0.98019999999999996</v>
      </c>
      <c r="AZ71" s="79">
        <f>IF($A$2=1,'mil mi val'!AY53,IF($A$2=2,'mil mi val'!AY156,"NA"))</f>
        <v>0.98019999999999996</v>
      </c>
      <c r="BA71" s="79">
        <f>IF($A$2=1,'mil mi val'!AZ53,IF($A$2=2,'mil mi val'!AZ156,"NA"))</f>
        <v>0.98019999999999996</v>
      </c>
      <c r="BB71" s="79">
        <f>IF($A$2=1,'mil mi val'!BA53,IF($A$2=2,'mil mi val'!BA156,"NA"))</f>
        <v>0.98019999999999996</v>
      </c>
      <c r="BC71" s="79">
        <f>IF($A$2=1,'mil mi val'!BB53,IF($A$2=2,'mil mi val'!BB156,"NA"))</f>
        <v>0.98019999999999996</v>
      </c>
      <c r="BD71" s="79">
        <f>IF($A$2=1,'mil mi val'!BC53,IF($A$2=2,'mil mi val'!BC156,"NA"))</f>
        <v>0.98019999999999996</v>
      </c>
      <c r="BE71" s="79">
        <f>IF($A$2=1,'mil mi val'!BD53,IF($A$2=2,'mil mi val'!BD156,"NA"))</f>
        <v>0.98019999999999996</v>
      </c>
      <c r="BF71" s="79">
        <f>IF($A$2=1,'mil mi val'!BE53,IF($A$2=2,'mil mi val'!BE156,"NA"))</f>
        <v>0.98019999999999996</v>
      </c>
      <c r="BG71" s="79">
        <f>IF($A$2=1,'mil mi val'!BF53,IF($A$2=2,'mil mi val'!BF156,"NA"))</f>
        <v>0.98019999999999996</v>
      </c>
      <c r="BH71" s="79">
        <f>IF($A$2=1,'mil mi val'!BG53,IF($A$2=2,'mil mi val'!BG156,"NA"))</f>
        <v>0.98019999999999996</v>
      </c>
      <c r="BI71" s="79">
        <f>IF($A$2=1,'mil mi val'!BH53,IF($A$2=2,'mil mi val'!BH156,"NA"))</f>
        <v>0.98019999999999996</v>
      </c>
      <c r="BJ71" s="79">
        <f>IF($A$2=1,'mil mi val'!BI53,IF($A$2=2,'mil mi val'!BI156,"NA"))</f>
        <v>0.98019999999999996</v>
      </c>
      <c r="BK71" s="79">
        <f>IF($A$2=1,'mil mi val'!BJ53,IF($A$2=2,'mil mi val'!BJ156,"NA"))</f>
        <v>0.98019999999999996</v>
      </c>
      <c r="BL71" s="79">
        <f>IF($A$2=1,'mil mi val'!BK53,IF($A$2=2,'mil mi val'!BK156,"NA"))</f>
        <v>0.98019999999999996</v>
      </c>
      <c r="BM71" s="79">
        <f>IF($A$2=1,'mil mi val'!BL53,IF($A$2=2,'mil mi val'!BL156,"NA"))</f>
        <v>0.98019999999999996</v>
      </c>
      <c r="BN71" s="79">
        <f>IF($A$2=1,'mil mi val'!BM53,IF($A$2=2,'mil mi val'!BM156,"NA"))</f>
        <v>0.98019999999999996</v>
      </c>
      <c r="BO71" s="79">
        <f>IF($A$2=1,'mil mi val'!BN53,IF($A$2=2,'mil mi val'!BN156,"NA"))</f>
        <v>0.98019999999999996</v>
      </c>
      <c r="BP71" s="79">
        <f>IF($A$2=1,'mil mi val'!BO53,IF($A$2=2,'mil mi val'!BO156,"NA"))</f>
        <v>0.98019999999999996</v>
      </c>
      <c r="BQ71" s="79">
        <f>IF($A$2=1,'mil mi val'!BP53,IF($A$2=2,'mil mi val'!BP156,"NA"))</f>
        <v>0.98019999999999996</v>
      </c>
      <c r="BR71" s="79">
        <f>IF($A$2=1,'mil mi val'!BQ53,IF($A$2=2,'mil mi val'!BQ156,"NA"))</f>
        <v>0.98019999999999996</v>
      </c>
      <c r="BS71" s="79">
        <f>IF($A$2=1,'mil mi val'!BR53,IF($A$2=2,'mil mi val'!BR156,"NA"))</f>
        <v>0.98019999999999996</v>
      </c>
      <c r="BT71" s="79">
        <f>IF($A$2=1,'mil mi val'!BS53,IF($A$2=2,'mil mi val'!BS156,"NA"))</f>
        <v>0.98019999999999996</v>
      </c>
      <c r="BU71" s="79">
        <f>IF($A$2=1,'mil mi val'!BT53,IF($A$2=2,'mil mi val'!BT156,"NA"))</f>
        <v>0.98019999999999996</v>
      </c>
      <c r="BV71" s="79">
        <f>IF($A$2=1,'mil mi val'!BU53,IF($A$2=2,'mil mi val'!BU156,"NA"))</f>
        <v>0.98019999999999996</v>
      </c>
      <c r="BW71" s="79">
        <f>IF($A$2=1,'mil mi val'!BV53,IF($A$2=2,'mil mi val'!BV156,"NA"))</f>
        <v>0.98019999999999996</v>
      </c>
      <c r="BX71" s="79">
        <f>IF($A$2=1,'mil mi val'!BW53,IF($A$2=2,'mil mi val'!BW156,"NA"))</f>
        <v>0.98019999999999996</v>
      </c>
      <c r="BY71" s="79">
        <f>IF($A$2=1,'mil mi val'!BX53,IF($A$2=2,'mil mi val'!BX156,"NA"))</f>
        <v>0.98019999999999996</v>
      </c>
      <c r="BZ71" s="79">
        <f>IF($A$2=1,'mil mi val'!BY53,IF($A$2=2,'mil mi val'!BY156,"NA"))</f>
        <v>0.98019999999999996</v>
      </c>
      <c r="CA71" s="79">
        <f>IF($A$2=1,'mil mi val'!BZ53,IF($A$2=2,'mil mi val'!BZ156,"NA"))</f>
        <v>0.98019999999999996</v>
      </c>
      <c r="CB71" s="79">
        <f>IF($A$2=1,'mil mi val'!CA53,IF($A$2=2,'mil mi val'!CA156,"NA"))</f>
        <v>0.98019999999999996</v>
      </c>
      <c r="CC71" s="79">
        <f>IF($A$2=1,'mil mi val'!CB53,IF($A$2=2,'mil mi val'!CB156,"NA"))</f>
        <v>0.98019999999999996</v>
      </c>
      <c r="CD71" s="79">
        <f>IF($A$2=1,'mil mi val'!CC53,IF($A$2=2,'mil mi val'!CC156,"NA"))</f>
        <v>0.98019999999999996</v>
      </c>
      <c r="CE71" s="79">
        <f>IF($A$2=1,'mil mi val'!CD53,IF($A$2=2,'mil mi val'!CD156,"NA"))</f>
        <v>0.98019999999999996</v>
      </c>
      <c r="CF71" s="79">
        <f>IF($A$2=1,'mil mi val'!CE53,IF($A$2=2,'mil mi val'!CE156,"NA"))</f>
        <v>0.98019999999999996</v>
      </c>
      <c r="CG71" s="79">
        <f>IF($A$2=1,'mil mi val'!CF53,IF($A$2=2,'mil mi val'!CF156,"NA"))</f>
        <v>0.98019999999999996</v>
      </c>
      <c r="CH71" s="79">
        <f>IF($A$2=1,'mil mi val'!CG53,IF($A$2=2,'mil mi val'!CG156,"NA"))</f>
        <v>0.98019999999999996</v>
      </c>
      <c r="CI71" s="79">
        <f>IF($A$2=1,'mil mi val'!CH53,IF($A$2=2,'mil mi val'!CH156,"NA"))</f>
        <v>0.98019999999999996</v>
      </c>
      <c r="CJ71" s="79">
        <f>IF($A$2=1,'mil mi val'!CI53,IF($A$2=2,'mil mi val'!CI156,"NA"))</f>
        <v>0.98019999999999996</v>
      </c>
      <c r="CK71" s="79">
        <f>IF($A$2=1,'mil mi val'!CJ53,IF($A$2=2,'mil mi val'!CJ156,"NA"))</f>
        <v>0.98019999999999996</v>
      </c>
      <c r="CL71" s="79">
        <f>IF($A$2=1,'mil mi val'!CK53,IF($A$2=2,'mil mi val'!CK156,"NA"))</f>
        <v>0.98019999999999996</v>
      </c>
      <c r="CM71" s="79">
        <f>IF($A$2=1,'mil mi val'!CL53,IF($A$2=2,'mil mi val'!CL156,"NA"))</f>
        <v>0.98019999999999996</v>
      </c>
      <c r="CN71" s="79">
        <f>IF($A$2=1,'mil mi val'!CM53,IF($A$2=2,'mil mi val'!CM156,"NA"))</f>
        <v>0.98019999999999996</v>
      </c>
      <c r="CO71" s="79">
        <f>IF($A$2=1,'mil mi val'!CN53,IF($A$2=2,'mil mi val'!CN156,"NA"))</f>
        <v>0.98019999999999996</v>
      </c>
      <c r="CP71" s="79">
        <f>IF($A$2=1,'mil mi val'!CO53,IF($A$2=2,'mil mi val'!CO156,"NA"))</f>
        <v>0.98019999999999996</v>
      </c>
      <c r="CQ71" s="79">
        <f>IF($A$2=1,'mil mi val'!CP53,IF($A$2=2,'mil mi val'!CP156,"NA"))</f>
        <v>0.98019999999999996</v>
      </c>
      <c r="CR71" s="79">
        <f>IF($A$2=1,'mil mi val'!CQ53,IF($A$2=2,'mil mi val'!CQ156,"NA"))</f>
        <v>0.98019999999999996</v>
      </c>
      <c r="CS71" s="79">
        <f>IF($A$2=1,'mil mi val'!CR53,IF($A$2=2,'mil mi val'!CR156,"NA"))</f>
        <v>0.98019999999999996</v>
      </c>
      <c r="CT71" s="79">
        <f>IF($A$2=1,'mil mi val'!CS53,IF($A$2=2,'mil mi val'!CS156,"NA"))</f>
        <v>0.98019999999999996</v>
      </c>
      <c r="CU71" s="79">
        <f>IF($A$2=1,'mil mi val'!CT53,IF($A$2=2,'mil mi val'!CT156,"NA"))</f>
        <v>0.98019999999999996</v>
      </c>
      <c r="CV71" s="79">
        <f>IF($A$2=1,'mil mi val'!CU53,IF($A$2=2,'mil mi val'!CU156,"NA"))</f>
        <v>0.98019999999999996</v>
      </c>
      <c r="CW71" s="79">
        <f>IF($A$2=1,'mil mi val'!CV53,IF($A$2=2,'mil mi val'!CV156,"NA"))</f>
        <v>0.98019999999999996</v>
      </c>
      <c r="CX71" s="79">
        <f>IF($A$2=1,'mil mi val'!CW53,IF($A$2=2,'mil mi val'!CW156,"NA"))</f>
        <v>0.98019999999999996</v>
      </c>
      <c r="CY71" s="79">
        <f>IF($A$2=1,'mil mi val'!CX53,IF($A$2=2,'mil mi val'!CX156,"NA"))</f>
        <v>0.98019999999999996</v>
      </c>
      <c r="CZ71" s="79">
        <f>IF($A$2=1,'mil mi val'!CY53,IF($A$2=2,'mil mi val'!CY156,"NA"))</f>
        <v>0.98019999999999996</v>
      </c>
      <c r="DA71" s="79">
        <f>IF($A$2=1,'mil mi val'!CZ53,IF($A$2=2,'mil mi val'!CZ156,"NA"))</f>
        <v>0.98019999999999996</v>
      </c>
      <c r="DB71" s="79">
        <f>IF($A$2=1,'mil mi val'!DA53,IF($A$2=2,'mil mi val'!DA156,"NA"))</f>
        <v>0.98019999999999996</v>
      </c>
      <c r="DC71" s="79">
        <f>IF($A$2=1,'mil mi val'!DB53,IF($A$2=2,'mil mi val'!DB156,"NA"))</f>
        <v>0.98019999999999996</v>
      </c>
    </row>
    <row r="72" spans="2:107" ht="15" x14ac:dyDescent="0.25">
      <c r="B72" s="41">
        <v>67</v>
      </c>
      <c r="C72" s="79">
        <f>IF($A$2=1,'mil mi val'!B54,IF($A$2=2,'mil mi val'!B157,"NA"))</f>
        <v>1</v>
      </c>
      <c r="D72" s="79">
        <f>IF($A$2=1,'mil mi val'!C54,IF($A$2=2,'mil mi val'!C157,"NA"))</f>
        <v>0.96640000000000004</v>
      </c>
      <c r="E72" s="79">
        <f>IF($A$2=1,'mil mi val'!D54,IF($A$2=2,'mil mi val'!D157,"NA"))</f>
        <v>0.97650000000000003</v>
      </c>
      <c r="F72" s="79">
        <f>IF($A$2=1,'mil mi val'!E54,IF($A$2=2,'mil mi val'!E157,"NA"))</f>
        <v>0.97719999999999996</v>
      </c>
      <c r="G72" s="79">
        <f>IF($A$2=1,'mil mi val'!F54,IF($A$2=2,'mil mi val'!F157,"NA"))</f>
        <v>0.97799999999999998</v>
      </c>
      <c r="H72" s="79">
        <f>IF($A$2=1,'mil mi val'!G54,IF($A$2=2,'mil mi val'!G157,"NA"))</f>
        <v>0.97889999999999999</v>
      </c>
      <c r="I72" s="79">
        <f>IF($A$2=1,'mil mi val'!H54,IF($A$2=2,'mil mi val'!H157,"NA"))</f>
        <v>0.9798</v>
      </c>
      <c r="J72" s="79">
        <f>IF($A$2=1,'mil mi val'!I54,IF($A$2=2,'mil mi val'!I157,"NA"))</f>
        <v>0.98050000000000004</v>
      </c>
      <c r="K72" s="79">
        <f>IF($A$2=1,'mil mi val'!J54,IF($A$2=2,'mil mi val'!J157,"NA"))</f>
        <v>0.98099999999999998</v>
      </c>
      <c r="L72" s="79">
        <f>IF($A$2=1,'mil mi val'!K54,IF($A$2=2,'mil mi val'!K157,"NA"))</f>
        <v>0.98129999999999995</v>
      </c>
      <c r="M72" s="79">
        <f>IF($A$2=1,'mil mi val'!L54,IF($A$2=2,'mil mi val'!L157,"NA"))</f>
        <v>0.98119999999999996</v>
      </c>
      <c r="N72" s="79">
        <f>IF($A$2=1,'mil mi val'!M54,IF($A$2=2,'mil mi val'!M157,"NA"))</f>
        <v>0.98099999999999998</v>
      </c>
      <c r="O72" s="79">
        <f>IF($A$2=1,'mil mi val'!N54,IF($A$2=2,'mil mi val'!N157,"NA"))</f>
        <v>0.98050000000000004</v>
      </c>
      <c r="P72" s="79">
        <f>IF($A$2=1,'mil mi val'!O54,IF($A$2=2,'mil mi val'!O157,"NA"))</f>
        <v>0.98009999999999997</v>
      </c>
      <c r="Q72" s="79">
        <f>IF($A$2=1,'mil mi val'!P54,IF($A$2=2,'mil mi val'!P157,"NA"))</f>
        <v>0.97960000000000003</v>
      </c>
      <c r="R72" s="79">
        <f>IF($A$2=1,'mil mi val'!Q54,IF($A$2=2,'mil mi val'!Q157,"NA"))</f>
        <v>0.98089999999999999</v>
      </c>
      <c r="S72" s="79">
        <f>IF($A$2=1,'mil mi val'!R54,IF($A$2=2,'mil mi val'!R157,"NA"))</f>
        <v>0.98089999999999999</v>
      </c>
      <c r="T72" s="79">
        <f>IF($A$2=1,'mil mi val'!S54,IF($A$2=2,'mil mi val'!S157,"NA"))</f>
        <v>0.98089999999999999</v>
      </c>
      <c r="U72" s="79">
        <f>IF($A$2=1,'mil mi val'!T54,IF($A$2=2,'mil mi val'!T157,"NA"))</f>
        <v>0.98089999999999999</v>
      </c>
      <c r="V72" s="79">
        <f>IF($A$2=1,'mil mi val'!U54,IF($A$2=2,'mil mi val'!U157,"NA"))</f>
        <v>0.98089999999999999</v>
      </c>
      <c r="W72" s="79">
        <f>IF($A$2=1,'mil mi val'!V54,IF($A$2=2,'mil mi val'!V157,"NA"))</f>
        <v>0.98089999999999999</v>
      </c>
      <c r="X72" s="79">
        <f>IF($A$2=1,'mil mi val'!W54,IF($A$2=2,'mil mi val'!W157,"NA"))</f>
        <v>0.98089999999999999</v>
      </c>
      <c r="Y72" s="79">
        <f>IF($A$2=1,'mil mi val'!X54,IF($A$2=2,'mil mi val'!X157,"NA"))</f>
        <v>0.98089999999999999</v>
      </c>
      <c r="Z72" s="79">
        <f>IF($A$2=1,'mil mi val'!Y54,IF($A$2=2,'mil mi val'!Y157,"NA"))</f>
        <v>0.98089999999999999</v>
      </c>
      <c r="AA72" s="79">
        <f>IF($A$2=1,'mil mi val'!Z54,IF($A$2=2,'mil mi val'!Z157,"NA"))</f>
        <v>0.98089999999999999</v>
      </c>
      <c r="AB72" s="79">
        <f>IF($A$2=1,'mil mi val'!AA54,IF($A$2=2,'mil mi val'!AA157,"NA"))</f>
        <v>0.98089999999999999</v>
      </c>
      <c r="AC72" s="79">
        <f>IF($A$2=1,'mil mi val'!AB54,IF($A$2=2,'mil mi val'!AB157,"NA"))</f>
        <v>0.98089999999999999</v>
      </c>
      <c r="AD72" s="79">
        <f>IF($A$2=1,'mil mi val'!AC54,IF($A$2=2,'mil mi val'!AC157,"NA"))</f>
        <v>0.98089999999999999</v>
      </c>
      <c r="AE72" s="79">
        <f>IF($A$2=1,'mil mi val'!AD54,IF($A$2=2,'mil mi val'!AD157,"NA"))</f>
        <v>0.98089999999999999</v>
      </c>
      <c r="AF72" s="79">
        <f>IF($A$2=1,'mil mi val'!AE54,IF($A$2=2,'mil mi val'!AE157,"NA"))</f>
        <v>0.98089999999999999</v>
      </c>
      <c r="AG72" s="79">
        <f>IF($A$2=1,'mil mi val'!AF54,IF($A$2=2,'mil mi val'!AF157,"NA"))</f>
        <v>0.98089999999999999</v>
      </c>
      <c r="AH72" s="79">
        <f>IF($A$2=1,'mil mi val'!AG54,IF($A$2=2,'mil mi val'!AG157,"NA"))</f>
        <v>0.98089999999999999</v>
      </c>
      <c r="AI72" s="79">
        <f>IF($A$2=1,'mil mi val'!AH54,IF($A$2=2,'mil mi val'!AH157,"NA"))</f>
        <v>0.98089999999999999</v>
      </c>
      <c r="AJ72" s="79">
        <f>IF($A$2=1,'mil mi val'!AI54,IF($A$2=2,'mil mi val'!AI157,"NA"))</f>
        <v>0.98089999999999999</v>
      </c>
      <c r="AK72" s="79">
        <f>IF($A$2=1,'mil mi val'!AJ54,IF($A$2=2,'mil mi val'!AJ157,"NA"))</f>
        <v>0.98089999999999999</v>
      </c>
      <c r="AL72" s="79">
        <f>IF($A$2=1,'mil mi val'!AK54,IF($A$2=2,'mil mi val'!AK157,"NA"))</f>
        <v>0.98089999999999999</v>
      </c>
      <c r="AM72" s="79">
        <f>IF($A$2=1,'mil mi val'!AL54,IF($A$2=2,'mil mi val'!AL157,"NA"))</f>
        <v>0.98089999999999999</v>
      </c>
      <c r="AN72" s="79">
        <f>IF($A$2=1,'mil mi val'!AM54,IF($A$2=2,'mil mi val'!AM157,"NA"))</f>
        <v>0.98089999999999999</v>
      </c>
      <c r="AO72" s="79">
        <f>IF($A$2=1,'mil mi val'!AN54,IF($A$2=2,'mil mi val'!AN157,"NA"))</f>
        <v>0.98089999999999999</v>
      </c>
      <c r="AP72" s="79">
        <f>IF($A$2=1,'mil mi val'!AO54,IF($A$2=2,'mil mi val'!AO157,"NA"))</f>
        <v>0.98089999999999999</v>
      </c>
      <c r="AQ72" s="79">
        <f>IF($A$2=1,'mil mi val'!AP54,IF($A$2=2,'mil mi val'!AP157,"NA"))</f>
        <v>0.98089999999999999</v>
      </c>
      <c r="AR72" s="79">
        <f>IF($A$2=1,'mil mi val'!AQ54,IF($A$2=2,'mil mi val'!AQ157,"NA"))</f>
        <v>0.98089999999999999</v>
      </c>
      <c r="AS72" s="79">
        <f>IF($A$2=1,'mil mi val'!AR54,IF($A$2=2,'mil mi val'!AR157,"NA"))</f>
        <v>0.98089999999999999</v>
      </c>
      <c r="AT72" s="79">
        <f>IF($A$2=1,'mil mi val'!AS54,IF($A$2=2,'mil mi val'!AS157,"NA"))</f>
        <v>0.98089999999999999</v>
      </c>
      <c r="AU72" s="79">
        <f>IF($A$2=1,'mil mi val'!AT54,IF($A$2=2,'mil mi val'!AT157,"NA"))</f>
        <v>0.98089999999999999</v>
      </c>
      <c r="AV72" s="79">
        <f>IF($A$2=1,'mil mi val'!AU54,IF($A$2=2,'mil mi val'!AU157,"NA"))</f>
        <v>0.98089999999999999</v>
      </c>
      <c r="AW72" s="79">
        <f>IF($A$2=1,'mil mi val'!AV54,IF($A$2=2,'mil mi val'!AV157,"NA"))</f>
        <v>0.98089999999999999</v>
      </c>
      <c r="AX72" s="79">
        <f>IF($A$2=1,'mil mi val'!AW54,IF($A$2=2,'mil mi val'!AW157,"NA"))</f>
        <v>0.98089999999999999</v>
      </c>
      <c r="AY72" s="79">
        <f>IF($A$2=1,'mil mi val'!AX54,IF($A$2=2,'mil mi val'!AX157,"NA"))</f>
        <v>0.98089999999999999</v>
      </c>
      <c r="AZ72" s="79">
        <f>IF($A$2=1,'mil mi val'!AY54,IF($A$2=2,'mil mi val'!AY157,"NA"))</f>
        <v>0.98089999999999999</v>
      </c>
      <c r="BA72" s="79">
        <f>IF($A$2=1,'mil mi val'!AZ54,IF($A$2=2,'mil mi val'!AZ157,"NA"))</f>
        <v>0.98089999999999999</v>
      </c>
      <c r="BB72" s="79">
        <f>IF($A$2=1,'mil mi val'!BA54,IF($A$2=2,'mil mi val'!BA157,"NA"))</f>
        <v>0.98089999999999999</v>
      </c>
      <c r="BC72" s="79">
        <f>IF($A$2=1,'mil mi val'!BB54,IF($A$2=2,'mil mi val'!BB157,"NA"))</f>
        <v>0.98089999999999999</v>
      </c>
      <c r="BD72" s="79">
        <f>IF($A$2=1,'mil mi val'!BC54,IF($A$2=2,'mil mi val'!BC157,"NA"))</f>
        <v>0.98089999999999999</v>
      </c>
      <c r="BE72" s="79">
        <f>IF($A$2=1,'mil mi val'!BD54,IF($A$2=2,'mil mi val'!BD157,"NA"))</f>
        <v>0.98089999999999999</v>
      </c>
      <c r="BF72" s="79">
        <f>IF($A$2=1,'mil mi val'!BE54,IF($A$2=2,'mil mi val'!BE157,"NA"))</f>
        <v>0.98089999999999999</v>
      </c>
      <c r="BG72" s="79">
        <f>IF($A$2=1,'mil mi val'!BF54,IF($A$2=2,'mil mi val'!BF157,"NA"))</f>
        <v>0.98089999999999999</v>
      </c>
      <c r="BH72" s="79">
        <f>IF($A$2=1,'mil mi val'!BG54,IF($A$2=2,'mil mi val'!BG157,"NA"))</f>
        <v>0.98089999999999999</v>
      </c>
      <c r="BI72" s="79">
        <f>IF($A$2=1,'mil mi val'!BH54,IF($A$2=2,'mil mi val'!BH157,"NA"))</f>
        <v>0.98089999999999999</v>
      </c>
      <c r="BJ72" s="79">
        <f>IF($A$2=1,'mil mi val'!BI54,IF($A$2=2,'mil mi val'!BI157,"NA"))</f>
        <v>0.98089999999999999</v>
      </c>
      <c r="BK72" s="79">
        <f>IF($A$2=1,'mil mi val'!BJ54,IF($A$2=2,'mil mi val'!BJ157,"NA"))</f>
        <v>0.98089999999999999</v>
      </c>
      <c r="BL72" s="79">
        <f>IF($A$2=1,'mil mi val'!BK54,IF($A$2=2,'mil mi val'!BK157,"NA"))</f>
        <v>0.98089999999999999</v>
      </c>
      <c r="BM72" s="79">
        <f>IF($A$2=1,'mil mi val'!BL54,IF($A$2=2,'mil mi val'!BL157,"NA"))</f>
        <v>0.98089999999999999</v>
      </c>
      <c r="BN72" s="79">
        <f>IF($A$2=1,'mil mi val'!BM54,IF($A$2=2,'mil mi val'!BM157,"NA"))</f>
        <v>0.98089999999999999</v>
      </c>
      <c r="BO72" s="79">
        <f>IF($A$2=1,'mil mi val'!BN54,IF($A$2=2,'mil mi val'!BN157,"NA"))</f>
        <v>0.98089999999999999</v>
      </c>
      <c r="BP72" s="79">
        <f>IF($A$2=1,'mil mi val'!BO54,IF($A$2=2,'mil mi val'!BO157,"NA"))</f>
        <v>0.98089999999999999</v>
      </c>
      <c r="BQ72" s="79">
        <f>IF($A$2=1,'mil mi val'!BP54,IF($A$2=2,'mil mi val'!BP157,"NA"))</f>
        <v>0.98089999999999999</v>
      </c>
      <c r="BR72" s="79">
        <f>IF($A$2=1,'mil mi val'!BQ54,IF($A$2=2,'mil mi val'!BQ157,"NA"))</f>
        <v>0.98089999999999999</v>
      </c>
      <c r="BS72" s="79">
        <f>IF($A$2=1,'mil mi val'!BR54,IF($A$2=2,'mil mi val'!BR157,"NA"))</f>
        <v>0.98089999999999999</v>
      </c>
      <c r="BT72" s="79">
        <f>IF($A$2=1,'mil mi val'!BS54,IF($A$2=2,'mil mi val'!BS157,"NA"))</f>
        <v>0.98089999999999999</v>
      </c>
      <c r="BU72" s="79">
        <f>IF($A$2=1,'mil mi val'!BT54,IF($A$2=2,'mil mi val'!BT157,"NA"))</f>
        <v>0.98089999999999999</v>
      </c>
      <c r="BV72" s="79">
        <f>IF($A$2=1,'mil mi val'!BU54,IF($A$2=2,'mil mi val'!BU157,"NA"))</f>
        <v>0.98089999999999999</v>
      </c>
      <c r="BW72" s="79">
        <f>IF($A$2=1,'mil mi val'!BV54,IF($A$2=2,'mil mi val'!BV157,"NA"))</f>
        <v>0.98089999999999999</v>
      </c>
      <c r="BX72" s="79">
        <f>IF($A$2=1,'mil mi val'!BW54,IF($A$2=2,'mil mi val'!BW157,"NA"))</f>
        <v>0.98089999999999999</v>
      </c>
      <c r="BY72" s="79">
        <f>IF($A$2=1,'mil mi val'!BX54,IF($A$2=2,'mil mi val'!BX157,"NA"))</f>
        <v>0.98089999999999999</v>
      </c>
      <c r="BZ72" s="79">
        <f>IF($A$2=1,'mil mi val'!BY54,IF($A$2=2,'mil mi val'!BY157,"NA"))</f>
        <v>0.98089999999999999</v>
      </c>
      <c r="CA72" s="79">
        <f>IF($A$2=1,'mil mi val'!BZ54,IF($A$2=2,'mil mi val'!BZ157,"NA"))</f>
        <v>0.98089999999999999</v>
      </c>
      <c r="CB72" s="79">
        <f>IF($A$2=1,'mil mi val'!CA54,IF($A$2=2,'mil mi val'!CA157,"NA"))</f>
        <v>0.98089999999999999</v>
      </c>
      <c r="CC72" s="79">
        <f>IF($A$2=1,'mil mi val'!CB54,IF($A$2=2,'mil mi val'!CB157,"NA"))</f>
        <v>0.98089999999999999</v>
      </c>
      <c r="CD72" s="79">
        <f>IF($A$2=1,'mil mi val'!CC54,IF($A$2=2,'mil mi val'!CC157,"NA"))</f>
        <v>0.98089999999999999</v>
      </c>
      <c r="CE72" s="79">
        <f>IF($A$2=1,'mil mi val'!CD54,IF($A$2=2,'mil mi val'!CD157,"NA"))</f>
        <v>0.98089999999999999</v>
      </c>
      <c r="CF72" s="79">
        <f>IF($A$2=1,'mil mi val'!CE54,IF($A$2=2,'mil mi val'!CE157,"NA"))</f>
        <v>0.98089999999999999</v>
      </c>
      <c r="CG72" s="79">
        <f>IF($A$2=1,'mil mi val'!CF54,IF($A$2=2,'mil mi val'!CF157,"NA"))</f>
        <v>0.98089999999999999</v>
      </c>
      <c r="CH72" s="79">
        <f>IF($A$2=1,'mil mi val'!CG54,IF($A$2=2,'mil mi val'!CG157,"NA"))</f>
        <v>0.98089999999999999</v>
      </c>
      <c r="CI72" s="79">
        <f>IF($A$2=1,'mil mi val'!CH54,IF($A$2=2,'mil mi val'!CH157,"NA"))</f>
        <v>0.98089999999999999</v>
      </c>
      <c r="CJ72" s="79">
        <f>IF($A$2=1,'mil mi val'!CI54,IF($A$2=2,'mil mi val'!CI157,"NA"))</f>
        <v>0.98089999999999999</v>
      </c>
      <c r="CK72" s="79">
        <f>IF($A$2=1,'mil mi val'!CJ54,IF($A$2=2,'mil mi val'!CJ157,"NA"))</f>
        <v>0.98089999999999999</v>
      </c>
      <c r="CL72" s="79">
        <f>IF($A$2=1,'mil mi val'!CK54,IF($A$2=2,'mil mi val'!CK157,"NA"))</f>
        <v>0.98089999999999999</v>
      </c>
      <c r="CM72" s="79">
        <f>IF($A$2=1,'mil mi val'!CL54,IF($A$2=2,'mil mi val'!CL157,"NA"))</f>
        <v>0.98089999999999999</v>
      </c>
      <c r="CN72" s="79">
        <f>IF($A$2=1,'mil mi val'!CM54,IF($A$2=2,'mil mi val'!CM157,"NA"))</f>
        <v>0.98089999999999999</v>
      </c>
      <c r="CO72" s="79">
        <f>IF($A$2=1,'mil mi val'!CN54,IF($A$2=2,'mil mi val'!CN157,"NA"))</f>
        <v>0.98089999999999999</v>
      </c>
      <c r="CP72" s="79">
        <f>IF($A$2=1,'mil mi val'!CO54,IF($A$2=2,'mil mi val'!CO157,"NA"))</f>
        <v>0.98089999999999999</v>
      </c>
      <c r="CQ72" s="79">
        <f>IF($A$2=1,'mil mi val'!CP54,IF($A$2=2,'mil mi val'!CP157,"NA"))</f>
        <v>0.98089999999999999</v>
      </c>
      <c r="CR72" s="79">
        <f>IF($A$2=1,'mil mi val'!CQ54,IF($A$2=2,'mil mi val'!CQ157,"NA"))</f>
        <v>0.98089999999999999</v>
      </c>
      <c r="CS72" s="79">
        <f>IF($A$2=1,'mil mi val'!CR54,IF($A$2=2,'mil mi val'!CR157,"NA"))</f>
        <v>0.98089999999999999</v>
      </c>
      <c r="CT72" s="79">
        <f>IF($A$2=1,'mil mi val'!CS54,IF($A$2=2,'mil mi val'!CS157,"NA"))</f>
        <v>0.98089999999999999</v>
      </c>
      <c r="CU72" s="79">
        <f>IF($A$2=1,'mil mi val'!CT54,IF($A$2=2,'mil mi val'!CT157,"NA"))</f>
        <v>0.98089999999999999</v>
      </c>
      <c r="CV72" s="79">
        <f>IF($A$2=1,'mil mi val'!CU54,IF($A$2=2,'mil mi val'!CU157,"NA"))</f>
        <v>0.98089999999999999</v>
      </c>
      <c r="CW72" s="79">
        <f>IF($A$2=1,'mil mi val'!CV54,IF($A$2=2,'mil mi val'!CV157,"NA"))</f>
        <v>0.98089999999999999</v>
      </c>
      <c r="CX72" s="79">
        <f>IF($A$2=1,'mil mi val'!CW54,IF($A$2=2,'mil mi val'!CW157,"NA"))</f>
        <v>0.98089999999999999</v>
      </c>
      <c r="CY72" s="79">
        <f>IF($A$2=1,'mil mi val'!CX54,IF($A$2=2,'mil mi val'!CX157,"NA"))</f>
        <v>0.98089999999999999</v>
      </c>
      <c r="CZ72" s="79">
        <f>IF($A$2=1,'mil mi val'!CY54,IF($A$2=2,'mil mi val'!CY157,"NA"))</f>
        <v>0.98089999999999999</v>
      </c>
      <c r="DA72" s="79">
        <f>IF($A$2=1,'mil mi val'!CZ54,IF($A$2=2,'mil mi val'!CZ157,"NA"))</f>
        <v>0.98089999999999999</v>
      </c>
      <c r="DB72" s="79">
        <f>IF($A$2=1,'mil mi val'!DA54,IF($A$2=2,'mil mi val'!DA157,"NA"))</f>
        <v>0.98089999999999999</v>
      </c>
      <c r="DC72" s="79">
        <f>IF($A$2=1,'mil mi val'!DB54,IF($A$2=2,'mil mi val'!DB157,"NA"))</f>
        <v>0.98089999999999999</v>
      </c>
    </row>
    <row r="73" spans="2:107" ht="15" x14ac:dyDescent="0.25">
      <c r="B73" s="41">
        <v>68</v>
      </c>
      <c r="C73" s="79">
        <f>IF($A$2=1,'mil mi val'!B55,IF($A$2=2,'mil mi val'!B158,"NA"))</f>
        <v>1</v>
      </c>
      <c r="D73" s="79">
        <f>IF($A$2=1,'mil mi val'!C55,IF($A$2=2,'mil mi val'!C158,"NA"))</f>
        <v>0.96740000000000004</v>
      </c>
      <c r="E73" s="79">
        <f>IF($A$2=1,'mil mi val'!D55,IF($A$2=2,'mil mi val'!D158,"NA"))</f>
        <v>0.97729999999999995</v>
      </c>
      <c r="F73" s="79">
        <f>IF($A$2=1,'mil mi val'!E55,IF($A$2=2,'mil mi val'!E158,"NA"))</f>
        <v>0.97770000000000001</v>
      </c>
      <c r="G73" s="79">
        <f>IF($A$2=1,'mil mi val'!F55,IF($A$2=2,'mil mi val'!F158,"NA"))</f>
        <v>0.97840000000000005</v>
      </c>
      <c r="H73" s="79">
        <f>IF($A$2=1,'mil mi val'!G55,IF($A$2=2,'mil mi val'!G158,"NA"))</f>
        <v>0.97919999999999996</v>
      </c>
      <c r="I73" s="79">
        <f>IF($A$2=1,'mil mi val'!H55,IF($A$2=2,'mil mi val'!H158,"NA"))</f>
        <v>0.98</v>
      </c>
      <c r="J73" s="79">
        <f>IF($A$2=1,'mil mi val'!I55,IF($A$2=2,'mil mi val'!I158,"NA"))</f>
        <v>0.98070000000000002</v>
      </c>
      <c r="K73" s="79">
        <f>IF($A$2=1,'mil mi val'!J55,IF($A$2=2,'mil mi val'!J158,"NA"))</f>
        <v>0.98129999999999995</v>
      </c>
      <c r="L73" s="79">
        <f>IF($A$2=1,'mil mi val'!K55,IF($A$2=2,'mil mi val'!K158,"NA"))</f>
        <v>0.98160000000000003</v>
      </c>
      <c r="M73" s="79">
        <f>IF($A$2=1,'mil mi val'!L55,IF($A$2=2,'mil mi val'!L158,"NA"))</f>
        <v>0.98170000000000002</v>
      </c>
      <c r="N73" s="79">
        <f>IF($A$2=1,'mil mi val'!M55,IF($A$2=2,'mil mi val'!M158,"NA"))</f>
        <v>0.98150000000000004</v>
      </c>
      <c r="O73" s="79">
        <f>IF($A$2=1,'mil mi val'!N55,IF($A$2=2,'mil mi val'!N158,"NA"))</f>
        <v>0.98119999999999996</v>
      </c>
      <c r="P73" s="79">
        <f>IF($A$2=1,'mil mi val'!O55,IF($A$2=2,'mil mi val'!O158,"NA"))</f>
        <v>0.98080000000000001</v>
      </c>
      <c r="Q73" s="79">
        <f>IF($A$2=1,'mil mi val'!P55,IF($A$2=2,'mil mi val'!P158,"NA"))</f>
        <v>0.98040000000000005</v>
      </c>
      <c r="R73" s="79">
        <f>IF($A$2=1,'mil mi val'!Q55,IF($A$2=2,'mil mi val'!Q158,"NA"))</f>
        <v>0.98160000000000003</v>
      </c>
      <c r="S73" s="79">
        <f>IF($A$2=1,'mil mi val'!R55,IF($A$2=2,'mil mi val'!R158,"NA"))</f>
        <v>0.98160000000000003</v>
      </c>
      <c r="T73" s="79">
        <f>IF($A$2=1,'mil mi val'!S55,IF($A$2=2,'mil mi val'!S158,"NA"))</f>
        <v>0.98160000000000003</v>
      </c>
      <c r="U73" s="79">
        <f>IF($A$2=1,'mil mi val'!T55,IF($A$2=2,'mil mi val'!T158,"NA"))</f>
        <v>0.98160000000000003</v>
      </c>
      <c r="V73" s="79">
        <f>IF($A$2=1,'mil mi val'!U55,IF($A$2=2,'mil mi val'!U158,"NA"))</f>
        <v>0.98160000000000003</v>
      </c>
      <c r="W73" s="79">
        <f>IF($A$2=1,'mil mi val'!V55,IF($A$2=2,'mil mi val'!V158,"NA"))</f>
        <v>0.98160000000000003</v>
      </c>
      <c r="X73" s="79">
        <f>IF($A$2=1,'mil mi val'!W55,IF($A$2=2,'mil mi val'!W158,"NA"))</f>
        <v>0.98160000000000003</v>
      </c>
      <c r="Y73" s="79">
        <f>IF($A$2=1,'mil mi val'!X55,IF($A$2=2,'mil mi val'!X158,"NA"))</f>
        <v>0.98160000000000003</v>
      </c>
      <c r="Z73" s="79">
        <f>IF($A$2=1,'mil mi val'!Y55,IF($A$2=2,'mil mi val'!Y158,"NA"))</f>
        <v>0.98160000000000003</v>
      </c>
      <c r="AA73" s="79">
        <f>IF($A$2=1,'mil mi val'!Z55,IF($A$2=2,'mil mi val'!Z158,"NA"))</f>
        <v>0.98160000000000003</v>
      </c>
      <c r="AB73" s="79">
        <f>IF($A$2=1,'mil mi val'!AA55,IF($A$2=2,'mil mi val'!AA158,"NA"))</f>
        <v>0.98160000000000003</v>
      </c>
      <c r="AC73" s="79">
        <f>IF($A$2=1,'mil mi val'!AB55,IF($A$2=2,'mil mi val'!AB158,"NA"))</f>
        <v>0.98160000000000003</v>
      </c>
      <c r="AD73" s="79">
        <f>IF($A$2=1,'mil mi val'!AC55,IF($A$2=2,'mil mi val'!AC158,"NA"))</f>
        <v>0.98160000000000003</v>
      </c>
      <c r="AE73" s="79">
        <f>IF($A$2=1,'mil mi val'!AD55,IF($A$2=2,'mil mi val'!AD158,"NA"))</f>
        <v>0.98160000000000003</v>
      </c>
      <c r="AF73" s="79">
        <f>IF($A$2=1,'mil mi val'!AE55,IF($A$2=2,'mil mi val'!AE158,"NA"))</f>
        <v>0.98160000000000003</v>
      </c>
      <c r="AG73" s="79">
        <f>IF($A$2=1,'mil mi val'!AF55,IF($A$2=2,'mil mi val'!AF158,"NA"))</f>
        <v>0.98160000000000003</v>
      </c>
      <c r="AH73" s="79">
        <f>IF($A$2=1,'mil mi val'!AG55,IF($A$2=2,'mil mi val'!AG158,"NA"))</f>
        <v>0.98160000000000003</v>
      </c>
      <c r="AI73" s="79">
        <f>IF($A$2=1,'mil mi val'!AH55,IF($A$2=2,'mil mi val'!AH158,"NA"))</f>
        <v>0.98160000000000003</v>
      </c>
      <c r="AJ73" s="79">
        <f>IF($A$2=1,'mil mi val'!AI55,IF($A$2=2,'mil mi val'!AI158,"NA"))</f>
        <v>0.98160000000000003</v>
      </c>
      <c r="AK73" s="79">
        <f>IF($A$2=1,'mil mi val'!AJ55,IF($A$2=2,'mil mi val'!AJ158,"NA"))</f>
        <v>0.98160000000000003</v>
      </c>
      <c r="AL73" s="79">
        <f>IF($A$2=1,'mil mi val'!AK55,IF($A$2=2,'mil mi val'!AK158,"NA"))</f>
        <v>0.98160000000000003</v>
      </c>
      <c r="AM73" s="79">
        <f>IF($A$2=1,'mil mi val'!AL55,IF($A$2=2,'mil mi val'!AL158,"NA"))</f>
        <v>0.98160000000000003</v>
      </c>
      <c r="AN73" s="79">
        <f>IF($A$2=1,'mil mi val'!AM55,IF($A$2=2,'mil mi val'!AM158,"NA"))</f>
        <v>0.98160000000000003</v>
      </c>
      <c r="AO73" s="79">
        <f>IF($A$2=1,'mil mi val'!AN55,IF($A$2=2,'mil mi val'!AN158,"NA"))</f>
        <v>0.98160000000000003</v>
      </c>
      <c r="AP73" s="79">
        <f>IF($A$2=1,'mil mi val'!AO55,IF($A$2=2,'mil mi val'!AO158,"NA"))</f>
        <v>0.98160000000000003</v>
      </c>
      <c r="AQ73" s="79">
        <f>IF($A$2=1,'mil mi val'!AP55,IF($A$2=2,'mil mi val'!AP158,"NA"))</f>
        <v>0.98160000000000003</v>
      </c>
      <c r="AR73" s="79">
        <f>IF($A$2=1,'mil mi val'!AQ55,IF($A$2=2,'mil mi val'!AQ158,"NA"))</f>
        <v>0.98160000000000003</v>
      </c>
      <c r="AS73" s="79">
        <f>IF($A$2=1,'mil mi val'!AR55,IF($A$2=2,'mil mi val'!AR158,"NA"))</f>
        <v>0.98160000000000003</v>
      </c>
      <c r="AT73" s="79">
        <f>IF($A$2=1,'mil mi val'!AS55,IF($A$2=2,'mil mi val'!AS158,"NA"))</f>
        <v>0.98160000000000003</v>
      </c>
      <c r="AU73" s="79">
        <f>IF($A$2=1,'mil mi val'!AT55,IF($A$2=2,'mil mi val'!AT158,"NA"))</f>
        <v>0.98160000000000003</v>
      </c>
      <c r="AV73" s="79">
        <f>IF($A$2=1,'mil mi val'!AU55,IF($A$2=2,'mil mi val'!AU158,"NA"))</f>
        <v>0.98160000000000003</v>
      </c>
      <c r="AW73" s="79">
        <f>IF($A$2=1,'mil mi val'!AV55,IF($A$2=2,'mil mi val'!AV158,"NA"))</f>
        <v>0.98160000000000003</v>
      </c>
      <c r="AX73" s="79">
        <f>IF($A$2=1,'mil mi val'!AW55,IF($A$2=2,'mil mi val'!AW158,"NA"))</f>
        <v>0.98160000000000003</v>
      </c>
      <c r="AY73" s="79">
        <f>IF($A$2=1,'mil mi val'!AX55,IF($A$2=2,'mil mi val'!AX158,"NA"))</f>
        <v>0.98160000000000003</v>
      </c>
      <c r="AZ73" s="79">
        <f>IF($A$2=1,'mil mi val'!AY55,IF($A$2=2,'mil mi val'!AY158,"NA"))</f>
        <v>0.98160000000000003</v>
      </c>
      <c r="BA73" s="79">
        <f>IF($A$2=1,'mil mi val'!AZ55,IF($A$2=2,'mil mi val'!AZ158,"NA"))</f>
        <v>0.98160000000000003</v>
      </c>
      <c r="BB73" s="79">
        <f>IF($A$2=1,'mil mi val'!BA55,IF($A$2=2,'mil mi val'!BA158,"NA"))</f>
        <v>0.98160000000000003</v>
      </c>
      <c r="BC73" s="79">
        <f>IF($A$2=1,'mil mi val'!BB55,IF($A$2=2,'mil mi val'!BB158,"NA"))</f>
        <v>0.98160000000000003</v>
      </c>
      <c r="BD73" s="79">
        <f>IF($A$2=1,'mil mi val'!BC55,IF($A$2=2,'mil mi val'!BC158,"NA"))</f>
        <v>0.98160000000000003</v>
      </c>
      <c r="BE73" s="79">
        <f>IF($A$2=1,'mil mi val'!BD55,IF($A$2=2,'mil mi val'!BD158,"NA"))</f>
        <v>0.98160000000000003</v>
      </c>
      <c r="BF73" s="79">
        <f>IF($A$2=1,'mil mi val'!BE55,IF($A$2=2,'mil mi val'!BE158,"NA"))</f>
        <v>0.98160000000000003</v>
      </c>
      <c r="BG73" s="79">
        <f>IF($A$2=1,'mil mi val'!BF55,IF($A$2=2,'mil mi val'!BF158,"NA"))</f>
        <v>0.98160000000000003</v>
      </c>
      <c r="BH73" s="79">
        <f>IF($A$2=1,'mil mi val'!BG55,IF($A$2=2,'mil mi val'!BG158,"NA"))</f>
        <v>0.98160000000000003</v>
      </c>
      <c r="BI73" s="79">
        <f>IF($A$2=1,'mil mi val'!BH55,IF($A$2=2,'mil mi val'!BH158,"NA"))</f>
        <v>0.98160000000000003</v>
      </c>
      <c r="BJ73" s="79">
        <f>IF($A$2=1,'mil mi val'!BI55,IF($A$2=2,'mil mi val'!BI158,"NA"))</f>
        <v>0.98160000000000003</v>
      </c>
      <c r="BK73" s="79">
        <f>IF($A$2=1,'mil mi val'!BJ55,IF($A$2=2,'mil mi val'!BJ158,"NA"))</f>
        <v>0.98160000000000003</v>
      </c>
      <c r="BL73" s="79">
        <f>IF($A$2=1,'mil mi val'!BK55,IF($A$2=2,'mil mi val'!BK158,"NA"))</f>
        <v>0.98160000000000003</v>
      </c>
      <c r="BM73" s="79">
        <f>IF($A$2=1,'mil mi val'!BL55,IF($A$2=2,'mil mi val'!BL158,"NA"))</f>
        <v>0.98160000000000003</v>
      </c>
      <c r="BN73" s="79">
        <f>IF($A$2=1,'mil mi val'!BM55,IF($A$2=2,'mil mi val'!BM158,"NA"))</f>
        <v>0.98160000000000003</v>
      </c>
      <c r="BO73" s="79">
        <f>IF($A$2=1,'mil mi val'!BN55,IF($A$2=2,'mil mi val'!BN158,"NA"))</f>
        <v>0.98160000000000003</v>
      </c>
      <c r="BP73" s="79">
        <f>IF($A$2=1,'mil mi val'!BO55,IF($A$2=2,'mil mi val'!BO158,"NA"))</f>
        <v>0.98160000000000003</v>
      </c>
      <c r="BQ73" s="79">
        <f>IF($A$2=1,'mil mi val'!BP55,IF($A$2=2,'mil mi val'!BP158,"NA"))</f>
        <v>0.98160000000000003</v>
      </c>
      <c r="BR73" s="79">
        <f>IF($A$2=1,'mil mi val'!BQ55,IF($A$2=2,'mil mi val'!BQ158,"NA"))</f>
        <v>0.98160000000000003</v>
      </c>
      <c r="BS73" s="79">
        <f>IF($A$2=1,'mil mi val'!BR55,IF($A$2=2,'mil mi val'!BR158,"NA"))</f>
        <v>0.98160000000000003</v>
      </c>
      <c r="BT73" s="79">
        <f>IF($A$2=1,'mil mi val'!BS55,IF($A$2=2,'mil mi val'!BS158,"NA"))</f>
        <v>0.98160000000000003</v>
      </c>
      <c r="BU73" s="79">
        <f>IF($A$2=1,'mil mi val'!BT55,IF($A$2=2,'mil mi val'!BT158,"NA"))</f>
        <v>0.98160000000000003</v>
      </c>
      <c r="BV73" s="79">
        <f>IF($A$2=1,'mil mi val'!BU55,IF($A$2=2,'mil mi val'!BU158,"NA"))</f>
        <v>0.98160000000000003</v>
      </c>
      <c r="BW73" s="79">
        <f>IF($A$2=1,'mil mi val'!BV55,IF($A$2=2,'mil mi val'!BV158,"NA"))</f>
        <v>0.98160000000000003</v>
      </c>
      <c r="BX73" s="79">
        <f>IF($A$2=1,'mil mi val'!BW55,IF($A$2=2,'mil mi val'!BW158,"NA"))</f>
        <v>0.98160000000000003</v>
      </c>
      <c r="BY73" s="79">
        <f>IF($A$2=1,'mil mi val'!BX55,IF($A$2=2,'mil mi val'!BX158,"NA"))</f>
        <v>0.98160000000000003</v>
      </c>
      <c r="BZ73" s="79">
        <f>IF($A$2=1,'mil mi val'!BY55,IF($A$2=2,'mil mi val'!BY158,"NA"))</f>
        <v>0.98160000000000003</v>
      </c>
      <c r="CA73" s="79">
        <f>IF($A$2=1,'mil mi val'!BZ55,IF($A$2=2,'mil mi val'!BZ158,"NA"))</f>
        <v>0.98160000000000003</v>
      </c>
      <c r="CB73" s="79">
        <f>IF($A$2=1,'mil mi val'!CA55,IF($A$2=2,'mil mi val'!CA158,"NA"))</f>
        <v>0.98160000000000003</v>
      </c>
      <c r="CC73" s="79">
        <f>IF($A$2=1,'mil mi val'!CB55,IF($A$2=2,'mil mi val'!CB158,"NA"))</f>
        <v>0.98160000000000003</v>
      </c>
      <c r="CD73" s="79">
        <f>IF($A$2=1,'mil mi val'!CC55,IF($A$2=2,'mil mi val'!CC158,"NA"))</f>
        <v>0.98160000000000003</v>
      </c>
      <c r="CE73" s="79">
        <f>IF($A$2=1,'mil mi val'!CD55,IF($A$2=2,'mil mi val'!CD158,"NA"))</f>
        <v>0.98160000000000003</v>
      </c>
      <c r="CF73" s="79">
        <f>IF($A$2=1,'mil mi val'!CE55,IF($A$2=2,'mil mi val'!CE158,"NA"))</f>
        <v>0.98160000000000003</v>
      </c>
      <c r="CG73" s="79">
        <f>IF($A$2=1,'mil mi val'!CF55,IF($A$2=2,'mil mi val'!CF158,"NA"))</f>
        <v>0.98160000000000003</v>
      </c>
      <c r="CH73" s="79">
        <f>IF($A$2=1,'mil mi val'!CG55,IF($A$2=2,'mil mi val'!CG158,"NA"))</f>
        <v>0.98160000000000003</v>
      </c>
      <c r="CI73" s="79">
        <f>IF($A$2=1,'mil mi val'!CH55,IF($A$2=2,'mil mi val'!CH158,"NA"))</f>
        <v>0.98160000000000003</v>
      </c>
      <c r="CJ73" s="79">
        <f>IF($A$2=1,'mil mi val'!CI55,IF($A$2=2,'mil mi val'!CI158,"NA"))</f>
        <v>0.98160000000000003</v>
      </c>
      <c r="CK73" s="79">
        <f>IF($A$2=1,'mil mi val'!CJ55,IF($A$2=2,'mil mi val'!CJ158,"NA"))</f>
        <v>0.98160000000000003</v>
      </c>
      <c r="CL73" s="79">
        <f>IF($A$2=1,'mil mi val'!CK55,IF($A$2=2,'mil mi val'!CK158,"NA"))</f>
        <v>0.98160000000000003</v>
      </c>
      <c r="CM73" s="79">
        <f>IF($A$2=1,'mil mi val'!CL55,IF($A$2=2,'mil mi val'!CL158,"NA"))</f>
        <v>0.98160000000000003</v>
      </c>
      <c r="CN73" s="79">
        <f>IF($A$2=1,'mil mi val'!CM55,IF($A$2=2,'mil mi val'!CM158,"NA"))</f>
        <v>0.98160000000000003</v>
      </c>
      <c r="CO73" s="79">
        <f>IF($A$2=1,'mil mi val'!CN55,IF($A$2=2,'mil mi val'!CN158,"NA"))</f>
        <v>0.98160000000000003</v>
      </c>
      <c r="CP73" s="79">
        <f>IF($A$2=1,'mil mi val'!CO55,IF($A$2=2,'mil mi val'!CO158,"NA"))</f>
        <v>0.98160000000000003</v>
      </c>
      <c r="CQ73" s="79">
        <f>IF($A$2=1,'mil mi val'!CP55,IF($A$2=2,'mil mi val'!CP158,"NA"))</f>
        <v>0.98160000000000003</v>
      </c>
      <c r="CR73" s="79">
        <f>IF($A$2=1,'mil mi val'!CQ55,IF($A$2=2,'mil mi val'!CQ158,"NA"))</f>
        <v>0.98160000000000003</v>
      </c>
      <c r="CS73" s="79">
        <f>IF($A$2=1,'mil mi val'!CR55,IF($A$2=2,'mil mi val'!CR158,"NA"))</f>
        <v>0.98160000000000003</v>
      </c>
      <c r="CT73" s="79">
        <f>IF($A$2=1,'mil mi val'!CS55,IF($A$2=2,'mil mi val'!CS158,"NA"))</f>
        <v>0.98160000000000003</v>
      </c>
      <c r="CU73" s="79">
        <f>IF($A$2=1,'mil mi val'!CT55,IF($A$2=2,'mil mi val'!CT158,"NA"))</f>
        <v>0.98160000000000003</v>
      </c>
      <c r="CV73" s="79">
        <f>IF($A$2=1,'mil mi val'!CU55,IF($A$2=2,'mil mi val'!CU158,"NA"))</f>
        <v>0.98160000000000003</v>
      </c>
      <c r="CW73" s="79">
        <f>IF($A$2=1,'mil mi val'!CV55,IF($A$2=2,'mil mi val'!CV158,"NA"))</f>
        <v>0.98160000000000003</v>
      </c>
      <c r="CX73" s="79">
        <f>IF($A$2=1,'mil mi val'!CW55,IF($A$2=2,'mil mi val'!CW158,"NA"))</f>
        <v>0.98160000000000003</v>
      </c>
      <c r="CY73" s="79">
        <f>IF($A$2=1,'mil mi val'!CX55,IF($A$2=2,'mil mi val'!CX158,"NA"))</f>
        <v>0.98160000000000003</v>
      </c>
      <c r="CZ73" s="79">
        <f>IF($A$2=1,'mil mi val'!CY55,IF($A$2=2,'mil mi val'!CY158,"NA"))</f>
        <v>0.98160000000000003</v>
      </c>
      <c r="DA73" s="79">
        <f>IF($A$2=1,'mil mi val'!CZ55,IF($A$2=2,'mil mi val'!CZ158,"NA"))</f>
        <v>0.98160000000000003</v>
      </c>
      <c r="DB73" s="79">
        <f>IF($A$2=1,'mil mi val'!DA55,IF($A$2=2,'mil mi val'!DA158,"NA"))</f>
        <v>0.98160000000000003</v>
      </c>
      <c r="DC73" s="79">
        <f>IF($A$2=1,'mil mi val'!DB55,IF($A$2=2,'mil mi val'!DB158,"NA"))</f>
        <v>0.98160000000000003</v>
      </c>
    </row>
    <row r="74" spans="2:107" ht="15" x14ac:dyDescent="0.25">
      <c r="B74" s="41">
        <v>69</v>
      </c>
      <c r="C74" s="79">
        <f>IF($A$2=1,'mil mi val'!B56,IF($A$2=2,'mil mi val'!B159,"NA"))</f>
        <v>1</v>
      </c>
      <c r="D74" s="79">
        <f>IF($A$2=1,'mil mi val'!C56,IF($A$2=2,'mil mi val'!C159,"NA"))</f>
        <v>0.96860000000000002</v>
      </c>
      <c r="E74" s="79">
        <f>IF($A$2=1,'mil mi val'!D56,IF($A$2=2,'mil mi val'!D159,"NA"))</f>
        <v>0.97819999999999996</v>
      </c>
      <c r="F74" s="79">
        <f>IF($A$2=1,'mil mi val'!E56,IF($A$2=2,'mil mi val'!E159,"NA"))</f>
        <v>0.97840000000000005</v>
      </c>
      <c r="G74" s="79">
        <f>IF($A$2=1,'mil mi val'!F56,IF($A$2=2,'mil mi val'!F159,"NA"))</f>
        <v>0.97889999999999999</v>
      </c>
      <c r="H74" s="79">
        <f>IF($A$2=1,'mil mi val'!G56,IF($A$2=2,'mil mi val'!G159,"NA"))</f>
        <v>0.97960000000000003</v>
      </c>
      <c r="I74" s="79">
        <f>IF($A$2=1,'mil mi val'!H56,IF($A$2=2,'mil mi val'!H159,"NA"))</f>
        <v>0.98029999999999995</v>
      </c>
      <c r="J74" s="79">
        <f>IF($A$2=1,'mil mi val'!I56,IF($A$2=2,'mil mi val'!I159,"NA"))</f>
        <v>0.98099999999999998</v>
      </c>
      <c r="K74" s="79">
        <f>IF($A$2=1,'mil mi val'!J56,IF($A$2=2,'mil mi val'!J159,"NA"))</f>
        <v>0.98160000000000003</v>
      </c>
      <c r="L74" s="79">
        <f>IF($A$2=1,'mil mi val'!K56,IF($A$2=2,'mil mi val'!K159,"NA"))</f>
        <v>0.98199999999999998</v>
      </c>
      <c r="M74" s="79">
        <f>IF($A$2=1,'mil mi val'!L56,IF($A$2=2,'mil mi val'!L159,"NA"))</f>
        <v>0.98219999999999996</v>
      </c>
      <c r="N74" s="79">
        <f>IF($A$2=1,'mil mi val'!M56,IF($A$2=2,'mil mi val'!M159,"NA"))</f>
        <v>0.98209999999999997</v>
      </c>
      <c r="O74" s="79">
        <f>IF($A$2=1,'mil mi val'!N56,IF($A$2=2,'mil mi val'!N159,"NA"))</f>
        <v>0.98180000000000001</v>
      </c>
      <c r="P74" s="79">
        <f>IF($A$2=1,'mil mi val'!O56,IF($A$2=2,'mil mi val'!O159,"NA"))</f>
        <v>0.98150000000000004</v>
      </c>
      <c r="Q74" s="79">
        <f>IF($A$2=1,'mil mi val'!P56,IF($A$2=2,'mil mi val'!P159,"NA"))</f>
        <v>0.98109999999999997</v>
      </c>
      <c r="R74" s="79">
        <f>IF($A$2=1,'mil mi val'!Q56,IF($A$2=2,'mil mi val'!Q159,"NA"))</f>
        <v>0.98229999999999995</v>
      </c>
      <c r="S74" s="79">
        <f>IF($A$2=1,'mil mi val'!R56,IF($A$2=2,'mil mi val'!R159,"NA"))</f>
        <v>0.98229999999999995</v>
      </c>
      <c r="T74" s="79">
        <f>IF($A$2=1,'mil mi val'!S56,IF($A$2=2,'mil mi val'!S159,"NA"))</f>
        <v>0.98229999999999995</v>
      </c>
      <c r="U74" s="79">
        <f>IF($A$2=1,'mil mi val'!T56,IF($A$2=2,'mil mi val'!T159,"NA"))</f>
        <v>0.98229999999999995</v>
      </c>
      <c r="V74" s="79">
        <f>IF($A$2=1,'mil mi val'!U56,IF($A$2=2,'mil mi val'!U159,"NA"))</f>
        <v>0.98229999999999995</v>
      </c>
      <c r="W74" s="79">
        <f>IF($A$2=1,'mil mi val'!V56,IF($A$2=2,'mil mi val'!V159,"NA"))</f>
        <v>0.98229999999999995</v>
      </c>
      <c r="X74" s="79">
        <f>IF($A$2=1,'mil mi val'!W56,IF($A$2=2,'mil mi val'!W159,"NA"))</f>
        <v>0.98229999999999995</v>
      </c>
      <c r="Y74" s="79">
        <f>IF($A$2=1,'mil mi val'!X56,IF($A$2=2,'mil mi val'!X159,"NA"))</f>
        <v>0.98229999999999995</v>
      </c>
      <c r="Z74" s="79">
        <f>IF($A$2=1,'mil mi val'!Y56,IF($A$2=2,'mil mi val'!Y159,"NA"))</f>
        <v>0.98229999999999995</v>
      </c>
      <c r="AA74" s="79">
        <f>IF($A$2=1,'mil mi val'!Z56,IF($A$2=2,'mil mi val'!Z159,"NA"))</f>
        <v>0.98229999999999995</v>
      </c>
      <c r="AB74" s="79">
        <f>IF($A$2=1,'mil mi val'!AA56,IF($A$2=2,'mil mi val'!AA159,"NA"))</f>
        <v>0.98229999999999995</v>
      </c>
      <c r="AC74" s="79">
        <f>IF($A$2=1,'mil mi val'!AB56,IF($A$2=2,'mil mi val'!AB159,"NA"))</f>
        <v>0.98229999999999995</v>
      </c>
      <c r="AD74" s="79">
        <f>IF($A$2=1,'mil mi val'!AC56,IF($A$2=2,'mil mi val'!AC159,"NA"))</f>
        <v>0.98229999999999995</v>
      </c>
      <c r="AE74" s="79">
        <f>IF($A$2=1,'mil mi val'!AD56,IF($A$2=2,'mil mi val'!AD159,"NA"))</f>
        <v>0.98229999999999995</v>
      </c>
      <c r="AF74" s="79">
        <f>IF($A$2=1,'mil mi val'!AE56,IF($A$2=2,'mil mi val'!AE159,"NA"))</f>
        <v>0.98229999999999995</v>
      </c>
      <c r="AG74" s="79">
        <f>IF($A$2=1,'mil mi val'!AF56,IF($A$2=2,'mil mi val'!AF159,"NA"))</f>
        <v>0.98229999999999995</v>
      </c>
      <c r="AH74" s="79">
        <f>IF($A$2=1,'mil mi val'!AG56,IF($A$2=2,'mil mi val'!AG159,"NA"))</f>
        <v>0.98229999999999995</v>
      </c>
      <c r="AI74" s="79">
        <f>IF($A$2=1,'mil mi val'!AH56,IF($A$2=2,'mil mi val'!AH159,"NA"))</f>
        <v>0.98229999999999995</v>
      </c>
      <c r="AJ74" s="79">
        <f>IF($A$2=1,'mil mi val'!AI56,IF($A$2=2,'mil mi val'!AI159,"NA"))</f>
        <v>0.98229999999999995</v>
      </c>
      <c r="AK74" s="79">
        <f>IF($A$2=1,'mil mi val'!AJ56,IF($A$2=2,'mil mi val'!AJ159,"NA"))</f>
        <v>0.98229999999999995</v>
      </c>
      <c r="AL74" s="79">
        <f>IF($A$2=1,'mil mi val'!AK56,IF($A$2=2,'mil mi val'!AK159,"NA"))</f>
        <v>0.98229999999999995</v>
      </c>
      <c r="AM74" s="79">
        <f>IF($A$2=1,'mil mi val'!AL56,IF($A$2=2,'mil mi val'!AL159,"NA"))</f>
        <v>0.98229999999999995</v>
      </c>
      <c r="AN74" s="79">
        <f>IF($A$2=1,'mil mi val'!AM56,IF($A$2=2,'mil mi val'!AM159,"NA"))</f>
        <v>0.98229999999999995</v>
      </c>
      <c r="AO74" s="79">
        <f>IF($A$2=1,'mil mi val'!AN56,IF($A$2=2,'mil mi val'!AN159,"NA"))</f>
        <v>0.98229999999999995</v>
      </c>
      <c r="AP74" s="79">
        <f>IF($A$2=1,'mil mi val'!AO56,IF($A$2=2,'mil mi val'!AO159,"NA"))</f>
        <v>0.98229999999999995</v>
      </c>
      <c r="AQ74" s="79">
        <f>IF($A$2=1,'mil mi val'!AP56,IF($A$2=2,'mil mi val'!AP159,"NA"))</f>
        <v>0.98229999999999995</v>
      </c>
      <c r="AR74" s="79">
        <f>IF($A$2=1,'mil mi val'!AQ56,IF($A$2=2,'mil mi val'!AQ159,"NA"))</f>
        <v>0.98229999999999995</v>
      </c>
      <c r="AS74" s="79">
        <f>IF($A$2=1,'mil mi val'!AR56,IF($A$2=2,'mil mi val'!AR159,"NA"))</f>
        <v>0.98229999999999995</v>
      </c>
      <c r="AT74" s="79">
        <f>IF($A$2=1,'mil mi val'!AS56,IF($A$2=2,'mil mi val'!AS159,"NA"))</f>
        <v>0.98229999999999995</v>
      </c>
      <c r="AU74" s="79">
        <f>IF($A$2=1,'mil mi val'!AT56,IF($A$2=2,'mil mi val'!AT159,"NA"))</f>
        <v>0.98229999999999995</v>
      </c>
      <c r="AV74" s="79">
        <f>IF($A$2=1,'mil mi val'!AU56,IF($A$2=2,'mil mi val'!AU159,"NA"))</f>
        <v>0.98229999999999995</v>
      </c>
      <c r="AW74" s="79">
        <f>IF($A$2=1,'mil mi val'!AV56,IF($A$2=2,'mil mi val'!AV159,"NA"))</f>
        <v>0.98229999999999995</v>
      </c>
      <c r="AX74" s="79">
        <f>IF($A$2=1,'mil mi val'!AW56,IF($A$2=2,'mil mi val'!AW159,"NA"))</f>
        <v>0.98229999999999995</v>
      </c>
      <c r="AY74" s="79">
        <f>IF($A$2=1,'mil mi val'!AX56,IF($A$2=2,'mil mi val'!AX159,"NA"))</f>
        <v>0.98229999999999995</v>
      </c>
      <c r="AZ74" s="79">
        <f>IF($A$2=1,'mil mi val'!AY56,IF($A$2=2,'mil mi val'!AY159,"NA"))</f>
        <v>0.98229999999999995</v>
      </c>
      <c r="BA74" s="79">
        <f>IF($A$2=1,'mil mi val'!AZ56,IF($A$2=2,'mil mi val'!AZ159,"NA"))</f>
        <v>0.98229999999999995</v>
      </c>
      <c r="BB74" s="79">
        <f>IF($A$2=1,'mil mi val'!BA56,IF($A$2=2,'mil mi val'!BA159,"NA"))</f>
        <v>0.98229999999999995</v>
      </c>
      <c r="BC74" s="79">
        <f>IF($A$2=1,'mil mi val'!BB56,IF($A$2=2,'mil mi val'!BB159,"NA"))</f>
        <v>0.98229999999999995</v>
      </c>
      <c r="BD74" s="79">
        <f>IF($A$2=1,'mil mi val'!BC56,IF($A$2=2,'mil mi val'!BC159,"NA"))</f>
        <v>0.98229999999999995</v>
      </c>
      <c r="BE74" s="79">
        <f>IF($A$2=1,'mil mi val'!BD56,IF($A$2=2,'mil mi val'!BD159,"NA"))</f>
        <v>0.98229999999999995</v>
      </c>
      <c r="BF74" s="79">
        <f>IF($A$2=1,'mil mi val'!BE56,IF($A$2=2,'mil mi val'!BE159,"NA"))</f>
        <v>0.98229999999999995</v>
      </c>
      <c r="BG74" s="79">
        <f>IF($A$2=1,'mil mi val'!BF56,IF($A$2=2,'mil mi val'!BF159,"NA"))</f>
        <v>0.98229999999999995</v>
      </c>
      <c r="BH74" s="79">
        <f>IF($A$2=1,'mil mi val'!BG56,IF($A$2=2,'mil mi val'!BG159,"NA"))</f>
        <v>0.98229999999999995</v>
      </c>
      <c r="BI74" s="79">
        <f>IF($A$2=1,'mil mi val'!BH56,IF($A$2=2,'mil mi val'!BH159,"NA"))</f>
        <v>0.98229999999999995</v>
      </c>
      <c r="BJ74" s="79">
        <f>IF($A$2=1,'mil mi val'!BI56,IF($A$2=2,'mil mi val'!BI159,"NA"))</f>
        <v>0.98229999999999995</v>
      </c>
      <c r="BK74" s="79">
        <f>IF($A$2=1,'mil mi val'!BJ56,IF($A$2=2,'mil mi val'!BJ159,"NA"))</f>
        <v>0.98229999999999995</v>
      </c>
      <c r="BL74" s="79">
        <f>IF($A$2=1,'mil mi val'!BK56,IF($A$2=2,'mil mi val'!BK159,"NA"))</f>
        <v>0.98229999999999995</v>
      </c>
      <c r="BM74" s="79">
        <f>IF($A$2=1,'mil mi val'!BL56,IF($A$2=2,'mil mi val'!BL159,"NA"))</f>
        <v>0.98229999999999995</v>
      </c>
      <c r="BN74" s="79">
        <f>IF($A$2=1,'mil mi val'!BM56,IF($A$2=2,'mil mi val'!BM159,"NA"))</f>
        <v>0.98229999999999995</v>
      </c>
      <c r="BO74" s="79">
        <f>IF($A$2=1,'mil mi val'!BN56,IF($A$2=2,'mil mi val'!BN159,"NA"))</f>
        <v>0.98229999999999995</v>
      </c>
      <c r="BP74" s="79">
        <f>IF($A$2=1,'mil mi val'!BO56,IF($A$2=2,'mil mi val'!BO159,"NA"))</f>
        <v>0.98229999999999995</v>
      </c>
      <c r="BQ74" s="79">
        <f>IF($A$2=1,'mil mi val'!BP56,IF($A$2=2,'mil mi val'!BP159,"NA"))</f>
        <v>0.98229999999999995</v>
      </c>
      <c r="BR74" s="79">
        <f>IF($A$2=1,'mil mi val'!BQ56,IF($A$2=2,'mil mi val'!BQ159,"NA"))</f>
        <v>0.98229999999999995</v>
      </c>
      <c r="BS74" s="79">
        <f>IF($A$2=1,'mil mi val'!BR56,IF($A$2=2,'mil mi val'!BR159,"NA"))</f>
        <v>0.98229999999999995</v>
      </c>
      <c r="BT74" s="79">
        <f>IF($A$2=1,'mil mi val'!BS56,IF($A$2=2,'mil mi val'!BS159,"NA"))</f>
        <v>0.98229999999999995</v>
      </c>
      <c r="BU74" s="79">
        <f>IF($A$2=1,'mil mi val'!BT56,IF($A$2=2,'mil mi val'!BT159,"NA"))</f>
        <v>0.98229999999999995</v>
      </c>
      <c r="BV74" s="79">
        <f>IF($A$2=1,'mil mi val'!BU56,IF($A$2=2,'mil mi val'!BU159,"NA"))</f>
        <v>0.98229999999999995</v>
      </c>
      <c r="BW74" s="79">
        <f>IF($A$2=1,'mil mi val'!BV56,IF($A$2=2,'mil mi val'!BV159,"NA"))</f>
        <v>0.98229999999999995</v>
      </c>
      <c r="BX74" s="79">
        <f>IF($A$2=1,'mil mi val'!BW56,IF($A$2=2,'mil mi val'!BW159,"NA"))</f>
        <v>0.98229999999999995</v>
      </c>
      <c r="BY74" s="79">
        <f>IF($A$2=1,'mil mi val'!BX56,IF($A$2=2,'mil mi val'!BX159,"NA"))</f>
        <v>0.98229999999999995</v>
      </c>
      <c r="BZ74" s="79">
        <f>IF($A$2=1,'mil mi val'!BY56,IF($A$2=2,'mil mi val'!BY159,"NA"))</f>
        <v>0.98229999999999995</v>
      </c>
      <c r="CA74" s="79">
        <f>IF($A$2=1,'mil mi val'!BZ56,IF($A$2=2,'mil mi val'!BZ159,"NA"))</f>
        <v>0.98229999999999995</v>
      </c>
      <c r="CB74" s="79">
        <f>IF($A$2=1,'mil mi val'!CA56,IF($A$2=2,'mil mi val'!CA159,"NA"))</f>
        <v>0.98229999999999995</v>
      </c>
      <c r="CC74" s="79">
        <f>IF($A$2=1,'mil mi val'!CB56,IF($A$2=2,'mil mi val'!CB159,"NA"))</f>
        <v>0.98229999999999995</v>
      </c>
      <c r="CD74" s="79">
        <f>IF($A$2=1,'mil mi val'!CC56,IF($A$2=2,'mil mi val'!CC159,"NA"))</f>
        <v>0.98229999999999995</v>
      </c>
      <c r="CE74" s="79">
        <f>IF($A$2=1,'mil mi val'!CD56,IF($A$2=2,'mil mi val'!CD159,"NA"))</f>
        <v>0.98229999999999995</v>
      </c>
      <c r="CF74" s="79">
        <f>IF($A$2=1,'mil mi val'!CE56,IF($A$2=2,'mil mi val'!CE159,"NA"))</f>
        <v>0.98229999999999995</v>
      </c>
      <c r="CG74" s="79">
        <f>IF($A$2=1,'mil mi val'!CF56,IF($A$2=2,'mil mi val'!CF159,"NA"))</f>
        <v>0.98229999999999995</v>
      </c>
      <c r="CH74" s="79">
        <f>IF($A$2=1,'mil mi val'!CG56,IF($A$2=2,'mil mi val'!CG159,"NA"))</f>
        <v>0.98229999999999995</v>
      </c>
      <c r="CI74" s="79">
        <f>IF($A$2=1,'mil mi val'!CH56,IF($A$2=2,'mil mi val'!CH159,"NA"))</f>
        <v>0.98229999999999995</v>
      </c>
      <c r="CJ74" s="79">
        <f>IF($A$2=1,'mil mi val'!CI56,IF($A$2=2,'mil mi val'!CI159,"NA"))</f>
        <v>0.98229999999999995</v>
      </c>
      <c r="CK74" s="79">
        <f>IF($A$2=1,'mil mi val'!CJ56,IF($A$2=2,'mil mi val'!CJ159,"NA"))</f>
        <v>0.98229999999999995</v>
      </c>
      <c r="CL74" s="79">
        <f>IF($A$2=1,'mil mi val'!CK56,IF($A$2=2,'mil mi val'!CK159,"NA"))</f>
        <v>0.98229999999999995</v>
      </c>
      <c r="CM74" s="79">
        <f>IF($A$2=1,'mil mi val'!CL56,IF($A$2=2,'mil mi val'!CL159,"NA"))</f>
        <v>0.98229999999999995</v>
      </c>
      <c r="CN74" s="79">
        <f>IF($A$2=1,'mil mi val'!CM56,IF($A$2=2,'mil mi val'!CM159,"NA"))</f>
        <v>0.98229999999999995</v>
      </c>
      <c r="CO74" s="79">
        <f>IF($A$2=1,'mil mi val'!CN56,IF($A$2=2,'mil mi val'!CN159,"NA"))</f>
        <v>0.98229999999999995</v>
      </c>
      <c r="CP74" s="79">
        <f>IF($A$2=1,'mil mi val'!CO56,IF($A$2=2,'mil mi val'!CO159,"NA"))</f>
        <v>0.98229999999999995</v>
      </c>
      <c r="CQ74" s="79">
        <f>IF($A$2=1,'mil mi val'!CP56,IF($A$2=2,'mil mi val'!CP159,"NA"))</f>
        <v>0.98229999999999995</v>
      </c>
      <c r="CR74" s="79">
        <f>IF($A$2=1,'mil mi val'!CQ56,IF($A$2=2,'mil mi val'!CQ159,"NA"))</f>
        <v>0.98229999999999995</v>
      </c>
      <c r="CS74" s="79">
        <f>IF($A$2=1,'mil mi val'!CR56,IF($A$2=2,'mil mi val'!CR159,"NA"))</f>
        <v>0.98229999999999995</v>
      </c>
      <c r="CT74" s="79">
        <f>IF($A$2=1,'mil mi val'!CS56,IF($A$2=2,'mil mi val'!CS159,"NA"))</f>
        <v>0.98229999999999995</v>
      </c>
      <c r="CU74" s="79">
        <f>IF($A$2=1,'mil mi val'!CT56,IF($A$2=2,'mil mi val'!CT159,"NA"))</f>
        <v>0.98229999999999995</v>
      </c>
      <c r="CV74" s="79">
        <f>IF($A$2=1,'mil mi val'!CU56,IF($A$2=2,'mil mi val'!CU159,"NA"))</f>
        <v>0.98229999999999995</v>
      </c>
      <c r="CW74" s="79">
        <f>IF($A$2=1,'mil mi val'!CV56,IF($A$2=2,'mil mi val'!CV159,"NA"))</f>
        <v>0.98229999999999995</v>
      </c>
      <c r="CX74" s="79">
        <f>IF($A$2=1,'mil mi val'!CW56,IF($A$2=2,'mil mi val'!CW159,"NA"))</f>
        <v>0.98229999999999995</v>
      </c>
      <c r="CY74" s="79">
        <f>IF($A$2=1,'mil mi val'!CX56,IF($A$2=2,'mil mi val'!CX159,"NA"))</f>
        <v>0.98229999999999995</v>
      </c>
      <c r="CZ74" s="79">
        <f>IF($A$2=1,'mil mi val'!CY56,IF($A$2=2,'mil mi val'!CY159,"NA"))</f>
        <v>0.98229999999999995</v>
      </c>
      <c r="DA74" s="79">
        <f>IF($A$2=1,'mil mi val'!CZ56,IF($A$2=2,'mil mi val'!CZ159,"NA"))</f>
        <v>0.98229999999999995</v>
      </c>
      <c r="DB74" s="79">
        <f>IF($A$2=1,'mil mi val'!DA56,IF($A$2=2,'mil mi val'!DA159,"NA"))</f>
        <v>0.98229999999999995</v>
      </c>
      <c r="DC74" s="79">
        <f>IF($A$2=1,'mil mi val'!DB56,IF($A$2=2,'mil mi val'!DB159,"NA"))</f>
        <v>0.98229999999999995</v>
      </c>
    </row>
    <row r="75" spans="2:107" ht="15" x14ac:dyDescent="0.25">
      <c r="B75" s="41">
        <v>70</v>
      </c>
      <c r="C75" s="79">
        <f>IF($A$2=1,'mil mi val'!B57,IF($A$2=2,'mil mi val'!B160,"NA"))</f>
        <v>1</v>
      </c>
      <c r="D75" s="79">
        <f>IF($A$2=1,'mil mi val'!C57,IF($A$2=2,'mil mi val'!C160,"NA"))</f>
        <v>0.96989999999999998</v>
      </c>
      <c r="E75" s="79">
        <f>IF($A$2=1,'mil mi val'!D57,IF($A$2=2,'mil mi val'!D160,"NA"))</f>
        <v>0.97929999999999995</v>
      </c>
      <c r="F75" s="79">
        <f>IF($A$2=1,'mil mi val'!E57,IF($A$2=2,'mil mi val'!E160,"NA"))</f>
        <v>0.97929999999999995</v>
      </c>
      <c r="G75" s="79">
        <f>IF($A$2=1,'mil mi val'!F57,IF($A$2=2,'mil mi val'!F160,"NA"))</f>
        <v>0.97960000000000003</v>
      </c>
      <c r="H75" s="79">
        <f>IF($A$2=1,'mil mi val'!G57,IF($A$2=2,'mil mi val'!G160,"NA"))</f>
        <v>0.98009999999999997</v>
      </c>
      <c r="I75" s="79">
        <f>IF($A$2=1,'mil mi val'!H57,IF($A$2=2,'mil mi val'!H160,"NA"))</f>
        <v>0.98080000000000001</v>
      </c>
      <c r="J75" s="79">
        <f>IF($A$2=1,'mil mi val'!I57,IF($A$2=2,'mil mi val'!I160,"NA"))</f>
        <v>0.98140000000000005</v>
      </c>
      <c r="K75" s="79">
        <f>IF($A$2=1,'mil mi val'!J57,IF($A$2=2,'mil mi val'!J160,"NA"))</f>
        <v>0.98199999999999998</v>
      </c>
      <c r="L75" s="79">
        <f>IF($A$2=1,'mil mi val'!K57,IF($A$2=2,'mil mi val'!K160,"NA"))</f>
        <v>0.98240000000000005</v>
      </c>
      <c r="M75" s="79">
        <f>IF($A$2=1,'mil mi val'!L57,IF($A$2=2,'mil mi val'!L160,"NA"))</f>
        <v>0.98270000000000002</v>
      </c>
      <c r="N75" s="79">
        <f>IF($A$2=1,'mil mi val'!M57,IF($A$2=2,'mil mi val'!M160,"NA"))</f>
        <v>0.98270000000000002</v>
      </c>
      <c r="O75" s="79">
        <f>IF($A$2=1,'mil mi val'!N57,IF($A$2=2,'mil mi val'!N160,"NA"))</f>
        <v>0.98250000000000004</v>
      </c>
      <c r="P75" s="79">
        <f>IF($A$2=1,'mil mi val'!O57,IF($A$2=2,'mil mi val'!O160,"NA"))</f>
        <v>0.98219999999999996</v>
      </c>
      <c r="Q75" s="79">
        <f>IF($A$2=1,'mil mi val'!P57,IF($A$2=2,'mil mi val'!P160,"NA"))</f>
        <v>0.98180000000000001</v>
      </c>
      <c r="R75" s="79">
        <f>IF($A$2=1,'mil mi val'!Q57,IF($A$2=2,'mil mi val'!Q160,"NA"))</f>
        <v>0.98309999999999997</v>
      </c>
      <c r="S75" s="79">
        <f>IF($A$2=1,'mil mi val'!R57,IF($A$2=2,'mil mi val'!R160,"NA"))</f>
        <v>0.98309999999999997</v>
      </c>
      <c r="T75" s="79">
        <f>IF($A$2=1,'mil mi val'!S57,IF($A$2=2,'mil mi val'!S160,"NA"))</f>
        <v>0.98309999999999997</v>
      </c>
      <c r="U75" s="79">
        <f>IF($A$2=1,'mil mi val'!T57,IF($A$2=2,'mil mi val'!T160,"NA"))</f>
        <v>0.98309999999999997</v>
      </c>
      <c r="V75" s="79">
        <f>IF($A$2=1,'mil mi val'!U57,IF($A$2=2,'mil mi val'!U160,"NA"))</f>
        <v>0.98309999999999997</v>
      </c>
      <c r="W75" s="79">
        <f>IF($A$2=1,'mil mi val'!V57,IF($A$2=2,'mil mi val'!V160,"NA"))</f>
        <v>0.98309999999999997</v>
      </c>
      <c r="X75" s="79">
        <f>IF($A$2=1,'mil mi val'!W57,IF($A$2=2,'mil mi val'!W160,"NA"))</f>
        <v>0.98309999999999997</v>
      </c>
      <c r="Y75" s="79">
        <f>IF($A$2=1,'mil mi val'!X57,IF($A$2=2,'mil mi val'!X160,"NA"))</f>
        <v>0.98309999999999997</v>
      </c>
      <c r="Z75" s="79">
        <f>IF($A$2=1,'mil mi val'!Y57,IF($A$2=2,'mil mi val'!Y160,"NA"))</f>
        <v>0.98309999999999997</v>
      </c>
      <c r="AA75" s="79">
        <f>IF($A$2=1,'mil mi val'!Z57,IF($A$2=2,'mil mi val'!Z160,"NA"))</f>
        <v>0.98309999999999997</v>
      </c>
      <c r="AB75" s="79">
        <f>IF($A$2=1,'mil mi val'!AA57,IF($A$2=2,'mil mi val'!AA160,"NA"))</f>
        <v>0.98309999999999997</v>
      </c>
      <c r="AC75" s="79">
        <f>IF($A$2=1,'mil mi val'!AB57,IF($A$2=2,'mil mi val'!AB160,"NA"))</f>
        <v>0.98309999999999997</v>
      </c>
      <c r="AD75" s="79">
        <f>IF($A$2=1,'mil mi val'!AC57,IF($A$2=2,'mil mi val'!AC160,"NA"))</f>
        <v>0.98309999999999997</v>
      </c>
      <c r="AE75" s="79">
        <f>IF($A$2=1,'mil mi val'!AD57,IF($A$2=2,'mil mi val'!AD160,"NA"))</f>
        <v>0.98309999999999997</v>
      </c>
      <c r="AF75" s="79">
        <f>IF($A$2=1,'mil mi val'!AE57,IF($A$2=2,'mil mi val'!AE160,"NA"))</f>
        <v>0.98309999999999997</v>
      </c>
      <c r="AG75" s="79">
        <f>IF($A$2=1,'mil mi val'!AF57,IF($A$2=2,'mil mi val'!AF160,"NA"))</f>
        <v>0.98309999999999997</v>
      </c>
      <c r="AH75" s="79">
        <f>IF($A$2=1,'mil mi val'!AG57,IF($A$2=2,'mil mi val'!AG160,"NA"))</f>
        <v>0.98309999999999997</v>
      </c>
      <c r="AI75" s="79">
        <f>IF($A$2=1,'mil mi val'!AH57,IF($A$2=2,'mil mi val'!AH160,"NA"))</f>
        <v>0.98309999999999997</v>
      </c>
      <c r="AJ75" s="79">
        <f>IF($A$2=1,'mil mi val'!AI57,IF($A$2=2,'mil mi val'!AI160,"NA"))</f>
        <v>0.98309999999999997</v>
      </c>
      <c r="AK75" s="79">
        <f>IF($A$2=1,'mil mi val'!AJ57,IF($A$2=2,'mil mi val'!AJ160,"NA"))</f>
        <v>0.98309999999999997</v>
      </c>
      <c r="AL75" s="79">
        <f>IF($A$2=1,'mil mi val'!AK57,IF($A$2=2,'mil mi val'!AK160,"NA"))</f>
        <v>0.98309999999999997</v>
      </c>
      <c r="AM75" s="79">
        <f>IF($A$2=1,'mil mi val'!AL57,IF($A$2=2,'mil mi val'!AL160,"NA"))</f>
        <v>0.98309999999999997</v>
      </c>
      <c r="AN75" s="79">
        <f>IF($A$2=1,'mil mi val'!AM57,IF($A$2=2,'mil mi val'!AM160,"NA"))</f>
        <v>0.98309999999999997</v>
      </c>
      <c r="AO75" s="79">
        <f>IF($A$2=1,'mil mi val'!AN57,IF($A$2=2,'mil mi val'!AN160,"NA"))</f>
        <v>0.98309999999999997</v>
      </c>
      <c r="AP75" s="79">
        <f>IF($A$2=1,'mil mi val'!AO57,IF($A$2=2,'mil mi val'!AO160,"NA"))</f>
        <v>0.98309999999999997</v>
      </c>
      <c r="AQ75" s="79">
        <f>IF($A$2=1,'mil mi val'!AP57,IF($A$2=2,'mil mi val'!AP160,"NA"))</f>
        <v>0.98309999999999997</v>
      </c>
      <c r="AR75" s="79">
        <f>IF($A$2=1,'mil mi val'!AQ57,IF($A$2=2,'mil mi val'!AQ160,"NA"))</f>
        <v>0.98309999999999997</v>
      </c>
      <c r="AS75" s="79">
        <f>IF($A$2=1,'mil mi val'!AR57,IF($A$2=2,'mil mi val'!AR160,"NA"))</f>
        <v>0.98309999999999997</v>
      </c>
      <c r="AT75" s="79">
        <f>IF($A$2=1,'mil mi val'!AS57,IF($A$2=2,'mil mi val'!AS160,"NA"))</f>
        <v>0.98309999999999997</v>
      </c>
      <c r="AU75" s="79">
        <f>IF($A$2=1,'mil mi val'!AT57,IF($A$2=2,'mil mi val'!AT160,"NA"))</f>
        <v>0.98309999999999997</v>
      </c>
      <c r="AV75" s="79">
        <f>IF($A$2=1,'mil mi val'!AU57,IF($A$2=2,'mil mi val'!AU160,"NA"))</f>
        <v>0.98309999999999997</v>
      </c>
      <c r="AW75" s="79">
        <f>IF($A$2=1,'mil mi val'!AV57,IF($A$2=2,'mil mi val'!AV160,"NA"))</f>
        <v>0.98309999999999997</v>
      </c>
      <c r="AX75" s="79">
        <f>IF($A$2=1,'mil mi val'!AW57,IF($A$2=2,'mil mi val'!AW160,"NA"))</f>
        <v>0.98309999999999997</v>
      </c>
      <c r="AY75" s="79">
        <f>IF($A$2=1,'mil mi val'!AX57,IF($A$2=2,'mil mi val'!AX160,"NA"))</f>
        <v>0.98309999999999997</v>
      </c>
      <c r="AZ75" s="79">
        <f>IF($A$2=1,'mil mi val'!AY57,IF($A$2=2,'mil mi val'!AY160,"NA"))</f>
        <v>0.98309999999999997</v>
      </c>
      <c r="BA75" s="79">
        <f>IF($A$2=1,'mil mi val'!AZ57,IF($A$2=2,'mil mi val'!AZ160,"NA"))</f>
        <v>0.98309999999999997</v>
      </c>
      <c r="BB75" s="79">
        <f>IF($A$2=1,'mil mi val'!BA57,IF($A$2=2,'mil mi val'!BA160,"NA"))</f>
        <v>0.98309999999999997</v>
      </c>
      <c r="BC75" s="79">
        <f>IF($A$2=1,'mil mi val'!BB57,IF($A$2=2,'mil mi val'!BB160,"NA"))</f>
        <v>0.98309999999999997</v>
      </c>
      <c r="BD75" s="79">
        <f>IF($A$2=1,'mil mi val'!BC57,IF($A$2=2,'mil mi val'!BC160,"NA"))</f>
        <v>0.98309999999999997</v>
      </c>
      <c r="BE75" s="79">
        <f>IF($A$2=1,'mil mi val'!BD57,IF($A$2=2,'mil mi val'!BD160,"NA"))</f>
        <v>0.98309999999999997</v>
      </c>
      <c r="BF75" s="79">
        <f>IF($A$2=1,'mil mi val'!BE57,IF($A$2=2,'mil mi val'!BE160,"NA"))</f>
        <v>0.98309999999999997</v>
      </c>
      <c r="BG75" s="79">
        <f>IF($A$2=1,'mil mi val'!BF57,IF($A$2=2,'mil mi val'!BF160,"NA"))</f>
        <v>0.98309999999999997</v>
      </c>
      <c r="BH75" s="79">
        <f>IF($A$2=1,'mil mi val'!BG57,IF($A$2=2,'mil mi val'!BG160,"NA"))</f>
        <v>0.98309999999999997</v>
      </c>
      <c r="BI75" s="79">
        <f>IF($A$2=1,'mil mi val'!BH57,IF($A$2=2,'mil mi val'!BH160,"NA"))</f>
        <v>0.98309999999999997</v>
      </c>
      <c r="BJ75" s="79">
        <f>IF($A$2=1,'mil mi val'!BI57,IF($A$2=2,'mil mi val'!BI160,"NA"))</f>
        <v>0.98309999999999997</v>
      </c>
      <c r="BK75" s="79">
        <f>IF($A$2=1,'mil mi val'!BJ57,IF($A$2=2,'mil mi val'!BJ160,"NA"))</f>
        <v>0.98309999999999997</v>
      </c>
      <c r="BL75" s="79">
        <f>IF($A$2=1,'mil mi val'!BK57,IF($A$2=2,'mil mi val'!BK160,"NA"))</f>
        <v>0.98309999999999997</v>
      </c>
      <c r="BM75" s="79">
        <f>IF($A$2=1,'mil mi val'!BL57,IF($A$2=2,'mil mi val'!BL160,"NA"))</f>
        <v>0.98309999999999997</v>
      </c>
      <c r="BN75" s="79">
        <f>IF($A$2=1,'mil mi val'!BM57,IF($A$2=2,'mil mi val'!BM160,"NA"))</f>
        <v>0.98309999999999997</v>
      </c>
      <c r="BO75" s="79">
        <f>IF($A$2=1,'mil mi val'!BN57,IF($A$2=2,'mil mi val'!BN160,"NA"))</f>
        <v>0.98309999999999997</v>
      </c>
      <c r="BP75" s="79">
        <f>IF($A$2=1,'mil mi val'!BO57,IF($A$2=2,'mil mi val'!BO160,"NA"))</f>
        <v>0.98309999999999997</v>
      </c>
      <c r="BQ75" s="79">
        <f>IF($A$2=1,'mil mi val'!BP57,IF($A$2=2,'mil mi val'!BP160,"NA"))</f>
        <v>0.98309999999999997</v>
      </c>
      <c r="BR75" s="79">
        <f>IF($A$2=1,'mil mi val'!BQ57,IF($A$2=2,'mil mi val'!BQ160,"NA"))</f>
        <v>0.98309999999999997</v>
      </c>
      <c r="BS75" s="79">
        <f>IF($A$2=1,'mil mi val'!BR57,IF($A$2=2,'mil mi val'!BR160,"NA"))</f>
        <v>0.98309999999999997</v>
      </c>
      <c r="BT75" s="79">
        <f>IF($A$2=1,'mil mi val'!BS57,IF($A$2=2,'mil mi val'!BS160,"NA"))</f>
        <v>0.98309999999999997</v>
      </c>
      <c r="BU75" s="79">
        <f>IF($A$2=1,'mil mi val'!BT57,IF($A$2=2,'mil mi val'!BT160,"NA"))</f>
        <v>0.98309999999999997</v>
      </c>
      <c r="BV75" s="79">
        <f>IF($A$2=1,'mil mi val'!BU57,IF($A$2=2,'mil mi val'!BU160,"NA"))</f>
        <v>0.98309999999999997</v>
      </c>
      <c r="BW75" s="79">
        <f>IF($A$2=1,'mil mi val'!BV57,IF($A$2=2,'mil mi val'!BV160,"NA"))</f>
        <v>0.98309999999999997</v>
      </c>
      <c r="BX75" s="79">
        <f>IF($A$2=1,'mil mi val'!BW57,IF($A$2=2,'mil mi val'!BW160,"NA"))</f>
        <v>0.98309999999999997</v>
      </c>
      <c r="BY75" s="79">
        <f>IF($A$2=1,'mil mi val'!BX57,IF($A$2=2,'mil mi val'!BX160,"NA"))</f>
        <v>0.98309999999999997</v>
      </c>
      <c r="BZ75" s="79">
        <f>IF($A$2=1,'mil mi val'!BY57,IF($A$2=2,'mil mi val'!BY160,"NA"))</f>
        <v>0.98309999999999997</v>
      </c>
      <c r="CA75" s="79">
        <f>IF($A$2=1,'mil mi val'!BZ57,IF($A$2=2,'mil mi val'!BZ160,"NA"))</f>
        <v>0.98309999999999997</v>
      </c>
      <c r="CB75" s="79">
        <f>IF($A$2=1,'mil mi val'!CA57,IF($A$2=2,'mil mi val'!CA160,"NA"))</f>
        <v>0.98309999999999997</v>
      </c>
      <c r="CC75" s="79">
        <f>IF($A$2=1,'mil mi val'!CB57,IF($A$2=2,'mil mi val'!CB160,"NA"))</f>
        <v>0.98309999999999997</v>
      </c>
      <c r="CD75" s="79">
        <f>IF($A$2=1,'mil mi val'!CC57,IF($A$2=2,'mil mi val'!CC160,"NA"))</f>
        <v>0.98309999999999997</v>
      </c>
      <c r="CE75" s="79">
        <f>IF($A$2=1,'mil mi val'!CD57,IF($A$2=2,'mil mi val'!CD160,"NA"))</f>
        <v>0.98309999999999997</v>
      </c>
      <c r="CF75" s="79">
        <f>IF($A$2=1,'mil mi val'!CE57,IF($A$2=2,'mil mi val'!CE160,"NA"))</f>
        <v>0.98309999999999997</v>
      </c>
      <c r="CG75" s="79">
        <f>IF($A$2=1,'mil mi val'!CF57,IF($A$2=2,'mil mi val'!CF160,"NA"))</f>
        <v>0.98309999999999997</v>
      </c>
      <c r="CH75" s="79">
        <f>IF($A$2=1,'mil mi val'!CG57,IF($A$2=2,'mil mi val'!CG160,"NA"))</f>
        <v>0.98309999999999997</v>
      </c>
      <c r="CI75" s="79">
        <f>IF($A$2=1,'mil mi val'!CH57,IF($A$2=2,'mil mi val'!CH160,"NA"))</f>
        <v>0.98309999999999997</v>
      </c>
      <c r="CJ75" s="79">
        <f>IF($A$2=1,'mil mi val'!CI57,IF($A$2=2,'mil mi val'!CI160,"NA"))</f>
        <v>0.98309999999999997</v>
      </c>
      <c r="CK75" s="79">
        <f>IF($A$2=1,'mil mi val'!CJ57,IF($A$2=2,'mil mi val'!CJ160,"NA"))</f>
        <v>0.98309999999999997</v>
      </c>
      <c r="CL75" s="79">
        <f>IF($A$2=1,'mil mi val'!CK57,IF($A$2=2,'mil mi val'!CK160,"NA"))</f>
        <v>0.98309999999999997</v>
      </c>
      <c r="CM75" s="79">
        <f>IF($A$2=1,'mil mi val'!CL57,IF($A$2=2,'mil mi val'!CL160,"NA"))</f>
        <v>0.98309999999999997</v>
      </c>
      <c r="CN75" s="79">
        <f>IF($A$2=1,'mil mi val'!CM57,IF($A$2=2,'mil mi val'!CM160,"NA"))</f>
        <v>0.98309999999999997</v>
      </c>
      <c r="CO75" s="79">
        <f>IF($A$2=1,'mil mi val'!CN57,IF($A$2=2,'mil mi val'!CN160,"NA"))</f>
        <v>0.98309999999999997</v>
      </c>
      <c r="CP75" s="79">
        <f>IF($A$2=1,'mil mi val'!CO57,IF($A$2=2,'mil mi val'!CO160,"NA"))</f>
        <v>0.98309999999999997</v>
      </c>
      <c r="CQ75" s="79">
        <f>IF($A$2=1,'mil mi val'!CP57,IF($A$2=2,'mil mi val'!CP160,"NA"))</f>
        <v>0.98309999999999997</v>
      </c>
      <c r="CR75" s="79">
        <f>IF($A$2=1,'mil mi val'!CQ57,IF($A$2=2,'mil mi val'!CQ160,"NA"))</f>
        <v>0.98309999999999997</v>
      </c>
      <c r="CS75" s="79">
        <f>IF($A$2=1,'mil mi val'!CR57,IF($A$2=2,'mil mi val'!CR160,"NA"))</f>
        <v>0.98309999999999997</v>
      </c>
      <c r="CT75" s="79">
        <f>IF($A$2=1,'mil mi val'!CS57,IF($A$2=2,'mil mi val'!CS160,"NA"))</f>
        <v>0.98309999999999997</v>
      </c>
      <c r="CU75" s="79">
        <f>IF($A$2=1,'mil mi val'!CT57,IF($A$2=2,'mil mi val'!CT160,"NA"))</f>
        <v>0.98309999999999997</v>
      </c>
      <c r="CV75" s="79">
        <f>IF($A$2=1,'mil mi val'!CU57,IF($A$2=2,'mil mi val'!CU160,"NA"))</f>
        <v>0.98309999999999997</v>
      </c>
      <c r="CW75" s="79">
        <f>IF($A$2=1,'mil mi val'!CV57,IF($A$2=2,'mil mi val'!CV160,"NA"))</f>
        <v>0.98309999999999997</v>
      </c>
      <c r="CX75" s="79">
        <f>IF($A$2=1,'mil mi val'!CW57,IF($A$2=2,'mil mi val'!CW160,"NA"))</f>
        <v>0.98309999999999997</v>
      </c>
      <c r="CY75" s="79">
        <f>IF($A$2=1,'mil mi val'!CX57,IF($A$2=2,'mil mi val'!CX160,"NA"))</f>
        <v>0.98309999999999997</v>
      </c>
      <c r="CZ75" s="79">
        <f>IF($A$2=1,'mil mi val'!CY57,IF($A$2=2,'mil mi val'!CY160,"NA"))</f>
        <v>0.98309999999999997</v>
      </c>
      <c r="DA75" s="79">
        <f>IF($A$2=1,'mil mi val'!CZ57,IF($A$2=2,'mil mi val'!CZ160,"NA"))</f>
        <v>0.98309999999999997</v>
      </c>
      <c r="DB75" s="79">
        <f>IF($A$2=1,'mil mi val'!DA57,IF($A$2=2,'mil mi val'!DA160,"NA"))</f>
        <v>0.98309999999999997</v>
      </c>
      <c r="DC75" s="79">
        <f>IF($A$2=1,'mil mi val'!DB57,IF($A$2=2,'mil mi val'!DB160,"NA"))</f>
        <v>0.98309999999999997</v>
      </c>
    </row>
    <row r="76" spans="2:107" ht="15" x14ac:dyDescent="0.25">
      <c r="B76" s="41">
        <v>71</v>
      </c>
      <c r="C76" s="79">
        <f>IF($A$2=1,'mil mi val'!B58,IF($A$2=2,'mil mi val'!B161,"NA"))</f>
        <v>1</v>
      </c>
      <c r="D76" s="79">
        <f>IF($A$2=1,'mil mi val'!C58,IF($A$2=2,'mil mi val'!C161,"NA"))</f>
        <v>0.97130000000000005</v>
      </c>
      <c r="E76" s="79">
        <f>IF($A$2=1,'mil mi val'!D58,IF($A$2=2,'mil mi val'!D161,"NA"))</f>
        <v>0.98050000000000004</v>
      </c>
      <c r="F76" s="79">
        <f>IF($A$2=1,'mil mi val'!E58,IF($A$2=2,'mil mi val'!E161,"NA"))</f>
        <v>0.98029999999999995</v>
      </c>
      <c r="G76" s="79">
        <f>IF($A$2=1,'mil mi val'!F58,IF($A$2=2,'mil mi val'!F161,"NA"))</f>
        <v>0.98050000000000004</v>
      </c>
      <c r="H76" s="79">
        <f>IF($A$2=1,'mil mi val'!G58,IF($A$2=2,'mil mi val'!G161,"NA"))</f>
        <v>0.98080000000000001</v>
      </c>
      <c r="I76" s="79">
        <f>IF($A$2=1,'mil mi val'!H58,IF($A$2=2,'mil mi val'!H161,"NA"))</f>
        <v>0.98140000000000005</v>
      </c>
      <c r="J76" s="79">
        <f>IF($A$2=1,'mil mi val'!I58,IF($A$2=2,'mil mi val'!I161,"NA"))</f>
        <v>0.9819</v>
      </c>
      <c r="K76" s="79">
        <f>IF($A$2=1,'mil mi val'!J58,IF($A$2=2,'mil mi val'!J161,"NA"))</f>
        <v>0.98240000000000005</v>
      </c>
      <c r="L76" s="79">
        <f>IF($A$2=1,'mil mi val'!K58,IF($A$2=2,'mil mi val'!K161,"NA"))</f>
        <v>0.9829</v>
      </c>
      <c r="M76" s="79">
        <f>IF($A$2=1,'mil mi val'!L58,IF($A$2=2,'mil mi val'!L161,"NA"))</f>
        <v>0.98319999999999996</v>
      </c>
      <c r="N76" s="79">
        <f>IF($A$2=1,'mil mi val'!M58,IF($A$2=2,'mil mi val'!M161,"NA"))</f>
        <v>0.98329999999999995</v>
      </c>
      <c r="O76" s="79">
        <f>IF($A$2=1,'mil mi val'!N58,IF($A$2=2,'mil mi val'!N161,"NA"))</f>
        <v>0.98319999999999996</v>
      </c>
      <c r="P76" s="79">
        <f>IF($A$2=1,'mil mi val'!O58,IF($A$2=2,'mil mi val'!O161,"NA"))</f>
        <v>0.9829</v>
      </c>
      <c r="Q76" s="79">
        <f>IF($A$2=1,'mil mi val'!P58,IF($A$2=2,'mil mi val'!P161,"NA"))</f>
        <v>0.98250000000000004</v>
      </c>
      <c r="R76" s="79">
        <f>IF($A$2=1,'mil mi val'!Q58,IF($A$2=2,'mil mi val'!Q161,"NA"))</f>
        <v>0.98380000000000001</v>
      </c>
      <c r="S76" s="79">
        <f>IF($A$2=1,'mil mi val'!R58,IF($A$2=2,'mil mi val'!R161,"NA"))</f>
        <v>0.98380000000000001</v>
      </c>
      <c r="T76" s="79">
        <f>IF($A$2=1,'mil mi val'!S58,IF($A$2=2,'mil mi val'!S161,"NA"))</f>
        <v>0.98380000000000001</v>
      </c>
      <c r="U76" s="79">
        <f>IF($A$2=1,'mil mi val'!T58,IF($A$2=2,'mil mi val'!T161,"NA"))</f>
        <v>0.98380000000000001</v>
      </c>
      <c r="V76" s="79">
        <f>IF($A$2=1,'mil mi val'!U58,IF($A$2=2,'mil mi val'!U161,"NA"))</f>
        <v>0.98380000000000001</v>
      </c>
      <c r="W76" s="79">
        <f>IF($A$2=1,'mil mi val'!V58,IF($A$2=2,'mil mi val'!V161,"NA"))</f>
        <v>0.98380000000000001</v>
      </c>
      <c r="X76" s="79">
        <f>IF($A$2=1,'mil mi val'!W58,IF($A$2=2,'mil mi val'!W161,"NA"))</f>
        <v>0.98380000000000001</v>
      </c>
      <c r="Y76" s="79">
        <f>IF($A$2=1,'mil mi val'!X58,IF($A$2=2,'mil mi val'!X161,"NA"))</f>
        <v>0.98380000000000001</v>
      </c>
      <c r="Z76" s="79">
        <f>IF($A$2=1,'mil mi val'!Y58,IF($A$2=2,'mil mi val'!Y161,"NA"))</f>
        <v>0.98380000000000001</v>
      </c>
      <c r="AA76" s="79">
        <f>IF($A$2=1,'mil mi val'!Z58,IF($A$2=2,'mil mi val'!Z161,"NA"))</f>
        <v>0.98380000000000001</v>
      </c>
      <c r="AB76" s="79">
        <f>IF($A$2=1,'mil mi val'!AA58,IF($A$2=2,'mil mi val'!AA161,"NA"))</f>
        <v>0.98380000000000001</v>
      </c>
      <c r="AC76" s="79">
        <f>IF($A$2=1,'mil mi val'!AB58,IF($A$2=2,'mil mi val'!AB161,"NA"))</f>
        <v>0.98380000000000001</v>
      </c>
      <c r="AD76" s="79">
        <f>IF($A$2=1,'mil mi val'!AC58,IF($A$2=2,'mil mi val'!AC161,"NA"))</f>
        <v>0.98380000000000001</v>
      </c>
      <c r="AE76" s="79">
        <f>IF($A$2=1,'mil mi val'!AD58,IF($A$2=2,'mil mi val'!AD161,"NA"))</f>
        <v>0.98380000000000001</v>
      </c>
      <c r="AF76" s="79">
        <f>IF($A$2=1,'mil mi val'!AE58,IF($A$2=2,'mil mi val'!AE161,"NA"))</f>
        <v>0.98380000000000001</v>
      </c>
      <c r="AG76" s="79">
        <f>IF($A$2=1,'mil mi val'!AF58,IF($A$2=2,'mil mi val'!AF161,"NA"))</f>
        <v>0.98380000000000001</v>
      </c>
      <c r="AH76" s="79">
        <f>IF($A$2=1,'mil mi val'!AG58,IF($A$2=2,'mil mi val'!AG161,"NA"))</f>
        <v>0.98380000000000001</v>
      </c>
      <c r="AI76" s="79">
        <f>IF($A$2=1,'mil mi val'!AH58,IF($A$2=2,'mil mi val'!AH161,"NA"))</f>
        <v>0.98380000000000001</v>
      </c>
      <c r="AJ76" s="79">
        <f>IF($A$2=1,'mil mi val'!AI58,IF($A$2=2,'mil mi val'!AI161,"NA"))</f>
        <v>0.98380000000000001</v>
      </c>
      <c r="AK76" s="79">
        <f>IF($A$2=1,'mil mi val'!AJ58,IF($A$2=2,'mil mi val'!AJ161,"NA"))</f>
        <v>0.98380000000000001</v>
      </c>
      <c r="AL76" s="79">
        <f>IF($A$2=1,'mil mi val'!AK58,IF($A$2=2,'mil mi val'!AK161,"NA"))</f>
        <v>0.98380000000000001</v>
      </c>
      <c r="AM76" s="79">
        <f>IF($A$2=1,'mil mi val'!AL58,IF($A$2=2,'mil mi val'!AL161,"NA"))</f>
        <v>0.98380000000000001</v>
      </c>
      <c r="AN76" s="79">
        <f>IF($A$2=1,'mil mi val'!AM58,IF($A$2=2,'mil mi val'!AM161,"NA"))</f>
        <v>0.98380000000000001</v>
      </c>
      <c r="AO76" s="79">
        <f>IF($A$2=1,'mil mi val'!AN58,IF($A$2=2,'mil mi val'!AN161,"NA"))</f>
        <v>0.98380000000000001</v>
      </c>
      <c r="AP76" s="79">
        <f>IF($A$2=1,'mil mi val'!AO58,IF($A$2=2,'mil mi val'!AO161,"NA"))</f>
        <v>0.98380000000000001</v>
      </c>
      <c r="AQ76" s="79">
        <f>IF($A$2=1,'mil mi val'!AP58,IF($A$2=2,'mil mi val'!AP161,"NA"))</f>
        <v>0.98380000000000001</v>
      </c>
      <c r="AR76" s="79">
        <f>IF($A$2=1,'mil mi val'!AQ58,IF($A$2=2,'mil mi val'!AQ161,"NA"))</f>
        <v>0.98380000000000001</v>
      </c>
      <c r="AS76" s="79">
        <f>IF($A$2=1,'mil mi val'!AR58,IF($A$2=2,'mil mi val'!AR161,"NA"))</f>
        <v>0.98380000000000001</v>
      </c>
      <c r="AT76" s="79">
        <f>IF($A$2=1,'mil mi val'!AS58,IF($A$2=2,'mil mi val'!AS161,"NA"))</f>
        <v>0.98380000000000001</v>
      </c>
      <c r="AU76" s="79">
        <f>IF($A$2=1,'mil mi val'!AT58,IF($A$2=2,'mil mi val'!AT161,"NA"))</f>
        <v>0.98380000000000001</v>
      </c>
      <c r="AV76" s="79">
        <f>IF($A$2=1,'mil mi val'!AU58,IF($A$2=2,'mil mi val'!AU161,"NA"))</f>
        <v>0.98380000000000001</v>
      </c>
      <c r="AW76" s="79">
        <f>IF($A$2=1,'mil mi val'!AV58,IF($A$2=2,'mil mi val'!AV161,"NA"))</f>
        <v>0.98380000000000001</v>
      </c>
      <c r="AX76" s="79">
        <f>IF($A$2=1,'mil mi val'!AW58,IF($A$2=2,'mil mi val'!AW161,"NA"))</f>
        <v>0.98380000000000001</v>
      </c>
      <c r="AY76" s="79">
        <f>IF($A$2=1,'mil mi val'!AX58,IF($A$2=2,'mil mi val'!AX161,"NA"))</f>
        <v>0.98380000000000001</v>
      </c>
      <c r="AZ76" s="79">
        <f>IF($A$2=1,'mil mi val'!AY58,IF($A$2=2,'mil mi val'!AY161,"NA"))</f>
        <v>0.98380000000000001</v>
      </c>
      <c r="BA76" s="79">
        <f>IF($A$2=1,'mil mi val'!AZ58,IF($A$2=2,'mil mi val'!AZ161,"NA"))</f>
        <v>0.98380000000000001</v>
      </c>
      <c r="BB76" s="79">
        <f>IF($A$2=1,'mil mi val'!BA58,IF($A$2=2,'mil mi val'!BA161,"NA"))</f>
        <v>0.98380000000000001</v>
      </c>
      <c r="BC76" s="79">
        <f>IF($A$2=1,'mil mi val'!BB58,IF($A$2=2,'mil mi val'!BB161,"NA"))</f>
        <v>0.98380000000000001</v>
      </c>
      <c r="BD76" s="79">
        <f>IF($A$2=1,'mil mi val'!BC58,IF($A$2=2,'mil mi val'!BC161,"NA"))</f>
        <v>0.98380000000000001</v>
      </c>
      <c r="BE76" s="79">
        <f>IF($A$2=1,'mil mi val'!BD58,IF($A$2=2,'mil mi val'!BD161,"NA"))</f>
        <v>0.98380000000000001</v>
      </c>
      <c r="BF76" s="79">
        <f>IF($A$2=1,'mil mi val'!BE58,IF($A$2=2,'mil mi val'!BE161,"NA"))</f>
        <v>0.98380000000000001</v>
      </c>
      <c r="BG76" s="79">
        <f>IF($A$2=1,'mil mi val'!BF58,IF($A$2=2,'mil mi val'!BF161,"NA"))</f>
        <v>0.98380000000000001</v>
      </c>
      <c r="BH76" s="79">
        <f>IF($A$2=1,'mil mi val'!BG58,IF($A$2=2,'mil mi val'!BG161,"NA"))</f>
        <v>0.98380000000000001</v>
      </c>
      <c r="BI76" s="79">
        <f>IF($A$2=1,'mil mi val'!BH58,IF($A$2=2,'mil mi val'!BH161,"NA"))</f>
        <v>0.98380000000000001</v>
      </c>
      <c r="BJ76" s="79">
        <f>IF($A$2=1,'mil mi val'!BI58,IF($A$2=2,'mil mi val'!BI161,"NA"))</f>
        <v>0.98380000000000001</v>
      </c>
      <c r="BK76" s="79">
        <f>IF($A$2=1,'mil mi val'!BJ58,IF($A$2=2,'mil mi val'!BJ161,"NA"))</f>
        <v>0.98380000000000001</v>
      </c>
      <c r="BL76" s="79">
        <f>IF($A$2=1,'mil mi val'!BK58,IF($A$2=2,'mil mi val'!BK161,"NA"))</f>
        <v>0.98380000000000001</v>
      </c>
      <c r="BM76" s="79">
        <f>IF($A$2=1,'mil mi val'!BL58,IF($A$2=2,'mil mi val'!BL161,"NA"))</f>
        <v>0.98380000000000001</v>
      </c>
      <c r="BN76" s="79">
        <f>IF($A$2=1,'mil mi val'!BM58,IF($A$2=2,'mil mi val'!BM161,"NA"))</f>
        <v>0.98380000000000001</v>
      </c>
      <c r="BO76" s="79">
        <f>IF($A$2=1,'mil mi val'!BN58,IF($A$2=2,'mil mi val'!BN161,"NA"))</f>
        <v>0.98380000000000001</v>
      </c>
      <c r="BP76" s="79">
        <f>IF($A$2=1,'mil mi val'!BO58,IF($A$2=2,'mil mi val'!BO161,"NA"))</f>
        <v>0.98380000000000001</v>
      </c>
      <c r="BQ76" s="79">
        <f>IF($A$2=1,'mil mi val'!BP58,IF($A$2=2,'mil mi val'!BP161,"NA"))</f>
        <v>0.98380000000000001</v>
      </c>
      <c r="BR76" s="79">
        <f>IF($A$2=1,'mil mi val'!BQ58,IF($A$2=2,'mil mi val'!BQ161,"NA"))</f>
        <v>0.98380000000000001</v>
      </c>
      <c r="BS76" s="79">
        <f>IF($A$2=1,'mil mi val'!BR58,IF($A$2=2,'mil mi val'!BR161,"NA"))</f>
        <v>0.98380000000000001</v>
      </c>
      <c r="BT76" s="79">
        <f>IF($A$2=1,'mil mi val'!BS58,IF($A$2=2,'mil mi val'!BS161,"NA"))</f>
        <v>0.98380000000000001</v>
      </c>
      <c r="BU76" s="79">
        <f>IF($A$2=1,'mil mi val'!BT58,IF($A$2=2,'mil mi val'!BT161,"NA"))</f>
        <v>0.98380000000000001</v>
      </c>
      <c r="BV76" s="79">
        <f>IF($A$2=1,'mil mi val'!BU58,IF($A$2=2,'mil mi val'!BU161,"NA"))</f>
        <v>0.98380000000000001</v>
      </c>
      <c r="BW76" s="79">
        <f>IF($A$2=1,'mil mi val'!BV58,IF($A$2=2,'mil mi val'!BV161,"NA"))</f>
        <v>0.98380000000000001</v>
      </c>
      <c r="BX76" s="79">
        <f>IF($A$2=1,'mil mi val'!BW58,IF($A$2=2,'mil mi val'!BW161,"NA"))</f>
        <v>0.98380000000000001</v>
      </c>
      <c r="BY76" s="79">
        <f>IF($A$2=1,'mil mi val'!BX58,IF($A$2=2,'mil mi val'!BX161,"NA"))</f>
        <v>0.98380000000000001</v>
      </c>
      <c r="BZ76" s="79">
        <f>IF($A$2=1,'mil mi val'!BY58,IF($A$2=2,'mil mi val'!BY161,"NA"))</f>
        <v>0.98380000000000001</v>
      </c>
      <c r="CA76" s="79">
        <f>IF($A$2=1,'mil mi val'!BZ58,IF($A$2=2,'mil mi val'!BZ161,"NA"))</f>
        <v>0.98380000000000001</v>
      </c>
      <c r="CB76" s="79">
        <f>IF($A$2=1,'mil mi val'!CA58,IF($A$2=2,'mil mi val'!CA161,"NA"))</f>
        <v>0.98380000000000001</v>
      </c>
      <c r="CC76" s="79">
        <f>IF($A$2=1,'mil mi val'!CB58,IF($A$2=2,'mil mi val'!CB161,"NA"))</f>
        <v>0.98380000000000001</v>
      </c>
      <c r="CD76" s="79">
        <f>IF($A$2=1,'mil mi val'!CC58,IF($A$2=2,'mil mi val'!CC161,"NA"))</f>
        <v>0.98380000000000001</v>
      </c>
      <c r="CE76" s="79">
        <f>IF($A$2=1,'mil mi val'!CD58,IF($A$2=2,'mil mi val'!CD161,"NA"))</f>
        <v>0.98380000000000001</v>
      </c>
      <c r="CF76" s="79">
        <f>IF($A$2=1,'mil mi val'!CE58,IF($A$2=2,'mil mi val'!CE161,"NA"))</f>
        <v>0.98380000000000001</v>
      </c>
      <c r="CG76" s="79">
        <f>IF($A$2=1,'mil mi val'!CF58,IF($A$2=2,'mil mi val'!CF161,"NA"))</f>
        <v>0.98380000000000001</v>
      </c>
      <c r="CH76" s="79">
        <f>IF($A$2=1,'mil mi val'!CG58,IF($A$2=2,'mil mi val'!CG161,"NA"))</f>
        <v>0.98380000000000001</v>
      </c>
      <c r="CI76" s="79">
        <f>IF($A$2=1,'mil mi val'!CH58,IF($A$2=2,'mil mi val'!CH161,"NA"))</f>
        <v>0.98380000000000001</v>
      </c>
      <c r="CJ76" s="79">
        <f>IF($A$2=1,'mil mi val'!CI58,IF($A$2=2,'mil mi val'!CI161,"NA"))</f>
        <v>0.98380000000000001</v>
      </c>
      <c r="CK76" s="79">
        <f>IF($A$2=1,'mil mi val'!CJ58,IF($A$2=2,'mil mi val'!CJ161,"NA"))</f>
        <v>0.98380000000000001</v>
      </c>
      <c r="CL76" s="79">
        <f>IF($A$2=1,'mil mi val'!CK58,IF($A$2=2,'mil mi val'!CK161,"NA"))</f>
        <v>0.98380000000000001</v>
      </c>
      <c r="CM76" s="79">
        <f>IF($A$2=1,'mil mi val'!CL58,IF($A$2=2,'mil mi val'!CL161,"NA"))</f>
        <v>0.98380000000000001</v>
      </c>
      <c r="CN76" s="79">
        <f>IF($A$2=1,'mil mi val'!CM58,IF($A$2=2,'mil mi val'!CM161,"NA"))</f>
        <v>0.98380000000000001</v>
      </c>
      <c r="CO76" s="79">
        <f>IF($A$2=1,'mil mi val'!CN58,IF($A$2=2,'mil mi val'!CN161,"NA"))</f>
        <v>0.98380000000000001</v>
      </c>
      <c r="CP76" s="79">
        <f>IF($A$2=1,'mil mi val'!CO58,IF($A$2=2,'mil mi val'!CO161,"NA"))</f>
        <v>0.98380000000000001</v>
      </c>
      <c r="CQ76" s="79">
        <f>IF($A$2=1,'mil mi val'!CP58,IF($A$2=2,'mil mi val'!CP161,"NA"))</f>
        <v>0.98380000000000001</v>
      </c>
      <c r="CR76" s="79">
        <f>IF($A$2=1,'mil mi val'!CQ58,IF($A$2=2,'mil mi val'!CQ161,"NA"))</f>
        <v>0.98380000000000001</v>
      </c>
      <c r="CS76" s="79">
        <f>IF($A$2=1,'mil mi val'!CR58,IF($A$2=2,'mil mi val'!CR161,"NA"))</f>
        <v>0.98380000000000001</v>
      </c>
      <c r="CT76" s="79">
        <f>IF($A$2=1,'mil mi val'!CS58,IF($A$2=2,'mil mi val'!CS161,"NA"))</f>
        <v>0.98380000000000001</v>
      </c>
      <c r="CU76" s="79">
        <f>IF($A$2=1,'mil mi val'!CT58,IF($A$2=2,'mil mi val'!CT161,"NA"))</f>
        <v>0.98380000000000001</v>
      </c>
      <c r="CV76" s="79">
        <f>IF($A$2=1,'mil mi val'!CU58,IF($A$2=2,'mil mi val'!CU161,"NA"))</f>
        <v>0.98380000000000001</v>
      </c>
      <c r="CW76" s="79">
        <f>IF($A$2=1,'mil mi val'!CV58,IF($A$2=2,'mil mi val'!CV161,"NA"))</f>
        <v>0.98380000000000001</v>
      </c>
      <c r="CX76" s="79">
        <f>IF($A$2=1,'mil mi val'!CW58,IF($A$2=2,'mil mi val'!CW161,"NA"))</f>
        <v>0.98380000000000001</v>
      </c>
      <c r="CY76" s="79">
        <f>IF($A$2=1,'mil mi val'!CX58,IF($A$2=2,'mil mi val'!CX161,"NA"))</f>
        <v>0.98380000000000001</v>
      </c>
      <c r="CZ76" s="79">
        <f>IF($A$2=1,'mil mi val'!CY58,IF($A$2=2,'mil mi val'!CY161,"NA"))</f>
        <v>0.98380000000000001</v>
      </c>
      <c r="DA76" s="79">
        <f>IF($A$2=1,'mil mi val'!CZ58,IF($A$2=2,'mil mi val'!CZ161,"NA"))</f>
        <v>0.98380000000000001</v>
      </c>
      <c r="DB76" s="79">
        <f>IF($A$2=1,'mil mi val'!DA58,IF($A$2=2,'mil mi val'!DA161,"NA"))</f>
        <v>0.98380000000000001</v>
      </c>
      <c r="DC76" s="79">
        <f>IF($A$2=1,'mil mi val'!DB58,IF($A$2=2,'mil mi val'!DB161,"NA"))</f>
        <v>0.98380000000000001</v>
      </c>
    </row>
    <row r="77" spans="2:107" ht="15" x14ac:dyDescent="0.25">
      <c r="B77" s="41">
        <v>72</v>
      </c>
      <c r="C77" s="79">
        <f>IF($A$2=1,'mil mi val'!B59,IF($A$2=2,'mil mi val'!B162,"NA"))</f>
        <v>1</v>
      </c>
      <c r="D77" s="79">
        <f>IF($A$2=1,'mil mi val'!C59,IF($A$2=2,'mil mi val'!C162,"NA"))</f>
        <v>0.97270000000000001</v>
      </c>
      <c r="E77" s="79">
        <f>IF($A$2=1,'mil mi val'!D59,IF($A$2=2,'mil mi val'!D162,"NA"))</f>
        <v>0.98180000000000001</v>
      </c>
      <c r="F77" s="79">
        <f>IF($A$2=1,'mil mi val'!E59,IF($A$2=2,'mil mi val'!E162,"NA"))</f>
        <v>0.98140000000000005</v>
      </c>
      <c r="G77" s="79">
        <f>IF($A$2=1,'mil mi val'!F59,IF($A$2=2,'mil mi val'!F162,"NA"))</f>
        <v>0.98140000000000005</v>
      </c>
      <c r="H77" s="79">
        <f>IF($A$2=1,'mil mi val'!G59,IF($A$2=2,'mil mi val'!G162,"NA"))</f>
        <v>0.98170000000000002</v>
      </c>
      <c r="I77" s="79">
        <f>IF($A$2=1,'mil mi val'!H59,IF($A$2=2,'mil mi val'!H162,"NA"))</f>
        <v>0.98209999999999997</v>
      </c>
      <c r="J77" s="79">
        <f>IF($A$2=1,'mil mi val'!I59,IF($A$2=2,'mil mi val'!I162,"NA"))</f>
        <v>0.98250000000000004</v>
      </c>
      <c r="K77" s="79">
        <f>IF($A$2=1,'mil mi val'!J59,IF($A$2=2,'mil mi val'!J162,"NA"))</f>
        <v>0.98299999999999998</v>
      </c>
      <c r="L77" s="79">
        <f>IF($A$2=1,'mil mi val'!K59,IF($A$2=2,'mil mi val'!K162,"NA"))</f>
        <v>0.98340000000000005</v>
      </c>
      <c r="M77" s="79">
        <f>IF($A$2=1,'mil mi val'!L59,IF($A$2=2,'mil mi val'!L162,"NA"))</f>
        <v>0.98370000000000002</v>
      </c>
      <c r="N77" s="79">
        <f>IF($A$2=1,'mil mi val'!M59,IF($A$2=2,'mil mi val'!M162,"NA"))</f>
        <v>0.9839</v>
      </c>
      <c r="O77" s="79">
        <f>IF($A$2=1,'mil mi val'!N59,IF($A$2=2,'mil mi val'!N162,"NA"))</f>
        <v>0.98380000000000001</v>
      </c>
      <c r="P77" s="79">
        <f>IF($A$2=1,'mil mi val'!O59,IF($A$2=2,'mil mi val'!O162,"NA"))</f>
        <v>0.98360000000000003</v>
      </c>
      <c r="Q77" s="79">
        <f>IF($A$2=1,'mil mi val'!P59,IF($A$2=2,'mil mi val'!P162,"NA"))</f>
        <v>0.98319999999999996</v>
      </c>
      <c r="R77" s="79">
        <f>IF($A$2=1,'mil mi val'!Q59,IF($A$2=2,'mil mi val'!Q162,"NA"))</f>
        <v>0.98450000000000004</v>
      </c>
      <c r="S77" s="79">
        <f>IF($A$2=1,'mil mi val'!R59,IF($A$2=2,'mil mi val'!R162,"NA"))</f>
        <v>0.98450000000000004</v>
      </c>
      <c r="T77" s="79">
        <f>IF($A$2=1,'mil mi val'!S59,IF($A$2=2,'mil mi val'!S162,"NA"))</f>
        <v>0.98450000000000004</v>
      </c>
      <c r="U77" s="79">
        <f>IF($A$2=1,'mil mi val'!T59,IF($A$2=2,'mil mi val'!T162,"NA"))</f>
        <v>0.98450000000000004</v>
      </c>
      <c r="V77" s="79">
        <f>IF($A$2=1,'mil mi val'!U59,IF($A$2=2,'mil mi val'!U162,"NA"))</f>
        <v>0.98450000000000004</v>
      </c>
      <c r="W77" s="79">
        <f>IF($A$2=1,'mil mi val'!V59,IF($A$2=2,'mil mi val'!V162,"NA"))</f>
        <v>0.98450000000000004</v>
      </c>
      <c r="X77" s="79">
        <f>IF($A$2=1,'mil mi val'!W59,IF($A$2=2,'mil mi val'!W162,"NA"))</f>
        <v>0.98450000000000004</v>
      </c>
      <c r="Y77" s="79">
        <f>IF($A$2=1,'mil mi val'!X59,IF($A$2=2,'mil mi val'!X162,"NA"))</f>
        <v>0.98450000000000004</v>
      </c>
      <c r="Z77" s="79">
        <f>IF($A$2=1,'mil mi val'!Y59,IF($A$2=2,'mil mi val'!Y162,"NA"))</f>
        <v>0.98450000000000004</v>
      </c>
      <c r="AA77" s="79">
        <f>IF($A$2=1,'mil mi val'!Z59,IF($A$2=2,'mil mi val'!Z162,"NA"))</f>
        <v>0.98450000000000004</v>
      </c>
      <c r="AB77" s="79">
        <f>IF($A$2=1,'mil mi val'!AA59,IF($A$2=2,'mil mi val'!AA162,"NA"))</f>
        <v>0.98450000000000004</v>
      </c>
      <c r="AC77" s="79">
        <f>IF($A$2=1,'mil mi val'!AB59,IF($A$2=2,'mil mi val'!AB162,"NA"))</f>
        <v>0.98450000000000004</v>
      </c>
      <c r="AD77" s="79">
        <f>IF($A$2=1,'mil mi val'!AC59,IF($A$2=2,'mil mi val'!AC162,"NA"))</f>
        <v>0.98450000000000004</v>
      </c>
      <c r="AE77" s="79">
        <f>IF($A$2=1,'mil mi val'!AD59,IF($A$2=2,'mil mi val'!AD162,"NA"))</f>
        <v>0.98450000000000004</v>
      </c>
      <c r="AF77" s="79">
        <f>IF($A$2=1,'mil mi val'!AE59,IF($A$2=2,'mil mi val'!AE162,"NA"))</f>
        <v>0.98450000000000004</v>
      </c>
      <c r="AG77" s="79">
        <f>IF($A$2=1,'mil mi val'!AF59,IF($A$2=2,'mil mi val'!AF162,"NA"))</f>
        <v>0.98450000000000004</v>
      </c>
      <c r="AH77" s="79">
        <f>IF($A$2=1,'mil mi val'!AG59,IF($A$2=2,'mil mi val'!AG162,"NA"))</f>
        <v>0.98450000000000004</v>
      </c>
      <c r="AI77" s="79">
        <f>IF($A$2=1,'mil mi val'!AH59,IF($A$2=2,'mil mi val'!AH162,"NA"))</f>
        <v>0.98450000000000004</v>
      </c>
      <c r="AJ77" s="79">
        <f>IF($A$2=1,'mil mi val'!AI59,IF($A$2=2,'mil mi val'!AI162,"NA"))</f>
        <v>0.98450000000000004</v>
      </c>
      <c r="AK77" s="79">
        <f>IF($A$2=1,'mil mi val'!AJ59,IF($A$2=2,'mil mi val'!AJ162,"NA"))</f>
        <v>0.98450000000000004</v>
      </c>
      <c r="AL77" s="79">
        <f>IF($A$2=1,'mil mi val'!AK59,IF($A$2=2,'mil mi val'!AK162,"NA"))</f>
        <v>0.98450000000000004</v>
      </c>
      <c r="AM77" s="79">
        <f>IF($A$2=1,'mil mi val'!AL59,IF($A$2=2,'mil mi val'!AL162,"NA"))</f>
        <v>0.98450000000000004</v>
      </c>
      <c r="AN77" s="79">
        <f>IF($A$2=1,'mil mi val'!AM59,IF($A$2=2,'mil mi val'!AM162,"NA"))</f>
        <v>0.98450000000000004</v>
      </c>
      <c r="AO77" s="79">
        <f>IF($A$2=1,'mil mi val'!AN59,IF($A$2=2,'mil mi val'!AN162,"NA"))</f>
        <v>0.98450000000000004</v>
      </c>
      <c r="AP77" s="79">
        <f>IF($A$2=1,'mil mi val'!AO59,IF($A$2=2,'mil mi val'!AO162,"NA"))</f>
        <v>0.98450000000000004</v>
      </c>
      <c r="AQ77" s="79">
        <f>IF($A$2=1,'mil mi val'!AP59,IF($A$2=2,'mil mi val'!AP162,"NA"))</f>
        <v>0.98450000000000004</v>
      </c>
      <c r="AR77" s="79">
        <f>IF($A$2=1,'mil mi val'!AQ59,IF($A$2=2,'mil mi val'!AQ162,"NA"))</f>
        <v>0.98450000000000004</v>
      </c>
      <c r="AS77" s="79">
        <f>IF($A$2=1,'mil mi val'!AR59,IF($A$2=2,'mil mi val'!AR162,"NA"))</f>
        <v>0.98450000000000004</v>
      </c>
      <c r="AT77" s="79">
        <f>IF($A$2=1,'mil mi val'!AS59,IF($A$2=2,'mil mi val'!AS162,"NA"))</f>
        <v>0.98450000000000004</v>
      </c>
      <c r="AU77" s="79">
        <f>IF($A$2=1,'mil mi val'!AT59,IF($A$2=2,'mil mi val'!AT162,"NA"))</f>
        <v>0.98450000000000004</v>
      </c>
      <c r="AV77" s="79">
        <f>IF($A$2=1,'mil mi val'!AU59,IF($A$2=2,'mil mi val'!AU162,"NA"))</f>
        <v>0.98450000000000004</v>
      </c>
      <c r="AW77" s="79">
        <f>IF($A$2=1,'mil mi val'!AV59,IF($A$2=2,'mil mi val'!AV162,"NA"))</f>
        <v>0.98450000000000004</v>
      </c>
      <c r="AX77" s="79">
        <f>IF($A$2=1,'mil mi val'!AW59,IF($A$2=2,'mil mi val'!AW162,"NA"))</f>
        <v>0.98450000000000004</v>
      </c>
      <c r="AY77" s="79">
        <f>IF($A$2=1,'mil mi val'!AX59,IF($A$2=2,'mil mi val'!AX162,"NA"))</f>
        <v>0.98450000000000004</v>
      </c>
      <c r="AZ77" s="79">
        <f>IF($A$2=1,'mil mi val'!AY59,IF($A$2=2,'mil mi val'!AY162,"NA"))</f>
        <v>0.98450000000000004</v>
      </c>
      <c r="BA77" s="79">
        <f>IF($A$2=1,'mil mi val'!AZ59,IF($A$2=2,'mil mi val'!AZ162,"NA"))</f>
        <v>0.98450000000000004</v>
      </c>
      <c r="BB77" s="79">
        <f>IF($A$2=1,'mil mi val'!BA59,IF($A$2=2,'mil mi val'!BA162,"NA"))</f>
        <v>0.98450000000000004</v>
      </c>
      <c r="BC77" s="79">
        <f>IF($A$2=1,'mil mi val'!BB59,IF($A$2=2,'mil mi val'!BB162,"NA"))</f>
        <v>0.98450000000000004</v>
      </c>
      <c r="BD77" s="79">
        <f>IF($A$2=1,'mil mi val'!BC59,IF($A$2=2,'mil mi val'!BC162,"NA"))</f>
        <v>0.98450000000000004</v>
      </c>
      <c r="BE77" s="79">
        <f>IF($A$2=1,'mil mi val'!BD59,IF($A$2=2,'mil mi val'!BD162,"NA"))</f>
        <v>0.98450000000000004</v>
      </c>
      <c r="BF77" s="79">
        <f>IF($A$2=1,'mil mi val'!BE59,IF($A$2=2,'mil mi val'!BE162,"NA"))</f>
        <v>0.98450000000000004</v>
      </c>
      <c r="BG77" s="79">
        <f>IF($A$2=1,'mil mi val'!BF59,IF($A$2=2,'mil mi val'!BF162,"NA"))</f>
        <v>0.98450000000000004</v>
      </c>
      <c r="BH77" s="79">
        <f>IF($A$2=1,'mil mi val'!BG59,IF($A$2=2,'mil mi val'!BG162,"NA"))</f>
        <v>0.98450000000000004</v>
      </c>
      <c r="BI77" s="79">
        <f>IF($A$2=1,'mil mi val'!BH59,IF($A$2=2,'mil mi val'!BH162,"NA"))</f>
        <v>0.98450000000000004</v>
      </c>
      <c r="BJ77" s="79">
        <f>IF($A$2=1,'mil mi val'!BI59,IF($A$2=2,'mil mi val'!BI162,"NA"))</f>
        <v>0.98450000000000004</v>
      </c>
      <c r="BK77" s="79">
        <f>IF($A$2=1,'mil mi val'!BJ59,IF($A$2=2,'mil mi val'!BJ162,"NA"))</f>
        <v>0.98450000000000004</v>
      </c>
      <c r="BL77" s="79">
        <f>IF($A$2=1,'mil mi val'!BK59,IF($A$2=2,'mil mi val'!BK162,"NA"))</f>
        <v>0.98450000000000004</v>
      </c>
      <c r="BM77" s="79">
        <f>IF($A$2=1,'mil mi val'!BL59,IF($A$2=2,'mil mi val'!BL162,"NA"))</f>
        <v>0.98450000000000004</v>
      </c>
      <c r="BN77" s="79">
        <f>IF($A$2=1,'mil mi val'!BM59,IF($A$2=2,'mil mi val'!BM162,"NA"))</f>
        <v>0.98450000000000004</v>
      </c>
      <c r="BO77" s="79">
        <f>IF($A$2=1,'mil mi val'!BN59,IF($A$2=2,'mil mi val'!BN162,"NA"))</f>
        <v>0.98450000000000004</v>
      </c>
      <c r="BP77" s="79">
        <f>IF($A$2=1,'mil mi val'!BO59,IF($A$2=2,'mil mi val'!BO162,"NA"))</f>
        <v>0.98450000000000004</v>
      </c>
      <c r="BQ77" s="79">
        <f>IF($A$2=1,'mil mi val'!BP59,IF($A$2=2,'mil mi val'!BP162,"NA"))</f>
        <v>0.98450000000000004</v>
      </c>
      <c r="BR77" s="79">
        <f>IF($A$2=1,'mil mi val'!BQ59,IF($A$2=2,'mil mi val'!BQ162,"NA"))</f>
        <v>0.98450000000000004</v>
      </c>
      <c r="BS77" s="79">
        <f>IF($A$2=1,'mil mi val'!BR59,IF($A$2=2,'mil mi val'!BR162,"NA"))</f>
        <v>0.98450000000000004</v>
      </c>
      <c r="BT77" s="79">
        <f>IF($A$2=1,'mil mi val'!BS59,IF($A$2=2,'mil mi val'!BS162,"NA"))</f>
        <v>0.98450000000000004</v>
      </c>
      <c r="BU77" s="79">
        <f>IF($A$2=1,'mil mi val'!BT59,IF($A$2=2,'mil mi val'!BT162,"NA"))</f>
        <v>0.98450000000000004</v>
      </c>
      <c r="BV77" s="79">
        <f>IF($A$2=1,'mil mi val'!BU59,IF($A$2=2,'mil mi val'!BU162,"NA"))</f>
        <v>0.98450000000000004</v>
      </c>
      <c r="BW77" s="79">
        <f>IF($A$2=1,'mil mi val'!BV59,IF($A$2=2,'mil mi val'!BV162,"NA"))</f>
        <v>0.98450000000000004</v>
      </c>
      <c r="BX77" s="79">
        <f>IF($A$2=1,'mil mi val'!BW59,IF($A$2=2,'mil mi val'!BW162,"NA"))</f>
        <v>0.98450000000000004</v>
      </c>
      <c r="BY77" s="79">
        <f>IF($A$2=1,'mil mi val'!BX59,IF($A$2=2,'mil mi val'!BX162,"NA"))</f>
        <v>0.98450000000000004</v>
      </c>
      <c r="BZ77" s="79">
        <f>IF($A$2=1,'mil mi val'!BY59,IF($A$2=2,'mil mi val'!BY162,"NA"))</f>
        <v>0.98450000000000004</v>
      </c>
      <c r="CA77" s="79">
        <f>IF($A$2=1,'mil mi val'!BZ59,IF($A$2=2,'mil mi val'!BZ162,"NA"))</f>
        <v>0.98450000000000004</v>
      </c>
      <c r="CB77" s="79">
        <f>IF($A$2=1,'mil mi val'!CA59,IF($A$2=2,'mil mi val'!CA162,"NA"))</f>
        <v>0.98450000000000004</v>
      </c>
      <c r="CC77" s="79">
        <f>IF($A$2=1,'mil mi val'!CB59,IF($A$2=2,'mil mi val'!CB162,"NA"))</f>
        <v>0.98450000000000004</v>
      </c>
      <c r="CD77" s="79">
        <f>IF($A$2=1,'mil mi val'!CC59,IF($A$2=2,'mil mi val'!CC162,"NA"))</f>
        <v>0.98450000000000004</v>
      </c>
      <c r="CE77" s="79">
        <f>IF($A$2=1,'mil mi val'!CD59,IF($A$2=2,'mil mi val'!CD162,"NA"))</f>
        <v>0.98450000000000004</v>
      </c>
      <c r="CF77" s="79">
        <f>IF($A$2=1,'mil mi val'!CE59,IF($A$2=2,'mil mi val'!CE162,"NA"))</f>
        <v>0.98450000000000004</v>
      </c>
      <c r="CG77" s="79">
        <f>IF($A$2=1,'mil mi val'!CF59,IF($A$2=2,'mil mi val'!CF162,"NA"))</f>
        <v>0.98450000000000004</v>
      </c>
      <c r="CH77" s="79">
        <f>IF($A$2=1,'mil mi val'!CG59,IF($A$2=2,'mil mi val'!CG162,"NA"))</f>
        <v>0.98450000000000004</v>
      </c>
      <c r="CI77" s="79">
        <f>IF($A$2=1,'mil mi val'!CH59,IF($A$2=2,'mil mi val'!CH162,"NA"))</f>
        <v>0.98450000000000004</v>
      </c>
      <c r="CJ77" s="79">
        <f>IF($A$2=1,'mil mi val'!CI59,IF($A$2=2,'mil mi val'!CI162,"NA"))</f>
        <v>0.98450000000000004</v>
      </c>
      <c r="CK77" s="79">
        <f>IF($A$2=1,'mil mi val'!CJ59,IF($A$2=2,'mil mi val'!CJ162,"NA"))</f>
        <v>0.98450000000000004</v>
      </c>
      <c r="CL77" s="79">
        <f>IF($A$2=1,'mil mi val'!CK59,IF($A$2=2,'mil mi val'!CK162,"NA"))</f>
        <v>0.98450000000000004</v>
      </c>
      <c r="CM77" s="79">
        <f>IF($A$2=1,'mil mi val'!CL59,IF($A$2=2,'mil mi val'!CL162,"NA"))</f>
        <v>0.98450000000000004</v>
      </c>
      <c r="CN77" s="79">
        <f>IF($A$2=1,'mil mi val'!CM59,IF($A$2=2,'mil mi val'!CM162,"NA"))</f>
        <v>0.98450000000000004</v>
      </c>
      <c r="CO77" s="79">
        <f>IF($A$2=1,'mil mi val'!CN59,IF($A$2=2,'mil mi val'!CN162,"NA"))</f>
        <v>0.98450000000000004</v>
      </c>
      <c r="CP77" s="79">
        <f>IF($A$2=1,'mil mi val'!CO59,IF($A$2=2,'mil mi val'!CO162,"NA"))</f>
        <v>0.98450000000000004</v>
      </c>
      <c r="CQ77" s="79">
        <f>IF($A$2=1,'mil mi val'!CP59,IF($A$2=2,'mil mi val'!CP162,"NA"))</f>
        <v>0.98450000000000004</v>
      </c>
      <c r="CR77" s="79">
        <f>IF($A$2=1,'mil mi val'!CQ59,IF($A$2=2,'mil mi val'!CQ162,"NA"))</f>
        <v>0.98450000000000004</v>
      </c>
      <c r="CS77" s="79">
        <f>IF($A$2=1,'mil mi val'!CR59,IF($A$2=2,'mil mi val'!CR162,"NA"))</f>
        <v>0.98450000000000004</v>
      </c>
      <c r="CT77" s="79">
        <f>IF($A$2=1,'mil mi val'!CS59,IF($A$2=2,'mil mi val'!CS162,"NA"))</f>
        <v>0.98450000000000004</v>
      </c>
      <c r="CU77" s="79">
        <f>IF($A$2=1,'mil mi val'!CT59,IF($A$2=2,'mil mi val'!CT162,"NA"))</f>
        <v>0.98450000000000004</v>
      </c>
      <c r="CV77" s="79">
        <f>IF($A$2=1,'mil mi val'!CU59,IF($A$2=2,'mil mi val'!CU162,"NA"))</f>
        <v>0.98450000000000004</v>
      </c>
      <c r="CW77" s="79">
        <f>IF($A$2=1,'mil mi val'!CV59,IF($A$2=2,'mil mi val'!CV162,"NA"))</f>
        <v>0.98450000000000004</v>
      </c>
      <c r="CX77" s="79">
        <f>IF($A$2=1,'mil mi val'!CW59,IF($A$2=2,'mil mi val'!CW162,"NA"))</f>
        <v>0.98450000000000004</v>
      </c>
      <c r="CY77" s="79">
        <f>IF($A$2=1,'mil mi val'!CX59,IF($A$2=2,'mil mi val'!CX162,"NA"))</f>
        <v>0.98450000000000004</v>
      </c>
      <c r="CZ77" s="79">
        <f>IF($A$2=1,'mil mi val'!CY59,IF($A$2=2,'mil mi val'!CY162,"NA"))</f>
        <v>0.98450000000000004</v>
      </c>
      <c r="DA77" s="79">
        <f>IF($A$2=1,'mil mi val'!CZ59,IF($A$2=2,'mil mi val'!CZ162,"NA"))</f>
        <v>0.98450000000000004</v>
      </c>
      <c r="DB77" s="79">
        <f>IF($A$2=1,'mil mi val'!DA59,IF($A$2=2,'mil mi val'!DA162,"NA"))</f>
        <v>0.98450000000000004</v>
      </c>
      <c r="DC77" s="79">
        <f>IF($A$2=1,'mil mi val'!DB59,IF($A$2=2,'mil mi val'!DB162,"NA"))</f>
        <v>0.98450000000000004</v>
      </c>
    </row>
    <row r="78" spans="2:107" ht="15" x14ac:dyDescent="0.25">
      <c r="B78" s="41">
        <v>73</v>
      </c>
      <c r="C78" s="79">
        <f>IF($A$2=1,'mil mi val'!B60,IF($A$2=2,'mil mi val'!B163,"NA"))</f>
        <v>1</v>
      </c>
      <c r="D78" s="79">
        <f>IF($A$2=1,'mil mi val'!C60,IF($A$2=2,'mil mi val'!C163,"NA"))</f>
        <v>0.97399999999999998</v>
      </c>
      <c r="E78" s="79">
        <f>IF($A$2=1,'mil mi val'!D60,IF($A$2=2,'mil mi val'!D163,"NA"))</f>
        <v>0.98309999999999997</v>
      </c>
      <c r="F78" s="79">
        <f>IF($A$2=1,'mil mi val'!E60,IF($A$2=2,'mil mi val'!E163,"NA"))</f>
        <v>0.98260000000000003</v>
      </c>
      <c r="G78" s="79">
        <f>IF($A$2=1,'mil mi val'!F60,IF($A$2=2,'mil mi val'!F163,"NA"))</f>
        <v>0.98250000000000004</v>
      </c>
      <c r="H78" s="79">
        <f>IF($A$2=1,'mil mi val'!G60,IF($A$2=2,'mil mi val'!G163,"NA"))</f>
        <v>0.98260000000000003</v>
      </c>
      <c r="I78" s="79">
        <f>IF($A$2=1,'mil mi val'!H60,IF($A$2=2,'mil mi val'!H163,"NA"))</f>
        <v>0.9829</v>
      </c>
      <c r="J78" s="79">
        <f>IF($A$2=1,'mil mi val'!I60,IF($A$2=2,'mil mi val'!I163,"NA"))</f>
        <v>0.98319999999999996</v>
      </c>
      <c r="K78" s="79">
        <f>IF($A$2=1,'mil mi val'!J60,IF($A$2=2,'mil mi val'!J163,"NA"))</f>
        <v>0.98360000000000003</v>
      </c>
      <c r="L78" s="79">
        <f>IF($A$2=1,'mil mi val'!K60,IF($A$2=2,'mil mi val'!K163,"NA"))</f>
        <v>0.98399999999999999</v>
      </c>
      <c r="M78" s="79">
        <f>IF($A$2=1,'mil mi val'!L60,IF($A$2=2,'mil mi val'!L163,"NA"))</f>
        <v>0.98429999999999995</v>
      </c>
      <c r="N78" s="79">
        <f>IF($A$2=1,'mil mi val'!M60,IF($A$2=2,'mil mi val'!M163,"NA"))</f>
        <v>0.98450000000000004</v>
      </c>
      <c r="O78" s="79">
        <f>IF($A$2=1,'mil mi val'!N60,IF($A$2=2,'mil mi val'!N163,"NA"))</f>
        <v>0.98450000000000004</v>
      </c>
      <c r="P78" s="79">
        <f>IF($A$2=1,'mil mi val'!O60,IF($A$2=2,'mil mi val'!O163,"NA"))</f>
        <v>0.98429999999999995</v>
      </c>
      <c r="Q78" s="79">
        <f>IF($A$2=1,'mil mi val'!P60,IF($A$2=2,'mil mi val'!P163,"NA"))</f>
        <v>0.98399999999999999</v>
      </c>
      <c r="R78" s="79">
        <f>IF($A$2=1,'mil mi val'!Q60,IF($A$2=2,'mil mi val'!Q163,"NA"))</f>
        <v>0.98519999999999996</v>
      </c>
      <c r="S78" s="79">
        <f>IF($A$2=1,'mil mi val'!R60,IF($A$2=2,'mil mi val'!R163,"NA"))</f>
        <v>0.98519999999999996</v>
      </c>
      <c r="T78" s="79">
        <f>IF($A$2=1,'mil mi val'!S60,IF($A$2=2,'mil mi val'!S163,"NA"))</f>
        <v>0.98519999999999996</v>
      </c>
      <c r="U78" s="79">
        <f>IF($A$2=1,'mil mi val'!T60,IF($A$2=2,'mil mi val'!T163,"NA"))</f>
        <v>0.98519999999999996</v>
      </c>
      <c r="V78" s="79">
        <f>IF($A$2=1,'mil mi val'!U60,IF($A$2=2,'mil mi val'!U163,"NA"))</f>
        <v>0.98519999999999996</v>
      </c>
      <c r="W78" s="79">
        <f>IF($A$2=1,'mil mi val'!V60,IF($A$2=2,'mil mi val'!V163,"NA"))</f>
        <v>0.98519999999999996</v>
      </c>
      <c r="X78" s="79">
        <f>IF($A$2=1,'mil mi val'!W60,IF($A$2=2,'mil mi val'!W163,"NA"))</f>
        <v>0.98519999999999996</v>
      </c>
      <c r="Y78" s="79">
        <f>IF($A$2=1,'mil mi val'!X60,IF($A$2=2,'mil mi val'!X163,"NA"))</f>
        <v>0.98519999999999996</v>
      </c>
      <c r="Z78" s="79">
        <f>IF($A$2=1,'mil mi val'!Y60,IF($A$2=2,'mil mi val'!Y163,"NA"))</f>
        <v>0.98519999999999996</v>
      </c>
      <c r="AA78" s="79">
        <f>IF($A$2=1,'mil mi val'!Z60,IF($A$2=2,'mil mi val'!Z163,"NA"))</f>
        <v>0.98519999999999996</v>
      </c>
      <c r="AB78" s="79">
        <f>IF($A$2=1,'mil mi val'!AA60,IF($A$2=2,'mil mi val'!AA163,"NA"))</f>
        <v>0.98519999999999996</v>
      </c>
      <c r="AC78" s="79">
        <f>IF($A$2=1,'mil mi val'!AB60,IF($A$2=2,'mil mi val'!AB163,"NA"))</f>
        <v>0.98519999999999996</v>
      </c>
      <c r="AD78" s="79">
        <f>IF($A$2=1,'mil mi val'!AC60,IF($A$2=2,'mil mi val'!AC163,"NA"))</f>
        <v>0.98519999999999996</v>
      </c>
      <c r="AE78" s="79">
        <f>IF($A$2=1,'mil mi val'!AD60,IF($A$2=2,'mil mi val'!AD163,"NA"))</f>
        <v>0.98519999999999996</v>
      </c>
      <c r="AF78" s="79">
        <f>IF($A$2=1,'mil mi val'!AE60,IF($A$2=2,'mil mi val'!AE163,"NA"))</f>
        <v>0.98519999999999996</v>
      </c>
      <c r="AG78" s="79">
        <f>IF($A$2=1,'mil mi val'!AF60,IF($A$2=2,'mil mi val'!AF163,"NA"))</f>
        <v>0.98519999999999996</v>
      </c>
      <c r="AH78" s="79">
        <f>IF($A$2=1,'mil mi val'!AG60,IF($A$2=2,'mil mi val'!AG163,"NA"))</f>
        <v>0.98519999999999996</v>
      </c>
      <c r="AI78" s="79">
        <f>IF($A$2=1,'mil mi val'!AH60,IF($A$2=2,'mil mi val'!AH163,"NA"))</f>
        <v>0.98519999999999996</v>
      </c>
      <c r="AJ78" s="79">
        <f>IF($A$2=1,'mil mi val'!AI60,IF($A$2=2,'mil mi val'!AI163,"NA"))</f>
        <v>0.98519999999999996</v>
      </c>
      <c r="AK78" s="79">
        <f>IF($A$2=1,'mil mi val'!AJ60,IF($A$2=2,'mil mi val'!AJ163,"NA"))</f>
        <v>0.98519999999999996</v>
      </c>
      <c r="AL78" s="79">
        <f>IF($A$2=1,'mil mi val'!AK60,IF($A$2=2,'mil mi val'!AK163,"NA"))</f>
        <v>0.98519999999999996</v>
      </c>
      <c r="AM78" s="79">
        <f>IF($A$2=1,'mil mi val'!AL60,IF($A$2=2,'mil mi val'!AL163,"NA"))</f>
        <v>0.98519999999999996</v>
      </c>
      <c r="AN78" s="79">
        <f>IF($A$2=1,'mil mi val'!AM60,IF($A$2=2,'mil mi val'!AM163,"NA"))</f>
        <v>0.98519999999999996</v>
      </c>
      <c r="AO78" s="79">
        <f>IF($A$2=1,'mil mi val'!AN60,IF($A$2=2,'mil mi val'!AN163,"NA"))</f>
        <v>0.98519999999999996</v>
      </c>
      <c r="AP78" s="79">
        <f>IF($A$2=1,'mil mi val'!AO60,IF($A$2=2,'mil mi val'!AO163,"NA"))</f>
        <v>0.98519999999999996</v>
      </c>
      <c r="AQ78" s="79">
        <f>IF($A$2=1,'mil mi val'!AP60,IF($A$2=2,'mil mi val'!AP163,"NA"))</f>
        <v>0.98519999999999996</v>
      </c>
      <c r="AR78" s="79">
        <f>IF($A$2=1,'mil mi val'!AQ60,IF($A$2=2,'mil mi val'!AQ163,"NA"))</f>
        <v>0.98519999999999996</v>
      </c>
      <c r="AS78" s="79">
        <f>IF($A$2=1,'mil mi val'!AR60,IF($A$2=2,'mil mi val'!AR163,"NA"))</f>
        <v>0.98519999999999996</v>
      </c>
      <c r="AT78" s="79">
        <f>IF($A$2=1,'mil mi val'!AS60,IF($A$2=2,'mil mi val'!AS163,"NA"))</f>
        <v>0.98519999999999996</v>
      </c>
      <c r="AU78" s="79">
        <f>IF($A$2=1,'mil mi val'!AT60,IF($A$2=2,'mil mi val'!AT163,"NA"))</f>
        <v>0.98519999999999996</v>
      </c>
      <c r="AV78" s="79">
        <f>IF($A$2=1,'mil mi val'!AU60,IF($A$2=2,'mil mi val'!AU163,"NA"))</f>
        <v>0.98519999999999996</v>
      </c>
      <c r="AW78" s="79">
        <f>IF($A$2=1,'mil mi val'!AV60,IF($A$2=2,'mil mi val'!AV163,"NA"))</f>
        <v>0.98519999999999996</v>
      </c>
      <c r="AX78" s="79">
        <f>IF($A$2=1,'mil mi val'!AW60,IF($A$2=2,'mil mi val'!AW163,"NA"))</f>
        <v>0.98519999999999996</v>
      </c>
      <c r="AY78" s="79">
        <f>IF($A$2=1,'mil mi val'!AX60,IF($A$2=2,'mil mi val'!AX163,"NA"))</f>
        <v>0.98519999999999996</v>
      </c>
      <c r="AZ78" s="79">
        <f>IF($A$2=1,'mil mi val'!AY60,IF($A$2=2,'mil mi val'!AY163,"NA"))</f>
        <v>0.98519999999999996</v>
      </c>
      <c r="BA78" s="79">
        <f>IF($A$2=1,'mil mi val'!AZ60,IF($A$2=2,'mil mi val'!AZ163,"NA"))</f>
        <v>0.98519999999999996</v>
      </c>
      <c r="BB78" s="79">
        <f>IF($A$2=1,'mil mi val'!BA60,IF($A$2=2,'mil mi val'!BA163,"NA"))</f>
        <v>0.98519999999999996</v>
      </c>
      <c r="BC78" s="79">
        <f>IF($A$2=1,'mil mi val'!BB60,IF($A$2=2,'mil mi val'!BB163,"NA"))</f>
        <v>0.98519999999999996</v>
      </c>
      <c r="BD78" s="79">
        <f>IF($A$2=1,'mil mi val'!BC60,IF($A$2=2,'mil mi val'!BC163,"NA"))</f>
        <v>0.98519999999999996</v>
      </c>
      <c r="BE78" s="79">
        <f>IF($A$2=1,'mil mi val'!BD60,IF($A$2=2,'mil mi val'!BD163,"NA"))</f>
        <v>0.98519999999999996</v>
      </c>
      <c r="BF78" s="79">
        <f>IF($A$2=1,'mil mi val'!BE60,IF($A$2=2,'mil mi val'!BE163,"NA"))</f>
        <v>0.98519999999999996</v>
      </c>
      <c r="BG78" s="79">
        <f>IF($A$2=1,'mil mi val'!BF60,IF($A$2=2,'mil mi val'!BF163,"NA"))</f>
        <v>0.98519999999999996</v>
      </c>
      <c r="BH78" s="79">
        <f>IF($A$2=1,'mil mi val'!BG60,IF($A$2=2,'mil mi val'!BG163,"NA"))</f>
        <v>0.98519999999999996</v>
      </c>
      <c r="BI78" s="79">
        <f>IF($A$2=1,'mil mi val'!BH60,IF($A$2=2,'mil mi val'!BH163,"NA"))</f>
        <v>0.98519999999999996</v>
      </c>
      <c r="BJ78" s="79">
        <f>IF($A$2=1,'mil mi val'!BI60,IF($A$2=2,'mil mi val'!BI163,"NA"))</f>
        <v>0.98519999999999996</v>
      </c>
      <c r="BK78" s="79">
        <f>IF($A$2=1,'mil mi val'!BJ60,IF($A$2=2,'mil mi val'!BJ163,"NA"))</f>
        <v>0.98519999999999996</v>
      </c>
      <c r="BL78" s="79">
        <f>IF($A$2=1,'mil mi val'!BK60,IF($A$2=2,'mil mi val'!BK163,"NA"))</f>
        <v>0.98519999999999996</v>
      </c>
      <c r="BM78" s="79">
        <f>IF($A$2=1,'mil mi val'!BL60,IF($A$2=2,'mil mi val'!BL163,"NA"))</f>
        <v>0.98519999999999996</v>
      </c>
      <c r="BN78" s="79">
        <f>IF($A$2=1,'mil mi val'!BM60,IF($A$2=2,'mil mi val'!BM163,"NA"))</f>
        <v>0.98519999999999996</v>
      </c>
      <c r="BO78" s="79">
        <f>IF($A$2=1,'mil mi val'!BN60,IF($A$2=2,'mil mi val'!BN163,"NA"))</f>
        <v>0.98519999999999996</v>
      </c>
      <c r="BP78" s="79">
        <f>IF($A$2=1,'mil mi val'!BO60,IF($A$2=2,'mil mi val'!BO163,"NA"))</f>
        <v>0.98519999999999996</v>
      </c>
      <c r="BQ78" s="79">
        <f>IF($A$2=1,'mil mi val'!BP60,IF($A$2=2,'mil mi val'!BP163,"NA"))</f>
        <v>0.98519999999999996</v>
      </c>
      <c r="BR78" s="79">
        <f>IF($A$2=1,'mil mi val'!BQ60,IF($A$2=2,'mil mi val'!BQ163,"NA"))</f>
        <v>0.98519999999999996</v>
      </c>
      <c r="BS78" s="79">
        <f>IF($A$2=1,'mil mi val'!BR60,IF($A$2=2,'mil mi val'!BR163,"NA"))</f>
        <v>0.98519999999999996</v>
      </c>
      <c r="BT78" s="79">
        <f>IF($A$2=1,'mil mi val'!BS60,IF($A$2=2,'mil mi val'!BS163,"NA"))</f>
        <v>0.98519999999999996</v>
      </c>
      <c r="BU78" s="79">
        <f>IF($A$2=1,'mil mi val'!BT60,IF($A$2=2,'mil mi val'!BT163,"NA"))</f>
        <v>0.98519999999999996</v>
      </c>
      <c r="BV78" s="79">
        <f>IF($A$2=1,'mil mi val'!BU60,IF($A$2=2,'mil mi val'!BU163,"NA"))</f>
        <v>0.98519999999999996</v>
      </c>
      <c r="BW78" s="79">
        <f>IF($A$2=1,'mil mi val'!BV60,IF($A$2=2,'mil mi val'!BV163,"NA"))</f>
        <v>0.98519999999999996</v>
      </c>
      <c r="BX78" s="79">
        <f>IF($A$2=1,'mil mi val'!BW60,IF($A$2=2,'mil mi val'!BW163,"NA"))</f>
        <v>0.98519999999999996</v>
      </c>
      <c r="BY78" s="79">
        <f>IF($A$2=1,'mil mi val'!BX60,IF($A$2=2,'mil mi val'!BX163,"NA"))</f>
        <v>0.98519999999999996</v>
      </c>
      <c r="BZ78" s="79">
        <f>IF($A$2=1,'mil mi val'!BY60,IF($A$2=2,'mil mi val'!BY163,"NA"))</f>
        <v>0.98519999999999996</v>
      </c>
      <c r="CA78" s="79">
        <f>IF($A$2=1,'mil mi val'!BZ60,IF($A$2=2,'mil mi val'!BZ163,"NA"))</f>
        <v>0.98519999999999996</v>
      </c>
      <c r="CB78" s="79">
        <f>IF($A$2=1,'mil mi val'!CA60,IF($A$2=2,'mil mi val'!CA163,"NA"))</f>
        <v>0.98519999999999996</v>
      </c>
      <c r="CC78" s="79">
        <f>IF($A$2=1,'mil mi val'!CB60,IF($A$2=2,'mil mi val'!CB163,"NA"))</f>
        <v>0.98519999999999996</v>
      </c>
      <c r="CD78" s="79">
        <f>IF($A$2=1,'mil mi val'!CC60,IF($A$2=2,'mil mi val'!CC163,"NA"))</f>
        <v>0.98519999999999996</v>
      </c>
      <c r="CE78" s="79">
        <f>IF($A$2=1,'mil mi val'!CD60,IF($A$2=2,'mil mi val'!CD163,"NA"))</f>
        <v>0.98519999999999996</v>
      </c>
      <c r="CF78" s="79">
        <f>IF($A$2=1,'mil mi val'!CE60,IF($A$2=2,'mil mi val'!CE163,"NA"))</f>
        <v>0.98519999999999996</v>
      </c>
      <c r="CG78" s="79">
        <f>IF($A$2=1,'mil mi val'!CF60,IF($A$2=2,'mil mi val'!CF163,"NA"))</f>
        <v>0.98519999999999996</v>
      </c>
      <c r="CH78" s="79">
        <f>IF($A$2=1,'mil mi val'!CG60,IF($A$2=2,'mil mi val'!CG163,"NA"))</f>
        <v>0.98519999999999996</v>
      </c>
      <c r="CI78" s="79">
        <f>IF($A$2=1,'mil mi val'!CH60,IF($A$2=2,'mil mi val'!CH163,"NA"))</f>
        <v>0.98519999999999996</v>
      </c>
      <c r="CJ78" s="79">
        <f>IF($A$2=1,'mil mi val'!CI60,IF($A$2=2,'mil mi val'!CI163,"NA"))</f>
        <v>0.98519999999999996</v>
      </c>
      <c r="CK78" s="79">
        <f>IF($A$2=1,'mil mi val'!CJ60,IF($A$2=2,'mil mi val'!CJ163,"NA"))</f>
        <v>0.98519999999999996</v>
      </c>
      <c r="CL78" s="79">
        <f>IF($A$2=1,'mil mi val'!CK60,IF($A$2=2,'mil mi val'!CK163,"NA"))</f>
        <v>0.98519999999999996</v>
      </c>
      <c r="CM78" s="79">
        <f>IF($A$2=1,'mil mi val'!CL60,IF($A$2=2,'mil mi val'!CL163,"NA"))</f>
        <v>0.98519999999999996</v>
      </c>
      <c r="CN78" s="79">
        <f>IF($A$2=1,'mil mi val'!CM60,IF($A$2=2,'mil mi val'!CM163,"NA"))</f>
        <v>0.98519999999999996</v>
      </c>
      <c r="CO78" s="79">
        <f>IF($A$2=1,'mil mi val'!CN60,IF($A$2=2,'mil mi val'!CN163,"NA"))</f>
        <v>0.98519999999999996</v>
      </c>
      <c r="CP78" s="79">
        <f>IF($A$2=1,'mil mi val'!CO60,IF($A$2=2,'mil mi val'!CO163,"NA"))</f>
        <v>0.98519999999999996</v>
      </c>
      <c r="CQ78" s="79">
        <f>IF($A$2=1,'mil mi val'!CP60,IF($A$2=2,'mil mi val'!CP163,"NA"))</f>
        <v>0.98519999999999996</v>
      </c>
      <c r="CR78" s="79">
        <f>IF($A$2=1,'mil mi val'!CQ60,IF($A$2=2,'mil mi val'!CQ163,"NA"))</f>
        <v>0.98519999999999996</v>
      </c>
      <c r="CS78" s="79">
        <f>IF($A$2=1,'mil mi val'!CR60,IF($A$2=2,'mil mi val'!CR163,"NA"))</f>
        <v>0.98519999999999996</v>
      </c>
      <c r="CT78" s="79">
        <f>IF($A$2=1,'mil mi val'!CS60,IF($A$2=2,'mil mi val'!CS163,"NA"))</f>
        <v>0.98519999999999996</v>
      </c>
      <c r="CU78" s="79">
        <f>IF($A$2=1,'mil mi val'!CT60,IF($A$2=2,'mil mi val'!CT163,"NA"))</f>
        <v>0.98519999999999996</v>
      </c>
      <c r="CV78" s="79">
        <f>IF($A$2=1,'mil mi val'!CU60,IF($A$2=2,'mil mi val'!CU163,"NA"))</f>
        <v>0.98519999999999996</v>
      </c>
      <c r="CW78" s="79">
        <f>IF($A$2=1,'mil mi val'!CV60,IF($A$2=2,'mil mi val'!CV163,"NA"))</f>
        <v>0.98519999999999996</v>
      </c>
      <c r="CX78" s="79">
        <f>IF($A$2=1,'mil mi val'!CW60,IF($A$2=2,'mil mi val'!CW163,"NA"))</f>
        <v>0.98519999999999996</v>
      </c>
      <c r="CY78" s="79">
        <f>IF($A$2=1,'mil mi val'!CX60,IF($A$2=2,'mil mi val'!CX163,"NA"))</f>
        <v>0.98519999999999996</v>
      </c>
      <c r="CZ78" s="79">
        <f>IF($A$2=1,'mil mi val'!CY60,IF($A$2=2,'mil mi val'!CY163,"NA"))</f>
        <v>0.98519999999999996</v>
      </c>
      <c r="DA78" s="79">
        <f>IF($A$2=1,'mil mi val'!CZ60,IF($A$2=2,'mil mi val'!CZ163,"NA"))</f>
        <v>0.98519999999999996</v>
      </c>
      <c r="DB78" s="79">
        <f>IF($A$2=1,'mil mi val'!DA60,IF($A$2=2,'mil mi val'!DA163,"NA"))</f>
        <v>0.98519999999999996</v>
      </c>
      <c r="DC78" s="79">
        <f>IF($A$2=1,'mil mi val'!DB60,IF($A$2=2,'mil mi val'!DB163,"NA"))</f>
        <v>0.98519999999999996</v>
      </c>
    </row>
    <row r="79" spans="2:107" ht="15" x14ac:dyDescent="0.25">
      <c r="B79" s="41">
        <v>74</v>
      </c>
      <c r="C79" s="79">
        <f>IF($A$2=1,'mil mi val'!B61,IF($A$2=2,'mil mi val'!B164,"NA"))</f>
        <v>1</v>
      </c>
      <c r="D79" s="79">
        <f>IF($A$2=1,'mil mi val'!C61,IF($A$2=2,'mil mi val'!C164,"NA"))</f>
        <v>0.97529999999999994</v>
      </c>
      <c r="E79" s="79">
        <f>IF($A$2=1,'mil mi val'!D61,IF($A$2=2,'mil mi val'!D164,"NA"))</f>
        <v>0.98429999999999995</v>
      </c>
      <c r="F79" s="79">
        <f>IF($A$2=1,'mil mi val'!E61,IF($A$2=2,'mil mi val'!E164,"NA"))</f>
        <v>0.98380000000000001</v>
      </c>
      <c r="G79" s="79">
        <f>IF($A$2=1,'mil mi val'!F61,IF($A$2=2,'mil mi val'!F164,"NA"))</f>
        <v>0.98360000000000003</v>
      </c>
      <c r="H79" s="79">
        <f>IF($A$2=1,'mil mi val'!G61,IF($A$2=2,'mil mi val'!G164,"NA"))</f>
        <v>0.98360000000000003</v>
      </c>
      <c r="I79" s="79">
        <f>IF($A$2=1,'mil mi val'!H61,IF($A$2=2,'mil mi val'!H164,"NA"))</f>
        <v>0.98370000000000002</v>
      </c>
      <c r="J79" s="79">
        <f>IF($A$2=1,'mil mi val'!I61,IF($A$2=2,'mil mi val'!I164,"NA"))</f>
        <v>0.98399999999999999</v>
      </c>
      <c r="K79" s="79">
        <f>IF($A$2=1,'mil mi val'!J61,IF($A$2=2,'mil mi val'!J164,"NA"))</f>
        <v>0.98440000000000005</v>
      </c>
      <c r="L79" s="79">
        <f>IF($A$2=1,'mil mi val'!K61,IF($A$2=2,'mil mi val'!K164,"NA"))</f>
        <v>0.98470000000000002</v>
      </c>
      <c r="M79" s="79">
        <f>IF($A$2=1,'mil mi val'!L61,IF($A$2=2,'mil mi val'!L164,"NA"))</f>
        <v>0.98499999999999999</v>
      </c>
      <c r="N79" s="79">
        <f>IF($A$2=1,'mil mi val'!M61,IF($A$2=2,'mil mi val'!M164,"NA"))</f>
        <v>0.98509999999999998</v>
      </c>
      <c r="O79" s="79">
        <f>IF($A$2=1,'mil mi val'!N61,IF($A$2=2,'mil mi val'!N164,"NA"))</f>
        <v>0.98519999999999996</v>
      </c>
      <c r="P79" s="79">
        <f>IF($A$2=1,'mil mi val'!O61,IF($A$2=2,'mil mi val'!O164,"NA"))</f>
        <v>0.98499999999999999</v>
      </c>
      <c r="Q79" s="79">
        <f>IF($A$2=1,'mil mi val'!P61,IF($A$2=2,'mil mi val'!P164,"NA"))</f>
        <v>0.98470000000000002</v>
      </c>
      <c r="R79" s="79">
        <f>IF($A$2=1,'mil mi val'!Q61,IF($A$2=2,'mil mi val'!Q164,"NA"))</f>
        <v>0.9859</v>
      </c>
      <c r="S79" s="79">
        <f>IF($A$2=1,'mil mi val'!R61,IF($A$2=2,'mil mi val'!R164,"NA"))</f>
        <v>0.9859</v>
      </c>
      <c r="T79" s="79">
        <f>IF($A$2=1,'mil mi val'!S61,IF($A$2=2,'mil mi val'!S164,"NA"))</f>
        <v>0.9859</v>
      </c>
      <c r="U79" s="79">
        <f>IF($A$2=1,'mil mi val'!T61,IF($A$2=2,'mil mi val'!T164,"NA"))</f>
        <v>0.9859</v>
      </c>
      <c r="V79" s="79">
        <f>IF($A$2=1,'mil mi val'!U61,IF($A$2=2,'mil mi val'!U164,"NA"))</f>
        <v>0.9859</v>
      </c>
      <c r="W79" s="79">
        <f>IF($A$2=1,'mil mi val'!V61,IF($A$2=2,'mil mi val'!V164,"NA"))</f>
        <v>0.9859</v>
      </c>
      <c r="X79" s="79">
        <f>IF($A$2=1,'mil mi val'!W61,IF($A$2=2,'mil mi val'!W164,"NA"))</f>
        <v>0.9859</v>
      </c>
      <c r="Y79" s="79">
        <f>IF($A$2=1,'mil mi val'!X61,IF($A$2=2,'mil mi val'!X164,"NA"))</f>
        <v>0.9859</v>
      </c>
      <c r="Z79" s="79">
        <f>IF($A$2=1,'mil mi val'!Y61,IF($A$2=2,'mil mi val'!Y164,"NA"))</f>
        <v>0.9859</v>
      </c>
      <c r="AA79" s="79">
        <f>IF($A$2=1,'mil mi val'!Z61,IF($A$2=2,'mil mi val'!Z164,"NA"))</f>
        <v>0.9859</v>
      </c>
      <c r="AB79" s="79">
        <f>IF($A$2=1,'mil mi val'!AA61,IF($A$2=2,'mil mi val'!AA164,"NA"))</f>
        <v>0.9859</v>
      </c>
      <c r="AC79" s="79">
        <f>IF($A$2=1,'mil mi val'!AB61,IF($A$2=2,'mil mi val'!AB164,"NA"))</f>
        <v>0.9859</v>
      </c>
      <c r="AD79" s="79">
        <f>IF($A$2=1,'mil mi val'!AC61,IF($A$2=2,'mil mi val'!AC164,"NA"))</f>
        <v>0.9859</v>
      </c>
      <c r="AE79" s="79">
        <f>IF($A$2=1,'mil mi val'!AD61,IF($A$2=2,'mil mi val'!AD164,"NA"))</f>
        <v>0.9859</v>
      </c>
      <c r="AF79" s="79">
        <f>IF($A$2=1,'mil mi val'!AE61,IF($A$2=2,'mil mi val'!AE164,"NA"))</f>
        <v>0.9859</v>
      </c>
      <c r="AG79" s="79">
        <f>IF($A$2=1,'mil mi val'!AF61,IF($A$2=2,'mil mi val'!AF164,"NA"))</f>
        <v>0.9859</v>
      </c>
      <c r="AH79" s="79">
        <f>IF($A$2=1,'mil mi val'!AG61,IF($A$2=2,'mil mi val'!AG164,"NA"))</f>
        <v>0.9859</v>
      </c>
      <c r="AI79" s="79">
        <f>IF($A$2=1,'mil mi val'!AH61,IF($A$2=2,'mil mi val'!AH164,"NA"))</f>
        <v>0.9859</v>
      </c>
      <c r="AJ79" s="79">
        <f>IF($A$2=1,'mil mi val'!AI61,IF($A$2=2,'mil mi val'!AI164,"NA"))</f>
        <v>0.9859</v>
      </c>
      <c r="AK79" s="79">
        <f>IF($A$2=1,'mil mi val'!AJ61,IF($A$2=2,'mil mi val'!AJ164,"NA"))</f>
        <v>0.9859</v>
      </c>
      <c r="AL79" s="79">
        <f>IF($A$2=1,'mil mi val'!AK61,IF($A$2=2,'mil mi val'!AK164,"NA"))</f>
        <v>0.9859</v>
      </c>
      <c r="AM79" s="79">
        <f>IF($A$2=1,'mil mi val'!AL61,IF($A$2=2,'mil mi val'!AL164,"NA"))</f>
        <v>0.9859</v>
      </c>
      <c r="AN79" s="79">
        <f>IF($A$2=1,'mil mi val'!AM61,IF($A$2=2,'mil mi val'!AM164,"NA"))</f>
        <v>0.9859</v>
      </c>
      <c r="AO79" s="79">
        <f>IF($A$2=1,'mil mi val'!AN61,IF($A$2=2,'mil mi val'!AN164,"NA"))</f>
        <v>0.9859</v>
      </c>
      <c r="AP79" s="79">
        <f>IF($A$2=1,'mil mi val'!AO61,IF($A$2=2,'mil mi val'!AO164,"NA"))</f>
        <v>0.9859</v>
      </c>
      <c r="AQ79" s="79">
        <f>IF($A$2=1,'mil mi val'!AP61,IF($A$2=2,'mil mi val'!AP164,"NA"))</f>
        <v>0.9859</v>
      </c>
      <c r="AR79" s="79">
        <f>IF($A$2=1,'mil mi val'!AQ61,IF($A$2=2,'mil mi val'!AQ164,"NA"))</f>
        <v>0.9859</v>
      </c>
      <c r="AS79" s="79">
        <f>IF($A$2=1,'mil mi val'!AR61,IF($A$2=2,'mil mi val'!AR164,"NA"))</f>
        <v>0.9859</v>
      </c>
      <c r="AT79" s="79">
        <f>IF($A$2=1,'mil mi val'!AS61,IF($A$2=2,'mil mi val'!AS164,"NA"))</f>
        <v>0.9859</v>
      </c>
      <c r="AU79" s="79">
        <f>IF($A$2=1,'mil mi val'!AT61,IF($A$2=2,'mil mi val'!AT164,"NA"))</f>
        <v>0.9859</v>
      </c>
      <c r="AV79" s="79">
        <f>IF($A$2=1,'mil mi val'!AU61,IF($A$2=2,'mil mi val'!AU164,"NA"))</f>
        <v>0.9859</v>
      </c>
      <c r="AW79" s="79">
        <f>IF($A$2=1,'mil mi val'!AV61,IF($A$2=2,'mil mi val'!AV164,"NA"))</f>
        <v>0.9859</v>
      </c>
      <c r="AX79" s="79">
        <f>IF($A$2=1,'mil mi val'!AW61,IF($A$2=2,'mil mi val'!AW164,"NA"))</f>
        <v>0.9859</v>
      </c>
      <c r="AY79" s="79">
        <f>IF($A$2=1,'mil mi val'!AX61,IF($A$2=2,'mil mi val'!AX164,"NA"))</f>
        <v>0.9859</v>
      </c>
      <c r="AZ79" s="79">
        <f>IF($A$2=1,'mil mi val'!AY61,IF($A$2=2,'mil mi val'!AY164,"NA"))</f>
        <v>0.9859</v>
      </c>
      <c r="BA79" s="79">
        <f>IF($A$2=1,'mil mi val'!AZ61,IF($A$2=2,'mil mi val'!AZ164,"NA"))</f>
        <v>0.9859</v>
      </c>
      <c r="BB79" s="79">
        <f>IF($A$2=1,'mil mi val'!BA61,IF($A$2=2,'mil mi val'!BA164,"NA"))</f>
        <v>0.9859</v>
      </c>
      <c r="BC79" s="79">
        <f>IF($A$2=1,'mil mi val'!BB61,IF($A$2=2,'mil mi val'!BB164,"NA"))</f>
        <v>0.9859</v>
      </c>
      <c r="BD79" s="79">
        <f>IF($A$2=1,'mil mi val'!BC61,IF($A$2=2,'mil mi val'!BC164,"NA"))</f>
        <v>0.9859</v>
      </c>
      <c r="BE79" s="79">
        <f>IF($A$2=1,'mil mi val'!BD61,IF($A$2=2,'mil mi val'!BD164,"NA"))</f>
        <v>0.9859</v>
      </c>
      <c r="BF79" s="79">
        <f>IF($A$2=1,'mil mi val'!BE61,IF($A$2=2,'mil mi val'!BE164,"NA"))</f>
        <v>0.9859</v>
      </c>
      <c r="BG79" s="79">
        <f>IF($A$2=1,'mil mi val'!BF61,IF($A$2=2,'mil mi val'!BF164,"NA"))</f>
        <v>0.9859</v>
      </c>
      <c r="BH79" s="79">
        <f>IF($A$2=1,'mil mi val'!BG61,IF($A$2=2,'mil mi val'!BG164,"NA"))</f>
        <v>0.9859</v>
      </c>
      <c r="BI79" s="79">
        <f>IF($A$2=1,'mil mi val'!BH61,IF($A$2=2,'mil mi val'!BH164,"NA"))</f>
        <v>0.9859</v>
      </c>
      <c r="BJ79" s="79">
        <f>IF($A$2=1,'mil mi val'!BI61,IF($A$2=2,'mil mi val'!BI164,"NA"))</f>
        <v>0.9859</v>
      </c>
      <c r="BK79" s="79">
        <f>IF($A$2=1,'mil mi val'!BJ61,IF($A$2=2,'mil mi val'!BJ164,"NA"))</f>
        <v>0.9859</v>
      </c>
      <c r="BL79" s="79">
        <f>IF($A$2=1,'mil mi val'!BK61,IF($A$2=2,'mil mi val'!BK164,"NA"))</f>
        <v>0.9859</v>
      </c>
      <c r="BM79" s="79">
        <f>IF($A$2=1,'mil mi val'!BL61,IF($A$2=2,'mil mi val'!BL164,"NA"))</f>
        <v>0.9859</v>
      </c>
      <c r="BN79" s="79">
        <f>IF($A$2=1,'mil mi val'!BM61,IF($A$2=2,'mil mi val'!BM164,"NA"))</f>
        <v>0.9859</v>
      </c>
      <c r="BO79" s="79">
        <f>IF($A$2=1,'mil mi val'!BN61,IF($A$2=2,'mil mi val'!BN164,"NA"))</f>
        <v>0.9859</v>
      </c>
      <c r="BP79" s="79">
        <f>IF($A$2=1,'mil mi val'!BO61,IF($A$2=2,'mil mi val'!BO164,"NA"))</f>
        <v>0.9859</v>
      </c>
      <c r="BQ79" s="79">
        <f>IF($A$2=1,'mil mi val'!BP61,IF($A$2=2,'mil mi val'!BP164,"NA"))</f>
        <v>0.9859</v>
      </c>
      <c r="BR79" s="79">
        <f>IF($A$2=1,'mil mi val'!BQ61,IF($A$2=2,'mil mi val'!BQ164,"NA"))</f>
        <v>0.9859</v>
      </c>
      <c r="BS79" s="79">
        <f>IF($A$2=1,'mil mi val'!BR61,IF($A$2=2,'mil mi val'!BR164,"NA"))</f>
        <v>0.9859</v>
      </c>
      <c r="BT79" s="79">
        <f>IF($A$2=1,'mil mi val'!BS61,IF($A$2=2,'mil mi val'!BS164,"NA"))</f>
        <v>0.9859</v>
      </c>
      <c r="BU79" s="79">
        <f>IF($A$2=1,'mil mi val'!BT61,IF($A$2=2,'mil mi val'!BT164,"NA"))</f>
        <v>0.9859</v>
      </c>
      <c r="BV79" s="79">
        <f>IF($A$2=1,'mil mi val'!BU61,IF($A$2=2,'mil mi val'!BU164,"NA"))</f>
        <v>0.9859</v>
      </c>
      <c r="BW79" s="79">
        <f>IF($A$2=1,'mil mi val'!BV61,IF($A$2=2,'mil mi val'!BV164,"NA"))</f>
        <v>0.9859</v>
      </c>
      <c r="BX79" s="79">
        <f>IF($A$2=1,'mil mi val'!BW61,IF($A$2=2,'mil mi val'!BW164,"NA"))</f>
        <v>0.9859</v>
      </c>
      <c r="BY79" s="79">
        <f>IF($A$2=1,'mil mi val'!BX61,IF($A$2=2,'mil mi val'!BX164,"NA"))</f>
        <v>0.9859</v>
      </c>
      <c r="BZ79" s="79">
        <f>IF($A$2=1,'mil mi val'!BY61,IF($A$2=2,'mil mi val'!BY164,"NA"))</f>
        <v>0.9859</v>
      </c>
      <c r="CA79" s="79">
        <f>IF($A$2=1,'mil mi val'!BZ61,IF($A$2=2,'mil mi val'!BZ164,"NA"))</f>
        <v>0.9859</v>
      </c>
      <c r="CB79" s="79">
        <f>IF($A$2=1,'mil mi val'!CA61,IF($A$2=2,'mil mi val'!CA164,"NA"))</f>
        <v>0.9859</v>
      </c>
      <c r="CC79" s="79">
        <f>IF($A$2=1,'mil mi val'!CB61,IF($A$2=2,'mil mi val'!CB164,"NA"))</f>
        <v>0.9859</v>
      </c>
      <c r="CD79" s="79">
        <f>IF($A$2=1,'mil mi val'!CC61,IF($A$2=2,'mil mi val'!CC164,"NA"))</f>
        <v>0.9859</v>
      </c>
      <c r="CE79" s="79">
        <f>IF($A$2=1,'mil mi val'!CD61,IF($A$2=2,'mil mi val'!CD164,"NA"))</f>
        <v>0.9859</v>
      </c>
      <c r="CF79" s="79">
        <f>IF($A$2=1,'mil mi val'!CE61,IF($A$2=2,'mil mi val'!CE164,"NA"))</f>
        <v>0.9859</v>
      </c>
      <c r="CG79" s="79">
        <f>IF($A$2=1,'mil mi val'!CF61,IF($A$2=2,'mil mi val'!CF164,"NA"))</f>
        <v>0.9859</v>
      </c>
      <c r="CH79" s="79">
        <f>IF($A$2=1,'mil mi val'!CG61,IF($A$2=2,'mil mi val'!CG164,"NA"))</f>
        <v>0.9859</v>
      </c>
      <c r="CI79" s="79">
        <f>IF($A$2=1,'mil mi val'!CH61,IF($A$2=2,'mil mi val'!CH164,"NA"))</f>
        <v>0.9859</v>
      </c>
      <c r="CJ79" s="79">
        <f>IF($A$2=1,'mil mi val'!CI61,IF($A$2=2,'mil mi val'!CI164,"NA"))</f>
        <v>0.9859</v>
      </c>
      <c r="CK79" s="79">
        <f>IF($A$2=1,'mil mi val'!CJ61,IF($A$2=2,'mil mi val'!CJ164,"NA"))</f>
        <v>0.9859</v>
      </c>
      <c r="CL79" s="79">
        <f>IF($A$2=1,'mil mi val'!CK61,IF($A$2=2,'mil mi val'!CK164,"NA"))</f>
        <v>0.9859</v>
      </c>
      <c r="CM79" s="79">
        <f>IF($A$2=1,'mil mi val'!CL61,IF($A$2=2,'mil mi val'!CL164,"NA"))</f>
        <v>0.9859</v>
      </c>
      <c r="CN79" s="79">
        <f>IF($A$2=1,'mil mi val'!CM61,IF($A$2=2,'mil mi val'!CM164,"NA"))</f>
        <v>0.9859</v>
      </c>
      <c r="CO79" s="79">
        <f>IF($A$2=1,'mil mi val'!CN61,IF($A$2=2,'mil mi val'!CN164,"NA"))</f>
        <v>0.9859</v>
      </c>
      <c r="CP79" s="79">
        <f>IF($A$2=1,'mil mi val'!CO61,IF($A$2=2,'mil mi val'!CO164,"NA"))</f>
        <v>0.9859</v>
      </c>
      <c r="CQ79" s="79">
        <f>IF($A$2=1,'mil mi val'!CP61,IF($A$2=2,'mil mi val'!CP164,"NA"))</f>
        <v>0.9859</v>
      </c>
      <c r="CR79" s="79">
        <f>IF($A$2=1,'mil mi val'!CQ61,IF($A$2=2,'mil mi val'!CQ164,"NA"))</f>
        <v>0.9859</v>
      </c>
      <c r="CS79" s="79">
        <f>IF($A$2=1,'mil mi val'!CR61,IF($A$2=2,'mil mi val'!CR164,"NA"))</f>
        <v>0.9859</v>
      </c>
      <c r="CT79" s="79">
        <f>IF($A$2=1,'mil mi val'!CS61,IF($A$2=2,'mil mi val'!CS164,"NA"))</f>
        <v>0.9859</v>
      </c>
      <c r="CU79" s="79">
        <f>IF($A$2=1,'mil mi val'!CT61,IF($A$2=2,'mil mi val'!CT164,"NA"))</f>
        <v>0.9859</v>
      </c>
      <c r="CV79" s="79">
        <f>IF($A$2=1,'mil mi val'!CU61,IF($A$2=2,'mil mi val'!CU164,"NA"))</f>
        <v>0.9859</v>
      </c>
      <c r="CW79" s="79">
        <f>IF($A$2=1,'mil mi val'!CV61,IF($A$2=2,'mil mi val'!CV164,"NA"))</f>
        <v>0.9859</v>
      </c>
      <c r="CX79" s="79">
        <f>IF($A$2=1,'mil mi val'!CW61,IF($A$2=2,'mil mi val'!CW164,"NA"))</f>
        <v>0.9859</v>
      </c>
      <c r="CY79" s="79">
        <f>IF($A$2=1,'mil mi val'!CX61,IF($A$2=2,'mil mi val'!CX164,"NA"))</f>
        <v>0.9859</v>
      </c>
      <c r="CZ79" s="79">
        <f>IF($A$2=1,'mil mi val'!CY61,IF($A$2=2,'mil mi val'!CY164,"NA"))</f>
        <v>0.9859</v>
      </c>
      <c r="DA79" s="79">
        <f>IF($A$2=1,'mil mi val'!CZ61,IF($A$2=2,'mil mi val'!CZ164,"NA"))</f>
        <v>0.9859</v>
      </c>
      <c r="DB79" s="79">
        <f>IF($A$2=1,'mil mi val'!DA61,IF($A$2=2,'mil mi val'!DA164,"NA"))</f>
        <v>0.9859</v>
      </c>
      <c r="DC79" s="79">
        <f>IF($A$2=1,'mil mi val'!DB61,IF($A$2=2,'mil mi val'!DB164,"NA"))</f>
        <v>0.9859</v>
      </c>
    </row>
    <row r="80" spans="2:107" ht="15" x14ac:dyDescent="0.25">
      <c r="B80" s="41">
        <v>75</v>
      </c>
      <c r="C80" s="79">
        <f>IF($A$2=1,'mil mi val'!B62,IF($A$2=2,'mil mi val'!B165,"NA"))</f>
        <v>1</v>
      </c>
      <c r="D80" s="79">
        <f>IF($A$2=1,'mil mi val'!C62,IF($A$2=2,'mil mi val'!C165,"NA"))</f>
        <v>0.97650000000000003</v>
      </c>
      <c r="E80" s="79">
        <f>IF($A$2=1,'mil mi val'!D62,IF($A$2=2,'mil mi val'!D165,"NA"))</f>
        <v>0.98550000000000004</v>
      </c>
      <c r="F80" s="79">
        <f>IF($A$2=1,'mil mi val'!E62,IF($A$2=2,'mil mi val'!E165,"NA"))</f>
        <v>0.98499999999999999</v>
      </c>
      <c r="G80" s="79">
        <f>IF($A$2=1,'mil mi val'!F62,IF($A$2=2,'mil mi val'!F165,"NA"))</f>
        <v>0.98470000000000002</v>
      </c>
      <c r="H80" s="79">
        <f>IF($A$2=1,'mil mi val'!G62,IF($A$2=2,'mil mi val'!G165,"NA"))</f>
        <v>0.98460000000000003</v>
      </c>
      <c r="I80" s="79">
        <f>IF($A$2=1,'mil mi val'!H62,IF($A$2=2,'mil mi val'!H165,"NA"))</f>
        <v>0.98470000000000002</v>
      </c>
      <c r="J80" s="79">
        <f>IF($A$2=1,'mil mi val'!I62,IF($A$2=2,'mil mi val'!I165,"NA"))</f>
        <v>0.9849</v>
      </c>
      <c r="K80" s="79">
        <f>IF($A$2=1,'mil mi val'!J62,IF($A$2=2,'mil mi val'!J165,"NA"))</f>
        <v>0.98509999999999998</v>
      </c>
      <c r="L80" s="79">
        <f>IF($A$2=1,'mil mi val'!K62,IF($A$2=2,'mil mi val'!K165,"NA"))</f>
        <v>0.98540000000000005</v>
      </c>
      <c r="M80" s="79">
        <f>IF($A$2=1,'mil mi val'!L62,IF($A$2=2,'mil mi val'!L165,"NA"))</f>
        <v>0.98570000000000002</v>
      </c>
      <c r="N80" s="79">
        <f>IF($A$2=1,'mil mi val'!M62,IF($A$2=2,'mil mi val'!M165,"NA"))</f>
        <v>0.98580000000000001</v>
      </c>
      <c r="O80" s="79">
        <f>IF($A$2=1,'mil mi val'!N62,IF($A$2=2,'mil mi val'!N165,"NA"))</f>
        <v>0.98580000000000001</v>
      </c>
      <c r="P80" s="79">
        <f>IF($A$2=1,'mil mi val'!O62,IF($A$2=2,'mil mi val'!O165,"NA"))</f>
        <v>0.98570000000000002</v>
      </c>
      <c r="Q80" s="79">
        <f>IF($A$2=1,'mil mi val'!P62,IF($A$2=2,'mil mi val'!P165,"NA"))</f>
        <v>0.98540000000000005</v>
      </c>
      <c r="R80" s="79">
        <f>IF($A$2=1,'mil mi val'!Q62,IF($A$2=2,'mil mi val'!Q165,"NA"))</f>
        <v>0.98670000000000002</v>
      </c>
      <c r="S80" s="79">
        <f>IF($A$2=1,'mil mi val'!R62,IF($A$2=2,'mil mi val'!R165,"NA"))</f>
        <v>0.98670000000000002</v>
      </c>
      <c r="T80" s="79">
        <f>IF($A$2=1,'mil mi val'!S62,IF($A$2=2,'mil mi val'!S165,"NA"))</f>
        <v>0.98670000000000002</v>
      </c>
      <c r="U80" s="79">
        <f>IF($A$2=1,'mil mi val'!T62,IF($A$2=2,'mil mi val'!T165,"NA"))</f>
        <v>0.98670000000000002</v>
      </c>
      <c r="V80" s="79">
        <f>IF($A$2=1,'mil mi val'!U62,IF($A$2=2,'mil mi val'!U165,"NA"))</f>
        <v>0.98670000000000002</v>
      </c>
      <c r="W80" s="79">
        <f>IF($A$2=1,'mil mi val'!V62,IF($A$2=2,'mil mi val'!V165,"NA"))</f>
        <v>0.98670000000000002</v>
      </c>
      <c r="X80" s="79">
        <f>IF($A$2=1,'mil mi val'!W62,IF($A$2=2,'mil mi val'!W165,"NA"))</f>
        <v>0.98670000000000002</v>
      </c>
      <c r="Y80" s="79">
        <f>IF($A$2=1,'mil mi val'!X62,IF($A$2=2,'mil mi val'!X165,"NA"))</f>
        <v>0.98670000000000002</v>
      </c>
      <c r="Z80" s="79">
        <f>IF($A$2=1,'mil mi val'!Y62,IF($A$2=2,'mil mi val'!Y165,"NA"))</f>
        <v>0.98670000000000002</v>
      </c>
      <c r="AA80" s="79">
        <f>IF($A$2=1,'mil mi val'!Z62,IF($A$2=2,'mil mi val'!Z165,"NA"))</f>
        <v>0.98670000000000002</v>
      </c>
      <c r="AB80" s="79">
        <f>IF($A$2=1,'mil mi val'!AA62,IF($A$2=2,'mil mi val'!AA165,"NA"))</f>
        <v>0.98670000000000002</v>
      </c>
      <c r="AC80" s="79">
        <f>IF($A$2=1,'mil mi val'!AB62,IF($A$2=2,'mil mi val'!AB165,"NA"))</f>
        <v>0.98670000000000002</v>
      </c>
      <c r="AD80" s="79">
        <f>IF($A$2=1,'mil mi val'!AC62,IF($A$2=2,'mil mi val'!AC165,"NA"))</f>
        <v>0.98670000000000002</v>
      </c>
      <c r="AE80" s="79">
        <f>IF($A$2=1,'mil mi val'!AD62,IF($A$2=2,'mil mi val'!AD165,"NA"))</f>
        <v>0.98670000000000002</v>
      </c>
      <c r="AF80" s="79">
        <f>IF($A$2=1,'mil mi val'!AE62,IF($A$2=2,'mil mi val'!AE165,"NA"))</f>
        <v>0.98670000000000002</v>
      </c>
      <c r="AG80" s="79">
        <f>IF($A$2=1,'mil mi val'!AF62,IF($A$2=2,'mil mi val'!AF165,"NA"))</f>
        <v>0.98670000000000002</v>
      </c>
      <c r="AH80" s="79">
        <f>IF($A$2=1,'mil mi val'!AG62,IF($A$2=2,'mil mi val'!AG165,"NA"))</f>
        <v>0.98670000000000002</v>
      </c>
      <c r="AI80" s="79">
        <f>IF($A$2=1,'mil mi val'!AH62,IF($A$2=2,'mil mi val'!AH165,"NA"))</f>
        <v>0.98670000000000002</v>
      </c>
      <c r="AJ80" s="79">
        <f>IF($A$2=1,'mil mi val'!AI62,IF($A$2=2,'mil mi val'!AI165,"NA"))</f>
        <v>0.98670000000000002</v>
      </c>
      <c r="AK80" s="79">
        <f>IF($A$2=1,'mil mi val'!AJ62,IF($A$2=2,'mil mi val'!AJ165,"NA"))</f>
        <v>0.98670000000000002</v>
      </c>
      <c r="AL80" s="79">
        <f>IF($A$2=1,'mil mi val'!AK62,IF($A$2=2,'mil mi val'!AK165,"NA"))</f>
        <v>0.98670000000000002</v>
      </c>
      <c r="AM80" s="79">
        <f>IF($A$2=1,'mil mi val'!AL62,IF($A$2=2,'mil mi val'!AL165,"NA"))</f>
        <v>0.98670000000000002</v>
      </c>
      <c r="AN80" s="79">
        <f>IF($A$2=1,'mil mi val'!AM62,IF($A$2=2,'mil mi val'!AM165,"NA"))</f>
        <v>0.98670000000000002</v>
      </c>
      <c r="AO80" s="79">
        <f>IF($A$2=1,'mil mi val'!AN62,IF($A$2=2,'mil mi val'!AN165,"NA"))</f>
        <v>0.98670000000000002</v>
      </c>
      <c r="AP80" s="79">
        <f>IF($A$2=1,'mil mi val'!AO62,IF($A$2=2,'mil mi val'!AO165,"NA"))</f>
        <v>0.98670000000000002</v>
      </c>
      <c r="AQ80" s="79">
        <f>IF($A$2=1,'mil mi val'!AP62,IF($A$2=2,'mil mi val'!AP165,"NA"))</f>
        <v>0.98670000000000002</v>
      </c>
      <c r="AR80" s="79">
        <f>IF($A$2=1,'mil mi val'!AQ62,IF($A$2=2,'mil mi val'!AQ165,"NA"))</f>
        <v>0.98670000000000002</v>
      </c>
      <c r="AS80" s="79">
        <f>IF($A$2=1,'mil mi val'!AR62,IF($A$2=2,'mil mi val'!AR165,"NA"))</f>
        <v>0.98670000000000002</v>
      </c>
      <c r="AT80" s="79">
        <f>IF($A$2=1,'mil mi val'!AS62,IF($A$2=2,'mil mi val'!AS165,"NA"))</f>
        <v>0.98670000000000002</v>
      </c>
      <c r="AU80" s="79">
        <f>IF($A$2=1,'mil mi val'!AT62,IF($A$2=2,'mil mi val'!AT165,"NA"))</f>
        <v>0.98670000000000002</v>
      </c>
      <c r="AV80" s="79">
        <f>IF($A$2=1,'mil mi val'!AU62,IF($A$2=2,'mil mi val'!AU165,"NA"))</f>
        <v>0.98670000000000002</v>
      </c>
      <c r="AW80" s="79">
        <f>IF($A$2=1,'mil mi val'!AV62,IF($A$2=2,'mil mi val'!AV165,"NA"))</f>
        <v>0.98670000000000002</v>
      </c>
      <c r="AX80" s="79">
        <f>IF($A$2=1,'mil mi val'!AW62,IF($A$2=2,'mil mi val'!AW165,"NA"))</f>
        <v>0.98670000000000002</v>
      </c>
      <c r="AY80" s="79">
        <f>IF($A$2=1,'mil mi val'!AX62,IF($A$2=2,'mil mi val'!AX165,"NA"))</f>
        <v>0.98670000000000002</v>
      </c>
      <c r="AZ80" s="79">
        <f>IF($A$2=1,'mil mi val'!AY62,IF($A$2=2,'mil mi val'!AY165,"NA"))</f>
        <v>0.98670000000000002</v>
      </c>
      <c r="BA80" s="79">
        <f>IF($A$2=1,'mil mi val'!AZ62,IF($A$2=2,'mil mi val'!AZ165,"NA"))</f>
        <v>0.98670000000000002</v>
      </c>
      <c r="BB80" s="79">
        <f>IF($A$2=1,'mil mi val'!BA62,IF($A$2=2,'mil mi val'!BA165,"NA"))</f>
        <v>0.98670000000000002</v>
      </c>
      <c r="BC80" s="79">
        <f>IF($A$2=1,'mil mi val'!BB62,IF($A$2=2,'mil mi val'!BB165,"NA"))</f>
        <v>0.98670000000000002</v>
      </c>
      <c r="BD80" s="79">
        <f>IF($A$2=1,'mil mi val'!BC62,IF($A$2=2,'mil mi val'!BC165,"NA"))</f>
        <v>0.98670000000000002</v>
      </c>
      <c r="BE80" s="79">
        <f>IF($A$2=1,'mil mi val'!BD62,IF($A$2=2,'mil mi val'!BD165,"NA"))</f>
        <v>0.98670000000000002</v>
      </c>
      <c r="BF80" s="79">
        <f>IF($A$2=1,'mil mi val'!BE62,IF($A$2=2,'mil mi val'!BE165,"NA"))</f>
        <v>0.98670000000000002</v>
      </c>
      <c r="BG80" s="79">
        <f>IF($A$2=1,'mil mi val'!BF62,IF($A$2=2,'mil mi val'!BF165,"NA"))</f>
        <v>0.98670000000000002</v>
      </c>
      <c r="BH80" s="79">
        <f>IF($A$2=1,'mil mi val'!BG62,IF($A$2=2,'mil mi val'!BG165,"NA"))</f>
        <v>0.98670000000000002</v>
      </c>
      <c r="BI80" s="79">
        <f>IF($A$2=1,'mil mi val'!BH62,IF($A$2=2,'mil mi val'!BH165,"NA"))</f>
        <v>0.98670000000000002</v>
      </c>
      <c r="BJ80" s="79">
        <f>IF($A$2=1,'mil mi val'!BI62,IF($A$2=2,'mil mi val'!BI165,"NA"))</f>
        <v>0.98670000000000002</v>
      </c>
      <c r="BK80" s="79">
        <f>IF($A$2=1,'mil mi val'!BJ62,IF($A$2=2,'mil mi val'!BJ165,"NA"))</f>
        <v>0.98670000000000002</v>
      </c>
      <c r="BL80" s="79">
        <f>IF($A$2=1,'mil mi val'!BK62,IF($A$2=2,'mil mi val'!BK165,"NA"))</f>
        <v>0.98670000000000002</v>
      </c>
      <c r="BM80" s="79">
        <f>IF($A$2=1,'mil mi val'!BL62,IF($A$2=2,'mil mi val'!BL165,"NA"))</f>
        <v>0.98670000000000002</v>
      </c>
      <c r="BN80" s="79">
        <f>IF($A$2=1,'mil mi val'!BM62,IF($A$2=2,'mil mi val'!BM165,"NA"))</f>
        <v>0.98670000000000002</v>
      </c>
      <c r="BO80" s="79">
        <f>IF($A$2=1,'mil mi val'!BN62,IF($A$2=2,'mil mi val'!BN165,"NA"))</f>
        <v>0.98670000000000002</v>
      </c>
      <c r="BP80" s="79">
        <f>IF($A$2=1,'mil mi val'!BO62,IF($A$2=2,'mil mi val'!BO165,"NA"))</f>
        <v>0.98670000000000002</v>
      </c>
      <c r="BQ80" s="79">
        <f>IF($A$2=1,'mil mi val'!BP62,IF($A$2=2,'mil mi val'!BP165,"NA"))</f>
        <v>0.98670000000000002</v>
      </c>
      <c r="BR80" s="79">
        <f>IF($A$2=1,'mil mi val'!BQ62,IF($A$2=2,'mil mi val'!BQ165,"NA"))</f>
        <v>0.98670000000000002</v>
      </c>
      <c r="BS80" s="79">
        <f>IF($A$2=1,'mil mi val'!BR62,IF($A$2=2,'mil mi val'!BR165,"NA"))</f>
        <v>0.98670000000000002</v>
      </c>
      <c r="BT80" s="79">
        <f>IF($A$2=1,'mil mi val'!BS62,IF($A$2=2,'mil mi val'!BS165,"NA"))</f>
        <v>0.98670000000000002</v>
      </c>
      <c r="BU80" s="79">
        <f>IF($A$2=1,'mil mi val'!BT62,IF($A$2=2,'mil mi val'!BT165,"NA"))</f>
        <v>0.98670000000000002</v>
      </c>
      <c r="BV80" s="79">
        <f>IF($A$2=1,'mil mi val'!BU62,IF($A$2=2,'mil mi val'!BU165,"NA"))</f>
        <v>0.98670000000000002</v>
      </c>
      <c r="BW80" s="79">
        <f>IF($A$2=1,'mil mi val'!BV62,IF($A$2=2,'mil mi val'!BV165,"NA"))</f>
        <v>0.98670000000000002</v>
      </c>
      <c r="BX80" s="79">
        <f>IF($A$2=1,'mil mi val'!BW62,IF($A$2=2,'mil mi val'!BW165,"NA"))</f>
        <v>0.98670000000000002</v>
      </c>
      <c r="BY80" s="79">
        <f>IF($A$2=1,'mil mi val'!BX62,IF($A$2=2,'mil mi val'!BX165,"NA"))</f>
        <v>0.98670000000000002</v>
      </c>
      <c r="BZ80" s="79">
        <f>IF($A$2=1,'mil mi val'!BY62,IF($A$2=2,'mil mi val'!BY165,"NA"))</f>
        <v>0.98670000000000002</v>
      </c>
      <c r="CA80" s="79">
        <f>IF($A$2=1,'mil mi val'!BZ62,IF($A$2=2,'mil mi val'!BZ165,"NA"))</f>
        <v>0.98670000000000002</v>
      </c>
      <c r="CB80" s="79">
        <f>IF($A$2=1,'mil mi val'!CA62,IF($A$2=2,'mil mi val'!CA165,"NA"))</f>
        <v>0.98670000000000002</v>
      </c>
      <c r="CC80" s="79">
        <f>IF($A$2=1,'mil mi val'!CB62,IF($A$2=2,'mil mi val'!CB165,"NA"))</f>
        <v>0.98670000000000002</v>
      </c>
      <c r="CD80" s="79">
        <f>IF($A$2=1,'mil mi val'!CC62,IF($A$2=2,'mil mi val'!CC165,"NA"))</f>
        <v>0.98670000000000002</v>
      </c>
      <c r="CE80" s="79">
        <f>IF($A$2=1,'mil mi val'!CD62,IF($A$2=2,'mil mi val'!CD165,"NA"))</f>
        <v>0.98670000000000002</v>
      </c>
      <c r="CF80" s="79">
        <f>IF($A$2=1,'mil mi val'!CE62,IF($A$2=2,'mil mi val'!CE165,"NA"))</f>
        <v>0.98670000000000002</v>
      </c>
      <c r="CG80" s="79">
        <f>IF($A$2=1,'mil mi val'!CF62,IF($A$2=2,'mil mi val'!CF165,"NA"))</f>
        <v>0.98670000000000002</v>
      </c>
      <c r="CH80" s="79">
        <f>IF($A$2=1,'mil mi val'!CG62,IF($A$2=2,'mil mi val'!CG165,"NA"))</f>
        <v>0.98670000000000002</v>
      </c>
      <c r="CI80" s="79">
        <f>IF($A$2=1,'mil mi val'!CH62,IF($A$2=2,'mil mi val'!CH165,"NA"))</f>
        <v>0.98670000000000002</v>
      </c>
      <c r="CJ80" s="79">
        <f>IF($A$2=1,'mil mi val'!CI62,IF($A$2=2,'mil mi val'!CI165,"NA"))</f>
        <v>0.98670000000000002</v>
      </c>
      <c r="CK80" s="79">
        <f>IF($A$2=1,'mil mi val'!CJ62,IF($A$2=2,'mil mi val'!CJ165,"NA"))</f>
        <v>0.98670000000000002</v>
      </c>
      <c r="CL80" s="79">
        <f>IF($A$2=1,'mil mi val'!CK62,IF($A$2=2,'mil mi val'!CK165,"NA"))</f>
        <v>0.98670000000000002</v>
      </c>
      <c r="CM80" s="79">
        <f>IF($A$2=1,'mil mi val'!CL62,IF($A$2=2,'mil mi val'!CL165,"NA"))</f>
        <v>0.98670000000000002</v>
      </c>
      <c r="CN80" s="79">
        <f>IF($A$2=1,'mil mi val'!CM62,IF($A$2=2,'mil mi val'!CM165,"NA"))</f>
        <v>0.98670000000000002</v>
      </c>
      <c r="CO80" s="79">
        <f>IF($A$2=1,'mil mi val'!CN62,IF($A$2=2,'mil mi val'!CN165,"NA"))</f>
        <v>0.98670000000000002</v>
      </c>
      <c r="CP80" s="79">
        <f>IF($A$2=1,'mil mi val'!CO62,IF($A$2=2,'mil mi val'!CO165,"NA"))</f>
        <v>0.98670000000000002</v>
      </c>
      <c r="CQ80" s="79">
        <f>IF($A$2=1,'mil mi val'!CP62,IF($A$2=2,'mil mi val'!CP165,"NA"))</f>
        <v>0.98670000000000002</v>
      </c>
      <c r="CR80" s="79">
        <f>IF($A$2=1,'mil mi val'!CQ62,IF($A$2=2,'mil mi val'!CQ165,"NA"))</f>
        <v>0.98670000000000002</v>
      </c>
      <c r="CS80" s="79">
        <f>IF($A$2=1,'mil mi val'!CR62,IF($A$2=2,'mil mi val'!CR165,"NA"))</f>
        <v>0.98670000000000002</v>
      </c>
      <c r="CT80" s="79">
        <f>IF($A$2=1,'mil mi val'!CS62,IF($A$2=2,'mil mi val'!CS165,"NA"))</f>
        <v>0.98670000000000002</v>
      </c>
      <c r="CU80" s="79">
        <f>IF($A$2=1,'mil mi val'!CT62,IF($A$2=2,'mil mi val'!CT165,"NA"))</f>
        <v>0.98670000000000002</v>
      </c>
      <c r="CV80" s="79">
        <f>IF($A$2=1,'mil mi val'!CU62,IF($A$2=2,'mil mi val'!CU165,"NA"))</f>
        <v>0.98670000000000002</v>
      </c>
      <c r="CW80" s="79">
        <f>IF($A$2=1,'mil mi val'!CV62,IF($A$2=2,'mil mi val'!CV165,"NA"))</f>
        <v>0.98670000000000002</v>
      </c>
      <c r="CX80" s="79">
        <f>IF($A$2=1,'mil mi val'!CW62,IF($A$2=2,'mil mi val'!CW165,"NA"))</f>
        <v>0.98670000000000002</v>
      </c>
      <c r="CY80" s="79">
        <f>IF($A$2=1,'mil mi val'!CX62,IF($A$2=2,'mil mi val'!CX165,"NA"))</f>
        <v>0.98670000000000002</v>
      </c>
      <c r="CZ80" s="79">
        <f>IF($A$2=1,'mil mi val'!CY62,IF($A$2=2,'mil mi val'!CY165,"NA"))</f>
        <v>0.98670000000000002</v>
      </c>
      <c r="DA80" s="79">
        <f>IF($A$2=1,'mil mi val'!CZ62,IF($A$2=2,'mil mi val'!CZ165,"NA"))</f>
        <v>0.98670000000000002</v>
      </c>
      <c r="DB80" s="79">
        <f>IF($A$2=1,'mil mi val'!DA62,IF($A$2=2,'mil mi val'!DA165,"NA"))</f>
        <v>0.98670000000000002</v>
      </c>
      <c r="DC80" s="79">
        <f>IF($A$2=1,'mil mi val'!DB62,IF($A$2=2,'mil mi val'!DB165,"NA"))</f>
        <v>0.98670000000000002</v>
      </c>
    </row>
    <row r="81" spans="2:107" ht="15" x14ac:dyDescent="0.25">
      <c r="B81" s="41">
        <v>76</v>
      </c>
      <c r="C81" s="79">
        <f>IF($A$2=1,'mil mi val'!B63,IF($A$2=2,'mil mi val'!B166,"NA"))</f>
        <v>1</v>
      </c>
      <c r="D81" s="79">
        <f>IF($A$2=1,'mil mi val'!C63,IF($A$2=2,'mil mi val'!C166,"NA"))</f>
        <v>0.97770000000000001</v>
      </c>
      <c r="E81" s="79">
        <f>IF($A$2=1,'mil mi val'!D63,IF($A$2=2,'mil mi val'!D166,"NA"))</f>
        <v>0.98670000000000002</v>
      </c>
      <c r="F81" s="79">
        <f>IF($A$2=1,'mil mi val'!E63,IF($A$2=2,'mil mi val'!E166,"NA"))</f>
        <v>0.98609999999999998</v>
      </c>
      <c r="G81" s="79">
        <f>IF($A$2=1,'mil mi val'!F63,IF($A$2=2,'mil mi val'!F166,"NA"))</f>
        <v>0.98580000000000001</v>
      </c>
      <c r="H81" s="79">
        <f>IF($A$2=1,'mil mi val'!G63,IF($A$2=2,'mil mi val'!G166,"NA"))</f>
        <v>0.98570000000000002</v>
      </c>
      <c r="I81" s="79">
        <f>IF($A$2=1,'mil mi val'!H63,IF($A$2=2,'mil mi val'!H166,"NA"))</f>
        <v>0.98570000000000002</v>
      </c>
      <c r="J81" s="79">
        <f>IF($A$2=1,'mil mi val'!I63,IF($A$2=2,'mil mi val'!I166,"NA"))</f>
        <v>0.98580000000000001</v>
      </c>
      <c r="K81" s="79">
        <f>IF($A$2=1,'mil mi val'!J63,IF($A$2=2,'mil mi val'!J166,"NA"))</f>
        <v>0.98599999999999999</v>
      </c>
      <c r="L81" s="79">
        <f>IF($A$2=1,'mil mi val'!K63,IF($A$2=2,'mil mi val'!K166,"NA"))</f>
        <v>0.98619999999999997</v>
      </c>
      <c r="M81" s="79">
        <f>IF($A$2=1,'mil mi val'!L63,IF($A$2=2,'mil mi val'!L166,"NA"))</f>
        <v>0.98640000000000005</v>
      </c>
      <c r="N81" s="79">
        <f>IF($A$2=1,'mil mi val'!M63,IF($A$2=2,'mil mi val'!M166,"NA"))</f>
        <v>0.98650000000000004</v>
      </c>
      <c r="O81" s="79">
        <f>IF($A$2=1,'mil mi val'!N63,IF($A$2=2,'mil mi val'!N166,"NA"))</f>
        <v>0.98650000000000004</v>
      </c>
      <c r="P81" s="79">
        <f>IF($A$2=1,'mil mi val'!O63,IF($A$2=2,'mil mi val'!O166,"NA"))</f>
        <v>0.98640000000000005</v>
      </c>
      <c r="Q81" s="79">
        <f>IF($A$2=1,'mil mi val'!P63,IF($A$2=2,'mil mi val'!P166,"NA"))</f>
        <v>0.98609999999999998</v>
      </c>
      <c r="R81" s="79">
        <f>IF($A$2=1,'mil mi val'!Q63,IF($A$2=2,'mil mi val'!Q166,"NA"))</f>
        <v>0.98740000000000006</v>
      </c>
      <c r="S81" s="79">
        <f>IF($A$2=1,'mil mi val'!R63,IF($A$2=2,'mil mi val'!R166,"NA"))</f>
        <v>0.98740000000000006</v>
      </c>
      <c r="T81" s="79">
        <f>IF($A$2=1,'mil mi val'!S63,IF($A$2=2,'mil mi val'!S166,"NA"))</f>
        <v>0.98740000000000006</v>
      </c>
      <c r="U81" s="79">
        <f>IF($A$2=1,'mil mi val'!T63,IF($A$2=2,'mil mi val'!T166,"NA"))</f>
        <v>0.98740000000000006</v>
      </c>
      <c r="V81" s="79">
        <f>IF($A$2=1,'mil mi val'!U63,IF($A$2=2,'mil mi val'!U166,"NA"))</f>
        <v>0.98740000000000006</v>
      </c>
      <c r="W81" s="79">
        <f>IF($A$2=1,'mil mi val'!V63,IF($A$2=2,'mil mi val'!V166,"NA"))</f>
        <v>0.98740000000000006</v>
      </c>
      <c r="X81" s="79">
        <f>IF($A$2=1,'mil mi val'!W63,IF($A$2=2,'mil mi val'!W166,"NA"))</f>
        <v>0.98740000000000006</v>
      </c>
      <c r="Y81" s="79">
        <f>IF($A$2=1,'mil mi val'!X63,IF($A$2=2,'mil mi val'!X166,"NA"))</f>
        <v>0.98740000000000006</v>
      </c>
      <c r="Z81" s="79">
        <f>IF($A$2=1,'mil mi val'!Y63,IF($A$2=2,'mil mi val'!Y166,"NA"))</f>
        <v>0.98740000000000006</v>
      </c>
      <c r="AA81" s="79">
        <f>IF($A$2=1,'mil mi val'!Z63,IF($A$2=2,'mil mi val'!Z166,"NA"))</f>
        <v>0.98740000000000006</v>
      </c>
      <c r="AB81" s="79">
        <f>IF($A$2=1,'mil mi val'!AA63,IF($A$2=2,'mil mi val'!AA166,"NA"))</f>
        <v>0.98740000000000006</v>
      </c>
      <c r="AC81" s="79">
        <f>IF($A$2=1,'mil mi val'!AB63,IF($A$2=2,'mil mi val'!AB166,"NA"))</f>
        <v>0.98740000000000006</v>
      </c>
      <c r="AD81" s="79">
        <f>IF($A$2=1,'mil mi val'!AC63,IF($A$2=2,'mil mi val'!AC166,"NA"))</f>
        <v>0.98740000000000006</v>
      </c>
      <c r="AE81" s="79">
        <f>IF($A$2=1,'mil mi val'!AD63,IF($A$2=2,'mil mi val'!AD166,"NA"))</f>
        <v>0.98740000000000006</v>
      </c>
      <c r="AF81" s="79">
        <f>IF($A$2=1,'mil mi val'!AE63,IF($A$2=2,'mil mi val'!AE166,"NA"))</f>
        <v>0.98740000000000006</v>
      </c>
      <c r="AG81" s="79">
        <f>IF($A$2=1,'mil mi val'!AF63,IF($A$2=2,'mil mi val'!AF166,"NA"))</f>
        <v>0.98740000000000006</v>
      </c>
      <c r="AH81" s="79">
        <f>IF($A$2=1,'mil mi val'!AG63,IF($A$2=2,'mil mi val'!AG166,"NA"))</f>
        <v>0.98740000000000006</v>
      </c>
      <c r="AI81" s="79">
        <f>IF($A$2=1,'mil mi val'!AH63,IF($A$2=2,'mil mi val'!AH166,"NA"))</f>
        <v>0.98740000000000006</v>
      </c>
      <c r="AJ81" s="79">
        <f>IF($A$2=1,'mil mi val'!AI63,IF($A$2=2,'mil mi val'!AI166,"NA"))</f>
        <v>0.98740000000000006</v>
      </c>
      <c r="AK81" s="79">
        <f>IF($A$2=1,'mil mi val'!AJ63,IF($A$2=2,'mil mi val'!AJ166,"NA"))</f>
        <v>0.98740000000000006</v>
      </c>
      <c r="AL81" s="79">
        <f>IF($A$2=1,'mil mi val'!AK63,IF($A$2=2,'mil mi val'!AK166,"NA"))</f>
        <v>0.98740000000000006</v>
      </c>
      <c r="AM81" s="79">
        <f>IF($A$2=1,'mil mi val'!AL63,IF($A$2=2,'mil mi val'!AL166,"NA"))</f>
        <v>0.98740000000000006</v>
      </c>
      <c r="AN81" s="79">
        <f>IF($A$2=1,'mil mi val'!AM63,IF($A$2=2,'mil mi val'!AM166,"NA"))</f>
        <v>0.98740000000000006</v>
      </c>
      <c r="AO81" s="79">
        <f>IF($A$2=1,'mil mi val'!AN63,IF($A$2=2,'mil mi val'!AN166,"NA"))</f>
        <v>0.98740000000000006</v>
      </c>
      <c r="AP81" s="79">
        <f>IF($A$2=1,'mil mi val'!AO63,IF($A$2=2,'mil mi val'!AO166,"NA"))</f>
        <v>0.98740000000000006</v>
      </c>
      <c r="AQ81" s="79">
        <f>IF($A$2=1,'mil mi val'!AP63,IF($A$2=2,'mil mi val'!AP166,"NA"))</f>
        <v>0.98740000000000006</v>
      </c>
      <c r="AR81" s="79">
        <f>IF($A$2=1,'mil mi val'!AQ63,IF($A$2=2,'mil mi val'!AQ166,"NA"))</f>
        <v>0.98740000000000006</v>
      </c>
      <c r="AS81" s="79">
        <f>IF($A$2=1,'mil mi val'!AR63,IF($A$2=2,'mil mi val'!AR166,"NA"))</f>
        <v>0.98740000000000006</v>
      </c>
      <c r="AT81" s="79">
        <f>IF($A$2=1,'mil mi val'!AS63,IF($A$2=2,'mil mi val'!AS166,"NA"))</f>
        <v>0.98740000000000006</v>
      </c>
      <c r="AU81" s="79">
        <f>IF($A$2=1,'mil mi val'!AT63,IF($A$2=2,'mil mi val'!AT166,"NA"))</f>
        <v>0.98740000000000006</v>
      </c>
      <c r="AV81" s="79">
        <f>IF($A$2=1,'mil mi val'!AU63,IF($A$2=2,'mil mi val'!AU166,"NA"))</f>
        <v>0.98740000000000006</v>
      </c>
      <c r="AW81" s="79">
        <f>IF($A$2=1,'mil mi val'!AV63,IF($A$2=2,'mil mi val'!AV166,"NA"))</f>
        <v>0.98740000000000006</v>
      </c>
      <c r="AX81" s="79">
        <f>IF($A$2=1,'mil mi val'!AW63,IF($A$2=2,'mil mi val'!AW166,"NA"))</f>
        <v>0.98740000000000006</v>
      </c>
      <c r="AY81" s="79">
        <f>IF($A$2=1,'mil mi val'!AX63,IF($A$2=2,'mil mi val'!AX166,"NA"))</f>
        <v>0.98740000000000006</v>
      </c>
      <c r="AZ81" s="79">
        <f>IF($A$2=1,'mil mi val'!AY63,IF($A$2=2,'mil mi val'!AY166,"NA"))</f>
        <v>0.98740000000000006</v>
      </c>
      <c r="BA81" s="79">
        <f>IF($A$2=1,'mil mi val'!AZ63,IF($A$2=2,'mil mi val'!AZ166,"NA"))</f>
        <v>0.98740000000000006</v>
      </c>
      <c r="BB81" s="79">
        <f>IF($A$2=1,'mil mi val'!BA63,IF($A$2=2,'mil mi val'!BA166,"NA"))</f>
        <v>0.98740000000000006</v>
      </c>
      <c r="BC81" s="79">
        <f>IF($A$2=1,'mil mi val'!BB63,IF($A$2=2,'mil mi val'!BB166,"NA"))</f>
        <v>0.98740000000000006</v>
      </c>
      <c r="BD81" s="79">
        <f>IF($A$2=1,'mil mi val'!BC63,IF($A$2=2,'mil mi val'!BC166,"NA"))</f>
        <v>0.98740000000000006</v>
      </c>
      <c r="BE81" s="79">
        <f>IF($A$2=1,'mil mi val'!BD63,IF($A$2=2,'mil mi val'!BD166,"NA"))</f>
        <v>0.98740000000000006</v>
      </c>
      <c r="BF81" s="79">
        <f>IF($A$2=1,'mil mi val'!BE63,IF($A$2=2,'mil mi val'!BE166,"NA"))</f>
        <v>0.98740000000000006</v>
      </c>
      <c r="BG81" s="79">
        <f>IF($A$2=1,'mil mi val'!BF63,IF($A$2=2,'mil mi val'!BF166,"NA"))</f>
        <v>0.98740000000000006</v>
      </c>
      <c r="BH81" s="79">
        <f>IF($A$2=1,'mil mi val'!BG63,IF($A$2=2,'mil mi val'!BG166,"NA"))</f>
        <v>0.98740000000000006</v>
      </c>
      <c r="BI81" s="79">
        <f>IF($A$2=1,'mil mi val'!BH63,IF($A$2=2,'mil mi val'!BH166,"NA"))</f>
        <v>0.98740000000000006</v>
      </c>
      <c r="BJ81" s="79">
        <f>IF($A$2=1,'mil mi val'!BI63,IF($A$2=2,'mil mi val'!BI166,"NA"))</f>
        <v>0.98740000000000006</v>
      </c>
      <c r="BK81" s="79">
        <f>IF($A$2=1,'mil mi val'!BJ63,IF($A$2=2,'mil mi val'!BJ166,"NA"))</f>
        <v>0.98740000000000006</v>
      </c>
      <c r="BL81" s="79">
        <f>IF($A$2=1,'mil mi val'!BK63,IF($A$2=2,'mil mi val'!BK166,"NA"))</f>
        <v>0.98740000000000006</v>
      </c>
      <c r="BM81" s="79">
        <f>IF($A$2=1,'mil mi val'!BL63,IF($A$2=2,'mil mi val'!BL166,"NA"))</f>
        <v>0.98740000000000006</v>
      </c>
      <c r="BN81" s="79">
        <f>IF($A$2=1,'mil mi val'!BM63,IF($A$2=2,'mil mi val'!BM166,"NA"))</f>
        <v>0.98740000000000006</v>
      </c>
      <c r="BO81" s="79">
        <f>IF($A$2=1,'mil mi val'!BN63,IF($A$2=2,'mil mi val'!BN166,"NA"))</f>
        <v>0.98740000000000006</v>
      </c>
      <c r="BP81" s="79">
        <f>IF($A$2=1,'mil mi val'!BO63,IF($A$2=2,'mil mi val'!BO166,"NA"))</f>
        <v>0.98740000000000006</v>
      </c>
      <c r="BQ81" s="79">
        <f>IF($A$2=1,'mil mi val'!BP63,IF($A$2=2,'mil mi val'!BP166,"NA"))</f>
        <v>0.98740000000000006</v>
      </c>
      <c r="BR81" s="79">
        <f>IF($A$2=1,'mil mi val'!BQ63,IF($A$2=2,'mil mi val'!BQ166,"NA"))</f>
        <v>0.98740000000000006</v>
      </c>
      <c r="BS81" s="79">
        <f>IF($A$2=1,'mil mi val'!BR63,IF($A$2=2,'mil mi val'!BR166,"NA"))</f>
        <v>0.98740000000000006</v>
      </c>
      <c r="BT81" s="79">
        <f>IF($A$2=1,'mil mi val'!BS63,IF($A$2=2,'mil mi val'!BS166,"NA"))</f>
        <v>0.98740000000000006</v>
      </c>
      <c r="BU81" s="79">
        <f>IF($A$2=1,'mil mi val'!BT63,IF($A$2=2,'mil mi val'!BT166,"NA"))</f>
        <v>0.98740000000000006</v>
      </c>
      <c r="BV81" s="79">
        <f>IF($A$2=1,'mil mi val'!BU63,IF($A$2=2,'mil mi val'!BU166,"NA"))</f>
        <v>0.98740000000000006</v>
      </c>
      <c r="BW81" s="79">
        <f>IF($A$2=1,'mil mi val'!BV63,IF($A$2=2,'mil mi val'!BV166,"NA"))</f>
        <v>0.98740000000000006</v>
      </c>
      <c r="BX81" s="79">
        <f>IF($A$2=1,'mil mi val'!BW63,IF($A$2=2,'mil mi val'!BW166,"NA"))</f>
        <v>0.98740000000000006</v>
      </c>
      <c r="BY81" s="79">
        <f>IF($A$2=1,'mil mi val'!BX63,IF($A$2=2,'mil mi val'!BX166,"NA"))</f>
        <v>0.98740000000000006</v>
      </c>
      <c r="BZ81" s="79">
        <f>IF($A$2=1,'mil mi val'!BY63,IF($A$2=2,'mil mi val'!BY166,"NA"))</f>
        <v>0.98740000000000006</v>
      </c>
      <c r="CA81" s="79">
        <f>IF($A$2=1,'mil mi val'!BZ63,IF($A$2=2,'mil mi val'!BZ166,"NA"))</f>
        <v>0.98740000000000006</v>
      </c>
      <c r="CB81" s="79">
        <f>IF($A$2=1,'mil mi val'!CA63,IF($A$2=2,'mil mi val'!CA166,"NA"))</f>
        <v>0.98740000000000006</v>
      </c>
      <c r="CC81" s="79">
        <f>IF($A$2=1,'mil mi val'!CB63,IF($A$2=2,'mil mi val'!CB166,"NA"))</f>
        <v>0.98740000000000006</v>
      </c>
      <c r="CD81" s="79">
        <f>IF($A$2=1,'mil mi val'!CC63,IF($A$2=2,'mil mi val'!CC166,"NA"))</f>
        <v>0.98740000000000006</v>
      </c>
      <c r="CE81" s="79">
        <f>IF($A$2=1,'mil mi val'!CD63,IF($A$2=2,'mil mi val'!CD166,"NA"))</f>
        <v>0.98740000000000006</v>
      </c>
      <c r="CF81" s="79">
        <f>IF($A$2=1,'mil mi val'!CE63,IF($A$2=2,'mil mi val'!CE166,"NA"))</f>
        <v>0.98740000000000006</v>
      </c>
      <c r="CG81" s="79">
        <f>IF($A$2=1,'mil mi val'!CF63,IF($A$2=2,'mil mi val'!CF166,"NA"))</f>
        <v>0.98740000000000006</v>
      </c>
      <c r="CH81" s="79">
        <f>IF($A$2=1,'mil mi val'!CG63,IF($A$2=2,'mil mi val'!CG166,"NA"))</f>
        <v>0.98740000000000006</v>
      </c>
      <c r="CI81" s="79">
        <f>IF($A$2=1,'mil mi val'!CH63,IF($A$2=2,'mil mi val'!CH166,"NA"))</f>
        <v>0.98740000000000006</v>
      </c>
      <c r="CJ81" s="79">
        <f>IF($A$2=1,'mil mi val'!CI63,IF($A$2=2,'mil mi val'!CI166,"NA"))</f>
        <v>0.98740000000000006</v>
      </c>
      <c r="CK81" s="79">
        <f>IF($A$2=1,'mil mi val'!CJ63,IF($A$2=2,'mil mi val'!CJ166,"NA"))</f>
        <v>0.98740000000000006</v>
      </c>
      <c r="CL81" s="79">
        <f>IF($A$2=1,'mil mi val'!CK63,IF($A$2=2,'mil mi val'!CK166,"NA"))</f>
        <v>0.98740000000000006</v>
      </c>
      <c r="CM81" s="79">
        <f>IF($A$2=1,'mil mi val'!CL63,IF($A$2=2,'mil mi val'!CL166,"NA"))</f>
        <v>0.98740000000000006</v>
      </c>
      <c r="CN81" s="79">
        <f>IF($A$2=1,'mil mi val'!CM63,IF($A$2=2,'mil mi val'!CM166,"NA"))</f>
        <v>0.98740000000000006</v>
      </c>
      <c r="CO81" s="79">
        <f>IF($A$2=1,'mil mi val'!CN63,IF($A$2=2,'mil mi val'!CN166,"NA"))</f>
        <v>0.98740000000000006</v>
      </c>
      <c r="CP81" s="79">
        <f>IF($A$2=1,'mil mi val'!CO63,IF($A$2=2,'mil mi val'!CO166,"NA"))</f>
        <v>0.98740000000000006</v>
      </c>
      <c r="CQ81" s="79">
        <f>IF($A$2=1,'mil mi val'!CP63,IF($A$2=2,'mil mi val'!CP166,"NA"))</f>
        <v>0.98740000000000006</v>
      </c>
      <c r="CR81" s="79">
        <f>IF($A$2=1,'mil mi val'!CQ63,IF($A$2=2,'mil mi val'!CQ166,"NA"))</f>
        <v>0.98740000000000006</v>
      </c>
      <c r="CS81" s="79">
        <f>IF($A$2=1,'mil mi val'!CR63,IF($A$2=2,'mil mi val'!CR166,"NA"))</f>
        <v>0.98740000000000006</v>
      </c>
      <c r="CT81" s="79">
        <f>IF($A$2=1,'mil mi val'!CS63,IF($A$2=2,'mil mi val'!CS166,"NA"))</f>
        <v>0.98740000000000006</v>
      </c>
      <c r="CU81" s="79">
        <f>IF($A$2=1,'mil mi val'!CT63,IF($A$2=2,'mil mi val'!CT166,"NA"))</f>
        <v>0.98740000000000006</v>
      </c>
      <c r="CV81" s="79">
        <f>IF($A$2=1,'mil mi val'!CU63,IF($A$2=2,'mil mi val'!CU166,"NA"))</f>
        <v>0.98740000000000006</v>
      </c>
      <c r="CW81" s="79">
        <f>IF($A$2=1,'mil mi val'!CV63,IF($A$2=2,'mil mi val'!CV166,"NA"))</f>
        <v>0.98740000000000006</v>
      </c>
      <c r="CX81" s="79">
        <f>IF($A$2=1,'mil mi val'!CW63,IF($A$2=2,'mil mi val'!CW166,"NA"))</f>
        <v>0.98740000000000006</v>
      </c>
      <c r="CY81" s="79">
        <f>IF($A$2=1,'mil mi val'!CX63,IF($A$2=2,'mil mi val'!CX166,"NA"))</f>
        <v>0.98740000000000006</v>
      </c>
      <c r="CZ81" s="79">
        <f>IF($A$2=1,'mil mi val'!CY63,IF($A$2=2,'mil mi val'!CY166,"NA"))</f>
        <v>0.98740000000000006</v>
      </c>
      <c r="DA81" s="79">
        <f>IF($A$2=1,'mil mi val'!CZ63,IF($A$2=2,'mil mi val'!CZ166,"NA"))</f>
        <v>0.98740000000000006</v>
      </c>
      <c r="DB81" s="79">
        <f>IF($A$2=1,'mil mi val'!DA63,IF($A$2=2,'mil mi val'!DA166,"NA"))</f>
        <v>0.98740000000000006</v>
      </c>
      <c r="DC81" s="79">
        <f>IF($A$2=1,'mil mi val'!DB63,IF($A$2=2,'mil mi val'!DB166,"NA"))</f>
        <v>0.98740000000000006</v>
      </c>
    </row>
    <row r="82" spans="2:107" ht="15" x14ac:dyDescent="0.25">
      <c r="B82" s="41">
        <v>77</v>
      </c>
      <c r="C82" s="79">
        <f>IF($A$2=1,'mil mi val'!B64,IF($A$2=2,'mil mi val'!B167,"NA"))</f>
        <v>1</v>
      </c>
      <c r="D82" s="79">
        <f>IF($A$2=1,'mil mi val'!C64,IF($A$2=2,'mil mi val'!C167,"NA"))</f>
        <v>0.9788</v>
      </c>
      <c r="E82" s="79">
        <f>IF($A$2=1,'mil mi val'!D64,IF($A$2=2,'mil mi val'!D167,"NA"))</f>
        <v>0.98780000000000001</v>
      </c>
      <c r="F82" s="79">
        <f>IF($A$2=1,'mil mi val'!E64,IF($A$2=2,'mil mi val'!E167,"NA"))</f>
        <v>0.98719999999999997</v>
      </c>
      <c r="G82" s="79">
        <f>IF($A$2=1,'mil mi val'!F64,IF($A$2=2,'mil mi val'!F167,"NA"))</f>
        <v>0.9869</v>
      </c>
      <c r="H82" s="79">
        <f>IF($A$2=1,'mil mi val'!G64,IF($A$2=2,'mil mi val'!G167,"NA"))</f>
        <v>0.98680000000000001</v>
      </c>
      <c r="I82" s="79">
        <f>IF($A$2=1,'mil mi val'!H64,IF($A$2=2,'mil mi val'!H167,"NA"))</f>
        <v>0.98670000000000002</v>
      </c>
      <c r="J82" s="79">
        <f>IF($A$2=1,'mil mi val'!I64,IF($A$2=2,'mil mi val'!I167,"NA"))</f>
        <v>0.98670000000000002</v>
      </c>
      <c r="K82" s="79">
        <f>IF($A$2=1,'mil mi val'!J64,IF($A$2=2,'mil mi val'!J167,"NA"))</f>
        <v>0.98680000000000001</v>
      </c>
      <c r="L82" s="79">
        <f>IF($A$2=1,'mil mi val'!K64,IF($A$2=2,'mil mi val'!K167,"NA"))</f>
        <v>0.98699999999999999</v>
      </c>
      <c r="M82" s="79">
        <f>IF($A$2=1,'mil mi val'!L64,IF($A$2=2,'mil mi val'!L167,"NA"))</f>
        <v>0.98709999999999998</v>
      </c>
      <c r="N82" s="79">
        <f>IF($A$2=1,'mil mi val'!M64,IF($A$2=2,'mil mi val'!M167,"NA"))</f>
        <v>0.98719999999999997</v>
      </c>
      <c r="O82" s="79">
        <f>IF($A$2=1,'mil mi val'!N64,IF($A$2=2,'mil mi val'!N167,"NA"))</f>
        <v>0.98729999999999996</v>
      </c>
      <c r="P82" s="79">
        <f>IF($A$2=1,'mil mi val'!O64,IF($A$2=2,'mil mi val'!O167,"NA"))</f>
        <v>0.98709999999999998</v>
      </c>
      <c r="Q82" s="79">
        <f>IF($A$2=1,'mil mi val'!P64,IF($A$2=2,'mil mi val'!P167,"NA"))</f>
        <v>0.9869</v>
      </c>
      <c r="R82" s="79">
        <f>IF($A$2=1,'mil mi val'!Q64,IF($A$2=2,'mil mi val'!Q167,"NA"))</f>
        <v>0.98809999999999998</v>
      </c>
      <c r="S82" s="79">
        <f>IF($A$2=1,'mil mi val'!R64,IF($A$2=2,'mil mi val'!R167,"NA"))</f>
        <v>0.98809999999999998</v>
      </c>
      <c r="T82" s="79">
        <f>IF($A$2=1,'mil mi val'!S64,IF($A$2=2,'mil mi val'!S167,"NA"))</f>
        <v>0.98809999999999998</v>
      </c>
      <c r="U82" s="79">
        <f>IF($A$2=1,'mil mi val'!T64,IF($A$2=2,'mil mi val'!T167,"NA"))</f>
        <v>0.98809999999999998</v>
      </c>
      <c r="V82" s="79">
        <f>IF($A$2=1,'mil mi val'!U64,IF($A$2=2,'mil mi val'!U167,"NA"))</f>
        <v>0.98809999999999998</v>
      </c>
      <c r="W82" s="79">
        <f>IF($A$2=1,'mil mi val'!V64,IF($A$2=2,'mil mi val'!V167,"NA"))</f>
        <v>0.98809999999999998</v>
      </c>
      <c r="X82" s="79">
        <f>IF($A$2=1,'mil mi val'!W64,IF($A$2=2,'mil mi val'!W167,"NA"))</f>
        <v>0.98809999999999998</v>
      </c>
      <c r="Y82" s="79">
        <f>IF($A$2=1,'mil mi val'!X64,IF($A$2=2,'mil mi val'!X167,"NA"))</f>
        <v>0.98809999999999998</v>
      </c>
      <c r="Z82" s="79">
        <f>IF($A$2=1,'mil mi val'!Y64,IF($A$2=2,'mil mi val'!Y167,"NA"))</f>
        <v>0.98809999999999998</v>
      </c>
      <c r="AA82" s="79">
        <f>IF($A$2=1,'mil mi val'!Z64,IF($A$2=2,'mil mi val'!Z167,"NA"))</f>
        <v>0.98809999999999998</v>
      </c>
      <c r="AB82" s="79">
        <f>IF($A$2=1,'mil mi val'!AA64,IF($A$2=2,'mil mi val'!AA167,"NA"))</f>
        <v>0.98809999999999998</v>
      </c>
      <c r="AC82" s="79">
        <f>IF($A$2=1,'mil mi val'!AB64,IF($A$2=2,'mil mi val'!AB167,"NA"))</f>
        <v>0.98809999999999998</v>
      </c>
      <c r="AD82" s="79">
        <f>IF($A$2=1,'mil mi val'!AC64,IF($A$2=2,'mil mi val'!AC167,"NA"))</f>
        <v>0.98809999999999998</v>
      </c>
      <c r="AE82" s="79">
        <f>IF($A$2=1,'mil mi val'!AD64,IF($A$2=2,'mil mi val'!AD167,"NA"))</f>
        <v>0.98809999999999998</v>
      </c>
      <c r="AF82" s="79">
        <f>IF($A$2=1,'mil mi val'!AE64,IF($A$2=2,'mil mi val'!AE167,"NA"))</f>
        <v>0.98809999999999998</v>
      </c>
      <c r="AG82" s="79">
        <f>IF($A$2=1,'mil mi val'!AF64,IF($A$2=2,'mil mi val'!AF167,"NA"))</f>
        <v>0.98809999999999998</v>
      </c>
      <c r="AH82" s="79">
        <f>IF($A$2=1,'mil mi val'!AG64,IF($A$2=2,'mil mi val'!AG167,"NA"))</f>
        <v>0.98809999999999998</v>
      </c>
      <c r="AI82" s="79">
        <f>IF($A$2=1,'mil mi val'!AH64,IF($A$2=2,'mil mi val'!AH167,"NA"))</f>
        <v>0.98809999999999998</v>
      </c>
      <c r="AJ82" s="79">
        <f>IF($A$2=1,'mil mi val'!AI64,IF($A$2=2,'mil mi val'!AI167,"NA"))</f>
        <v>0.98809999999999998</v>
      </c>
      <c r="AK82" s="79">
        <f>IF($A$2=1,'mil mi val'!AJ64,IF($A$2=2,'mil mi val'!AJ167,"NA"))</f>
        <v>0.98809999999999998</v>
      </c>
      <c r="AL82" s="79">
        <f>IF($A$2=1,'mil mi val'!AK64,IF($A$2=2,'mil mi val'!AK167,"NA"))</f>
        <v>0.98809999999999998</v>
      </c>
      <c r="AM82" s="79">
        <f>IF($A$2=1,'mil mi val'!AL64,IF($A$2=2,'mil mi val'!AL167,"NA"))</f>
        <v>0.98809999999999998</v>
      </c>
      <c r="AN82" s="79">
        <f>IF($A$2=1,'mil mi val'!AM64,IF($A$2=2,'mil mi val'!AM167,"NA"))</f>
        <v>0.98809999999999998</v>
      </c>
      <c r="AO82" s="79">
        <f>IF($A$2=1,'mil mi val'!AN64,IF($A$2=2,'mil mi val'!AN167,"NA"))</f>
        <v>0.98809999999999998</v>
      </c>
      <c r="AP82" s="79">
        <f>IF($A$2=1,'mil mi val'!AO64,IF($A$2=2,'mil mi val'!AO167,"NA"))</f>
        <v>0.98809999999999998</v>
      </c>
      <c r="AQ82" s="79">
        <f>IF($A$2=1,'mil mi val'!AP64,IF($A$2=2,'mil mi val'!AP167,"NA"))</f>
        <v>0.98809999999999998</v>
      </c>
      <c r="AR82" s="79">
        <f>IF($A$2=1,'mil mi val'!AQ64,IF($A$2=2,'mil mi val'!AQ167,"NA"))</f>
        <v>0.98809999999999998</v>
      </c>
      <c r="AS82" s="79">
        <f>IF($A$2=1,'mil mi val'!AR64,IF($A$2=2,'mil mi val'!AR167,"NA"))</f>
        <v>0.98809999999999998</v>
      </c>
      <c r="AT82" s="79">
        <f>IF($A$2=1,'mil mi val'!AS64,IF($A$2=2,'mil mi val'!AS167,"NA"))</f>
        <v>0.98809999999999998</v>
      </c>
      <c r="AU82" s="79">
        <f>IF($A$2=1,'mil mi val'!AT64,IF($A$2=2,'mil mi val'!AT167,"NA"))</f>
        <v>0.98809999999999998</v>
      </c>
      <c r="AV82" s="79">
        <f>IF($A$2=1,'mil mi val'!AU64,IF($A$2=2,'mil mi val'!AU167,"NA"))</f>
        <v>0.98809999999999998</v>
      </c>
      <c r="AW82" s="79">
        <f>IF($A$2=1,'mil mi val'!AV64,IF($A$2=2,'mil mi val'!AV167,"NA"))</f>
        <v>0.98809999999999998</v>
      </c>
      <c r="AX82" s="79">
        <f>IF($A$2=1,'mil mi val'!AW64,IF($A$2=2,'mil mi val'!AW167,"NA"))</f>
        <v>0.98809999999999998</v>
      </c>
      <c r="AY82" s="79">
        <f>IF($A$2=1,'mil mi val'!AX64,IF($A$2=2,'mil mi val'!AX167,"NA"))</f>
        <v>0.98809999999999998</v>
      </c>
      <c r="AZ82" s="79">
        <f>IF($A$2=1,'mil mi val'!AY64,IF($A$2=2,'mil mi val'!AY167,"NA"))</f>
        <v>0.98809999999999998</v>
      </c>
      <c r="BA82" s="79">
        <f>IF($A$2=1,'mil mi val'!AZ64,IF($A$2=2,'mil mi val'!AZ167,"NA"))</f>
        <v>0.98809999999999998</v>
      </c>
      <c r="BB82" s="79">
        <f>IF($A$2=1,'mil mi val'!BA64,IF($A$2=2,'mil mi val'!BA167,"NA"))</f>
        <v>0.98809999999999998</v>
      </c>
      <c r="BC82" s="79">
        <f>IF($A$2=1,'mil mi val'!BB64,IF($A$2=2,'mil mi val'!BB167,"NA"))</f>
        <v>0.98809999999999998</v>
      </c>
      <c r="BD82" s="79">
        <f>IF($A$2=1,'mil mi val'!BC64,IF($A$2=2,'mil mi val'!BC167,"NA"))</f>
        <v>0.98809999999999998</v>
      </c>
      <c r="BE82" s="79">
        <f>IF($A$2=1,'mil mi val'!BD64,IF($A$2=2,'mil mi val'!BD167,"NA"))</f>
        <v>0.98809999999999998</v>
      </c>
      <c r="BF82" s="79">
        <f>IF($A$2=1,'mil mi val'!BE64,IF($A$2=2,'mil mi val'!BE167,"NA"))</f>
        <v>0.98809999999999998</v>
      </c>
      <c r="BG82" s="79">
        <f>IF($A$2=1,'mil mi val'!BF64,IF($A$2=2,'mil mi val'!BF167,"NA"))</f>
        <v>0.98809999999999998</v>
      </c>
      <c r="BH82" s="79">
        <f>IF($A$2=1,'mil mi val'!BG64,IF($A$2=2,'mil mi val'!BG167,"NA"))</f>
        <v>0.98809999999999998</v>
      </c>
      <c r="BI82" s="79">
        <f>IF($A$2=1,'mil mi val'!BH64,IF($A$2=2,'mil mi val'!BH167,"NA"))</f>
        <v>0.98809999999999998</v>
      </c>
      <c r="BJ82" s="79">
        <f>IF($A$2=1,'mil mi val'!BI64,IF($A$2=2,'mil mi val'!BI167,"NA"))</f>
        <v>0.98809999999999998</v>
      </c>
      <c r="BK82" s="79">
        <f>IF($A$2=1,'mil mi val'!BJ64,IF($A$2=2,'mil mi val'!BJ167,"NA"))</f>
        <v>0.98809999999999998</v>
      </c>
      <c r="BL82" s="79">
        <f>IF($A$2=1,'mil mi val'!BK64,IF($A$2=2,'mil mi val'!BK167,"NA"))</f>
        <v>0.98809999999999998</v>
      </c>
      <c r="BM82" s="79">
        <f>IF($A$2=1,'mil mi val'!BL64,IF($A$2=2,'mil mi val'!BL167,"NA"))</f>
        <v>0.98809999999999998</v>
      </c>
      <c r="BN82" s="79">
        <f>IF($A$2=1,'mil mi val'!BM64,IF($A$2=2,'mil mi val'!BM167,"NA"))</f>
        <v>0.98809999999999998</v>
      </c>
      <c r="BO82" s="79">
        <f>IF($A$2=1,'mil mi val'!BN64,IF($A$2=2,'mil mi val'!BN167,"NA"))</f>
        <v>0.98809999999999998</v>
      </c>
      <c r="BP82" s="79">
        <f>IF($A$2=1,'mil mi val'!BO64,IF($A$2=2,'mil mi val'!BO167,"NA"))</f>
        <v>0.98809999999999998</v>
      </c>
      <c r="BQ82" s="79">
        <f>IF($A$2=1,'mil mi val'!BP64,IF($A$2=2,'mil mi val'!BP167,"NA"))</f>
        <v>0.98809999999999998</v>
      </c>
      <c r="BR82" s="79">
        <f>IF($A$2=1,'mil mi val'!BQ64,IF($A$2=2,'mil mi val'!BQ167,"NA"))</f>
        <v>0.98809999999999998</v>
      </c>
      <c r="BS82" s="79">
        <f>IF($A$2=1,'mil mi val'!BR64,IF($A$2=2,'mil mi val'!BR167,"NA"))</f>
        <v>0.98809999999999998</v>
      </c>
      <c r="BT82" s="79">
        <f>IF($A$2=1,'mil mi val'!BS64,IF($A$2=2,'mil mi val'!BS167,"NA"))</f>
        <v>0.98809999999999998</v>
      </c>
      <c r="BU82" s="79">
        <f>IF($A$2=1,'mil mi val'!BT64,IF($A$2=2,'mil mi val'!BT167,"NA"))</f>
        <v>0.98809999999999998</v>
      </c>
      <c r="BV82" s="79">
        <f>IF($A$2=1,'mil mi val'!BU64,IF($A$2=2,'mil mi val'!BU167,"NA"))</f>
        <v>0.98809999999999998</v>
      </c>
      <c r="BW82" s="79">
        <f>IF($A$2=1,'mil mi val'!BV64,IF($A$2=2,'mil mi val'!BV167,"NA"))</f>
        <v>0.98809999999999998</v>
      </c>
      <c r="BX82" s="79">
        <f>IF($A$2=1,'mil mi val'!BW64,IF($A$2=2,'mil mi val'!BW167,"NA"))</f>
        <v>0.98809999999999998</v>
      </c>
      <c r="BY82" s="79">
        <f>IF($A$2=1,'mil mi val'!BX64,IF($A$2=2,'mil mi val'!BX167,"NA"))</f>
        <v>0.98809999999999998</v>
      </c>
      <c r="BZ82" s="79">
        <f>IF($A$2=1,'mil mi val'!BY64,IF($A$2=2,'mil mi val'!BY167,"NA"))</f>
        <v>0.98809999999999998</v>
      </c>
      <c r="CA82" s="79">
        <f>IF($A$2=1,'mil mi val'!BZ64,IF($A$2=2,'mil mi val'!BZ167,"NA"))</f>
        <v>0.98809999999999998</v>
      </c>
      <c r="CB82" s="79">
        <f>IF($A$2=1,'mil mi val'!CA64,IF($A$2=2,'mil mi val'!CA167,"NA"))</f>
        <v>0.98809999999999998</v>
      </c>
      <c r="CC82" s="79">
        <f>IF($A$2=1,'mil mi val'!CB64,IF($A$2=2,'mil mi val'!CB167,"NA"))</f>
        <v>0.98809999999999998</v>
      </c>
      <c r="CD82" s="79">
        <f>IF($A$2=1,'mil mi val'!CC64,IF($A$2=2,'mil mi val'!CC167,"NA"))</f>
        <v>0.98809999999999998</v>
      </c>
      <c r="CE82" s="79">
        <f>IF($A$2=1,'mil mi val'!CD64,IF($A$2=2,'mil mi val'!CD167,"NA"))</f>
        <v>0.98809999999999998</v>
      </c>
      <c r="CF82" s="79">
        <f>IF($A$2=1,'mil mi val'!CE64,IF($A$2=2,'mil mi val'!CE167,"NA"))</f>
        <v>0.98809999999999998</v>
      </c>
      <c r="CG82" s="79">
        <f>IF($A$2=1,'mil mi val'!CF64,IF($A$2=2,'mil mi val'!CF167,"NA"))</f>
        <v>0.98809999999999998</v>
      </c>
      <c r="CH82" s="79">
        <f>IF($A$2=1,'mil mi val'!CG64,IF($A$2=2,'mil mi val'!CG167,"NA"))</f>
        <v>0.98809999999999998</v>
      </c>
      <c r="CI82" s="79">
        <f>IF($A$2=1,'mil mi val'!CH64,IF($A$2=2,'mil mi val'!CH167,"NA"))</f>
        <v>0.98809999999999998</v>
      </c>
      <c r="CJ82" s="79">
        <f>IF($A$2=1,'mil mi val'!CI64,IF($A$2=2,'mil mi val'!CI167,"NA"))</f>
        <v>0.98809999999999998</v>
      </c>
      <c r="CK82" s="79">
        <f>IF($A$2=1,'mil mi val'!CJ64,IF($A$2=2,'mil mi val'!CJ167,"NA"))</f>
        <v>0.98809999999999998</v>
      </c>
      <c r="CL82" s="79">
        <f>IF($A$2=1,'mil mi val'!CK64,IF($A$2=2,'mil mi val'!CK167,"NA"))</f>
        <v>0.98809999999999998</v>
      </c>
      <c r="CM82" s="79">
        <f>IF($A$2=1,'mil mi val'!CL64,IF($A$2=2,'mil mi val'!CL167,"NA"))</f>
        <v>0.98809999999999998</v>
      </c>
      <c r="CN82" s="79">
        <f>IF($A$2=1,'mil mi val'!CM64,IF($A$2=2,'mil mi val'!CM167,"NA"))</f>
        <v>0.98809999999999998</v>
      </c>
      <c r="CO82" s="79">
        <f>IF($A$2=1,'mil mi val'!CN64,IF($A$2=2,'mil mi val'!CN167,"NA"))</f>
        <v>0.98809999999999998</v>
      </c>
      <c r="CP82" s="79">
        <f>IF($A$2=1,'mil mi val'!CO64,IF($A$2=2,'mil mi val'!CO167,"NA"))</f>
        <v>0.98809999999999998</v>
      </c>
      <c r="CQ82" s="79">
        <f>IF($A$2=1,'mil mi val'!CP64,IF($A$2=2,'mil mi val'!CP167,"NA"))</f>
        <v>0.98809999999999998</v>
      </c>
      <c r="CR82" s="79">
        <f>IF($A$2=1,'mil mi val'!CQ64,IF($A$2=2,'mil mi val'!CQ167,"NA"))</f>
        <v>0.98809999999999998</v>
      </c>
      <c r="CS82" s="79">
        <f>IF($A$2=1,'mil mi val'!CR64,IF($A$2=2,'mil mi val'!CR167,"NA"))</f>
        <v>0.98809999999999998</v>
      </c>
      <c r="CT82" s="79">
        <f>IF($A$2=1,'mil mi val'!CS64,IF($A$2=2,'mil mi val'!CS167,"NA"))</f>
        <v>0.98809999999999998</v>
      </c>
      <c r="CU82" s="79">
        <f>IF($A$2=1,'mil mi val'!CT64,IF($A$2=2,'mil mi val'!CT167,"NA"))</f>
        <v>0.98809999999999998</v>
      </c>
      <c r="CV82" s="79">
        <f>IF($A$2=1,'mil mi val'!CU64,IF($A$2=2,'mil mi val'!CU167,"NA"))</f>
        <v>0.98809999999999998</v>
      </c>
      <c r="CW82" s="79">
        <f>IF($A$2=1,'mil mi val'!CV64,IF($A$2=2,'mil mi val'!CV167,"NA"))</f>
        <v>0.98809999999999998</v>
      </c>
      <c r="CX82" s="79">
        <f>IF($A$2=1,'mil mi val'!CW64,IF($A$2=2,'mil mi val'!CW167,"NA"))</f>
        <v>0.98809999999999998</v>
      </c>
      <c r="CY82" s="79">
        <f>IF($A$2=1,'mil mi val'!CX64,IF($A$2=2,'mil mi val'!CX167,"NA"))</f>
        <v>0.98809999999999998</v>
      </c>
      <c r="CZ82" s="79">
        <f>IF($A$2=1,'mil mi val'!CY64,IF($A$2=2,'mil mi val'!CY167,"NA"))</f>
        <v>0.98809999999999998</v>
      </c>
      <c r="DA82" s="79">
        <f>IF($A$2=1,'mil mi val'!CZ64,IF($A$2=2,'mil mi val'!CZ167,"NA"))</f>
        <v>0.98809999999999998</v>
      </c>
      <c r="DB82" s="79">
        <f>IF($A$2=1,'mil mi val'!DA64,IF($A$2=2,'mil mi val'!DA167,"NA"))</f>
        <v>0.98809999999999998</v>
      </c>
      <c r="DC82" s="79">
        <f>IF($A$2=1,'mil mi val'!DB64,IF($A$2=2,'mil mi val'!DB167,"NA"))</f>
        <v>0.98809999999999998</v>
      </c>
    </row>
    <row r="83" spans="2:107" ht="15" x14ac:dyDescent="0.25">
      <c r="B83" s="41">
        <v>78</v>
      </c>
      <c r="C83" s="79">
        <f>IF($A$2=1,'mil mi val'!B65,IF($A$2=2,'mil mi val'!B168,"NA"))</f>
        <v>1</v>
      </c>
      <c r="D83" s="79">
        <f>IF($A$2=1,'mil mi val'!C65,IF($A$2=2,'mil mi val'!C168,"NA"))</f>
        <v>0.97970000000000002</v>
      </c>
      <c r="E83" s="79">
        <f>IF($A$2=1,'mil mi val'!D65,IF($A$2=2,'mil mi val'!D168,"NA"))</f>
        <v>0.9889</v>
      </c>
      <c r="F83" s="79">
        <f>IF($A$2=1,'mil mi val'!E65,IF($A$2=2,'mil mi val'!E168,"NA"))</f>
        <v>0.98829999999999996</v>
      </c>
      <c r="G83" s="79">
        <f>IF($A$2=1,'mil mi val'!F65,IF($A$2=2,'mil mi val'!F168,"NA"))</f>
        <v>0.98799999999999999</v>
      </c>
      <c r="H83" s="79">
        <f>IF($A$2=1,'mil mi val'!G65,IF($A$2=2,'mil mi val'!G168,"NA"))</f>
        <v>0.98780000000000001</v>
      </c>
      <c r="I83" s="79">
        <f>IF($A$2=1,'mil mi val'!H65,IF($A$2=2,'mil mi val'!H168,"NA"))</f>
        <v>0.98770000000000002</v>
      </c>
      <c r="J83" s="79">
        <f>IF($A$2=1,'mil mi val'!I65,IF($A$2=2,'mil mi val'!I168,"NA"))</f>
        <v>0.98770000000000002</v>
      </c>
      <c r="K83" s="79">
        <f>IF($A$2=1,'mil mi val'!J65,IF($A$2=2,'mil mi val'!J168,"NA"))</f>
        <v>0.98770000000000002</v>
      </c>
      <c r="L83" s="79">
        <f>IF($A$2=1,'mil mi val'!K65,IF($A$2=2,'mil mi val'!K168,"NA"))</f>
        <v>0.98780000000000001</v>
      </c>
      <c r="M83" s="79">
        <f>IF($A$2=1,'mil mi val'!L65,IF($A$2=2,'mil mi val'!L168,"NA"))</f>
        <v>0.9879</v>
      </c>
      <c r="N83" s="79">
        <f>IF($A$2=1,'mil mi val'!M65,IF($A$2=2,'mil mi val'!M168,"NA"))</f>
        <v>0.98799999999999999</v>
      </c>
      <c r="O83" s="79">
        <f>IF($A$2=1,'mil mi val'!N65,IF($A$2=2,'mil mi val'!N168,"NA"))</f>
        <v>0.98799999999999999</v>
      </c>
      <c r="P83" s="79">
        <f>IF($A$2=1,'mil mi val'!O65,IF($A$2=2,'mil mi val'!O168,"NA"))</f>
        <v>0.9879</v>
      </c>
      <c r="Q83" s="79">
        <f>IF($A$2=1,'mil mi val'!P65,IF($A$2=2,'mil mi val'!P168,"NA"))</f>
        <v>0.98760000000000003</v>
      </c>
      <c r="R83" s="79">
        <f>IF($A$2=1,'mil mi val'!Q65,IF($A$2=2,'mil mi val'!Q168,"NA"))</f>
        <v>0.98880000000000001</v>
      </c>
      <c r="S83" s="79">
        <f>IF($A$2=1,'mil mi val'!R65,IF($A$2=2,'mil mi val'!R168,"NA"))</f>
        <v>0.98880000000000001</v>
      </c>
      <c r="T83" s="79">
        <f>IF($A$2=1,'mil mi val'!S65,IF($A$2=2,'mil mi val'!S168,"NA"))</f>
        <v>0.98880000000000001</v>
      </c>
      <c r="U83" s="79">
        <f>IF($A$2=1,'mil mi val'!T65,IF($A$2=2,'mil mi val'!T168,"NA"))</f>
        <v>0.98880000000000001</v>
      </c>
      <c r="V83" s="79">
        <f>IF($A$2=1,'mil mi val'!U65,IF($A$2=2,'mil mi val'!U168,"NA"))</f>
        <v>0.98880000000000001</v>
      </c>
      <c r="W83" s="79">
        <f>IF($A$2=1,'mil mi val'!V65,IF($A$2=2,'mil mi val'!V168,"NA"))</f>
        <v>0.98880000000000001</v>
      </c>
      <c r="X83" s="79">
        <f>IF($A$2=1,'mil mi val'!W65,IF($A$2=2,'mil mi val'!W168,"NA"))</f>
        <v>0.98880000000000001</v>
      </c>
      <c r="Y83" s="79">
        <f>IF($A$2=1,'mil mi val'!X65,IF($A$2=2,'mil mi val'!X168,"NA"))</f>
        <v>0.98880000000000001</v>
      </c>
      <c r="Z83" s="79">
        <f>IF($A$2=1,'mil mi val'!Y65,IF($A$2=2,'mil mi val'!Y168,"NA"))</f>
        <v>0.98880000000000001</v>
      </c>
      <c r="AA83" s="79">
        <f>IF($A$2=1,'mil mi val'!Z65,IF($A$2=2,'mil mi val'!Z168,"NA"))</f>
        <v>0.98880000000000001</v>
      </c>
      <c r="AB83" s="79">
        <f>IF($A$2=1,'mil mi val'!AA65,IF($A$2=2,'mil mi val'!AA168,"NA"))</f>
        <v>0.98880000000000001</v>
      </c>
      <c r="AC83" s="79">
        <f>IF($A$2=1,'mil mi val'!AB65,IF($A$2=2,'mil mi val'!AB168,"NA"))</f>
        <v>0.98880000000000001</v>
      </c>
      <c r="AD83" s="79">
        <f>IF($A$2=1,'mil mi val'!AC65,IF($A$2=2,'mil mi val'!AC168,"NA"))</f>
        <v>0.98880000000000001</v>
      </c>
      <c r="AE83" s="79">
        <f>IF($A$2=1,'mil mi val'!AD65,IF($A$2=2,'mil mi val'!AD168,"NA"))</f>
        <v>0.98880000000000001</v>
      </c>
      <c r="AF83" s="79">
        <f>IF($A$2=1,'mil mi val'!AE65,IF($A$2=2,'mil mi val'!AE168,"NA"))</f>
        <v>0.98880000000000001</v>
      </c>
      <c r="AG83" s="79">
        <f>IF($A$2=1,'mil mi val'!AF65,IF($A$2=2,'mil mi val'!AF168,"NA"))</f>
        <v>0.98880000000000001</v>
      </c>
      <c r="AH83" s="79">
        <f>IF($A$2=1,'mil mi val'!AG65,IF($A$2=2,'mil mi val'!AG168,"NA"))</f>
        <v>0.98880000000000001</v>
      </c>
      <c r="AI83" s="79">
        <f>IF($A$2=1,'mil mi val'!AH65,IF($A$2=2,'mil mi val'!AH168,"NA"))</f>
        <v>0.98880000000000001</v>
      </c>
      <c r="AJ83" s="79">
        <f>IF($A$2=1,'mil mi val'!AI65,IF($A$2=2,'mil mi val'!AI168,"NA"))</f>
        <v>0.98880000000000001</v>
      </c>
      <c r="AK83" s="79">
        <f>IF($A$2=1,'mil mi val'!AJ65,IF($A$2=2,'mil mi val'!AJ168,"NA"))</f>
        <v>0.98880000000000001</v>
      </c>
      <c r="AL83" s="79">
        <f>IF($A$2=1,'mil mi val'!AK65,IF($A$2=2,'mil mi val'!AK168,"NA"))</f>
        <v>0.98880000000000001</v>
      </c>
      <c r="AM83" s="79">
        <f>IF($A$2=1,'mil mi val'!AL65,IF($A$2=2,'mil mi val'!AL168,"NA"))</f>
        <v>0.98880000000000001</v>
      </c>
      <c r="AN83" s="79">
        <f>IF($A$2=1,'mil mi val'!AM65,IF($A$2=2,'mil mi val'!AM168,"NA"))</f>
        <v>0.98880000000000001</v>
      </c>
      <c r="AO83" s="79">
        <f>IF($A$2=1,'mil mi val'!AN65,IF($A$2=2,'mil mi val'!AN168,"NA"))</f>
        <v>0.98880000000000001</v>
      </c>
      <c r="AP83" s="79">
        <f>IF($A$2=1,'mil mi val'!AO65,IF($A$2=2,'mil mi val'!AO168,"NA"))</f>
        <v>0.98880000000000001</v>
      </c>
      <c r="AQ83" s="79">
        <f>IF($A$2=1,'mil mi val'!AP65,IF($A$2=2,'mil mi val'!AP168,"NA"))</f>
        <v>0.98880000000000001</v>
      </c>
      <c r="AR83" s="79">
        <f>IF($A$2=1,'mil mi val'!AQ65,IF($A$2=2,'mil mi val'!AQ168,"NA"))</f>
        <v>0.98880000000000001</v>
      </c>
      <c r="AS83" s="79">
        <f>IF($A$2=1,'mil mi val'!AR65,IF($A$2=2,'mil mi val'!AR168,"NA"))</f>
        <v>0.98880000000000001</v>
      </c>
      <c r="AT83" s="79">
        <f>IF($A$2=1,'mil mi val'!AS65,IF($A$2=2,'mil mi val'!AS168,"NA"))</f>
        <v>0.98880000000000001</v>
      </c>
      <c r="AU83" s="79">
        <f>IF($A$2=1,'mil mi val'!AT65,IF($A$2=2,'mil mi val'!AT168,"NA"))</f>
        <v>0.98880000000000001</v>
      </c>
      <c r="AV83" s="79">
        <f>IF($A$2=1,'mil mi val'!AU65,IF($A$2=2,'mil mi val'!AU168,"NA"))</f>
        <v>0.98880000000000001</v>
      </c>
      <c r="AW83" s="79">
        <f>IF($A$2=1,'mil mi val'!AV65,IF($A$2=2,'mil mi val'!AV168,"NA"))</f>
        <v>0.98880000000000001</v>
      </c>
      <c r="AX83" s="79">
        <f>IF($A$2=1,'mil mi val'!AW65,IF($A$2=2,'mil mi val'!AW168,"NA"))</f>
        <v>0.98880000000000001</v>
      </c>
      <c r="AY83" s="79">
        <f>IF($A$2=1,'mil mi val'!AX65,IF($A$2=2,'mil mi val'!AX168,"NA"))</f>
        <v>0.98880000000000001</v>
      </c>
      <c r="AZ83" s="79">
        <f>IF($A$2=1,'mil mi val'!AY65,IF($A$2=2,'mil mi val'!AY168,"NA"))</f>
        <v>0.98880000000000001</v>
      </c>
      <c r="BA83" s="79">
        <f>IF($A$2=1,'mil mi val'!AZ65,IF($A$2=2,'mil mi val'!AZ168,"NA"))</f>
        <v>0.98880000000000001</v>
      </c>
      <c r="BB83" s="79">
        <f>IF($A$2=1,'mil mi val'!BA65,IF($A$2=2,'mil mi val'!BA168,"NA"))</f>
        <v>0.98880000000000001</v>
      </c>
      <c r="BC83" s="79">
        <f>IF($A$2=1,'mil mi val'!BB65,IF($A$2=2,'mil mi val'!BB168,"NA"))</f>
        <v>0.98880000000000001</v>
      </c>
      <c r="BD83" s="79">
        <f>IF($A$2=1,'mil mi val'!BC65,IF($A$2=2,'mil mi val'!BC168,"NA"))</f>
        <v>0.98880000000000001</v>
      </c>
      <c r="BE83" s="79">
        <f>IF($A$2=1,'mil mi val'!BD65,IF($A$2=2,'mil mi val'!BD168,"NA"))</f>
        <v>0.98880000000000001</v>
      </c>
      <c r="BF83" s="79">
        <f>IF($A$2=1,'mil mi val'!BE65,IF($A$2=2,'mil mi val'!BE168,"NA"))</f>
        <v>0.98880000000000001</v>
      </c>
      <c r="BG83" s="79">
        <f>IF($A$2=1,'mil mi val'!BF65,IF($A$2=2,'mil mi val'!BF168,"NA"))</f>
        <v>0.98880000000000001</v>
      </c>
      <c r="BH83" s="79">
        <f>IF($A$2=1,'mil mi val'!BG65,IF($A$2=2,'mil mi val'!BG168,"NA"))</f>
        <v>0.98880000000000001</v>
      </c>
      <c r="BI83" s="79">
        <f>IF($A$2=1,'mil mi val'!BH65,IF($A$2=2,'mil mi val'!BH168,"NA"))</f>
        <v>0.98880000000000001</v>
      </c>
      <c r="BJ83" s="79">
        <f>IF($A$2=1,'mil mi val'!BI65,IF($A$2=2,'mil mi val'!BI168,"NA"))</f>
        <v>0.98880000000000001</v>
      </c>
      <c r="BK83" s="79">
        <f>IF($A$2=1,'mil mi val'!BJ65,IF($A$2=2,'mil mi val'!BJ168,"NA"))</f>
        <v>0.98880000000000001</v>
      </c>
      <c r="BL83" s="79">
        <f>IF($A$2=1,'mil mi val'!BK65,IF($A$2=2,'mil mi val'!BK168,"NA"))</f>
        <v>0.98880000000000001</v>
      </c>
      <c r="BM83" s="79">
        <f>IF($A$2=1,'mil mi val'!BL65,IF($A$2=2,'mil mi val'!BL168,"NA"))</f>
        <v>0.98880000000000001</v>
      </c>
      <c r="BN83" s="79">
        <f>IF($A$2=1,'mil mi val'!BM65,IF($A$2=2,'mil mi val'!BM168,"NA"))</f>
        <v>0.98880000000000001</v>
      </c>
      <c r="BO83" s="79">
        <f>IF($A$2=1,'mil mi val'!BN65,IF($A$2=2,'mil mi val'!BN168,"NA"))</f>
        <v>0.98880000000000001</v>
      </c>
      <c r="BP83" s="79">
        <f>IF($A$2=1,'mil mi val'!BO65,IF($A$2=2,'mil mi val'!BO168,"NA"))</f>
        <v>0.98880000000000001</v>
      </c>
      <c r="BQ83" s="79">
        <f>IF($A$2=1,'mil mi val'!BP65,IF($A$2=2,'mil mi val'!BP168,"NA"))</f>
        <v>0.98880000000000001</v>
      </c>
      <c r="BR83" s="79">
        <f>IF($A$2=1,'mil mi val'!BQ65,IF($A$2=2,'mil mi val'!BQ168,"NA"))</f>
        <v>0.98880000000000001</v>
      </c>
      <c r="BS83" s="79">
        <f>IF($A$2=1,'mil mi val'!BR65,IF($A$2=2,'mil mi val'!BR168,"NA"))</f>
        <v>0.98880000000000001</v>
      </c>
      <c r="BT83" s="79">
        <f>IF($A$2=1,'mil mi val'!BS65,IF($A$2=2,'mil mi val'!BS168,"NA"))</f>
        <v>0.98880000000000001</v>
      </c>
      <c r="BU83" s="79">
        <f>IF($A$2=1,'mil mi val'!BT65,IF($A$2=2,'mil mi val'!BT168,"NA"))</f>
        <v>0.98880000000000001</v>
      </c>
      <c r="BV83" s="79">
        <f>IF($A$2=1,'mil mi val'!BU65,IF($A$2=2,'mil mi val'!BU168,"NA"))</f>
        <v>0.98880000000000001</v>
      </c>
      <c r="BW83" s="79">
        <f>IF($A$2=1,'mil mi val'!BV65,IF($A$2=2,'mil mi val'!BV168,"NA"))</f>
        <v>0.98880000000000001</v>
      </c>
      <c r="BX83" s="79">
        <f>IF($A$2=1,'mil mi val'!BW65,IF($A$2=2,'mil mi val'!BW168,"NA"))</f>
        <v>0.98880000000000001</v>
      </c>
      <c r="BY83" s="79">
        <f>IF($A$2=1,'mil mi val'!BX65,IF($A$2=2,'mil mi val'!BX168,"NA"))</f>
        <v>0.98880000000000001</v>
      </c>
      <c r="BZ83" s="79">
        <f>IF($A$2=1,'mil mi val'!BY65,IF($A$2=2,'mil mi val'!BY168,"NA"))</f>
        <v>0.98880000000000001</v>
      </c>
      <c r="CA83" s="79">
        <f>IF($A$2=1,'mil mi val'!BZ65,IF($A$2=2,'mil mi val'!BZ168,"NA"))</f>
        <v>0.98880000000000001</v>
      </c>
      <c r="CB83" s="79">
        <f>IF($A$2=1,'mil mi val'!CA65,IF($A$2=2,'mil mi val'!CA168,"NA"))</f>
        <v>0.98880000000000001</v>
      </c>
      <c r="CC83" s="79">
        <f>IF($A$2=1,'mil mi val'!CB65,IF($A$2=2,'mil mi val'!CB168,"NA"))</f>
        <v>0.98880000000000001</v>
      </c>
      <c r="CD83" s="79">
        <f>IF($A$2=1,'mil mi val'!CC65,IF($A$2=2,'mil mi val'!CC168,"NA"))</f>
        <v>0.98880000000000001</v>
      </c>
      <c r="CE83" s="79">
        <f>IF($A$2=1,'mil mi val'!CD65,IF($A$2=2,'mil mi val'!CD168,"NA"))</f>
        <v>0.98880000000000001</v>
      </c>
      <c r="CF83" s="79">
        <f>IF($A$2=1,'mil mi val'!CE65,IF($A$2=2,'mil mi val'!CE168,"NA"))</f>
        <v>0.98880000000000001</v>
      </c>
      <c r="CG83" s="79">
        <f>IF($A$2=1,'mil mi val'!CF65,IF($A$2=2,'mil mi val'!CF168,"NA"))</f>
        <v>0.98880000000000001</v>
      </c>
      <c r="CH83" s="79">
        <f>IF($A$2=1,'mil mi val'!CG65,IF($A$2=2,'mil mi val'!CG168,"NA"))</f>
        <v>0.98880000000000001</v>
      </c>
      <c r="CI83" s="79">
        <f>IF($A$2=1,'mil mi val'!CH65,IF($A$2=2,'mil mi val'!CH168,"NA"))</f>
        <v>0.98880000000000001</v>
      </c>
      <c r="CJ83" s="79">
        <f>IF($A$2=1,'mil mi val'!CI65,IF($A$2=2,'mil mi val'!CI168,"NA"))</f>
        <v>0.98880000000000001</v>
      </c>
      <c r="CK83" s="79">
        <f>IF($A$2=1,'mil mi val'!CJ65,IF($A$2=2,'mil mi val'!CJ168,"NA"))</f>
        <v>0.98880000000000001</v>
      </c>
      <c r="CL83" s="79">
        <f>IF($A$2=1,'mil mi val'!CK65,IF($A$2=2,'mil mi val'!CK168,"NA"))</f>
        <v>0.98880000000000001</v>
      </c>
      <c r="CM83" s="79">
        <f>IF($A$2=1,'mil mi val'!CL65,IF($A$2=2,'mil mi val'!CL168,"NA"))</f>
        <v>0.98880000000000001</v>
      </c>
      <c r="CN83" s="79">
        <f>IF($A$2=1,'mil mi val'!CM65,IF($A$2=2,'mil mi val'!CM168,"NA"))</f>
        <v>0.98880000000000001</v>
      </c>
      <c r="CO83" s="79">
        <f>IF($A$2=1,'mil mi val'!CN65,IF($A$2=2,'mil mi val'!CN168,"NA"))</f>
        <v>0.98880000000000001</v>
      </c>
      <c r="CP83" s="79">
        <f>IF($A$2=1,'mil mi val'!CO65,IF($A$2=2,'mil mi val'!CO168,"NA"))</f>
        <v>0.98880000000000001</v>
      </c>
      <c r="CQ83" s="79">
        <f>IF($A$2=1,'mil mi val'!CP65,IF($A$2=2,'mil mi val'!CP168,"NA"))</f>
        <v>0.98880000000000001</v>
      </c>
      <c r="CR83" s="79">
        <f>IF($A$2=1,'mil mi val'!CQ65,IF($A$2=2,'mil mi val'!CQ168,"NA"))</f>
        <v>0.98880000000000001</v>
      </c>
      <c r="CS83" s="79">
        <f>IF($A$2=1,'mil mi val'!CR65,IF($A$2=2,'mil mi val'!CR168,"NA"))</f>
        <v>0.98880000000000001</v>
      </c>
      <c r="CT83" s="79">
        <f>IF($A$2=1,'mil mi val'!CS65,IF($A$2=2,'mil mi val'!CS168,"NA"))</f>
        <v>0.98880000000000001</v>
      </c>
      <c r="CU83" s="79">
        <f>IF($A$2=1,'mil mi val'!CT65,IF($A$2=2,'mil mi val'!CT168,"NA"))</f>
        <v>0.98880000000000001</v>
      </c>
      <c r="CV83" s="79">
        <f>IF($A$2=1,'mil mi val'!CU65,IF($A$2=2,'mil mi val'!CU168,"NA"))</f>
        <v>0.98880000000000001</v>
      </c>
      <c r="CW83" s="79">
        <f>IF($A$2=1,'mil mi val'!CV65,IF($A$2=2,'mil mi val'!CV168,"NA"))</f>
        <v>0.98880000000000001</v>
      </c>
      <c r="CX83" s="79">
        <f>IF($A$2=1,'mil mi val'!CW65,IF($A$2=2,'mil mi val'!CW168,"NA"))</f>
        <v>0.98880000000000001</v>
      </c>
      <c r="CY83" s="79">
        <f>IF($A$2=1,'mil mi val'!CX65,IF($A$2=2,'mil mi val'!CX168,"NA"))</f>
        <v>0.98880000000000001</v>
      </c>
      <c r="CZ83" s="79">
        <f>IF($A$2=1,'mil mi val'!CY65,IF($A$2=2,'mil mi val'!CY168,"NA"))</f>
        <v>0.98880000000000001</v>
      </c>
      <c r="DA83" s="79">
        <f>IF($A$2=1,'mil mi val'!CZ65,IF($A$2=2,'mil mi val'!CZ168,"NA"))</f>
        <v>0.98880000000000001</v>
      </c>
      <c r="DB83" s="79">
        <f>IF($A$2=1,'mil mi val'!DA65,IF($A$2=2,'mil mi val'!DA168,"NA"))</f>
        <v>0.98880000000000001</v>
      </c>
      <c r="DC83" s="79">
        <f>IF($A$2=1,'mil mi val'!DB65,IF($A$2=2,'mil mi val'!DB168,"NA"))</f>
        <v>0.98880000000000001</v>
      </c>
    </row>
    <row r="84" spans="2:107" ht="15" x14ac:dyDescent="0.25">
      <c r="B84" s="41">
        <v>79</v>
      </c>
      <c r="C84" s="79">
        <f>IF($A$2=1,'mil mi val'!B66,IF($A$2=2,'mil mi val'!B169,"NA"))</f>
        <v>1</v>
      </c>
      <c r="D84" s="79">
        <f>IF($A$2=1,'mil mi val'!C66,IF($A$2=2,'mil mi val'!C169,"NA"))</f>
        <v>0.98060000000000003</v>
      </c>
      <c r="E84" s="79">
        <f>IF($A$2=1,'mil mi val'!D66,IF($A$2=2,'mil mi val'!D169,"NA"))</f>
        <v>0.98980000000000001</v>
      </c>
      <c r="F84" s="79">
        <f>IF($A$2=1,'mil mi val'!E66,IF($A$2=2,'mil mi val'!E169,"NA"))</f>
        <v>0.98929999999999996</v>
      </c>
      <c r="G84" s="79">
        <f>IF($A$2=1,'mil mi val'!F66,IF($A$2=2,'mil mi val'!F169,"NA"))</f>
        <v>0.98899999999999999</v>
      </c>
      <c r="H84" s="79">
        <f>IF($A$2=1,'mil mi val'!G66,IF($A$2=2,'mil mi val'!G169,"NA"))</f>
        <v>0.98880000000000001</v>
      </c>
      <c r="I84" s="79">
        <f>IF($A$2=1,'mil mi val'!H66,IF($A$2=2,'mil mi val'!H169,"NA"))</f>
        <v>0.98870000000000002</v>
      </c>
      <c r="J84" s="79">
        <f>IF($A$2=1,'mil mi val'!I66,IF($A$2=2,'mil mi val'!I169,"NA"))</f>
        <v>0.98860000000000003</v>
      </c>
      <c r="K84" s="79">
        <f>IF($A$2=1,'mil mi val'!J66,IF($A$2=2,'mil mi val'!J169,"NA"))</f>
        <v>0.98860000000000003</v>
      </c>
      <c r="L84" s="79">
        <f>IF($A$2=1,'mil mi val'!K66,IF($A$2=2,'mil mi val'!K169,"NA"))</f>
        <v>0.98860000000000003</v>
      </c>
      <c r="M84" s="79">
        <f>IF($A$2=1,'mil mi val'!L66,IF($A$2=2,'mil mi val'!L169,"NA"))</f>
        <v>0.98870000000000002</v>
      </c>
      <c r="N84" s="79">
        <f>IF($A$2=1,'mil mi val'!M66,IF($A$2=2,'mil mi val'!M169,"NA"))</f>
        <v>0.98870000000000002</v>
      </c>
      <c r="O84" s="79">
        <f>IF($A$2=1,'mil mi val'!N66,IF($A$2=2,'mil mi val'!N169,"NA"))</f>
        <v>0.98870000000000002</v>
      </c>
      <c r="P84" s="79">
        <f>IF($A$2=1,'mil mi val'!O66,IF($A$2=2,'mil mi val'!O169,"NA"))</f>
        <v>0.98860000000000003</v>
      </c>
      <c r="Q84" s="79">
        <f>IF($A$2=1,'mil mi val'!P66,IF($A$2=2,'mil mi val'!P169,"NA"))</f>
        <v>0.98829999999999996</v>
      </c>
      <c r="R84" s="79">
        <f>IF($A$2=1,'mil mi val'!Q66,IF($A$2=2,'mil mi val'!Q169,"NA"))</f>
        <v>0.98960000000000004</v>
      </c>
      <c r="S84" s="79">
        <f>IF($A$2=1,'mil mi val'!R66,IF($A$2=2,'mil mi val'!R169,"NA"))</f>
        <v>0.98960000000000004</v>
      </c>
      <c r="T84" s="79">
        <f>IF($A$2=1,'mil mi val'!S66,IF($A$2=2,'mil mi val'!S169,"NA"))</f>
        <v>0.98960000000000004</v>
      </c>
      <c r="U84" s="79">
        <f>IF($A$2=1,'mil mi val'!T66,IF($A$2=2,'mil mi val'!T169,"NA"))</f>
        <v>0.98960000000000004</v>
      </c>
      <c r="V84" s="79">
        <f>IF($A$2=1,'mil mi val'!U66,IF($A$2=2,'mil mi val'!U169,"NA"))</f>
        <v>0.98960000000000004</v>
      </c>
      <c r="W84" s="79">
        <f>IF($A$2=1,'mil mi val'!V66,IF($A$2=2,'mil mi val'!V169,"NA"))</f>
        <v>0.98960000000000004</v>
      </c>
      <c r="X84" s="79">
        <f>IF($A$2=1,'mil mi val'!W66,IF($A$2=2,'mil mi val'!W169,"NA"))</f>
        <v>0.98960000000000004</v>
      </c>
      <c r="Y84" s="79">
        <f>IF($A$2=1,'mil mi val'!X66,IF($A$2=2,'mil mi val'!X169,"NA"))</f>
        <v>0.98960000000000004</v>
      </c>
      <c r="Z84" s="79">
        <f>IF($A$2=1,'mil mi val'!Y66,IF($A$2=2,'mil mi val'!Y169,"NA"))</f>
        <v>0.98960000000000004</v>
      </c>
      <c r="AA84" s="79">
        <f>IF($A$2=1,'mil mi val'!Z66,IF($A$2=2,'mil mi val'!Z169,"NA"))</f>
        <v>0.98960000000000004</v>
      </c>
      <c r="AB84" s="79">
        <f>IF($A$2=1,'mil mi val'!AA66,IF($A$2=2,'mil mi val'!AA169,"NA"))</f>
        <v>0.98960000000000004</v>
      </c>
      <c r="AC84" s="79">
        <f>IF($A$2=1,'mil mi val'!AB66,IF($A$2=2,'mil mi val'!AB169,"NA"))</f>
        <v>0.98960000000000004</v>
      </c>
      <c r="AD84" s="79">
        <f>IF($A$2=1,'mil mi val'!AC66,IF($A$2=2,'mil mi val'!AC169,"NA"))</f>
        <v>0.98960000000000004</v>
      </c>
      <c r="AE84" s="79">
        <f>IF($A$2=1,'mil mi val'!AD66,IF($A$2=2,'mil mi val'!AD169,"NA"))</f>
        <v>0.98960000000000004</v>
      </c>
      <c r="AF84" s="79">
        <f>IF($A$2=1,'mil mi val'!AE66,IF($A$2=2,'mil mi val'!AE169,"NA"))</f>
        <v>0.98960000000000004</v>
      </c>
      <c r="AG84" s="79">
        <f>IF($A$2=1,'mil mi val'!AF66,IF($A$2=2,'mil mi val'!AF169,"NA"))</f>
        <v>0.98960000000000004</v>
      </c>
      <c r="AH84" s="79">
        <f>IF($A$2=1,'mil mi val'!AG66,IF($A$2=2,'mil mi val'!AG169,"NA"))</f>
        <v>0.98960000000000004</v>
      </c>
      <c r="AI84" s="79">
        <f>IF($A$2=1,'mil mi val'!AH66,IF($A$2=2,'mil mi val'!AH169,"NA"))</f>
        <v>0.98960000000000004</v>
      </c>
      <c r="AJ84" s="79">
        <f>IF($A$2=1,'mil mi val'!AI66,IF($A$2=2,'mil mi val'!AI169,"NA"))</f>
        <v>0.98960000000000004</v>
      </c>
      <c r="AK84" s="79">
        <f>IF($A$2=1,'mil mi val'!AJ66,IF($A$2=2,'mil mi val'!AJ169,"NA"))</f>
        <v>0.98960000000000004</v>
      </c>
      <c r="AL84" s="79">
        <f>IF($A$2=1,'mil mi val'!AK66,IF($A$2=2,'mil mi val'!AK169,"NA"))</f>
        <v>0.98960000000000004</v>
      </c>
      <c r="AM84" s="79">
        <f>IF($A$2=1,'mil mi val'!AL66,IF($A$2=2,'mil mi val'!AL169,"NA"))</f>
        <v>0.98960000000000004</v>
      </c>
      <c r="AN84" s="79">
        <f>IF($A$2=1,'mil mi val'!AM66,IF($A$2=2,'mil mi val'!AM169,"NA"))</f>
        <v>0.98960000000000004</v>
      </c>
      <c r="AO84" s="79">
        <f>IF($A$2=1,'mil mi val'!AN66,IF($A$2=2,'mil mi val'!AN169,"NA"))</f>
        <v>0.98960000000000004</v>
      </c>
      <c r="AP84" s="79">
        <f>IF($A$2=1,'mil mi val'!AO66,IF($A$2=2,'mil mi val'!AO169,"NA"))</f>
        <v>0.98960000000000004</v>
      </c>
      <c r="AQ84" s="79">
        <f>IF($A$2=1,'mil mi val'!AP66,IF($A$2=2,'mil mi val'!AP169,"NA"))</f>
        <v>0.98960000000000004</v>
      </c>
      <c r="AR84" s="79">
        <f>IF($A$2=1,'mil mi val'!AQ66,IF($A$2=2,'mil mi val'!AQ169,"NA"))</f>
        <v>0.98960000000000004</v>
      </c>
      <c r="AS84" s="79">
        <f>IF($A$2=1,'mil mi val'!AR66,IF($A$2=2,'mil mi val'!AR169,"NA"))</f>
        <v>0.98960000000000004</v>
      </c>
      <c r="AT84" s="79">
        <f>IF($A$2=1,'mil mi val'!AS66,IF($A$2=2,'mil mi val'!AS169,"NA"))</f>
        <v>0.98960000000000004</v>
      </c>
      <c r="AU84" s="79">
        <f>IF($A$2=1,'mil mi val'!AT66,IF($A$2=2,'mil mi val'!AT169,"NA"))</f>
        <v>0.98960000000000004</v>
      </c>
      <c r="AV84" s="79">
        <f>IF($A$2=1,'mil mi val'!AU66,IF($A$2=2,'mil mi val'!AU169,"NA"))</f>
        <v>0.98960000000000004</v>
      </c>
      <c r="AW84" s="79">
        <f>IF($A$2=1,'mil mi val'!AV66,IF($A$2=2,'mil mi val'!AV169,"NA"))</f>
        <v>0.98960000000000004</v>
      </c>
      <c r="AX84" s="79">
        <f>IF($A$2=1,'mil mi val'!AW66,IF($A$2=2,'mil mi val'!AW169,"NA"))</f>
        <v>0.98960000000000004</v>
      </c>
      <c r="AY84" s="79">
        <f>IF($A$2=1,'mil mi val'!AX66,IF($A$2=2,'mil mi val'!AX169,"NA"))</f>
        <v>0.98960000000000004</v>
      </c>
      <c r="AZ84" s="79">
        <f>IF($A$2=1,'mil mi val'!AY66,IF($A$2=2,'mil mi val'!AY169,"NA"))</f>
        <v>0.98960000000000004</v>
      </c>
      <c r="BA84" s="79">
        <f>IF($A$2=1,'mil mi val'!AZ66,IF($A$2=2,'mil mi val'!AZ169,"NA"))</f>
        <v>0.98960000000000004</v>
      </c>
      <c r="BB84" s="79">
        <f>IF($A$2=1,'mil mi val'!BA66,IF($A$2=2,'mil mi val'!BA169,"NA"))</f>
        <v>0.98960000000000004</v>
      </c>
      <c r="BC84" s="79">
        <f>IF($A$2=1,'mil mi val'!BB66,IF($A$2=2,'mil mi val'!BB169,"NA"))</f>
        <v>0.98960000000000004</v>
      </c>
      <c r="BD84" s="79">
        <f>IF($A$2=1,'mil mi val'!BC66,IF($A$2=2,'mil mi val'!BC169,"NA"))</f>
        <v>0.98960000000000004</v>
      </c>
      <c r="BE84" s="79">
        <f>IF($A$2=1,'mil mi val'!BD66,IF($A$2=2,'mil mi val'!BD169,"NA"))</f>
        <v>0.98960000000000004</v>
      </c>
      <c r="BF84" s="79">
        <f>IF($A$2=1,'mil mi val'!BE66,IF($A$2=2,'mil mi val'!BE169,"NA"))</f>
        <v>0.98960000000000004</v>
      </c>
      <c r="BG84" s="79">
        <f>IF($A$2=1,'mil mi val'!BF66,IF($A$2=2,'mil mi val'!BF169,"NA"))</f>
        <v>0.98960000000000004</v>
      </c>
      <c r="BH84" s="79">
        <f>IF($A$2=1,'mil mi val'!BG66,IF($A$2=2,'mil mi val'!BG169,"NA"))</f>
        <v>0.98960000000000004</v>
      </c>
      <c r="BI84" s="79">
        <f>IF($A$2=1,'mil mi val'!BH66,IF($A$2=2,'mil mi val'!BH169,"NA"))</f>
        <v>0.98960000000000004</v>
      </c>
      <c r="BJ84" s="79">
        <f>IF($A$2=1,'mil mi val'!BI66,IF($A$2=2,'mil mi val'!BI169,"NA"))</f>
        <v>0.98960000000000004</v>
      </c>
      <c r="BK84" s="79">
        <f>IF($A$2=1,'mil mi val'!BJ66,IF($A$2=2,'mil mi val'!BJ169,"NA"))</f>
        <v>0.98960000000000004</v>
      </c>
      <c r="BL84" s="79">
        <f>IF($A$2=1,'mil mi val'!BK66,IF($A$2=2,'mil mi val'!BK169,"NA"))</f>
        <v>0.98960000000000004</v>
      </c>
      <c r="BM84" s="79">
        <f>IF($A$2=1,'mil mi val'!BL66,IF($A$2=2,'mil mi val'!BL169,"NA"))</f>
        <v>0.98960000000000004</v>
      </c>
      <c r="BN84" s="79">
        <f>IF($A$2=1,'mil mi val'!BM66,IF($A$2=2,'mil mi val'!BM169,"NA"))</f>
        <v>0.98960000000000004</v>
      </c>
      <c r="BO84" s="79">
        <f>IF($A$2=1,'mil mi val'!BN66,IF($A$2=2,'mil mi val'!BN169,"NA"))</f>
        <v>0.98960000000000004</v>
      </c>
      <c r="BP84" s="79">
        <f>IF($A$2=1,'mil mi val'!BO66,IF($A$2=2,'mil mi val'!BO169,"NA"))</f>
        <v>0.98960000000000004</v>
      </c>
      <c r="BQ84" s="79">
        <f>IF($A$2=1,'mil mi val'!BP66,IF($A$2=2,'mil mi val'!BP169,"NA"))</f>
        <v>0.98960000000000004</v>
      </c>
      <c r="BR84" s="79">
        <f>IF($A$2=1,'mil mi val'!BQ66,IF($A$2=2,'mil mi val'!BQ169,"NA"))</f>
        <v>0.98960000000000004</v>
      </c>
      <c r="BS84" s="79">
        <f>IF($A$2=1,'mil mi val'!BR66,IF($A$2=2,'mil mi val'!BR169,"NA"))</f>
        <v>0.98960000000000004</v>
      </c>
      <c r="BT84" s="79">
        <f>IF($A$2=1,'mil mi val'!BS66,IF($A$2=2,'mil mi val'!BS169,"NA"))</f>
        <v>0.98960000000000004</v>
      </c>
      <c r="BU84" s="79">
        <f>IF($A$2=1,'mil mi val'!BT66,IF($A$2=2,'mil mi val'!BT169,"NA"))</f>
        <v>0.98960000000000004</v>
      </c>
      <c r="BV84" s="79">
        <f>IF($A$2=1,'mil mi val'!BU66,IF($A$2=2,'mil mi val'!BU169,"NA"))</f>
        <v>0.98960000000000004</v>
      </c>
      <c r="BW84" s="79">
        <f>IF($A$2=1,'mil mi val'!BV66,IF($A$2=2,'mil mi val'!BV169,"NA"))</f>
        <v>0.98960000000000004</v>
      </c>
      <c r="BX84" s="79">
        <f>IF($A$2=1,'mil mi val'!BW66,IF($A$2=2,'mil mi val'!BW169,"NA"))</f>
        <v>0.98960000000000004</v>
      </c>
      <c r="BY84" s="79">
        <f>IF($A$2=1,'mil mi val'!BX66,IF($A$2=2,'mil mi val'!BX169,"NA"))</f>
        <v>0.98960000000000004</v>
      </c>
      <c r="BZ84" s="79">
        <f>IF($A$2=1,'mil mi val'!BY66,IF($A$2=2,'mil mi val'!BY169,"NA"))</f>
        <v>0.98960000000000004</v>
      </c>
      <c r="CA84" s="79">
        <f>IF($A$2=1,'mil mi val'!BZ66,IF($A$2=2,'mil mi val'!BZ169,"NA"))</f>
        <v>0.98960000000000004</v>
      </c>
      <c r="CB84" s="79">
        <f>IF($A$2=1,'mil mi val'!CA66,IF($A$2=2,'mil mi val'!CA169,"NA"))</f>
        <v>0.98960000000000004</v>
      </c>
      <c r="CC84" s="79">
        <f>IF($A$2=1,'mil mi val'!CB66,IF($A$2=2,'mil mi val'!CB169,"NA"))</f>
        <v>0.98960000000000004</v>
      </c>
      <c r="CD84" s="79">
        <f>IF($A$2=1,'mil mi val'!CC66,IF($A$2=2,'mil mi val'!CC169,"NA"))</f>
        <v>0.98960000000000004</v>
      </c>
      <c r="CE84" s="79">
        <f>IF($A$2=1,'mil mi val'!CD66,IF($A$2=2,'mil mi val'!CD169,"NA"))</f>
        <v>0.98960000000000004</v>
      </c>
      <c r="CF84" s="79">
        <f>IF($A$2=1,'mil mi val'!CE66,IF($A$2=2,'mil mi val'!CE169,"NA"))</f>
        <v>0.98960000000000004</v>
      </c>
      <c r="CG84" s="79">
        <f>IF($A$2=1,'mil mi val'!CF66,IF($A$2=2,'mil mi val'!CF169,"NA"))</f>
        <v>0.98960000000000004</v>
      </c>
      <c r="CH84" s="79">
        <f>IF($A$2=1,'mil mi val'!CG66,IF($A$2=2,'mil mi val'!CG169,"NA"))</f>
        <v>0.98960000000000004</v>
      </c>
      <c r="CI84" s="79">
        <f>IF($A$2=1,'mil mi val'!CH66,IF($A$2=2,'mil mi val'!CH169,"NA"))</f>
        <v>0.98960000000000004</v>
      </c>
      <c r="CJ84" s="79">
        <f>IF($A$2=1,'mil mi val'!CI66,IF($A$2=2,'mil mi val'!CI169,"NA"))</f>
        <v>0.98960000000000004</v>
      </c>
      <c r="CK84" s="79">
        <f>IF($A$2=1,'mil mi val'!CJ66,IF($A$2=2,'mil mi val'!CJ169,"NA"))</f>
        <v>0.98960000000000004</v>
      </c>
      <c r="CL84" s="79">
        <f>IF($A$2=1,'mil mi val'!CK66,IF($A$2=2,'mil mi val'!CK169,"NA"))</f>
        <v>0.98960000000000004</v>
      </c>
      <c r="CM84" s="79">
        <f>IF($A$2=1,'mil mi val'!CL66,IF($A$2=2,'mil mi val'!CL169,"NA"))</f>
        <v>0.98960000000000004</v>
      </c>
      <c r="CN84" s="79">
        <f>IF($A$2=1,'mil mi val'!CM66,IF($A$2=2,'mil mi val'!CM169,"NA"))</f>
        <v>0.98960000000000004</v>
      </c>
      <c r="CO84" s="79">
        <f>IF($A$2=1,'mil mi val'!CN66,IF($A$2=2,'mil mi val'!CN169,"NA"))</f>
        <v>0.98960000000000004</v>
      </c>
      <c r="CP84" s="79">
        <f>IF($A$2=1,'mil mi val'!CO66,IF($A$2=2,'mil mi val'!CO169,"NA"))</f>
        <v>0.98960000000000004</v>
      </c>
      <c r="CQ84" s="79">
        <f>IF($A$2=1,'mil mi val'!CP66,IF($A$2=2,'mil mi val'!CP169,"NA"))</f>
        <v>0.98960000000000004</v>
      </c>
      <c r="CR84" s="79">
        <f>IF($A$2=1,'mil mi val'!CQ66,IF($A$2=2,'mil mi val'!CQ169,"NA"))</f>
        <v>0.98960000000000004</v>
      </c>
      <c r="CS84" s="79">
        <f>IF($A$2=1,'mil mi val'!CR66,IF($A$2=2,'mil mi val'!CR169,"NA"))</f>
        <v>0.98960000000000004</v>
      </c>
      <c r="CT84" s="79">
        <f>IF($A$2=1,'mil mi val'!CS66,IF($A$2=2,'mil mi val'!CS169,"NA"))</f>
        <v>0.98960000000000004</v>
      </c>
      <c r="CU84" s="79">
        <f>IF($A$2=1,'mil mi val'!CT66,IF($A$2=2,'mil mi val'!CT169,"NA"))</f>
        <v>0.98960000000000004</v>
      </c>
      <c r="CV84" s="79">
        <f>IF($A$2=1,'mil mi val'!CU66,IF($A$2=2,'mil mi val'!CU169,"NA"))</f>
        <v>0.98960000000000004</v>
      </c>
      <c r="CW84" s="79">
        <f>IF($A$2=1,'mil mi val'!CV66,IF($A$2=2,'mil mi val'!CV169,"NA"))</f>
        <v>0.98960000000000004</v>
      </c>
      <c r="CX84" s="79">
        <f>IF($A$2=1,'mil mi val'!CW66,IF($A$2=2,'mil mi val'!CW169,"NA"))</f>
        <v>0.98960000000000004</v>
      </c>
      <c r="CY84" s="79">
        <f>IF($A$2=1,'mil mi val'!CX66,IF($A$2=2,'mil mi val'!CX169,"NA"))</f>
        <v>0.98960000000000004</v>
      </c>
      <c r="CZ84" s="79">
        <f>IF($A$2=1,'mil mi val'!CY66,IF($A$2=2,'mil mi val'!CY169,"NA"))</f>
        <v>0.98960000000000004</v>
      </c>
      <c r="DA84" s="79">
        <f>IF($A$2=1,'mil mi val'!CZ66,IF($A$2=2,'mil mi val'!CZ169,"NA"))</f>
        <v>0.98960000000000004</v>
      </c>
      <c r="DB84" s="79">
        <f>IF($A$2=1,'mil mi val'!DA66,IF($A$2=2,'mil mi val'!DA169,"NA"))</f>
        <v>0.98960000000000004</v>
      </c>
      <c r="DC84" s="79">
        <f>IF($A$2=1,'mil mi val'!DB66,IF($A$2=2,'mil mi val'!DB169,"NA"))</f>
        <v>0.98960000000000004</v>
      </c>
    </row>
    <row r="85" spans="2:107" ht="15" x14ac:dyDescent="0.25">
      <c r="B85" s="41">
        <v>80</v>
      </c>
      <c r="C85" s="79">
        <f>IF($A$2=1,'mil mi val'!B67,IF($A$2=2,'mil mi val'!B170,"NA"))</f>
        <v>1</v>
      </c>
      <c r="D85" s="79">
        <f>IF($A$2=1,'mil mi val'!C67,IF($A$2=2,'mil mi val'!C170,"NA"))</f>
        <v>0.98140000000000005</v>
      </c>
      <c r="E85" s="79">
        <f>IF($A$2=1,'mil mi val'!D67,IF($A$2=2,'mil mi val'!D170,"NA"))</f>
        <v>0.99070000000000003</v>
      </c>
      <c r="F85" s="79">
        <f>IF($A$2=1,'mil mi val'!E67,IF($A$2=2,'mil mi val'!E170,"NA"))</f>
        <v>0.99019999999999997</v>
      </c>
      <c r="G85" s="79">
        <f>IF($A$2=1,'mil mi val'!F67,IF($A$2=2,'mil mi val'!F170,"NA"))</f>
        <v>0.99</v>
      </c>
      <c r="H85" s="79">
        <f>IF($A$2=1,'mil mi val'!G67,IF($A$2=2,'mil mi val'!G170,"NA"))</f>
        <v>0.98980000000000001</v>
      </c>
      <c r="I85" s="79">
        <f>IF($A$2=1,'mil mi val'!H67,IF($A$2=2,'mil mi val'!H170,"NA"))</f>
        <v>0.98960000000000004</v>
      </c>
      <c r="J85" s="79">
        <f>IF($A$2=1,'mil mi val'!I67,IF($A$2=2,'mil mi val'!I170,"NA"))</f>
        <v>0.98950000000000005</v>
      </c>
      <c r="K85" s="79">
        <f>IF($A$2=1,'mil mi val'!J67,IF($A$2=2,'mil mi val'!J170,"NA"))</f>
        <v>0.98950000000000005</v>
      </c>
      <c r="L85" s="79">
        <f>IF($A$2=1,'mil mi val'!K67,IF($A$2=2,'mil mi val'!K170,"NA"))</f>
        <v>0.98950000000000005</v>
      </c>
      <c r="M85" s="79">
        <f>IF($A$2=1,'mil mi val'!L67,IF($A$2=2,'mil mi val'!L170,"NA"))</f>
        <v>0.98950000000000005</v>
      </c>
      <c r="N85" s="79">
        <f>IF($A$2=1,'mil mi val'!M67,IF($A$2=2,'mil mi val'!M170,"NA"))</f>
        <v>0.98950000000000005</v>
      </c>
      <c r="O85" s="79">
        <f>IF($A$2=1,'mil mi val'!N67,IF($A$2=2,'mil mi val'!N170,"NA"))</f>
        <v>0.98939999999999995</v>
      </c>
      <c r="P85" s="79">
        <f>IF($A$2=1,'mil mi val'!O67,IF($A$2=2,'mil mi val'!O170,"NA"))</f>
        <v>0.98929999999999996</v>
      </c>
      <c r="Q85" s="79">
        <f>IF($A$2=1,'mil mi val'!P67,IF($A$2=2,'mil mi val'!P170,"NA"))</f>
        <v>0.98899999999999999</v>
      </c>
      <c r="R85" s="79">
        <f>IF($A$2=1,'mil mi val'!Q67,IF($A$2=2,'mil mi val'!Q170,"NA"))</f>
        <v>0.99029999999999996</v>
      </c>
      <c r="S85" s="79">
        <f>IF($A$2=1,'mil mi val'!R67,IF($A$2=2,'mil mi val'!R170,"NA"))</f>
        <v>0.99029999999999996</v>
      </c>
      <c r="T85" s="79">
        <f>IF($A$2=1,'mil mi val'!S67,IF($A$2=2,'mil mi val'!S170,"NA"))</f>
        <v>0.99029999999999996</v>
      </c>
      <c r="U85" s="79">
        <f>IF($A$2=1,'mil mi val'!T67,IF($A$2=2,'mil mi val'!T170,"NA"))</f>
        <v>0.99029999999999996</v>
      </c>
      <c r="V85" s="79">
        <f>IF($A$2=1,'mil mi val'!U67,IF($A$2=2,'mil mi val'!U170,"NA"))</f>
        <v>0.99029999999999996</v>
      </c>
      <c r="W85" s="79">
        <f>IF($A$2=1,'mil mi val'!V67,IF($A$2=2,'mil mi val'!V170,"NA"))</f>
        <v>0.99029999999999996</v>
      </c>
      <c r="X85" s="79">
        <f>IF($A$2=1,'mil mi val'!W67,IF($A$2=2,'mil mi val'!W170,"NA"))</f>
        <v>0.99029999999999996</v>
      </c>
      <c r="Y85" s="79">
        <f>IF($A$2=1,'mil mi val'!X67,IF($A$2=2,'mil mi val'!X170,"NA"))</f>
        <v>0.99029999999999996</v>
      </c>
      <c r="Z85" s="79">
        <f>IF($A$2=1,'mil mi val'!Y67,IF($A$2=2,'mil mi val'!Y170,"NA"))</f>
        <v>0.99029999999999996</v>
      </c>
      <c r="AA85" s="79">
        <f>IF($A$2=1,'mil mi val'!Z67,IF($A$2=2,'mil mi val'!Z170,"NA"))</f>
        <v>0.99029999999999996</v>
      </c>
      <c r="AB85" s="79">
        <f>IF($A$2=1,'mil mi val'!AA67,IF($A$2=2,'mil mi val'!AA170,"NA"))</f>
        <v>0.99029999999999996</v>
      </c>
      <c r="AC85" s="79">
        <f>IF($A$2=1,'mil mi val'!AB67,IF($A$2=2,'mil mi val'!AB170,"NA"))</f>
        <v>0.99029999999999996</v>
      </c>
      <c r="AD85" s="79">
        <f>IF($A$2=1,'mil mi val'!AC67,IF($A$2=2,'mil mi val'!AC170,"NA"))</f>
        <v>0.99029999999999996</v>
      </c>
      <c r="AE85" s="79">
        <f>IF($A$2=1,'mil mi val'!AD67,IF($A$2=2,'mil mi val'!AD170,"NA"))</f>
        <v>0.99029999999999996</v>
      </c>
      <c r="AF85" s="79">
        <f>IF($A$2=1,'mil mi val'!AE67,IF($A$2=2,'mil mi val'!AE170,"NA"))</f>
        <v>0.99029999999999996</v>
      </c>
      <c r="AG85" s="79">
        <f>IF($A$2=1,'mil mi val'!AF67,IF($A$2=2,'mil mi val'!AF170,"NA"))</f>
        <v>0.99029999999999996</v>
      </c>
      <c r="AH85" s="79">
        <f>IF($A$2=1,'mil mi val'!AG67,IF($A$2=2,'mil mi val'!AG170,"NA"))</f>
        <v>0.99029999999999996</v>
      </c>
      <c r="AI85" s="79">
        <f>IF($A$2=1,'mil mi val'!AH67,IF($A$2=2,'mil mi val'!AH170,"NA"))</f>
        <v>0.99029999999999996</v>
      </c>
      <c r="AJ85" s="79">
        <f>IF($A$2=1,'mil mi val'!AI67,IF($A$2=2,'mil mi val'!AI170,"NA"))</f>
        <v>0.99029999999999996</v>
      </c>
      <c r="AK85" s="79">
        <f>IF($A$2=1,'mil mi val'!AJ67,IF($A$2=2,'mil mi val'!AJ170,"NA"))</f>
        <v>0.99029999999999996</v>
      </c>
      <c r="AL85" s="79">
        <f>IF($A$2=1,'mil mi val'!AK67,IF($A$2=2,'mil mi val'!AK170,"NA"))</f>
        <v>0.99029999999999996</v>
      </c>
      <c r="AM85" s="79">
        <f>IF($A$2=1,'mil mi val'!AL67,IF($A$2=2,'mil mi val'!AL170,"NA"))</f>
        <v>0.99029999999999996</v>
      </c>
      <c r="AN85" s="79">
        <f>IF($A$2=1,'mil mi val'!AM67,IF($A$2=2,'mil mi val'!AM170,"NA"))</f>
        <v>0.99029999999999996</v>
      </c>
      <c r="AO85" s="79">
        <f>IF($A$2=1,'mil mi val'!AN67,IF($A$2=2,'mil mi val'!AN170,"NA"))</f>
        <v>0.99029999999999996</v>
      </c>
      <c r="AP85" s="79">
        <f>IF($A$2=1,'mil mi val'!AO67,IF($A$2=2,'mil mi val'!AO170,"NA"))</f>
        <v>0.99029999999999996</v>
      </c>
      <c r="AQ85" s="79">
        <f>IF($A$2=1,'mil mi val'!AP67,IF($A$2=2,'mil mi val'!AP170,"NA"))</f>
        <v>0.99029999999999996</v>
      </c>
      <c r="AR85" s="79">
        <f>IF($A$2=1,'mil mi val'!AQ67,IF($A$2=2,'mil mi val'!AQ170,"NA"))</f>
        <v>0.99029999999999996</v>
      </c>
      <c r="AS85" s="79">
        <f>IF($A$2=1,'mil mi val'!AR67,IF($A$2=2,'mil mi val'!AR170,"NA"))</f>
        <v>0.99029999999999996</v>
      </c>
      <c r="AT85" s="79">
        <f>IF($A$2=1,'mil mi val'!AS67,IF($A$2=2,'mil mi val'!AS170,"NA"))</f>
        <v>0.99029999999999996</v>
      </c>
      <c r="AU85" s="79">
        <f>IF($A$2=1,'mil mi val'!AT67,IF($A$2=2,'mil mi val'!AT170,"NA"))</f>
        <v>0.99029999999999996</v>
      </c>
      <c r="AV85" s="79">
        <f>IF($A$2=1,'mil mi val'!AU67,IF($A$2=2,'mil mi val'!AU170,"NA"))</f>
        <v>0.99029999999999996</v>
      </c>
      <c r="AW85" s="79">
        <f>IF($A$2=1,'mil mi val'!AV67,IF($A$2=2,'mil mi val'!AV170,"NA"))</f>
        <v>0.99029999999999996</v>
      </c>
      <c r="AX85" s="79">
        <f>IF($A$2=1,'mil mi val'!AW67,IF($A$2=2,'mil mi val'!AW170,"NA"))</f>
        <v>0.99029999999999996</v>
      </c>
      <c r="AY85" s="79">
        <f>IF($A$2=1,'mil mi val'!AX67,IF($A$2=2,'mil mi val'!AX170,"NA"))</f>
        <v>0.99029999999999996</v>
      </c>
      <c r="AZ85" s="79">
        <f>IF($A$2=1,'mil mi val'!AY67,IF($A$2=2,'mil mi val'!AY170,"NA"))</f>
        <v>0.99029999999999996</v>
      </c>
      <c r="BA85" s="79">
        <f>IF($A$2=1,'mil mi val'!AZ67,IF($A$2=2,'mil mi val'!AZ170,"NA"))</f>
        <v>0.99029999999999996</v>
      </c>
      <c r="BB85" s="79">
        <f>IF($A$2=1,'mil mi val'!BA67,IF($A$2=2,'mil mi val'!BA170,"NA"))</f>
        <v>0.99029999999999996</v>
      </c>
      <c r="BC85" s="79">
        <f>IF($A$2=1,'mil mi val'!BB67,IF($A$2=2,'mil mi val'!BB170,"NA"))</f>
        <v>0.99029999999999996</v>
      </c>
      <c r="BD85" s="79">
        <f>IF($A$2=1,'mil mi val'!BC67,IF($A$2=2,'mil mi val'!BC170,"NA"))</f>
        <v>0.99029999999999996</v>
      </c>
      <c r="BE85" s="79">
        <f>IF($A$2=1,'mil mi val'!BD67,IF($A$2=2,'mil mi val'!BD170,"NA"))</f>
        <v>0.99029999999999996</v>
      </c>
      <c r="BF85" s="79">
        <f>IF($A$2=1,'mil mi val'!BE67,IF($A$2=2,'mil mi val'!BE170,"NA"))</f>
        <v>0.99029999999999996</v>
      </c>
      <c r="BG85" s="79">
        <f>IF($A$2=1,'mil mi val'!BF67,IF($A$2=2,'mil mi val'!BF170,"NA"))</f>
        <v>0.99029999999999996</v>
      </c>
      <c r="BH85" s="79">
        <f>IF($A$2=1,'mil mi val'!BG67,IF($A$2=2,'mil mi val'!BG170,"NA"))</f>
        <v>0.99029999999999996</v>
      </c>
      <c r="BI85" s="79">
        <f>IF($A$2=1,'mil mi val'!BH67,IF($A$2=2,'mil mi val'!BH170,"NA"))</f>
        <v>0.99029999999999996</v>
      </c>
      <c r="BJ85" s="79">
        <f>IF($A$2=1,'mil mi val'!BI67,IF($A$2=2,'mil mi val'!BI170,"NA"))</f>
        <v>0.99029999999999996</v>
      </c>
      <c r="BK85" s="79">
        <f>IF($A$2=1,'mil mi val'!BJ67,IF($A$2=2,'mil mi val'!BJ170,"NA"))</f>
        <v>0.99029999999999996</v>
      </c>
      <c r="BL85" s="79">
        <f>IF($A$2=1,'mil mi val'!BK67,IF($A$2=2,'mil mi val'!BK170,"NA"))</f>
        <v>0.99029999999999996</v>
      </c>
      <c r="BM85" s="79">
        <f>IF($A$2=1,'mil mi val'!BL67,IF($A$2=2,'mil mi val'!BL170,"NA"))</f>
        <v>0.99029999999999996</v>
      </c>
      <c r="BN85" s="79">
        <f>IF($A$2=1,'mil mi val'!BM67,IF($A$2=2,'mil mi val'!BM170,"NA"))</f>
        <v>0.99029999999999996</v>
      </c>
      <c r="BO85" s="79">
        <f>IF($A$2=1,'mil mi val'!BN67,IF($A$2=2,'mil mi val'!BN170,"NA"))</f>
        <v>0.99029999999999996</v>
      </c>
      <c r="BP85" s="79">
        <f>IF($A$2=1,'mil mi val'!BO67,IF($A$2=2,'mil mi val'!BO170,"NA"))</f>
        <v>0.99029999999999996</v>
      </c>
      <c r="BQ85" s="79">
        <f>IF($A$2=1,'mil mi val'!BP67,IF($A$2=2,'mil mi val'!BP170,"NA"))</f>
        <v>0.99029999999999996</v>
      </c>
      <c r="BR85" s="79">
        <f>IF($A$2=1,'mil mi val'!BQ67,IF($A$2=2,'mil mi val'!BQ170,"NA"))</f>
        <v>0.99029999999999996</v>
      </c>
      <c r="BS85" s="79">
        <f>IF($A$2=1,'mil mi val'!BR67,IF($A$2=2,'mil mi val'!BR170,"NA"))</f>
        <v>0.99029999999999996</v>
      </c>
      <c r="BT85" s="79">
        <f>IF($A$2=1,'mil mi val'!BS67,IF($A$2=2,'mil mi val'!BS170,"NA"))</f>
        <v>0.99029999999999996</v>
      </c>
      <c r="BU85" s="79">
        <f>IF($A$2=1,'mil mi val'!BT67,IF($A$2=2,'mil mi val'!BT170,"NA"))</f>
        <v>0.99029999999999996</v>
      </c>
      <c r="BV85" s="79">
        <f>IF($A$2=1,'mil mi val'!BU67,IF($A$2=2,'mil mi val'!BU170,"NA"))</f>
        <v>0.99029999999999996</v>
      </c>
      <c r="BW85" s="79">
        <f>IF($A$2=1,'mil mi val'!BV67,IF($A$2=2,'mil mi val'!BV170,"NA"))</f>
        <v>0.99029999999999996</v>
      </c>
      <c r="BX85" s="79">
        <f>IF($A$2=1,'mil mi val'!BW67,IF($A$2=2,'mil mi val'!BW170,"NA"))</f>
        <v>0.99029999999999996</v>
      </c>
      <c r="BY85" s="79">
        <f>IF($A$2=1,'mil mi val'!BX67,IF($A$2=2,'mil mi val'!BX170,"NA"))</f>
        <v>0.99029999999999996</v>
      </c>
      <c r="BZ85" s="79">
        <f>IF($A$2=1,'mil mi val'!BY67,IF($A$2=2,'mil mi val'!BY170,"NA"))</f>
        <v>0.99029999999999996</v>
      </c>
      <c r="CA85" s="79">
        <f>IF($A$2=1,'mil mi val'!BZ67,IF($A$2=2,'mil mi val'!BZ170,"NA"))</f>
        <v>0.99029999999999996</v>
      </c>
      <c r="CB85" s="79">
        <f>IF($A$2=1,'mil mi val'!CA67,IF($A$2=2,'mil mi val'!CA170,"NA"))</f>
        <v>0.99029999999999996</v>
      </c>
      <c r="CC85" s="79">
        <f>IF($A$2=1,'mil mi val'!CB67,IF($A$2=2,'mil mi val'!CB170,"NA"))</f>
        <v>0.99029999999999996</v>
      </c>
      <c r="CD85" s="79">
        <f>IF($A$2=1,'mil mi val'!CC67,IF($A$2=2,'mil mi val'!CC170,"NA"))</f>
        <v>0.99029999999999996</v>
      </c>
      <c r="CE85" s="79">
        <f>IF($A$2=1,'mil mi val'!CD67,IF($A$2=2,'mil mi val'!CD170,"NA"))</f>
        <v>0.99029999999999996</v>
      </c>
      <c r="CF85" s="79">
        <f>IF($A$2=1,'mil mi val'!CE67,IF($A$2=2,'mil mi val'!CE170,"NA"))</f>
        <v>0.99029999999999996</v>
      </c>
      <c r="CG85" s="79">
        <f>IF($A$2=1,'mil mi val'!CF67,IF($A$2=2,'mil mi val'!CF170,"NA"))</f>
        <v>0.99029999999999996</v>
      </c>
      <c r="CH85" s="79">
        <f>IF($A$2=1,'mil mi val'!CG67,IF($A$2=2,'mil mi val'!CG170,"NA"))</f>
        <v>0.99029999999999996</v>
      </c>
      <c r="CI85" s="79">
        <f>IF($A$2=1,'mil mi val'!CH67,IF($A$2=2,'mil mi val'!CH170,"NA"))</f>
        <v>0.99029999999999996</v>
      </c>
      <c r="CJ85" s="79">
        <f>IF($A$2=1,'mil mi val'!CI67,IF($A$2=2,'mil mi val'!CI170,"NA"))</f>
        <v>0.99029999999999996</v>
      </c>
      <c r="CK85" s="79">
        <f>IF($A$2=1,'mil mi val'!CJ67,IF($A$2=2,'mil mi val'!CJ170,"NA"))</f>
        <v>0.99029999999999996</v>
      </c>
      <c r="CL85" s="79">
        <f>IF($A$2=1,'mil mi val'!CK67,IF($A$2=2,'mil mi val'!CK170,"NA"))</f>
        <v>0.99029999999999996</v>
      </c>
      <c r="CM85" s="79">
        <f>IF($A$2=1,'mil mi val'!CL67,IF($A$2=2,'mil mi val'!CL170,"NA"))</f>
        <v>0.99029999999999996</v>
      </c>
      <c r="CN85" s="79">
        <f>IF($A$2=1,'mil mi val'!CM67,IF($A$2=2,'mil mi val'!CM170,"NA"))</f>
        <v>0.99029999999999996</v>
      </c>
      <c r="CO85" s="79">
        <f>IF($A$2=1,'mil mi val'!CN67,IF($A$2=2,'mil mi val'!CN170,"NA"))</f>
        <v>0.99029999999999996</v>
      </c>
      <c r="CP85" s="79">
        <f>IF($A$2=1,'mil mi val'!CO67,IF($A$2=2,'mil mi val'!CO170,"NA"))</f>
        <v>0.99029999999999996</v>
      </c>
      <c r="CQ85" s="79">
        <f>IF($A$2=1,'mil mi val'!CP67,IF($A$2=2,'mil mi val'!CP170,"NA"))</f>
        <v>0.99029999999999996</v>
      </c>
      <c r="CR85" s="79">
        <f>IF($A$2=1,'mil mi val'!CQ67,IF($A$2=2,'mil mi val'!CQ170,"NA"))</f>
        <v>0.99029999999999996</v>
      </c>
      <c r="CS85" s="79">
        <f>IF($A$2=1,'mil mi val'!CR67,IF($A$2=2,'mil mi val'!CR170,"NA"))</f>
        <v>0.99029999999999996</v>
      </c>
      <c r="CT85" s="79">
        <f>IF($A$2=1,'mil mi val'!CS67,IF($A$2=2,'mil mi val'!CS170,"NA"))</f>
        <v>0.99029999999999996</v>
      </c>
      <c r="CU85" s="79">
        <f>IF($A$2=1,'mil mi val'!CT67,IF($A$2=2,'mil mi val'!CT170,"NA"))</f>
        <v>0.99029999999999996</v>
      </c>
      <c r="CV85" s="79">
        <f>IF($A$2=1,'mil mi val'!CU67,IF($A$2=2,'mil mi val'!CU170,"NA"))</f>
        <v>0.99029999999999996</v>
      </c>
      <c r="CW85" s="79">
        <f>IF($A$2=1,'mil mi val'!CV67,IF($A$2=2,'mil mi val'!CV170,"NA"))</f>
        <v>0.99029999999999996</v>
      </c>
      <c r="CX85" s="79">
        <f>IF($A$2=1,'mil mi val'!CW67,IF($A$2=2,'mil mi val'!CW170,"NA"))</f>
        <v>0.99029999999999996</v>
      </c>
      <c r="CY85" s="79">
        <f>IF($A$2=1,'mil mi val'!CX67,IF($A$2=2,'mil mi val'!CX170,"NA"))</f>
        <v>0.99029999999999996</v>
      </c>
      <c r="CZ85" s="79">
        <f>IF($A$2=1,'mil mi val'!CY67,IF($A$2=2,'mil mi val'!CY170,"NA"))</f>
        <v>0.99029999999999996</v>
      </c>
      <c r="DA85" s="79">
        <f>IF($A$2=1,'mil mi val'!CZ67,IF($A$2=2,'mil mi val'!CZ170,"NA"))</f>
        <v>0.99029999999999996</v>
      </c>
      <c r="DB85" s="79">
        <f>IF($A$2=1,'mil mi val'!DA67,IF($A$2=2,'mil mi val'!DA170,"NA"))</f>
        <v>0.99029999999999996</v>
      </c>
      <c r="DC85" s="79">
        <f>IF($A$2=1,'mil mi val'!DB67,IF($A$2=2,'mil mi val'!DB170,"NA"))</f>
        <v>0.99029999999999996</v>
      </c>
    </row>
    <row r="86" spans="2:107" ht="15" x14ac:dyDescent="0.25">
      <c r="B86" s="41">
        <v>81</v>
      </c>
      <c r="C86" s="79">
        <f>IF($A$2=1,'mil mi val'!B68,IF($A$2=2,'mil mi val'!B171,"NA"))</f>
        <v>1</v>
      </c>
      <c r="D86" s="79">
        <f>IF($A$2=1,'mil mi val'!C68,IF($A$2=2,'mil mi val'!C171,"NA"))</f>
        <v>0.98219999999999996</v>
      </c>
      <c r="E86" s="79">
        <f>IF($A$2=1,'mil mi val'!D68,IF($A$2=2,'mil mi val'!D171,"NA"))</f>
        <v>0.99150000000000005</v>
      </c>
      <c r="F86" s="79">
        <f>IF($A$2=1,'mil mi val'!E68,IF($A$2=2,'mil mi val'!E171,"NA"))</f>
        <v>0.99109999999999998</v>
      </c>
      <c r="G86" s="79">
        <f>IF($A$2=1,'mil mi val'!F68,IF($A$2=2,'mil mi val'!F171,"NA"))</f>
        <v>0.99080000000000001</v>
      </c>
      <c r="H86" s="79">
        <f>IF($A$2=1,'mil mi val'!G68,IF($A$2=2,'mil mi val'!G171,"NA"))</f>
        <v>0.99080000000000001</v>
      </c>
      <c r="I86" s="79">
        <f>IF($A$2=1,'mil mi val'!H68,IF($A$2=2,'mil mi val'!H171,"NA"))</f>
        <v>0.99060000000000004</v>
      </c>
      <c r="J86" s="79">
        <f>IF($A$2=1,'mil mi val'!I68,IF($A$2=2,'mil mi val'!I171,"NA"))</f>
        <v>0.99050000000000005</v>
      </c>
      <c r="K86" s="79">
        <f>IF($A$2=1,'mil mi val'!J68,IF($A$2=2,'mil mi val'!J171,"NA"))</f>
        <v>0.99039999999999995</v>
      </c>
      <c r="L86" s="79">
        <f>IF($A$2=1,'mil mi val'!K68,IF($A$2=2,'mil mi val'!K171,"NA"))</f>
        <v>0.99029999999999996</v>
      </c>
      <c r="M86" s="79">
        <f>IF($A$2=1,'mil mi val'!L68,IF($A$2=2,'mil mi val'!L171,"NA"))</f>
        <v>0.99029999999999996</v>
      </c>
      <c r="N86" s="79">
        <f>IF($A$2=1,'mil mi val'!M68,IF($A$2=2,'mil mi val'!M171,"NA"))</f>
        <v>0.99029999999999996</v>
      </c>
      <c r="O86" s="79">
        <f>IF($A$2=1,'mil mi val'!N68,IF($A$2=2,'mil mi val'!N171,"NA"))</f>
        <v>0.99019999999999997</v>
      </c>
      <c r="P86" s="79">
        <f>IF($A$2=1,'mil mi val'!O68,IF($A$2=2,'mil mi val'!O171,"NA"))</f>
        <v>0.99</v>
      </c>
      <c r="Q86" s="79">
        <f>IF($A$2=1,'mil mi val'!P68,IF($A$2=2,'mil mi val'!P171,"NA"))</f>
        <v>0.98970000000000002</v>
      </c>
      <c r="R86" s="79">
        <f>IF($A$2=1,'mil mi val'!Q68,IF($A$2=2,'mil mi val'!Q171,"NA"))</f>
        <v>0.99099999999999999</v>
      </c>
      <c r="S86" s="79">
        <f>IF($A$2=1,'mil mi val'!R68,IF($A$2=2,'mil mi val'!R171,"NA"))</f>
        <v>0.99099999999999999</v>
      </c>
      <c r="T86" s="79">
        <f>IF($A$2=1,'mil mi val'!S68,IF($A$2=2,'mil mi val'!S171,"NA"))</f>
        <v>0.99099999999999999</v>
      </c>
      <c r="U86" s="79">
        <f>IF($A$2=1,'mil mi val'!T68,IF($A$2=2,'mil mi val'!T171,"NA"))</f>
        <v>0.99099999999999999</v>
      </c>
      <c r="V86" s="79">
        <f>IF($A$2=1,'mil mi val'!U68,IF($A$2=2,'mil mi val'!U171,"NA"))</f>
        <v>0.99099999999999999</v>
      </c>
      <c r="W86" s="79">
        <f>IF($A$2=1,'mil mi val'!V68,IF($A$2=2,'mil mi val'!V171,"NA"))</f>
        <v>0.99099999999999999</v>
      </c>
      <c r="X86" s="79">
        <f>IF($A$2=1,'mil mi val'!W68,IF($A$2=2,'mil mi val'!W171,"NA"))</f>
        <v>0.99099999999999999</v>
      </c>
      <c r="Y86" s="79">
        <f>IF($A$2=1,'mil mi val'!X68,IF($A$2=2,'mil mi val'!X171,"NA"))</f>
        <v>0.99099999999999999</v>
      </c>
      <c r="Z86" s="79">
        <f>IF($A$2=1,'mil mi val'!Y68,IF($A$2=2,'mil mi val'!Y171,"NA"))</f>
        <v>0.99099999999999999</v>
      </c>
      <c r="AA86" s="79">
        <f>IF($A$2=1,'mil mi val'!Z68,IF($A$2=2,'mil mi val'!Z171,"NA"))</f>
        <v>0.99099999999999999</v>
      </c>
      <c r="AB86" s="79">
        <f>IF($A$2=1,'mil mi val'!AA68,IF($A$2=2,'mil mi val'!AA171,"NA"))</f>
        <v>0.99099999999999999</v>
      </c>
      <c r="AC86" s="79">
        <f>IF($A$2=1,'mil mi val'!AB68,IF($A$2=2,'mil mi val'!AB171,"NA"))</f>
        <v>0.99099999999999999</v>
      </c>
      <c r="AD86" s="79">
        <f>IF($A$2=1,'mil mi val'!AC68,IF($A$2=2,'mil mi val'!AC171,"NA"))</f>
        <v>0.99099999999999999</v>
      </c>
      <c r="AE86" s="79">
        <f>IF($A$2=1,'mil mi val'!AD68,IF($A$2=2,'mil mi val'!AD171,"NA"))</f>
        <v>0.99099999999999999</v>
      </c>
      <c r="AF86" s="79">
        <f>IF($A$2=1,'mil mi val'!AE68,IF($A$2=2,'mil mi val'!AE171,"NA"))</f>
        <v>0.99099999999999999</v>
      </c>
      <c r="AG86" s="79">
        <f>IF($A$2=1,'mil mi val'!AF68,IF($A$2=2,'mil mi val'!AF171,"NA"))</f>
        <v>0.99099999999999999</v>
      </c>
      <c r="AH86" s="79">
        <f>IF($A$2=1,'mil mi val'!AG68,IF($A$2=2,'mil mi val'!AG171,"NA"))</f>
        <v>0.99099999999999999</v>
      </c>
      <c r="AI86" s="79">
        <f>IF($A$2=1,'mil mi val'!AH68,IF($A$2=2,'mil mi val'!AH171,"NA"))</f>
        <v>0.99099999999999999</v>
      </c>
      <c r="AJ86" s="79">
        <f>IF($A$2=1,'mil mi val'!AI68,IF($A$2=2,'mil mi val'!AI171,"NA"))</f>
        <v>0.99099999999999999</v>
      </c>
      <c r="AK86" s="79">
        <f>IF($A$2=1,'mil mi val'!AJ68,IF($A$2=2,'mil mi val'!AJ171,"NA"))</f>
        <v>0.99099999999999999</v>
      </c>
      <c r="AL86" s="79">
        <f>IF($A$2=1,'mil mi val'!AK68,IF($A$2=2,'mil mi val'!AK171,"NA"))</f>
        <v>0.99099999999999999</v>
      </c>
      <c r="AM86" s="79">
        <f>IF($A$2=1,'mil mi val'!AL68,IF($A$2=2,'mil mi val'!AL171,"NA"))</f>
        <v>0.99099999999999999</v>
      </c>
      <c r="AN86" s="79">
        <f>IF($A$2=1,'mil mi val'!AM68,IF($A$2=2,'mil mi val'!AM171,"NA"))</f>
        <v>0.99099999999999999</v>
      </c>
      <c r="AO86" s="79">
        <f>IF($A$2=1,'mil mi val'!AN68,IF($A$2=2,'mil mi val'!AN171,"NA"))</f>
        <v>0.99099999999999999</v>
      </c>
      <c r="AP86" s="79">
        <f>IF($A$2=1,'mil mi val'!AO68,IF($A$2=2,'mil mi val'!AO171,"NA"))</f>
        <v>0.99099999999999999</v>
      </c>
      <c r="AQ86" s="79">
        <f>IF($A$2=1,'mil mi val'!AP68,IF($A$2=2,'mil mi val'!AP171,"NA"))</f>
        <v>0.99099999999999999</v>
      </c>
      <c r="AR86" s="79">
        <f>IF($A$2=1,'mil mi val'!AQ68,IF($A$2=2,'mil mi val'!AQ171,"NA"))</f>
        <v>0.99099999999999999</v>
      </c>
      <c r="AS86" s="79">
        <f>IF($A$2=1,'mil mi val'!AR68,IF($A$2=2,'mil mi val'!AR171,"NA"))</f>
        <v>0.99099999999999999</v>
      </c>
      <c r="AT86" s="79">
        <f>IF($A$2=1,'mil mi val'!AS68,IF($A$2=2,'mil mi val'!AS171,"NA"))</f>
        <v>0.99099999999999999</v>
      </c>
      <c r="AU86" s="79">
        <f>IF($A$2=1,'mil mi val'!AT68,IF($A$2=2,'mil mi val'!AT171,"NA"))</f>
        <v>0.99099999999999999</v>
      </c>
      <c r="AV86" s="79">
        <f>IF($A$2=1,'mil mi val'!AU68,IF($A$2=2,'mil mi val'!AU171,"NA"))</f>
        <v>0.99099999999999999</v>
      </c>
      <c r="AW86" s="79">
        <f>IF($A$2=1,'mil mi val'!AV68,IF($A$2=2,'mil mi val'!AV171,"NA"))</f>
        <v>0.99099999999999999</v>
      </c>
      <c r="AX86" s="79">
        <f>IF($A$2=1,'mil mi val'!AW68,IF($A$2=2,'mil mi val'!AW171,"NA"))</f>
        <v>0.99099999999999999</v>
      </c>
      <c r="AY86" s="79">
        <f>IF($A$2=1,'mil mi val'!AX68,IF($A$2=2,'mil mi val'!AX171,"NA"))</f>
        <v>0.99099999999999999</v>
      </c>
      <c r="AZ86" s="79">
        <f>IF($A$2=1,'mil mi val'!AY68,IF($A$2=2,'mil mi val'!AY171,"NA"))</f>
        <v>0.99099999999999999</v>
      </c>
      <c r="BA86" s="79">
        <f>IF($A$2=1,'mil mi val'!AZ68,IF($A$2=2,'mil mi val'!AZ171,"NA"))</f>
        <v>0.99099999999999999</v>
      </c>
      <c r="BB86" s="79">
        <f>IF($A$2=1,'mil mi val'!BA68,IF($A$2=2,'mil mi val'!BA171,"NA"))</f>
        <v>0.99099999999999999</v>
      </c>
      <c r="BC86" s="79">
        <f>IF($A$2=1,'mil mi val'!BB68,IF($A$2=2,'mil mi val'!BB171,"NA"))</f>
        <v>0.99099999999999999</v>
      </c>
      <c r="BD86" s="79">
        <f>IF($A$2=1,'mil mi val'!BC68,IF($A$2=2,'mil mi val'!BC171,"NA"))</f>
        <v>0.99099999999999999</v>
      </c>
      <c r="BE86" s="79">
        <f>IF($A$2=1,'mil mi val'!BD68,IF($A$2=2,'mil mi val'!BD171,"NA"))</f>
        <v>0.99099999999999999</v>
      </c>
      <c r="BF86" s="79">
        <f>IF($A$2=1,'mil mi val'!BE68,IF($A$2=2,'mil mi val'!BE171,"NA"))</f>
        <v>0.99099999999999999</v>
      </c>
      <c r="BG86" s="79">
        <f>IF($A$2=1,'mil mi val'!BF68,IF($A$2=2,'mil mi val'!BF171,"NA"))</f>
        <v>0.99099999999999999</v>
      </c>
      <c r="BH86" s="79">
        <f>IF($A$2=1,'mil mi val'!BG68,IF($A$2=2,'mil mi val'!BG171,"NA"))</f>
        <v>0.99099999999999999</v>
      </c>
      <c r="BI86" s="79">
        <f>IF($A$2=1,'mil mi val'!BH68,IF($A$2=2,'mil mi val'!BH171,"NA"))</f>
        <v>0.99099999999999999</v>
      </c>
      <c r="BJ86" s="79">
        <f>IF($A$2=1,'mil mi val'!BI68,IF($A$2=2,'mil mi val'!BI171,"NA"))</f>
        <v>0.99099999999999999</v>
      </c>
      <c r="BK86" s="79">
        <f>IF($A$2=1,'mil mi val'!BJ68,IF($A$2=2,'mil mi val'!BJ171,"NA"))</f>
        <v>0.99099999999999999</v>
      </c>
      <c r="BL86" s="79">
        <f>IF($A$2=1,'mil mi val'!BK68,IF($A$2=2,'mil mi val'!BK171,"NA"))</f>
        <v>0.99099999999999999</v>
      </c>
      <c r="BM86" s="79">
        <f>IF($A$2=1,'mil mi val'!BL68,IF($A$2=2,'mil mi val'!BL171,"NA"))</f>
        <v>0.99099999999999999</v>
      </c>
      <c r="BN86" s="79">
        <f>IF($A$2=1,'mil mi val'!BM68,IF($A$2=2,'mil mi val'!BM171,"NA"))</f>
        <v>0.99099999999999999</v>
      </c>
      <c r="BO86" s="79">
        <f>IF($A$2=1,'mil mi val'!BN68,IF($A$2=2,'mil mi val'!BN171,"NA"))</f>
        <v>0.99099999999999999</v>
      </c>
      <c r="BP86" s="79">
        <f>IF($A$2=1,'mil mi val'!BO68,IF($A$2=2,'mil mi val'!BO171,"NA"))</f>
        <v>0.99099999999999999</v>
      </c>
      <c r="BQ86" s="79">
        <f>IF($A$2=1,'mil mi val'!BP68,IF($A$2=2,'mil mi val'!BP171,"NA"))</f>
        <v>0.99099999999999999</v>
      </c>
      <c r="BR86" s="79">
        <f>IF($A$2=1,'mil mi val'!BQ68,IF($A$2=2,'mil mi val'!BQ171,"NA"))</f>
        <v>0.99099999999999999</v>
      </c>
      <c r="BS86" s="79">
        <f>IF($A$2=1,'mil mi val'!BR68,IF($A$2=2,'mil mi val'!BR171,"NA"))</f>
        <v>0.99099999999999999</v>
      </c>
      <c r="BT86" s="79">
        <f>IF($A$2=1,'mil mi val'!BS68,IF($A$2=2,'mil mi val'!BS171,"NA"))</f>
        <v>0.99099999999999999</v>
      </c>
      <c r="BU86" s="79">
        <f>IF($A$2=1,'mil mi val'!BT68,IF($A$2=2,'mil mi val'!BT171,"NA"))</f>
        <v>0.99099999999999999</v>
      </c>
      <c r="BV86" s="79">
        <f>IF($A$2=1,'mil mi val'!BU68,IF($A$2=2,'mil mi val'!BU171,"NA"))</f>
        <v>0.99099999999999999</v>
      </c>
      <c r="BW86" s="79">
        <f>IF($A$2=1,'mil mi val'!BV68,IF($A$2=2,'mil mi val'!BV171,"NA"))</f>
        <v>0.99099999999999999</v>
      </c>
      <c r="BX86" s="79">
        <f>IF($A$2=1,'mil mi val'!BW68,IF($A$2=2,'mil mi val'!BW171,"NA"))</f>
        <v>0.99099999999999999</v>
      </c>
      <c r="BY86" s="79">
        <f>IF($A$2=1,'mil mi val'!BX68,IF($A$2=2,'mil mi val'!BX171,"NA"))</f>
        <v>0.99099999999999999</v>
      </c>
      <c r="BZ86" s="79">
        <f>IF($A$2=1,'mil mi val'!BY68,IF($A$2=2,'mil mi val'!BY171,"NA"))</f>
        <v>0.99099999999999999</v>
      </c>
      <c r="CA86" s="79">
        <f>IF($A$2=1,'mil mi val'!BZ68,IF($A$2=2,'mil mi val'!BZ171,"NA"))</f>
        <v>0.99099999999999999</v>
      </c>
      <c r="CB86" s="79">
        <f>IF($A$2=1,'mil mi val'!CA68,IF($A$2=2,'mil mi val'!CA171,"NA"))</f>
        <v>0.99099999999999999</v>
      </c>
      <c r="CC86" s="79">
        <f>IF($A$2=1,'mil mi val'!CB68,IF($A$2=2,'mil mi val'!CB171,"NA"))</f>
        <v>0.99099999999999999</v>
      </c>
      <c r="CD86" s="79">
        <f>IF($A$2=1,'mil mi val'!CC68,IF($A$2=2,'mil mi val'!CC171,"NA"))</f>
        <v>0.99099999999999999</v>
      </c>
      <c r="CE86" s="79">
        <f>IF($A$2=1,'mil mi val'!CD68,IF($A$2=2,'mil mi val'!CD171,"NA"))</f>
        <v>0.99099999999999999</v>
      </c>
      <c r="CF86" s="79">
        <f>IF($A$2=1,'mil mi val'!CE68,IF($A$2=2,'mil mi val'!CE171,"NA"))</f>
        <v>0.99099999999999999</v>
      </c>
      <c r="CG86" s="79">
        <f>IF($A$2=1,'mil mi val'!CF68,IF($A$2=2,'mil mi val'!CF171,"NA"))</f>
        <v>0.99099999999999999</v>
      </c>
      <c r="CH86" s="79">
        <f>IF($A$2=1,'mil mi val'!CG68,IF($A$2=2,'mil mi val'!CG171,"NA"))</f>
        <v>0.99099999999999999</v>
      </c>
      <c r="CI86" s="79">
        <f>IF($A$2=1,'mil mi val'!CH68,IF($A$2=2,'mil mi val'!CH171,"NA"))</f>
        <v>0.99099999999999999</v>
      </c>
      <c r="CJ86" s="79">
        <f>IF($A$2=1,'mil mi val'!CI68,IF($A$2=2,'mil mi val'!CI171,"NA"))</f>
        <v>0.99099999999999999</v>
      </c>
      <c r="CK86" s="79">
        <f>IF($A$2=1,'mil mi val'!CJ68,IF($A$2=2,'mil mi val'!CJ171,"NA"))</f>
        <v>0.99099999999999999</v>
      </c>
      <c r="CL86" s="79">
        <f>IF($A$2=1,'mil mi val'!CK68,IF($A$2=2,'mil mi val'!CK171,"NA"))</f>
        <v>0.99099999999999999</v>
      </c>
      <c r="CM86" s="79">
        <f>IF($A$2=1,'mil mi val'!CL68,IF($A$2=2,'mil mi val'!CL171,"NA"))</f>
        <v>0.99099999999999999</v>
      </c>
      <c r="CN86" s="79">
        <f>IF($A$2=1,'mil mi val'!CM68,IF($A$2=2,'mil mi val'!CM171,"NA"))</f>
        <v>0.99099999999999999</v>
      </c>
      <c r="CO86" s="79">
        <f>IF($A$2=1,'mil mi val'!CN68,IF($A$2=2,'mil mi val'!CN171,"NA"))</f>
        <v>0.99099999999999999</v>
      </c>
      <c r="CP86" s="79">
        <f>IF($A$2=1,'mil mi val'!CO68,IF($A$2=2,'mil mi val'!CO171,"NA"))</f>
        <v>0.99099999999999999</v>
      </c>
      <c r="CQ86" s="79">
        <f>IF($A$2=1,'mil mi val'!CP68,IF($A$2=2,'mil mi val'!CP171,"NA"))</f>
        <v>0.99099999999999999</v>
      </c>
      <c r="CR86" s="79">
        <f>IF($A$2=1,'mil mi val'!CQ68,IF($A$2=2,'mil mi val'!CQ171,"NA"))</f>
        <v>0.99099999999999999</v>
      </c>
      <c r="CS86" s="79">
        <f>IF($A$2=1,'mil mi val'!CR68,IF($A$2=2,'mil mi val'!CR171,"NA"))</f>
        <v>0.99099999999999999</v>
      </c>
      <c r="CT86" s="79">
        <f>IF($A$2=1,'mil mi val'!CS68,IF($A$2=2,'mil mi val'!CS171,"NA"))</f>
        <v>0.99099999999999999</v>
      </c>
      <c r="CU86" s="79">
        <f>IF($A$2=1,'mil mi val'!CT68,IF($A$2=2,'mil mi val'!CT171,"NA"))</f>
        <v>0.99099999999999999</v>
      </c>
      <c r="CV86" s="79">
        <f>IF($A$2=1,'mil mi val'!CU68,IF($A$2=2,'mil mi val'!CU171,"NA"))</f>
        <v>0.99099999999999999</v>
      </c>
      <c r="CW86" s="79">
        <f>IF($A$2=1,'mil mi val'!CV68,IF($A$2=2,'mil mi val'!CV171,"NA"))</f>
        <v>0.99099999999999999</v>
      </c>
      <c r="CX86" s="79">
        <f>IF($A$2=1,'mil mi val'!CW68,IF($A$2=2,'mil mi val'!CW171,"NA"))</f>
        <v>0.99099999999999999</v>
      </c>
      <c r="CY86" s="79">
        <f>IF($A$2=1,'mil mi val'!CX68,IF($A$2=2,'mil mi val'!CX171,"NA"))</f>
        <v>0.99099999999999999</v>
      </c>
      <c r="CZ86" s="79">
        <f>IF($A$2=1,'mil mi val'!CY68,IF($A$2=2,'mil mi val'!CY171,"NA"))</f>
        <v>0.99099999999999999</v>
      </c>
      <c r="DA86" s="79">
        <f>IF($A$2=1,'mil mi val'!CZ68,IF($A$2=2,'mil mi val'!CZ171,"NA"))</f>
        <v>0.99099999999999999</v>
      </c>
      <c r="DB86" s="79">
        <f>IF($A$2=1,'mil mi val'!DA68,IF($A$2=2,'mil mi val'!DA171,"NA"))</f>
        <v>0.99099999999999999</v>
      </c>
      <c r="DC86" s="79">
        <f>IF($A$2=1,'mil mi val'!DB68,IF($A$2=2,'mil mi val'!DB171,"NA"))</f>
        <v>0.99099999999999999</v>
      </c>
    </row>
    <row r="87" spans="2:107" ht="15" x14ac:dyDescent="0.25">
      <c r="B87" s="41">
        <v>82</v>
      </c>
      <c r="C87" s="79">
        <f>IF($A$2=1,'mil mi val'!B69,IF($A$2=2,'mil mi val'!B172,"NA"))</f>
        <v>1</v>
      </c>
      <c r="D87" s="79">
        <f>IF($A$2=1,'mil mi val'!C69,IF($A$2=2,'mil mi val'!C172,"NA"))</f>
        <v>0.98280000000000001</v>
      </c>
      <c r="E87" s="79">
        <f>IF($A$2=1,'mil mi val'!D69,IF($A$2=2,'mil mi val'!D172,"NA"))</f>
        <v>0.99219999999999997</v>
      </c>
      <c r="F87" s="79">
        <f>IF($A$2=1,'mil mi val'!E69,IF($A$2=2,'mil mi val'!E172,"NA"))</f>
        <v>0.9919</v>
      </c>
      <c r="G87" s="79">
        <f>IF($A$2=1,'mil mi val'!F69,IF($A$2=2,'mil mi val'!F172,"NA"))</f>
        <v>0.99160000000000004</v>
      </c>
      <c r="H87" s="79">
        <f>IF($A$2=1,'mil mi val'!G69,IF($A$2=2,'mil mi val'!G172,"NA"))</f>
        <v>0.99150000000000005</v>
      </c>
      <c r="I87" s="79">
        <f>IF($A$2=1,'mil mi val'!H69,IF($A$2=2,'mil mi val'!H172,"NA"))</f>
        <v>0.99150000000000005</v>
      </c>
      <c r="J87" s="79">
        <f>IF($A$2=1,'mil mi val'!I69,IF($A$2=2,'mil mi val'!I172,"NA"))</f>
        <v>0.99139999999999995</v>
      </c>
      <c r="K87" s="79">
        <f>IF($A$2=1,'mil mi val'!J69,IF($A$2=2,'mil mi val'!J172,"NA"))</f>
        <v>0.99119999999999997</v>
      </c>
      <c r="L87" s="79">
        <f>IF($A$2=1,'mil mi val'!K69,IF($A$2=2,'mil mi val'!K172,"NA"))</f>
        <v>0.99119999999999997</v>
      </c>
      <c r="M87" s="79">
        <f>IF($A$2=1,'mil mi val'!L69,IF($A$2=2,'mil mi val'!L172,"NA"))</f>
        <v>0.99109999999999998</v>
      </c>
      <c r="N87" s="79">
        <f>IF($A$2=1,'mil mi val'!M69,IF($A$2=2,'mil mi val'!M172,"NA"))</f>
        <v>0.99099999999999999</v>
      </c>
      <c r="O87" s="79">
        <f>IF($A$2=1,'mil mi val'!N69,IF($A$2=2,'mil mi val'!N172,"NA"))</f>
        <v>0.9909</v>
      </c>
      <c r="P87" s="79">
        <f>IF($A$2=1,'mil mi val'!O69,IF($A$2=2,'mil mi val'!O172,"NA"))</f>
        <v>0.99070000000000003</v>
      </c>
      <c r="Q87" s="79">
        <f>IF($A$2=1,'mil mi val'!P69,IF($A$2=2,'mil mi val'!P172,"NA"))</f>
        <v>0.99050000000000005</v>
      </c>
      <c r="R87" s="79">
        <f>IF($A$2=1,'mil mi val'!Q69,IF($A$2=2,'mil mi val'!Q172,"NA"))</f>
        <v>0.99170000000000003</v>
      </c>
      <c r="S87" s="79">
        <f>IF($A$2=1,'mil mi val'!R69,IF($A$2=2,'mil mi val'!R172,"NA"))</f>
        <v>0.99170000000000003</v>
      </c>
      <c r="T87" s="79">
        <f>IF($A$2=1,'mil mi val'!S69,IF($A$2=2,'mil mi val'!S172,"NA"))</f>
        <v>0.99170000000000003</v>
      </c>
      <c r="U87" s="79">
        <f>IF($A$2=1,'mil mi val'!T69,IF($A$2=2,'mil mi val'!T172,"NA"))</f>
        <v>0.99170000000000003</v>
      </c>
      <c r="V87" s="79">
        <f>IF($A$2=1,'mil mi val'!U69,IF($A$2=2,'mil mi val'!U172,"NA"))</f>
        <v>0.99170000000000003</v>
      </c>
      <c r="W87" s="79">
        <f>IF($A$2=1,'mil mi val'!V69,IF($A$2=2,'mil mi val'!V172,"NA"))</f>
        <v>0.99170000000000003</v>
      </c>
      <c r="X87" s="79">
        <f>IF($A$2=1,'mil mi val'!W69,IF($A$2=2,'mil mi val'!W172,"NA"))</f>
        <v>0.99170000000000003</v>
      </c>
      <c r="Y87" s="79">
        <f>IF($A$2=1,'mil mi val'!X69,IF($A$2=2,'mil mi val'!X172,"NA"))</f>
        <v>0.99170000000000003</v>
      </c>
      <c r="Z87" s="79">
        <f>IF($A$2=1,'mil mi val'!Y69,IF($A$2=2,'mil mi val'!Y172,"NA"))</f>
        <v>0.99170000000000003</v>
      </c>
      <c r="AA87" s="79">
        <f>IF($A$2=1,'mil mi val'!Z69,IF($A$2=2,'mil mi val'!Z172,"NA"))</f>
        <v>0.99170000000000003</v>
      </c>
      <c r="AB87" s="79">
        <f>IF($A$2=1,'mil mi val'!AA69,IF($A$2=2,'mil mi val'!AA172,"NA"))</f>
        <v>0.99170000000000003</v>
      </c>
      <c r="AC87" s="79">
        <f>IF($A$2=1,'mil mi val'!AB69,IF($A$2=2,'mil mi val'!AB172,"NA"))</f>
        <v>0.99170000000000003</v>
      </c>
      <c r="AD87" s="79">
        <f>IF($A$2=1,'mil mi val'!AC69,IF($A$2=2,'mil mi val'!AC172,"NA"))</f>
        <v>0.99170000000000003</v>
      </c>
      <c r="AE87" s="79">
        <f>IF($A$2=1,'mil mi val'!AD69,IF($A$2=2,'mil mi val'!AD172,"NA"))</f>
        <v>0.99170000000000003</v>
      </c>
      <c r="AF87" s="79">
        <f>IF($A$2=1,'mil mi val'!AE69,IF($A$2=2,'mil mi val'!AE172,"NA"))</f>
        <v>0.99170000000000003</v>
      </c>
      <c r="AG87" s="79">
        <f>IF($A$2=1,'mil mi val'!AF69,IF($A$2=2,'mil mi val'!AF172,"NA"))</f>
        <v>0.99170000000000003</v>
      </c>
      <c r="AH87" s="79">
        <f>IF($A$2=1,'mil mi val'!AG69,IF($A$2=2,'mil mi val'!AG172,"NA"))</f>
        <v>0.99170000000000003</v>
      </c>
      <c r="AI87" s="79">
        <f>IF($A$2=1,'mil mi val'!AH69,IF($A$2=2,'mil mi val'!AH172,"NA"))</f>
        <v>0.99170000000000003</v>
      </c>
      <c r="AJ87" s="79">
        <f>IF($A$2=1,'mil mi val'!AI69,IF($A$2=2,'mil mi val'!AI172,"NA"))</f>
        <v>0.99170000000000003</v>
      </c>
      <c r="AK87" s="79">
        <f>IF($A$2=1,'mil mi val'!AJ69,IF($A$2=2,'mil mi val'!AJ172,"NA"))</f>
        <v>0.99170000000000003</v>
      </c>
      <c r="AL87" s="79">
        <f>IF($A$2=1,'mil mi val'!AK69,IF($A$2=2,'mil mi val'!AK172,"NA"))</f>
        <v>0.99170000000000003</v>
      </c>
      <c r="AM87" s="79">
        <f>IF($A$2=1,'mil mi val'!AL69,IF($A$2=2,'mil mi val'!AL172,"NA"))</f>
        <v>0.99170000000000003</v>
      </c>
      <c r="AN87" s="79">
        <f>IF($A$2=1,'mil mi val'!AM69,IF($A$2=2,'mil mi val'!AM172,"NA"))</f>
        <v>0.99170000000000003</v>
      </c>
      <c r="AO87" s="79">
        <f>IF($A$2=1,'mil mi val'!AN69,IF($A$2=2,'mil mi val'!AN172,"NA"))</f>
        <v>0.99170000000000003</v>
      </c>
      <c r="AP87" s="79">
        <f>IF($A$2=1,'mil mi val'!AO69,IF($A$2=2,'mil mi val'!AO172,"NA"))</f>
        <v>0.99170000000000003</v>
      </c>
      <c r="AQ87" s="79">
        <f>IF($A$2=1,'mil mi val'!AP69,IF($A$2=2,'mil mi val'!AP172,"NA"))</f>
        <v>0.99170000000000003</v>
      </c>
      <c r="AR87" s="79">
        <f>IF($A$2=1,'mil mi val'!AQ69,IF($A$2=2,'mil mi val'!AQ172,"NA"))</f>
        <v>0.99170000000000003</v>
      </c>
      <c r="AS87" s="79">
        <f>IF($A$2=1,'mil mi val'!AR69,IF($A$2=2,'mil mi val'!AR172,"NA"))</f>
        <v>0.99170000000000003</v>
      </c>
      <c r="AT87" s="79">
        <f>IF($A$2=1,'mil mi val'!AS69,IF($A$2=2,'mil mi val'!AS172,"NA"))</f>
        <v>0.99170000000000003</v>
      </c>
      <c r="AU87" s="79">
        <f>IF($A$2=1,'mil mi val'!AT69,IF($A$2=2,'mil mi val'!AT172,"NA"))</f>
        <v>0.99170000000000003</v>
      </c>
      <c r="AV87" s="79">
        <f>IF($A$2=1,'mil mi val'!AU69,IF($A$2=2,'mil mi val'!AU172,"NA"))</f>
        <v>0.99170000000000003</v>
      </c>
      <c r="AW87" s="79">
        <f>IF($A$2=1,'mil mi val'!AV69,IF($A$2=2,'mil mi val'!AV172,"NA"))</f>
        <v>0.99170000000000003</v>
      </c>
      <c r="AX87" s="79">
        <f>IF($A$2=1,'mil mi val'!AW69,IF($A$2=2,'mil mi val'!AW172,"NA"))</f>
        <v>0.99170000000000003</v>
      </c>
      <c r="AY87" s="79">
        <f>IF($A$2=1,'mil mi val'!AX69,IF($A$2=2,'mil mi val'!AX172,"NA"))</f>
        <v>0.99170000000000003</v>
      </c>
      <c r="AZ87" s="79">
        <f>IF($A$2=1,'mil mi val'!AY69,IF($A$2=2,'mil mi val'!AY172,"NA"))</f>
        <v>0.99170000000000003</v>
      </c>
      <c r="BA87" s="79">
        <f>IF($A$2=1,'mil mi val'!AZ69,IF($A$2=2,'mil mi val'!AZ172,"NA"))</f>
        <v>0.99170000000000003</v>
      </c>
      <c r="BB87" s="79">
        <f>IF($A$2=1,'mil mi val'!BA69,IF($A$2=2,'mil mi val'!BA172,"NA"))</f>
        <v>0.99170000000000003</v>
      </c>
      <c r="BC87" s="79">
        <f>IF($A$2=1,'mil mi val'!BB69,IF($A$2=2,'mil mi val'!BB172,"NA"))</f>
        <v>0.99170000000000003</v>
      </c>
      <c r="BD87" s="79">
        <f>IF($A$2=1,'mil mi val'!BC69,IF($A$2=2,'mil mi val'!BC172,"NA"))</f>
        <v>0.99170000000000003</v>
      </c>
      <c r="BE87" s="79">
        <f>IF($A$2=1,'mil mi val'!BD69,IF($A$2=2,'mil mi val'!BD172,"NA"))</f>
        <v>0.99170000000000003</v>
      </c>
      <c r="BF87" s="79">
        <f>IF($A$2=1,'mil mi val'!BE69,IF($A$2=2,'mil mi val'!BE172,"NA"))</f>
        <v>0.99170000000000003</v>
      </c>
      <c r="BG87" s="79">
        <f>IF($A$2=1,'mil mi val'!BF69,IF($A$2=2,'mil mi val'!BF172,"NA"))</f>
        <v>0.99170000000000003</v>
      </c>
      <c r="BH87" s="79">
        <f>IF($A$2=1,'mil mi val'!BG69,IF($A$2=2,'mil mi val'!BG172,"NA"))</f>
        <v>0.99170000000000003</v>
      </c>
      <c r="BI87" s="79">
        <f>IF($A$2=1,'mil mi val'!BH69,IF($A$2=2,'mil mi val'!BH172,"NA"))</f>
        <v>0.99170000000000003</v>
      </c>
      <c r="BJ87" s="79">
        <f>IF($A$2=1,'mil mi val'!BI69,IF($A$2=2,'mil mi val'!BI172,"NA"))</f>
        <v>0.99170000000000003</v>
      </c>
      <c r="BK87" s="79">
        <f>IF($A$2=1,'mil mi val'!BJ69,IF($A$2=2,'mil mi val'!BJ172,"NA"))</f>
        <v>0.99170000000000003</v>
      </c>
      <c r="BL87" s="79">
        <f>IF($A$2=1,'mil mi val'!BK69,IF($A$2=2,'mil mi val'!BK172,"NA"))</f>
        <v>0.99170000000000003</v>
      </c>
      <c r="BM87" s="79">
        <f>IF($A$2=1,'mil mi val'!BL69,IF($A$2=2,'mil mi val'!BL172,"NA"))</f>
        <v>0.99170000000000003</v>
      </c>
      <c r="BN87" s="79">
        <f>IF($A$2=1,'mil mi val'!BM69,IF($A$2=2,'mil mi val'!BM172,"NA"))</f>
        <v>0.99170000000000003</v>
      </c>
      <c r="BO87" s="79">
        <f>IF($A$2=1,'mil mi val'!BN69,IF($A$2=2,'mil mi val'!BN172,"NA"))</f>
        <v>0.99170000000000003</v>
      </c>
      <c r="BP87" s="79">
        <f>IF($A$2=1,'mil mi val'!BO69,IF($A$2=2,'mil mi val'!BO172,"NA"))</f>
        <v>0.99170000000000003</v>
      </c>
      <c r="BQ87" s="79">
        <f>IF($A$2=1,'mil mi val'!BP69,IF($A$2=2,'mil mi val'!BP172,"NA"))</f>
        <v>0.99170000000000003</v>
      </c>
      <c r="BR87" s="79">
        <f>IF($A$2=1,'mil mi val'!BQ69,IF($A$2=2,'mil mi val'!BQ172,"NA"))</f>
        <v>0.99170000000000003</v>
      </c>
      <c r="BS87" s="79">
        <f>IF($A$2=1,'mil mi val'!BR69,IF($A$2=2,'mil mi val'!BR172,"NA"))</f>
        <v>0.99170000000000003</v>
      </c>
      <c r="BT87" s="79">
        <f>IF($A$2=1,'mil mi val'!BS69,IF($A$2=2,'mil mi val'!BS172,"NA"))</f>
        <v>0.99170000000000003</v>
      </c>
      <c r="BU87" s="79">
        <f>IF($A$2=1,'mil mi val'!BT69,IF($A$2=2,'mil mi val'!BT172,"NA"))</f>
        <v>0.99170000000000003</v>
      </c>
      <c r="BV87" s="79">
        <f>IF($A$2=1,'mil mi val'!BU69,IF($A$2=2,'mil mi val'!BU172,"NA"))</f>
        <v>0.99170000000000003</v>
      </c>
      <c r="BW87" s="79">
        <f>IF($A$2=1,'mil mi val'!BV69,IF($A$2=2,'mil mi val'!BV172,"NA"))</f>
        <v>0.99170000000000003</v>
      </c>
      <c r="BX87" s="79">
        <f>IF($A$2=1,'mil mi val'!BW69,IF($A$2=2,'mil mi val'!BW172,"NA"))</f>
        <v>0.99170000000000003</v>
      </c>
      <c r="BY87" s="79">
        <f>IF($A$2=1,'mil mi val'!BX69,IF($A$2=2,'mil mi val'!BX172,"NA"))</f>
        <v>0.99170000000000003</v>
      </c>
      <c r="BZ87" s="79">
        <f>IF($A$2=1,'mil mi val'!BY69,IF($A$2=2,'mil mi val'!BY172,"NA"))</f>
        <v>0.99170000000000003</v>
      </c>
      <c r="CA87" s="79">
        <f>IF($A$2=1,'mil mi val'!BZ69,IF($A$2=2,'mil mi val'!BZ172,"NA"))</f>
        <v>0.99170000000000003</v>
      </c>
      <c r="CB87" s="79">
        <f>IF($A$2=1,'mil mi val'!CA69,IF($A$2=2,'mil mi val'!CA172,"NA"))</f>
        <v>0.99170000000000003</v>
      </c>
      <c r="CC87" s="79">
        <f>IF($A$2=1,'mil mi val'!CB69,IF($A$2=2,'mil mi val'!CB172,"NA"))</f>
        <v>0.99170000000000003</v>
      </c>
      <c r="CD87" s="79">
        <f>IF($A$2=1,'mil mi val'!CC69,IF($A$2=2,'mil mi val'!CC172,"NA"))</f>
        <v>0.99170000000000003</v>
      </c>
      <c r="CE87" s="79">
        <f>IF($A$2=1,'mil mi val'!CD69,IF($A$2=2,'mil mi val'!CD172,"NA"))</f>
        <v>0.99170000000000003</v>
      </c>
      <c r="CF87" s="79">
        <f>IF($A$2=1,'mil mi val'!CE69,IF($A$2=2,'mil mi val'!CE172,"NA"))</f>
        <v>0.99170000000000003</v>
      </c>
      <c r="CG87" s="79">
        <f>IF($A$2=1,'mil mi val'!CF69,IF($A$2=2,'mil mi val'!CF172,"NA"))</f>
        <v>0.99170000000000003</v>
      </c>
      <c r="CH87" s="79">
        <f>IF($A$2=1,'mil mi val'!CG69,IF($A$2=2,'mil mi val'!CG172,"NA"))</f>
        <v>0.99170000000000003</v>
      </c>
      <c r="CI87" s="79">
        <f>IF($A$2=1,'mil mi val'!CH69,IF($A$2=2,'mil mi val'!CH172,"NA"))</f>
        <v>0.99170000000000003</v>
      </c>
      <c r="CJ87" s="79">
        <f>IF($A$2=1,'mil mi val'!CI69,IF($A$2=2,'mil mi val'!CI172,"NA"))</f>
        <v>0.99170000000000003</v>
      </c>
      <c r="CK87" s="79">
        <f>IF($A$2=1,'mil mi val'!CJ69,IF($A$2=2,'mil mi val'!CJ172,"NA"))</f>
        <v>0.99170000000000003</v>
      </c>
      <c r="CL87" s="79">
        <f>IF($A$2=1,'mil mi val'!CK69,IF($A$2=2,'mil mi val'!CK172,"NA"))</f>
        <v>0.99170000000000003</v>
      </c>
      <c r="CM87" s="79">
        <f>IF($A$2=1,'mil mi val'!CL69,IF($A$2=2,'mil mi val'!CL172,"NA"))</f>
        <v>0.99170000000000003</v>
      </c>
      <c r="CN87" s="79">
        <f>IF($A$2=1,'mil mi val'!CM69,IF($A$2=2,'mil mi val'!CM172,"NA"))</f>
        <v>0.99170000000000003</v>
      </c>
      <c r="CO87" s="79">
        <f>IF($A$2=1,'mil mi val'!CN69,IF($A$2=2,'mil mi val'!CN172,"NA"))</f>
        <v>0.99170000000000003</v>
      </c>
      <c r="CP87" s="79">
        <f>IF($A$2=1,'mil mi val'!CO69,IF($A$2=2,'mil mi val'!CO172,"NA"))</f>
        <v>0.99170000000000003</v>
      </c>
      <c r="CQ87" s="79">
        <f>IF($A$2=1,'mil mi val'!CP69,IF($A$2=2,'mil mi val'!CP172,"NA"))</f>
        <v>0.99170000000000003</v>
      </c>
      <c r="CR87" s="79">
        <f>IF($A$2=1,'mil mi val'!CQ69,IF($A$2=2,'mil mi val'!CQ172,"NA"))</f>
        <v>0.99170000000000003</v>
      </c>
      <c r="CS87" s="79">
        <f>IF($A$2=1,'mil mi val'!CR69,IF($A$2=2,'mil mi val'!CR172,"NA"))</f>
        <v>0.99170000000000003</v>
      </c>
      <c r="CT87" s="79">
        <f>IF($A$2=1,'mil mi val'!CS69,IF($A$2=2,'mil mi val'!CS172,"NA"))</f>
        <v>0.99170000000000003</v>
      </c>
      <c r="CU87" s="79">
        <f>IF($A$2=1,'mil mi val'!CT69,IF($A$2=2,'mil mi val'!CT172,"NA"))</f>
        <v>0.99170000000000003</v>
      </c>
      <c r="CV87" s="79">
        <f>IF($A$2=1,'mil mi val'!CU69,IF($A$2=2,'mil mi val'!CU172,"NA"))</f>
        <v>0.99170000000000003</v>
      </c>
      <c r="CW87" s="79">
        <f>IF($A$2=1,'mil mi val'!CV69,IF($A$2=2,'mil mi val'!CV172,"NA"))</f>
        <v>0.99170000000000003</v>
      </c>
      <c r="CX87" s="79">
        <f>IF($A$2=1,'mil mi val'!CW69,IF($A$2=2,'mil mi val'!CW172,"NA"))</f>
        <v>0.99170000000000003</v>
      </c>
      <c r="CY87" s="79">
        <f>IF($A$2=1,'mil mi val'!CX69,IF($A$2=2,'mil mi val'!CX172,"NA"))</f>
        <v>0.99170000000000003</v>
      </c>
      <c r="CZ87" s="79">
        <f>IF($A$2=1,'mil mi val'!CY69,IF($A$2=2,'mil mi val'!CY172,"NA"))</f>
        <v>0.99170000000000003</v>
      </c>
      <c r="DA87" s="79">
        <f>IF($A$2=1,'mil mi val'!CZ69,IF($A$2=2,'mil mi val'!CZ172,"NA"))</f>
        <v>0.99170000000000003</v>
      </c>
      <c r="DB87" s="79">
        <f>IF($A$2=1,'mil mi val'!DA69,IF($A$2=2,'mil mi val'!DA172,"NA"))</f>
        <v>0.99170000000000003</v>
      </c>
      <c r="DC87" s="79">
        <f>IF($A$2=1,'mil mi val'!DB69,IF($A$2=2,'mil mi val'!DB172,"NA"))</f>
        <v>0.99170000000000003</v>
      </c>
    </row>
    <row r="88" spans="2:107" ht="15" x14ac:dyDescent="0.25">
      <c r="B88" s="41">
        <v>83</v>
      </c>
      <c r="C88" s="79">
        <f>IF($A$2=1,'mil mi val'!B70,IF($A$2=2,'mil mi val'!B173,"NA"))</f>
        <v>1</v>
      </c>
      <c r="D88" s="79">
        <f>IF($A$2=1,'mil mi val'!C70,IF($A$2=2,'mil mi val'!C173,"NA"))</f>
        <v>0.98340000000000005</v>
      </c>
      <c r="E88" s="79">
        <f>IF($A$2=1,'mil mi val'!D70,IF($A$2=2,'mil mi val'!D173,"NA"))</f>
        <v>0.9929</v>
      </c>
      <c r="F88" s="79">
        <f>IF($A$2=1,'mil mi val'!E70,IF($A$2=2,'mil mi val'!E173,"NA"))</f>
        <v>0.99260000000000004</v>
      </c>
      <c r="G88" s="79">
        <f>IF($A$2=1,'mil mi val'!F70,IF($A$2=2,'mil mi val'!F173,"NA"))</f>
        <v>0.99239999999999995</v>
      </c>
      <c r="H88" s="79">
        <f>IF($A$2=1,'mil mi val'!G70,IF($A$2=2,'mil mi val'!G173,"NA"))</f>
        <v>0.99229999999999996</v>
      </c>
      <c r="I88" s="79">
        <f>IF($A$2=1,'mil mi val'!H70,IF($A$2=2,'mil mi val'!H173,"NA"))</f>
        <v>0.99219999999999997</v>
      </c>
      <c r="J88" s="79">
        <f>IF($A$2=1,'mil mi val'!I70,IF($A$2=2,'mil mi val'!I173,"NA"))</f>
        <v>0.99219999999999997</v>
      </c>
      <c r="K88" s="79">
        <f>IF($A$2=1,'mil mi val'!J70,IF($A$2=2,'mil mi val'!J173,"NA"))</f>
        <v>0.99209999999999998</v>
      </c>
      <c r="L88" s="79">
        <f>IF($A$2=1,'mil mi val'!K70,IF($A$2=2,'mil mi val'!K173,"NA"))</f>
        <v>0.99199999999999999</v>
      </c>
      <c r="M88" s="79">
        <f>IF($A$2=1,'mil mi val'!L70,IF($A$2=2,'mil mi val'!L173,"NA"))</f>
        <v>0.9919</v>
      </c>
      <c r="N88" s="79">
        <f>IF($A$2=1,'mil mi val'!M70,IF($A$2=2,'mil mi val'!M173,"NA"))</f>
        <v>0.99180000000000001</v>
      </c>
      <c r="O88" s="79">
        <f>IF($A$2=1,'mil mi val'!N70,IF($A$2=2,'mil mi val'!N173,"NA"))</f>
        <v>0.99170000000000003</v>
      </c>
      <c r="P88" s="79">
        <f>IF($A$2=1,'mil mi val'!O70,IF($A$2=2,'mil mi val'!O173,"NA"))</f>
        <v>0.99150000000000005</v>
      </c>
      <c r="Q88" s="79">
        <f>IF($A$2=1,'mil mi val'!P70,IF($A$2=2,'mil mi val'!P173,"NA"))</f>
        <v>0.99119999999999997</v>
      </c>
      <c r="R88" s="79">
        <f>IF($A$2=1,'mil mi val'!Q70,IF($A$2=2,'mil mi val'!Q173,"NA"))</f>
        <v>0.99239999999999995</v>
      </c>
      <c r="S88" s="79">
        <f>IF($A$2=1,'mil mi val'!R70,IF($A$2=2,'mil mi val'!R173,"NA"))</f>
        <v>0.99239999999999995</v>
      </c>
      <c r="T88" s="79">
        <f>IF($A$2=1,'mil mi val'!S70,IF($A$2=2,'mil mi val'!S173,"NA"))</f>
        <v>0.99239999999999995</v>
      </c>
      <c r="U88" s="79">
        <f>IF($A$2=1,'mil mi val'!T70,IF($A$2=2,'mil mi val'!T173,"NA"))</f>
        <v>0.99239999999999995</v>
      </c>
      <c r="V88" s="79">
        <f>IF($A$2=1,'mil mi val'!U70,IF($A$2=2,'mil mi val'!U173,"NA"))</f>
        <v>0.99239999999999995</v>
      </c>
      <c r="W88" s="79">
        <f>IF($A$2=1,'mil mi val'!V70,IF($A$2=2,'mil mi val'!V173,"NA"))</f>
        <v>0.99239999999999995</v>
      </c>
      <c r="X88" s="79">
        <f>IF($A$2=1,'mil mi val'!W70,IF($A$2=2,'mil mi val'!W173,"NA"))</f>
        <v>0.99239999999999995</v>
      </c>
      <c r="Y88" s="79">
        <f>IF($A$2=1,'mil mi val'!X70,IF($A$2=2,'mil mi val'!X173,"NA"))</f>
        <v>0.99239999999999995</v>
      </c>
      <c r="Z88" s="79">
        <f>IF($A$2=1,'mil mi val'!Y70,IF($A$2=2,'mil mi val'!Y173,"NA"))</f>
        <v>0.99239999999999995</v>
      </c>
      <c r="AA88" s="79">
        <f>IF($A$2=1,'mil mi val'!Z70,IF($A$2=2,'mil mi val'!Z173,"NA"))</f>
        <v>0.99239999999999995</v>
      </c>
      <c r="AB88" s="79">
        <f>IF($A$2=1,'mil mi val'!AA70,IF($A$2=2,'mil mi val'!AA173,"NA"))</f>
        <v>0.99239999999999995</v>
      </c>
      <c r="AC88" s="79">
        <f>IF($A$2=1,'mil mi val'!AB70,IF($A$2=2,'mil mi val'!AB173,"NA"))</f>
        <v>0.99239999999999995</v>
      </c>
      <c r="AD88" s="79">
        <f>IF($A$2=1,'mil mi val'!AC70,IF($A$2=2,'mil mi val'!AC173,"NA"))</f>
        <v>0.99239999999999995</v>
      </c>
      <c r="AE88" s="79">
        <f>IF($A$2=1,'mil mi val'!AD70,IF($A$2=2,'mil mi val'!AD173,"NA"))</f>
        <v>0.99239999999999995</v>
      </c>
      <c r="AF88" s="79">
        <f>IF($A$2=1,'mil mi val'!AE70,IF($A$2=2,'mil mi val'!AE173,"NA"))</f>
        <v>0.99239999999999995</v>
      </c>
      <c r="AG88" s="79">
        <f>IF($A$2=1,'mil mi val'!AF70,IF($A$2=2,'mil mi val'!AF173,"NA"))</f>
        <v>0.99239999999999995</v>
      </c>
      <c r="AH88" s="79">
        <f>IF($A$2=1,'mil mi val'!AG70,IF($A$2=2,'mil mi val'!AG173,"NA"))</f>
        <v>0.99239999999999995</v>
      </c>
      <c r="AI88" s="79">
        <f>IF($A$2=1,'mil mi val'!AH70,IF($A$2=2,'mil mi val'!AH173,"NA"))</f>
        <v>0.99239999999999995</v>
      </c>
      <c r="AJ88" s="79">
        <f>IF($A$2=1,'mil mi val'!AI70,IF($A$2=2,'mil mi val'!AI173,"NA"))</f>
        <v>0.99239999999999995</v>
      </c>
      <c r="AK88" s="79">
        <f>IF($A$2=1,'mil mi val'!AJ70,IF($A$2=2,'mil mi val'!AJ173,"NA"))</f>
        <v>0.99239999999999995</v>
      </c>
      <c r="AL88" s="79">
        <f>IF($A$2=1,'mil mi val'!AK70,IF($A$2=2,'mil mi val'!AK173,"NA"))</f>
        <v>0.99239999999999995</v>
      </c>
      <c r="AM88" s="79">
        <f>IF($A$2=1,'mil mi val'!AL70,IF($A$2=2,'mil mi val'!AL173,"NA"))</f>
        <v>0.99239999999999995</v>
      </c>
      <c r="AN88" s="79">
        <f>IF($A$2=1,'mil mi val'!AM70,IF($A$2=2,'mil mi val'!AM173,"NA"))</f>
        <v>0.99239999999999995</v>
      </c>
      <c r="AO88" s="79">
        <f>IF($A$2=1,'mil mi val'!AN70,IF($A$2=2,'mil mi val'!AN173,"NA"))</f>
        <v>0.99239999999999995</v>
      </c>
      <c r="AP88" s="79">
        <f>IF($A$2=1,'mil mi val'!AO70,IF($A$2=2,'mil mi val'!AO173,"NA"))</f>
        <v>0.99239999999999995</v>
      </c>
      <c r="AQ88" s="79">
        <f>IF($A$2=1,'mil mi val'!AP70,IF($A$2=2,'mil mi val'!AP173,"NA"))</f>
        <v>0.99239999999999995</v>
      </c>
      <c r="AR88" s="79">
        <f>IF($A$2=1,'mil mi val'!AQ70,IF($A$2=2,'mil mi val'!AQ173,"NA"))</f>
        <v>0.99239999999999995</v>
      </c>
      <c r="AS88" s="79">
        <f>IF($A$2=1,'mil mi val'!AR70,IF($A$2=2,'mil mi val'!AR173,"NA"))</f>
        <v>0.99239999999999995</v>
      </c>
      <c r="AT88" s="79">
        <f>IF($A$2=1,'mil mi val'!AS70,IF($A$2=2,'mil mi val'!AS173,"NA"))</f>
        <v>0.99239999999999995</v>
      </c>
      <c r="AU88" s="79">
        <f>IF($A$2=1,'mil mi val'!AT70,IF($A$2=2,'mil mi val'!AT173,"NA"))</f>
        <v>0.99239999999999995</v>
      </c>
      <c r="AV88" s="79">
        <f>IF($A$2=1,'mil mi val'!AU70,IF($A$2=2,'mil mi val'!AU173,"NA"))</f>
        <v>0.99239999999999995</v>
      </c>
      <c r="AW88" s="79">
        <f>IF($A$2=1,'mil mi val'!AV70,IF($A$2=2,'mil mi val'!AV173,"NA"))</f>
        <v>0.99239999999999995</v>
      </c>
      <c r="AX88" s="79">
        <f>IF($A$2=1,'mil mi val'!AW70,IF($A$2=2,'mil mi val'!AW173,"NA"))</f>
        <v>0.99239999999999995</v>
      </c>
      <c r="AY88" s="79">
        <f>IF($A$2=1,'mil mi val'!AX70,IF($A$2=2,'mil mi val'!AX173,"NA"))</f>
        <v>0.99239999999999995</v>
      </c>
      <c r="AZ88" s="79">
        <f>IF($A$2=1,'mil mi val'!AY70,IF($A$2=2,'mil mi val'!AY173,"NA"))</f>
        <v>0.99239999999999995</v>
      </c>
      <c r="BA88" s="79">
        <f>IF($A$2=1,'mil mi val'!AZ70,IF($A$2=2,'mil mi val'!AZ173,"NA"))</f>
        <v>0.99239999999999995</v>
      </c>
      <c r="BB88" s="79">
        <f>IF($A$2=1,'mil mi val'!BA70,IF($A$2=2,'mil mi val'!BA173,"NA"))</f>
        <v>0.99239999999999995</v>
      </c>
      <c r="BC88" s="79">
        <f>IF($A$2=1,'mil mi val'!BB70,IF($A$2=2,'mil mi val'!BB173,"NA"))</f>
        <v>0.99239999999999995</v>
      </c>
      <c r="BD88" s="79">
        <f>IF($A$2=1,'mil mi val'!BC70,IF($A$2=2,'mil mi val'!BC173,"NA"))</f>
        <v>0.99239999999999995</v>
      </c>
      <c r="BE88" s="79">
        <f>IF($A$2=1,'mil mi val'!BD70,IF($A$2=2,'mil mi val'!BD173,"NA"))</f>
        <v>0.99239999999999995</v>
      </c>
      <c r="BF88" s="79">
        <f>IF($A$2=1,'mil mi val'!BE70,IF($A$2=2,'mil mi val'!BE173,"NA"))</f>
        <v>0.99239999999999995</v>
      </c>
      <c r="BG88" s="79">
        <f>IF($A$2=1,'mil mi val'!BF70,IF($A$2=2,'mil mi val'!BF173,"NA"))</f>
        <v>0.99239999999999995</v>
      </c>
      <c r="BH88" s="79">
        <f>IF($A$2=1,'mil mi val'!BG70,IF($A$2=2,'mil mi val'!BG173,"NA"))</f>
        <v>0.99239999999999995</v>
      </c>
      <c r="BI88" s="79">
        <f>IF($A$2=1,'mil mi val'!BH70,IF($A$2=2,'mil mi val'!BH173,"NA"))</f>
        <v>0.99239999999999995</v>
      </c>
      <c r="BJ88" s="79">
        <f>IF($A$2=1,'mil mi val'!BI70,IF($A$2=2,'mil mi val'!BI173,"NA"))</f>
        <v>0.99239999999999995</v>
      </c>
      <c r="BK88" s="79">
        <f>IF($A$2=1,'mil mi val'!BJ70,IF($A$2=2,'mil mi val'!BJ173,"NA"))</f>
        <v>0.99239999999999995</v>
      </c>
      <c r="BL88" s="79">
        <f>IF($A$2=1,'mil mi val'!BK70,IF($A$2=2,'mil mi val'!BK173,"NA"))</f>
        <v>0.99239999999999995</v>
      </c>
      <c r="BM88" s="79">
        <f>IF($A$2=1,'mil mi val'!BL70,IF($A$2=2,'mil mi val'!BL173,"NA"))</f>
        <v>0.99239999999999995</v>
      </c>
      <c r="BN88" s="79">
        <f>IF($A$2=1,'mil mi val'!BM70,IF($A$2=2,'mil mi val'!BM173,"NA"))</f>
        <v>0.99239999999999995</v>
      </c>
      <c r="BO88" s="79">
        <f>IF($A$2=1,'mil mi val'!BN70,IF($A$2=2,'mil mi val'!BN173,"NA"))</f>
        <v>0.99239999999999995</v>
      </c>
      <c r="BP88" s="79">
        <f>IF($A$2=1,'mil mi val'!BO70,IF($A$2=2,'mil mi val'!BO173,"NA"))</f>
        <v>0.99239999999999995</v>
      </c>
      <c r="BQ88" s="79">
        <f>IF($A$2=1,'mil mi val'!BP70,IF($A$2=2,'mil mi val'!BP173,"NA"))</f>
        <v>0.99239999999999995</v>
      </c>
      <c r="BR88" s="79">
        <f>IF($A$2=1,'mil mi val'!BQ70,IF($A$2=2,'mil mi val'!BQ173,"NA"))</f>
        <v>0.99239999999999995</v>
      </c>
      <c r="BS88" s="79">
        <f>IF($A$2=1,'mil mi val'!BR70,IF($A$2=2,'mil mi val'!BR173,"NA"))</f>
        <v>0.99239999999999995</v>
      </c>
      <c r="BT88" s="79">
        <f>IF($A$2=1,'mil mi val'!BS70,IF($A$2=2,'mil mi val'!BS173,"NA"))</f>
        <v>0.99239999999999995</v>
      </c>
      <c r="BU88" s="79">
        <f>IF($A$2=1,'mil mi val'!BT70,IF($A$2=2,'mil mi val'!BT173,"NA"))</f>
        <v>0.99239999999999995</v>
      </c>
      <c r="BV88" s="79">
        <f>IF($A$2=1,'mil mi val'!BU70,IF($A$2=2,'mil mi val'!BU173,"NA"))</f>
        <v>0.99239999999999995</v>
      </c>
      <c r="BW88" s="79">
        <f>IF($A$2=1,'mil mi val'!BV70,IF($A$2=2,'mil mi val'!BV173,"NA"))</f>
        <v>0.99239999999999995</v>
      </c>
      <c r="BX88" s="79">
        <f>IF($A$2=1,'mil mi val'!BW70,IF($A$2=2,'mil mi val'!BW173,"NA"))</f>
        <v>0.99239999999999995</v>
      </c>
      <c r="BY88" s="79">
        <f>IF($A$2=1,'mil mi val'!BX70,IF($A$2=2,'mil mi val'!BX173,"NA"))</f>
        <v>0.99239999999999995</v>
      </c>
      <c r="BZ88" s="79">
        <f>IF($A$2=1,'mil mi val'!BY70,IF($A$2=2,'mil mi val'!BY173,"NA"))</f>
        <v>0.99239999999999995</v>
      </c>
      <c r="CA88" s="79">
        <f>IF($A$2=1,'mil mi val'!BZ70,IF($A$2=2,'mil mi val'!BZ173,"NA"))</f>
        <v>0.99239999999999995</v>
      </c>
      <c r="CB88" s="79">
        <f>IF($A$2=1,'mil mi val'!CA70,IF($A$2=2,'mil mi val'!CA173,"NA"))</f>
        <v>0.99239999999999995</v>
      </c>
      <c r="CC88" s="79">
        <f>IF($A$2=1,'mil mi val'!CB70,IF($A$2=2,'mil mi val'!CB173,"NA"))</f>
        <v>0.99239999999999995</v>
      </c>
      <c r="CD88" s="79">
        <f>IF($A$2=1,'mil mi val'!CC70,IF($A$2=2,'mil mi val'!CC173,"NA"))</f>
        <v>0.99239999999999995</v>
      </c>
      <c r="CE88" s="79">
        <f>IF($A$2=1,'mil mi val'!CD70,IF($A$2=2,'mil mi val'!CD173,"NA"))</f>
        <v>0.99239999999999995</v>
      </c>
      <c r="CF88" s="79">
        <f>IF($A$2=1,'mil mi val'!CE70,IF($A$2=2,'mil mi val'!CE173,"NA"))</f>
        <v>0.99239999999999995</v>
      </c>
      <c r="CG88" s="79">
        <f>IF($A$2=1,'mil mi val'!CF70,IF($A$2=2,'mil mi val'!CF173,"NA"))</f>
        <v>0.99239999999999995</v>
      </c>
      <c r="CH88" s="79">
        <f>IF($A$2=1,'mil mi val'!CG70,IF($A$2=2,'mil mi val'!CG173,"NA"))</f>
        <v>0.99239999999999995</v>
      </c>
      <c r="CI88" s="79">
        <f>IF($A$2=1,'mil mi val'!CH70,IF($A$2=2,'mil mi val'!CH173,"NA"))</f>
        <v>0.99239999999999995</v>
      </c>
      <c r="CJ88" s="79">
        <f>IF($A$2=1,'mil mi val'!CI70,IF($A$2=2,'mil mi val'!CI173,"NA"))</f>
        <v>0.99239999999999995</v>
      </c>
      <c r="CK88" s="79">
        <f>IF($A$2=1,'mil mi val'!CJ70,IF($A$2=2,'mil mi val'!CJ173,"NA"))</f>
        <v>0.99239999999999995</v>
      </c>
      <c r="CL88" s="79">
        <f>IF($A$2=1,'mil mi val'!CK70,IF($A$2=2,'mil mi val'!CK173,"NA"))</f>
        <v>0.99239999999999995</v>
      </c>
      <c r="CM88" s="79">
        <f>IF($A$2=1,'mil mi val'!CL70,IF($A$2=2,'mil mi val'!CL173,"NA"))</f>
        <v>0.99239999999999995</v>
      </c>
      <c r="CN88" s="79">
        <f>IF($A$2=1,'mil mi val'!CM70,IF($A$2=2,'mil mi val'!CM173,"NA"))</f>
        <v>0.99239999999999995</v>
      </c>
      <c r="CO88" s="79">
        <f>IF($A$2=1,'mil mi val'!CN70,IF($A$2=2,'mil mi val'!CN173,"NA"))</f>
        <v>0.99239999999999995</v>
      </c>
      <c r="CP88" s="79">
        <f>IF($A$2=1,'mil mi val'!CO70,IF($A$2=2,'mil mi val'!CO173,"NA"))</f>
        <v>0.99239999999999995</v>
      </c>
      <c r="CQ88" s="79">
        <f>IF($A$2=1,'mil mi val'!CP70,IF($A$2=2,'mil mi val'!CP173,"NA"))</f>
        <v>0.99239999999999995</v>
      </c>
      <c r="CR88" s="79">
        <f>IF($A$2=1,'mil mi val'!CQ70,IF($A$2=2,'mil mi val'!CQ173,"NA"))</f>
        <v>0.99239999999999995</v>
      </c>
      <c r="CS88" s="79">
        <f>IF($A$2=1,'mil mi val'!CR70,IF($A$2=2,'mil mi val'!CR173,"NA"))</f>
        <v>0.99239999999999995</v>
      </c>
      <c r="CT88" s="79">
        <f>IF($A$2=1,'mil mi val'!CS70,IF($A$2=2,'mil mi val'!CS173,"NA"))</f>
        <v>0.99239999999999995</v>
      </c>
      <c r="CU88" s="79">
        <f>IF($A$2=1,'mil mi val'!CT70,IF($A$2=2,'mil mi val'!CT173,"NA"))</f>
        <v>0.99239999999999995</v>
      </c>
      <c r="CV88" s="79">
        <f>IF($A$2=1,'mil mi val'!CU70,IF($A$2=2,'mil mi val'!CU173,"NA"))</f>
        <v>0.99239999999999995</v>
      </c>
      <c r="CW88" s="79">
        <f>IF($A$2=1,'mil mi val'!CV70,IF($A$2=2,'mil mi val'!CV173,"NA"))</f>
        <v>0.99239999999999995</v>
      </c>
      <c r="CX88" s="79">
        <f>IF($A$2=1,'mil mi val'!CW70,IF($A$2=2,'mil mi val'!CW173,"NA"))</f>
        <v>0.99239999999999995</v>
      </c>
      <c r="CY88" s="79">
        <f>IF($A$2=1,'mil mi val'!CX70,IF($A$2=2,'mil mi val'!CX173,"NA"))</f>
        <v>0.99239999999999995</v>
      </c>
      <c r="CZ88" s="79">
        <f>IF($A$2=1,'mil mi val'!CY70,IF($A$2=2,'mil mi val'!CY173,"NA"))</f>
        <v>0.99239999999999995</v>
      </c>
      <c r="DA88" s="79">
        <f>IF($A$2=1,'mil mi val'!CZ70,IF($A$2=2,'mil mi val'!CZ173,"NA"))</f>
        <v>0.99239999999999995</v>
      </c>
      <c r="DB88" s="79">
        <f>IF($A$2=1,'mil mi val'!DA70,IF($A$2=2,'mil mi val'!DA173,"NA"))</f>
        <v>0.99239999999999995</v>
      </c>
      <c r="DC88" s="79">
        <f>IF($A$2=1,'mil mi val'!DB70,IF($A$2=2,'mil mi val'!DB173,"NA"))</f>
        <v>0.99239999999999995</v>
      </c>
    </row>
    <row r="89" spans="2:107" ht="15" x14ac:dyDescent="0.25">
      <c r="B89" s="41">
        <v>84</v>
      </c>
      <c r="C89" s="79">
        <f>IF($A$2=1,'mil mi val'!B71,IF($A$2=2,'mil mi val'!B174,"NA"))</f>
        <v>1</v>
      </c>
      <c r="D89" s="79">
        <f>IF($A$2=1,'mil mi val'!C71,IF($A$2=2,'mil mi val'!C174,"NA"))</f>
        <v>0.98380000000000001</v>
      </c>
      <c r="E89" s="79">
        <f>IF($A$2=1,'mil mi val'!D71,IF($A$2=2,'mil mi val'!D174,"NA"))</f>
        <v>0.99350000000000005</v>
      </c>
      <c r="F89" s="79">
        <f>IF($A$2=1,'mil mi val'!E71,IF($A$2=2,'mil mi val'!E174,"NA"))</f>
        <v>0.99329999999999996</v>
      </c>
      <c r="G89" s="79">
        <f>IF($A$2=1,'mil mi val'!F71,IF($A$2=2,'mil mi val'!F174,"NA"))</f>
        <v>0.99309999999999998</v>
      </c>
      <c r="H89" s="79">
        <f>IF($A$2=1,'mil mi val'!G71,IF($A$2=2,'mil mi val'!G174,"NA"))</f>
        <v>0.99299999999999999</v>
      </c>
      <c r="I89" s="79">
        <f>IF($A$2=1,'mil mi val'!H71,IF($A$2=2,'mil mi val'!H174,"NA"))</f>
        <v>0.9929</v>
      </c>
      <c r="J89" s="79">
        <f>IF($A$2=1,'mil mi val'!I71,IF($A$2=2,'mil mi val'!I174,"NA"))</f>
        <v>0.9929</v>
      </c>
      <c r="K89" s="79">
        <f>IF($A$2=1,'mil mi val'!J71,IF($A$2=2,'mil mi val'!J174,"NA"))</f>
        <v>0.9929</v>
      </c>
      <c r="L89" s="79">
        <f>IF($A$2=1,'mil mi val'!K71,IF($A$2=2,'mil mi val'!K174,"NA"))</f>
        <v>0.99280000000000002</v>
      </c>
      <c r="M89" s="79">
        <f>IF($A$2=1,'mil mi val'!L71,IF($A$2=2,'mil mi val'!L174,"NA"))</f>
        <v>0.99270000000000003</v>
      </c>
      <c r="N89" s="79">
        <f>IF($A$2=1,'mil mi val'!M71,IF($A$2=2,'mil mi val'!M174,"NA"))</f>
        <v>0.99260000000000004</v>
      </c>
      <c r="O89" s="79">
        <f>IF($A$2=1,'mil mi val'!N71,IF($A$2=2,'mil mi val'!N174,"NA"))</f>
        <v>0.99239999999999995</v>
      </c>
      <c r="P89" s="79">
        <f>IF($A$2=1,'mil mi val'!O71,IF($A$2=2,'mil mi val'!O174,"NA"))</f>
        <v>0.99219999999999997</v>
      </c>
      <c r="Q89" s="79">
        <f>IF($A$2=1,'mil mi val'!P71,IF($A$2=2,'mil mi val'!P174,"NA"))</f>
        <v>0.9919</v>
      </c>
      <c r="R89" s="79">
        <f>IF($A$2=1,'mil mi val'!Q71,IF($A$2=2,'mil mi val'!Q174,"NA"))</f>
        <v>0.99319999999999997</v>
      </c>
      <c r="S89" s="79">
        <f>IF($A$2=1,'mil mi val'!R71,IF($A$2=2,'mil mi val'!R174,"NA"))</f>
        <v>0.99319999999999997</v>
      </c>
      <c r="T89" s="79">
        <f>IF($A$2=1,'mil mi val'!S71,IF($A$2=2,'mil mi val'!S174,"NA"))</f>
        <v>0.99319999999999997</v>
      </c>
      <c r="U89" s="79">
        <f>IF($A$2=1,'mil mi val'!T71,IF($A$2=2,'mil mi val'!T174,"NA"))</f>
        <v>0.99319999999999997</v>
      </c>
      <c r="V89" s="79">
        <f>IF($A$2=1,'mil mi val'!U71,IF($A$2=2,'mil mi val'!U174,"NA"))</f>
        <v>0.99319999999999997</v>
      </c>
      <c r="W89" s="79">
        <f>IF($A$2=1,'mil mi val'!V71,IF($A$2=2,'mil mi val'!V174,"NA"))</f>
        <v>0.99319999999999997</v>
      </c>
      <c r="X89" s="79">
        <f>IF($A$2=1,'mil mi val'!W71,IF($A$2=2,'mil mi val'!W174,"NA"))</f>
        <v>0.99319999999999997</v>
      </c>
      <c r="Y89" s="79">
        <f>IF($A$2=1,'mil mi val'!X71,IF($A$2=2,'mil mi val'!X174,"NA"))</f>
        <v>0.99319999999999997</v>
      </c>
      <c r="Z89" s="79">
        <f>IF($A$2=1,'mil mi val'!Y71,IF($A$2=2,'mil mi val'!Y174,"NA"))</f>
        <v>0.99319999999999997</v>
      </c>
      <c r="AA89" s="79">
        <f>IF($A$2=1,'mil mi val'!Z71,IF($A$2=2,'mil mi val'!Z174,"NA"))</f>
        <v>0.99319999999999997</v>
      </c>
      <c r="AB89" s="79">
        <f>IF($A$2=1,'mil mi val'!AA71,IF($A$2=2,'mil mi val'!AA174,"NA"))</f>
        <v>0.99319999999999997</v>
      </c>
      <c r="AC89" s="79">
        <f>IF($A$2=1,'mil mi val'!AB71,IF($A$2=2,'mil mi val'!AB174,"NA"))</f>
        <v>0.99319999999999997</v>
      </c>
      <c r="AD89" s="79">
        <f>IF($A$2=1,'mil mi val'!AC71,IF($A$2=2,'mil mi val'!AC174,"NA"))</f>
        <v>0.99319999999999997</v>
      </c>
      <c r="AE89" s="79">
        <f>IF($A$2=1,'mil mi val'!AD71,IF($A$2=2,'mil mi val'!AD174,"NA"))</f>
        <v>0.99319999999999997</v>
      </c>
      <c r="AF89" s="79">
        <f>IF($A$2=1,'mil mi val'!AE71,IF($A$2=2,'mil mi val'!AE174,"NA"))</f>
        <v>0.99319999999999997</v>
      </c>
      <c r="AG89" s="79">
        <f>IF($A$2=1,'mil mi val'!AF71,IF($A$2=2,'mil mi val'!AF174,"NA"))</f>
        <v>0.99319999999999997</v>
      </c>
      <c r="AH89" s="79">
        <f>IF($A$2=1,'mil mi val'!AG71,IF($A$2=2,'mil mi val'!AG174,"NA"))</f>
        <v>0.99319999999999997</v>
      </c>
      <c r="AI89" s="79">
        <f>IF($A$2=1,'mil mi val'!AH71,IF($A$2=2,'mil mi val'!AH174,"NA"))</f>
        <v>0.99319999999999997</v>
      </c>
      <c r="AJ89" s="79">
        <f>IF($A$2=1,'mil mi val'!AI71,IF($A$2=2,'mil mi val'!AI174,"NA"))</f>
        <v>0.99319999999999997</v>
      </c>
      <c r="AK89" s="79">
        <f>IF($A$2=1,'mil mi val'!AJ71,IF($A$2=2,'mil mi val'!AJ174,"NA"))</f>
        <v>0.99319999999999997</v>
      </c>
      <c r="AL89" s="79">
        <f>IF($A$2=1,'mil mi val'!AK71,IF($A$2=2,'mil mi val'!AK174,"NA"))</f>
        <v>0.99319999999999997</v>
      </c>
      <c r="AM89" s="79">
        <f>IF($A$2=1,'mil mi val'!AL71,IF($A$2=2,'mil mi val'!AL174,"NA"))</f>
        <v>0.99319999999999997</v>
      </c>
      <c r="AN89" s="79">
        <f>IF($A$2=1,'mil mi val'!AM71,IF($A$2=2,'mil mi val'!AM174,"NA"))</f>
        <v>0.99319999999999997</v>
      </c>
      <c r="AO89" s="79">
        <f>IF($A$2=1,'mil mi val'!AN71,IF($A$2=2,'mil mi val'!AN174,"NA"))</f>
        <v>0.99319999999999997</v>
      </c>
      <c r="AP89" s="79">
        <f>IF($A$2=1,'mil mi val'!AO71,IF($A$2=2,'mil mi val'!AO174,"NA"))</f>
        <v>0.99319999999999997</v>
      </c>
      <c r="AQ89" s="79">
        <f>IF($A$2=1,'mil mi val'!AP71,IF($A$2=2,'mil mi val'!AP174,"NA"))</f>
        <v>0.99319999999999997</v>
      </c>
      <c r="AR89" s="79">
        <f>IF($A$2=1,'mil mi val'!AQ71,IF($A$2=2,'mil mi val'!AQ174,"NA"))</f>
        <v>0.99319999999999997</v>
      </c>
      <c r="AS89" s="79">
        <f>IF($A$2=1,'mil mi val'!AR71,IF($A$2=2,'mil mi val'!AR174,"NA"))</f>
        <v>0.99319999999999997</v>
      </c>
      <c r="AT89" s="79">
        <f>IF($A$2=1,'mil mi val'!AS71,IF($A$2=2,'mil mi val'!AS174,"NA"))</f>
        <v>0.99319999999999997</v>
      </c>
      <c r="AU89" s="79">
        <f>IF($A$2=1,'mil mi val'!AT71,IF($A$2=2,'mil mi val'!AT174,"NA"))</f>
        <v>0.99319999999999997</v>
      </c>
      <c r="AV89" s="79">
        <f>IF($A$2=1,'mil mi val'!AU71,IF($A$2=2,'mil mi val'!AU174,"NA"))</f>
        <v>0.99319999999999997</v>
      </c>
      <c r="AW89" s="79">
        <f>IF($A$2=1,'mil mi val'!AV71,IF($A$2=2,'mil mi val'!AV174,"NA"))</f>
        <v>0.99319999999999997</v>
      </c>
      <c r="AX89" s="79">
        <f>IF($A$2=1,'mil mi val'!AW71,IF($A$2=2,'mil mi val'!AW174,"NA"))</f>
        <v>0.99319999999999997</v>
      </c>
      <c r="AY89" s="79">
        <f>IF($A$2=1,'mil mi val'!AX71,IF($A$2=2,'mil mi val'!AX174,"NA"))</f>
        <v>0.99319999999999997</v>
      </c>
      <c r="AZ89" s="79">
        <f>IF($A$2=1,'mil mi val'!AY71,IF($A$2=2,'mil mi val'!AY174,"NA"))</f>
        <v>0.99319999999999997</v>
      </c>
      <c r="BA89" s="79">
        <f>IF($A$2=1,'mil mi val'!AZ71,IF($A$2=2,'mil mi val'!AZ174,"NA"))</f>
        <v>0.99319999999999997</v>
      </c>
      <c r="BB89" s="79">
        <f>IF($A$2=1,'mil mi val'!BA71,IF($A$2=2,'mil mi val'!BA174,"NA"))</f>
        <v>0.99319999999999997</v>
      </c>
      <c r="BC89" s="79">
        <f>IF($A$2=1,'mil mi val'!BB71,IF($A$2=2,'mil mi val'!BB174,"NA"))</f>
        <v>0.99319999999999997</v>
      </c>
      <c r="BD89" s="79">
        <f>IF($A$2=1,'mil mi val'!BC71,IF($A$2=2,'mil mi val'!BC174,"NA"))</f>
        <v>0.99319999999999997</v>
      </c>
      <c r="BE89" s="79">
        <f>IF($A$2=1,'mil mi val'!BD71,IF($A$2=2,'mil mi val'!BD174,"NA"))</f>
        <v>0.99319999999999997</v>
      </c>
      <c r="BF89" s="79">
        <f>IF($A$2=1,'mil mi val'!BE71,IF($A$2=2,'mil mi val'!BE174,"NA"))</f>
        <v>0.99319999999999997</v>
      </c>
      <c r="BG89" s="79">
        <f>IF($A$2=1,'mil mi val'!BF71,IF($A$2=2,'mil mi val'!BF174,"NA"))</f>
        <v>0.99319999999999997</v>
      </c>
      <c r="BH89" s="79">
        <f>IF($A$2=1,'mil mi val'!BG71,IF($A$2=2,'mil mi val'!BG174,"NA"))</f>
        <v>0.99319999999999997</v>
      </c>
      <c r="BI89" s="79">
        <f>IF($A$2=1,'mil mi val'!BH71,IF($A$2=2,'mil mi val'!BH174,"NA"))</f>
        <v>0.99319999999999997</v>
      </c>
      <c r="BJ89" s="79">
        <f>IF($A$2=1,'mil mi val'!BI71,IF($A$2=2,'mil mi val'!BI174,"NA"))</f>
        <v>0.99319999999999997</v>
      </c>
      <c r="BK89" s="79">
        <f>IF($A$2=1,'mil mi val'!BJ71,IF($A$2=2,'mil mi val'!BJ174,"NA"))</f>
        <v>0.99319999999999997</v>
      </c>
      <c r="BL89" s="79">
        <f>IF($A$2=1,'mil mi val'!BK71,IF($A$2=2,'mil mi val'!BK174,"NA"))</f>
        <v>0.99319999999999997</v>
      </c>
      <c r="BM89" s="79">
        <f>IF($A$2=1,'mil mi val'!BL71,IF($A$2=2,'mil mi val'!BL174,"NA"))</f>
        <v>0.99319999999999997</v>
      </c>
      <c r="BN89" s="79">
        <f>IF($A$2=1,'mil mi val'!BM71,IF($A$2=2,'mil mi val'!BM174,"NA"))</f>
        <v>0.99319999999999997</v>
      </c>
      <c r="BO89" s="79">
        <f>IF($A$2=1,'mil mi val'!BN71,IF($A$2=2,'mil mi val'!BN174,"NA"))</f>
        <v>0.99319999999999997</v>
      </c>
      <c r="BP89" s="79">
        <f>IF($A$2=1,'mil mi val'!BO71,IF($A$2=2,'mil mi val'!BO174,"NA"))</f>
        <v>0.99319999999999997</v>
      </c>
      <c r="BQ89" s="79">
        <f>IF($A$2=1,'mil mi val'!BP71,IF($A$2=2,'mil mi val'!BP174,"NA"))</f>
        <v>0.99319999999999997</v>
      </c>
      <c r="BR89" s="79">
        <f>IF($A$2=1,'mil mi val'!BQ71,IF($A$2=2,'mil mi val'!BQ174,"NA"))</f>
        <v>0.99319999999999997</v>
      </c>
      <c r="BS89" s="79">
        <f>IF($A$2=1,'mil mi val'!BR71,IF($A$2=2,'mil mi val'!BR174,"NA"))</f>
        <v>0.99319999999999997</v>
      </c>
      <c r="BT89" s="79">
        <f>IF($A$2=1,'mil mi val'!BS71,IF($A$2=2,'mil mi val'!BS174,"NA"))</f>
        <v>0.99319999999999997</v>
      </c>
      <c r="BU89" s="79">
        <f>IF($A$2=1,'mil mi val'!BT71,IF($A$2=2,'mil mi val'!BT174,"NA"))</f>
        <v>0.99319999999999997</v>
      </c>
      <c r="BV89" s="79">
        <f>IF($A$2=1,'mil mi val'!BU71,IF($A$2=2,'mil mi val'!BU174,"NA"))</f>
        <v>0.99319999999999997</v>
      </c>
      <c r="BW89" s="79">
        <f>IF($A$2=1,'mil mi val'!BV71,IF($A$2=2,'mil mi val'!BV174,"NA"))</f>
        <v>0.99319999999999997</v>
      </c>
      <c r="BX89" s="79">
        <f>IF($A$2=1,'mil mi val'!BW71,IF($A$2=2,'mil mi val'!BW174,"NA"))</f>
        <v>0.99319999999999997</v>
      </c>
      <c r="BY89" s="79">
        <f>IF($A$2=1,'mil mi val'!BX71,IF($A$2=2,'mil mi val'!BX174,"NA"))</f>
        <v>0.99319999999999997</v>
      </c>
      <c r="BZ89" s="79">
        <f>IF($A$2=1,'mil mi val'!BY71,IF($A$2=2,'mil mi val'!BY174,"NA"))</f>
        <v>0.99319999999999997</v>
      </c>
      <c r="CA89" s="79">
        <f>IF($A$2=1,'mil mi val'!BZ71,IF($A$2=2,'mil mi val'!BZ174,"NA"))</f>
        <v>0.99319999999999997</v>
      </c>
      <c r="CB89" s="79">
        <f>IF($A$2=1,'mil mi val'!CA71,IF($A$2=2,'mil mi val'!CA174,"NA"))</f>
        <v>0.99319999999999997</v>
      </c>
      <c r="CC89" s="79">
        <f>IF($A$2=1,'mil mi val'!CB71,IF($A$2=2,'mil mi val'!CB174,"NA"))</f>
        <v>0.99319999999999997</v>
      </c>
      <c r="CD89" s="79">
        <f>IF($A$2=1,'mil mi val'!CC71,IF($A$2=2,'mil mi val'!CC174,"NA"))</f>
        <v>0.99319999999999997</v>
      </c>
      <c r="CE89" s="79">
        <f>IF($A$2=1,'mil mi val'!CD71,IF($A$2=2,'mil mi val'!CD174,"NA"))</f>
        <v>0.99319999999999997</v>
      </c>
      <c r="CF89" s="79">
        <f>IF($A$2=1,'mil mi val'!CE71,IF($A$2=2,'mil mi val'!CE174,"NA"))</f>
        <v>0.99319999999999997</v>
      </c>
      <c r="CG89" s="79">
        <f>IF($A$2=1,'mil mi val'!CF71,IF($A$2=2,'mil mi val'!CF174,"NA"))</f>
        <v>0.99319999999999997</v>
      </c>
      <c r="CH89" s="79">
        <f>IF($A$2=1,'mil mi val'!CG71,IF($A$2=2,'mil mi val'!CG174,"NA"))</f>
        <v>0.99319999999999997</v>
      </c>
      <c r="CI89" s="79">
        <f>IF($A$2=1,'mil mi val'!CH71,IF($A$2=2,'mil mi val'!CH174,"NA"))</f>
        <v>0.99319999999999997</v>
      </c>
      <c r="CJ89" s="79">
        <f>IF($A$2=1,'mil mi val'!CI71,IF($A$2=2,'mil mi val'!CI174,"NA"))</f>
        <v>0.99319999999999997</v>
      </c>
      <c r="CK89" s="79">
        <f>IF($A$2=1,'mil mi val'!CJ71,IF($A$2=2,'mil mi val'!CJ174,"NA"))</f>
        <v>0.99319999999999997</v>
      </c>
      <c r="CL89" s="79">
        <f>IF($A$2=1,'mil mi val'!CK71,IF($A$2=2,'mil mi val'!CK174,"NA"))</f>
        <v>0.99319999999999997</v>
      </c>
      <c r="CM89" s="79">
        <f>IF($A$2=1,'mil mi val'!CL71,IF($A$2=2,'mil mi val'!CL174,"NA"))</f>
        <v>0.99319999999999997</v>
      </c>
      <c r="CN89" s="79">
        <f>IF($A$2=1,'mil mi val'!CM71,IF($A$2=2,'mil mi val'!CM174,"NA"))</f>
        <v>0.99319999999999997</v>
      </c>
      <c r="CO89" s="79">
        <f>IF($A$2=1,'mil mi val'!CN71,IF($A$2=2,'mil mi val'!CN174,"NA"))</f>
        <v>0.99319999999999997</v>
      </c>
      <c r="CP89" s="79">
        <f>IF($A$2=1,'mil mi val'!CO71,IF($A$2=2,'mil mi val'!CO174,"NA"))</f>
        <v>0.99319999999999997</v>
      </c>
      <c r="CQ89" s="79">
        <f>IF($A$2=1,'mil mi val'!CP71,IF($A$2=2,'mil mi val'!CP174,"NA"))</f>
        <v>0.99319999999999997</v>
      </c>
      <c r="CR89" s="79">
        <f>IF($A$2=1,'mil mi val'!CQ71,IF($A$2=2,'mil mi val'!CQ174,"NA"))</f>
        <v>0.99319999999999997</v>
      </c>
      <c r="CS89" s="79">
        <f>IF($A$2=1,'mil mi val'!CR71,IF($A$2=2,'mil mi val'!CR174,"NA"))</f>
        <v>0.99319999999999997</v>
      </c>
      <c r="CT89" s="79">
        <f>IF($A$2=1,'mil mi val'!CS71,IF($A$2=2,'mil mi val'!CS174,"NA"))</f>
        <v>0.99319999999999997</v>
      </c>
      <c r="CU89" s="79">
        <f>IF($A$2=1,'mil mi val'!CT71,IF($A$2=2,'mil mi val'!CT174,"NA"))</f>
        <v>0.99319999999999997</v>
      </c>
      <c r="CV89" s="79">
        <f>IF($A$2=1,'mil mi val'!CU71,IF($A$2=2,'mil mi val'!CU174,"NA"))</f>
        <v>0.99319999999999997</v>
      </c>
      <c r="CW89" s="79">
        <f>IF($A$2=1,'mil mi val'!CV71,IF($A$2=2,'mil mi val'!CV174,"NA"))</f>
        <v>0.99319999999999997</v>
      </c>
      <c r="CX89" s="79">
        <f>IF($A$2=1,'mil mi val'!CW71,IF($A$2=2,'mil mi val'!CW174,"NA"))</f>
        <v>0.99319999999999997</v>
      </c>
      <c r="CY89" s="79">
        <f>IF($A$2=1,'mil mi val'!CX71,IF($A$2=2,'mil mi val'!CX174,"NA"))</f>
        <v>0.99319999999999997</v>
      </c>
      <c r="CZ89" s="79">
        <f>IF($A$2=1,'mil mi val'!CY71,IF($A$2=2,'mil mi val'!CY174,"NA"))</f>
        <v>0.99319999999999997</v>
      </c>
      <c r="DA89" s="79">
        <f>IF($A$2=1,'mil mi val'!CZ71,IF($A$2=2,'mil mi val'!CZ174,"NA"))</f>
        <v>0.99319999999999997</v>
      </c>
      <c r="DB89" s="79">
        <f>IF($A$2=1,'mil mi val'!DA71,IF($A$2=2,'mil mi val'!DA174,"NA"))</f>
        <v>0.99319999999999997</v>
      </c>
      <c r="DC89" s="79">
        <f>IF($A$2=1,'mil mi val'!DB71,IF($A$2=2,'mil mi val'!DB174,"NA"))</f>
        <v>0.99319999999999997</v>
      </c>
    </row>
    <row r="90" spans="2:107" ht="15" x14ac:dyDescent="0.25">
      <c r="B90" s="41">
        <v>85</v>
      </c>
      <c r="C90" s="79">
        <f>IF($A$2=1,'mil mi val'!B72,IF($A$2=2,'mil mi val'!B175,"NA"))</f>
        <v>1</v>
      </c>
      <c r="D90" s="79">
        <f>IF($A$2=1,'mil mi val'!C72,IF($A$2=2,'mil mi val'!C175,"NA"))</f>
        <v>0.98419999999999996</v>
      </c>
      <c r="E90" s="79">
        <f>IF($A$2=1,'mil mi val'!D72,IF($A$2=2,'mil mi val'!D175,"NA"))</f>
        <v>0.99399999999999999</v>
      </c>
      <c r="F90" s="79">
        <f>IF($A$2=1,'mil mi val'!E72,IF($A$2=2,'mil mi val'!E175,"NA"))</f>
        <v>0.99390000000000001</v>
      </c>
      <c r="G90" s="79">
        <f>IF($A$2=1,'mil mi val'!F72,IF($A$2=2,'mil mi val'!F175,"NA"))</f>
        <v>0.99380000000000002</v>
      </c>
      <c r="H90" s="79">
        <f>IF($A$2=1,'mil mi val'!G72,IF($A$2=2,'mil mi val'!G175,"NA"))</f>
        <v>0.99370000000000003</v>
      </c>
      <c r="I90" s="79">
        <f>IF($A$2=1,'mil mi val'!H72,IF($A$2=2,'mil mi val'!H175,"NA"))</f>
        <v>0.99360000000000004</v>
      </c>
      <c r="J90" s="79">
        <f>IF($A$2=1,'mil mi val'!I72,IF($A$2=2,'mil mi val'!I175,"NA"))</f>
        <v>0.99350000000000005</v>
      </c>
      <c r="K90" s="79">
        <f>IF($A$2=1,'mil mi val'!J72,IF($A$2=2,'mil mi val'!J175,"NA"))</f>
        <v>0.99350000000000005</v>
      </c>
      <c r="L90" s="79">
        <f>IF($A$2=1,'mil mi val'!K72,IF($A$2=2,'mil mi val'!K175,"NA"))</f>
        <v>0.99360000000000004</v>
      </c>
      <c r="M90" s="79">
        <f>IF($A$2=1,'mil mi val'!L72,IF($A$2=2,'mil mi val'!L175,"NA"))</f>
        <v>0.99350000000000005</v>
      </c>
      <c r="N90" s="79">
        <f>IF($A$2=1,'mil mi val'!M72,IF($A$2=2,'mil mi val'!M175,"NA"))</f>
        <v>0.99329999999999996</v>
      </c>
      <c r="O90" s="79">
        <f>IF($A$2=1,'mil mi val'!N72,IF($A$2=2,'mil mi val'!N175,"NA"))</f>
        <v>0.99319999999999997</v>
      </c>
      <c r="P90" s="79">
        <f>IF($A$2=1,'mil mi val'!O72,IF($A$2=2,'mil mi val'!O175,"NA"))</f>
        <v>0.9929</v>
      </c>
      <c r="Q90" s="79">
        <f>IF($A$2=1,'mil mi val'!P72,IF($A$2=2,'mil mi val'!P175,"NA"))</f>
        <v>0.99260000000000004</v>
      </c>
      <c r="R90" s="79">
        <f>IF($A$2=1,'mil mi val'!Q72,IF($A$2=2,'mil mi val'!Q175,"NA"))</f>
        <v>0.99390000000000001</v>
      </c>
      <c r="S90" s="79">
        <f>IF($A$2=1,'mil mi val'!R72,IF($A$2=2,'mil mi val'!R175,"NA"))</f>
        <v>0.99390000000000001</v>
      </c>
      <c r="T90" s="79">
        <f>IF($A$2=1,'mil mi val'!S72,IF($A$2=2,'mil mi val'!S175,"NA"))</f>
        <v>0.99390000000000001</v>
      </c>
      <c r="U90" s="79">
        <f>IF($A$2=1,'mil mi val'!T72,IF($A$2=2,'mil mi val'!T175,"NA"))</f>
        <v>0.99390000000000001</v>
      </c>
      <c r="V90" s="79">
        <f>IF($A$2=1,'mil mi val'!U72,IF($A$2=2,'mil mi val'!U175,"NA"))</f>
        <v>0.99390000000000001</v>
      </c>
      <c r="W90" s="79">
        <f>IF($A$2=1,'mil mi val'!V72,IF($A$2=2,'mil mi val'!V175,"NA"))</f>
        <v>0.99390000000000001</v>
      </c>
      <c r="X90" s="79">
        <f>IF($A$2=1,'mil mi val'!W72,IF($A$2=2,'mil mi val'!W175,"NA"))</f>
        <v>0.99390000000000001</v>
      </c>
      <c r="Y90" s="79">
        <f>IF($A$2=1,'mil mi val'!X72,IF($A$2=2,'mil mi val'!X175,"NA"))</f>
        <v>0.99390000000000001</v>
      </c>
      <c r="Z90" s="79">
        <f>IF($A$2=1,'mil mi val'!Y72,IF($A$2=2,'mil mi val'!Y175,"NA"))</f>
        <v>0.99390000000000001</v>
      </c>
      <c r="AA90" s="79">
        <f>IF($A$2=1,'mil mi val'!Z72,IF($A$2=2,'mil mi val'!Z175,"NA"))</f>
        <v>0.99390000000000001</v>
      </c>
      <c r="AB90" s="79">
        <f>IF($A$2=1,'mil mi val'!AA72,IF($A$2=2,'mil mi val'!AA175,"NA"))</f>
        <v>0.99390000000000001</v>
      </c>
      <c r="AC90" s="79">
        <f>IF($A$2=1,'mil mi val'!AB72,IF($A$2=2,'mil mi val'!AB175,"NA"))</f>
        <v>0.99390000000000001</v>
      </c>
      <c r="AD90" s="79">
        <f>IF($A$2=1,'mil mi val'!AC72,IF($A$2=2,'mil mi val'!AC175,"NA"))</f>
        <v>0.99390000000000001</v>
      </c>
      <c r="AE90" s="79">
        <f>IF($A$2=1,'mil mi val'!AD72,IF($A$2=2,'mil mi val'!AD175,"NA"))</f>
        <v>0.99390000000000001</v>
      </c>
      <c r="AF90" s="79">
        <f>IF($A$2=1,'mil mi val'!AE72,IF($A$2=2,'mil mi val'!AE175,"NA"))</f>
        <v>0.99390000000000001</v>
      </c>
      <c r="AG90" s="79">
        <f>IF($A$2=1,'mil mi val'!AF72,IF($A$2=2,'mil mi val'!AF175,"NA"))</f>
        <v>0.99390000000000001</v>
      </c>
      <c r="AH90" s="79">
        <f>IF($A$2=1,'mil mi val'!AG72,IF($A$2=2,'mil mi val'!AG175,"NA"))</f>
        <v>0.99390000000000001</v>
      </c>
      <c r="AI90" s="79">
        <f>IF($A$2=1,'mil mi val'!AH72,IF($A$2=2,'mil mi val'!AH175,"NA"))</f>
        <v>0.99390000000000001</v>
      </c>
      <c r="AJ90" s="79">
        <f>IF($A$2=1,'mil mi val'!AI72,IF($A$2=2,'mil mi val'!AI175,"NA"))</f>
        <v>0.99390000000000001</v>
      </c>
      <c r="AK90" s="79">
        <f>IF($A$2=1,'mil mi val'!AJ72,IF($A$2=2,'mil mi val'!AJ175,"NA"))</f>
        <v>0.99390000000000001</v>
      </c>
      <c r="AL90" s="79">
        <f>IF($A$2=1,'mil mi val'!AK72,IF($A$2=2,'mil mi val'!AK175,"NA"))</f>
        <v>0.99390000000000001</v>
      </c>
      <c r="AM90" s="79">
        <f>IF($A$2=1,'mil mi val'!AL72,IF($A$2=2,'mil mi val'!AL175,"NA"))</f>
        <v>0.99390000000000001</v>
      </c>
      <c r="AN90" s="79">
        <f>IF($A$2=1,'mil mi val'!AM72,IF($A$2=2,'mil mi val'!AM175,"NA"))</f>
        <v>0.99390000000000001</v>
      </c>
      <c r="AO90" s="79">
        <f>IF($A$2=1,'mil mi val'!AN72,IF($A$2=2,'mil mi val'!AN175,"NA"))</f>
        <v>0.99390000000000001</v>
      </c>
      <c r="AP90" s="79">
        <f>IF($A$2=1,'mil mi val'!AO72,IF($A$2=2,'mil mi val'!AO175,"NA"))</f>
        <v>0.99390000000000001</v>
      </c>
      <c r="AQ90" s="79">
        <f>IF($A$2=1,'mil mi val'!AP72,IF($A$2=2,'mil mi val'!AP175,"NA"))</f>
        <v>0.99390000000000001</v>
      </c>
      <c r="AR90" s="79">
        <f>IF($A$2=1,'mil mi val'!AQ72,IF($A$2=2,'mil mi val'!AQ175,"NA"))</f>
        <v>0.99390000000000001</v>
      </c>
      <c r="AS90" s="79">
        <f>IF($A$2=1,'mil mi val'!AR72,IF($A$2=2,'mil mi val'!AR175,"NA"))</f>
        <v>0.99390000000000001</v>
      </c>
      <c r="AT90" s="79">
        <f>IF($A$2=1,'mil mi val'!AS72,IF($A$2=2,'mil mi val'!AS175,"NA"))</f>
        <v>0.99390000000000001</v>
      </c>
      <c r="AU90" s="79">
        <f>IF($A$2=1,'mil mi val'!AT72,IF($A$2=2,'mil mi val'!AT175,"NA"))</f>
        <v>0.99390000000000001</v>
      </c>
      <c r="AV90" s="79">
        <f>IF($A$2=1,'mil mi val'!AU72,IF($A$2=2,'mil mi val'!AU175,"NA"))</f>
        <v>0.99390000000000001</v>
      </c>
      <c r="AW90" s="79">
        <f>IF($A$2=1,'mil mi val'!AV72,IF($A$2=2,'mil mi val'!AV175,"NA"))</f>
        <v>0.99390000000000001</v>
      </c>
      <c r="AX90" s="79">
        <f>IF($A$2=1,'mil mi val'!AW72,IF($A$2=2,'mil mi val'!AW175,"NA"))</f>
        <v>0.99390000000000001</v>
      </c>
      <c r="AY90" s="79">
        <f>IF($A$2=1,'mil mi val'!AX72,IF($A$2=2,'mil mi val'!AX175,"NA"))</f>
        <v>0.99390000000000001</v>
      </c>
      <c r="AZ90" s="79">
        <f>IF($A$2=1,'mil mi val'!AY72,IF($A$2=2,'mil mi val'!AY175,"NA"))</f>
        <v>0.99390000000000001</v>
      </c>
      <c r="BA90" s="79">
        <f>IF($A$2=1,'mil mi val'!AZ72,IF($A$2=2,'mil mi val'!AZ175,"NA"))</f>
        <v>0.99390000000000001</v>
      </c>
      <c r="BB90" s="79">
        <f>IF($A$2=1,'mil mi val'!BA72,IF($A$2=2,'mil mi val'!BA175,"NA"))</f>
        <v>0.99390000000000001</v>
      </c>
      <c r="BC90" s="79">
        <f>IF($A$2=1,'mil mi val'!BB72,IF($A$2=2,'mil mi val'!BB175,"NA"))</f>
        <v>0.99390000000000001</v>
      </c>
      <c r="BD90" s="79">
        <f>IF($A$2=1,'mil mi val'!BC72,IF($A$2=2,'mil mi val'!BC175,"NA"))</f>
        <v>0.99390000000000001</v>
      </c>
      <c r="BE90" s="79">
        <f>IF($A$2=1,'mil mi val'!BD72,IF($A$2=2,'mil mi val'!BD175,"NA"))</f>
        <v>0.99390000000000001</v>
      </c>
      <c r="BF90" s="79">
        <f>IF($A$2=1,'mil mi val'!BE72,IF($A$2=2,'mil mi val'!BE175,"NA"))</f>
        <v>0.99390000000000001</v>
      </c>
      <c r="BG90" s="79">
        <f>IF($A$2=1,'mil mi val'!BF72,IF($A$2=2,'mil mi val'!BF175,"NA"))</f>
        <v>0.99390000000000001</v>
      </c>
      <c r="BH90" s="79">
        <f>IF($A$2=1,'mil mi val'!BG72,IF($A$2=2,'mil mi val'!BG175,"NA"))</f>
        <v>0.99390000000000001</v>
      </c>
      <c r="BI90" s="79">
        <f>IF($A$2=1,'mil mi val'!BH72,IF($A$2=2,'mil mi val'!BH175,"NA"))</f>
        <v>0.99390000000000001</v>
      </c>
      <c r="BJ90" s="79">
        <f>IF($A$2=1,'mil mi val'!BI72,IF($A$2=2,'mil mi val'!BI175,"NA"))</f>
        <v>0.99390000000000001</v>
      </c>
      <c r="BK90" s="79">
        <f>IF($A$2=1,'mil mi val'!BJ72,IF($A$2=2,'mil mi val'!BJ175,"NA"))</f>
        <v>0.99390000000000001</v>
      </c>
      <c r="BL90" s="79">
        <f>IF($A$2=1,'mil mi val'!BK72,IF($A$2=2,'mil mi val'!BK175,"NA"))</f>
        <v>0.99390000000000001</v>
      </c>
      <c r="BM90" s="79">
        <f>IF($A$2=1,'mil mi val'!BL72,IF($A$2=2,'mil mi val'!BL175,"NA"))</f>
        <v>0.99390000000000001</v>
      </c>
      <c r="BN90" s="79">
        <f>IF($A$2=1,'mil mi val'!BM72,IF($A$2=2,'mil mi val'!BM175,"NA"))</f>
        <v>0.99390000000000001</v>
      </c>
      <c r="BO90" s="79">
        <f>IF($A$2=1,'mil mi val'!BN72,IF($A$2=2,'mil mi val'!BN175,"NA"))</f>
        <v>0.99390000000000001</v>
      </c>
      <c r="BP90" s="79">
        <f>IF($A$2=1,'mil mi val'!BO72,IF($A$2=2,'mil mi val'!BO175,"NA"))</f>
        <v>0.99390000000000001</v>
      </c>
      <c r="BQ90" s="79">
        <f>IF($A$2=1,'mil mi val'!BP72,IF($A$2=2,'mil mi val'!BP175,"NA"))</f>
        <v>0.99390000000000001</v>
      </c>
      <c r="BR90" s="79">
        <f>IF($A$2=1,'mil mi val'!BQ72,IF($A$2=2,'mil mi val'!BQ175,"NA"))</f>
        <v>0.99390000000000001</v>
      </c>
      <c r="BS90" s="79">
        <f>IF($A$2=1,'mil mi val'!BR72,IF($A$2=2,'mil mi val'!BR175,"NA"))</f>
        <v>0.99390000000000001</v>
      </c>
      <c r="BT90" s="79">
        <f>IF($A$2=1,'mil mi val'!BS72,IF($A$2=2,'mil mi val'!BS175,"NA"))</f>
        <v>0.99390000000000001</v>
      </c>
      <c r="BU90" s="79">
        <f>IF($A$2=1,'mil mi val'!BT72,IF($A$2=2,'mil mi val'!BT175,"NA"))</f>
        <v>0.99390000000000001</v>
      </c>
      <c r="BV90" s="79">
        <f>IF($A$2=1,'mil mi val'!BU72,IF($A$2=2,'mil mi val'!BU175,"NA"))</f>
        <v>0.99390000000000001</v>
      </c>
      <c r="BW90" s="79">
        <f>IF($A$2=1,'mil mi val'!BV72,IF($A$2=2,'mil mi val'!BV175,"NA"))</f>
        <v>0.99390000000000001</v>
      </c>
      <c r="BX90" s="79">
        <f>IF($A$2=1,'mil mi val'!BW72,IF($A$2=2,'mil mi val'!BW175,"NA"))</f>
        <v>0.99390000000000001</v>
      </c>
      <c r="BY90" s="79">
        <f>IF($A$2=1,'mil mi val'!BX72,IF($A$2=2,'mil mi val'!BX175,"NA"))</f>
        <v>0.99390000000000001</v>
      </c>
      <c r="BZ90" s="79">
        <f>IF($A$2=1,'mil mi val'!BY72,IF($A$2=2,'mil mi val'!BY175,"NA"))</f>
        <v>0.99390000000000001</v>
      </c>
      <c r="CA90" s="79">
        <f>IF($A$2=1,'mil mi val'!BZ72,IF($A$2=2,'mil mi val'!BZ175,"NA"))</f>
        <v>0.99390000000000001</v>
      </c>
      <c r="CB90" s="79">
        <f>IF($A$2=1,'mil mi val'!CA72,IF($A$2=2,'mil mi val'!CA175,"NA"))</f>
        <v>0.99390000000000001</v>
      </c>
      <c r="CC90" s="79">
        <f>IF($A$2=1,'mil mi val'!CB72,IF($A$2=2,'mil mi val'!CB175,"NA"))</f>
        <v>0.99390000000000001</v>
      </c>
      <c r="CD90" s="79">
        <f>IF($A$2=1,'mil mi val'!CC72,IF($A$2=2,'mil mi val'!CC175,"NA"))</f>
        <v>0.99390000000000001</v>
      </c>
      <c r="CE90" s="79">
        <f>IF($A$2=1,'mil mi val'!CD72,IF($A$2=2,'mil mi val'!CD175,"NA"))</f>
        <v>0.99390000000000001</v>
      </c>
      <c r="CF90" s="79">
        <f>IF($A$2=1,'mil mi val'!CE72,IF($A$2=2,'mil mi val'!CE175,"NA"))</f>
        <v>0.99390000000000001</v>
      </c>
      <c r="CG90" s="79">
        <f>IF($A$2=1,'mil mi val'!CF72,IF($A$2=2,'mil mi val'!CF175,"NA"))</f>
        <v>0.99390000000000001</v>
      </c>
      <c r="CH90" s="79">
        <f>IF($A$2=1,'mil mi val'!CG72,IF($A$2=2,'mil mi val'!CG175,"NA"))</f>
        <v>0.99390000000000001</v>
      </c>
      <c r="CI90" s="79">
        <f>IF($A$2=1,'mil mi val'!CH72,IF($A$2=2,'mil mi val'!CH175,"NA"))</f>
        <v>0.99390000000000001</v>
      </c>
      <c r="CJ90" s="79">
        <f>IF($A$2=1,'mil mi val'!CI72,IF($A$2=2,'mil mi val'!CI175,"NA"))</f>
        <v>0.99390000000000001</v>
      </c>
      <c r="CK90" s="79">
        <f>IF($A$2=1,'mil mi val'!CJ72,IF($A$2=2,'mil mi val'!CJ175,"NA"))</f>
        <v>0.99390000000000001</v>
      </c>
      <c r="CL90" s="79">
        <f>IF($A$2=1,'mil mi val'!CK72,IF($A$2=2,'mil mi val'!CK175,"NA"))</f>
        <v>0.99390000000000001</v>
      </c>
      <c r="CM90" s="79">
        <f>IF($A$2=1,'mil mi val'!CL72,IF($A$2=2,'mil mi val'!CL175,"NA"))</f>
        <v>0.99390000000000001</v>
      </c>
      <c r="CN90" s="79">
        <f>IF($A$2=1,'mil mi val'!CM72,IF($A$2=2,'mil mi val'!CM175,"NA"))</f>
        <v>0.99390000000000001</v>
      </c>
      <c r="CO90" s="79">
        <f>IF($A$2=1,'mil mi val'!CN72,IF($A$2=2,'mil mi val'!CN175,"NA"))</f>
        <v>0.99390000000000001</v>
      </c>
      <c r="CP90" s="79">
        <f>IF($A$2=1,'mil mi val'!CO72,IF($A$2=2,'mil mi val'!CO175,"NA"))</f>
        <v>0.99390000000000001</v>
      </c>
      <c r="CQ90" s="79">
        <f>IF($A$2=1,'mil mi val'!CP72,IF($A$2=2,'mil mi val'!CP175,"NA"))</f>
        <v>0.99390000000000001</v>
      </c>
      <c r="CR90" s="79">
        <f>IF($A$2=1,'mil mi val'!CQ72,IF($A$2=2,'mil mi val'!CQ175,"NA"))</f>
        <v>0.99390000000000001</v>
      </c>
      <c r="CS90" s="79">
        <f>IF($A$2=1,'mil mi val'!CR72,IF($A$2=2,'mil mi val'!CR175,"NA"))</f>
        <v>0.99390000000000001</v>
      </c>
      <c r="CT90" s="79">
        <f>IF($A$2=1,'mil mi val'!CS72,IF($A$2=2,'mil mi val'!CS175,"NA"))</f>
        <v>0.99390000000000001</v>
      </c>
      <c r="CU90" s="79">
        <f>IF($A$2=1,'mil mi val'!CT72,IF($A$2=2,'mil mi val'!CT175,"NA"))</f>
        <v>0.99390000000000001</v>
      </c>
      <c r="CV90" s="79">
        <f>IF($A$2=1,'mil mi val'!CU72,IF($A$2=2,'mil mi val'!CU175,"NA"))</f>
        <v>0.99390000000000001</v>
      </c>
      <c r="CW90" s="79">
        <f>IF($A$2=1,'mil mi val'!CV72,IF($A$2=2,'mil mi val'!CV175,"NA"))</f>
        <v>0.99390000000000001</v>
      </c>
      <c r="CX90" s="79">
        <f>IF($A$2=1,'mil mi val'!CW72,IF($A$2=2,'mil mi val'!CW175,"NA"))</f>
        <v>0.99390000000000001</v>
      </c>
      <c r="CY90" s="79">
        <f>IF($A$2=1,'mil mi val'!CX72,IF($A$2=2,'mil mi val'!CX175,"NA"))</f>
        <v>0.99390000000000001</v>
      </c>
      <c r="CZ90" s="79">
        <f>IF($A$2=1,'mil mi val'!CY72,IF($A$2=2,'mil mi val'!CY175,"NA"))</f>
        <v>0.99390000000000001</v>
      </c>
      <c r="DA90" s="79">
        <f>IF($A$2=1,'mil mi val'!CZ72,IF($A$2=2,'mil mi val'!CZ175,"NA"))</f>
        <v>0.99390000000000001</v>
      </c>
      <c r="DB90" s="79">
        <f>IF($A$2=1,'mil mi val'!DA72,IF($A$2=2,'mil mi val'!DA175,"NA"))</f>
        <v>0.99390000000000001</v>
      </c>
      <c r="DC90" s="79">
        <f>IF($A$2=1,'mil mi val'!DB72,IF($A$2=2,'mil mi val'!DB175,"NA"))</f>
        <v>0.99390000000000001</v>
      </c>
    </row>
    <row r="91" spans="2:107" ht="15" x14ac:dyDescent="0.25">
      <c r="B91" s="41">
        <v>86</v>
      </c>
      <c r="C91" s="79">
        <f>IF($A$2=1,'mil mi val'!B73,IF($A$2=2,'mil mi val'!B176,"NA"))</f>
        <v>1</v>
      </c>
      <c r="D91" s="79">
        <f>IF($A$2=1,'mil mi val'!C73,IF($A$2=2,'mil mi val'!C176,"NA"))</f>
        <v>0.98450000000000004</v>
      </c>
      <c r="E91" s="79">
        <f>IF($A$2=1,'mil mi val'!D73,IF($A$2=2,'mil mi val'!D176,"NA"))</f>
        <v>0.99439999999999995</v>
      </c>
      <c r="F91" s="79">
        <f>IF($A$2=1,'mil mi val'!E73,IF($A$2=2,'mil mi val'!E176,"NA"))</f>
        <v>0.99439999999999995</v>
      </c>
      <c r="G91" s="79">
        <f>IF($A$2=1,'mil mi val'!F73,IF($A$2=2,'mil mi val'!F176,"NA"))</f>
        <v>0.99429999999999996</v>
      </c>
      <c r="H91" s="79">
        <f>IF($A$2=1,'mil mi val'!G73,IF($A$2=2,'mil mi val'!G176,"NA"))</f>
        <v>0.99429999999999996</v>
      </c>
      <c r="I91" s="79">
        <f>IF($A$2=1,'mil mi val'!H73,IF($A$2=2,'mil mi val'!H176,"NA"))</f>
        <v>0.99419999999999997</v>
      </c>
      <c r="J91" s="79">
        <f>IF($A$2=1,'mil mi val'!I73,IF($A$2=2,'mil mi val'!I176,"NA"))</f>
        <v>0.99409999999999998</v>
      </c>
      <c r="K91" s="79">
        <f>IF($A$2=1,'mil mi val'!J73,IF($A$2=2,'mil mi val'!J176,"NA"))</f>
        <v>0.99409999999999998</v>
      </c>
      <c r="L91" s="79">
        <f>IF($A$2=1,'mil mi val'!K73,IF($A$2=2,'mil mi val'!K176,"NA"))</f>
        <v>0.99419999999999997</v>
      </c>
      <c r="M91" s="79">
        <f>IF($A$2=1,'mil mi val'!L73,IF($A$2=2,'mil mi val'!L176,"NA"))</f>
        <v>0.99419999999999997</v>
      </c>
      <c r="N91" s="79">
        <f>IF($A$2=1,'mil mi val'!M73,IF($A$2=2,'mil mi val'!M176,"NA"))</f>
        <v>0.99409999999999998</v>
      </c>
      <c r="O91" s="79">
        <f>IF($A$2=1,'mil mi val'!N73,IF($A$2=2,'mil mi val'!N176,"NA"))</f>
        <v>0.99390000000000001</v>
      </c>
      <c r="P91" s="79">
        <f>IF($A$2=1,'mil mi val'!O73,IF($A$2=2,'mil mi val'!O176,"NA"))</f>
        <v>0.99370000000000003</v>
      </c>
      <c r="Q91" s="79">
        <f>IF($A$2=1,'mil mi val'!P73,IF($A$2=2,'mil mi val'!P176,"NA"))</f>
        <v>0.99329999999999996</v>
      </c>
      <c r="R91" s="79">
        <f>IF($A$2=1,'mil mi val'!Q73,IF($A$2=2,'mil mi val'!Q176,"NA"))</f>
        <v>0.99460000000000004</v>
      </c>
      <c r="S91" s="79">
        <f>IF($A$2=1,'mil mi val'!R73,IF($A$2=2,'mil mi val'!R176,"NA"))</f>
        <v>0.99460000000000004</v>
      </c>
      <c r="T91" s="79">
        <f>IF($A$2=1,'mil mi val'!S73,IF($A$2=2,'mil mi val'!S176,"NA"))</f>
        <v>0.99460000000000004</v>
      </c>
      <c r="U91" s="79">
        <f>IF($A$2=1,'mil mi val'!T73,IF($A$2=2,'mil mi val'!T176,"NA"))</f>
        <v>0.99460000000000004</v>
      </c>
      <c r="V91" s="79">
        <f>IF($A$2=1,'mil mi val'!U73,IF($A$2=2,'mil mi val'!U176,"NA"))</f>
        <v>0.99460000000000004</v>
      </c>
      <c r="W91" s="79">
        <f>IF($A$2=1,'mil mi val'!V73,IF($A$2=2,'mil mi val'!V176,"NA"))</f>
        <v>0.99460000000000004</v>
      </c>
      <c r="X91" s="79">
        <f>IF($A$2=1,'mil mi val'!W73,IF($A$2=2,'mil mi val'!W176,"NA"))</f>
        <v>0.99460000000000004</v>
      </c>
      <c r="Y91" s="79">
        <f>IF($A$2=1,'mil mi val'!X73,IF($A$2=2,'mil mi val'!X176,"NA"))</f>
        <v>0.99460000000000004</v>
      </c>
      <c r="Z91" s="79">
        <f>IF($A$2=1,'mil mi val'!Y73,IF($A$2=2,'mil mi val'!Y176,"NA"))</f>
        <v>0.99460000000000004</v>
      </c>
      <c r="AA91" s="79">
        <f>IF($A$2=1,'mil mi val'!Z73,IF($A$2=2,'mil mi val'!Z176,"NA"))</f>
        <v>0.99460000000000004</v>
      </c>
      <c r="AB91" s="79">
        <f>IF($A$2=1,'mil mi val'!AA73,IF($A$2=2,'mil mi val'!AA176,"NA"))</f>
        <v>0.99460000000000004</v>
      </c>
      <c r="AC91" s="79">
        <f>IF($A$2=1,'mil mi val'!AB73,IF($A$2=2,'mil mi val'!AB176,"NA"))</f>
        <v>0.99460000000000004</v>
      </c>
      <c r="AD91" s="79">
        <f>IF($A$2=1,'mil mi val'!AC73,IF($A$2=2,'mil mi val'!AC176,"NA"))</f>
        <v>0.99460000000000004</v>
      </c>
      <c r="AE91" s="79">
        <f>IF($A$2=1,'mil mi val'!AD73,IF($A$2=2,'mil mi val'!AD176,"NA"))</f>
        <v>0.99460000000000004</v>
      </c>
      <c r="AF91" s="79">
        <f>IF($A$2=1,'mil mi val'!AE73,IF($A$2=2,'mil mi val'!AE176,"NA"))</f>
        <v>0.99460000000000004</v>
      </c>
      <c r="AG91" s="79">
        <f>IF($A$2=1,'mil mi val'!AF73,IF($A$2=2,'mil mi val'!AF176,"NA"))</f>
        <v>0.99460000000000004</v>
      </c>
      <c r="AH91" s="79">
        <f>IF($A$2=1,'mil mi val'!AG73,IF($A$2=2,'mil mi val'!AG176,"NA"))</f>
        <v>0.99460000000000004</v>
      </c>
      <c r="AI91" s="79">
        <f>IF($A$2=1,'mil mi val'!AH73,IF($A$2=2,'mil mi val'!AH176,"NA"))</f>
        <v>0.99460000000000004</v>
      </c>
      <c r="AJ91" s="79">
        <f>IF($A$2=1,'mil mi val'!AI73,IF($A$2=2,'mil mi val'!AI176,"NA"))</f>
        <v>0.99460000000000004</v>
      </c>
      <c r="AK91" s="79">
        <f>IF($A$2=1,'mil mi val'!AJ73,IF($A$2=2,'mil mi val'!AJ176,"NA"))</f>
        <v>0.99460000000000004</v>
      </c>
      <c r="AL91" s="79">
        <f>IF($A$2=1,'mil mi val'!AK73,IF($A$2=2,'mil mi val'!AK176,"NA"))</f>
        <v>0.99460000000000004</v>
      </c>
      <c r="AM91" s="79">
        <f>IF($A$2=1,'mil mi val'!AL73,IF($A$2=2,'mil mi val'!AL176,"NA"))</f>
        <v>0.99460000000000004</v>
      </c>
      <c r="AN91" s="79">
        <f>IF($A$2=1,'mil mi val'!AM73,IF($A$2=2,'mil mi val'!AM176,"NA"))</f>
        <v>0.99460000000000004</v>
      </c>
      <c r="AO91" s="79">
        <f>IF($A$2=1,'mil mi val'!AN73,IF($A$2=2,'mil mi val'!AN176,"NA"))</f>
        <v>0.99460000000000004</v>
      </c>
      <c r="AP91" s="79">
        <f>IF($A$2=1,'mil mi val'!AO73,IF($A$2=2,'mil mi val'!AO176,"NA"))</f>
        <v>0.99460000000000004</v>
      </c>
      <c r="AQ91" s="79">
        <f>IF($A$2=1,'mil mi val'!AP73,IF($A$2=2,'mil mi val'!AP176,"NA"))</f>
        <v>0.99460000000000004</v>
      </c>
      <c r="AR91" s="79">
        <f>IF($A$2=1,'mil mi val'!AQ73,IF($A$2=2,'mil mi val'!AQ176,"NA"))</f>
        <v>0.99460000000000004</v>
      </c>
      <c r="AS91" s="79">
        <f>IF($A$2=1,'mil mi val'!AR73,IF($A$2=2,'mil mi val'!AR176,"NA"))</f>
        <v>0.99460000000000004</v>
      </c>
      <c r="AT91" s="79">
        <f>IF($A$2=1,'mil mi val'!AS73,IF($A$2=2,'mil mi val'!AS176,"NA"))</f>
        <v>0.99460000000000004</v>
      </c>
      <c r="AU91" s="79">
        <f>IF($A$2=1,'mil mi val'!AT73,IF($A$2=2,'mil mi val'!AT176,"NA"))</f>
        <v>0.99460000000000004</v>
      </c>
      <c r="AV91" s="79">
        <f>IF($A$2=1,'mil mi val'!AU73,IF($A$2=2,'mil mi val'!AU176,"NA"))</f>
        <v>0.99460000000000004</v>
      </c>
      <c r="AW91" s="79">
        <f>IF($A$2=1,'mil mi val'!AV73,IF($A$2=2,'mil mi val'!AV176,"NA"))</f>
        <v>0.99460000000000004</v>
      </c>
      <c r="AX91" s="79">
        <f>IF($A$2=1,'mil mi val'!AW73,IF($A$2=2,'mil mi val'!AW176,"NA"))</f>
        <v>0.99460000000000004</v>
      </c>
      <c r="AY91" s="79">
        <f>IF($A$2=1,'mil mi val'!AX73,IF($A$2=2,'mil mi val'!AX176,"NA"))</f>
        <v>0.99460000000000004</v>
      </c>
      <c r="AZ91" s="79">
        <f>IF($A$2=1,'mil mi val'!AY73,IF($A$2=2,'mil mi val'!AY176,"NA"))</f>
        <v>0.99460000000000004</v>
      </c>
      <c r="BA91" s="79">
        <f>IF($A$2=1,'mil mi val'!AZ73,IF($A$2=2,'mil mi val'!AZ176,"NA"))</f>
        <v>0.99460000000000004</v>
      </c>
      <c r="BB91" s="79">
        <f>IF($A$2=1,'mil mi val'!BA73,IF($A$2=2,'mil mi val'!BA176,"NA"))</f>
        <v>0.99460000000000004</v>
      </c>
      <c r="BC91" s="79">
        <f>IF($A$2=1,'mil mi val'!BB73,IF($A$2=2,'mil mi val'!BB176,"NA"))</f>
        <v>0.99460000000000004</v>
      </c>
      <c r="BD91" s="79">
        <f>IF($A$2=1,'mil mi val'!BC73,IF($A$2=2,'mil mi val'!BC176,"NA"))</f>
        <v>0.99460000000000004</v>
      </c>
      <c r="BE91" s="79">
        <f>IF($A$2=1,'mil mi val'!BD73,IF($A$2=2,'mil mi val'!BD176,"NA"))</f>
        <v>0.99460000000000004</v>
      </c>
      <c r="BF91" s="79">
        <f>IF($A$2=1,'mil mi val'!BE73,IF($A$2=2,'mil mi val'!BE176,"NA"))</f>
        <v>0.99460000000000004</v>
      </c>
      <c r="BG91" s="79">
        <f>IF($A$2=1,'mil mi val'!BF73,IF($A$2=2,'mil mi val'!BF176,"NA"))</f>
        <v>0.99460000000000004</v>
      </c>
      <c r="BH91" s="79">
        <f>IF($A$2=1,'mil mi val'!BG73,IF($A$2=2,'mil mi val'!BG176,"NA"))</f>
        <v>0.99460000000000004</v>
      </c>
      <c r="BI91" s="79">
        <f>IF($A$2=1,'mil mi val'!BH73,IF($A$2=2,'mil mi val'!BH176,"NA"))</f>
        <v>0.99460000000000004</v>
      </c>
      <c r="BJ91" s="79">
        <f>IF($A$2=1,'mil mi val'!BI73,IF($A$2=2,'mil mi val'!BI176,"NA"))</f>
        <v>0.99460000000000004</v>
      </c>
      <c r="BK91" s="79">
        <f>IF($A$2=1,'mil mi val'!BJ73,IF($A$2=2,'mil mi val'!BJ176,"NA"))</f>
        <v>0.99460000000000004</v>
      </c>
      <c r="BL91" s="79">
        <f>IF($A$2=1,'mil mi val'!BK73,IF($A$2=2,'mil mi val'!BK176,"NA"))</f>
        <v>0.99460000000000004</v>
      </c>
      <c r="BM91" s="79">
        <f>IF($A$2=1,'mil mi val'!BL73,IF($A$2=2,'mil mi val'!BL176,"NA"))</f>
        <v>0.99460000000000004</v>
      </c>
      <c r="BN91" s="79">
        <f>IF($A$2=1,'mil mi val'!BM73,IF($A$2=2,'mil mi val'!BM176,"NA"))</f>
        <v>0.99460000000000004</v>
      </c>
      <c r="BO91" s="79">
        <f>IF($A$2=1,'mil mi val'!BN73,IF($A$2=2,'mil mi val'!BN176,"NA"))</f>
        <v>0.99460000000000004</v>
      </c>
      <c r="BP91" s="79">
        <f>IF($A$2=1,'mil mi val'!BO73,IF($A$2=2,'mil mi val'!BO176,"NA"))</f>
        <v>0.99460000000000004</v>
      </c>
      <c r="BQ91" s="79">
        <f>IF($A$2=1,'mil mi val'!BP73,IF($A$2=2,'mil mi val'!BP176,"NA"))</f>
        <v>0.99460000000000004</v>
      </c>
      <c r="BR91" s="79">
        <f>IF($A$2=1,'mil mi val'!BQ73,IF($A$2=2,'mil mi val'!BQ176,"NA"))</f>
        <v>0.99460000000000004</v>
      </c>
      <c r="BS91" s="79">
        <f>IF($A$2=1,'mil mi val'!BR73,IF($A$2=2,'mil mi val'!BR176,"NA"))</f>
        <v>0.99460000000000004</v>
      </c>
      <c r="BT91" s="79">
        <f>IF($A$2=1,'mil mi val'!BS73,IF($A$2=2,'mil mi val'!BS176,"NA"))</f>
        <v>0.99460000000000004</v>
      </c>
      <c r="BU91" s="79">
        <f>IF($A$2=1,'mil mi val'!BT73,IF($A$2=2,'mil mi val'!BT176,"NA"))</f>
        <v>0.99460000000000004</v>
      </c>
      <c r="BV91" s="79">
        <f>IF($A$2=1,'mil mi val'!BU73,IF($A$2=2,'mil mi val'!BU176,"NA"))</f>
        <v>0.99460000000000004</v>
      </c>
      <c r="BW91" s="79">
        <f>IF($A$2=1,'mil mi val'!BV73,IF($A$2=2,'mil mi val'!BV176,"NA"))</f>
        <v>0.99460000000000004</v>
      </c>
      <c r="BX91" s="79">
        <f>IF($A$2=1,'mil mi val'!BW73,IF($A$2=2,'mil mi val'!BW176,"NA"))</f>
        <v>0.99460000000000004</v>
      </c>
      <c r="BY91" s="79">
        <f>IF($A$2=1,'mil mi val'!BX73,IF($A$2=2,'mil mi val'!BX176,"NA"))</f>
        <v>0.99460000000000004</v>
      </c>
      <c r="BZ91" s="79">
        <f>IF($A$2=1,'mil mi val'!BY73,IF($A$2=2,'mil mi val'!BY176,"NA"))</f>
        <v>0.99460000000000004</v>
      </c>
      <c r="CA91" s="79">
        <f>IF($A$2=1,'mil mi val'!BZ73,IF($A$2=2,'mil mi val'!BZ176,"NA"))</f>
        <v>0.99460000000000004</v>
      </c>
      <c r="CB91" s="79">
        <f>IF($A$2=1,'mil mi val'!CA73,IF($A$2=2,'mil mi val'!CA176,"NA"))</f>
        <v>0.99460000000000004</v>
      </c>
      <c r="CC91" s="79">
        <f>IF($A$2=1,'mil mi val'!CB73,IF($A$2=2,'mil mi val'!CB176,"NA"))</f>
        <v>0.99460000000000004</v>
      </c>
      <c r="CD91" s="79">
        <f>IF($A$2=1,'mil mi val'!CC73,IF($A$2=2,'mil mi val'!CC176,"NA"))</f>
        <v>0.99460000000000004</v>
      </c>
      <c r="CE91" s="79">
        <f>IF($A$2=1,'mil mi val'!CD73,IF($A$2=2,'mil mi val'!CD176,"NA"))</f>
        <v>0.99460000000000004</v>
      </c>
      <c r="CF91" s="79">
        <f>IF($A$2=1,'mil mi val'!CE73,IF($A$2=2,'mil mi val'!CE176,"NA"))</f>
        <v>0.99460000000000004</v>
      </c>
      <c r="CG91" s="79">
        <f>IF($A$2=1,'mil mi val'!CF73,IF($A$2=2,'mil mi val'!CF176,"NA"))</f>
        <v>0.99460000000000004</v>
      </c>
      <c r="CH91" s="79">
        <f>IF($A$2=1,'mil mi val'!CG73,IF($A$2=2,'mil mi val'!CG176,"NA"))</f>
        <v>0.99460000000000004</v>
      </c>
      <c r="CI91" s="79">
        <f>IF($A$2=1,'mil mi val'!CH73,IF($A$2=2,'mil mi val'!CH176,"NA"))</f>
        <v>0.99460000000000004</v>
      </c>
      <c r="CJ91" s="79">
        <f>IF($A$2=1,'mil mi val'!CI73,IF($A$2=2,'mil mi val'!CI176,"NA"))</f>
        <v>0.99460000000000004</v>
      </c>
      <c r="CK91" s="79">
        <f>IF($A$2=1,'mil mi val'!CJ73,IF($A$2=2,'mil mi val'!CJ176,"NA"))</f>
        <v>0.99460000000000004</v>
      </c>
      <c r="CL91" s="79">
        <f>IF($A$2=1,'mil mi val'!CK73,IF($A$2=2,'mil mi val'!CK176,"NA"))</f>
        <v>0.99460000000000004</v>
      </c>
      <c r="CM91" s="79">
        <f>IF($A$2=1,'mil mi val'!CL73,IF($A$2=2,'mil mi val'!CL176,"NA"))</f>
        <v>0.99460000000000004</v>
      </c>
      <c r="CN91" s="79">
        <f>IF($A$2=1,'mil mi val'!CM73,IF($A$2=2,'mil mi val'!CM176,"NA"))</f>
        <v>0.99460000000000004</v>
      </c>
      <c r="CO91" s="79">
        <f>IF($A$2=1,'mil mi val'!CN73,IF($A$2=2,'mil mi val'!CN176,"NA"))</f>
        <v>0.99460000000000004</v>
      </c>
      <c r="CP91" s="79">
        <f>IF($A$2=1,'mil mi val'!CO73,IF($A$2=2,'mil mi val'!CO176,"NA"))</f>
        <v>0.99460000000000004</v>
      </c>
      <c r="CQ91" s="79">
        <f>IF($A$2=1,'mil mi val'!CP73,IF($A$2=2,'mil mi val'!CP176,"NA"))</f>
        <v>0.99460000000000004</v>
      </c>
      <c r="CR91" s="79">
        <f>IF($A$2=1,'mil mi val'!CQ73,IF($A$2=2,'mil mi val'!CQ176,"NA"))</f>
        <v>0.99460000000000004</v>
      </c>
      <c r="CS91" s="79">
        <f>IF($A$2=1,'mil mi val'!CR73,IF($A$2=2,'mil mi val'!CR176,"NA"))</f>
        <v>0.99460000000000004</v>
      </c>
      <c r="CT91" s="79">
        <f>IF($A$2=1,'mil mi val'!CS73,IF($A$2=2,'mil mi val'!CS176,"NA"))</f>
        <v>0.99460000000000004</v>
      </c>
      <c r="CU91" s="79">
        <f>IF($A$2=1,'mil mi val'!CT73,IF($A$2=2,'mil mi val'!CT176,"NA"))</f>
        <v>0.99460000000000004</v>
      </c>
      <c r="CV91" s="79">
        <f>IF($A$2=1,'mil mi val'!CU73,IF($A$2=2,'mil mi val'!CU176,"NA"))</f>
        <v>0.99460000000000004</v>
      </c>
      <c r="CW91" s="79">
        <f>IF($A$2=1,'mil mi val'!CV73,IF($A$2=2,'mil mi val'!CV176,"NA"))</f>
        <v>0.99460000000000004</v>
      </c>
      <c r="CX91" s="79">
        <f>IF($A$2=1,'mil mi val'!CW73,IF($A$2=2,'mil mi val'!CW176,"NA"))</f>
        <v>0.99460000000000004</v>
      </c>
      <c r="CY91" s="79">
        <f>IF($A$2=1,'mil mi val'!CX73,IF($A$2=2,'mil mi val'!CX176,"NA"))</f>
        <v>0.99460000000000004</v>
      </c>
      <c r="CZ91" s="79">
        <f>IF($A$2=1,'mil mi val'!CY73,IF($A$2=2,'mil mi val'!CY176,"NA"))</f>
        <v>0.99460000000000004</v>
      </c>
      <c r="DA91" s="79">
        <f>IF($A$2=1,'mil mi val'!CZ73,IF($A$2=2,'mil mi val'!CZ176,"NA"))</f>
        <v>0.99460000000000004</v>
      </c>
      <c r="DB91" s="79">
        <f>IF($A$2=1,'mil mi val'!DA73,IF($A$2=2,'mil mi val'!DA176,"NA"))</f>
        <v>0.99460000000000004</v>
      </c>
      <c r="DC91" s="79">
        <f>IF($A$2=1,'mil mi val'!DB73,IF($A$2=2,'mil mi val'!DB176,"NA"))</f>
        <v>0.99460000000000004</v>
      </c>
    </row>
    <row r="92" spans="2:107" ht="15" x14ac:dyDescent="0.25">
      <c r="B92" s="41">
        <v>87</v>
      </c>
      <c r="C92" s="79">
        <f>IF($A$2=1,'mil mi val'!B74,IF($A$2=2,'mil mi val'!B177,"NA"))</f>
        <v>1</v>
      </c>
      <c r="D92" s="79">
        <f>IF($A$2=1,'mil mi val'!C74,IF($A$2=2,'mil mi val'!C177,"NA"))</f>
        <v>0.98480000000000001</v>
      </c>
      <c r="E92" s="79">
        <f>IF($A$2=1,'mil mi val'!D74,IF($A$2=2,'mil mi val'!D177,"NA"))</f>
        <v>0.99470000000000003</v>
      </c>
      <c r="F92" s="79">
        <f>IF($A$2=1,'mil mi val'!E74,IF($A$2=2,'mil mi val'!E177,"NA"))</f>
        <v>0.99480000000000002</v>
      </c>
      <c r="G92" s="79">
        <f>IF($A$2=1,'mil mi val'!F74,IF($A$2=2,'mil mi val'!F177,"NA"))</f>
        <v>0.99480000000000002</v>
      </c>
      <c r="H92" s="79">
        <f>IF($A$2=1,'mil mi val'!G74,IF($A$2=2,'mil mi val'!G177,"NA"))</f>
        <v>0.99480000000000002</v>
      </c>
      <c r="I92" s="79">
        <f>IF($A$2=1,'mil mi val'!H74,IF($A$2=2,'mil mi val'!H177,"NA"))</f>
        <v>0.99480000000000002</v>
      </c>
      <c r="J92" s="79">
        <f>IF($A$2=1,'mil mi val'!I74,IF($A$2=2,'mil mi val'!I177,"NA"))</f>
        <v>0.99470000000000003</v>
      </c>
      <c r="K92" s="79">
        <f>IF($A$2=1,'mil mi val'!J74,IF($A$2=2,'mil mi val'!J177,"NA"))</f>
        <v>0.99470000000000003</v>
      </c>
      <c r="L92" s="79">
        <f>IF($A$2=1,'mil mi val'!K74,IF($A$2=2,'mil mi val'!K177,"NA"))</f>
        <v>0.99470000000000003</v>
      </c>
      <c r="M92" s="79">
        <f>IF($A$2=1,'mil mi val'!L74,IF($A$2=2,'mil mi val'!L177,"NA"))</f>
        <v>0.99470000000000003</v>
      </c>
      <c r="N92" s="79">
        <f>IF($A$2=1,'mil mi val'!M74,IF($A$2=2,'mil mi val'!M177,"NA"))</f>
        <v>0.99480000000000002</v>
      </c>
      <c r="O92" s="79">
        <f>IF($A$2=1,'mil mi val'!N74,IF($A$2=2,'mil mi val'!N177,"NA"))</f>
        <v>0.99460000000000004</v>
      </c>
      <c r="P92" s="79">
        <f>IF($A$2=1,'mil mi val'!O74,IF($A$2=2,'mil mi val'!O177,"NA"))</f>
        <v>0.99439999999999995</v>
      </c>
      <c r="Q92" s="79">
        <f>IF($A$2=1,'mil mi val'!P74,IF($A$2=2,'mil mi val'!P177,"NA"))</f>
        <v>0.99409999999999998</v>
      </c>
      <c r="R92" s="79">
        <f>IF($A$2=1,'mil mi val'!Q74,IF($A$2=2,'mil mi val'!Q177,"NA"))</f>
        <v>0.99529999999999996</v>
      </c>
      <c r="S92" s="79">
        <f>IF($A$2=1,'mil mi val'!R74,IF($A$2=2,'mil mi val'!R177,"NA"))</f>
        <v>0.99529999999999996</v>
      </c>
      <c r="T92" s="79">
        <f>IF($A$2=1,'mil mi val'!S74,IF($A$2=2,'mil mi val'!S177,"NA"))</f>
        <v>0.99529999999999996</v>
      </c>
      <c r="U92" s="79">
        <f>IF($A$2=1,'mil mi val'!T74,IF($A$2=2,'mil mi val'!T177,"NA"))</f>
        <v>0.99529999999999996</v>
      </c>
      <c r="V92" s="79">
        <f>IF($A$2=1,'mil mi val'!U74,IF($A$2=2,'mil mi val'!U177,"NA"))</f>
        <v>0.99529999999999996</v>
      </c>
      <c r="W92" s="79">
        <f>IF($A$2=1,'mil mi val'!V74,IF($A$2=2,'mil mi val'!V177,"NA"))</f>
        <v>0.99529999999999996</v>
      </c>
      <c r="X92" s="79">
        <f>IF($A$2=1,'mil mi val'!W74,IF($A$2=2,'mil mi val'!W177,"NA"))</f>
        <v>0.99529999999999996</v>
      </c>
      <c r="Y92" s="79">
        <f>IF($A$2=1,'mil mi val'!X74,IF($A$2=2,'mil mi val'!X177,"NA"))</f>
        <v>0.99529999999999996</v>
      </c>
      <c r="Z92" s="79">
        <f>IF($A$2=1,'mil mi val'!Y74,IF($A$2=2,'mil mi val'!Y177,"NA"))</f>
        <v>0.99529999999999996</v>
      </c>
      <c r="AA92" s="79">
        <f>IF($A$2=1,'mil mi val'!Z74,IF($A$2=2,'mil mi val'!Z177,"NA"))</f>
        <v>0.99529999999999996</v>
      </c>
      <c r="AB92" s="79">
        <f>IF($A$2=1,'mil mi val'!AA74,IF($A$2=2,'mil mi val'!AA177,"NA"))</f>
        <v>0.99529999999999996</v>
      </c>
      <c r="AC92" s="79">
        <f>IF($A$2=1,'mil mi val'!AB74,IF($A$2=2,'mil mi val'!AB177,"NA"))</f>
        <v>0.99529999999999996</v>
      </c>
      <c r="AD92" s="79">
        <f>IF($A$2=1,'mil mi val'!AC74,IF($A$2=2,'mil mi val'!AC177,"NA"))</f>
        <v>0.99529999999999996</v>
      </c>
      <c r="AE92" s="79">
        <f>IF($A$2=1,'mil mi val'!AD74,IF($A$2=2,'mil mi val'!AD177,"NA"))</f>
        <v>0.99529999999999996</v>
      </c>
      <c r="AF92" s="79">
        <f>IF($A$2=1,'mil mi val'!AE74,IF($A$2=2,'mil mi val'!AE177,"NA"))</f>
        <v>0.99529999999999996</v>
      </c>
      <c r="AG92" s="79">
        <f>IF($A$2=1,'mil mi val'!AF74,IF($A$2=2,'mil mi val'!AF177,"NA"))</f>
        <v>0.99529999999999996</v>
      </c>
      <c r="AH92" s="79">
        <f>IF($A$2=1,'mil mi val'!AG74,IF($A$2=2,'mil mi val'!AG177,"NA"))</f>
        <v>0.99529999999999996</v>
      </c>
      <c r="AI92" s="79">
        <f>IF($A$2=1,'mil mi val'!AH74,IF($A$2=2,'mil mi val'!AH177,"NA"))</f>
        <v>0.99529999999999996</v>
      </c>
      <c r="AJ92" s="79">
        <f>IF($A$2=1,'mil mi val'!AI74,IF($A$2=2,'mil mi val'!AI177,"NA"))</f>
        <v>0.99529999999999996</v>
      </c>
      <c r="AK92" s="79">
        <f>IF($A$2=1,'mil mi val'!AJ74,IF($A$2=2,'mil mi val'!AJ177,"NA"))</f>
        <v>0.99529999999999996</v>
      </c>
      <c r="AL92" s="79">
        <f>IF($A$2=1,'mil mi val'!AK74,IF($A$2=2,'mil mi val'!AK177,"NA"))</f>
        <v>0.99529999999999996</v>
      </c>
      <c r="AM92" s="79">
        <f>IF($A$2=1,'mil mi val'!AL74,IF($A$2=2,'mil mi val'!AL177,"NA"))</f>
        <v>0.99529999999999996</v>
      </c>
      <c r="AN92" s="79">
        <f>IF($A$2=1,'mil mi val'!AM74,IF($A$2=2,'mil mi val'!AM177,"NA"))</f>
        <v>0.99529999999999996</v>
      </c>
      <c r="AO92" s="79">
        <f>IF($A$2=1,'mil mi val'!AN74,IF($A$2=2,'mil mi val'!AN177,"NA"))</f>
        <v>0.99529999999999996</v>
      </c>
      <c r="AP92" s="79">
        <f>IF($A$2=1,'mil mi val'!AO74,IF($A$2=2,'mil mi val'!AO177,"NA"))</f>
        <v>0.99529999999999996</v>
      </c>
      <c r="AQ92" s="79">
        <f>IF($A$2=1,'mil mi val'!AP74,IF($A$2=2,'mil mi val'!AP177,"NA"))</f>
        <v>0.99529999999999996</v>
      </c>
      <c r="AR92" s="79">
        <f>IF($A$2=1,'mil mi val'!AQ74,IF($A$2=2,'mil mi val'!AQ177,"NA"))</f>
        <v>0.99529999999999996</v>
      </c>
      <c r="AS92" s="79">
        <f>IF($A$2=1,'mil mi val'!AR74,IF($A$2=2,'mil mi val'!AR177,"NA"))</f>
        <v>0.99529999999999996</v>
      </c>
      <c r="AT92" s="79">
        <f>IF($A$2=1,'mil mi val'!AS74,IF($A$2=2,'mil mi val'!AS177,"NA"))</f>
        <v>0.99529999999999996</v>
      </c>
      <c r="AU92" s="79">
        <f>IF($A$2=1,'mil mi val'!AT74,IF($A$2=2,'mil mi val'!AT177,"NA"))</f>
        <v>0.99529999999999996</v>
      </c>
      <c r="AV92" s="79">
        <f>IF($A$2=1,'mil mi val'!AU74,IF($A$2=2,'mil mi val'!AU177,"NA"))</f>
        <v>0.99529999999999996</v>
      </c>
      <c r="AW92" s="79">
        <f>IF($A$2=1,'mil mi val'!AV74,IF($A$2=2,'mil mi val'!AV177,"NA"))</f>
        <v>0.99529999999999996</v>
      </c>
      <c r="AX92" s="79">
        <f>IF($A$2=1,'mil mi val'!AW74,IF($A$2=2,'mil mi val'!AW177,"NA"))</f>
        <v>0.99529999999999996</v>
      </c>
      <c r="AY92" s="79">
        <f>IF($A$2=1,'mil mi val'!AX74,IF($A$2=2,'mil mi val'!AX177,"NA"))</f>
        <v>0.99529999999999996</v>
      </c>
      <c r="AZ92" s="79">
        <f>IF($A$2=1,'mil mi val'!AY74,IF($A$2=2,'mil mi val'!AY177,"NA"))</f>
        <v>0.99529999999999996</v>
      </c>
      <c r="BA92" s="79">
        <f>IF($A$2=1,'mil mi val'!AZ74,IF($A$2=2,'mil mi val'!AZ177,"NA"))</f>
        <v>0.99529999999999996</v>
      </c>
      <c r="BB92" s="79">
        <f>IF($A$2=1,'mil mi val'!BA74,IF($A$2=2,'mil mi val'!BA177,"NA"))</f>
        <v>0.99529999999999996</v>
      </c>
      <c r="BC92" s="79">
        <f>IF($A$2=1,'mil mi val'!BB74,IF($A$2=2,'mil mi val'!BB177,"NA"))</f>
        <v>0.99529999999999996</v>
      </c>
      <c r="BD92" s="79">
        <f>IF($A$2=1,'mil mi val'!BC74,IF($A$2=2,'mil mi val'!BC177,"NA"))</f>
        <v>0.99529999999999996</v>
      </c>
      <c r="BE92" s="79">
        <f>IF($A$2=1,'mil mi val'!BD74,IF($A$2=2,'mil mi val'!BD177,"NA"))</f>
        <v>0.99529999999999996</v>
      </c>
      <c r="BF92" s="79">
        <f>IF($A$2=1,'mil mi val'!BE74,IF($A$2=2,'mil mi val'!BE177,"NA"))</f>
        <v>0.99529999999999996</v>
      </c>
      <c r="BG92" s="79">
        <f>IF($A$2=1,'mil mi val'!BF74,IF($A$2=2,'mil mi val'!BF177,"NA"))</f>
        <v>0.99529999999999996</v>
      </c>
      <c r="BH92" s="79">
        <f>IF($A$2=1,'mil mi val'!BG74,IF($A$2=2,'mil mi val'!BG177,"NA"))</f>
        <v>0.99529999999999996</v>
      </c>
      <c r="BI92" s="79">
        <f>IF($A$2=1,'mil mi val'!BH74,IF($A$2=2,'mil mi val'!BH177,"NA"))</f>
        <v>0.99529999999999996</v>
      </c>
      <c r="BJ92" s="79">
        <f>IF($A$2=1,'mil mi val'!BI74,IF($A$2=2,'mil mi val'!BI177,"NA"))</f>
        <v>0.99529999999999996</v>
      </c>
      <c r="BK92" s="79">
        <f>IF($A$2=1,'mil mi val'!BJ74,IF($A$2=2,'mil mi val'!BJ177,"NA"))</f>
        <v>0.99529999999999996</v>
      </c>
      <c r="BL92" s="79">
        <f>IF($A$2=1,'mil mi val'!BK74,IF($A$2=2,'mil mi val'!BK177,"NA"))</f>
        <v>0.99529999999999996</v>
      </c>
      <c r="BM92" s="79">
        <f>IF($A$2=1,'mil mi val'!BL74,IF($A$2=2,'mil mi val'!BL177,"NA"))</f>
        <v>0.99529999999999996</v>
      </c>
      <c r="BN92" s="79">
        <f>IF($A$2=1,'mil mi val'!BM74,IF($A$2=2,'mil mi val'!BM177,"NA"))</f>
        <v>0.99529999999999996</v>
      </c>
      <c r="BO92" s="79">
        <f>IF($A$2=1,'mil mi val'!BN74,IF($A$2=2,'mil mi val'!BN177,"NA"))</f>
        <v>0.99529999999999996</v>
      </c>
      <c r="BP92" s="79">
        <f>IF($A$2=1,'mil mi val'!BO74,IF($A$2=2,'mil mi val'!BO177,"NA"))</f>
        <v>0.99529999999999996</v>
      </c>
      <c r="BQ92" s="79">
        <f>IF($A$2=1,'mil mi val'!BP74,IF($A$2=2,'mil mi val'!BP177,"NA"))</f>
        <v>0.99529999999999996</v>
      </c>
      <c r="BR92" s="79">
        <f>IF($A$2=1,'mil mi val'!BQ74,IF($A$2=2,'mil mi val'!BQ177,"NA"))</f>
        <v>0.99529999999999996</v>
      </c>
      <c r="BS92" s="79">
        <f>IF($A$2=1,'mil mi val'!BR74,IF($A$2=2,'mil mi val'!BR177,"NA"))</f>
        <v>0.99529999999999996</v>
      </c>
      <c r="BT92" s="79">
        <f>IF($A$2=1,'mil mi val'!BS74,IF($A$2=2,'mil mi val'!BS177,"NA"))</f>
        <v>0.99529999999999996</v>
      </c>
      <c r="BU92" s="79">
        <f>IF($A$2=1,'mil mi val'!BT74,IF($A$2=2,'mil mi val'!BT177,"NA"))</f>
        <v>0.99529999999999996</v>
      </c>
      <c r="BV92" s="79">
        <f>IF($A$2=1,'mil mi val'!BU74,IF($A$2=2,'mil mi val'!BU177,"NA"))</f>
        <v>0.99529999999999996</v>
      </c>
      <c r="BW92" s="79">
        <f>IF($A$2=1,'mil mi val'!BV74,IF($A$2=2,'mil mi val'!BV177,"NA"))</f>
        <v>0.99529999999999996</v>
      </c>
      <c r="BX92" s="79">
        <f>IF($A$2=1,'mil mi val'!BW74,IF($A$2=2,'mil mi val'!BW177,"NA"))</f>
        <v>0.99529999999999996</v>
      </c>
      <c r="BY92" s="79">
        <f>IF($A$2=1,'mil mi val'!BX74,IF($A$2=2,'mil mi val'!BX177,"NA"))</f>
        <v>0.99529999999999996</v>
      </c>
      <c r="BZ92" s="79">
        <f>IF($A$2=1,'mil mi val'!BY74,IF($A$2=2,'mil mi val'!BY177,"NA"))</f>
        <v>0.99529999999999996</v>
      </c>
      <c r="CA92" s="79">
        <f>IF($A$2=1,'mil mi val'!BZ74,IF($A$2=2,'mil mi val'!BZ177,"NA"))</f>
        <v>0.99529999999999996</v>
      </c>
      <c r="CB92" s="79">
        <f>IF($A$2=1,'mil mi val'!CA74,IF($A$2=2,'mil mi val'!CA177,"NA"))</f>
        <v>0.99529999999999996</v>
      </c>
      <c r="CC92" s="79">
        <f>IF($A$2=1,'mil mi val'!CB74,IF($A$2=2,'mil mi val'!CB177,"NA"))</f>
        <v>0.99529999999999996</v>
      </c>
      <c r="CD92" s="79">
        <f>IF($A$2=1,'mil mi val'!CC74,IF($A$2=2,'mil mi val'!CC177,"NA"))</f>
        <v>0.99529999999999996</v>
      </c>
      <c r="CE92" s="79">
        <f>IF($A$2=1,'mil mi val'!CD74,IF($A$2=2,'mil mi val'!CD177,"NA"))</f>
        <v>0.99529999999999996</v>
      </c>
      <c r="CF92" s="79">
        <f>IF($A$2=1,'mil mi val'!CE74,IF($A$2=2,'mil mi val'!CE177,"NA"))</f>
        <v>0.99529999999999996</v>
      </c>
      <c r="CG92" s="79">
        <f>IF($A$2=1,'mil mi val'!CF74,IF($A$2=2,'mil mi val'!CF177,"NA"))</f>
        <v>0.99529999999999996</v>
      </c>
      <c r="CH92" s="79">
        <f>IF($A$2=1,'mil mi val'!CG74,IF($A$2=2,'mil mi val'!CG177,"NA"))</f>
        <v>0.99529999999999996</v>
      </c>
      <c r="CI92" s="79">
        <f>IF($A$2=1,'mil mi val'!CH74,IF($A$2=2,'mil mi val'!CH177,"NA"))</f>
        <v>0.99529999999999996</v>
      </c>
      <c r="CJ92" s="79">
        <f>IF($A$2=1,'mil mi val'!CI74,IF($A$2=2,'mil mi val'!CI177,"NA"))</f>
        <v>0.99529999999999996</v>
      </c>
      <c r="CK92" s="79">
        <f>IF($A$2=1,'mil mi val'!CJ74,IF($A$2=2,'mil mi val'!CJ177,"NA"))</f>
        <v>0.99529999999999996</v>
      </c>
      <c r="CL92" s="79">
        <f>IF($A$2=1,'mil mi val'!CK74,IF($A$2=2,'mil mi val'!CK177,"NA"))</f>
        <v>0.99529999999999996</v>
      </c>
      <c r="CM92" s="79">
        <f>IF($A$2=1,'mil mi val'!CL74,IF($A$2=2,'mil mi val'!CL177,"NA"))</f>
        <v>0.99529999999999996</v>
      </c>
      <c r="CN92" s="79">
        <f>IF($A$2=1,'mil mi val'!CM74,IF($A$2=2,'mil mi val'!CM177,"NA"))</f>
        <v>0.99529999999999996</v>
      </c>
      <c r="CO92" s="79">
        <f>IF($A$2=1,'mil mi val'!CN74,IF($A$2=2,'mil mi val'!CN177,"NA"))</f>
        <v>0.99529999999999996</v>
      </c>
      <c r="CP92" s="79">
        <f>IF($A$2=1,'mil mi val'!CO74,IF($A$2=2,'mil mi val'!CO177,"NA"))</f>
        <v>0.99529999999999996</v>
      </c>
      <c r="CQ92" s="79">
        <f>IF($A$2=1,'mil mi val'!CP74,IF($A$2=2,'mil mi val'!CP177,"NA"))</f>
        <v>0.99529999999999996</v>
      </c>
      <c r="CR92" s="79">
        <f>IF($A$2=1,'mil mi val'!CQ74,IF($A$2=2,'mil mi val'!CQ177,"NA"))</f>
        <v>0.99529999999999996</v>
      </c>
      <c r="CS92" s="79">
        <f>IF($A$2=1,'mil mi val'!CR74,IF($A$2=2,'mil mi val'!CR177,"NA"))</f>
        <v>0.99529999999999996</v>
      </c>
      <c r="CT92" s="79">
        <f>IF($A$2=1,'mil mi val'!CS74,IF($A$2=2,'mil mi val'!CS177,"NA"))</f>
        <v>0.99529999999999996</v>
      </c>
      <c r="CU92" s="79">
        <f>IF($A$2=1,'mil mi val'!CT74,IF($A$2=2,'mil mi val'!CT177,"NA"))</f>
        <v>0.99529999999999996</v>
      </c>
      <c r="CV92" s="79">
        <f>IF($A$2=1,'mil mi val'!CU74,IF($A$2=2,'mil mi val'!CU177,"NA"))</f>
        <v>0.99529999999999996</v>
      </c>
      <c r="CW92" s="79">
        <f>IF($A$2=1,'mil mi val'!CV74,IF($A$2=2,'mil mi val'!CV177,"NA"))</f>
        <v>0.99529999999999996</v>
      </c>
      <c r="CX92" s="79">
        <f>IF($A$2=1,'mil mi val'!CW74,IF($A$2=2,'mil mi val'!CW177,"NA"))</f>
        <v>0.99529999999999996</v>
      </c>
      <c r="CY92" s="79">
        <f>IF($A$2=1,'mil mi val'!CX74,IF($A$2=2,'mil mi val'!CX177,"NA"))</f>
        <v>0.99529999999999996</v>
      </c>
      <c r="CZ92" s="79">
        <f>IF($A$2=1,'mil mi val'!CY74,IF($A$2=2,'mil mi val'!CY177,"NA"))</f>
        <v>0.99529999999999996</v>
      </c>
      <c r="DA92" s="79">
        <f>IF($A$2=1,'mil mi val'!CZ74,IF($A$2=2,'mil mi val'!CZ177,"NA"))</f>
        <v>0.99529999999999996</v>
      </c>
      <c r="DB92" s="79">
        <f>IF($A$2=1,'mil mi val'!DA74,IF($A$2=2,'mil mi val'!DA177,"NA"))</f>
        <v>0.99529999999999996</v>
      </c>
      <c r="DC92" s="79">
        <f>IF($A$2=1,'mil mi val'!DB74,IF($A$2=2,'mil mi val'!DB177,"NA"))</f>
        <v>0.99529999999999996</v>
      </c>
    </row>
    <row r="93" spans="2:107" ht="15" x14ac:dyDescent="0.25">
      <c r="B93" s="41">
        <v>88</v>
      </c>
      <c r="C93" s="79">
        <f>IF($A$2=1,'mil mi val'!B75,IF($A$2=2,'mil mi val'!B178,"NA"))</f>
        <v>1</v>
      </c>
      <c r="D93" s="79">
        <f>IF($A$2=1,'mil mi val'!C75,IF($A$2=2,'mil mi val'!C178,"NA"))</f>
        <v>0.98509999999999998</v>
      </c>
      <c r="E93" s="79">
        <f>IF($A$2=1,'mil mi val'!D75,IF($A$2=2,'mil mi val'!D178,"NA"))</f>
        <v>0.995</v>
      </c>
      <c r="F93" s="79">
        <f>IF($A$2=1,'mil mi val'!E75,IF($A$2=2,'mil mi val'!E178,"NA"))</f>
        <v>0.99509999999999998</v>
      </c>
      <c r="G93" s="79">
        <f>IF($A$2=1,'mil mi val'!F75,IF($A$2=2,'mil mi val'!F178,"NA"))</f>
        <v>0.99519999999999997</v>
      </c>
      <c r="H93" s="79">
        <f>IF($A$2=1,'mil mi val'!G75,IF($A$2=2,'mil mi val'!G178,"NA"))</f>
        <v>0.99529999999999996</v>
      </c>
      <c r="I93" s="79">
        <f>IF($A$2=1,'mil mi val'!H75,IF($A$2=2,'mil mi val'!H178,"NA"))</f>
        <v>0.99529999999999996</v>
      </c>
      <c r="J93" s="79">
        <f>IF($A$2=1,'mil mi val'!I75,IF($A$2=2,'mil mi val'!I178,"NA"))</f>
        <v>0.99529999999999996</v>
      </c>
      <c r="K93" s="79">
        <f>IF($A$2=1,'mil mi val'!J75,IF($A$2=2,'mil mi val'!J178,"NA"))</f>
        <v>0.99519999999999997</v>
      </c>
      <c r="L93" s="79">
        <f>IF($A$2=1,'mil mi val'!K75,IF($A$2=2,'mil mi val'!K178,"NA"))</f>
        <v>0.99519999999999997</v>
      </c>
      <c r="M93" s="79">
        <f>IF($A$2=1,'mil mi val'!L75,IF($A$2=2,'mil mi val'!L178,"NA"))</f>
        <v>0.99519999999999997</v>
      </c>
      <c r="N93" s="79">
        <f>IF($A$2=1,'mil mi val'!M75,IF($A$2=2,'mil mi val'!M178,"NA"))</f>
        <v>0.99529999999999996</v>
      </c>
      <c r="O93" s="79">
        <f>IF($A$2=1,'mil mi val'!N75,IF($A$2=2,'mil mi val'!N178,"NA"))</f>
        <v>0.99539999999999995</v>
      </c>
      <c r="P93" s="79">
        <f>IF($A$2=1,'mil mi val'!O75,IF($A$2=2,'mil mi val'!O178,"NA"))</f>
        <v>0.99509999999999998</v>
      </c>
      <c r="Q93" s="79">
        <f>IF($A$2=1,'mil mi val'!P75,IF($A$2=2,'mil mi val'!P178,"NA"))</f>
        <v>0.99480000000000002</v>
      </c>
      <c r="R93" s="79">
        <f>IF($A$2=1,'mil mi val'!Q75,IF($A$2=2,'mil mi val'!Q178,"NA"))</f>
        <v>0.99609999999999999</v>
      </c>
      <c r="S93" s="79">
        <f>IF($A$2=1,'mil mi val'!R75,IF($A$2=2,'mil mi val'!R178,"NA"))</f>
        <v>0.99609999999999999</v>
      </c>
      <c r="T93" s="79">
        <f>IF($A$2=1,'mil mi val'!S75,IF($A$2=2,'mil mi val'!S178,"NA"))</f>
        <v>0.99609999999999999</v>
      </c>
      <c r="U93" s="79">
        <f>IF($A$2=1,'mil mi val'!T75,IF($A$2=2,'mil mi val'!T178,"NA"))</f>
        <v>0.99609999999999999</v>
      </c>
      <c r="V93" s="79">
        <f>IF($A$2=1,'mil mi val'!U75,IF($A$2=2,'mil mi val'!U178,"NA"))</f>
        <v>0.99609999999999999</v>
      </c>
      <c r="W93" s="79">
        <f>IF($A$2=1,'mil mi val'!V75,IF($A$2=2,'mil mi val'!V178,"NA"))</f>
        <v>0.99609999999999999</v>
      </c>
      <c r="X93" s="79">
        <f>IF($A$2=1,'mil mi val'!W75,IF($A$2=2,'mil mi val'!W178,"NA"))</f>
        <v>0.99609999999999999</v>
      </c>
      <c r="Y93" s="79">
        <f>IF($A$2=1,'mil mi val'!X75,IF($A$2=2,'mil mi val'!X178,"NA"))</f>
        <v>0.99609999999999999</v>
      </c>
      <c r="Z93" s="79">
        <f>IF($A$2=1,'mil mi val'!Y75,IF($A$2=2,'mil mi val'!Y178,"NA"))</f>
        <v>0.99609999999999999</v>
      </c>
      <c r="AA93" s="79">
        <f>IF($A$2=1,'mil mi val'!Z75,IF($A$2=2,'mil mi val'!Z178,"NA"))</f>
        <v>0.99609999999999999</v>
      </c>
      <c r="AB93" s="79">
        <f>IF($A$2=1,'mil mi val'!AA75,IF($A$2=2,'mil mi val'!AA178,"NA"))</f>
        <v>0.99609999999999999</v>
      </c>
      <c r="AC93" s="79">
        <f>IF($A$2=1,'mil mi val'!AB75,IF($A$2=2,'mil mi val'!AB178,"NA"))</f>
        <v>0.99609999999999999</v>
      </c>
      <c r="AD93" s="79">
        <f>IF($A$2=1,'mil mi val'!AC75,IF($A$2=2,'mil mi val'!AC178,"NA"))</f>
        <v>0.99609999999999999</v>
      </c>
      <c r="AE93" s="79">
        <f>IF($A$2=1,'mil mi val'!AD75,IF($A$2=2,'mil mi val'!AD178,"NA"))</f>
        <v>0.99609999999999999</v>
      </c>
      <c r="AF93" s="79">
        <f>IF($A$2=1,'mil mi val'!AE75,IF($A$2=2,'mil mi val'!AE178,"NA"))</f>
        <v>0.99609999999999999</v>
      </c>
      <c r="AG93" s="79">
        <f>IF($A$2=1,'mil mi val'!AF75,IF($A$2=2,'mil mi val'!AF178,"NA"))</f>
        <v>0.99609999999999999</v>
      </c>
      <c r="AH93" s="79">
        <f>IF($A$2=1,'mil mi val'!AG75,IF($A$2=2,'mil mi val'!AG178,"NA"))</f>
        <v>0.99609999999999999</v>
      </c>
      <c r="AI93" s="79">
        <f>IF($A$2=1,'mil mi val'!AH75,IF($A$2=2,'mil mi val'!AH178,"NA"))</f>
        <v>0.99609999999999999</v>
      </c>
      <c r="AJ93" s="79">
        <f>IF($A$2=1,'mil mi val'!AI75,IF($A$2=2,'mil mi val'!AI178,"NA"))</f>
        <v>0.99609999999999999</v>
      </c>
      <c r="AK93" s="79">
        <f>IF($A$2=1,'mil mi val'!AJ75,IF($A$2=2,'mil mi val'!AJ178,"NA"))</f>
        <v>0.99609999999999999</v>
      </c>
      <c r="AL93" s="79">
        <f>IF($A$2=1,'mil mi val'!AK75,IF($A$2=2,'mil mi val'!AK178,"NA"))</f>
        <v>0.99609999999999999</v>
      </c>
      <c r="AM93" s="79">
        <f>IF($A$2=1,'mil mi val'!AL75,IF($A$2=2,'mil mi val'!AL178,"NA"))</f>
        <v>0.99609999999999999</v>
      </c>
      <c r="AN93" s="79">
        <f>IF($A$2=1,'mil mi val'!AM75,IF($A$2=2,'mil mi val'!AM178,"NA"))</f>
        <v>0.99609999999999999</v>
      </c>
      <c r="AO93" s="79">
        <f>IF($A$2=1,'mil mi val'!AN75,IF($A$2=2,'mil mi val'!AN178,"NA"))</f>
        <v>0.99609999999999999</v>
      </c>
      <c r="AP93" s="79">
        <f>IF($A$2=1,'mil mi val'!AO75,IF($A$2=2,'mil mi val'!AO178,"NA"))</f>
        <v>0.99609999999999999</v>
      </c>
      <c r="AQ93" s="79">
        <f>IF($A$2=1,'mil mi val'!AP75,IF($A$2=2,'mil mi val'!AP178,"NA"))</f>
        <v>0.99609999999999999</v>
      </c>
      <c r="AR93" s="79">
        <f>IF($A$2=1,'mil mi val'!AQ75,IF($A$2=2,'mil mi val'!AQ178,"NA"))</f>
        <v>0.99609999999999999</v>
      </c>
      <c r="AS93" s="79">
        <f>IF($A$2=1,'mil mi val'!AR75,IF($A$2=2,'mil mi val'!AR178,"NA"))</f>
        <v>0.99609999999999999</v>
      </c>
      <c r="AT93" s="79">
        <f>IF($A$2=1,'mil mi val'!AS75,IF($A$2=2,'mil mi val'!AS178,"NA"))</f>
        <v>0.99609999999999999</v>
      </c>
      <c r="AU93" s="79">
        <f>IF($A$2=1,'mil mi val'!AT75,IF($A$2=2,'mil mi val'!AT178,"NA"))</f>
        <v>0.99609999999999999</v>
      </c>
      <c r="AV93" s="79">
        <f>IF($A$2=1,'mil mi val'!AU75,IF($A$2=2,'mil mi val'!AU178,"NA"))</f>
        <v>0.99609999999999999</v>
      </c>
      <c r="AW93" s="79">
        <f>IF($A$2=1,'mil mi val'!AV75,IF($A$2=2,'mil mi val'!AV178,"NA"))</f>
        <v>0.99609999999999999</v>
      </c>
      <c r="AX93" s="79">
        <f>IF($A$2=1,'mil mi val'!AW75,IF($A$2=2,'mil mi val'!AW178,"NA"))</f>
        <v>0.99609999999999999</v>
      </c>
      <c r="AY93" s="79">
        <f>IF($A$2=1,'mil mi val'!AX75,IF($A$2=2,'mil mi val'!AX178,"NA"))</f>
        <v>0.99609999999999999</v>
      </c>
      <c r="AZ93" s="79">
        <f>IF($A$2=1,'mil mi val'!AY75,IF($A$2=2,'mil mi val'!AY178,"NA"))</f>
        <v>0.99609999999999999</v>
      </c>
      <c r="BA93" s="79">
        <f>IF($A$2=1,'mil mi val'!AZ75,IF($A$2=2,'mil mi val'!AZ178,"NA"))</f>
        <v>0.99609999999999999</v>
      </c>
      <c r="BB93" s="79">
        <f>IF($A$2=1,'mil mi val'!BA75,IF($A$2=2,'mil mi val'!BA178,"NA"))</f>
        <v>0.99609999999999999</v>
      </c>
      <c r="BC93" s="79">
        <f>IF($A$2=1,'mil mi val'!BB75,IF($A$2=2,'mil mi val'!BB178,"NA"))</f>
        <v>0.99609999999999999</v>
      </c>
      <c r="BD93" s="79">
        <f>IF($A$2=1,'mil mi val'!BC75,IF($A$2=2,'mil mi val'!BC178,"NA"))</f>
        <v>0.99609999999999999</v>
      </c>
      <c r="BE93" s="79">
        <f>IF($A$2=1,'mil mi val'!BD75,IF($A$2=2,'mil mi val'!BD178,"NA"))</f>
        <v>0.99609999999999999</v>
      </c>
      <c r="BF93" s="79">
        <f>IF($A$2=1,'mil mi val'!BE75,IF($A$2=2,'mil mi val'!BE178,"NA"))</f>
        <v>0.99609999999999999</v>
      </c>
      <c r="BG93" s="79">
        <f>IF($A$2=1,'mil mi val'!BF75,IF($A$2=2,'mil mi val'!BF178,"NA"))</f>
        <v>0.99609999999999999</v>
      </c>
      <c r="BH93" s="79">
        <f>IF($A$2=1,'mil mi val'!BG75,IF($A$2=2,'mil mi val'!BG178,"NA"))</f>
        <v>0.99609999999999999</v>
      </c>
      <c r="BI93" s="79">
        <f>IF($A$2=1,'mil mi val'!BH75,IF($A$2=2,'mil mi val'!BH178,"NA"))</f>
        <v>0.99609999999999999</v>
      </c>
      <c r="BJ93" s="79">
        <f>IF($A$2=1,'mil mi val'!BI75,IF($A$2=2,'mil mi val'!BI178,"NA"))</f>
        <v>0.99609999999999999</v>
      </c>
      <c r="BK93" s="79">
        <f>IF($A$2=1,'mil mi val'!BJ75,IF($A$2=2,'mil mi val'!BJ178,"NA"))</f>
        <v>0.99609999999999999</v>
      </c>
      <c r="BL93" s="79">
        <f>IF($A$2=1,'mil mi val'!BK75,IF($A$2=2,'mil mi val'!BK178,"NA"))</f>
        <v>0.99609999999999999</v>
      </c>
      <c r="BM93" s="79">
        <f>IF($A$2=1,'mil mi val'!BL75,IF($A$2=2,'mil mi val'!BL178,"NA"))</f>
        <v>0.99609999999999999</v>
      </c>
      <c r="BN93" s="79">
        <f>IF($A$2=1,'mil mi val'!BM75,IF($A$2=2,'mil mi val'!BM178,"NA"))</f>
        <v>0.99609999999999999</v>
      </c>
      <c r="BO93" s="79">
        <f>IF($A$2=1,'mil mi val'!BN75,IF($A$2=2,'mil mi val'!BN178,"NA"))</f>
        <v>0.99609999999999999</v>
      </c>
      <c r="BP93" s="79">
        <f>IF($A$2=1,'mil mi val'!BO75,IF($A$2=2,'mil mi val'!BO178,"NA"))</f>
        <v>0.99609999999999999</v>
      </c>
      <c r="BQ93" s="79">
        <f>IF($A$2=1,'mil mi val'!BP75,IF($A$2=2,'mil mi val'!BP178,"NA"))</f>
        <v>0.99609999999999999</v>
      </c>
      <c r="BR93" s="79">
        <f>IF($A$2=1,'mil mi val'!BQ75,IF($A$2=2,'mil mi val'!BQ178,"NA"))</f>
        <v>0.99609999999999999</v>
      </c>
      <c r="BS93" s="79">
        <f>IF($A$2=1,'mil mi val'!BR75,IF($A$2=2,'mil mi val'!BR178,"NA"))</f>
        <v>0.99609999999999999</v>
      </c>
      <c r="BT93" s="79">
        <f>IF($A$2=1,'mil mi val'!BS75,IF($A$2=2,'mil mi val'!BS178,"NA"))</f>
        <v>0.99609999999999999</v>
      </c>
      <c r="BU93" s="79">
        <f>IF($A$2=1,'mil mi val'!BT75,IF($A$2=2,'mil mi val'!BT178,"NA"))</f>
        <v>0.99609999999999999</v>
      </c>
      <c r="BV93" s="79">
        <f>IF($A$2=1,'mil mi val'!BU75,IF($A$2=2,'mil mi val'!BU178,"NA"))</f>
        <v>0.99609999999999999</v>
      </c>
      <c r="BW93" s="79">
        <f>IF($A$2=1,'mil mi val'!BV75,IF($A$2=2,'mil mi val'!BV178,"NA"))</f>
        <v>0.99609999999999999</v>
      </c>
      <c r="BX93" s="79">
        <f>IF($A$2=1,'mil mi val'!BW75,IF($A$2=2,'mil mi val'!BW178,"NA"))</f>
        <v>0.99609999999999999</v>
      </c>
      <c r="BY93" s="79">
        <f>IF($A$2=1,'mil mi val'!BX75,IF($A$2=2,'mil mi val'!BX178,"NA"))</f>
        <v>0.99609999999999999</v>
      </c>
      <c r="BZ93" s="79">
        <f>IF($A$2=1,'mil mi val'!BY75,IF($A$2=2,'mil mi val'!BY178,"NA"))</f>
        <v>0.99609999999999999</v>
      </c>
      <c r="CA93" s="79">
        <f>IF($A$2=1,'mil mi val'!BZ75,IF($A$2=2,'mil mi val'!BZ178,"NA"))</f>
        <v>0.99609999999999999</v>
      </c>
      <c r="CB93" s="79">
        <f>IF($A$2=1,'mil mi val'!CA75,IF($A$2=2,'mil mi val'!CA178,"NA"))</f>
        <v>0.99609999999999999</v>
      </c>
      <c r="CC93" s="79">
        <f>IF($A$2=1,'mil mi val'!CB75,IF($A$2=2,'mil mi val'!CB178,"NA"))</f>
        <v>0.99609999999999999</v>
      </c>
      <c r="CD93" s="79">
        <f>IF($A$2=1,'mil mi val'!CC75,IF($A$2=2,'mil mi val'!CC178,"NA"))</f>
        <v>0.99609999999999999</v>
      </c>
      <c r="CE93" s="79">
        <f>IF($A$2=1,'mil mi val'!CD75,IF($A$2=2,'mil mi val'!CD178,"NA"))</f>
        <v>0.99609999999999999</v>
      </c>
      <c r="CF93" s="79">
        <f>IF($A$2=1,'mil mi val'!CE75,IF($A$2=2,'mil mi val'!CE178,"NA"))</f>
        <v>0.99609999999999999</v>
      </c>
      <c r="CG93" s="79">
        <f>IF($A$2=1,'mil mi val'!CF75,IF($A$2=2,'mil mi val'!CF178,"NA"))</f>
        <v>0.99609999999999999</v>
      </c>
      <c r="CH93" s="79">
        <f>IF($A$2=1,'mil mi val'!CG75,IF($A$2=2,'mil mi val'!CG178,"NA"))</f>
        <v>0.99609999999999999</v>
      </c>
      <c r="CI93" s="79">
        <f>IF($A$2=1,'mil mi val'!CH75,IF($A$2=2,'mil mi val'!CH178,"NA"))</f>
        <v>0.99609999999999999</v>
      </c>
      <c r="CJ93" s="79">
        <f>IF($A$2=1,'mil mi val'!CI75,IF($A$2=2,'mil mi val'!CI178,"NA"))</f>
        <v>0.99609999999999999</v>
      </c>
      <c r="CK93" s="79">
        <f>IF($A$2=1,'mil mi val'!CJ75,IF($A$2=2,'mil mi val'!CJ178,"NA"))</f>
        <v>0.99609999999999999</v>
      </c>
      <c r="CL93" s="79">
        <f>IF($A$2=1,'mil mi val'!CK75,IF($A$2=2,'mil mi val'!CK178,"NA"))</f>
        <v>0.99609999999999999</v>
      </c>
      <c r="CM93" s="79">
        <f>IF($A$2=1,'mil mi val'!CL75,IF($A$2=2,'mil mi val'!CL178,"NA"))</f>
        <v>0.99609999999999999</v>
      </c>
      <c r="CN93" s="79">
        <f>IF($A$2=1,'mil mi val'!CM75,IF($A$2=2,'mil mi val'!CM178,"NA"))</f>
        <v>0.99609999999999999</v>
      </c>
      <c r="CO93" s="79">
        <f>IF($A$2=1,'mil mi val'!CN75,IF($A$2=2,'mil mi val'!CN178,"NA"))</f>
        <v>0.99609999999999999</v>
      </c>
      <c r="CP93" s="79">
        <f>IF($A$2=1,'mil mi val'!CO75,IF($A$2=2,'mil mi val'!CO178,"NA"))</f>
        <v>0.99609999999999999</v>
      </c>
      <c r="CQ93" s="79">
        <f>IF($A$2=1,'mil mi val'!CP75,IF($A$2=2,'mil mi val'!CP178,"NA"))</f>
        <v>0.99609999999999999</v>
      </c>
      <c r="CR93" s="79">
        <f>IF($A$2=1,'mil mi val'!CQ75,IF($A$2=2,'mil mi val'!CQ178,"NA"))</f>
        <v>0.99609999999999999</v>
      </c>
      <c r="CS93" s="79">
        <f>IF($A$2=1,'mil mi val'!CR75,IF($A$2=2,'mil mi val'!CR178,"NA"))</f>
        <v>0.99609999999999999</v>
      </c>
      <c r="CT93" s="79">
        <f>IF($A$2=1,'mil mi val'!CS75,IF($A$2=2,'mil mi val'!CS178,"NA"))</f>
        <v>0.99609999999999999</v>
      </c>
      <c r="CU93" s="79">
        <f>IF($A$2=1,'mil mi val'!CT75,IF($A$2=2,'mil mi val'!CT178,"NA"))</f>
        <v>0.99609999999999999</v>
      </c>
      <c r="CV93" s="79">
        <f>IF($A$2=1,'mil mi val'!CU75,IF($A$2=2,'mil mi val'!CU178,"NA"))</f>
        <v>0.99609999999999999</v>
      </c>
      <c r="CW93" s="79">
        <f>IF($A$2=1,'mil mi val'!CV75,IF($A$2=2,'mil mi val'!CV178,"NA"))</f>
        <v>0.99609999999999999</v>
      </c>
      <c r="CX93" s="79">
        <f>IF($A$2=1,'mil mi val'!CW75,IF($A$2=2,'mil mi val'!CW178,"NA"))</f>
        <v>0.99609999999999999</v>
      </c>
      <c r="CY93" s="79">
        <f>IF($A$2=1,'mil mi val'!CX75,IF($A$2=2,'mil mi val'!CX178,"NA"))</f>
        <v>0.99609999999999999</v>
      </c>
      <c r="CZ93" s="79">
        <f>IF($A$2=1,'mil mi val'!CY75,IF($A$2=2,'mil mi val'!CY178,"NA"))</f>
        <v>0.99609999999999999</v>
      </c>
      <c r="DA93" s="79">
        <f>IF($A$2=1,'mil mi val'!CZ75,IF($A$2=2,'mil mi val'!CZ178,"NA"))</f>
        <v>0.99609999999999999</v>
      </c>
      <c r="DB93" s="79">
        <f>IF($A$2=1,'mil mi val'!DA75,IF($A$2=2,'mil mi val'!DA178,"NA"))</f>
        <v>0.99609999999999999</v>
      </c>
      <c r="DC93" s="79">
        <f>IF($A$2=1,'mil mi val'!DB75,IF($A$2=2,'mil mi val'!DB178,"NA"))</f>
        <v>0.99609999999999999</v>
      </c>
    </row>
    <row r="94" spans="2:107" ht="15" x14ac:dyDescent="0.25">
      <c r="B94" s="41">
        <v>89</v>
      </c>
      <c r="C94" s="79">
        <f>IF($A$2=1,'mil mi val'!B76,IF($A$2=2,'mil mi val'!B179,"NA"))</f>
        <v>1</v>
      </c>
      <c r="D94" s="79">
        <f>IF($A$2=1,'mil mi val'!C76,IF($A$2=2,'mil mi val'!C179,"NA"))</f>
        <v>0.98540000000000005</v>
      </c>
      <c r="E94" s="79">
        <f>IF($A$2=1,'mil mi val'!D76,IF($A$2=2,'mil mi val'!D179,"NA"))</f>
        <v>0.99539999999999995</v>
      </c>
      <c r="F94" s="79">
        <f>IF($A$2=1,'mil mi val'!E76,IF($A$2=2,'mil mi val'!E179,"NA"))</f>
        <v>0.99550000000000005</v>
      </c>
      <c r="G94" s="79">
        <f>IF($A$2=1,'mil mi val'!F76,IF($A$2=2,'mil mi val'!F179,"NA"))</f>
        <v>0.99560000000000004</v>
      </c>
      <c r="H94" s="79">
        <f>IF($A$2=1,'mil mi val'!G76,IF($A$2=2,'mil mi val'!G179,"NA"))</f>
        <v>0.99570000000000003</v>
      </c>
      <c r="I94" s="79">
        <f>IF($A$2=1,'mil mi val'!H76,IF($A$2=2,'mil mi val'!H179,"NA"))</f>
        <v>0.99570000000000003</v>
      </c>
      <c r="J94" s="79">
        <f>IF($A$2=1,'mil mi val'!I76,IF($A$2=2,'mil mi val'!I179,"NA"))</f>
        <v>0.99570000000000003</v>
      </c>
      <c r="K94" s="79">
        <f>IF($A$2=1,'mil mi val'!J76,IF($A$2=2,'mil mi val'!J179,"NA"))</f>
        <v>0.99570000000000003</v>
      </c>
      <c r="L94" s="79">
        <f>IF($A$2=1,'mil mi val'!K76,IF($A$2=2,'mil mi val'!K179,"NA"))</f>
        <v>0.99570000000000003</v>
      </c>
      <c r="M94" s="79">
        <f>IF($A$2=1,'mil mi val'!L76,IF($A$2=2,'mil mi val'!L179,"NA"))</f>
        <v>0.99570000000000003</v>
      </c>
      <c r="N94" s="79">
        <f>IF($A$2=1,'mil mi val'!M76,IF($A$2=2,'mil mi val'!M179,"NA"))</f>
        <v>0.99580000000000002</v>
      </c>
      <c r="O94" s="79">
        <f>IF($A$2=1,'mil mi val'!N76,IF($A$2=2,'mil mi val'!N179,"NA"))</f>
        <v>0.99580000000000002</v>
      </c>
      <c r="P94" s="79">
        <f>IF($A$2=1,'mil mi val'!O76,IF($A$2=2,'mil mi val'!O179,"NA"))</f>
        <v>0.99580000000000002</v>
      </c>
      <c r="Q94" s="79">
        <f>IF($A$2=1,'mil mi val'!P76,IF($A$2=2,'mil mi val'!P179,"NA"))</f>
        <v>0.99550000000000005</v>
      </c>
      <c r="R94" s="79">
        <f>IF($A$2=1,'mil mi val'!Q76,IF($A$2=2,'mil mi val'!Q179,"NA"))</f>
        <v>0.99680000000000002</v>
      </c>
      <c r="S94" s="79">
        <f>IF($A$2=1,'mil mi val'!R76,IF($A$2=2,'mil mi val'!R179,"NA"))</f>
        <v>0.99680000000000002</v>
      </c>
      <c r="T94" s="79">
        <f>IF($A$2=1,'mil mi val'!S76,IF($A$2=2,'mil mi val'!S179,"NA"))</f>
        <v>0.99680000000000002</v>
      </c>
      <c r="U94" s="79">
        <f>IF($A$2=1,'mil mi val'!T76,IF($A$2=2,'mil mi val'!T179,"NA"))</f>
        <v>0.99680000000000002</v>
      </c>
      <c r="V94" s="79">
        <f>IF($A$2=1,'mil mi val'!U76,IF($A$2=2,'mil mi val'!U179,"NA"))</f>
        <v>0.99680000000000002</v>
      </c>
      <c r="W94" s="79">
        <f>IF($A$2=1,'mil mi val'!V76,IF($A$2=2,'mil mi val'!V179,"NA"))</f>
        <v>0.99680000000000002</v>
      </c>
      <c r="X94" s="79">
        <f>IF($A$2=1,'mil mi val'!W76,IF($A$2=2,'mil mi val'!W179,"NA"))</f>
        <v>0.99680000000000002</v>
      </c>
      <c r="Y94" s="79">
        <f>IF($A$2=1,'mil mi val'!X76,IF($A$2=2,'mil mi val'!X179,"NA"))</f>
        <v>0.99680000000000002</v>
      </c>
      <c r="Z94" s="79">
        <f>IF($A$2=1,'mil mi val'!Y76,IF($A$2=2,'mil mi val'!Y179,"NA"))</f>
        <v>0.99680000000000002</v>
      </c>
      <c r="AA94" s="79">
        <f>IF($A$2=1,'mil mi val'!Z76,IF($A$2=2,'mil mi val'!Z179,"NA"))</f>
        <v>0.99680000000000002</v>
      </c>
      <c r="AB94" s="79">
        <f>IF($A$2=1,'mil mi val'!AA76,IF($A$2=2,'mil mi val'!AA179,"NA"))</f>
        <v>0.99680000000000002</v>
      </c>
      <c r="AC94" s="79">
        <f>IF($A$2=1,'mil mi val'!AB76,IF($A$2=2,'mil mi val'!AB179,"NA"))</f>
        <v>0.99680000000000002</v>
      </c>
      <c r="AD94" s="79">
        <f>IF($A$2=1,'mil mi val'!AC76,IF($A$2=2,'mil mi val'!AC179,"NA"))</f>
        <v>0.99680000000000002</v>
      </c>
      <c r="AE94" s="79">
        <f>IF($A$2=1,'mil mi val'!AD76,IF($A$2=2,'mil mi val'!AD179,"NA"))</f>
        <v>0.99680000000000002</v>
      </c>
      <c r="AF94" s="79">
        <f>IF($A$2=1,'mil mi val'!AE76,IF($A$2=2,'mil mi val'!AE179,"NA"))</f>
        <v>0.99680000000000002</v>
      </c>
      <c r="AG94" s="79">
        <f>IF($A$2=1,'mil mi val'!AF76,IF($A$2=2,'mil mi val'!AF179,"NA"))</f>
        <v>0.99680000000000002</v>
      </c>
      <c r="AH94" s="79">
        <f>IF($A$2=1,'mil mi val'!AG76,IF($A$2=2,'mil mi val'!AG179,"NA"))</f>
        <v>0.99680000000000002</v>
      </c>
      <c r="AI94" s="79">
        <f>IF($A$2=1,'mil mi val'!AH76,IF($A$2=2,'mil mi val'!AH179,"NA"))</f>
        <v>0.99680000000000002</v>
      </c>
      <c r="AJ94" s="79">
        <f>IF($A$2=1,'mil mi val'!AI76,IF($A$2=2,'mil mi val'!AI179,"NA"))</f>
        <v>0.99680000000000002</v>
      </c>
      <c r="AK94" s="79">
        <f>IF($A$2=1,'mil mi val'!AJ76,IF($A$2=2,'mil mi val'!AJ179,"NA"))</f>
        <v>0.99680000000000002</v>
      </c>
      <c r="AL94" s="79">
        <f>IF($A$2=1,'mil mi val'!AK76,IF($A$2=2,'mil mi val'!AK179,"NA"))</f>
        <v>0.99680000000000002</v>
      </c>
      <c r="AM94" s="79">
        <f>IF($A$2=1,'mil mi val'!AL76,IF($A$2=2,'mil mi val'!AL179,"NA"))</f>
        <v>0.99680000000000002</v>
      </c>
      <c r="AN94" s="79">
        <f>IF($A$2=1,'mil mi val'!AM76,IF($A$2=2,'mil mi val'!AM179,"NA"))</f>
        <v>0.99680000000000002</v>
      </c>
      <c r="AO94" s="79">
        <f>IF($A$2=1,'mil mi val'!AN76,IF($A$2=2,'mil mi val'!AN179,"NA"))</f>
        <v>0.99680000000000002</v>
      </c>
      <c r="AP94" s="79">
        <f>IF($A$2=1,'mil mi val'!AO76,IF($A$2=2,'mil mi val'!AO179,"NA"))</f>
        <v>0.99680000000000002</v>
      </c>
      <c r="AQ94" s="79">
        <f>IF($A$2=1,'mil mi val'!AP76,IF($A$2=2,'mil mi val'!AP179,"NA"))</f>
        <v>0.99680000000000002</v>
      </c>
      <c r="AR94" s="79">
        <f>IF($A$2=1,'mil mi val'!AQ76,IF($A$2=2,'mil mi val'!AQ179,"NA"))</f>
        <v>0.99680000000000002</v>
      </c>
      <c r="AS94" s="79">
        <f>IF($A$2=1,'mil mi val'!AR76,IF($A$2=2,'mil mi val'!AR179,"NA"))</f>
        <v>0.99680000000000002</v>
      </c>
      <c r="AT94" s="79">
        <f>IF($A$2=1,'mil mi val'!AS76,IF($A$2=2,'mil mi val'!AS179,"NA"))</f>
        <v>0.99680000000000002</v>
      </c>
      <c r="AU94" s="79">
        <f>IF($A$2=1,'mil mi val'!AT76,IF($A$2=2,'mil mi val'!AT179,"NA"))</f>
        <v>0.99680000000000002</v>
      </c>
      <c r="AV94" s="79">
        <f>IF($A$2=1,'mil mi val'!AU76,IF($A$2=2,'mil mi val'!AU179,"NA"))</f>
        <v>0.99680000000000002</v>
      </c>
      <c r="AW94" s="79">
        <f>IF($A$2=1,'mil mi val'!AV76,IF($A$2=2,'mil mi val'!AV179,"NA"))</f>
        <v>0.99680000000000002</v>
      </c>
      <c r="AX94" s="79">
        <f>IF($A$2=1,'mil mi val'!AW76,IF($A$2=2,'mil mi val'!AW179,"NA"))</f>
        <v>0.99680000000000002</v>
      </c>
      <c r="AY94" s="79">
        <f>IF($A$2=1,'mil mi val'!AX76,IF($A$2=2,'mil mi val'!AX179,"NA"))</f>
        <v>0.99680000000000002</v>
      </c>
      <c r="AZ94" s="79">
        <f>IF($A$2=1,'mil mi val'!AY76,IF($A$2=2,'mil mi val'!AY179,"NA"))</f>
        <v>0.99680000000000002</v>
      </c>
      <c r="BA94" s="79">
        <f>IF($A$2=1,'mil mi val'!AZ76,IF($A$2=2,'mil mi val'!AZ179,"NA"))</f>
        <v>0.99680000000000002</v>
      </c>
      <c r="BB94" s="79">
        <f>IF($A$2=1,'mil mi val'!BA76,IF($A$2=2,'mil mi val'!BA179,"NA"))</f>
        <v>0.99680000000000002</v>
      </c>
      <c r="BC94" s="79">
        <f>IF($A$2=1,'mil mi val'!BB76,IF($A$2=2,'mil mi val'!BB179,"NA"))</f>
        <v>0.99680000000000002</v>
      </c>
      <c r="BD94" s="79">
        <f>IF($A$2=1,'mil mi val'!BC76,IF($A$2=2,'mil mi val'!BC179,"NA"))</f>
        <v>0.99680000000000002</v>
      </c>
      <c r="BE94" s="79">
        <f>IF($A$2=1,'mil mi val'!BD76,IF($A$2=2,'mil mi val'!BD179,"NA"))</f>
        <v>0.99680000000000002</v>
      </c>
      <c r="BF94" s="79">
        <f>IF($A$2=1,'mil mi val'!BE76,IF($A$2=2,'mil mi val'!BE179,"NA"))</f>
        <v>0.99680000000000002</v>
      </c>
      <c r="BG94" s="79">
        <f>IF($A$2=1,'mil mi val'!BF76,IF($A$2=2,'mil mi val'!BF179,"NA"))</f>
        <v>0.99680000000000002</v>
      </c>
      <c r="BH94" s="79">
        <f>IF($A$2=1,'mil mi val'!BG76,IF($A$2=2,'mil mi val'!BG179,"NA"))</f>
        <v>0.99680000000000002</v>
      </c>
      <c r="BI94" s="79">
        <f>IF($A$2=1,'mil mi val'!BH76,IF($A$2=2,'mil mi val'!BH179,"NA"))</f>
        <v>0.99680000000000002</v>
      </c>
      <c r="BJ94" s="79">
        <f>IF($A$2=1,'mil mi val'!BI76,IF($A$2=2,'mil mi val'!BI179,"NA"))</f>
        <v>0.99680000000000002</v>
      </c>
      <c r="BK94" s="79">
        <f>IF($A$2=1,'mil mi val'!BJ76,IF($A$2=2,'mil mi val'!BJ179,"NA"))</f>
        <v>0.99680000000000002</v>
      </c>
      <c r="BL94" s="79">
        <f>IF($A$2=1,'mil mi val'!BK76,IF($A$2=2,'mil mi val'!BK179,"NA"))</f>
        <v>0.99680000000000002</v>
      </c>
      <c r="BM94" s="79">
        <f>IF($A$2=1,'mil mi val'!BL76,IF($A$2=2,'mil mi val'!BL179,"NA"))</f>
        <v>0.99680000000000002</v>
      </c>
      <c r="BN94" s="79">
        <f>IF($A$2=1,'mil mi val'!BM76,IF($A$2=2,'mil mi val'!BM179,"NA"))</f>
        <v>0.99680000000000002</v>
      </c>
      <c r="BO94" s="79">
        <f>IF($A$2=1,'mil mi val'!BN76,IF($A$2=2,'mil mi val'!BN179,"NA"))</f>
        <v>0.99680000000000002</v>
      </c>
      <c r="BP94" s="79">
        <f>IF($A$2=1,'mil mi val'!BO76,IF($A$2=2,'mil mi val'!BO179,"NA"))</f>
        <v>0.99680000000000002</v>
      </c>
      <c r="BQ94" s="79">
        <f>IF($A$2=1,'mil mi val'!BP76,IF($A$2=2,'mil mi val'!BP179,"NA"))</f>
        <v>0.99680000000000002</v>
      </c>
      <c r="BR94" s="79">
        <f>IF($A$2=1,'mil mi val'!BQ76,IF($A$2=2,'mil mi val'!BQ179,"NA"))</f>
        <v>0.99680000000000002</v>
      </c>
      <c r="BS94" s="79">
        <f>IF($A$2=1,'mil mi val'!BR76,IF($A$2=2,'mil mi val'!BR179,"NA"))</f>
        <v>0.99680000000000002</v>
      </c>
      <c r="BT94" s="79">
        <f>IF($A$2=1,'mil mi val'!BS76,IF($A$2=2,'mil mi val'!BS179,"NA"))</f>
        <v>0.99680000000000002</v>
      </c>
      <c r="BU94" s="79">
        <f>IF($A$2=1,'mil mi val'!BT76,IF($A$2=2,'mil mi val'!BT179,"NA"))</f>
        <v>0.99680000000000002</v>
      </c>
      <c r="BV94" s="79">
        <f>IF($A$2=1,'mil mi val'!BU76,IF($A$2=2,'mil mi val'!BU179,"NA"))</f>
        <v>0.99680000000000002</v>
      </c>
      <c r="BW94" s="79">
        <f>IF($A$2=1,'mil mi val'!BV76,IF($A$2=2,'mil mi val'!BV179,"NA"))</f>
        <v>0.99680000000000002</v>
      </c>
      <c r="BX94" s="79">
        <f>IF($A$2=1,'mil mi val'!BW76,IF($A$2=2,'mil mi val'!BW179,"NA"))</f>
        <v>0.99680000000000002</v>
      </c>
      <c r="BY94" s="79">
        <f>IF($A$2=1,'mil mi val'!BX76,IF($A$2=2,'mil mi val'!BX179,"NA"))</f>
        <v>0.99680000000000002</v>
      </c>
      <c r="BZ94" s="79">
        <f>IF($A$2=1,'mil mi val'!BY76,IF($A$2=2,'mil mi val'!BY179,"NA"))</f>
        <v>0.99680000000000002</v>
      </c>
      <c r="CA94" s="79">
        <f>IF($A$2=1,'mil mi val'!BZ76,IF($A$2=2,'mil mi val'!BZ179,"NA"))</f>
        <v>0.99680000000000002</v>
      </c>
      <c r="CB94" s="79">
        <f>IF($A$2=1,'mil mi val'!CA76,IF($A$2=2,'mil mi val'!CA179,"NA"))</f>
        <v>0.99680000000000002</v>
      </c>
      <c r="CC94" s="79">
        <f>IF($A$2=1,'mil mi val'!CB76,IF($A$2=2,'mil mi val'!CB179,"NA"))</f>
        <v>0.99680000000000002</v>
      </c>
      <c r="CD94" s="79">
        <f>IF($A$2=1,'mil mi val'!CC76,IF($A$2=2,'mil mi val'!CC179,"NA"))</f>
        <v>0.99680000000000002</v>
      </c>
      <c r="CE94" s="79">
        <f>IF($A$2=1,'mil mi val'!CD76,IF($A$2=2,'mil mi val'!CD179,"NA"))</f>
        <v>0.99680000000000002</v>
      </c>
      <c r="CF94" s="79">
        <f>IF($A$2=1,'mil mi val'!CE76,IF($A$2=2,'mil mi val'!CE179,"NA"))</f>
        <v>0.99680000000000002</v>
      </c>
      <c r="CG94" s="79">
        <f>IF($A$2=1,'mil mi val'!CF76,IF($A$2=2,'mil mi val'!CF179,"NA"))</f>
        <v>0.99680000000000002</v>
      </c>
      <c r="CH94" s="79">
        <f>IF($A$2=1,'mil mi val'!CG76,IF($A$2=2,'mil mi val'!CG179,"NA"))</f>
        <v>0.99680000000000002</v>
      </c>
      <c r="CI94" s="79">
        <f>IF($A$2=1,'mil mi val'!CH76,IF($A$2=2,'mil mi val'!CH179,"NA"))</f>
        <v>0.99680000000000002</v>
      </c>
      <c r="CJ94" s="79">
        <f>IF($A$2=1,'mil mi val'!CI76,IF($A$2=2,'mil mi val'!CI179,"NA"))</f>
        <v>0.99680000000000002</v>
      </c>
      <c r="CK94" s="79">
        <f>IF($A$2=1,'mil mi val'!CJ76,IF($A$2=2,'mil mi val'!CJ179,"NA"))</f>
        <v>0.99680000000000002</v>
      </c>
      <c r="CL94" s="79">
        <f>IF($A$2=1,'mil mi val'!CK76,IF($A$2=2,'mil mi val'!CK179,"NA"))</f>
        <v>0.99680000000000002</v>
      </c>
      <c r="CM94" s="79">
        <f>IF($A$2=1,'mil mi val'!CL76,IF($A$2=2,'mil mi val'!CL179,"NA"))</f>
        <v>0.99680000000000002</v>
      </c>
      <c r="CN94" s="79">
        <f>IF($A$2=1,'mil mi val'!CM76,IF($A$2=2,'mil mi val'!CM179,"NA"))</f>
        <v>0.99680000000000002</v>
      </c>
      <c r="CO94" s="79">
        <f>IF($A$2=1,'mil mi val'!CN76,IF($A$2=2,'mil mi val'!CN179,"NA"))</f>
        <v>0.99680000000000002</v>
      </c>
      <c r="CP94" s="79">
        <f>IF($A$2=1,'mil mi val'!CO76,IF($A$2=2,'mil mi val'!CO179,"NA"))</f>
        <v>0.99680000000000002</v>
      </c>
      <c r="CQ94" s="79">
        <f>IF($A$2=1,'mil mi val'!CP76,IF($A$2=2,'mil mi val'!CP179,"NA"))</f>
        <v>0.99680000000000002</v>
      </c>
      <c r="CR94" s="79">
        <f>IF($A$2=1,'mil mi val'!CQ76,IF($A$2=2,'mil mi val'!CQ179,"NA"))</f>
        <v>0.99680000000000002</v>
      </c>
      <c r="CS94" s="79">
        <f>IF($A$2=1,'mil mi val'!CR76,IF($A$2=2,'mil mi val'!CR179,"NA"))</f>
        <v>0.99680000000000002</v>
      </c>
      <c r="CT94" s="79">
        <f>IF($A$2=1,'mil mi val'!CS76,IF($A$2=2,'mil mi val'!CS179,"NA"))</f>
        <v>0.99680000000000002</v>
      </c>
      <c r="CU94" s="79">
        <f>IF($A$2=1,'mil mi val'!CT76,IF($A$2=2,'mil mi val'!CT179,"NA"))</f>
        <v>0.99680000000000002</v>
      </c>
      <c r="CV94" s="79">
        <f>IF($A$2=1,'mil mi val'!CU76,IF($A$2=2,'mil mi val'!CU179,"NA"))</f>
        <v>0.99680000000000002</v>
      </c>
      <c r="CW94" s="79">
        <f>IF($A$2=1,'mil mi val'!CV76,IF($A$2=2,'mil mi val'!CV179,"NA"))</f>
        <v>0.99680000000000002</v>
      </c>
      <c r="CX94" s="79">
        <f>IF($A$2=1,'mil mi val'!CW76,IF($A$2=2,'mil mi val'!CW179,"NA"))</f>
        <v>0.99680000000000002</v>
      </c>
      <c r="CY94" s="79">
        <f>IF($A$2=1,'mil mi val'!CX76,IF($A$2=2,'mil mi val'!CX179,"NA"))</f>
        <v>0.99680000000000002</v>
      </c>
      <c r="CZ94" s="79">
        <f>IF($A$2=1,'mil mi val'!CY76,IF($A$2=2,'mil mi val'!CY179,"NA"))</f>
        <v>0.99680000000000002</v>
      </c>
      <c r="DA94" s="79">
        <f>IF($A$2=1,'mil mi val'!CZ76,IF($A$2=2,'mil mi val'!CZ179,"NA"))</f>
        <v>0.99680000000000002</v>
      </c>
      <c r="DB94" s="79">
        <f>IF($A$2=1,'mil mi val'!DA76,IF($A$2=2,'mil mi val'!DA179,"NA"))</f>
        <v>0.99680000000000002</v>
      </c>
      <c r="DC94" s="79">
        <f>IF($A$2=1,'mil mi val'!DB76,IF($A$2=2,'mil mi val'!DB179,"NA"))</f>
        <v>0.99680000000000002</v>
      </c>
    </row>
    <row r="95" spans="2:107" ht="15" x14ac:dyDescent="0.25">
      <c r="B95" s="41">
        <v>90</v>
      </c>
      <c r="C95" s="79">
        <f>IF($A$2=1,'mil mi val'!B77,IF($A$2=2,'mil mi val'!B180,"NA"))</f>
        <v>1</v>
      </c>
      <c r="D95" s="79">
        <f>IF($A$2=1,'mil mi val'!C77,IF($A$2=2,'mil mi val'!C180,"NA"))</f>
        <v>0.98580000000000001</v>
      </c>
      <c r="E95" s="79">
        <f>IF($A$2=1,'mil mi val'!D77,IF($A$2=2,'mil mi val'!D180,"NA"))</f>
        <v>0.99570000000000003</v>
      </c>
      <c r="F95" s="79">
        <f>IF($A$2=1,'mil mi val'!E77,IF($A$2=2,'mil mi val'!E180,"NA"))</f>
        <v>0.99580000000000002</v>
      </c>
      <c r="G95" s="79">
        <f>IF($A$2=1,'mil mi val'!F77,IF($A$2=2,'mil mi val'!F180,"NA"))</f>
        <v>0.996</v>
      </c>
      <c r="H95" s="79">
        <f>IF($A$2=1,'mil mi val'!G77,IF($A$2=2,'mil mi val'!G180,"NA"))</f>
        <v>0.99609999999999999</v>
      </c>
      <c r="I95" s="79">
        <f>IF($A$2=1,'mil mi val'!H77,IF($A$2=2,'mil mi val'!H180,"NA"))</f>
        <v>0.99619999999999997</v>
      </c>
      <c r="J95" s="79">
        <f>IF($A$2=1,'mil mi val'!I77,IF($A$2=2,'mil mi val'!I180,"NA"))</f>
        <v>0.99619999999999997</v>
      </c>
      <c r="K95" s="79">
        <f>IF($A$2=1,'mil mi val'!J77,IF($A$2=2,'mil mi val'!J180,"NA"))</f>
        <v>0.99619999999999997</v>
      </c>
      <c r="L95" s="79">
        <f>IF($A$2=1,'mil mi val'!K77,IF($A$2=2,'mil mi val'!K180,"NA"))</f>
        <v>0.99619999999999997</v>
      </c>
      <c r="M95" s="79">
        <f>IF($A$2=1,'mil mi val'!L77,IF($A$2=2,'mil mi val'!L180,"NA"))</f>
        <v>0.99619999999999997</v>
      </c>
      <c r="N95" s="79">
        <f>IF($A$2=1,'mil mi val'!M77,IF($A$2=2,'mil mi val'!M180,"NA"))</f>
        <v>0.99619999999999997</v>
      </c>
      <c r="O95" s="79">
        <f>IF($A$2=1,'mil mi val'!N77,IF($A$2=2,'mil mi val'!N180,"NA"))</f>
        <v>0.99619999999999997</v>
      </c>
      <c r="P95" s="79">
        <f>IF($A$2=1,'mil mi val'!O77,IF($A$2=2,'mil mi val'!O180,"NA"))</f>
        <v>0.99629999999999996</v>
      </c>
      <c r="Q95" s="79">
        <f>IF($A$2=1,'mil mi val'!P77,IF($A$2=2,'mil mi val'!P180,"NA"))</f>
        <v>0.99619999999999997</v>
      </c>
      <c r="R95" s="79">
        <f>IF($A$2=1,'mil mi val'!Q77,IF($A$2=2,'mil mi val'!Q180,"NA"))</f>
        <v>0.99750000000000005</v>
      </c>
      <c r="S95" s="79">
        <f>IF($A$2=1,'mil mi val'!R77,IF($A$2=2,'mil mi val'!R180,"NA"))</f>
        <v>0.99750000000000005</v>
      </c>
      <c r="T95" s="79">
        <f>IF($A$2=1,'mil mi val'!S77,IF($A$2=2,'mil mi val'!S180,"NA"))</f>
        <v>0.99750000000000005</v>
      </c>
      <c r="U95" s="79">
        <f>IF($A$2=1,'mil mi val'!T77,IF($A$2=2,'mil mi val'!T180,"NA"))</f>
        <v>0.99750000000000005</v>
      </c>
      <c r="V95" s="79">
        <f>IF($A$2=1,'mil mi val'!U77,IF($A$2=2,'mil mi val'!U180,"NA"))</f>
        <v>0.99750000000000005</v>
      </c>
      <c r="W95" s="79">
        <f>IF($A$2=1,'mil mi val'!V77,IF($A$2=2,'mil mi val'!V180,"NA"))</f>
        <v>0.99750000000000005</v>
      </c>
      <c r="X95" s="79">
        <f>IF($A$2=1,'mil mi val'!W77,IF($A$2=2,'mil mi val'!W180,"NA"))</f>
        <v>0.99750000000000005</v>
      </c>
      <c r="Y95" s="79">
        <f>IF($A$2=1,'mil mi val'!X77,IF($A$2=2,'mil mi val'!X180,"NA"))</f>
        <v>0.99750000000000005</v>
      </c>
      <c r="Z95" s="79">
        <f>IF($A$2=1,'mil mi val'!Y77,IF($A$2=2,'mil mi val'!Y180,"NA"))</f>
        <v>0.99750000000000005</v>
      </c>
      <c r="AA95" s="79">
        <f>IF($A$2=1,'mil mi val'!Z77,IF($A$2=2,'mil mi val'!Z180,"NA"))</f>
        <v>0.99750000000000005</v>
      </c>
      <c r="AB95" s="79">
        <f>IF($A$2=1,'mil mi val'!AA77,IF($A$2=2,'mil mi val'!AA180,"NA"))</f>
        <v>0.99750000000000005</v>
      </c>
      <c r="AC95" s="79">
        <f>IF($A$2=1,'mil mi val'!AB77,IF($A$2=2,'mil mi val'!AB180,"NA"))</f>
        <v>0.99750000000000005</v>
      </c>
      <c r="AD95" s="79">
        <f>IF($A$2=1,'mil mi val'!AC77,IF($A$2=2,'mil mi val'!AC180,"NA"))</f>
        <v>0.99750000000000005</v>
      </c>
      <c r="AE95" s="79">
        <f>IF($A$2=1,'mil mi val'!AD77,IF($A$2=2,'mil mi val'!AD180,"NA"))</f>
        <v>0.99750000000000005</v>
      </c>
      <c r="AF95" s="79">
        <f>IF($A$2=1,'mil mi val'!AE77,IF($A$2=2,'mil mi val'!AE180,"NA"))</f>
        <v>0.99750000000000005</v>
      </c>
      <c r="AG95" s="79">
        <f>IF($A$2=1,'mil mi val'!AF77,IF($A$2=2,'mil mi val'!AF180,"NA"))</f>
        <v>0.99750000000000005</v>
      </c>
      <c r="AH95" s="79">
        <f>IF($A$2=1,'mil mi val'!AG77,IF($A$2=2,'mil mi val'!AG180,"NA"))</f>
        <v>0.99750000000000005</v>
      </c>
      <c r="AI95" s="79">
        <f>IF($A$2=1,'mil mi val'!AH77,IF($A$2=2,'mil mi val'!AH180,"NA"))</f>
        <v>0.99750000000000005</v>
      </c>
      <c r="AJ95" s="79">
        <f>IF($A$2=1,'mil mi val'!AI77,IF($A$2=2,'mil mi val'!AI180,"NA"))</f>
        <v>0.99750000000000005</v>
      </c>
      <c r="AK95" s="79">
        <f>IF($A$2=1,'mil mi val'!AJ77,IF($A$2=2,'mil mi val'!AJ180,"NA"))</f>
        <v>0.99750000000000005</v>
      </c>
      <c r="AL95" s="79">
        <f>IF($A$2=1,'mil mi val'!AK77,IF($A$2=2,'mil mi val'!AK180,"NA"))</f>
        <v>0.99750000000000005</v>
      </c>
      <c r="AM95" s="79">
        <f>IF($A$2=1,'mil mi val'!AL77,IF($A$2=2,'mil mi val'!AL180,"NA"))</f>
        <v>0.99750000000000005</v>
      </c>
      <c r="AN95" s="79">
        <f>IF($A$2=1,'mil mi val'!AM77,IF($A$2=2,'mil mi val'!AM180,"NA"))</f>
        <v>0.99750000000000005</v>
      </c>
      <c r="AO95" s="79">
        <f>IF($A$2=1,'mil mi val'!AN77,IF($A$2=2,'mil mi val'!AN180,"NA"))</f>
        <v>0.99750000000000005</v>
      </c>
      <c r="AP95" s="79">
        <f>IF($A$2=1,'mil mi val'!AO77,IF($A$2=2,'mil mi val'!AO180,"NA"))</f>
        <v>0.99750000000000005</v>
      </c>
      <c r="AQ95" s="79">
        <f>IF($A$2=1,'mil mi val'!AP77,IF($A$2=2,'mil mi val'!AP180,"NA"))</f>
        <v>0.99750000000000005</v>
      </c>
      <c r="AR95" s="79">
        <f>IF($A$2=1,'mil mi val'!AQ77,IF($A$2=2,'mil mi val'!AQ180,"NA"))</f>
        <v>0.99750000000000005</v>
      </c>
      <c r="AS95" s="79">
        <f>IF($A$2=1,'mil mi val'!AR77,IF($A$2=2,'mil mi val'!AR180,"NA"))</f>
        <v>0.99750000000000005</v>
      </c>
      <c r="AT95" s="79">
        <f>IF($A$2=1,'mil mi val'!AS77,IF($A$2=2,'mil mi val'!AS180,"NA"))</f>
        <v>0.99750000000000005</v>
      </c>
      <c r="AU95" s="79">
        <f>IF($A$2=1,'mil mi val'!AT77,IF($A$2=2,'mil mi val'!AT180,"NA"))</f>
        <v>0.99750000000000005</v>
      </c>
      <c r="AV95" s="79">
        <f>IF($A$2=1,'mil mi val'!AU77,IF($A$2=2,'mil mi val'!AU180,"NA"))</f>
        <v>0.99750000000000005</v>
      </c>
      <c r="AW95" s="79">
        <f>IF($A$2=1,'mil mi val'!AV77,IF($A$2=2,'mil mi val'!AV180,"NA"))</f>
        <v>0.99750000000000005</v>
      </c>
      <c r="AX95" s="79">
        <f>IF($A$2=1,'mil mi val'!AW77,IF($A$2=2,'mil mi val'!AW180,"NA"))</f>
        <v>0.99750000000000005</v>
      </c>
      <c r="AY95" s="79">
        <f>IF($A$2=1,'mil mi val'!AX77,IF($A$2=2,'mil mi val'!AX180,"NA"))</f>
        <v>0.99750000000000005</v>
      </c>
      <c r="AZ95" s="79">
        <f>IF($A$2=1,'mil mi val'!AY77,IF($A$2=2,'mil mi val'!AY180,"NA"))</f>
        <v>0.99750000000000005</v>
      </c>
      <c r="BA95" s="79">
        <f>IF($A$2=1,'mil mi val'!AZ77,IF($A$2=2,'mil mi val'!AZ180,"NA"))</f>
        <v>0.99750000000000005</v>
      </c>
      <c r="BB95" s="79">
        <f>IF($A$2=1,'mil mi val'!BA77,IF($A$2=2,'mil mi val'!BA180,"NA"))</f>
        <v>0.99750000000000005</v>
      </c>
      <c r="BC95" s="79">
        <f>IF($A$2=1,'mil mi val'!BB77,IF($A$2=2,'mil mi val'!BB180,"NA"))</f>
        <v>0.99750000000000005</v>
      </c>
      <c r="BD95" s="79">
        <f>IF($A$2=1,'mil mi val'!BC77,IF($A$2=2,'mil mi val'!BC180,"NA"))</f>
        <v>0.99750000000000005</v>
      </c>
      <c r="BE95" s="79">
        <f>IF($A$2=1,'mil mi val'!BD77,IF($A$2=2,'mil mi val'!BD180,"NA"))</f>
        <v>0.99750000000000005</v>
      </c>
      <c r="BF95" s="79">
        <f>IF($A$2=1,'mil mi val'!BE77,IF($A$2=2,'mil mi val'!BE180,"NA"))</f>
        <v>0.99750000000000005</v>
      </c>
      <c r="BG95" s="79">
        <f>IF($A$2=1,'mil mi val'!BF77,IF($A$2=2,'mil mi val'!BF180,"NA"))</f>
        <v>0.99750000000000005</v>
      </c>
      <c r="BH95" s="79">
        <f>IF($A$2=1,'mil mi val'!BG77,IF($A$2=2,'mil mi val'!BG180,"NA"))</f>
        <v>0.99750000000000005</v>
      </c>
      <c r="BI95" s="79">
        <f>IF($A$2=1,'mil mi val'!BH77,IF($A$2=2,'mil mi val'!BH180,"NA"))</f>
        <v>0.99750000000000005</v>
      </c>
      <c r="BJ95" s="79">
        <f>IF($A$2=1,'mil mi val'!BI77,IF($A$2=2,'mil mi val'!BI180,"NA"))</f>
        <v>0.99750000000000005</v>
      </c>
      <c r="BK95" s="79">
        <f>IF($A$2=1,'mil mi val'!BJ77,IF($A$2=2,'mil mi val'!BJ180,"NA"))</f>
        <v>0.99750000000000005</v>
      </c>
      <c r="BL95" s="79">
        <f>IF($A$2=1,'mil mi val'!BK77,IF($A$2=2,'mil mi val'!BK180,"NA"))</f>
        <v>0.99750000000000005</v>
      </c>
      <c r="BM95" s="79">
        <f>IF($A$2=1,'mil mi val'!BL77,IF($A$2=2,'mil mi val'!BL180,"NA"))</f>
        <v>0.99750000000000005</v>
      </c>
      <c r="BN95" s="79">
        <f>IF($A$2=1,'mil mi val'!BM77,IF($A$2=2,'mil mi val'!BM180,"NA"))</f>
        <v>0.99750000000000005</v>
      </c>
      <c r="BO95" s="79">
        <f>IF($A$2=1,'mil mi val'!BN77,IF($A$2=2,'mil mi val'!BN180,"NA"))</f>
        <v>0.99750000000000005</v>
      </c>
      <c r="BP95" s="79">
        <f>IF($A$2=1,'mil mi val'!BO77,IF($A$2=2,'mil mi val'!BO180,"NA"))</f>
        <v>0.99750000000000005</v>
      </c>
      <c r="BQ95" s="79">
        <f>IF($A$2=1,'mil mi val'!BP77,IF($A$2=2,'mil mi val'!BP180,"NA"))</f>
        <v>0.99750000000000005</v>
      </c>
      <c r="BR95" s="79">
        <f>IF($A$2=1,'mil mi val'!BQ77,IF($A$2=2,'mil mi val'!BQ180,"NA"))</f>
        <v>0.99750000000000005</v>
      </c>
      <c r="BS95" s="79">
        <f>IF($A$2=1,'mil mi val'!BR77,IF($A$2=2,'mil mi val'!BR180,"NA"))</f>
        <v>0.99750000000000005</v>
      </c>
      <c r="BT95" s="79">
        <f>IF($A$2=1,'mil mi val'!BS77,IF($A$2=2,'mil mi val'!BS180,"NA"))</f>
        <v>0.99750000000000005</v>
      </c>
      <c r="BU95" s="79">
        <f>IF($A$2=1,'mil mi val'!BT77,IF($A$2=2,'mil mi val'!BT180,"NA"))</f>
        <v>0.99750000000000005</v>
      </c>
      <c r="BV95" s="79">
        <f>IF($A$2=1,'mil mi val'!BU77,IF($A$2=2,'mil mi val'!BU180,"NA"))</f>
        <v>0.99750000000000005</v>
      </c>
      <c r="BW95" s="79">
        <f>IF($A$2=1,'mil mi val'!BV77,IF($A$2=2,'mil mi val'!BV180,"NA"))</f>
        <v>0.99750000000000005</v>
      </c>
      <c r="BX95" s="79">
        <f>IF($A$2=1,'mil mi val'!BW77,IF($A$2=2,'mil mi val'!BW180,"NA"))</f>
        <v>0.99750000000000005</v>
      </c>
      <c r="BY95" s="79">
        <f>IF($A$2=1,'mil mi val'!BX77,IF($A$2=2,'mil mi val'!BX180,"NA"))</f>
        <v>0.99750000000000005</v>
      </c>
      <c r="BZ95" s="79">
        <f>IF($A$2=1,'mil mi val'!BY77,IF($A$2=2,'mil mi val'!BY180,"NA"))</f>
        <v>0.99750000000000005</v>
      </c>
      <c r="CA95" s="79">
        <f>IF($A$2=1,'mil mi val'!BZ77,IF($A$2=2,'mil mi val'!BZ180,"NA"))</f>
        <v>0.99750000000000005</v>
      </c>
      <c r="CB95" s="79">
        <f>IF($A$2=1,'mil mi val'!CA77,IF($A$2=2,'mil mi val'!CA180,"NA"))</f>
        <v>0.99750000000000005</v>
      </c>
      <c r="CC95" s="79">
        <f>IF($A$2=1,'mil mi val'!CB77,IF($A$2=2,'mil mi val'!CB180,"NA"))</f>
        <v>0.99750000000000005</v>
      </c>
      <c r="CD95" s="79">
        <f>IF($A$2=1,'mil mi val'!CC77,IF($A$2=2,'mil mi val'!CC180,"NA"))</f>
        <v>0.99750000000000005</v>
      </c>
      <c r="CE95" s="79">
        <f>IF($A$2=1,'mil mi val'!CD77,IF($A$2=2,'mil mi val'!CD180,"NA"))</f>
        <v>0.99750000000000005</v>
      </c>
      <c r="CF95" s="79">
        <f>IF($A$2=1,'mil mi val'!CE77,IF($A$2=2,'mil mi val'!CE180,"NA"))</f>
        <v>0.99750000000000005</v>
      </c>
      <c r="CG95" s="79">
        <f>IF($A$2=1,'mil mi val'!CF77,IF($A$2=2,'mil mi val'!CF180,"NA"))</f>
        <v>0.99750000000000005</v>
      </c>
      <c r="CH95" s="79">
        <f>IF($A$2=1,'mil mi val'!CG77,IF($A$2=2,'mil mi val'!CG180,"NA"))</f>
        <v>0.99750000000000005</v>
      </c>
      <c r="CI95" s="79">
        <f>IF($A$2=1,'mil mi val'!CH77,IF($A$2=2,'mil mi val'!CH180,"NA"))</f>
        <v>0.99750000000000005</v>
      </c>
      <c r="CJ95" s="79">
        <f>IF($A$2=1,'mil mi val'!CI77,IF($A$2=2,'mil mi val'!CI180,"NA"))</f>
        <v>0.99750000000000005</v>
      </c>
      <c r="CK95" s="79">
        <f>IF($A$2=1,'mil mi val'!CJ77,IF($A$2=2,'mil mi val'!CJ180,"NA"))</f>
        <v>0.99750000000000005</v>
      </c>
      <c r="CL95" s="79">
        <f>IF($A$2=1,'mil mi val'!CK77,IF($A$2=2,'mil mi val'!CK180,"NA"))</f>
        <v>0.99750000000000005</v>
      </c>
      <c r="CM95" s="79">
        <f>IF($A$2=1,'mil mi val'!CL77,IF($A$2=2,'mil mi val'!CL180,"NA"))</f>
        <v>0.99750000000000005</v>
      </c>
      <c r="CN95" s="79">
        <f>IF($A$2=1,'mil mi val'!CM77,IF($A$2=2,'mil mi val'!CM180,"NA"))</f>
        <v>0.99750000000000005</v>
      </c>
      <c r="CO95" s="79">
        <f>IF($A$2=1,'mil mi val'!CN77,IF($A$2=2,'mil mi val'!CN180,"NA"))</f>
        <v>0.99750000000000005</v>
      </c>
      <c r="CP95" s="79">
        <f>IF($A$2=1,'mil mi val'!CO77,IF($A$2=2,'mil mi val'!CO180,"NA"))</f>
        <v>0.99750000000000005</v>
      </c>
      <c r="CQ95" s="79">
        <f>IF($A$2=1,'mil mi val'!CP77,IF($A$2=2,'mil mi val'!CP180,"NA"))</f>
        <v>0.99750000000000005</v>
      </c>
      <c r="CR95" s="79">
        <f>IF($A$2=1,'mil mi val'!CQ77,IF($A$2=2,'mil mi val'!CQ180,"NA"))</f>
        <v>0.99750000000000005</v>
      </c>
      <c r="CS95" s="79">
        <f>IF($A$2=1,'mil mi val'!CR77,IF($A$2=2,'mil mi val'!CR180,"NA"))</f>
        <v>0.99750000000000005</v>
      </c>
      <c r="CT95" s="79">
        <f>IF($A$2=1,'mil mi val'!CS77,IF($A$2=2,'mil mi val'!CS180,"NA"))</f>
        <v>0.99750000000000005</v>
      </c>
      <c r="CU95" s="79">
        <f>IF($A$2=1,'mil mi val'!CT77,IF($A$2=2,'mil mi val'!CT180,"NA"))</f>
        <v>0.99750000000000005</v>
      </c>
      <c r="CV95" s="79">
        <f>IF($A$2=1,'mil mi val'!CU77,IF($A$2=2,'mil mi val'!CU180,"NA"))</f>
        <v>0.99750000000000005</v>
      </c>
      <c r="CW95" s="79">
        <f>IF($A$2=1,'mil mi val'!CV77,IF($A$2=2,'mil mi val'!CV180,"NA"))</f>
        <v>0.99750000000000005</v>
      </c>
      <c r="CX95" s="79">
        <f>IF($A$2=1,'mil mi val'!CW77,IF($A$2=2,'mil mi val'!CW180,"NA"))</f>
        <v>0.99750000000000005</v>
      </c>
      <c r="CY95" s="79">
        <f>IF($A$2=1,'mil mi val'!CX77,IF($A$2=2,'mil mi val'!CX180,"NA"))</f>
        <v>0.99750000000000005</v>
      </c>
      <c r="CZ95" s="79">
        <f>IF($A$2=1,'mil mi val'!CY77,IF($A$2=2,'mil mi val'!CY180,"NA"))</f>
        <v>0.99750000000000005</v>
      </c>
      <c r="DA95" s="79">
        <f>IF($A$2=1,'mil mi val'!CZ77,IF($A$2=2,'mil mi val'!CZ180,"NA"))</f>
        <v>0.99750000000000005</v>
      </c>
      <c r="DB95" s="79">
        <f>IF($A$2=1,'mil mi val'!DA77,IF($A$2=2,'mil mi val'!DA180,"NA"))</f>
        <v>0.99750000000000005</v>
      </c>
      <c r="DC95" s="79">
        <f>IF($A$2=1,'mil mi val'!DB77,IF($A$2=2,'mil mi val'!DB180,"NA"))</f>
        <v>0.99750000000000005</v>
      </c>
    </row>
    <row r="96" spans="2:107" ht="15" x14ac:dyDescent="0.25">
      <c r="B96" s="41">
        <v>91</v>
      </c>
      <c r="C96" s="79">
        <f>IF($A$2=1,'mil mi val'!B78,IF($A$2=2,'mil mi val'!B181,"NA"))</f>
        <v>1</v>
      </c>
      <c r="D96" s="79">
        <f>IF($A$2=1,'mil mi val'!C78,IF($A$2=2,'mil mi val'!C181,"NA"))</f>
        <v>0.9859</v>
      </c>
      <c r="E96" s="79">
        <f>IF($A$2=1,'mil mi val'!D78,IF($A$2=2,'mil mi val'!D181,"NA"))</f>
        <v>0.99580000000000002</v>
      </c>
      <c r="F96" s="79">
        <f>IF($A$2=1,'mil mi val'!E78,IF($A$2=2,'mil mi val'!E181,"NA"))</f>
        <v>0.99590000000000001</v>
      </c>
      <c r="G96" s="79">
        <f>IF($A$2=1,'mil mi val'!F78,IF($A$2=2,'mil mi val'!F181,"NA"))</f>
        <v>0.996</v>
      </c>
      <c r="H96" s="79">
        <f>IF($A$2=1,'mil mi val'!G78,IF($A$2=2,'mil mi val'!G181,"NA"))</f>
        <v>0.99609999999999999</v>
      </c>
      <c r="I96" s="79">
        <f>IF($A$2=1,'mil mi val'!H78,IF($A$2=2,'mil mi val'!H181,"NA"))</f>
        <v>0.99619999999999997</v>
      </c>
      <c r="J96" s="79">
        <f>IF($A$2=1,'mil mi val'!I78,IF($A$2=2,'mil mi val'!I181,"NA"))</f>
        <v>0.99629999999999996</v>
      </c>
      <c r="K96" s="79">
        <f>IF($A$2=1,'mil mi val'!J78,IF($A$2=2,'mil mi val'!J181,"NA"))</f>
        <v>0.99629999999999996</v>
      </c>
      <c r="L96" s="79">
        <f>IF($A$2=1,'mil mi val'!K78,IF($A$2=2,'mil mi val'!K181,"NA"))</f>
        <v>0.99629999999999996</v>
      </c>
      <c r="M96" s="79">
        <f>IF($A$2=1,'mil mi val'!L78,IF($A$2=2,'mil mi val'!L181,"NA"))</f>
        <v>0.99629999999999996</v>
      </c>
      <c r="N96" s="79">
        <f>IF($A$2=1,'mil mi val'!M78,IF($A$2=2,'mil mi val'!M181,"NA"))</f>
        <v>0.99629999999999996</v>
      </c>
      <c r="O96" s="79">
        <f>IF($A$2=1,'mil mi val'!N78,IF($A$2=2,'mil mi val'!N181,"NA"))</f>
        <v>0.99639999999999995</v>
      </c>
      <c r="P96" s="79">
        <f>IF($A$2=1,'mil mi val'!O78,IF($A$2=2,'mil mi val'!O181,"NA"))</f>
        <v>0.99639999999999995</v>
      </c>
      <c r="Q96" s="79">
        <f>IF($A$2=1,'mil mi val'!P78,IF($A$2=2,'mil mi val'!P181,"NA"))</f>
        <v>0.99629999999999996</v>
      </c>
      <c r="R96" s="79">
        <f>IF($A$2=1,'mil mi val'!Q78,IF($A$2=2,'mil mi val'!Q181,"NA"))</f>
        <v>0.99760000000000004</v>
      </c>
      <c r="S96" s="79">
        <f>IF($A$2=1,'mil mi val'!R78,IF($A$2=2,'mil mi val'!R181,"NA"))</f>
        <v>0.99760000000000004</v>
      </c>
      <c r="T96" s="79">
        <f>IF($A$2=1,'mil mi val'!S78,IF($A$2=2,'mil mi val'!S181,"NA"))</f>
        <v>0.99760000000000004</v>
      </c>
      <c r="U96" s="79">
        <f>IF($A$2=1,'mil mi val'!T78,IF($A$2=2,'mil mi val'!T181,"NA"))</f>
        <v>0.99760000000000004</v>
      </c>
      <c r="V96" s="79">
        <f>IF($A$2=1,'mil mi val'!U78,IF($A$2=2,'mil mi val'!U181,"NA"))</f>
        <v>0.99760000000000004</v>
      </c>
      <c r="W96" s="79">
        <f>IF($A$2=1,'mil mi val'!V78,IF($A$2=2,'mil mi val'!V181,"NA"))</f>
        <v>0.99760000000000004</v>
      </c>
      <c r="X96" s="79">
        <f>IF($A$2=1,'mil mi val'!W78,IF($A$2=2,'mil mi val'!W181,"NA"))</f>
        <v>0.99760000000000004</v>
      </c>
      <c r="Y96" s="79">
        <f>IF($A$2=1,'mil mi val'!X78,IF($A$2=2,'mil mi val'!X181,"NA"))</f>
        <v>0.99760000000000004</v>
      </c>
      <c r="Z96" s="79">
        <f>IF($A$2=1,'mil mi val'!Y78,IF($A$2=2,'mil mi val'!Y181,"NA"))</f>
        <v>0.99760000000000004</v>
      </c>
      <c r="AA96" s="79">
        <f>IF($A$2=1,'mil mi val'!Z78,IF($A$2=2,'mil mi val'!Z181,"NA"))</f>
        <v>0.99760000000000004</v>
      </c>
      <c r="AB96" s="79">
        <f>IF($A$2=1,'mil mi val'!AA78,IF($A$2=2,'mil mi val'!AA181,"NA"))</f>
        <v>0.99760000000000004</v>
      </c>
      <c r="AC96" s="79">
        <f>IF($A$2=1,'mil mi val'!AB78,IF($A$2=2,'mil mi val'!AB181,"NA"))</f>
        <v>0.99760000000000004</v>
      </c>
      <c r="AD96" s="79">
        <f>IF($A$2=1,'mil mi val'!AC78,IF($A$2=2,'mil mi val'!AC181,"NA"))</f>
        <v>0.99760000000000004</v>
      </c>
      <c r="AE96" s="79">
        <f>IF($A$2=1,'mil mi val'!AD78,IF($A$2=2,'mil mi val'!AD181,"NA"))</f>
        <v>0.99760000000000004</v>
      </c>
      <c r="AF96" s="79">
        <f>IF($A$2=1,'mil mi val'!AE78,IF($A$2=2,'mil mi val'!AE181,"NA"))</f>
        <v>0.99760000000000004</v>
      </c>
      <c r="AG96" s="79">
        <f>IF($A$2=1,'mil mi val'!AF78,IF($A$2=2,'mil mi val'!AF181,"NA"))</f>
        <v>0.99760000000000004</v>
      </c>
      <c r="AH96" s="79">
        <f>IF($A$2=1,'mil mi val'!AG78,IF($A$2=2,'mil mi val'!AG181,"NA"))</f>
        <v>0.99760000000000004</v>
      </c>
      <c r="AI96" s="79">
        <f>IF($A$2=1,'mil mi val'!AH78,IF($A$2=2,'mil mi val'!AH181,"NA"))</f>
        <v>0.99760000000000004</v>
      </c>
      <c r="AJ96" s="79">
        <f>IF($A$2=1,'mil mi val'!AI78,IF($A$2=2,'mil mi val'!AI181,"NA"))</f>
        <v>0.99760000000000004</v>
      </c>
      <c r="AK96" s="79">
        <f>IF($A$2=1,'mil mi val'!AJ78,IF($A$2=2,'mil mi val'!AJ181,"NA"))</f>
        <v>0.99760000000000004</v>
      </c>
      <c r="AL96" s="79">
        <f>IF($A$2=1,'mil mi val'!AK78,IF($A$2=2,'mil mi val'!AK181,"NA"))</f>
        <v>0.99760000000000004</v>
      </c>
      <c r="AM96" s="79">
        <f>IF($A$2=1,'mil mi val'!AL78,IF($A$2=2,'mil mi val'!AL181,"NA"))</f>
        <v>0.99760000000000004</v>
      </c>
      <c r="AN96" s="79">
        <f>IF($A$2=1,'mil mi val'!AM78,IF($A$2=2,'mil mi val'!AM181,"NA"))</f>
        <v>0.99760000000000004</v>
      </c>
      <c r="AO96" s="79">
        <f>IF($A$2=1,'mil mi val'!AN78,IF($A$2=2,'mil mi val'!AN181,"NA"))</f>
        <v>0.99760000000000004</v>
      </c>
      <c r="AP96" s="79">
        <f>IF($A$2=1,'mil mi val'!AO78,IF($A$2=2,'mil mi val'!AO181,"NA"))</f>
        <v>0.99760000000000004</v>
      </c>
      <c r="AQ96" s="79">
        <f>IF($A$2=1,'mil mi val'!AP78,IF($A$2=2,'mil mi val'!AP181,"NA"))</f>
        <v>0.99760000000000004</v>
      </c>
      <c r="AR96" s="79">
        <f>IF($A$2=1,'mil mi val'!AQ78,IF($A$2=2,'mil mi val'!AQ181,"NA"))</f>
        <v>0.99760000000000004</v>
      </c>
      <c r="AS96" s="79">
        <f>IF($A$2=1,'mil mi val'!AR78,IF($A$2=2,'mil mi val'!AR181,"NA"))</f>
        <v>0.99760000000000004</v>
      </c>
      <c r="AT96" s="79">
        <f>IF($A$2=1,'mil mi val'!AS78,IF($A$2=2,'mil mi val'!AS181,"NA"))</f>
        <v>0.99760000000000004</v>
      </c>
      <c r="AU96" s="79">
        <f>IF($A$2=1,'mil mi val'!AT78,IF($A$2=2,'mil mi val'!AT181,"NA"))</f>
        <v>0.99760000000000004</v>
      </c>
      <c r="AV96" s="79">
        <f>IF($A$2=1,'mil mi val'!AU78,IF($A$2=2,'mil mi val'!AU181,"NA"))</f>
        <v>0.99760000000000004</v>
      </c>
      <c r="AW96" s="79">
        <f>IF($A$2=1,'mil mi val'!AV78,IF($A$2=2,'mil mi val'!AV181,"NA"))</f>
        <v>0.99760000000000004</v>
      </c>
      <c r="AX96" s="79">
        <f>IF($A$2=1,'mil mi val'!AW78,IF($A$2=2,'mil mi val'!AW181,"NA"))</f>
        <v>0.99760000000000004</v>
      </c>
      <c r="AY96" s="79">
        <f>IF($A$2=1,'mil mi val'!AX78,IF($A$2=2,'mil mi val'!AX181,"NA"))</f>
        <v>0.99760000000000004</v>
      </c>
      <c r="AZ96" s="79">
        <f>IF($A$2=1,'mil mi val'!AY78,IF($A$2=2,'mil mi val'!AY181,"NA"))</f>
        <v>0.99760000000000004</v>
      </c>
      <c r="BA96" s="79">
        <f>IF($A$2=1,'mil mi val'!AZ78,IF($A$2=2,'mil mi val'!AZ181,"NA"))</f>
        <v>0.99760000000000004</v>
      </c>
      <c r="BB96" s="79">
        <f>IF($A$2=1,'mil mi val'!BA78,IF($A$2=2,'mil mi val'!BA181,"NA"))</f>
        <v>0.99760000000000004</v>
      </c>
      <c r="BC96" s="79">
        <f>IF($A$2=1,'mil mi val'!BB78,IF($A$2=2,'mil mi val'!BB181,"NA"))</f>
        <v>0.99760000000000004</v>
      </c>
      <c r="BD96" s="79">
        <f>IF($A$2=1,'mil mi val'!BC78,IF($A$2=2,'mil mi val'!BC181,"NA"))</f>
        <v>0.99760000000000004</v>
      </c>
      <c r="BE96" s="79">
        <f>IF($A$2=1,'mil mi val'!BD78,IF($A$2=2,'mil mi val'!BD181,"NA"))</f>
        <v>0.99760000000000004</v>
      </c>
      <c r="BF96" s="79">
        <f>IF($A$2=1,'mil mi val'!BE78,IF($A$2=2,'mil mi val'!BE181,"NA"))</f>
        <v>0.99760000000000004</v>
      </c>
      <c r="BG96" s="79">
        <f>IF($A$2=1,'mil mi val'!BF78,IF($A$2=2,'mil mi val'!BF181,"NA"))</f>
        <v>0.99760000000000004</v>
      </c>
      <c r="BH96" s="79">
        <f>IF($A$2=1,'mil mi val'!BG78,IF($A$2=2,'mil mi val'!BG181,"NA"))</f>
        <v>0.99760000000000004</v>
      </c>
      <c r="BI96" s="79">
        <f>IF($A$2=1,'mil mi val'!BH78,IF($A$2=2,'mil mi val'!BH181,"NA"))</f>
        <v>0.99760000000000004</v>
      </c>
      <c r="BJ96" s="79">
        <f>IF($A$2=1,'mil mi val'!BI78,IF($A$2=2,'mil mi val'!BI181,"NA"))</f>
        <v>0.99760000000000004</v>
      </c>
      <c r="BK96" s="79">
        <f>IF($A$2=1,'mil mi val'!BJ78,IF($A$2=2,'mil mi val'!BJ181,"NA"))</f>
        <v>0.99760000000000004</v>
      </c>
      <c r="BL96" s="79">
        <f>IF($A$2=1,'mil mi val'!BK78,IF($A$2=2,'mil mi val'!BK181,"NA"))</f>
        <v>0.99760000000000004</v>
      </c>
      <c r="BM96" s="79">
        <f>IF($A$2=1,'mil mi val'!BL78,IF($A$2=2,'mil mi val'!BL181,"NA"))</f>
        <v>0.99760000000000004</v>
      </c>
      <c r="BN96" s="79">
        <f>IF($A$2=1,'mil mi val'!BM78,IF($A$2=2,'mil mi val'!BM181,"NA"))</f>
        <v>0.99760000000000004</v>
      </c>
      <c r="BO96" s="79">
        <f>IF($A$2=1,'mil mi val'!BN78,IF($A$2=2,'mil mi val'!BN181,"NA"))</f>
        <v>0.99760000000000004</v>
      </c>
      <c r="BP96" s="79">
        <f>IF($A$2=1,'mil mi val'!BO78,IF($A$2=2,'mil mi val'!BO181,"NA"))</f>
        <v>0.99760000000000004</v>
      </c>
      <c r="BQ96" s="79">
        <f>IF($A$2=1,'mil mi val'!BP78,IF($A$2=2,'mil mi val'!BP181,"NA"))</f>
        <v>0.99760000000000004</v>
      </c>
      <c r="BR96" s="79">
        <f>IF($A$2=1,'mil mi val'!BQ78,IF($A$2=2,'mil mi val'!BQ181,"NA"))</f>
        <v>0.99760000000000004</v>
      </c>
      <c r="BS96" s="79">
        <f>IF($A$2=1,'mil mi val'!BR78,IF($A$2=2,'mil mi val'!BR181,"NA"))</f>
        <v>0.99760000000000004</v>
      </c>
      <c r="BT96" s="79">
        <f>IF($A$2=1,'mil mi val'!BS78,IF($A$2=2,'mil mi val'!BS181,"NA"))</f>
        <v>0.99760000000000004</v>
      </c>
      <c r="BU96" s="79">
        <f>IF($A$2=1,'mil mi val'!BT78,IF($A$2=2,'mil mi val'!BT181,"NA"))</f>
        <v>0.99760000000000004</v>
      </c>
      <c r="BV96" s="79">
        <f>IF($A$2=1,'mil mi val'!BU78,IF($A$2=2,'mil mi val'!BU181,"NA"))</f>
        <v>0.99760000000000004</v>
      </c>
      <c r="BW96" s="79">
        <f>IF($A$2=1,'mil mi val'!BV78,IF($A$2=2,'mil mi val'!BV181,"NA"))</f>
        <v>0.99760000000000004</v>
      </c>
      <c r="BX96" s="79">
        <f>IF($A$2=1,'mil mi val'!BW78,IF($A$2=2,'mil mi val'!BW181,"NA"))</f>
        <v>0.99760000000000004</v>
      </c>
      <c r="BY96" s="79">
        <f>IF($A$2=1,'mil mi val'!BX78,IF($A$2=2,'mil mi val'!BX181,"NA"))</f>
        <v>0.99760000000000004</v>
      </c>
      <c r="BZ96" s="79">
        <f>IF($A$2=1,'mil mi val'!BY78,IF($A$2=2,'mil mi val'!BY181,"NA"))</f>
        <v>0.99760000000000004</v>
      </c>
      <c r="CA96" s="79">
        <f>IF($A$2=1,'mil mi val'!BZ78,IF($A$2=2,'mil mi val'!BZ181,"NA"))</f>
        <v>0.99760000000000004</v>
      </c>
      <c r="CB96" s="79">
        <f>IF($A$2=1,'mil mi val'!CA78,IF($A$2=2,'mil mi val'!CA181,"NA"))</f>
        <v>0.99760000000000004</v>
      </c>
      <c r="CC96" s="79">
        <f>IF($A$2=1,'mil mi val'!CB78,IF($A$2=2,'mil mi val'!CB181,"NA"))</f>
        <v>0.99760000000000004</v>
      </c>
      <c r="CD96" s="79">
        <f>IF($A$2=1,'mil mi val'!CC78,IF($A$2=2,'mil mi val'!CC181,"NA"))</f>
        <v>0.99760000000000004</v>
      </c>
      <c r="CE96" s="79">
        <f>IF($A$2=1,'mil mi val'!CD78,IF($A$2=2,'mil mi val'!CD181,"NA"))</f>
        <v>0.99760000000000004</v>
      </c>
      <c r="CF96" s="79">
        <f>IF($A$2=1,'mil mi val'!CE78,IF($A$2=2,'mil mi val'!CE181,"NA"))</f>
        <v>0.99760000000000004</v>
      </c>
      <c r="CG96" s="79">
        <f>IF($A$2=1,'mil mi val'!CF78,IF($A$2=2,'mil mi val'!CF181,"NA"))</f>
        <v>0.99760000000000004</v>
      </c>
      <c r="CH96" s="79">
        <f>IF($A$2=1,'mil mi val'!CG78,IF($A$2=2,'mil mi val'!CG181,"NA"))</f>
        <v>0.99760000000000004</v>
      </c>
      <c r="CI96" s="79">
        <f>IF($A$2=1,'mil mi val'!CH78,IF($A$2=2,'mil mi val'!CH181,"NA"))</f>
        <v>0.99760000000000004</v>
      </c>
      <c r="CJ96" s="79">
        <f>IF($A$2=1,'mil mi val'!CI78,IF($A$2=2,'mil mi val'!CI181,"NA"))</f>
        <v>0.99760000000000004</v>
      </c>
      <c r="CK96" s="79">
        <f>IF($A$2=1,'mil mi val'!CJ78,IF($A$2=2,'mil mi val'!CJ181,"NA"))</f>
        <v>0.99760000000000004</v>
      </c>
      <c r="CL96" s="79">
        <f>IF($A$2=1,'mil mi val'!CK78,IF($A$2=2,'mil mi val'!CK181,"NA"))</f>
        <v>0.99760000000000004</v>
      </c>
      <c r="CM96" s="79">
        <f>IF($A$2=1,'mil mi val'!CL78,IF($A$2=2,'mil mi val'!CL181,"NA"))</f>
        <v>0.99760000000000004</v>
      </c>
      <c r="CN96" s="79">
        <f>IF($A$2=1,'mil mi val'!CM78,IF($A$2=2,'mil mi val'!CM181,"NA"))</f>
        <v>0.99760000000000004</v>
      </c>
      <c r="CO96" s="79">
        <f>IF($A$2=1,'mil mi val'!CN78,IF($A$2=2,'mil mi val'!CN181,"NA"))</f>
        <v>0.99760000000000004</v>
      </c>
      <c r="CP96" s="79">
        <f>IF($A$2=1,'mil mi val'!CO78,IF($A$2=2,'mil mi val'!CO181,"NA"))</f>
        <v>0.99760000000000004</v>
      </c>
      <c r="CQ96" s="79">
        <f>IF($A$2=1,'mil mi val'!CP78,IF($A$2=2,'mil mi val'!CP181,"NA"))</f>
        <v>0.99760000000000004</v>
      </c>
      <c r="CR96" s="79">
        <f>IF($A$2=1,'mil mi val'!CQ78,IF($A$2=2,'mil mi val'!CQ181,"NA"))</f>
        <v>0.99760000000000004</v>
      </c>
      <c r="CS96" s="79">
        <f>IF($A$2=1,'mil mi val'!CR78,IF($A$2=2,'mil mi val'!CR181,"NA"))</f>
        <v>0.99760000000000004</v>
      </c>
      <c r="CT96" s="79">
        <f>IF($A$2=1,'mil mi val'!CS78,IF($A$2=2,'mil mi val'!CS181,"NA"))</f>
        <v>0.99760000000000004</v>
      </c>
      <c r="CU96" s="79">
        <f>IF($A$2=1,'mil mi val'!CT78,IF($A$2=2,'mil mi val'!CT181,"NA"))</f>
        <v>0.99760000000000004</v>
      </c>
      <c r="CV96" s="79">
        <f>IF($A$2=1,'mil mi val'!CU78,IF($A$2=2,'mil mi val'!CU181,"NA"))</f>
        <v>0.99760000000000004</v>
      </c>
      <c r="CW96" s="79">
        <f>IF($A$2=1,'mil mi val'!CV78,IF($A$2=2,'mil mi val'!CV181,"NA"))</f>
        <v>0.99760000000000004</v>
      </c>
      <c r="CX96" s="79">
        <f>IF($A$2=1,'mil mi val'!CW78,IF($A$2=2,'mil mi val'!CW181,"NA"))</f>
        <v>0.99760000000000004</v>
      </c>
      <c r="CY96" s="79">
        <f>IF($A$2=1,'mil mi val'!CX78,IF($A$2=2,'mil mi val'!CX181,"NA"))</f>
        <v>0.99760000000000004</v>
      </c>
      <c r="CZ96" s="79">
        <f>IF($A$2=1,'mil mi val'!CY78,IF($A$2=2,'mil mi val'!CY181,"NA"))</f>
        <v>0.99760000000000004</v>
      </c>
      <c r="DA96" s="79">
        <f>IF($A$2=1,'mil mi val'!CZ78,IF($A$2=2,'mil mi val'!CZ181,"NA"))</f>
        <v>0.99760000000000004</v>
      </c>
      <c r="DB96" s="79">
        <f>IF($A$2=1,'mil mi val'!DA78,IF($A$2=2,'mil mi val'!DA181,"NA"))</f>
        <v>0.99760000000000004</v>
      </c>
      <c r="DC96" s="79">
        <f>IF($A$2=1,'mil mi val'!DB78,IF($A$2=2,'mil mi val'!DB181,"NA"))</f>
        <v>0.99760000000000004</v>
      </c>
    </row>
    <row r="97" spans="2:107" ht="15" x14ac:dyDescent="0.25">
      <c r="B97" s="41">
        <v>92</v>
      </c>
      <c r="C97" s="79">
        <f>IF($A$2=1,'mil mi val'!B79,IF($A$2=2,'mil mi val'!B182,"NA"))</f>
        <v>1</v>
      </c>
      <c r="D97" s="79">
        <f>IF($A$2=1,'mil mi val'!C79,IF($A$2=2,'mil mi val'!C182,"NA"))</f>
        <v>0.98619999999999997</v>
      </c>
      <c r="E97" s="79">
        <f>IF($A$2=1,'mil mi val'!D79,IF($A$2=2,'mil mi val'!D182,"NA"))</f>
        <v>0.996</v>
      </c>
      <c r="F97" s="79">
        <f>IF($A$2=1,'mil mi val'!E79,IF($A$2=2,'mil mi val'!E182,"NA"))</f>
        <v>0.996</v>
      </c>
      <c r="G97" s="79">
        <f>IF($A$2=1,'mil mi val'!F79,IF($A$2=2,'mil mi val'!F182,"NA"))</f>
        <v>0.996</v>
      </c>
      <c r="H97" s="79">
        <f>IF($A$2=1,'mil mi val'!G79,IF($A$2=2,'mil mi val'!G182,"NA"))</f>
        <v>0.99619999999999997</v>
      </c>
      <c r="I97" s="79">
        <f>IF($A$2=1,'mil mi val'!H79,IF($A$2=2,'mil mi val'!H182,"NA"))</f>
        <v>0.99629999999999996</v>
      </c>
      <c r="J97" s="79">
        <f>IF($A$2=1,'mil mi val'!I79,IF($A$2=2,'mil mi val'!I182,"NA"))</f>
        <v>0.99639999999999995</v>
      </c>
      <c r="K97" s="79">
        <f>IF($A$2=1,'mil mi val'!J79,IF($A$2=2,'mil mi val'!J182,"NA"))</f>
        <v>0.99639999999999995</v>
      </c>
      <c r="L97" s="79">
        <f>IF($A$2=1,'mil mi val'!K79,IF($A$2=2,'mil mi val'!K182,"NA"))</f>
        <v>0.99650000000000005</v>
      </c>
      <c r="M97" s="79">
        <f>IF($A$2=1,'mil mi val'!L79,IF($A$2=2,'mil mi val'!L182,"NA"))</f>
        <v>0.99650000000000005</v>
      </c>
      <c r="N97" s="79">
        <f>IF($A$2=1,'mil mi val'!M79,IF($A$2=2,'mil mi val'!M182,"NA"))</f>
        <v>0.99650000000000005</v>
      </c>
      <c r="O97" s="79">
        <f>IF($A$2=1,'mil mi val'!N79,IF($A$2=2,'mil mi val'!N182,"NA"))</f>
        <v>0.99650000000000005</v>
      </c>
      <c r="P97" s="79">
        <f>IF($A$2=1,'mil mi val'!O79,IF($A$2=2,'mil mi val'!O182,"NA"))</f>
        <v>0.99650000000000005</v>
      </c>
      <c r="Q97" s="79">
        <f>IF($A$2=1,'mil mi val'!P79,IF($A$2=2,'mil mi val'!P182,"NA"))</f>
        <v>0.99639999999999995</v>
      </c>
      <c r="R97" s="79">
        <f>IF($A$2=1,'mil mi val'!Q79,IF($A$2=2,'mil mi val'!Q182,"NA"))</f>
        <v>0.99770000000000003</v>
      </c>
      <c r="S97" s="79">
        <f>IF($A$2=1,'mil mi val'!R79,IF($A$2=2,'mil mi val'!R182,"NA"))</f>
        <v>0.99770000000000003</v>
      </c>
      <c r="T97" s="79">
        <f>IF($A$2=1,'mil mi val'!S79,IF($A$2=2,'mil mi val'!S182,"NA"))</f>
        <v>0.99770000000000003</v>
      </c>
      <c r="U97" s="79">
        <f>IF($A$2=1,'mil mi val'!T79,IF($A$2=2,'mil mi val'!T182,"NA"))</f>
        <v>0.99770000000000003</v>
      </c>
      <c r="V97" s="79">
        <f>IF($A$2=1,'mil mi val'!U79,IF($A$2=2,'mil mi val'!U182,"NA"))</f>
        <v>0.99770000000000003</v>
      </c>
      <c r="W97" s="79">
        <f>IF($A$2=1,'mil mi val'!V79,IF($A$2=2,'mil mi val'!V182,"NA"))</f>
        <v>0.99770000000000003</v>
      </c>
      <c r="X97" s="79">
        <f>IF($A$2=1,'mil mi val'!W79,IF($A$2=2,'mil mi val'!W182,"NA"))</f>
        <v>0.99770000000000003</v>
      </c>
      <c r="Y97" s="79">
        <f>IF($A$2=1,'mil mi val'!X79,IF($A$2=2,'mil mi val'!X182,"NA"))</f>
        <v>0.99770000000000003</v>
      </c>
      <c r="Z97" s="79">
        <f>IF($A$2=1,'mil mi val'!Y79,IF($A$2=2,'mil mi val'!Y182,"NA"))</f>
        <v>0.99770000000000003</v>
      </c>
      <c r="AA97" s="79">
        <f>IF($A$2=1,'mil mi val'!Z79,IF($A$2=2,'mil mi val'!Z182,"NA"))</f>
        <v>0.99770000000000003</v>
      </c>
      <c r="AB97" s="79">
        <f>IF($A$2=1,'mil mi val'!AA79,IF($A$2=2,'mil mi val'!AA182,"NA"))</f>
        <v>0.99770000000000003</v>
      </c>
      <c r="AC97" s="79">
        <f>IF($A$2=1,'mil mi val'!AB79,IF($A$2=2,'mil mi val'!AB182,"NA"))</f>
        <v>0.99770000000000003</v>
      </c>
      <c r="AD97" s="79">
        <f>IF($A$2=1,'mil mi val'!AC79,IF($A$2=2,'mil mi val'!AC182,"NA"))</f>
        <v>0.99770000000000003</v>
      </c>
      <c r="AE97" s="79">
        <f>IF($A$2=1,'mil mi val'!AD79,IF($A$2=2,'mil mi val'!AD182,"NA"))</f>
        <v>0.99770000000000003</v>
      </c>
      <c r="AF97" s="79">
        <f>IF($A$2=1,'mil mi val'!AE79,IF($A$2=2,'mil mi val'!AE182,"NA"))</f>
        <v>0.99770000000000003</v>
      </c>
      <c r="AG97" s="79">
        <f>IF($A$2=1,'mil mi val'!AF79,IF($A$2=2,'mil mi val'!AF182,"NA"))</f>
        <v>0.99770000000000003</v>
      </c>
      <c r="AH97" s="79">
        <f>IF($A$2=1,'mil mi val'!AG79,IF($A$2=2,'mil mi val'!AG182,"NA"))</f>
        <v>0.99770000000000003</v>
      </c>
      <c r="AI97" s="79">
        <f>IF($A$2=1,'mil mi val'!AH79,IF($A$2=2,'mil mi val'!AH182,"NA"))</f>
        <v>0.99770000000000003</v>
      </c>
      <c r="AJ97" s="79">
        <f>IF($A$2=1,'mil mi val'!AI79,IF($A$2=2,'mil mi val'!AI182,"NA"))</f>
        <v>0.99770000000000003</v>
      </c>
      <c r="AK97" s="79">
        <f>IF($A$2=1,'mil mi val'!AJ79,IF($A$2=2,'mil mi val'!AJ182,"NA"))</f>
        <v>0.99770000000000003</v>
      </c>
      <c r="AL97" s="79">
        <f>IF($A$2=1,'mil mi val'!AK79,IF($A$2=2,'mil mi val'!AK182,"NA"))</f>
        <v>0.99770000000000003</v>
      </c>
      <c r="AM97" s="79">
        <f>IF($A$2=1,'mil mi val'!AL79,IF($A$2=2,'mil mi val'!AL182,"NA"))</f>
        <v>0.99770000000000003</v>
      </c>
      <c r="AN97" s="79">
        <f>IF($A$2=1,'mil mi val'!AM79,IF($A$2=2,'mil mi val'!AM182,"NA"))</f>
        <v>0.99770000000000003</v>
      </c>
      <c r="AO97" s="79">
        <f>IF($A$2=1,'mil mi val'!AN79,IF($A$2=2,'mil mi val'!AN182,"NA"))</f>
        <v>0.99770000000000003</v>
      </c>
      <c r="AP97" s="79">
        <f>IF($A$2=1,'mil mi val'!AO79,IF($A$2=2,'mil mi val'!AO182,"NA"))</f>
        <v>0.99770000000000003</v>
      </c>
      <c r="AQ97" s="79">
        <f>IF($A$2=1,'mil mi val'!AP79,IF($A$2=2,'mil mi val'!AP182,"NA"))</f>
        <v>0.99770000000000003</v>
      </c>
      <c r="AR97" s="79">
        <f>IF($A$2=1,'mil mi val'!AQ79,IF($A$2=2,'mil mi val'!AQ182,"NA"))</f>
        <v>0.99770000000000003</v>
      </c>
      <c r="AS97" s="79">
        <f>IF($A$2=1,'mil mi val'!AR79,IF($A$2=2,'mil mi val'!AR182,"NA"))</f>
        <v>0.99770000000000003</v>
      </c>
      <c r="AT97" s="79">
        <f>IF($A$2=1,'mil mi val'!AS79,IF($A$2=2,'mil mi val'!AS182,"NA"))</f>
        <v>0.99770000000000003</v>
      </c>
      <c r="AU97" s="79">
        <f>IF($A$2=1,'mil mi val'!AT79,IF($A$2=2,'mil mi val'!AT182,"NA"))</f>
        <v>0.99770000000000003</v>
      </c>
      <c r="AV97" s="79">
        <f>IF($A$2=1,'mil mi val'!AU79,IF($A$2=2,'mil mi val'!AU182,"NA"))</f>
        <v>0.99770000000000003</v>
      </c>
      <c r="AW97" s="79">
        <f>IF($A$2=1,'mil mi val'!AV79,IF($A$2=2,'mil mi val'!AV182,"NA"))</f>
        <v>0.99770000000000003</v>
      </c>
      <c r="AX97" s="79">
        <f>IF($A$2=1,'mil mi val'!AW79,IF($A$2=2,'mil mi val'!AW182,"NA"))</f>
        <v>0.99770000000000003</v>
      </c>
      <c r="AY97" s="79">
        <f>IF($A$2=1,'mil mi val'!AX79,IF($A$2=2,'mil mi val'!AX182,"NA"))</f>
        <v>0.99770000000000003</v>
      </c>
      <c r="AZ97" s="79">
        <f>IF($A$2=1,'mil mi val'!AY79,IF($A$2=2,'mil mi val'!AY182,"NA"))</f>
        <v>0.99770000000000003</v>
      </c>
      <c r="BA97" s="79">
        <f>IF($A$2=1,'mil mi val'!AZ79,IF($A$2=2,'mil mi val'!AZ182,"NA"))</f>
        <v>0.99770000000000003</v>
      </c>
      <c r="BB97" s="79">
        <f>IF($A$2=1,'mil mi val'!BA79,IF($A$2=2,'mil mi val'!BA182,"NA"))</f>
        <v>0.99770000000000003</v>
      </c>
      <c r="BC97" s="79">
        <f>IF($A$2=1,'mil mi val'!BB79,IF($A$2=2,'mil mi val'!BB182,"NA"))</f>
        <v>0.99770000000000003</v>
      </c>
      <c r="BD97" s="79">
        <f>IF($A$2=1,'mil mi val'!BC79,IF($A$2=2,'mil mi val'!BC182,"NA"))</f>
        <v>0.99770000000000003</v>
      </c>
      <c r="BE97" s="79">
        <f>IF($A$2=1,'mil mi val'!BD79,IF($A$2=2,'mil mi val'!BD182,"NA"))</f>
        <v>0.99770000000000003</v>
      </c>
      <c r="BF97" s="79">
        <f>IF($A$2=1,'mil mi val'!BE79,IF($A$2=2,'mil mi val'!BE182,"NA"))</f>
        <v>0.99770000000000003</v>
      </c>
      <c r="BG97" s="79">
        <f>IF($A$2=1,'mil mi val'!BF79,IF($A$2=2,'mil mi val'!BF182,"NA"))</f>
        <v>0.99770000000000003</v>
      </c>
      <c r="BH97" s="79">
        <f>IF($A$2=1,'mil mi val'!BG79,IF($A$2=2,'mil mi val'!BG182,"NA"))</f>
        <v>0.99770000000000003</v>
      </c>
      <c r="BI97" s="79">
        <f>IF($A$2=1,'mil mi val'!BH79,IF($A$2=2,'mil mi val'!BH182,"NA"))</f>
        <v>0.99770000000000003</v>
      </c>
      <c r="BJ97" s="79">
        <f>IF($A$2=1,'mil mi val'!BI79,IF($A$2=2,'mil mi val'!BI182,"NA"))</f>
        <v>0.99770000000000003</v>
      </c>
      <c r="BK97" s="79">
        <f>IF($A$2=1,'mil mi val'!BJ79,IF($A$2=2,'mil mi val'!BJ182,"NA"))</f>
        <v>0.99770000000000003</v>
      </c>
      <c r="BL97" s="79">
        <f>IF($A$2=1,'mil mi val'!BK79,IF($A$2=2,'mil mi val'!BK182,"NA"))</f>
        <v>0.99770000000000003</v>
      </c>
      <c r="BM97" s="79">
        <f>IF($A$2=1,'mil mi val'!BL79,IF($A$2=2,'mil mi val'!BL182,"NA"))</f>
        <v>0.99770000000000003</v>
      </c>
      <c r="BN97" s="79">
        <f>IF($A$2=1,'mil mi val'!BM79,IF($A$2=2,'mil mi val'!BM182,"NA"))</f>
        <v>0.99770000000000003</v>
      </c>
      <c r="BO97" s="79">
        <f>IF($A$2=1,'mil mi val'!BN79,IF($A$2=2,'mil mi val'!BN182,"NA"))</f>
        <v>0.99770000000000003</v>
      </c>
      <c r="BP97" s="79">
        <f>IF($A$2=1,'mil mi val'!BO79,IF($A$2=2,'mil mi val'!BO182,"NA"))</f>
        <v>0.99770000000000003</v>
      </c>
      <c r="BQ97" s="79">
        <f>IF($A$2=1,'mil mi val'!BP79,IF($A$2=2,'mil mi val'!BP182,"NA"))</f>
        <v>0.99770000000000003</v>
      </c>
      <c r="BR97" s="79">
        <f>IF($A$2=1,'mil mi val'!BQ79,IF($A$2=2,'mil mi val'!BQ182,"NA"))</f>
        <v>0.99770000000000003</v>
      </c>
      <c r="BS97" s="79">
        <f>IF($A$2=1,'mil mi val'!BR79,IF($A$2=2,'mil mi val'!BR182,"NA"))</f>
        <v>0.99770000000000003</v>
      </c>
      <c r="BT97" s="79">
        <f>IF($A$2=1,'mil mi val'!BS79,IF($A$2=2,'mil mi val'!BS182,"NA"))</f>
        <v>0.99770000000000003</v>
      </c>
      <c r="BU97" s="79">
        <f>IF($A$2=1,'mil mi val'!BT79,IF($A$2=2,'mil mi val'!BT182,"NA"))</f>
        <v>0.99770000000000003</v>
      </c>
      <c r="BV97" s="79">
        <f>IF($A$2=1,'mil mi val'!BU79,IF($A$2=2,'mil mi val'!BU182,"NA"))</f>
        <v>0.99770000000000003</v>
      </c>
      <c r="BW97" s="79">
        <f>IF($A$2=1,'mil mi val'!BV79,IF($A$2=2,'mil mi val'!BV182,"NA"))</f>
        <v>0.99770000000000003</v>
      </c>
      <c r="BX97" s="79">
        <f>IF($A$2=1,'mil mi val'!BW79,IF($A$2=2,'mil mi val'!BW182,"NA"))</f>
        <v>0.99770000000000003</v>
      </c>
      <c r="BY97" s="79">
        <f>IF($A$2=1,'mil mi val'!BX79,IF($A$2=2,'mil mi val'!BX182,"NA"))</f>
        <v>0.99770000000000003</v>
      </c>
      <c r="BZ97" s="79">
        <f>IF($A$2=1,'mil mi val'!BY79,IF($A$2=2,'mil mi val'!BY182,"NA"))</f>
        <v>0.99770000000000003</v>
      </c>
      <c r="CA97" s="79">
        <f>IF($A$2=1,'mil mi val'!BZ79,IF($A$2=2,'mil mi val'!BZ182,"NA"))</f>
        <v>0.99770000000000003</v>
      </c>
      <c r="CB97" s="79">
        <f>IF($A$2=1,'mil mi val'!CA79,IF($A$2=2,'mil mi val'!CA182,"NA"))</f>
        <v>0.99770000000000003</v>
      </c>
      <c r="CC97" s="79">
        <f>IF($A$2=1,'mil mi val'!CB79,IF($A$2=2,'mil mi val'!CB182,"NA"))</f>
        <v>0.99770000000000003</v>
      </c>
      <c r="CD97" s="79">
        <f>IF($A$2=1,'mil mi val'!CC79,IF($A$2=2,'mil mi val'!CC182,"NA"))</f>
        <v>0.99770000000000003</v>
      </c>
      <c r="CE97" s="79">
        <f>IF($A$2=1,'mil mi val'!CD79,IF($A$2=2,'mil mi val'!CD182,"NA"))</f>
        <v>0.99770000000000003</v>
      </c>
      <c r="CF97" s="79">
        <f>IF($A$2=1,'mil mi val'!CE79,IF($A$2=2,'mil mi val'!CE182,"NA"))</f>
        <v>0.99770000000000003</v>
      </c>
      <c r="CG97" s="79">
        <f>IF($A$2=1,'mil mi val'!CF79,IF($A$2=2,'mil mi val'!CF182,"NA"))</f>
        <v>0.99770000000000003</v>
      </c>
      <c r="CH97" s="79">
        <f>IF($A$2=1,'mil mi val'!CG79,IF($A$2=2,'mil mi val'!CG182,"NA"))</f>
        <v>0.99770000000000003</v>
      </c>
      <c r="CI97" s="79">
        <f>IF($A$2=1,'mil mi val'!CH79,IF($A$2=2,'mil mi val'!CH182,"NA"))</f>
        <v>0.99770000000000003</v>
      </c>
      <c r="CJ97" s="79">
        <f>IF($A$2=1,'mil mi val'!CI79,IF($A$2=2,'mil mi val'!CI182,"NA"))</f>
        <v>0.99770000000000003</v>
      </c>
      <c r="CK97" s="79">
        <f>IF($A$2=1,'mil mi val'!CJ79,IF($A$2=2,'mil mi val'!CJ182,"NA"))</f>
        <v>0.99770000000000003</v>
      </c>
      <c r="CL97" s="79">
        <f>IF($A$2=1,'mil mi val'!CK79,IF($A$2=2,'mil mi val'!CK182,"NA"))</f>
        <v>0.99770000000000003</v>
      </c>
      <c r="CM97" s="79">
        <f>IF($A$2=1,'mil mi val'!CL79,IF($A$2=2,'mil mi val'!CL182,"NA"))</f>
        <v>0.99770000000000003</v>
      </c>
      <c r="CN97" s="79">
        <f>IF($A$2=1,'mil mi val'!CM79,IF($A$2=2,'mil mi val'!CM182,"NA"))</f>
        <v>0.99770000000000003</v>
      </c>
      <c r="CO97" s="79">
        <f>IF($A$2=1,'mil mi val'!CN79,IF($A$2=2,'mil mi val'!CN182,"NA"))</f>
        <v>0.99770000000000003</v>
      </c>
      <c r="CP97" s="79">
        <f>IF($A$2=1,'mil mi val'!CO79,IF($A$2=2,'mil mi val'!CO182,"NA"))</f>
        <v>0.99770000000000003</v>
      </c>
      <c r="CQ97" s="79">
        <f>IF($A$2=1,'mil mi val'!CP79,IF($A$2=2,'mil mi val'!CP182,"NA"))</f>
        <v>0.99770000000000003</v>
      </c>
      <c r="CR97" s="79">
        <f>IF($A$2=1,'mil mi val'!CQ79,IF($A$2=2,'mil mi val'!CQ182,"NA"))</f>
        <v>0.99770000000000003</v>
      </c>
      <c r="CS97" s="79">
        <f>IF($A$2=1,'mil mi val'!CR79,IF($A$2=2,'mil mi val'!CR182,"NA"))</f>
        <v>0.99770000000000003</v>
      </c>
      <c r="CT97" s="79">
        <f>IF($A$2=1,'mil mi val'!CS79,IF($A$2=2,'mil mi val'!CS182,"NA"))</f>
        <v>0.99770000000000003</v>
      </c>
      <c r="CU97" s="79">
        <f>IF($A$2=1,'mil mi val'!CT79,IF($A$2=2,'mil mi val'!CT182,"NA"))</f>
        <v>0.99770000000000003</v>
      </c>
      <c r="CV97" s="79">
        <f>IF($A$2=1,'mil mi val'!CU79,IF($A$2=2,'mil mi val'!CU182,"NA"))</f>
        <v>0.99770000000000003</v>
      </c>
      <c r="CW97" s="79">
        <f>IF($A$2=1,'mil mi val'!CV79,IF($A$2=2,'mil mi val'!CV182,"NA"))</f>
        <v>0.99770000000000003</v>
      </c>
      <c r="CX97" s="79">
        <f>IF($A$2=1,'mil mi val'!CW79,IF($A$2=2,'mil mi val'!CW182,"NA"))</f>
        <v>0.99770000000000003</v>
      </c>
      <c r="CY97" s="79">
        <f>IF($A$2=1,'mil mi val'!CX79,IF($A$2=2,'mil mi val'!CX182,"NA"))</f>
        <v>0.99770000000000003</v>
      </c>
      <c r="CZ97" s="79">
        <f>IF($A$2=1,'mil mi val'!CY79,IF($A$2=2,'mil mi val'!CY182,"NA"))</f>
        <v>0.99770000000000003</v>
      </c>
      <c r="DA97" s="79">
        <f>IF($A$2=1,'mil mi val'!CZ79,IF($A$2=2,'mil mi val'!CZ182,"NA"))</f>
        <v>0.99770000000000003</v>
      </c>
      <c r="DB97" s="79">
        <f>IF($A$2=1,'mil mi val'!DA79,IF($A$2=2,'mil mi val'!DA182,"NA"))</f>
        <v>0.99770000000000003</v>
      </c>
      <c r="DC97" s="79">
        <f>IF($A$2=1,'mil mi val'!DB79,IF($A$2=2,'mil mi val'!DB182,"NA"))</f>
        <v>0.99770000000000003</v>
      </c>
    </row>
    <row r="98" spans="2:107" ht="15" x14ac:dyDescent="0.25">
      <c r="B98" s="41">
        <v>93</v>
      </c>
      <c r="C98" s="79">
        <f>IF($A$2=1,'mil mi val'!B80,IF($A$2=2,'mil mi val'!B183,"NA"))</f>
        <v>1</v>
      </c>
      <c r="D98" s="79">
        <f>IF($A$2=1,'mil mi val'!C80,IF($A$2=2,'mil mi val'!C183,"NA"))</f>
        <v>0.98650000000000004</v>
      </c>
      <c r="E98" s="79">
        <f>IF($A$2=1,'mil mi val'!D80,IF($A$2=2,'mil mi val'!D183,"NA"))</f>
        <v>0.99619999999999997</v>
      </c>
      <c r="F98" s="79">
        <f>IF($A$2=1,'mil mi val'!E80,IF($A$2=2,'mil mi val'!E183,"NA"))</f>
        <v>0.99609999999999999</v>
      </c>
      <c r="G98" s="79">
        <f>IF($A$2=1,'mil mi val'!F80,IF($A$2=2,'mil mi val'!F183,"NA"))</f>
        <v>0.99609999999999999</v>
      </c>
      <c r="H98" s="79">
        <f>IF($A$2=1,'mil mi val'!G80,IF($A$2=2,'mil mi val'!G183,"NA"))</f>
        <v>0.99619999999999997</v>
      </c>
      <c r="I98" s="79">
        <f>IF($A$2=1,'mil mi val'!H80,IF($A$2=2,'mil mi val'!H183,"NA"))</f>
        <v>0.99629999999999996</v>
      </c>
      <c r="J98" s="79">
        <f>IF($A$2=1,'mil mi val'!I80,IF($A$2=2,'mil mi val'!I183,"NA"))</f>
        <v>0.99639999999999995</v>
      </c>
      <c r="K98" s="79">
        <f>IF($A$2=1,'mil mi val'!J80,IF($A$2=2,'mil mi val'!J183,"NA"))</f>
        <v>0.99650000000000005</v>
      </c>
      <c r="L98" s="79">
        <f>IF($A$2=1,'mil mi val'!K80,IF($A$2=2,'mil mi val'!K183,"NA"))</f>
        <v>0.99660000000000004</v>
      </c>
      <c r="M98" s="79">
        <f>IF($A$2=1,'mil mi val'!L80,IF($A$2=2,'mil mi val'!L183,"NA"))</f>
        <v>0.99660000000000004</v>
      </c>
      <c r="N98" s="79">
        <f>IF($A$2=1,'mil mi val'!M80,IF($A$2=2,'mil mi val'!M183,"NA"))</f>
        <v>0.99660000000000004</v>
      </c>
      <c r="O98" s="79">
        <f>IF($A$2=1,'mil mi val'!N80,IF($A$2=2,'mil mi val'!N183,"NA"))</f>
        <v>0.99660000000000004</v>
      </c>
      <c r="P98" s="79">
        <f>IF($A$2=1,'mil mi val'!O80,IF($A$2=2,'mil mi val'!O183,"NA"))</f>
        <v>0.99660000000000004</v>
      </c>
      <c r="Q98" s="79">
        <f>IF($A$2=1,'mil mi val'!P80,IF($A$2=2,'mil mi val'!P183,"NA"))</f>
        <v>0.99650000000000005</v>
      </c>
      <c r="R98" s="79">
        <f>IF($A$2=1,'mil mi val'!Q80,IF($A$2=2,'mil mi val'!Q183,"NA"))</f>
        <v>0.99780000000000002</v>
      </c>
      <c r="S98" s="79">
        <f>IF($A$2=1,'mil mi val'!R80,IF($A$2=2,'mil mi val'!R183,"NA"))</f>
        <v>0.99780000000000002</v>
      </c>
      <c r="T98" s="79">
        <f>IF($A$2=1,'mil mi val'!S80,IF($A$2=2,'mil mi val'!S183,"NA"))</f>
        <v>0.99780000000000002</v>
      </c>
      <c r="U98" s="79">
        <f>IF($A$2=1,'mil mi val'!T80,IF($A$2=2,'mil mi val'!T183,"NA"))</f>
        <v>0.99780000000000002</v>
      </c>
      <c r="V98" s="79">
        <f>IF($A$2=1,'mil mi val'!U80,IF($A$2=2,'mil mi val'!U183,"NA"))</f>
        <v>0.99780000000000002</v>
      </c>
      <c r="W98" s="79">
        <f>IF($A$2=1,'mil mi val'!V80,IF($A$2=2,'mil mi val'!V183,"NA"))</f>
        <v>0.99780000000000002</v>
      </c>
      <c r="X98" s="79">
        <f>IF($A$2=1,'mil mi val'!W80,IF($A$2=2,'mil mi val'!W183,"NA"))</f>
        <v>0.99780000000000002</v>
      </c>
      <c r="Y98" s="79">
        <f>IF($A$2=1,'mil mi val'!X80,IF($A$2=2,'mil mi val'!X183,"NA"))</f>
        <v>0.99780000000000002</v>
      </c>
      <c r="Z98" s="79">
        <f>IF($A$2=1,'mil mi val'!Y80,IF($A$2=2,'mil mi val'!Y183,"NA"))</f>
        <v>0.99780000000000002</v>
      </c>
      <c r="AA98" s="79">
        <f>IF($A$2=1,'mil mi val'!Z80,IF($A$2=2,'mil mi val'!Z183,"NA"))</f>
        <v>0.99780000000000002</v>
      </c>
      <c r="AB98" s="79">
        <f>IF($A$2=1,'mil mi val'!AA80,IF($A$2=2,'mil mi val'!AA183,"NA"))</f>
        <v>0.99780000000000002</v>
      </c>
      <c r="AC98" s="79">
        <f>IF($A$2=1,'mil mi val'!AB80,IF($A$2=2,'mil mi val'!AB183,"NA"))</f>
        <v>0.99780000000000002</v>
      </c>
      <c r="AD98" s="79">
        <f>IF($A$2=1,'mil mi val'!AC80,IF($A$2=2,'mil mi val'!AC183,"NA"))</f>
        <v>0.99780000000000002</v>
      </c>
      <c r="AE98" s="79">
        <f>IF($A$2=1,'mil mi val'!AD80,IF($A$2=2,'mil mi val'!AD183,"NA"))</f>
        <v>0.99780000000000002</v>
      </c>
      <c r="AF98" s="79">
        <f>IF($A$2=1,'mil mi val'!AE80,IF($A$2=2,'mil mi val'!AE183,"NA"))</f>
        <v>0.99780000000000002</v>
      </c>
      <c r="AG98" s="79">
        <f>IF($A$2=1,'mil mi val'!AF80,IF($A$2=2,'mil mi val'!AF183,"NA"))</f>
        <v>0.99780000000000002</v>
      </c>
      <c r="AH98" s="79">
        <f>IF($A$2=1,'mil mi val'!AG80,IF($A$2=2,'mil mi val'!AG183,"NA"))</f>
        <v>0.99780000000000002</v>
      </c>
      <c r="AI98" s="79">
        <f>IF($A$2=1,'mil mi val'!AH80,IF($A$2=2,'mil mi val'!AH183,"NA"))</f>
        <v>0.99780000000000002</v>
      </c>
      <c r="AJ98" s="79">
        <f>IF($A$2=1,'mil mi val'!AI80,IF($A$2=2,'mil mi val'!AI183,"NA"))</f>
        <v>0.99780000000000002</v>
      </c>
      <c r="AK98" s="79">
        <f>IF($A$2=1,'mil mi val'!AJ80,IF($A$2=2,'mil mi val'!AJ183,"NA"))</f>
        <v>0.99780000000000002</v>
      </c>
      <c r="AL98" s="79">
        <f>IF($A$2=1,'mil mi val'!AK80,IF($A$2=2,'mil mi val'!AK183,"NA"))</f>
        <v>0.99780000000000002</v>
      </c>
      <c r="AM98" s="79">
        <f>IF($A$2=1,'mil mi val'!AL80,IF($A$2=2,'mil mi val'!AL183,"NA"))</f>
        <v>0.99780000000000002</v>
      </c>
      <c r="AN98" s="79">
        <f>IF($A$2=1,'mil mi val'!AM80,IF($A$2=2,'mil mi val'!AM183,"NA"))</f>
        <v>0.99780000000000002</v>
      </c>
      <c r="AO98" s="79">
        <f>IF($A$2=1,'mil mi val'!AN80,IF($A$2=2,'mil mi val'!AN183,"NA"))</f>
        <v>0.99780000000000002</v>
      </c>
      <c r="AP98" s="79">
        <f>IF($A$2=1,'mil mi val'!AO80,IF($A$2=2,'mil mi val'!AO183,"NA"))</f>
        <v>0.99780000000000002</v>
      </c>
      <c r="AQ98" s="79">
        <f>IF($A$2=1,'mil mi val'!AP80,IF($A$2=2,'mil mi val'!AP183,"NA"))</f>
        <v>0.99780000000000002</v>
      </c>
      <c r="AR98" s="79">
        <f>IF($A$2=1,'mil mi val'!AQ80,IF($A$2=2,'mil mi val'!AQ183,"NA"))</f>
        <v>0.99780000000000002</v>
      </c>
      <c r="AS98" s="79">
        <f>IF($A$2=1,'mil mi val'!AR80,IF($A$2=2,'mil mi val'!AR183,"NA"))</f>
        <v>0.99780000000000002</v>
      </c>
      <c r="AT98" s="79">
        <f>IF($A$2=1,'mil mi val'!AS80,IF($A$2=2,'mil mi val'!AS183,"NA"))</f>
        <v>0.99780000000000002</v>
      </c>
      <c r="AU98" s="79">
        <f>IF($A$2=1,'mil mi val'!AT80,IF($A$2=2,'mil mi val'!AT183,"NA"))</f>
        <v>0.99780000000000002</v>
      </c>
      <c r="AV98" s="79">
        <f>IF($A$2=1,'mil mi val'!AU80,IF($A$2=2,'mil mi val'!AU183,"NA"))</f>
        <v>0.99780000000000002</v>
      </c>
      <c r="AW98" s="79">
        <f>IF($A$2=1,'mil mi val'!AV80,IF($A$2=2,'mil mi val'!AV183,"NA"))</f>
        <v>0.99780000000000002</v>
      </c>
      <c r="AX98" s="79">
        <f>IF($A$2=1,'mil mi val'!AW80,IF($A$2=2,'mil mi val'!AW183,"NA"))</f>
        <v>0.99780000000000002</v>
      </c>
      <c r="AY98" s="79">
        <f>IF($A$2=1,'mil mi val'!AX80,IF($A$2=2,'mil mi val'!AX183,"NA"))</f>
        <v>0.99780000000000002</v>
      </c>
      <c r="AZ98" s="79">
        <f>IF($A$2=1,'mil mi val'!AY80,IF($A$2=2,'mil mi val'!AY183,"NA"))</f>
        <v>0.99780000000000002</v>
      </c>
      <c r="BA98" s="79">
        <f>IF($A$2=1,'mil mi val'!AZ80,IF($A$2=2,'mil mi val'!AZ183,"NA"))</f>
        <v>0.99780000000000002</v>
      </c>
      <c r="BB98" s="79">
        <f>IF($A$2=1,'mil mi val'!BA80,IF($A$2=2,'mil mi val'!BA183,"NA"))</f>
        <v>0.99780000000000002</v>
      </c>
      <c r="BC98" s="79">
        <f>IF($A$2=1,'mil mi val'!BB80,IF($A$2=2,'mil mi val'!BB183,"NA"))</f>
        <v>0.99780000000000002</v>
      </c>
      <c r="BD98" s="79">
        <f>IF($A$2=1,'mil mi val'!BC80,IF($A$2=2,'mil mi val'!BC183,"NA"))</f>
        <v>0.99780000000000002</v>
      </c>
      <c r="BE98" s="79">
        <f>IF($A$2=1,'mil mi val'!BD80,IF($A$2=2,'mil mi val'!BD183,"NA"))</f>
        <v>0.99780000000000002</v>
      </c>
      <c r="BF98" s="79">
        <f>IF($A$2=1,'mil mi val'!BE80,IF($A$2=2,'mil mi val'!BE183,"NA"))</f>
        <v>0.99780000000000002</v>
      </c>
      <c r="BG98" s="79">
        <f>IF($A$2=1,'mil mi val'!BF80,IF($A$2=2,'mil mi val'!BF183,"NA"))</f>
        <v>0.99780000000000002</v>
      </c>
      <c r="BH98" s="79">
        <f>IF($A$2=1,'mil mi val'!BG80,IF($A$2=2,'mil mi val'!BG183,"NA"))</f>
        <v>0.99780000000000002</v>
      </c>
      <c r="BI98" s="79">
        <f>IF($A$2=1,'mil mi val'!BH80,IF($A$2=2,'mil mi val'!BH183,"NA"))</f>
        <v>0.99780000000000002</v>
      </c>
      <c r="BJ98" s="79">
        <f>IF($A$2=1,'mil mi val'!BI80,IF($A$2=2,'mil mi val'!BI183,"NA"))</f>
        <v>0.99780000000000002</v>
      </c>
      <c r="BK98" s="79">
        <f>IF($A$2=1,'mil mi val'!BJ80,IF($A$2=2,'mil mi val'!BJ183,"NA"))</f>
        <v>0.99780000000000002</v>
      </c>
      <c r="BL98" s="79">
        <f>IF($A$2=1,'mil mi val'!BK80,IF($A$2=2,'mil mi val'!BK183,"NA"))</f>
        <v>0.99780000000000002</v>
      </c>
      <c r="BM98" s="79">
        <f>IF($A$2=1,'mil mi val'!BL80,IF($A$2=2,'mil mi val'!BL183,"NA"))</f>
        <v>0.99780000000000002</v>
      </c>
      <c r="BN98" s="79">
        <f>IF($A$2=1,'mil mi val'!BM80,IF($A$2=2,'mil mi val'!BM183,"NA"))</f>
        <v>0.99780000000000002</v>
      </c>
      <c r="BO98" s="79">
        <f>IF($A$2=1,'mil mi val'!BN80,IF($A$2=2,'mil mi val'!BN183,"NA"))</f>
        <v>0.99780000000000002</v>
      </c>
      <c r="BP98" s="79">
        <f>IF($A$2=1,'mil mi val'!BO80,IF($A$2=2,'mil mi val'!BO183,"NA"))</f>
        <v>0.99780000000000002</v>
      </c>
      <c r="BQ98" s="79">
        <f>IF($A$2=1,'mil mi val'!BP80,IF($A$2=2,'mil mi val'!BP183,"NA"))</f>
        <v>0.99780000000000002</v>
      </c>
      <c r="BR98" s="79">
        <f>IF($A$2=1,'mil mi val'!BQ80,IF($A$2=2,'mil mi val'!BQ183,"NA"))</f>
        <v>0.99780000000000002</v>
      </c>
      <c r="BS98" s="79">
        <f>IF($A$2=1,'mil mi val'!BR80,IF($A$2=2,'mil mi val'!BR183,"NA"))</f>
        <v>0.99780000000000002</v>
      </c>
      <c r="BT98" s="79">
        <f>IF($A$2=1,'mil mi val'!BS80,IF($A$2=2,'mil mi val'!BS183,"NA"))</f>
        <v>0.99780000000000002</v>
      </c>
      <c r="BU98" s="79">
        <f>IF($A$2=1,'mil mi val'!BT80,IF($A$2=2,'mil mi val'!BT183,"NA"))</f>
        <v>0.99780000000000002</v>
      </c>
      <c r="BV98" s="79">
        <f>IF($A$2=1,'mil mi val'!BU80,IF($A$2=2,'mil mi val'!BU183,"NA"))</f>
        <v>0.99780000000000002</v>
      </c>
      <c r="BW98" s="79">
        <f>IF($A$2=1,'mil mi val'!BV80,IF($A$2=2,'mil mi val'!BV183,"NA"))</f>
        <v>0.99780000000000002</v>
      </c>
      <c r="BX98" s="79">
        <f>IF($A$2=1,'mil mi val'!BW80,IF($A$2=2,'mil mi val'!BW183,"NA"))</f>
        <v>0.99780000000000002</v>
      </c>
      <c r="BY98" s="79">
        <f>IF($A$2=1,'mil mi val'!BX80,IF($A$2=2,'mil mi val'!BX183,"NA"))</f>
        <v>0.99780000000000002</v>
      </c>
      <c r="BZ98" s="79">
        <f>IF($A$2=1,'mil mi val'!BY80,IF($A$2=2,'mil mi val'!BY183,"NA"))</f>
        <v>0.99780000000000002</v>
      </c>
      <c r="CA98" s="79">
        <f>IF($A$2=1,'mil mi val'!BZ80,IF($A$2=2,'mil mi val'!BZ183,"NA"))</f>
        <v>0.99780000000000002</v>
      </c>
      <c r="CB98" s="79">
        <f>IF($A$2=1,'mil mi val'!CA80,IF($A$2=2,'mil mi val'!CA183,"NA"))</f>
        <v>0.99780000000000002</v>
      </c>
      <c r="CC98" s="79">
        <f>IF($A$2=1,'mil mi val'!CB80,IF($A$2=2,'mil mi val'!CB183,"NA"))</f>
        <v>0.99780000000000002</v>
      </c>
      <c r="CD98" s="79">
        <f>IF($A$2=1,'mil mi val'!CC80,IF($A$2=2,'mil mi val'!CC183,"NA"))</f>
        <v>0.99780000000000002</v>
      </c>
      <c r="CE98" s="79">
        <f>IF($A$2=1,'mil mi val'!CD80,IF($A$2=2,'mil mi val'!CD183,"NA"))</f>
        <v>0.99780000000000002</v>
      </c>
      <c r="CF98" s="79">
        <f>IF($A$2=1,'mil mi val'!CE80,IF($A$2=2,'mil mi val'!CE183,"NA"))</f>
        <v>0.99780000000000002</v>
      </c>
      <c r="CG98" s="79">
        <f>IF($A$2=1,'mil mi val'!CF80,IF($A$2=2,'mil mi val'!CF183,"NA"))</f>
        <v>0.99780000000000002</v>
      </c>
      <c r="CH98" s="79">
        <f>IF($A$2=1,'mil mi val'!CG80,IF($A$2=2,'mil mi val'!CG183,"NA"))</f>
        <v>0.99780000000000002</v>
      </c>
      <c r="CI98" s="79">
        <f>IF($A$2=1,'mil mi val'!CH80,IF($A$2=2,'mil mi val'!CH183,"NA"))</f>
        <v>0.99780000000000002</v>
      </c>
      <c r="CJ98" s="79">
        <f>IF($A$2=1,'mil mi val'!CI80,IF($A$2=2,'mil mi val'!CI183,"NA"))</f>
        <v>0.99780000000000002</v>
      </c>
      <c r="CK98" s="79">
        <f>IF($A$2=1,'mil mi val'!CJ80,IF($A$2=2,'mil mi val'!CJ183,"NA"))</f>
        <v>0.99780000000000002</v>
      </c>
      <c r="CL98" s="79">
        <f>IF($A$2=1,'mil mi val'!CK80,IF($A$2=2,'mil mi val'!CK183,"NA"))</f>
        <v>0.99780000000000002</v>
      </c>
      <c r="CM98" s="79">
        <f>IF($A$2=1,'mil mi val'!CL80,IF($A$2=2,'mil mi val'!CL183,"NA"))</f>
        <v>0.99780000000000002</v>
      </c>
      <c r="CN98" s="79">
        <f>IF($A$2=1,'mil mi val'!CM80,IF($A$2=2,'mil mi val'!CM183,"NA"))</f>
        <v>0.99780000000000002</v>
      </c>
      <c r="CO98" s="79">
        <f>IF($A$2=1,'mil mi val'!CN80,IF($A$2=2,'mil mi val'!CN183,"NA"))</f>
        <v>0.99780000000000002</v>
      </c>
      <c r="CP98" s="79">
        <f>IF($A$2=1,'mil mi val'!CO80,IF($A$2=2,'mil mi val'!CO183,"NA"))</f>
        <v>0.99780000000000002</v>
      </c>
      <c r="CQ98" s="79">
        <f>IF($A$2=1,'mil mi val'!CP80,IF($A$2=2,'mil mi val'!CP183,"NA"))</f>
        <v>0.99780000000000002</v>
      </c>
      <c r="CR98" s="79">
        <f>IF($A$2=1,'mil mi val'!CQ80,IF($A$2=2,'mil mi val'!CQ183,"NA"))</f>
        <v>0.99780000000000002</v>
      </c>
      <c r="CS98" s="79">
        <f>IF($A$2=1,'mil mi val'!CR80,IF($A$2=2,'mil mi val'!CR183,"NA"))</f>
        <v>0.99780000000000002</v>
      </c>
      <c r="CT98" s="79">
        <f>IF($A$2=1,'mil mi val'!CS80,IF($A$2=2,'mil mi val'!CS183,"NA"))</f>
        <v>0.99780000000000002</v>
      </c>
      <c r="CU98" s="79">
        <f>IF($A$2=1,'mil mi val'!CT80,IF($A$2=2,'mil mi val'!CT183,"NA"))</f>
        <v>0.99780000000000002</v>
      </c>
      <c r="CV98" s="79">
        <f>IF($A$2=1,'mil mi val'!CU80,IF($A$2=2,'mil mi val'!CU183,"NA"))</f>
        <v>0.99780000000000002</v>
      </c>
      <c r="CW98" s="79">
        <f>IF($A$2=1,'mil mi val'!CV80,IF($A$2=2,'mil mi val'!CV183,"NA"))</f>
        <v>0.99780000000000002</v>
      </c>
      <c r="CX98" s="79">
        <f>IF($A$2=1,'mil mi val'!CW80,IF($A$2=2,'mil mi val'!CW183,"NA"))</f>
        <v>0.99780000000000002</v>
      </c>
      <c r="CY98" s="79">
        <f>IF($A$2=1,'mil mi val'!CX80,IF($A$2=2,'mil mi val'!CX183,"NA"))</f>
        <v>0.99780000000000002</v>
      </c>
      <c r="CZ98" s="79">
        <f>IF($A$2=1,'mil mi val'!CY80,IF($A$2=2,'mil mi val'!CY183,"NA"))</f>
        <v>0.99780000000000002</v>
      </c>
      <c r="DA98" s="79">
        <f>IF($A$2=1,'mil mi val'!CZ80,IF($A$2=2,'mil mi val'!CZ183,"NA"))</f>
        <v>0.99780000000000002</v>
      </c>
      <c r="DB98" s="79">
        <f>IF($A$2=1,'mil mi val'!DA80,IF($A$2=2,'mil mi val'!DA183,"NA"))</f>
        <v>0.99780000000000002</v>
      </c>
      <c r="DC98" s="79">
        <f>IF($A$2=1,'mil mi val'!DB80,IF($A$2=2,'mil mi val'!DB183,"NA"))</f>
        <v>0.99780000000000002</v>
      </c>
    </row>
    <row r="99" spans="2:107" ht="15" x14ac:dyDescent="0.25">
      <c r="B99" s="41">
        <v>94</v>
      </c>
      <c r="C99" s="79">
        <f>IF($A$2=1,'mil mi val'!B81,IF($A$2=2,'mil mi val'!B184,"NA"))</f>
        <v>1</v>
      </c>
      <c r="D99" s="79">
        <f>IF($A$2=1,'mil mi val'!C81,IF($A$2=2,'mil mi val'!C184,"NA"))</f>
        <v>0.9869</v>
      </c>
      <c r="E99" s="79">
        <f>IF($A$2=1,'mil mi val'!D81,IF($A$2=2,'mil mi val'!D184,"NA"))</f>
        <v>0.99639999999999995</v>
      </c>
      <c r="F99" s="79">
        <f>IF($A$2=1,'mil mi val'!E81,IF($A$2=2,'mil mi val'!E184,"NA"))</f>
        <v>0.99619999999999997</v>
      </c>
      <c r="G99" s="79">
        <f>IF($A$2=1,'mil mi val'!F81,IF($A$2=2,'mil mi val'!F184,"NA"))</f>
        <v>0.99619999999999997</v>
      </c>
      <c r="H99" s="79">
        <f>IF($A$2=1,'mil mi val'!G81,IF($A$2=2,'mil mi val'!G184,"NA"))</f>
        <v>0.99629999999999996</v>
      </c>
      <c r="I99" s="79">
        <f>IF($A$2=1,'mil mi val'!H81,IF($A$2=2,'mil mi val'!H184,"NA"))</f>
        <v>0.99639999999999995</v>
      </c>
      <c r="J99" s="79">
        <f>IF($A$2=1,'mil mi val'!I81,IF($A$2=2,'mil mi val'!I184,"NA"))</f>
        <v>0.99650000000000005</v>
      </c>
      <c r="K99" s="79">
        <f>IF($A$2=1,'mil mi val'!J81,IF($A$2=2,'mil mi val'!J184,"NA"))</f>
        <v>0.99660000000000004</v>
      </c>
      <c r="L99" s="79">
        <f>IF($A$2=1,'mil mi val'!K81,IF($A$2=2,'mil mi val'!K184,"NA"))</f>
        <v>0.99670000000000003</v>
      </c>
      <c r="M99" s="79">
        <f>IF($A$2=1,'mil mi val'!L81,IF($A$2=2,'mil mi val'!L184,"NA"))</f>
        <v>0.99670000000000003</v>
      </c>
      <c r="N99" s="79">
        <f>IF($A$2=1,'mil mi val'!M81,IF($A$2=2,'mil mi val'!M184,"NA"))</f>
        <v>0.99670000000000003</v>
      </c>
      <c r="O99" s="79">
        <f>IF($A$2=1,'mil mi val'!N81,IF($A$2=2,'mil mi val'!N184,"NA"))</f>
        <v>0.99670000000000003</v>
      </c>
      <c r="P99" s="79">
        <f>IF($A$2=1,'mil mi val'!O81,IF($A$2=2,'mil mi val'!O184,"NA"))</f>
        <v>0.99670000000000003</v>
      </c>
      <c r="Q99" s="79">
        <f>IF($A$2=1,'mil mi val'!P81,IF($A$2=2,'mil mi val'!P184,"NA"))</f>
        <v>0.99660000000000004</v>
      </c>
      <c r="R99" s="79">
        <f>IF($A$2=1,'mil mi val'!Q81,IF($A$2=2,'mil mi val'!Q184,"NA"))</f>
        <v>0.99790000000000001</v>
      </c>
      <c r="S99" s="79">
        <f>IF($A$2=1,'mil mi val'!R81,IF($A$2=2,'mil mi val'!R184,"NA"))</f>
        <v>0.99790000000000001</v>
      </c>
      <c r="T99" s="79">
        <f>IF($A$2=1,'mil mi val'!S81,IF($A$2=2,'mil mi val'!S184,"NA"))</f>
        <v>0.99790000000000001</v>
      </c>
      <c r="U99" s="79">
        <f>IF($A$2=1,'mil mi val'!T81,IF($A$2=2,'mil mi val'!T184,"NA"))</f>
        <v>0.99790000000000001</v>
      </c>
      <c r="V99" s="79">
        <f>IF($A$2=1,'mil mi val'!U81,IF($A$2=2,'mil mi val'!U184,"NA"))</f>
        <v>0.99790000000000001</v>
      </c>
      <c r="W99" s="79">
        <f>IF($A$2=1,'mil mi val'!V81,IF($A$2=2,'mil mi val'!V184,"NA"))</f>
        <v>0.99790000000000001</v>
      </c>
      <c r="X99" s="79">
        <f>IF($A$2=1,'mil mi val'!W81,IF($A$2=2,'mil mi val'!W184,"NA"))</f>
        <v>0.99790000000000001</v>
      </c>
      <c r="Y99" s="79">
        <f>IF($A$2=1,'mil mi val'!X81,IF($A$2=2,'mil mi val'!X184,"NA"))</f>
        <v>0.99790000000000001</v>
      </c>
      <c r="Z99" s="79">
        <f>IF($A$2=1,'mil mi val'!Y81,IF($A$2=2,'mil mi val'!Y184,"NA"))</f>
        <v>0.99790000000000001</v>
      </c>
      <c r="AA99" s="79">
        <f>IF($A$2=1,'mil mi val'!Z81,IF($A$2=2,'mil mi val'!Z184,"NA"))</f>
        <v>0.99790000000000001</v>
      </c>
      <c r="AB99" s="79">
        <f>IF($A$2=1,'mil mi val'!AA81,IF($A$2=2,'mil mi val'!AA184,"NA"))</f>
        <v>0.99790000000000001</v>
      </c>
      <c r="AC99" s="79">
        <f>IF($A$2=1,'mil mi val'!AB81,IF($A$2=2,'mil mi val'!AB184,"NA"))</f>
        <v>0.99790000000000001</v>
      </c>
      <c r="AD99" s="79">
        <f>IF($A$2=1,'mil mi val'!AC81,IF($A$2=2,'mil mi val'!AC184,"NA"))</f>
        <v>0.99790000000000001</v>
      </c>
      <c r="AE99" s="79">
        <f>IF($A$2=1,'mil mi val'!AD81,IF($A$2=2,'mil mi val'!AD184,"NA"))</f>
        <v>0.99790000000000001</v>
      </c>
      <c r="AF99" s="79">
        <f>IF($A$2=1,'mil mi val'!AE81,IF($A$2=2,'mil mi val'!AE184,"NA"))</f>
        <v>0.99790000000000001</v>
      </c>
      <c r="AG99" s="79">
        <f>IF($A$2=1,'mil mi val'!AF81,IF($A$2=2,'mil mi val'!AF184,"NA"))</f>
        <v>0.99790000000000001</v>
      </c>
      <c r="AH99" s="79">
        <f>IF($A$2=1,'mil mi val'!AG81,IF($A$2=2,'mil mi val'!AG184,"NA"))</f>
        <v>0.99790000000000001</v>
      </c>
      <c r="AI99" s="79">
        <f>IF($A$2=1,'mil mi val'!AH81,IF($A$2=2,'mil mi val'!AH184,"NA"))</f>
        <v>0.99790000000000001</v>
      </c>
      <c r="AJ99" s="79">
        <f>IF($A$2=1,'mil mi val'!AI81,IF($A$2=2,'mil mi val'!AI184,"NA"))</f>
        <v>0.99790000000000001</v>
      </c>
      <c r="AK99" s="79">
        <f>IF($A$2=1,'mil mi val'!AJ81,IF($A$2=2,'mil mi val'!AJ184,"NA"))</f>
        <v>0.99790000000000001</v>
      </c>
      <c r="AL99" s="79">
        <f>IF($A$2=1,'mil mi val'!AK81,IF($A$2=2,'mil mi val'!AK184,"NA"))</f>
        <v>0.99790000000000001</v>
      </c>
      <c r="AM99" s="79">
        <f>IF($A$2=1,'mil mi val'!AL81,IF($A$2=2,'mil mi val'!AL184,"NA"))</f>
        <v>0.99790000000000001</v>
      </c>
      <c r="AN99" s="79">
        <f>IF($A$2=1,'mil mi val'!AM81,IF($A$2=2,'mil mi val'!AM184,"NA"))</f>
        <v>0.99790000000000001</v>
      </c>
      <c r="AO99" s="79">
        <f>IF($A$2=1,'mil mi val'!AN81,IF($A$2=2,'mil mi val'!AN184,"NA"))</f>
        <v>0.99790000000000001</v>
      </c>
      <c r="AP99" s="79">
        <f>IF($A$2=1,'mil mi val'!AO81,IF($A$2=2,'mil mi val'!AO184,"NA"))</f>
        <v>0.99790000000000001</v>
      </c>
      <c r="AQ99" s="79">
        <f>IF($A$2=1,'mil mi val'!AP81,IF($A$2=2,'mil mi val'!AP184,"NA"))</f>
        <v>0.99790000000000001</v>
      </c>
      <c r="AR99" s="79">
        <f>IF($A$2=1,'mil mi val'!AQ81,IF($A$2=2,'mil mi val'!AQ184,"NA"))</f>
        <v>0.99790000000000001</v>
      </c>
      <c r="AS99" s="79">
        <f>IF($A$2=1,'mil mi val'!AR81,IF($A$2=2,'mil mi val'!AR184,"NA"))</f>
        <v>0.99790000000000001</v>
      </c>
      <c r="AT99" s="79">
        <f>IF($A$2=1,'mil mi val'!AS81,IF($A$2=2,'mil mi val'!AS184,"NA"))</f>
        <v>0.99790000000000001</v>
      </c>
      <c r="AU99" s="79">
        <f>IF($A$2=1,'mil mi val'!AT81,IF($A$2=2,'mil mi val'!AT184,"NA"))</f>
        <v>0.99790000000000001</v>
      </c>
      <c r="AV99" s="79">
        <f>IF($A$2=1,'mil mi val'!AU81,IF($A$2=2,'mil mi val'!AU184,"NA"))</f>
        <v>0.99790000000000001</v>
      </c>
      <c r="AW99" s="79">
        <f>IF($A$2=1,'mil mi val'!AV81,IF($A$2=2,'mil mi val'!AV184,"NA"))</f>
        <v>0.99790000000000001</v>
      </c>
      <c r="AX99" s="79">
        <f>IF($A$2=1,'mil mi val'!AW81,IF($A$2=2,'mil mi val'!AW184,"NA"))</f>
        <v>0.99790000000000001</v>
      </c>
      <c r="AY99" s="79">
        <f>IF($A$2=1,'mil mi val'!AX81,IF($A$2=2,'mil mi val'!AX184,"NA"))</f>
        <v>0.99790000000000001</v>
      </c>
      <c r="AZ99" s="79">
        <f>IF($A$2=1,'mil mi val'!AY81,IF($A$2=2,'mil mi val'!AY184,"NA"))</f>
        <v>0.99790000000000001</v>
      </c>
      <c r="BA99" s="79">
        <f>IF($A$2=1,'mil mi val'!AZ81,IF($A$2=2,'mil mi val'!AZ184,"NA"))</f>
        <v>0.99790000000000001</v>
      </c>
      <c r="BB99" s="79">
        <f>IF($A$2=1,'mil mi val'!BA81,IF($A$2=2,'mil mi val'!BA184,"NA"))</f>
        <v>0.99790000000000001</v>
      </c>
      <c r="BC99" s="79">
        <f>IF($A$2=1,'mil mi val'!BB81,IF($A$2=2,'mil mi val'!BB184,"NA"))</f>
        <v>0.99790000000000001</v>
      </c>
      <c r="BD99" s="79">
        <f>IF($A$2=1,'mil mi val'!BC81,IF($A$2=2,'mil mi val'!BC184,"NA"))</f>
        <v>0.99790000000000001</v>
      </c>
      <c r="BE99" s="79">
        <f>IF($A$2=1,'mil mi val'!BD81,IF($A$2=2,'mil mi val'!BD184,"NA"))</f>
        <v>0.99790000000000001</v>
      </c>
      <c r="BF99" s="79">
        <f>IF($A$2=1,'mil mi val'!BE81,IF($A$2=2,'mil mi val'!BE184,"NA"))</f>
        <v>0.99790000000000001</v>
      </c>
      <c r="BG99" s="79">
        <f>IF($A$2=1,'mil mi val'!BF81,IF($A$2=2,'mil mi val'!BF184,"NA"))</f>
        <v>0.99790000000000001</v>
      </c>
      <c r="BH99" s="79">
        <f>IF($A$2=1,'mil mi val'!BG81,IF($A$2=2,'mil mi val'!BG184,"NA"))</f>
        <v>0.99790000000000001</v>
      </c>
      <c r="BI99" s="79">
        <f>IF($A$2=1,'mil mi val'!BH81,IF($A$2=2,'mil mi val'!BH184,"NA"))</f>
        <v>0.99790000000000001</v>
      </c>
      <c r="BJ99" s="79">
        <f>IF($A$2=1,'mil mi val'!BI81,IF($A$2=2,'mil mi val'!BI184,"NA"))</f>
        <v>0.99790000000000001</v>
      </c>
      <c r="BK99" s="79">
        <f>IF($A$2=1,'mil mi val'!BJ81,IF($A$2=2,'mil mi val'!BJ184,"NA"))</f>
        <v>0.99790000000000001</v>
      </c>
      <c r="BL99" s="79">
        <f>IF($A$2=1,'mil mi val'!BK81,IF($A$2=2,'mil mi val'!BK184,"NA"))</f>
        <v>0.99790000000000001</v>
      </c>
      <c r="BM99" s="79">
        <f>IF($A$2=1,'mil mi val'!BL81,IF($A$2=2,'mil mi val'!BL184,"NA"))</f>
        <v>0.99790000000000001</v>
      </c>
      <c r="BN99" s="79">
        <f>IF($A$2=1,'mil mi val'!BM81,IF($A$2=2,'mil mi val'!BM184,"NA"))</f>
        <v>0.99790000000000001</v>
      </c>
      <c r="BO99" s="79">
        <f>IF($A$2=1,'mil mi val'!BN81,IF($A$2=2,'mil mi val'!BN184,"NA"))</f>
        <v>0.99790000000000001</v>
      </c>
      <c r="BP99" s="79">
        <f>IF($A$2=1,'mil mi val'!BO81,IF($A$2=2,'mil mi val'!BO184,"NA"))</f>
        <v>0.99790000000000001</v>
      </c>
      <c r="BQ99" s="79">
        <f>IF($A$2=1,'mil mi val'!BP81,IF($A$2=2,'mil mi val'!BP184,"NA"))</f>
        <v>0.99790000000000001</v>
      </c>
      <c r="BR99" s="79">
        <f>IF($A$2=1,'mil mi val'!BQ81,IF($A$2=2,'mil mi val'!BQ184,"NA"))</f>
        <v>0.99790000000000001</v>
      </c>
      <c r="BS99" s="79">
        <f>IF($A$2=1,'mil mi val'!BR81,IF($A$2=2,'mil mi val'!BR184,"NA"))</f>
        <v>0.99790000000000001</v>
      </c>
      <c r="BT99" s="79">
        <f>IF($A$2=1,'mil mi val'!BS81,IF($A$2=2,'mil mi val'!BS184,"NA"))</f>
        <v>0.99790000000000001</v>
      </c>
      <c r="BU99" s="79">
        <f>IF($A$2=1,'mil mi val'!BT81,IF($A$2=2,'mil mi val'!BT184,"NA"))</f>
        <v>0.99790000000000001</v>
      </c>
      <c r="BV99" s="79">
        <f>IF($A$2=1,'mil mi val'!BU81,IF($A$2=2,'mil mi val'!BU184,"NA"))</f>
        <v>0.99790000000000001</v>
      </c>
      <c r="BW99" s="79">
        <f>IF($A$2=1,'mil mi val'!BV81,IF($A$2=2,'mil mi val'!BV184,"NA"))</f>
        <v>0.99790000000000001</v>
      </c>
      <c r="BX99" s="79">
        <f>IF($A$2=1,'mil mi val'!BW81,IF($A$2=2,'mil mi val'!BW184,"NA"))</f>
        <v>0.99790000000000001</v>
      </c>
      <c r="BY99" s="79">
        <f>IF($A$2=1,'mil mi val'!BX81,IF($A$2=2,'mil mi val'!BX184,"NA"))</f>
        <v>0.99790000000000001</v>
      </c>
      <c r="BZ99" s="79">
        <f>IF($A$2=1,'mil mi val'!BY81,IF($A$2=2,'mil mi val'!BY184,"NA"))</f>
        <v>0.99790000000000001</v>
      </c>
      <c r="CA99" s="79">
        <f>IF($A$2=1,'mil mi val'!BZ81,IF($A$2=2,'mil mi val'!BZ184,"NA"))</f>
        <v>0.99790000000000001</v>
      </c>
      <c r="CB99" s="79">
        <f>IF($A$2=1,'mil mi val'!CA81,IF($A$2=2,'mil mi val'!CA184,"NA"))</f>
        <v>0.99790000000000001</v>
      </c>
      <c r="CC99" s="79">
        <f>IF($A$2=1,'mil mi val'!CB81,IF($A$2=2,'mil mi val'!CB184,"NA"))</f>
        <v>0.99790000000000001</v>
      </c>
      <c r="CD99" s="79">
        <f>IF($A$2=1,'mil mi val'!CC81,IF($A$2=2,'mil mi val'!CC184,"NA"))</f>
        <v>0.99790000000000001</v>
      </c>
      <c r="CE99" s="79">
        <f>IF($A$2=1,'mil mi val'!CD81,IF($A$2=2,'mil mi val'!CD184,"NA"))</f>
        <v>0.99790000000000001</v>
      </c>
      <c r="CF99" s="79">
        <f>IF($A$2=1,'mil mi val'!CE81,IF($A$2=2,'mil mi val'!CE184,"NA"))</f>
        <v>0.99790000000000001</v>
      </c>
      <c r="CG99" s="79">
        <f>IF($A$2=1,'mil mi val'!CF81,IF($A$2=2,'mil mi val'!CF184,"NA"))</f>
        <v>0.99790000000000001</v>
      </c>
      <c r="CH99" s="79">
        <f>IF($A$2=1,'mil mi val'!CG81,IF($A$2=2,'mil mi val'!CG184,"NA"))</f>
        <v>0.99790000000000001</v>
      </c>
      <c r="CI99" s="79">
        <f>IF($A$2=1,'mil mi val'!CH81,IF($A$2=2,'mil mi val'!CH184,"NA"))</f>
        <v>0.99790000000000001</v>
      </c>
      <c r="CJ99" s="79">
        <f>IF($A$2=1,'mil mi val'!CI81,IF($A$2=2,'mil mi val'!CI184,"NA"))</f>
        <v>0.99790000000000001</v>
      </c>
      <c r="CK99" s="79">
        <f>IF($A$2=1,'mil mi val'!CJ81,IF($A$2=2,'mil mi val'!CJ184,"NA"))</f>
        <v>0.99790000000000001</v>
      </c>
      <c r="CL99" s="79">
        <f>IF($A$2=1,'mil mi val'!CK81,IF($A$2=2,'mil mi val'!CK184,"NA"))</f>
        <v>0.99790000000000001</v>
      </c>
      <c r="CM99" s="79">
        <f>IF($A$2=1,'mil mi val'!CL81,IF($A$2=2,'mil mi val'!CL184,"NA"))</f>
        <v>0.99790000000000001</v>
      </c>
      <c r="CN99" s="79">
        <f>IF($A$2=1,'mil mi val'!CM81,IF($A$2=2,'mil mi val'!CM184,"NA"))</f>
        <v>0.99790000000000001</v>
      </c>
      <c r="CO99" s="79">
        <f>IF($A$2=1,'mil mi val'!CN81,IF($A$2=2,'mil mi val'!CN184,"NA"))</f>
        <v>0.99790000000000001</v>
      </c>
      <c r="CP99" s="79">
        <f>IF($A$2=1,'mil mi val'!CO81,IF($A$2=2,'mil mi val'!CO184,"NA"))</f>
        <v>0.99790000000000001</v>
      </c>
      <c r="CQ99" s="79">
        <f>IF($A$2=1,'mil mi val'!CP81,IF($A$2=2,'mil mi val'!CP184,"NA"))</f>
        <v>0.99790000000000001</v>
      </c>
      <c r="CR99" s="79">
        <f>IF($A$2=1,'mil mi val'!CQ81,IF($A$2=2,'mil mi val'!CQ184,"NA"))</f>
        <v>0.99790000000000001</v>
      </c>
      <c r="CS99" s="79">
        <f>IF($A$2=1,'mil mi val'!CR81,IF($A$2=2,'mil mi val'!CR184,"NA"))</f>
        <v>0.99790000000000001</v>
      </c>
      <c r="CT99" s="79">
        <f>IF($A$2=1,'mil mi val'!CS81,IF($A$2=2,'mil mi val'!CS184,"NA"))</f>
        <v>0.99790000000000001</v>
      </c>
      <c r="CU99" s="79">
        <f>IF($A$2=1,'mil mi val'!CT81,IF($A$2=2,'mil mi val'!CT184,"NA"))</f>
        <v>0.99790000000000001</v>
      </c>
      <c r="CV99" s="79">
        <f>IF($A$2=1,'mil mi val'!CU81,IF($A$2=2,'mil mi val'!CU184,"NA"))</f>
        <v>0.99790000000000001</v>
      </c>
      <c r="CW99" s="79">
        <f>IF($A$2=1,'mil mi val'!CV81,IF($A$2=2,'mil mi val'!CV184,"NA"))</f>
        <v>0.99790000000000001</v>
      </c>
      <c r="CX99" s="79">
        <f>IF($A$2=1,'mil mi val'!CW81,IF($A$2=2,'mil mi val'!CW184,"NA"))</f>
        <v>0.99790000000000001</v>
      </c>
      <c r="CY99" s="79">
        <f>IF($A$2=1,'mil mi val'!CX81,IF($A$2=2,'mil mi val'!CX184,"NA"))</f>
        <v>0.99790000000000001</v>
      </c>
      <c r="CZ99" s="79">
        <f>IF($A$2=1,'mil mi val'!CY81,IF($A$2=2,'mil mi val'!CY184,"NA"))</f>
        <v>0.99790000000000001</v>
      </c>
      <c r="DA99" s="79">
        <f>IF($A$2=1,'mil mi val'!CZ81,IF($A$2=2,'mil mi val'!CZ184,"NA"))</f>
        <v>0.99790000000000001</v>
      </c>
      <c r="DB99" s="79">
        <f>IF($A$2=1,'mil mi val'!DA81,IF($A$2=2,'mil mi val'!DA184,"NA"))</f>
        <v>0.99790000000000001</v>
      </c>
      <c r="DC99" s="79">
        <f>IF($A$2=1,'mil mi val'!DB81,IF($A$2=2,'mil mi val'!DB184,"NA"))</f>
        <v>0.99790000000000001</v>
      </c>
    </row>
    <row r="100" spans="2:107" ht="15" x14ac:dyDescent="0.25">
      <c r="B100" s="41">
        <v>95</v>
      </c>
      <c r="C100" s="79">
        <f>IF($A$2=1,'mil mi val'!B82,IF($A$2=2,'mil mi val'!B185,"NA"))</f>
        <v>1</v>
      </c>
      <c r="D100" s="79">
        <f>IF($A$2=1,'mil mi val'!C82,IF($A$2=2,'mil mi val'!C185,"NA"))</f>
        <v>0.98729999999999996</v>
      </c>
      <c r="E100" s="79">
        <f>IF($A$2=1,'mil mi val'!D82,IF($A$2=2,'mil mi val'!D185,"NA"))</f>
        <v>0.99670000000000003</v>
      </c>
      <c r="F100" s="79">
        <f>IF($A$2=1,'mil mi val'!E82,IF($A$2=2,'mil mi val'!E185,"NA"))</f>
        <v>0.99639999999999995</v>
      </c>
      <c r="G100" s="79">
        <f>IF($A$2=1,'mil mi val'!F82,IF($A$2=2,'mil mi val'!F185,"NA"))</f>
        <v>0.99629999999999996</v>
      </c>
      <c r="H100" s="79">
        <f>IF($A$2=1,'mil mi val'!G82,IF($A$2=2,'mil mi val'!G185,"NA"))</f>
        <v>0.99639999999999995</v>
      </c>
      <c r="I100" s="79">
        <f>IF($A$2=1,'mil mi val'!H82,IF($A$2=2,'mil mi val'!H185,"NA"))</f>
        <v>0.99650000000000005</v>
      </c>
      <c r="J100" s="79">
        <f>IF($A$2=1,'mil mi val'!I82,IF($A$2=2,'mil mi val'!I185,"NA"))</f>
        <v>0.99660000000000004</v>
      </c>
      <c r="K100" s="79">
        <f>IF($A$2=1,'mil mi val'!J82,IF($A$2=2,'mil mi val'!J185,"NA"))</f>
        <v>0.99670000000000003</v>
      </c>
      <c r="L100" s="79">
        <f>IF($A$2=1,'mil mi val'!K82,IF($A$2=2,'mil mi val'!K185,"NA"))</f>
        <v>0.99670000000000003</v>
      </c>
      <c r="M100" s="79">
        <f>IF($A$2=1,'mil mi val'!L82,IF($A$2=2,'mil mi val'!L185,"NA"))</f>
        <v>0.99680000000000002</v>
      </c>
      <c r="N100" s="79">
        <f>IF($A$2=1,'mil mi val'!M82,IF($A$2=2,'mil mi val'!M185,"NA"))</f>
        <v>0.99680000000000002</v>
      </c>
      <c r="O100" s="79">
        <f>IF($A$2=1,'mil mi val'!N82,IF($A$2=2,'mil mi val'!N185,"NA"))</f>
        <v>0.99680000000000002</v>
      </c>
      <c r="P100" s="79">
        <f>IF($A$2=1,'mil mi val'!O82,IF($A$2=2,'mil mi val'!O185,"NA"))</f>
        <v>0.99680000000000002</v>
      </c>
      <c r="Q100" s="79">
        <f>IF($A$2=1,'mil mi val'!P82,IF($A$2=2,'mil mi val'!P185,"NA"))</f>
        <v>0.99670000000000003</v>
      </c>
      <c r="R100" s="79">
        <f>IF($A$2=1,'mil mi val'!Q82,IF($A$2=2,'mil mi val'!Q185,"NA"))</f>
        <v>0.998</v>
      </c>
      <c r="S100" s="79">
        <f>IF($A$2=1,'mil mi val'!R82,IF($A$2=2,'mil mi val'!R185,"NA"))</f>
        <v>0.998</v>
      </c>
      <c r="T100" s="79">
        <f>IF($A$2=1,'mil mi val'!S82,IF($A$2=2,'mil mi val'!S185,"NA"))</f>
        <v>0.998</v>
      </c>
      <c r="U100" s="79">
        <f>IF($A$2=1,'mil mi val'!T82,IF($A$2=2,'mil mi val'!T185,"NA"))</f>
        <v>0.998</v>
      </c>
      <c r="V100" s="79">
        <f>IF($A$2=1,'mil mi val'!U82,IF($A$2=2,'mil mi val'!U185,"NA"))</f>
        <v>0.998</v>
      </c>
      <c r="W100" s="79">
        <f>IF($A$2=1,'mil mi val'!V82,IF($A$2=2,'mil mi val'!V185,"NA"))</f>
        <v>0.998</v>
      </c>
      <c r="X100" s="79">
        <f>IF($A$2=1,'mil mi val'!W82,IF($A$2=2,'mil mi val'!W185,"NA"))</f>
        <v>0.998</v>
      </c>
      <c r="Y100" s="79">
        <f>IF($A$2=1,'mil mi val'!X82,IF($A$2=2,'mil mi val'!X185,"NA"))</f>
        <v>0.998</v>
      </c>
      <c r="Z100" s="79">
        <f>IF($A$2=1,'mil mi val'!Y82,IF($A$2=2,'mil mi val'!Y185,"NA"))</f>
        <v>0.998</v>
      </c>
      <c r="AA100" s="79">
        <f>IF($A$2=1,'mil mi val'!Z82,IF($A$2=2,'mil mi val'!Z185,"NA"))</f>
        <v>0.998</v>
      </c>
      <c r="AB100" s="79">
        <f>IF($A$2=1,'mil mi val'!AA82,IF($A$2=2,'mil mi val'!AA185,"NA"))</f>
        <v>0.998</v>
      </c>
      <c r="AC100" s="79">
        <f>IF($A$2=1,'mil mi val'!AB82,IF($A$2=2,'mil mi val'!AB185,"NA"))</f>
        <v>0.998</v>
      </c>
      <c r="AD100" s="79">
        <f>IF($A$2=1,'mil mi val'!AC82,IF($A$2=2,'mil mi val'!AC185,"NA"))</f>
        <v>0.998</v>
      </c>
      <c r="AE100" s="79">
        <f>IF($A$2=1,'mil mi val'!AD82,IF($A$2=2,'mil mi val'!AD185,"NA"))</f>
        <v>0.998</v>
      </c>
      <c r="AF100" s="79">
        <f>IF($A$2=1,'mil mi val'!AE82,IF($A$2=2,'mil mi val'!AE185,"NA"))</f>
        <v>0.998</v>
      </c>
      <c r="AG100" s="79">
        <f>IF($A$2=1,'mil mi val'!AF82,IF($A$2=2,'mil mi val'!AF185,"NA"))</f>
        <v>0.998</v>
      </c>
      <c r="AH100" s="79">
        <f>IF($A$2=1,'mil mi val'!AG82,IF($A$2=2,'mil mi val'!AG185,"NA"))</f>
        <v>0.998</v>
      </c>
      <c r="AI100" s="79">
        <f>IF($A$2=1,'mil mi val'!AH82,IF($A$2=2,'mil mi val'!AH185,"NA"))</f>
        <v>0.998</v>
      </c>
      <c r="AJ100" s="79">
        <f>IF($A$2=1,'mil mi val'!AI82,IF($A$2=2,'mil mi val'!AI185,"NA"))</f>
        <v>0.998</v>
      </c>
      <c r="AK100" s="79">
        <f>IF($A$2=1,'mil mi val'!AJ82,IF($A$2=2,'mil mi val'!AJ185,"NA"))</f>
        <v>0.998</v>
      </c>
      <c r="AL100" s="79">
        <f>IF($A$2=1,'mil mi val'!AK82,IF($A$2=2,'mil mi val'!AK185,"NA"))</f>
        <v>0.998</v>
      </c>
      <c r="AM100" s="79">
        <f>IF($A$2=1,'mil mi val'!AL82,IF($A$2=2,'mil mi val'!AL185,"NA"))</f>
        <v>0.998</v>
      </c>
      <c r="AN100" s="79">
        <f>IF($A$2=1,'mil mi val'!AM82,IF($A$2=2,'mil mi val'!AM185,"NA"))</f>
        <v>0.998</v>
      </c>
      <c r="AO100" s="79">
        <f>IF($A$2=1,'mil mi val'!AN82,IF($A$2=2,'mil mi val'!AN185,"NA"))</f>
        <v>0.998</v>
      </c>
      <c r="AP100" s="79">
        <f>IF($A$2=1,'mil mi val'!AO82,IF($A$2=2,'mil mi val'!AO185,"NA"))</f>
        <v>0.998</v>
      </c>
      <c r="AQ100" s="79">
        <f>IF($A$2=1,'mil mi val'!AP82,IF($A$2=2,'mil mi val'!AP185,"NA"))</f>
        <v>0.998</v>
      </c>
      <c r="AR100" s="79">
        <f>IF($A$2=1,'mil mi val'!AQ82,IF($A$2=2,'mil mi val'!AQ185,"NA"))</f>
        <v>0.998</v>
      </c>
      <c r="AS100" s="79">
        <f>IF($A$2=1,'mil mi val'!AR82,IF($A$2=2,'mil mi val'!AR185,"NA"))</f>
        <v>0.998</v>
      </c>
      <c r="AT100" s="79">
        <f>IF($A$2=1,'mil mi val'!AS82,IF($A$2=2,'mil mi val'!AS185,"NA"))</f>
        <v>0.998</v>
      </c>
      <c r="AU100" s="79">
        <f>IF($A$2=1,'mil mi val'!AT82,IF($A$2=2,'mil mi val'!AT185,"NA"))</f>
        <v>0.998</v>
      </c>
      <c r="AV100" s="79">
        <f>IF($A$2=1,'mil mi val'!AU82,IF($A$2=2,'mil mi val'!AU185,"NA"))</f>
        <v>0.998</v>
      </c>
      <c r="AW100" s="79">
        <f>IF($A$2=1,'mil mi val'!AV82,IF($A$2=2,'mil mi val'!AV185,"NA"))</f>
        <v>0.998</v>
      </c>
      <c r="AX100" s="79">
        <f>IF($A$2=1,'mil mi val'!AW82,IF($A$2=2,'mil mi val'!AW185,"NA"))</f>
        <v>0.998</v>
      </c>
      <c r="AY100" s="79">
        <f>IF($A$2=1,'mil mi val'!AX82,IF($A$2=2,'mil mi val'!AX185,"NA"))</f>
        <v>0.998</v>
      </c>
      <c r="AZ100" s="79">
        <f>IF($A$2=1,'mil mi val'!AY82,IF($A$2=2,'mil mi val'!AY185,"NA"))</f>
        <v>0.998</v>
      </c>
      <c r="BA100" s="79">
        <f>IF($A$2=1,'mil mi val'!AZ82,IF($A$2=2,'mil mi val'!AZ185,"NA"))</f>
        <v>0.998</v>
      </c>
      <c r="BB100" s="79">
        <f>IF($A$2=1,'mil mi val'!BA82,IF($A$2=2,'mil mi val'!BA185,"NA"))</f>
        <v>0.998</v>
      </c>
      <c r="BC100" s="79">
        <f>IF($A$2=1,'mil mi val'!BB82,IF($A$2=2,'mil mi val'!BB185,"NA"))</f>
        <v>0.998</v>
      </c>
      <c r="BD100" s="79">
        <f>IF($A$2=1,'mil mi val'!BC82,IF($A$2=2,'mil mi val'!BC185,"NA"))</f>
        <v>0.998</v>
      </c>
      <c r="BE100" s="79">
        <f>IF($A$2=1,'mil mi val'!BD82,IF($A$2=2,'mil mi val'!BD185,"NA"))</f>
        <v>0.998</v>
      </c>
      <c r="BF100" s="79">
        <f>IF($A$2=1,'mil mi val'!BE82,IF($A$2=2,'mil mi val'!BE185,"NA"))</f>
        <v>0.998</v>
      </c>
      <c r="BG100" s="79">
        <f>IF($A$2=1,'mil mi val'!BF82,IF($A$2=2,'mil mi val'!BF185,"NA"))</f>
        <v>0.998</v>
      </c>
      <c r="BH100" s="79">
        <f>IF($A$2=1,'mil mi val'!BG82,IF($A$2=2,'mil mi val'!BG185,"NA"))</f>
        <v>0.998</v>
      </c>
      <c r="BI100" s="79">
        <f>IF($A$2=1,'mil mi val'!BH82,IF($A$2=2,'mil mi val'!BH185,"NA"))</f>
        <v>0.998</v>
      </c>
      <c r="BJ100" s="79">
        <f>IF($A$2=1,'mil mi val'!BI82,IF($A$2=2,'mil mi val'!BI185,"NA"))</f>
        <v>0.998</v>
      </c>
      <c r="BK100" s="79">
        <f>IF($A$2=1,'mil mi val'!BJ82,IF($A$2=2,'mil mi val'!BJ185,"NA"))</f>
        <v>0.998</v>
      </c>
      <c r="BL100" s="79">
        <f>IF($A$2=1,'mil mi val'!BK82,IF($A$2=2,'mil mi val'!BK185,"NA"))</f>
        <v>0.998</v>
      </c>
      <c r="BM100" s="79">
        <f>IF($A$2=1,'mil mi val'!BL82,IF($A$2=2,'mil mi val'!BL185,"NA"))</f>
        <v>0.998</v>
      </c>
      <c r="BN100" s="79">
        <f>IF($A$2=1,'mil mi val'!BM82,IF($A$2=2,'mil mi val'!BM185,"NA"))</f>
        <v>0.998</v>
      </c>
      <c r="BO100" s="79">
        <f>IF($A$2=1,'mil mi val'!BN82,IF($A$2=2,'mil mi val'!BN185,"NA"))</f>
        <v>0.998</v>
      </c>
      <c r="BP100" s="79">
        <f>IF($A$2=1,'mil mi val'!BO82,IF($A$2=2,'mil mi val'!BO185,"NA"))</f>
        <v>0.998</v>
      </c>
      <c r="BQ100" s="79">
        <f>IF($A$2=1,'mil mi val'!BP82,IF($A$2=2,'mil mi val'!BP185,"NA"))</f>
        <v>0.998</v>
      </c>
      <c r="BR100" s="79">
        <f>IF($A$2=1,'mil mi val'!BQ82,IF($A$2=2,'mil mi val'!BQ185,"NA"))</f>
        <v>0.998</v>
      </c>
      <c r="BS100" s="79">
        <f>IF($A$2=1,'mil mi val'!BR82,IF($A$2=2,'mil mi val'!BR185,"NA"))</f>
        <v>0.998</v>
      </c>
      <c r="BT100" s="79">
        <f>IF($A$2=1,'mil mi val'!BS82,IF($A$2=2,'mil mi val'!BS185,"NA"))</f>
        <v>0.998</v>
      </c>
      <c r="BU100" s="79">
        <f>IF($A$2=1,'mil mi val'!BT82,IF($A$2=2,'mil mi val'!BT185,"NA"))</f>
        <v>0.998</v>
      </c>
      <c r="BV100" s="79">
        <f>IF($A$2=1,'mil mi val'!BU82,IF($A$2=2,'mil mi val'!BU185,"NA"))</f>
        <v>0.998</v>
      </c>
      <c r="BW100" s="79">
        <f>IF($A$2=1,'mil mi val'!BV82,IF($A$2=2,'mil mi val'!BV185,"NA"))</f>
        <v>0.998</v>
      </c>
      <c r="BX100" s="79">
        <f>IF($A$2=1,'mil mi val'!BW82,IF($A$2=2,'mil mi val'!BW185,"NA"))</f>
        <v>0.998</v>
      </c>
      <c r="BY100" s="79">
        <f>IF($A$2=1,'mil mi val'!BX82,IF($A$2=2,'mil mi val'!BX185,"NA"))</f>
        <v>0.998</v>
      </c>
      <c r="BZ100" s="79">
        <f>IF($A$2=1,'mil mi val'!BY82,IF($A$2=2,'mil mi val'!BY185,"NA"))</f>
        <v>0.998</v>
      </c>
      <c r="CA100" s="79">
        <f>IF($A$2=1,'mil mi val'!BZ82,IF($A$2=2,'mil mi val'!BZ185,"NA"))</f>
        <v>0.998</v>
      </c>
      <c r="CB100" s="79">
        <f>IF($A$2=1,'mil mi val'!CA82,IF($A$2=2,'mil mi val'!CA185,"NA"))</f>
        <v>0.998</v>
      </c>
      <c r="CC100" s="79">
        <f>IF($A$2=1,'mil mi val'!CB82,IF($A$2=2,'mil mi val'!CB185,"NA"))</f>
        <v>0.998</v>
      </c>
      <c r="CD100" s="79">
        <f>IF($A$2=1,'mil mi val'!CC82,IF($A$2=2,'mil mi val'!CC185,"NA"))</f>
        <v>0.998</v>
      </c>
      <c r="CE100" s="79">
        <f>IF($A$2=1,'mil mi val'!CD82,IF($A$2=2,'mil mi val'!CD185,"NA"))</f>
        <v>0.998</v>
      </c>
      <c r="CF100" s="79">
        <f>IF($A$2=1,'mil mi val'!CE82,IF($A$2=2,'mil mi val'!CE185,"NA"))</f>
        <v>0.998</v>
      </c>
      <c r="CG100" s="79">
        <f>IF($A$2=1,'mil mi val'!CF82,IF($A$2=2,'mil mi val'!CF185,"NA"))</f>
        <v>0.998</v>
      </c>
      <c r="CH100" s="79">
        <f>IF($A$2=1,'mil mi val'!CG82,IF($A$2=2,'mil mi val'!CG185,"NA"))</f>
        <v>0.998</v>
      </c>
      <c r="CI100" s="79">
        <f>IF($A$2=1,'mil mi val'!CH82,IF($A$2=2,'mil mi val'!CH185,"NA"))</f>
        <v>0.998</v>
      </c>
      <c r="CJ100" s="79">
        <f>IF($A$2=1,'mil mi val'!CI82,IF($A$2=2,'mil mi val'!CI185,"NA"))</f>
        <v>0.998</v>
      </c>
      <c r="CK100" s="79">
        <f>IF($A$2=1,'mil mi val'!CJ82,IF($A$2=2,'mil mi val'!CJ185,"NA"))</f>
        <v>0.998</v>
      </c>
      <c r="CL100" s="79">
        <f>IF($A$2=1,'mil mi val'!CK82,IF($A$2=2,'mil mi val'!CK185,"NA"))</f>
        <v>0.998</v>
      </c>
      <c r="CM100" s="79">
        <f>IF($A$2=1,'mil mi val'!CL82,IF($A$2=2,'mil mi val'!CL185,"NA"))</f>
        <v>0.998</v>
      </c>
      <c r="CN100" s="79">
        <f>IF($A$2=1,'mil mi val'!CM82,IF($A$2=2,'mil mi val'!CM185,"NA"))</f>
        <v>0.998</v>
      </c>
      <c r="CO100" s="79">
        <f>IF($A$2=1,'mil mi val'!CN82,IF($A$2=2,'mil mi val'!CN185,"NA"))</f>
        <v>0.998</v>
      </c>
      <c r="CP100" s="79">
        <f>IF($A$2=1,'mil mi val'!CO82,IF($A$2=2,'mil mi val'!CO185,"NA"))</f>
        <v>0.998</v>
      </c>
      <c r="CQ100" s="79">
        <f>IF($A$2=1,'mil mi val'!CP82,IF($A$2=2,'mil mi val'!CP185,"NA"))</f>
        <v>0.998</v>
      </c>
      <c r="CR100" s="79">
        <f>IF($A$2=1,'mil mi val'!CQ82,IF($A$2=2,'mil mi val'!CQ185,"NA"))</f>
        <v>0.998</v>
      </c>
      <c r="CS100" s="79">
        <f>IF($A$2=1,'mil mi val'!CR82,IF($A$2=2,'mil mi val'!CR185,"NA"))</f>
        <v>0.998</v>
      </c>
      <c r="CT100" s="79">
        <f>IF($A$2=1,'mil mi val'!CS82,IF($A$2=2,'mil mi val'!CS185,"NA"))</f>
        <v>0.998</v>
      </c>
      <c r="CU100" s="79">
        <f>IF($A$2=1,'mil mi val'!CT82,IF($A$2=2,'mil mi val'!CT185,"NA"))</f>
        <v>0.998</v>
      </c>
      <c r="CV100" s="79">
        <f>IF($A$2=1,'mil mi val'!CU82,IF($A$2=2,'mil mi val'!CU185,"NA"))</f>
        <v>0.998</v>
      </c>
      <c r="CW100" s="79">
        <f>IF($A$2=1,'mil mi val'!CV82,IF($A$2=2,'mil mi val'!CV185,"NA"))</f>
        <v>0.998</v>
      </c>
      <c r="CX100" s="79">
        <f>IF($A$2=1,'mil mi val'!CW82,IF($A$2=2,'mil mi val'!CW185,"NA"))</f>
        <v>0.998</v>
      </c>
      <c r="CY100" s="79">
        <f>IF($A$2=1,'mil mi val'!CX82,IF($A$2=2,'mil mi val'!CX185,"NA"))</f>
        <v>0.998</v>
      </c>
      <c r="CZ100" s="79">
        <f>IF($A$2=1,'mil mi val'!CY82,IF($A$2=2,'mil mi val'!CY185,"NA"))</f>
        <v>0.998</v>
      </c>
      <c r="DA100" s="79">
        <f>IF($A$2=1,'mil mi val'!CZ82,IF($A$2=2,'mil mi val'!CZ185,"NA"))</f>
        <v>0.998</v>
      </c>
      <c r="DB100" s="79">
        <f>IF($A$2=1,'mil mi val'!DA82,IF($A$2=2,'mil mi val'!DA185,"NA"))</f>
        <v>0.998</v>
      </c>
      <c r="DC100" s="79">
        <f>IF($A$2=1,'mil mi val'!DB82,IF($A$2=2,'mil mi val'!DB185,"NA"))</f>
        <v>0.998</v>
      </c>
    </row>
    <row r="101" spans="2:107" ht="15" x14ac:dyDescent="0.25">
      <c r="B101" s="41">
        <v>96</v>
      </c>
      <c r="C101" s="79">
        <f>IF($A$2=1,'mil mi val'!B83,IF($A$2=2,'mil mi val'!B186,"NA"))</f>
        <v>1</v>
      </c>
      <c r="D101" s="79">
        <f>IF($A$2=1,'mil mi val'!C83,IF($A$2=2,'mil mi val'!C186,"NA"))</f>
        <v>0.9879</v>
      </c>
      <c r="E101" s="79">
        <f>IF($A$2=1,'mil mi val'!D83,IF($A$2=2,'mil mi val'!D186,"NA"))</f>
        <v>0.997</v>
      </c>
      <c r="F101" s="79">
        <f>IF($A$2=1,'mil mi val'!E83,IF($A$2=2,'mil mi val'!E186,"NA"))</f>
        <v>0.99660000000000004</v>
      </c>
      <c r="G101" s="79">
        <f>IF($A$2=1,'mil mi val'!F83,IF($A$2=2,'mil mi val'!F186,"NA"))</f>
        <v>0.99639999999999995</v>
      </c>
      <c r="H101" s="79">
        <f>IF($A$2=1,'mil mi val'!G83,IF($A$2=2,'mil mi val'!G186,"NA"))</f>
        <v>0.99650000000000005</v>
      </c>
      <c r="I101" s="79">
        <f>IF($A$2=1,'mil mi val'!H83,IF($A$2=2,'mil mi val'!H186,"NA"))</f>
        <v>0.99660000000000004</v>
      </c>
      <c r="J101" s="79">
        <f>IF($A$2=1,'mil mi val'!I83,IF($A$2=2,'mil mi val'!I186,"NA"))</f>
        <v>0.99670000000000003</v>
      </c>
      <c r="K101" s="79">
        <f>IF($A$2=1,'mil mi val'!J83,IF($A$2=2,'mil mi val'!J186,"NA"))</f>
        <v>0.99680000000000002</v>
      </c>
      <c r="L101" s="79">
        <f>IF($A$2=1,'mil mi val'!K83,IF($A$2=2,'mil mi val'!K186,"NA"))</f>
        <v>0.99680000000000002</v>
      </c>
      <c r="M101" s="79">
        <f>IF($A$2=1,'mil mi val'!L83,IF($A$2=2,'mil mi val'!L186,"NA"))</f>
        <v>0.99690000000000001</v>
      </c>
      <c r="N101" s="79">
        <f>IF($A$2=1,'mil mi val'!M83,IF($A$2=2,'mil mi val'!M186,"NA"))</f>
        <v>0.99690000000000001</v>
      </c>
      <c r="O101" s="79">
        <f>IF($A$2=1,'mil mi val'!N83,IF($A$2=2,'mil mi val'!N186,"NA"))</f>
        <v>0.99690000000000001</v>
      </c>
      <c r="P101" s="79">
        <f>IF($A$2=1,'mil mi val'!O83,IF($A$2=2,'mil mi val'!O186,"NA"))</f>
        <v>0.99690000000000001</v>
      </c>
      <c r="Q101" s="79">
        <f>IF($A$2=1,'mil mi val'!P83,IF($A$2=2,'mil mi val'!P186,"NA"))</f>
        <v>0.99680000000000002</v>
      </c>
      <c r="R101" s="79">
        <f>IF($A$2=1,'mil mi val'!Q83,IF($A$2=2,'mil mi val'!Q186,"NA"))</f>
        <v>0.99809999999999999</v>
      </c>
      <c r="S101" s="79">
        <f>IF($A$2=1,'mil mi val'!R83,IF($A$2=2,'mil mi val'!R186,"NA"))</f>
        <v>0.99809999999999999</v>
      </c>
      <c r="T101" s="79">
        <f>IF($A$2=1,'mil mi val'!S83,IF($A$2=2,'mil mi val'!S186,"NA"))</f>
        <v>0.99809999999999999</v>
      </c>
      <c r="U101" s="79">
        <f>IF($A$2=1,'mil mi val'!T83,IF($A$2=2,'mil mi val'!T186,"NA"))</f>
        <v>0.99809999999999999</v>
      </c>
      <c r="V101" s="79">
        <f>IF($A$2=1,'mil mi val'!U83,IF($A$2=2,'mil mi val'!U186,"NA"))</f>
        <v>0.99809999999999999</v>
      </c>
      <c r="W101" s="79">
        <f>IF($A$2=1,'mil mi val'!V83,IF($A$2=2,'mil mi val'!V186,"NA"))</f>
        <v>0.99809999999999999</v>
      </c>
      <c r="X101" s="79">
        <f>IF($A$2=1,'mil mi val'!W83,IF($A$2=2,'mil mi val'!W186,"NA"))</f>
        <v>0.99809999999999999</v>
      </c>
      <c r="Y101" s="79">
        <f>IF($A$2=1,'mil mi val'!X83,IF($A$2=2,'mil mi val'!X186,"NA"))</f>
        <v>0.99809999999999999</v>
      </c>
      <c r="Z101" s="79">
        <f>IF($A$2=1,'mil mi val'!Y83,IF($A$2=2,'mil mi val'!Y186,"NA"))</f>
        <v>0.99809999999999999</v>
      </c>
      <c r="AA101" s="79">
        <f>IF($A$2=1,'mil mi val'!Z83,IF($A$2=2,'mil mi val'!Z186,"NA"))</f>
        <v>0.99809999999999999</v>
      </c>
      <c r="AB101" s="79">
        <f>IF($A$2=1,'mil mi val'!AA83,IF($A$2=2,'mil mi val'!AA186,"NA"))</f>
        <v>0.99809999999999999</v>
      </c>
      <c r="AC101" s="79">
        <f>IF($A$2=1,'mil mi val'!AB83,IF($A$2=2,'mil mi val'!AB186,"NA"))</f>
        <v>0.99809999999999999</v>
      </c>
      <c r="AD101" s="79">
        <f>IF($A$2=1,'mil mi val'!AC83,IF($A$2=2,'mil mi val'!AC186,"NA"))</f>
        <v>0.99809999999999999</v>
      </c>
      <c r="AE101" s="79">
        <f>IF($A$2=1,'mil mi val'!AD83,IF($A$2=2,'mil mi val'!AD186,"NA"))</f>
        <v>0.99809999999999999</v>
      </c>
      <c r="AF101" s="79">
        <f>IF($A$2=1,'mil mi val'!AE83,IF($A$2=2,'mil mi val'!AE186,"NA"))</f>
        <v>0.99809999999999999</v>
      </c>
      <c r="AG101" s="79">
        <f>IF($A$2=1,'mil mi val'!AF83,IF($A$2=2,'mil mi val'!AF186,"NA"))</f>
        <v>0.99809999999999999</v>
      </c>
      <c r="AH101" s="79">
        <f>IF($A$2=1,'mil mi val'!AG83,IF($A$2=2,'mil mi val'!AG186,"NA"))</f>
        <v>0.99809999999999999</v>
      </c>
      <c r="AI101" s="79">
        <f>IF($A$2=1,'mil mi val'!AH83,IF($A$2=2,'mil mi val'!AH186,"NA"))</f>
        <v>0.99809999999999999</v>
      </c>
      <c r="AJ101" s="79">
        <f>IF($A$2=1,'mil mi val'!AI83,IF($A$2=2,'mil mi val'!AI186,"NA"))</f>
        <v>0.99809999999999999</v>
      </c>
      <c r="AK101" s="79">
        <f>IF($A$2=1,'mil mi val'!AJ83,IF($A$2=2,'mil mi val'!AJ186,"NA"))</f>
        <v>0.99809999999999999</v>
      </c>
      <c r="AL101" s="79">
        <f>IF($A$2=1,'mil mi val'!AK83,IF($A$2=2,'mil mi val'!AK186,"NA"))</f>
        <v>0.99809999999999999</v>
      </c>
      <c r="AM101" s="79">
        <f>IF($A$2=1,'mil mi val'!AL83,IF($A$2=2,'mil mi val'!AL186,"NA"))</f>
        <v>0.99809999999999999</v>
      </c>
      <c r="AN101" s="79">
        <f>IF($A$2=1,'mil mi val'!AM83,IF($A$2=2,'mil mi val'!AM186,"NA"))</f>
        <v>0.99809999999999999</v>
      </c>
      <c r="AO101" s="79">
        <f>IF($A$2=1,'mil mi val'!AN83,IF($A$2=2,'mil mi val'!AN186,"NA"))</f>
        <v>0.99809999999999999</v>
      </c>
      <c r="AP101" s="79">
        <f>IF($A$2=1,'mil mi val'!AO83,IF($A$2=2,'mil mi val'!AO186,"NA"))</f>
        <v>0.99809999999999999</v>
      </c>
      <c r="AQ101" s="79">
        <f>IF($A$2=1,'mil mi val'!AP83,IF($A$2=2,'mil mi val'!AP186,"NA"))</f>
        <v>0.99809999999999999</v>
      </c>
      <c r="AR101" s="79">
        <f>IF($A$2=1,'mil mi val'!AQ83,IF($A$2=2,'mil mi val'!AQ186,"NA"))</f>
        <v>0.99809999999999999</v>
      </c>
      <c r="AS101" s="79">
        <f>IF($A$2=1,'mil mi val'!AR83,IF($A$2=2,'mil mi val'!AR186,"NA"))</f>
        <v>0.99809999999999999</v>
      </c>
      <c r="AT101" s="79">
        <f>IF($A$2=1,'mil mi val'!AS83,IF($A$2=2,'mil mi val'!AS186,"NA"))</f>
        <v>0.99809999999999999</v>
      </c>
      <c r="AU101" s="79">
        <f>IF($A$2=1,'mil mi val'!AT83,IF($A$2=2,'mil mi val'!AT186,"NA"))</f>
        <v>0.99809999999999999</v>
      </c>
      <c r="AV101" s="79">
        <f>IF($A$2=1,'mil mi val'!AU83,IF($A$2=2,'mil mi val'!AU186,"NA"))</f>
        <v>0.99809999999999999</v>
      </c>
      <c r="AW101" s="79">
        <f>IF($A$2=1,'mil mi val'!AV83,IF($A$2=2,'mil mi val'!AV186,"NA"))</f>
        <v>0.99809999999999999</v>
      </c>
      <c r="AX101" s="79">
        <f>IF($A$2=1,'mil mi val'!AW83,IF($A$2=2,'mil mi val'!AW186,"NA"))</f>
        <v>0.99809999999999999</v>
      </c>
      <c r="AY101" s="79">
        <f>IF($A$2=1,'mil mi val'!AX83,IF($A$2=2,'mil mi val'!AX186,"NA"))</f>
        <v>0.99809999999999999</v>
      </c>
      <c r="AZ101" s="79">
        <f>IF($A$2=1,'mil mi val'!AY83,IF($A$2=2,'mil mi val'!AY186,"NA"))</f>
        <v>0.99809999999999999</v>
      </c>
      <c r="BA101" s="79">
        <f>IF($A$2=1,'mil mi val'!AZ83,IF($A$2=2,'mil mi val'!AZ186,"NA"))</f>
        <v>0.99809999999999999</v>
      </c>
      <c r="BB101" s="79">
        <f>IF($A$2=1,'mil mi val'!BA83,IF($A$2=2,'mil mi val'!BA186,"NA"))</f>
        <v>0.99809999999999999</v>
      </c>
      <c r="BC101" s="79">
        <f>IF($A$2=1,'mil mi val'!BB83,IF($A$2=2,'mil mi val'!BB186,"NA"))</f>
        <v>0.99809999999999999</v>
      </c>
      <c r="BD101" s="79">
        <f>IF($A$2=1,'mil mi val'!BC83,IF($A$2=2,'mil mi val'!BC186,"NA"))</f>
        <v>0.99809999999999999</v>
      </c>
      <c r="BE101" s="79">
        <f>IF($A$2=1,'mil mi val'!BD83,IF($A$2=2,'mil mi val'!BD186,"NA"))</f>
        <v>0.99809999999999999</v>
      </c>
      <c r="BF101" s="79">
        <f>IF($A$2=1,'mil mi val'!BE83,IF($A$2=2,'mil mi val'!BE186,"NA"))</f>
        <v>0.99809999999999999</v>
      </c>
      <c r="BG101" s="79">
        <f>IF($A$2=1,'mil mi val'!BF83,IF($A$2=2,'mil mi val'!BF186,"NA"))</f>
        <v>0.99809999999999999</v>
      </c>
      <c r="BH101" s="79">
        <f>IF($A$2=1,'mil mi val'!BG83,IF($A$2=2,'mil mi val'!BG186,"NA"))</f>
        <v>0.99809999999999999</v>
      </c>
      <c r="BI101" s="79">
        <f>IF($A$2=1,'mil mi val'!BH83,IF($A$2=2,'mil mi val'!BH186,"NA"))</f>
        <v>0.99809999999999999</v>
      </c>
      <c r="BJ101" s="79">
        <f>IF($A$2=1,'mil mi val'!BI83,IF($A$2=2,'mil mi val'!BI186,"NA"))</f>
        <v>0.99809999999999999</v>
      </c>
      <c r="BK101" s="79">
        <f>IF($A$2=1,'mil mi val'!BJ83,IF($A$2=2,'mil mi val'!BJ186,"NA"))</f>
        <v>0.99809999999999999</v>
      </c>
      <c r="BL101" s="79">
        <f>IF($A$2=1,'mil mi val'!BK83,IF($A$2=2,'mil mi val'!BK186,"NA"))</f>
        <v>0.99809999999999999</v>
      </c>
      <c r="BM101" s="79">
        <f>IF($A$2=1,'mil mi val'!BL83,IF($A$2=2,'mil mi val'!BL186,"NA"))</f>
        <v>0.99809999999999999</v>
      </c>
      <c r="BN101" s="79">
        <f>IF($A$2=1,'mil mi val'!BM83,IF($A$2=2,'mil mi val'!BM186,"NA"))</f>
        <v>0.99809999999999999</v>
      </c>
      <c r="BO101" s="79">
        <f>IF($A$2=1,'mil mi val'!BN83,IF($A$2=2,'mil mi val'!BN186,"NA"))</f>
        <v>0.99809999999999999</v>
      </c>
      <c r="BP101" s="79">
        <f>IF($A$2=1,'mil mi val'!BO83,IF($A$2=2,'mil mi val'!BO186,"NA"))</f>
        <v>0.99809999999999999</v>
      </c>
      <c r="BQ101" s="79">
        <f>IF($A$2=1,'mil mi val'!BP83,IF($A$2=2,'mil mi val'!BP186,"NA"))</f>
        <v>0.99809999999999999</v>
      </c>
      <c r="BR101" s="79">
        <f>IF($A$2=1,'mil mi val'!BQ83,IF($A$2=2,'mil mi val'!BQ186,"NA"))</f>
        <v>0.99809999999999999</v>
      </c>
      <c r="BS101" s="79">
        <f>IF($A$2=1,'mil mi val'!BR83,IF($A$2=2,'mil mi val'!BR186,"NA"))</f>
        <v>0.99809999999999999</v>
      </c>
      <c r="BT101" s="79">
        <f>IF($A$2=1,'mil mi val'!BS83,IF($A$2=2,'mil mi val'!BS186,"NA"))</f>
        <v>0.99809999999999999</v>
      </c>
      <c r="BU101" s="79">
        <f>IF($A$2=1,'mil mi val'!BT83,IF($A$2=2,'mil mi val'!BT186,"NA"))</f>
        <v>0.99809999999999999</v>
      </c>
      <c r="BV101" s="79">
        <f>IF($A$2=1,'mil mi val'!BU83,IF($A$2=2,'mil mi val'!BU186,"NA"))</f>
        <v>0.99809999999999999</v>
      </c>
      <c r="BW101" s="79">
        <f>IF($A$2=1,'mil mi val'!BV83,IF($A$2=2,'mil mi val'!BV186,"NA"))</f>
        <v>0.99809999999999999</v>
      </c>
      <c r="BX101" s="79">
        <f>IF($A$2=1,'mil mi val'!BW83,IF($A$2=2,'mil mi val'!BW186,"NA"))</f>
        <v>0.99809999999999999</v>
      </c>
      <c r="BY101" s="79">
        <f>IF($A$2=1,'mil mi val'!BX83,IF($A$2=2,'mil mi val'!BX186,"NA"))</f>
        <v>0.99809999999999999</v>
      </c>
      <c r="BZ101" s="79">
        <f>IF($A$2=1,'mil mi val'!BY83,IF($A$2=2,'mil mi val'!BY186,"NA"))</f>
        <v>0.99809999999999999</v>
      </c>
      <c r="CA101" s="79">
        <f>IF($A$2=1,'mil mi val'!BZ83,IF($A$2=2,'mil mi val'!BZ186,"NA"))</f>
        <v>0.99809999999999999</v>
      </c>
      <c r="CB101" s="79">
        <f>IF($A$2=1,'mil mi val'!CA83,IF($A$2=2,'mil mi val'!CA186,"NA"))</f>
        <v>0.99809999999999999</v>
      </c>
      <c r="CC101" s="79">
        <f>IF($A$2=1,'mil mi val'!CB83,IF($A$2=2,'mil mi val'!CB186,"NA"))</f>
        <v>0.99809999999999999</v>
      </c>
      <c r="CD101" s="79">
        <f>IF($A$2=1,'mil mi val'!CC83,IF($A$2=2,'mil mi val'!CC186,"NA"))</f>
        <v>0.99809999999999999</v>
      </c>
      <c r="CE101" s="79">
        <f>IF($A$2=1,'mil mi val'!CD83,IF($A$2=2,'mil mi val'!CD186,"NA"))</f>
        <v>0.99809999999999999</v>
      </c>
      <c r="CF101" s="79">
        <f>IF($A$2=1,'mil mi val'!CE83,IF($A$2=2,'mil mi val'!CE186,"NA"))</f>
        <v>0.99809999999999999</v>
      </c>
      <c r="CG101" s="79">
        <f>IF($A$2=1,'mil mi val'!CF83,IF($A$2=2,'mil mi val'!CF186,"NA"))</f>
        <v>0.99809999999999999</v>
      </c>
      <c r="CH101" s="79">
        <f>IF($A$2=1,'mil mi val'!CG83,IF($A$2=2,'mil mi val'!CG186,"NA"))</f>
        <v>0.99809999999999999</v>
      </c>
      <c r="CI101" s="79">
        <f>IF($A$2=1,'mil mi val'!CH83,IF($A$2=2,'mil mi val'!CH186,"NA"))</f>
        <v>0.99809999999999999</v>
      </c>
      <c r="CJ101" s="79">
        <f>IF($A$2=1,'mil mi val'!CI83,IF($A$2=2,'mil mi val'!CI186,"NA"))</f>
        <v>0.99809999999999999</v>
      </c>
      <c r="CK101" s="79">
        <f>IF($A$2=1,'mil mi val'!CJ83,IF($A$2=2,'mil mi val'!CJ186,"NA"))</f>
        <v>0.99809999999999999</v>
      </c>
      <c r="CL101" s="79">
        <f>IF($A$2=1,'mil mi val'!CK83,IF($A$2=2,'mil mi val'!CK186,"NA"))</f>
        <v>0.99809999999999999</v>
      </c>
      <c r="CM101" s="79">
        <f>IF($A$2=1,'mil mi val'!CL83,IF($A$2=2,'mil mi val'!CL186,"NA"))</f>
        <v>0.99809999999999999</v>
      </c>
      <c r="CN101" s="79">
        <f>IF($A$2=1,'mil mi val'!CM83,IF($A$2=2,'mil mi val'!CM186,"NA"))</f>
        <v>0.99809999999999999</v>
      </c>
      <c r="CO101" s="79">
        <f>IF($A$2=1,'mil mi val'!CN83,IF($A$2=2,'mil mi val'!CN186,"NA"))</f>
        <v>0.99809999999999999</v>
      </c>
      <c r="CP101" s="79">
        <f>IF($A$2=1,'mil mi val'!CO83,IF($A$2=2,'mil mi val'!CO186,"NA"))</f>
        <v>0.99809999999999999</v>
      </c>
      <c r="CQ101" s="79">
        <f>IF($A$2=1,'mil mi val'!CP83,IF($A$2=2,'mil mi val'!CP186,"NA"))</f>
        <v>0.99809999999999999</v>
      </c>
      <c r="CR101" s="79">
        <f>IF($A$2=1,'mil mi val'!CQ83,IF($A$2=2,'mil mi val'!CQ186,"NA"))</f>
        <v>0.99809999999999999</v>
      </c>
      <c r="CS101" s="79">
        <f>IF($A$2=1,'mil mi val'!CR83,IF($A$2=2,'mil mi val'!CR186,"NA"))</f>
        <v>0.99809999999999999</v>
      </c>
      <c r="CT101" s="79">
        <f>IF($A$2=1,'mil mi val'!CS83,IF($A$2=2,'mil mi val'!CS186,"NA"))</f>
        <v>0.99809999999999999</v>
      </c>
      <c r="CU101" s="79">
        <f>IF($A$2=1,'mil mi val'!CT83,IF($A$2=2,'mil mi val'!CT186,"NA"))</f>
        <v>0.99809999999999999</v>
      </c>
      <c r="CV101" s="79">
        <f>IF($A$2=1,'mil mi val'!CU83,IF($A$2=2,'mil mi val'!CU186,"NA"))</f>
        <v>0.99809999999999999</v>
      </c>
      <c r="CW101" s="79">
        <f>IF($A$2=1,'mil mi val'!CV83,IF($A$2=2,'mil mi val'!CV186,"NA"))</f>
        <v>0.99809999999999999</v>
      </c>
      <c r="CX101" s="79">
        <f>IF($A$2=1,'mil mi val'!CW83,IF($A$2=2,'mil mi val'!CW186,"NA"))</f>
        <v>0.99809999999999999</v>
      </c>
      <c r="CY101" s="79">
        <f>IF($A$2=1,'mil mi val'!CX83,IF($A$2=2,'mil mi val'!CX186,"NA"))</f>
        <v>0.99809999999999999</v>
      </c>
      <c r="CZ101" s="79">
        <f>IF($A$2=1,'mil mi val'!CY83,IF($A$2=2,'mil mi val'!CY186,"NA"))</f>
        <v>0.99809999999999999</v>
      </c>
      <c r="DA101" s="79">
        <f>IF($A$2=1,'mil mi val'!CZ83,IF($A$2=2,'mil mi val'!CZ186,"NA"))</f>
        <v>0.99809999999999999</v>
      </c>
      <c r="DB101" s="79">
        <f>IF($A$2=1,'mil mi val'!DA83,IF($A$2=2,'mil mi val'!DA186,"NA"))</f>
        <v>0.99809999999999999</v>
      </c>
      <c r="DC101" s="79">
        <f>IF($A$2=1,'mil mi val'!DB83,IF($A$2=2,'mil mi val'!DB186,"NA"))</f>
        <v>0.99809999999999999</v>
      </c>
    </row>
    <row r="102" spans="2:107" ht="15" x14ac:dyDescent="0.25">
      <c r="B102" s="41">
        <v>97</v>
      </c>
      <c r="C102" s="79">
        <f>IF($A$2=1,'mil mi val'!B84,IF($A$2=2,'mil mi val'!B187,"NA"))</f>
        <v>1</v>
      </c>
      <c r="D102" s="79">
        <f>IF($A$2=1,'mil mi val'!C84,IF($A$2=2,'mil mi val'!C187,"NA"))</f>
        <v>0.98860000000000003</v>
      </c>
      <c r="E102" s="79">
        <f>IF($A$2=1,'mil mi val'!D84,IF($A$2=2,'mil mi val'!D187,"NA"))</f>
        <v>0.99750000000000005</v>
      </c>
      <c r="F102" s="79">
        <f>IF($A$2=1,'mil mi val'!E84,IF($A$2=2,'mil mi val'!E187,"NA"))</f>
        <v>0.99680000000000002</v>
      </c>
      <c r="G102" s="79">
        <f>IF($A$2=1,'mil mi val'!F84,IF($A$2=2,'mil mi val'!F187,"NA"))</f>
        <v>0.99660000000000004</v>
      </c>
      <c r="H102" s="79">
        <f>IF($A$2=1,'mil mi val'!G84,IF($A$2=2,'mil mi val'!G187,"NA"))</f>
        <v>0.99660000000000004</v>
      </c>
      <c r="I102" s="79">
        <f>IF($A$2=1,'mil mi val'!H84,IF($A$2=2,'mil mi val'!H187,"NA"))</f>
        <v>0.99670000000000003</v>
      </c>
      <c r="J102" s="79">
        <f>IF($A$2=1,'mil mi val'!I84,IF($A$2=2,'mil mi val'!I187,"NA"))</f>
        <v>0.99680000000000002</v>
      </c>
      <c r="K102" s="79">
        <f>IF($A$2=1,'mil mi val'!J84,IF($A$2=2,'mil mi val'!J187,"NA"))</f>
        <v>0.99680000000000002</v>
      </c>
      <c r="L102" s="79">
        <f>IF($A$2=1,'mil mi val'!K84,IF($A$2=2,'mil mi val'!K187,"NA"))</f>
        <v>0.99690000000000001</v>
      </c>
      <c r="M102" s="79">
        <f>IF($A$2=1,'mil mi val'!L84,IF($A$2=2,'mil mi val'!L187,"NA"))</f>
        <v>0.997</v>
      </c>
      <c r="N102" s="79">
        <f>IF($A$2=1,'mil mi val'!M84,IF($A$2=2,'mil mi val'!M187,"NA"))</f>
        <v>0.997</v>
      </c>
      <c r="O102" s="79">
        <f>IF($A$2=1,'mil mi val'!N84,IF($A$2=2,'mil mi val'!N187,"NA"))</f>
        <v>0.997</v>
      </c>
      <c r="P102" s="79">
        <f>IF($A$2=1,'mil mi val'!O84,IF($A$2=2,'mil mi val'!O187,"NA"))</f>
        <v>0.997</v>
      </c>
      <c r="Q102" s="79">
        <f>IF($A$2=1,'mil mi val'!P84,IF($A$2=2,'mil mi val'!P187,"NA"))</f>
        <v>0.99690000000000001</v>
      </c>
      <c r="R102" s="79">
        <f>IF($A$2=1,'mil mi val'!Q84,IF($A$2=2,'mil mi val'!Q187,"NA"))</f>
        <v>0.99819999999999998</v>
      </c>
      <c r="S102" s="79">
        <f>IF($A$2=1,'mil mi val'!R84,IF($A$2=2,'mil mi val'!R187,"NA"))</f>
        <v>0.99819999999999998</v>
      </c>
      <c r="T102" s="79">
        <f>IF($A$2=1,'mil mi val'!S84,IF($A$2=2,'mil mi val'!S187,"NA"))</f>
        <v>0.99819999999999998</v>
      </c>
      <c r="U102" s="79">
        <f>IF($A$2=1,'mil mi val'!T84,IF($A$2=2,'mil mi val'!T187,"NA"))</f>
        <v>0.99819999999999998</v>
      </c>
      <c r="V102" s="79">
        <f>IF($A$2=1,'mil mi val'!U84,IF($A$2=2,'mil mi val'!U187,"NA"))</f>
        <v>0.99819999999999998</v>
      </c>
      <c r="W102" s="79">
        <f>IF($A$2=1,'mil mi val'!V84,IF($A$2=2,'mil mi val'!V187,"NA"))</f>
        <v>0.99819999999999998</v>
      </c>
      <c r="X102" s="79">
        <f>IF($A$2=1,'mil mi val'!W84,IF($A$2=2,'mil mi val'!W187,"NA"))</f>
        <v>0.99819999999999998</v>
      </c>
      <c r="Y102" s="79">
        <f>IF($A$2=1,'mil mi val'!X84,IF($A$2=2,'mil mi val'!X187,"NA"))</f>
        <v>0.99819999999999998</v>
      </c>
      <c r="Z102" s="79">
        <f>IF($A$2=1,'mil mi val'!Y84,IF($A$2=2,'mil mi val'!Y187,"NA"))</f>
        <v>0.99819999999999998</v>
      </c>
      <c r="AA102" s="79">
        <f>IF($A$2=1,'mil mi val'!Z84,IF($A$2=2,'mil mi val'!Z187,"NA"))</f>
        <v>0.99819999999999998</v>
      </c>
      <c r="AB102" s="79">
        <f>IF($A$2=1,'mil mi val'!AA84,IF($A$2=2,'mil mi val'!AA187,"NA"))</f>
        <v>0.99819999999999998</v>
      </c>
      <c r="AC102" s="79">
        <f>IF($A$2=1,'mil mi val'!AB84,IF($A$2=2,'mil mi val'!AB187,"NA"))</f>
        <v>0.99819999999999998</v>
      </c>
      <c r="AD102" s="79">
        <f>IF($A$2=1,'mil mi val'!AC84,IF($A$2=2,'mil mi val'!AC187,"NA"))</f>
        <v>0.99819999999999998</v>
      </c>
      <c r="AE102" s="79">
        <f>IF($A$2=1,'mil mi val'!AD84,IF($A$2=2,'mil mi val'!AD187,"NA"))</f>
        <v>0.99819999999999998</v>
      </c>
      <c r="AF102" s="79">
        <f>IF($A$2=1,'mil mi val'!AE84,IF($A$2=2,'mil mi val'!AE187,"NA"))</f>
        <v>0.99819999999999998</v>
      </c>
      <c r="AG102" s="79">
        <f>IF($A$2=1,'mil mi val'!AF84,IF($A$2=2,'mil mi val'!AF187,"NA"))</f>
        <v>0.99819999999999998</v>
      </c>
      <c r="AH102" s="79">
        <f>IF($A$2=1,'mil mi val'!AG84,IF($A$2=2,'mil mi val'!AG187,"NA"))</f>
        <v>0.99819999999999998</v>
      </c>
      <c r="AI102" s="79">
        <f>IF($A$2=1,'mil mi val'!AH84,IF($A$2=2,'mil mi val'!AH187,"NA"))</f>
        <v>0.99819999999999998</v>
      </c>
      <c r="AJ102" s="79">
        <f>IF($A$2=1,'mil mi val'!AI84,IF($A$2=2,'mil mi val'!AI187,"NA"))</f>
        <v>0.99819999999999998</v>
      </c>
      <c r="AK102" s="79">
        <f>IF($A$2=1,'mil mi val'!AJ84,IF($A$2=2,'mil mi val'!AJ187,"NA"))</f>
        <v>0.99819999999999998</v>
      </c>
      <c r="AL102" s="79">
        <f>IF($A$2=1,'mil mi val'!AK84,IF($A$2=2,'mil mi val'!AK187,"NA"))</f>
        <v>0.99819999999999998</v>
      </c>
      <c r="AM102" s="79">
        <f>IF($A$2=1,'mil mi val'!AL84,IF($A$2=2,'mil mi val'!AL187,"NA"))</f>
        <v>0.99819999999999998</v>
      </c>
      <c r="AN102" s="79">
        <f>IF($A$2=1,'mil mi val'!AM84,IF($A$2=2,'mil mi val'!AM187,"NA"))</f>
        <v>0.99819999999999998</v>
      </c>
      <c r="AO102" s="79">
        <f>IF($A$2=1,'mil mi val'!AN84,IF($A$2=2,'mil mi val'!AN187,"NA"))</f>
        <v>0.99819999999999998</v>
      </c>
      <c r="AP102" s="79">
        <f>IF($A$2=1,'mil mi val'!AO84,IF($A$2=2,'mil mi val'!AO187,"NA"))</f>
        <v>0.99819999999999998</v>
      </c>
      <c r="AQ102" s="79">
        <f>IF($A$2=1,'mil mi val'!AP84,IF($A$2=2,'mil mi val'!AP187,"NA"))</f>
        <v>0.99819999999999998</v>
      </c>
      <c r="AR102" s="79">
        <f>IF($A$2=1,'mil mi val'!AQ84,IF($A$2=2,'mil mi val'!AQ187,"NA"))</f>
        <v>0.99819999999999998</v>
      </c>
      <c r="AS102" s="79">
        <f>IF($A$2=1,'mil mi val'!AR84,IF($A$2=2,'mil mi val'!AR187,"NA"))</f>
        <v>0.99819999999999998</v>
      </c>
      <c r="AT102" s="79">
        <f>IF($A$2=1,'mil mi val'!AS84,IF($A$2=2,'mil mi val'!AS187,"NA"))</f>
        <v>0.99819999999999998</v>
      </c>
      <c r="AU102" s="79">
        <f>IF($A$2=1,'mil mi val'!AT84,IF($A$2=2,'mil mi val'!AT187,"NA"))</f>
        <v>0.99819999999999998</v>
      </c>
      <c r="AV102" s="79">
        <f>IF($A$2=1,'mil mi val'!AU84,IF($A$2=2,'mil mi val'!AU187,"NA"))</f>
        <v>0.99819999999999998</v>
      </c>
      <c r="AW102" s="79">
        <f>IF($A$2=1,'mil mi val'!AV84,IF($A$2=2,'mil mi val'!AV187,"NA"))</f>
        <v>0.99819999999999998</v>
      </c>
      <c r="AX102" s="79">
        <f>IF($A$2=1,'mil mi val'!AW84,IF($A$2=2,'mil mi val'!AW187,"NA"))</f>
        <v>0.99819999999999998</v>
      </c>
      <c r="AY102" s="79">
        <f>IF($A$2=1,'mil mi val'!AX84,IF($A$2=2,'mil mi val'!AX187,"NA"))</f>
        <v>0.99819999999999998</v>
      </c>
      <c r="AZ102" s="79">
        <f>IF($A$2=1,'mil mi val'!AY84,IF($A$2=2,'mil mi val'!AY187,"NA"))</f>
        <v>0.99819999999999998</v>
      </c>
      <c r="BA102" s="79">
        <f>IF($A$2=1,'mil mi val'!AZ84,IF($A$2=2,'mil mi val'!AZ187,"NA"))</f>
        <v>0.99819999999999998</v>
      </c>
      <c r="BB102" s="79">
        <f>IF($A$2=1,'mil mi val'!BA84,IF($A$2=2,'mil mi val'!BA187,"NA"))</f>
        <v>0.99819999999999998</v>
      </c>
      <c r="BC102" s="79">
        <f>IF($A$2=1,'mil mi val'!BB84,IF($A$2=2,'mil mi val'!BB187,"NA"))</f>
        <v>0.99819999999999998</v>
      </c>
      <c r="BD102" s="79">
        <f>IF($A$2=1,'mil mi val'!BC84,IF($A$2=2,'mil mi val'!BC187,"NA"))</f>
        <v>0.99819999999999998</v>
      </c>
      <c r="BE102" s="79">
        <f>IF($A$2=1,'mil mi val'!BD84,IF($A$2=2,'mil mi val'!BD187,"NA"))</f>
        <v>0.99819999999999998</v>
      </c>
      <c r="BF102" s="79">
        <f>IF($A$2=1,'mil mi val'!BE84,IF($A$2=2,'mil mi val'!BE187,"NA"))</f>
        <v>0.99819999999999998</v>
      </c>
      <c r="BG102" s="79">
        <f>IF($A$2=1,'mil mi val'!BF84,IF($A$2=2,'mil mi val'!BF187,"NA"))</f>
        <v>0.99819999999999998</v>
      </c>
      <c r="BH102" s="79">
        <f>IF($A$2=1,'mil mi val'!BG84,IF($A$2=2,'mil mi val'!BG187,"NA"))</f>
        <v>0.99819999999999998</v>
      </c>
      <c r="BI102" s="79">
        <f>IF($A$2=1,'mil mi val'!BH84,IF($A$2=2,'mil mi val'!BH187,"NA"))</f>
        <v>0.99819999999999998</v>
      </c>
      <c r="BJ102" s="79">
        <f>IF($A$2=1,'mil mi val'!BI84,IF($A$2=2,'mil mi val'!BI187,"NA"))</f>
        <v>0.99819999999999998</v>
      </c>
      <c r="BK102" s="79">
        <f>IF($A$2=1,'mil mi val'!BJ84,IF($A$2=2,'mil mi val'!BJ187,"NA"))</f>
        <v>0.99819999999999998</v>
      </c>
      <c r="BL102" s="79">
        <f>IF($A$2=1,'mil mi val'!BK84,IF($A$2=2,'mil mi val'!BK187,"NA"))</f>
        <v>0.99819999999999998</v>
      </c>
      <c r="BM102" s="79">
        <f>IF($A$2=1,'mil mi val'!BL84,IF($A$2=2,'mil mi val'!BL187,"NA"))</f>
        <v>0.99819999999999998</v>
      </c>
      <c r="BN102" s="79">
        <f>IF($A$2=1,'mil mi val'!BM84,IF($A$2=2,'mil mi val'!BM187,"NA"))</f>
        <v>0.99819999999999998</v>
      </c>
      <c r="BO102" s="79">
        <f>IF($A$2=1,'mil mi val'!BN84,IF($A$2=2,'mil mi val'!BN187,"NA"))</f>
        <v>0.99819999999999998</v>
      </c>
      <c r="BP102" s="79">
        <f>IF($A$2=1,'mil mi val'!BO84,IF($A$2=2,'mil mi val'!BO187,"NA"))</f>
        <v>0.99819999999999998</v>
      </c>
      <c r="BQ102" s="79">
        <f>IF($A$2=1,'mil mi val'!BP84,IF($A$2=2,'mil mi val'!BP187,"NA"))</f>
        <v>0.99819999999999998</v>
      </c>
      <c r="BR102" s="79">
        <f>IF($A$2=1,'mil mi val'!BQ84,IF($A$2=2,'mil mi val'!BQ187,"NA"))</f>
        <v>0.99819999999999998</v>
      </c>
      <c r="BS102" s="79">
        <f>IF($A$2=1,'mil mi val'!BR84,IF($A$2=2,'mil mi val'!BR187,"NA"))</f>
        <v>0.99819999999999998</v>
      </c>
      <c r="BT102" s="79">
        <f>IF($A$2=1,'mil mi val'!BS84,IF($A$2=2,'mil mi val'!BS187,"NA"))</f>
        <v>0.99819999999999998</v>
      </c>
      <c r="BU102" s="79">
        <f>IF($A$2=1,'mil mi val'!BT84,IF($A$2=2,'mil mi val'!BT187,"NA"))</f>
        <v>0.99819999999999998</v>
      </c>
      <c r="BV102" s="79">
        <f>IF($A$2=1,'mil mi val'!BU84,IF($A$2=2,'mil mi val'!BU187,"NA"))</f>
        <v>0.99819999999999998</v>
      </c>
      <c r="BW102" s="79">
        <f>IF($A$2=1,'mil mi val'!BV84,IF($A$2=2,'mil mi val'!BV187,"NA"))</f>
        <v>0.99819999999999998</v>
      </c>
      <c r="BX102" s="79">
        <f>IF($A$2=1,'mil mi val'!BW84,IF($A$2=2,'mil mi val'!BW187,"NA"))</f>
        <v>0.99819999999999998</v>
      </c>
      <c r="BY102" s="79">
        <f>IF($A$2=1,'mil mi val'!BX84,IF($A$2=2,'mil mi val'!BX187,"NA"))</f>
        <v>0.99819999999999998</v>
      </c>
      <c r="BZ102" s="79">
        <f>IF($A$2=1,'mil mi val'!BY84,IF($A$2=2,'mil mi val'!BY187,"NA"))</f>
        <v>0.99819999999999998</v>
      </c>
      <c r="CA102" s="79">
        <f>IF($A$2=1,'mil mi val'!BZ84,IF($A$2=2,'mil mi val'!BZ187,"NA"))</f>
        <v>0.99819999999999998</v>
      </c>
      <c r="CB102" s="79">
        <f>IF($A$2=1,'mil mi val'!CA84,IF($A$2=2,'mil mi val'!CA187,"NA"))</f>
        <v>0.99819999999999998</v>
      </c>
      <c r="CC102" s="79">
        <f>IF($A$2=1,'mil mi val'!CB84,IF($A$2=2,'mil mi val'!CB187,"NA"))</f>
        <v>0.99819999999999998</v>
      </c>
      <c r="CD102" s="79">
        <f>IF($A$2=1,'mil mi val'!CC84,IF($A$2=2,'mil mi val'!CC187,"NA"))</f>
        <v>0.99819999999999998</v>
      </c>
      <c r="CE102" s="79">
        <f>IF($A$2=1,'mil mi val'!CD84,IF($A$2=2,'mil mi val'!CD187,"NA"))</f>
        <v>0.99819999999999998</v>
      </c>
      <c r="CF102" s="79">
        <f>IF($A$2=1,'mil mi val'!CE84,IF($A$2=2,'mil mi val'!CE187,"NA"))</f>
        <v>0.99819999999999998</v>
      </c>
      <c r="CG102" s="79">
        <f>IF($A$2=1,'mil mi val'!CF84,IF($A$2=2,'mil mi val'!CF187,"NA"))</f>
        <v>0.99819999999999998</v>
      </c>
      <c r="CH102" s="79">
        <f>IF($A$2=1,'mil mi val'!CG84,IF($A$2=2,'mil mi val'!CG187,"NA"))</f>
        <v>0.99819999999999998</v>
      </c>
      <c r="CI102" s="79">
        <f>IF($A$2=1,'mil mi val'!CH84,IF($A$2=2,'mil mi val'!CH187,"NA"))</f>
        <v>0.99819999999999998</v>
      </c>
      <c r="CJ102" s="79">
        <f>IF($A$2=1,'mil mi val'!CI84,IF($A$2=2,'mil mi val'!CI187,"NA"))</f>
        <v>0.99819999999999998</v>
      </c>
      <c r="CK102" s="79">
        <f>IF($A$2=1,'mil mi val'!CJ84,IF($A$2=2,'mil mi val'!CJ187,"NA"))</f>
        <v>0.99819999999999998</v>
      </c>
      <c r="CL102" s="79">
        <f>IF($A$2=1,'mil mi val'!CK84,IF($A$2=2,'mil mi val'!CK187,"NA"))</f>
        <v>0.99819999999999998</v>
      </c>
      <c r="CM102" s="79">
        <f>IF($A$2=1,'mil mi val'!CL84,IF($A$2=2,'mil mi val'!CL187,"NA"))</f>
        <v>0.99819999999999998</v>
      </c>
      <c r="CN102" s="79">
        <f>IF($A$2=1,'mil mi val'!CM84,IF($A$2=2,'mil mi val'!CM187,"NA"))</f>
        <v>0.99819999999999998</v>
      </c>
      <c r="CO102" s="79">
        <f>IF($A$2=1,'mil mi val'!CN84,IF($A$2=2,'mil mi val'!CN187,"NA"))</f>
        <v>0.99819999999999998</v>
      </c>
      <c r="CP102" s="79">
        <f>IF($A$2=1,'mil mi val'!CO84,IF($A$2=2,'mil mi val'!CO187,"NA"))</f>
        <v>0.99819999999999998</v>
      </c>
      <c r="CQ102" s="79">
        <f>IF($A$2=1,'mil mi val'!CP84,IF($A$2=2,'mil mi val'!CP187,"NA"))</f>
        <v>0.99819999999999998</v>
      </c>
      <c r="CR102" s="79">
        <f>IF($A$2=1,'mil mi val'!CQ84,IF($A$2=2,'mil mi val'!CQ187,"NA"))</f>
        <v>0.99819999999999998</v>
      </c>
      <c r="CS102" s="79">
        <f>IF($A$2=1,'mil mi val'!CR84,IF($A$2=2,'mil mi val'!CR187,"NA"))</f>
        <v>0.99819999999999998</v>
      </c>
      <c r="CT102" s="79">
        <f>IF($A$2=1,'mil mi val'!CS84,IF($A$2=2,'mil mi val'!CS187,"NA"))</f>
        <v>0.99819999999999998</v>
      </c>
      <c r="CU102" s="79">
        <f>IF($A$2=1,'mil mi val'!CT84,IF($A$2=2,'mil mi val'!CT187,"NA"))</f>
        <v>0.99819999999999998</v>
      </c>
      <c r="CV102" s="79">
        <f>IF($A$2=1,'mil mi val'!CU84,IF($A$2=2,'mil mi val'!CU187,"NA"))</f>
        <v>0.99819999999999998</v>
      </c>
      <c r="CW102" s="79">
        <f>IF($A$2=1,'mil mi val'!CV84,IF($A$2=2,'mil mi val'!CV187,"NA"))</f>
        <v>0.99819999999999998</v>
      </c>
      <c r="CX102" s="79">
        <f>IF($A$2=1,'mil mi val'!CW84,IF($A$2=2,'mil mi val'!CW187,"NA"))</f>
        <v>0.99819999999999998</v>
      </c>
      <c r="CY102" s="79">
        <f>IF($A$2=1,'mil mi val'!CX84,IF($A$2=2,'mil mi val'!CX187,"NA"))</f>
        <v>0.99819999999999998</v>
      </c>
      <c r="CZ102" s="79">
        <f>IF($A$2=1,'mil mi val'!CY84,IF($A$2=2,'mil mi val'!CY187,"NA"))</f>
        <v>0.99819999999999998</v>
      </c>
      <c r="DA102" s="79">
        <f>IF($A$2=1,'mil mi val'!CZ84,IF($A$2=2,'mil mi val'!CZ187,"NA"))</f>
        <v>0.99819999999999998</v>
      </c>
      <c r="DB102" s="79">
        <f>IF($A$2=1,'mil mi val'!DA84,IF($A$2=2,'mil mi val'!DA187,"NA"))</f>
        <v>0.99819999999999998</v>
      </c>
      <c r="DC102" s="79">
        <f>IF($A$2=1,'mil mi val'!DB84,IF($A$2=2,'mil mi val'!DB187,"NA"))</f>
        <v>0.99819999999999998</v>
      </c>
    </row>
    <row r="103" spans="2:107" ht="15" x14ac:dyDescent="0.25">
      <c r="B103" s="41">
        <v>98</v>
      </c>
      <c r="C103" s="79">
        <f>IF($A$2=1,'mil mi val'!B85,IF($A$2=2,'mil mi val'!B188,"NA"))</f>
        <v>1</v>
      </c>
      <c r="D103" s="79">
        <f>IF($A$2=1,'mil mi val'!C85,IF($A$2=2,'mil mi val'!C188,"NA"))</f>
        <v>0.98929999999999996</v>
      </c>
      <c r="E103" s="79">
        <f>IF($A$2=1,'mil mi val'!D85,IF($A$2=2,'mil mi val'!D188,"NA"))</f>
        <v>0.998</v>
      </c>
      <c r="F103" s="79">
        <f>IF($A$2=1,'mil mi val'!E85,IF($A$2=2,'mil mi val'!E188,"NA"))</f>
        <v>0.99719999999999998</v>
      </c>
      <c r="G103" s="79">
        <f>IF($A$2=1,'mil mi val'!F85,IF($A$2=2,'mil mi val'!F188,"NA"))</f>
        <v>0.99680000000000002</v>
      </c>
      <c r="H103" s="79">
        <f>IF($A$2=1,'mil mi val'!G85,IF($A$2=2,'mil mi val'!G188,"NA"))</f>
        <v>0.99680000000000002</v>
      </c>
      <c r="I103" s="79">
        <f>IF($A$2=1,'mil mi val'!H85,IF($A$2=2,'mil mi val'!H188,"NA"))</f>
        <v>0.99680000000000002</v>
      </c>
      <c r="J103" s="79">
        <f>IF($A$2=1,'mil mi val'!I85,IF($A$2=2,'mil mi val'!I188,"NA"))</f>
        <v>0.99690000000000001</v>
      </c>
      <c r="K103" s="79">
        <f>IF($A$2=1,'mil mi val'!J85,IF($A$2=2,'mil mi val'!J188,"NA"))</f>
        <v>0.99690000000000001</v>
      </c>
      <c r="L103" s="79">
        <f>IF($A$2=1,'mil mi val'!K85,IF($A$2=2,'mil mi val'!K188,"NA"))</f>
        <v>0.997</v>
      </c>
      <c r="M103" s="79">
        <f>IF($A$2=1,'mil mi val'!L85,IF($A$2=2,'mil mi val'!L188,"NA"))</f>
        <v>0.99709999999999999</v>
      </c>
      <c r="N103" s="79">
        <f>IF($A$2=1,'mil mi val'!M85,IF($A$2=2,'mil mi val'!M188,"NA"))</f>
        <v>0.99709999999999999</v>
      </c>
      <c r="O103" s="79">
        <f>IF($A$2=1,'mil mi val'!N85,IF($A$2=2,'mil mi val'!N188,"NA"))</f>
        <v>0.99709999999999999</v>
      </c>
      <c r="P103" s="79">
        <f>IF($A$2=1,'mil mi val'!O85,IF($A$2=2,'mil mi val'!O188,"NA"))</f>
        <v>0.99709999999999999</v>
      </c>
      <c r="Q103" s="79">
        <f>IF($A$2=1,'mil mi val'!P85,IF($A$2=2,'mil mi val'!P188,"NA"))</f>
        <v>0.997</v>
      </c>
      <c r="R103" s="79">
        <f>IF($A$2=1,'mil mi val'!Q85,IF($A$2=2,'mil mi val'!Q188,"NA"))</f>
        <v>0.99829999999999997</v>
      </c>
      <c r="S103" s="79">
        <f>IF($A$2=1,'mil mi val'!R85,IF($A$2=2,'mil mi val'!R188,"NA"))</f>
        <v>0.99829999999999997</v>
      </c>
      <c r="T103" s="79">
        <f>IF($A$2=1,'mil mi val'!S85,IF($A$2=2,'mil mi val'!S188,"NA"))</f>
        <v>0.99829999999999997</v>
      </c>
      <c r="U103" s="79">
        <f>IF($A$2=1,'mil mi val'!T85,IF($A$2=2,'mil mi val'!T188,"NA"))</f>
        <v>0.99829999999999997</v>
      </c>
      <c r="V103" s="79">
        <f>IF($A$2=1,'mil mi val'!U85,IF($A$2=2,'mil mi val'!U188,"NA"))</f>
        <v>0.99829999999999997</v>
      </c>
      <c r="W103" s="79">
        <f>IF($A$2=1,'mil mi val'!V85,IF($A$2=2,'mil mi val'!V188,"NA"))</f>
        <v>0.99829999999999997</v>
      </c>
      <c r="X103" s="79">
        <f>IF($A$2=1,'mil mi val'!W85,IF($A$2=2,'mil mi val'!W188,"NA"))</f>
        <v>0.99829999999999997</v>
      </c>
      <c r="Y103" s="79">
        <f>IF($A$2=1,'mil mi val'!X85,IF($A$2=2,'mil mi val'!X188,"NA"))</f>
        <v>0.99829999999999997</v>
      </c>
      <c r="Z103" s="79">
        <f>IF($A$2=1,'mil mi val'!Y85,IF($A$2=2,'mil mi val'!Y188,"NA"))</f>
        <v>0.99829999999999997</v>
      </c>
      <c r="AA103" s="79">
        <f>IF($A$2=1,'mil mi val'!Z85,IF($A$2=2,'mil mi val'!Z188,"NA"))</f>
        <v>0.99829999999999997</v>
      </c>
      <c r="AB103" s="79">
        <f>IF($A$2=1,'mil mi val'!AA85,IF($A$2=2,'mil mi val'!AA188,"NA"))</f>
        <v>0.99829999999999997</v>
      </c>
      <c r="AC103" s="79">
        <f>IF($A$2=1,'mil mi val'!AB85,IF($A$2=2,'mil mi val'!AB188,"NA"))</f>
        <v>0.99829999999999997</v>
      </c>
      <c r="AD103" s="79">
        <f>IF($A$2=1,'mil mi val'!AC85,IF($A$2=2,'mil mi val'!AC188,"NA"))</f>
        <v>0.99829999999999997</v>
      </c>
      <c r="AE103" s="79">
        <f>IF($A$2=1,'mil mi val'!AD85,IF($A$2=2,'mil mi val'!AD188,"NA"))</f>
        <v>0.99829999999999997</v>
      </c>
      <c r="AF103" s="79">
        <f>IF($A$2=1,'mil mi val'!AE85,IF($A$2=2,'mil mi val'!AE188,"NA"))</f>
        <v>0.99829999999999997</v>
      </c>
      <c r="AG103" s="79">
        <f>IF($A$2=1,'mil mi val'!AF85,IF($A$2=2,'mil mi val'!AF188,"NA"))</f>
        <v>0.99829999999999997</v>
      </c>
      <c r="AH103" s="79">
        <f>IF($A$2=1,'mil mi val'!AG85,IF($A$2=2,'mil mi val'!AG188,"NA"))</f>
        <v>0.99829999999999997</v>
      </c>
      <c r="AI103" s="79">
        <f>IF($A$2=1,'mil mi val'!AH85,IF($A$2=2,'mil mi val'!AH188,"NA"))</f>
        <v>0.99829999999999997</v>
      </c>
      <c r="AJ103" s="79">
        <f>IF($A$2=1,'mil mi val'!AI85,IF($A$2=2,'mil mi val'!AI188,"NA"))</f>
        <v>0.99829999999999997</v>
      </c>
      <c r="AK103" s="79">
        <f>IF($A$2=1,'mil mi val'!AJ85,IF($A$2=2,'mil mi val'!AJ188,"NA"))</f>
        <v>0.99829999999999997</v>
      </c>
      <c r="AL103" s="79">
        <f>IF($A$2=1,'mil mi val'!AK85,IF($A$2=2,'mil mi val'!AK188,"NA"))</f>
        <v>0.99829999999999997</v>
      </c>
      <c r="AM103" s="79">
        <f>IF($A$2=1,'mil mi val'!AL85,IF($A$2=2,'mil mi val'!AL188,"NA"))</f>
        <v>0.99829999999999997</v>
      </c>
      <c r="AN103" s="79">
        <f>IF($A$2=1,'mil mi val'!AM85,IF($A$2=2,'mil mi val'!AM188,"NA"))</f>
        <v>0.99829999999999997</v>
      </c>
      <c r="AO103" s="79">
        <f>IF($A$2=1,'mil mi val'!AN85,IF($A$2=2,'mil mi val'!AN188,"NA"))</f>
        <v>0.99829999999999997</v>
      </c>
      <c r="AP103" s="79">
        <f>IF($A$2=1,'mil mi val'!AO85,IF($A$2=2,'mil mi val'!AO188,"NA"))</f>
        <v>0.99829999999999997</v>
      </c>
      <c r="AQ103" s="79">
        <f>IF($A$2=1,'mil mi val'!AP85,IF($A$2=2,'mil mi val'!AP188,"NA"))</f>
        <v>0.99829999999999997</v>
      </c>
      <c r="AR103" s="79">
        <f>IF($A$2=1,'mil mi val'!AQ85,IF($A$2=2,'mil mi val'!AQ188,"NA"))</f>
        <v>0.99829999999999997</v>
      </c>
      <c r="AS103" s="79">
        <f>IF($A$2=1,'mil mi val'!AR85,IF($A$2=2,'mil mi val'!AR188,"NA"))</f>
        <v>0.99829999999999997</v>
      </c>
      <c r="AT103" s="79">
        <f>IF($A$2=1,'mil mi val'!AS85,IF($A$2=2,'mil mi val'!AS188,"NA"))</f>
        <v>0.99829999999999997</v>
      </c>
      <c r="AU103" s="79">
        <f>IF($A$2=1,'mil mi val'!AT85,IF($A$2=2,'mil mi val'!AT188,"NA"))</f>
        <v>0.99829999999999997</v>
      </c>
      <c r="AV103" s="79">
        <f>IF($A$2=1,'mil mi val'!AU85,IF($A$2=2,'mil mi val'!AU188,"NA"))</f>
        <v>0.99829999999999997</v>
      </c>
      <c r="AW103" s="79">
        <f>IF($A$2=1,'mil mi val'!AV85,IF($A$2=2,'mil mi val'!AV188,"NA"))</f>
        <v>0.99829999999999997</v>
      </c>
      <c r="AX103" s="79">
        <f>IF($A$2=1,'mil mi val'!AW85,IF($A$2=2,'mil mi val'!AW188,"NA"))</f>
        <v>0.99829999999999997</v>
      </c>
      <c r="AY103" s="79">
        <f>IF($A$2=1,'mil mi val'!AX85,IF($A$2=2,'mil mi val'!AX188,"NA"))</f>
        <v>0.99829999999999997</v>
      </c>
      <c r="AZ103" s="79">
        <f>IF($A$2=1,'mil mi val'!AY85,IF($A$2=2,'mil mi val'!AY188,"NA"))</f>
        <v>0.99829999999999997</v>
      </c>
      <c r="BA103" s="79">
        <f>IF($A$2=1,'mil mi val'!AZ85,IF($A$2=2,'mil mi val'!AZ188,"NA"))</f>
        <v>0.99829999999999997</v>
      </c>
      <c r="BB103" s="79">
        <f>IF($A$2=1,'mil mi val'!BA85,IF($A$2=2,'mil mi val'!BA188,"NA"))</f>
        <v>0.99829999999999997</v>
      </c>
      <c r="BC103" s="79">
        <f>IF($A$2=1,'mil mi val'!BB85,IF($A$2=2,'mil mi val'!BB188,"NA"))</f>
        <v>0.99829999999999997</v>
      </c>
      <c r="BD103" s="79">
        <f>IF($A$2=1,'mil mi val'!BC85,IF($A$2=2,'mil mi val'!BC188,"NA"))</f>
        <v>0.99829999999999997</v>
      </c>
      <c r="BE103" s="79">
        <f>IF($A$2=1,'mil mi val'!BD85,IF($A$2=2,'mil mi val'!BD188,"NA"))</f>
        <v>0.99829999999999997</v>
      </c>
      <c r="BF103" s="79">
        <f>IF($A$2=1,'mil mi val'!BE85,IF($A$2=2,'mil mi val'!BE188,"NA"))</f>
        <v>0.99829999999999997</v>
      </c>
      <c r="BG103" s="79">
        <f>IF($A$2=1,'mil mi val'!BF85,IF($A$2=2,'mil mi val'!BF188,"NA"))</f>
        <v>0.99829999999999997</v>
      </c>
      <c r="BH103" s="79">
        <f>IF($A$2=1,'mil mi val'!BG85,IF($A$2=2,'mil mi val'!BG188,"NA"))</f>
        <v>0.99829999999999997</v>
      </c>
      <c r="BI103" s="79">
        <f>IF($A$2=1,'mil mi val'!BH85,IF($A$2=2,'mil mi val'!BH188,"NA"))</f>
        <v>0.99829999999999997</v>
      </c>
      <c r="BJ103" s="79">
        <f>IF($A$2=1,'mil mi val'!BI85,IF($A$2=2,'mil mi val'!BI188,"NA"))</f>
        <v>0.99829999999999997</v>
      </c>
      <c r="BK103" s="79">
        <f>IF($A$2=1,'mil mi val'!BJ85,IF($A$2=2,'mil mi val'!BJ188,"NA"))</f>
        <v>0.99829999999999997</v>
      </c>
      <c r="BL103" s="79">
        <f>IF($A$2=1,'mil mi val'!BK85,IF($A$2=2,'mil mi val'!BK188,"NA"))</f>
        <v>0.99829999999999997</v>
      </c>
      <c r="BM103" s="79">
        <f>IF($A$2=1,'mil mi val'!BL85,IF($A$2=2,'mil mi val'!BL188,"NA"))</f>
        <v>0.99829999999999997</v>
      </c>
      <c r="BN103" s="79">
        <f>IF($A$2=1,'mil mi val'!BM85,IF($A$2=2,'mil mi val'!BM188,"NA"))</f>
        <v>0.99829999999999997</v>
      </c>
      <c r="BO103" s="79">
        <f>IF($A$2=1,'mil mi val'!BN85,IF($A$2=2,'mil mi val'!BN188,"NA"))</f>
        <v>0.99829999999999997</v>
      </c>
      <c r="BP103" s="79">
        <f>IF($A$2=1,'mil mi val'!BO85,IF($A$2=2,'mil mi val'!BO188,"NA"))</f>
        <v>0.99829999999999997</v>
      </c>
      <c r="BQ103" s="79">
        <f>IF($A$2=1,'mil mi val'!BP85,IF($A$2=2,'mil mi val'!BP188,"NA"))</f>
        <v>0.99829999999999997</v>
      </c>
      <c r="BR103" s="79">
        <f>IF($A$2=1,'mil mi val'!BQ85,IF($A$2=2,'mil mi val'!BQ188,"NA"))</f>
        <v>0.99829999999999997</v>
      </c>
      <c r="BS103" s="79">
        <f>IF($A$2=1,'mil mi val'!BR85,IF($A$2=2,'mil mi val'!BR188,"NA"))</f>
        <v>0.99829999999999997</v>
      </c>
      <c r="BT103" s="79">
        <f>IF($A$2=1,'mil mi val'!BS85,IF($A$2=2,'mil mi val'!BS188,"NA"))</f>
        <v>0.99829999999999997</v>
      </c>
      <c r="BU103" s="79">
        <f>IF($A$2=1,'mil mi val'!BT85,IF($A$2=2,'mil mi val'!BT188,"NA"))</f>
        <v>0.99829999999999997</v>
      </c>
      <c r="BV103" s="79">
        <f>IF($A$2=1,'mil mi val'!BU85,IF($A$2=2,'mil mi val'!BU188,"NA"))</f>
        <v>0.99829999999999997</v>
      </c>
      <c r="BW103" s="79">
        <f>IF($A$2=1,'mil mi val'!BV85,IF($A$2=2,'mil mi val'!BV188,"NA"))</f>
        <v>0.99829999999999997</v>
      </c>
      <c r="BX103" s="79">
        <f>IF($A$2=1,'mil mi val'!BW85,IF($A$2=2,'mil mi val'!BW188,"NA"))</f>
        <v>0.99829999999999997</v>
      </c>
      <c r="BY103" s="79">
        <f>IF($A$2=1,'mil mi val'!BX85,IF($A$2=2,'mil mi val'!BX188,"NA"))</f>
        <v>0.99829999999999997</v>
      </c>
      <c r="BZ103" s="79">
        <f>IF($A$2=1,'mil mi val'!BY85,IF($A$2=2,'mil mi val'!BY188,"NA"))</f>
        <v>0.99829999999999997</v>
      </c>
      <c r="CA103" s="79">
        <f>IF($A$2=1,'mil mi val'!BZ85,IF($A$2=2,'mil mi val'!BZ188,"NA"))</f>
        <v>0.99829999999999997</v>
      </c>
      <c r="CB103" s="79">
        <f>IF($A$2=1,'mil mi val'!CA85,IF($A$2=2,'mil mi val'!CA188,"NA"))</f>
        <v>0.99829999999999997</v>
      </c>
      <c r="CC103" s="79">
        <f>IF($A$2=1,'mil mi val'!CB85,IF($A$2=2,'mil mi val'!CB188,"NA"))</f>
        <v>0.99829999999999997</v>
      </c>
      <c r="CD103" s="79">
        <f>IF($A$2=1,'mil mi val'!CC85,IF($A$2=2,'mil mi val'!CC188,"NA"))</f>
        <v>0.99829999999999997</v>
      </c>
      <c r="CE103" s="79">
        <f>IF($A$2=1,'mil mi val'!CD85,IF($A$2=2,'mil mi val'!CD188,"NA"))</f>
        <v>0.99829999999999997</v>
      </c>
      <c r="CF103" s="79">
        <f>IF($A$2=1,'mil mi val'!CE85,IF($A$2=2,'mil mi val'!CE188,"NA"))</f>
        <v>0.99829999999999997</v>
      </c>
      <c r="CG103" s="79">
        <f>IF($A$2=1,'mil mi val'!CF85,IF($A$2=2,'mil mi val'!CF188,"NA"))</f>
        <v>0.99829999999999997</v>
      </c>
      <c r="CH103" s="79">
        <f>IF($A$2=1,'mil mi val'!CG85,IF($A$2=2,'mil mi val'!CG188,"NA"))</f>
        <v>0.99829999999999997</v>
      </c>
      <c r="CI103" s="79">
        <f>IF($A$2=1,'mil mi val'!CH85,IF($A$2=2,'mil mi val'!CH188,"NA"))</f>
        <v>0.99829999999999997</v>
      </c>
      <c r="CJ103" s="79">
        <f>IF($A$2=1,'mil mi val'!CI85,IF($A$2=2,'mil mi val'!CI188,"NA"))</f>
        <v>0.99829999999999997</v>
      </c>
      <c r="CK103" s="79">
        <f>IF($A$2=1,'mil mi val'!CJ85,IF($A$2=2,'mil mi val'!CJ188,"NA"))</f>
        <v>0.99829999999999997</v>
      </c>
      <c r="CL103" s="79">
        <f>IF($A$2=1,'mil mi val'!CK85,IF($A$2=2,'mil mi val'!CK188,"NA"))</f>
        <v>0.99829999999999997</v>
      </c>
      <c r="CM103" s="79">
        <f>IF($A$2=1,'mil mi val'!CL85,IF($A$2=2,'mil mi val'!CL188,"NA"))</f>
        <v>0.99829999999999997</v>
      </c>
      <c r="CN103" s="79">
        <f>IF($A$2=1,'mil mi val'!CM85,IF($A$2=2,'mil mi val'!CM188,"NA"))</f>
        <v>0.99829999999999997</v>
      </c>
      <c r="CO103" s="79">
        <f>IF($A$2=1,'mil mi val'!CN85,IF($A$2=2,'mil mi val'!CN188,"NA"))</f>
        <v>0.99829999999999997</v>
      </c>
      <c r="CP103" s="79">
        <f>IF($A$2=1,'mil mi val'!CO85,IF($A$2=2,'mil mi val'!CO188,"NA"))</f>
        <v>0.99829999999999997</v>
      </c>
      <c r="CQ103" s="79">
        <f>IF($A$2=1,'mil mi val'!CP85,IF($A$2=2,'mil mi val'!CP188,"NA"))</f>
        <v>0.99829999999999997</v>
      </c>
      <c r="CR103" s="79">
        <f>IF($A$2=1,'mil mi val'!CQ85,IF($A$2=2,'mil mi val'!CQ188,"NA"))</f>
        <v>0.99829999999999997</v>
      </c>
      <c r="CS103" s="79">
        <f>IF($A$2=1,'mil mi val'!CR85,IF($A$2=2,'mil mi val'!CR188,"NA"))</f>
        <v>0.99829999999999997</v>
      </c>
      <c r="CT103" s="79">
        <f>IF($A$2=1,'mil mi val'!CS85,IF($A$2=2,'mil mi val'!CS188,"NA"))</f>
        <v>0.99829999999999997</v>
      </c>
      <c r="CU103" s="79">
        <f>IF($A$2=1,'mil mi val'!CT85,IF($A$2=2,'mil mi val'!CT188,"NA"))</f>
        <v>0.99829999999999997</v>
      </c>
      <c r="CV103" s="79">
        <f>IF($A$2=1,'mil mi val'!CU85,IF($A$2=2,'mil mi val'!CU188,"NA"))</f>
        <v>0.99829999999999997</v>
      </c>
      <c r="CW103" s="79">
        <f>IF($A$2=1,'mil mi val'!CV85,IF($A$2=2,'mil mi val'!CV188,"NA"))</f>
        <v>0.99829999999999997</v>
      </c>
      <c r="CX103" s="79">
        <f>IF($A$2=1,'mil mi val'!CW85,IF($A$2=2,'mil mi val'!CW188,"NA"))</f>
        <v>0.99829999999999997</v>
      </c>
      <c r="CY103" s="79">
        <f>IF($A$2=1,'mil mi val'!CX85,IF($A$2=2,'mil mi val'!CX188,"NA"))</f>
        <v>0.99829999999999997</v>
      </c>
      <c r="CZ103" s="79">
        <f>IF($A$2=1,'mil mi val'!CY85,IF($A$2=2,'mil mi val'!CY188,"NA"))</f>
        <v>0.99829999999999997</v>
      </c>
      <c r="DA103" s="79">
        <f>IF($A$2=1,'mil mi val'!CZ85,IF($A$2=2,'mil mi val'!CZ188,"NA"))</f>
        <v>0.99829999999999997</v>
      </c>
      <c r="DB103" s="79">
        <f>IF($A$2=1,'mil mi val'!DA85,IF($A$2=2,'mil mi val'!DA188,"NA"))</f>
        <v>0.99829999999999997</v>
      </c>
      <c r="DC103" s="79">
        <f>IF($A$2=1,'mil mi val'!DB85,IF($A$2=2,'mil mi val'!DB188,"NA"))</f>
        <v>0.99829999999999997</v>
      </c>
    </row>
    <row r="104" spans="2:107" ht="15" x14ac:dyDescent="0.25">
      <c r="B104" s="41">
        <v>99</v>
      </c>
      <c r="C104" s="79">
        <f>IF($A$2=1,'mil mi val'!B86,IF($A$2=2,'mil mi val'!B189,"NA"))</f>
        <v>1</v>
      </c>
      <c r="D104" s="79">
        <f>IF($A$2=1,'mil mi val'!C86,IF($A$2=2,'mil mi val'!C189,"NA"))</f>
        <v>0.99019999999999997</v>
      </c>
      <c r="E104" s="79">
        <f>IF($A$2=1,'mil mi val'!D86,IF($A$2=2,'mil mi val'!D189,"NA"))</f>
        <v>0.99860000000000004</v>
      </c>
      <c r="F104" s="79">
        <f>IF($A$2=1,'mil mi val'!E86,IF($A$2=2,'mil mi val'!E189,"NA"))</f>
        <v>0.99750000000000005</v>
      </c>
      <c r="G104" s="79">
        <f>IF($A$2=1,'mil mi val'!F86,IF($A$2=2,'mil mi val'!F189,"NA"))</f>
        <v>0.99709999999999999</v>
      </c>
      <c r="H104" s="79">
        <f>IF($A$2=1,'mil mi val'!G86,IF($A$2=2,'mil mi val'!G189,"NA"))</f>
        <v>0.997</v>
      </c>
      <c r="I104" s="79">
        <f>IF($A$2=1,'mil mi val'!H86,IF($A$2=2,'mil mi val'!H189,"NA"))</f>
        <v>0.997</v>
      </c>
      <c r="J104" s="79">
        <f>IF($A$2=1,'mil mi val'!I86,IF($A$2=2,'mil mi val'!I189,"NA"))</f>
        <v>0.997</v>
      </c>
      <c r="K104" s="79">
        <f>IF($A$2=1,'mil mi val'!J86,IF($A$2=2,'mil mi val'!J189,"NA"))</f>
        <v>0.997</v>
      </c>
      <c r="L104" s="79">
        <f>IF($A$2=1,'mil mi val'!K86,IF($A$2=2,'mil mi val'!K189,"NA"))</f>
        <v>0.99709999999999999</v>
      </c>
      <c r="M104" s="79">
        <f>IF($A$2=1,'mil mi val'!L86,IF($A$2=2,'mil mi val'!L189,"NA"))</f>
        <v>0.99709999999999999</v>
      </c>
      <c r="N104" s="79">
        <f>IF($A$2=1,'mil mi val'!M86,IF($A$2=2,'mil mi val'!M189,"NA"))</f>
        <v>0.99719999999999998</v>
      </c>
      <c r="O104" s="79">
        <f>IF($A$2=1,'mil mi val'!N86,IF($A$2=2,'mil mi val'!N189,"NA"))</f>
        <v>0.99719999999999998</v>
      </c>
      <c r="P104" s="79">
        <f>IF($A$2=1,'mil mi val'!O86,IF($A$2=2,'mil mi val'!O189,"NA"))</f>
        <v>0.99719999999999998</v>
      </c>
      <c r="Q104" s="79">
        <f>IF($A$2=1,'mil mi val'!P86,IF($A$2=2,'mil mi val'!P189,"NA"))</f>
        <v>0.99709999999999999</v>
      </c>
      <c r="R104" s="79">
        <f>IF($A$2=1,'mil mi val'!Q86,IF($A$2=2,'mil mi val'!Q189,"NA"))</f>
        <v>0.99839999999999995</v>
      </c>
      <c r="S104" s="79">
        <f>IF($A$2=1,'mil mi val'!R86,IF($A$2=2,'mil mi val'!R189,"NA"))</f>
        <v>0.99839999999999995</v>
      </c>
      <c r="T104" s="79">
        <f>IF($A$2=1,'mil mi val'!S86,IF($A$2=2,'mil mi val'!S189,"NA"))</f>
        <v>0.99839999999999995</v>
      </c>
      <c r="U104" s="79">
        <f>IF($A$2=1,'mil mi val'!T86,IF($A$2=2,'mil mi val'!T189,"NA"))</f>
        <v>0.99839999999999995</v>
      </c>
      <c r="V104" s="79">
        <f>IF($A$2=1,'mil mi val'!U86,IF($A$2=2,'mil mi val'!U189,"NA"))</f>
        <v>0.99839999999999995</v>
      </c>
      <c r="W104" s="79">
        <f>IF($A$2=1,'mil mi val'!V86,IF($A$2=2,'mil mi val'!V189,"NA"))</f>
        <v>0.99839999999999995</v>
      </c>
      <c r="X104" s="79">
        <f>IF($A$2=1,'mil mi val'!W86,IF($A$2=2,'mil mi val'!W189,"NA"))</f>
        <v>0.99839999999999995</v>
      </c>
      <c r="Y104" s="79">
        <f>IF($A$2=1,'mil mi val'!X86,IF($A$2=2,'mil mi val'!X189,"NA"))</f>
        <v>0.99839999999999995</v>
      </c>
      <c r="Z104" s="79">
        <f>IF($A$2=1,'mil mi val'!Y86,IF($A$2=2,'mil mi val'!Y189,"NA"))</f>
        <v>0.99839999999999995</v>
      </c>
      <c r="AA104" s="79">
        <f>IF($A$2=1,'mil mi val'!Z86,IF($A$2=2,'mil mi val'!Z189,"NA"))</f>
        <v>0.99839999999999995</v>
      </c>
      <c r="AB104" s="79">
        <f>IF($A$2=1,'mil mi val'!AA86,IF($A$2=2,'mil mi val'!AA189,"NA"))</f>
        <v>0.99839999999999995</v>
      </c>
      <c r="AC104" s="79">
        <f>IF($A$2=1,'mil mi val'!AB86,IF($A$2=2,'mil mi val'!AB189,"NA"))</f>
        <v>0.99839999999999995</v>
      </c>
      <c r="AD104" s="79">
        <f>IF($A$2=1,'mil mi val'!AC86,IF($A$2=2,'mil mi val'!AC189,"NA"))</f>
        <v>0.99839999999999995</v>
      </c>
      <c r="AE104" s="79">
        <f>IF($A$2=1,'mil mi val'!AD86,IF($A$2=2,'mil mi val'!AD189,"NA"))</f>
        <v>0.99839999999999995</v>
      </c>
      <c r="AF104" s="79">
        <f>IF($A$2=1,'mil mi val'!AE86,IF($A$2=2,'mil mi val'!AE189,"NA"))</f>
        <v>0.99839999999999995</v>
      </c>
      <c r="AG104" s="79">
        <f>IF($A$2=1,'mil mi val'!AF86,IF($A$2=2,'mil mi val'!AF189,"NA"))</f>
        <v>0.99839999999999995</v>
      </c>
      <c r="AH104" s="79">
        <f>IF($A$2=1,'mil mi val'!AG86,IF($A$2=2,'mil mi val'!AG189,"NA"))</f>
        <v>0.99839999999999995</v>
      </c>
      <c r="AI104" s="79">
        <f>IF($A$2=1,'mil mi val'!AH86,IF($A$2=2,'mil mi val'!AH189,"NA"))</f>
        <v>0.99839999999999995</v>
      </c>
      <c r="AJ104" s="79">
        <f>IF($A$2=1,'mil mi val'!AI86,IF($A$2=2,'mil mi val'!AI189,"NA"))</f>
        <v>0.99839999999999995</v>
      </c>
      <c r="AK104" s="79">
        <f>IF($A$2=1,'mil mi val'!AJ86,IF($A$2=2,'mil mi val'!AJ189,"NA"))</f>
        <v>0.99839999999999995</v>
      </c>
      <c r="AL104" s="79">
        <f>IF($A$2=1,'mil mi val'!AK86,IF($A$2=2,'mil mi val'!AK189,"NA"))</f>
        <v>0.99839999999999995</v>
      </c>
      <c r="AM104" s="79">
        <f>IF($A$2=1,'mil mi val'!AL86,IF($A$2=2,'mil mi val'!AL189,"NA"))</f>
        <v>0.99839999999999995</v>
      </c>
      <c r="AN104" s="79">
        <f>IF($A$2=1,'mil mi val'!AM86,IF($A$2=2,'mil mi val'!AM189,"NA"))</f>
        <v>0.99839999999999995</v>
      </c>
      <c r="AO104" s="79">
        <f>IF($A$2=1,'mil mi val'!AN86,IF($A$2=2,'mil mi val'!AN189,"NA"))</f>
        <v>0.99839999999999995</v>
      </c>
      <c r="AP104" s="79">
        <f>IF($A$2=1,'mil mi val'!AO86,IF($A$2=2,'mil mi val'!AO189,"NA"))</f>
        <v>0.99839999999999995</v>
      </c>
      <c r="AQ104" s="79">
        <f>IF($A$2=1,'mil mi val'!AP86,IF($A$2=2,'mil mi val'!AP189,"NA"))</f>
        <v>0.99839999999999995</v>
      </c>
      <c r="AR104" s="79">
        <f>IF($A$2=1,'mil mi val'!AQ86,IF($A$2=2,'mil mi val'!AQ189,"NA"))</f>
        <v>0.99839999999999995</v>
      </c>
      <c r="AS104" s="79">
        <f>IF($A$2=1,'mil mi val'!AR86,IF($A$2=2,'mil mi val'!AR189,"NA"))</f>
        <v>0.99839999999999995</v>
      </c>
      <c r="AT104" s="79">
        <f>IF($A$2=1,'mil mi val'!AS86,IF($A$2=2,'mil mi val'!AS189,"NA"))</f>
        <v>0.99839999999999995</v>
      </c>
      <c r="AU104" s="79">
        <f>IF($A$2=1,'mil mi val'!AT86,IF($A$2=2,'mil mi val'!AT189,"NA"))</f>
        <v>0.99839999999999995</v>
      </c>
      <c r="AV104" s="79">
        <f>IF($A$2=1,'mil mi val'!AU86,IF($A$2=2,'mil mi val'!AU189,"NA"))</f>
        <v>0.99839999999999995</v>
      </c>
      <c r="AW104" s="79">
        <f>IF($A$2=1,'mil mi val'!AV86,IF($A$2=2,'mil mi val'!AV189,"NA"))</f>
        <v>0.99839999999999995</v>
      </c>
      <c r="AX104" s="79">
        <f>IF($A$2=1,'mil mi val'!AW86,IF($A$2=2,'mil mi val'!AW189,"NA"))</f>
        <v>0.99839999999999995</v>
      </c>
      <c r="AY104" s="79">
        <f>IF($A$2=1,'mil mi val'!AX86,IF($A$2=2,'mil mi val'!AX189,"NA"))</f>
        <v>0.99839999999999995</v>
      </c>
      <c r="AZ104" s="79">
        <f>IF($A$2=1,'mil mi val'!AY86,IF($A$2=2,'mil mi val'!AY189,"NA"))</f>
        <v>0.99839999999999995</v>
      </c>
      <c r="BA104" s="79">
        <f>IF($A$2=1,'mil mi val'!AZ86,IF($A$2=2,'mil mi val'!AZ189,"NA"))</f>
        <v>0.99839999999999995</v>
      </c>
      <c r="BB104" s="79">
        <f>IF($A$2=1,'mil mi val'!BA86,IF($A$2=2,'mil mi val'!BA189,"NA"))</f>
        <v>0.99839999999999995</v>
      </c>
      <c r="BC104" s="79">
        <f>IF($A$2=1,'mil mi val'!BB86,IF($A$2=2,'mil mi val'!BB189,"NA"))</f>
        <v>0.99839999999999995</v>
      </c>
      <c r="BD104" s="79">
        <f>IF($A$2=1,'mil mi val'!BC86,IF($A$2=2,'mil mi val'!BC189,"NA"))</f>
        <v>0.99839999999999995</v>
      </c>
      <c r="BE104" s="79">
        <f>IF($A$2=1,'mil mi val'!BD86,IF($A$2=2,'mil mi val'!BD189,"NA"))</f>
        <v>0.99839999999999995</v>
      </c>
      <c r="BF104" s="79">
        <f>IF($A$2=1,'mil mi val'!BE86,IF($A$2=2,'mil mi val'!BE189,"NA"))</f>
        <v>0.99839999999999995</v>
      </c>
      <c r="BG104" s="79">
        <f>IF($A$2=1,'mil mi val'!BF86,IF($A$2=2,'mil mi val'!BF189,"NA"))</f>
        <v>0.99839999999999995</v>
      </c>
      <c r="BH104" s="79">
        <f>IF($A$2=1,'mil mi val'!BG86,IF($A$2=2,'mil mi val'!BG189,"NA"))</f>
        <v>0.99839999999999995</v>
      </c>
      <c r="BI104" s="79">
        <f>IF($A$2=1,'mil mi val'!BH86,IF($A$2=2,'mil mi val'!BH189,"NA"))</f>
        <v>0.99839999999999995</v>
      </c>
      <c r="BJ104" s="79">
        <f>IF($A$2=1,'mil mi val'!BI86,IF($A$2=2,'mil mi val'!BI189,"NA"))</f>
        <v>0.99839999999999995</v>
      </c>
      <c r="BK104" s="79">
        <f>IF($A$2=1,'mil mi val'!BJ86,IF($A$2=2,'mil mi val'!BJ189,"NA"))</f>
        <v>0.99839999999999995</v>
      </c>
      <c r="BL104" s="79">
        <f>IF($A$2=1,'mil mi val'!BK86,IF($A$2=2,'mil mi val'!BK189,"NA"))</f>
        <v>0.99839999999999995</v>
      </c>
      <c r="BM104" s="79">
        <f>IF($A$2=1,'mil mi val'!BL86,IF($A$2=2,'mil mi val'!BL189,"NA"))</f>
        <v>0.99839999999999995</v>
      </c>
      <c r="BN104" s="79">
        <f>IF($A$2=1,'mil mi val'!BM86,IF($A$2=2,'mil mi val'!BM189,"NA"))</f>
        <v>0.99839999999999995</v>
      </c>
      <c r="BO104" s="79">
        <f>IF($A$2=1,'mil mi val'!BN86,IF($A$2=2,'mil mi val'!BN189,"NA"))</f>
        <v>0.99839999999999995</v>
      </c>
      <c r="BP104" s="79">
        <f>IF($A$2=1,'mil mi val'!BO86,IF($A$2=2,'mil mi val'!BO189,"NA"))</f>
        <v>0.99839999999999995</v>
      </c>
      <c r="BQ104" s="79">
        <f>IF($A$2=1,'mil mi val'!BP86,IF($A$2=2,'mil mi val'!BP189,"NA"))</f>
        <v>0.99839999999999995</v>
      </c>
      <c r="BR104" s="79">
        <f>IF($A$2=1,'mil mi val'!BQ86,IF($A$2=2,'mil mi val'!BQ189,"NA"))</f>
        <v>0.99839999999999995</v>
      </c>
      <c r="BS104" s="79">
        <f>IF($A$2=1,'mil mi val'!BR86,IF($A$2=2,'mil mi val'!BR189,"NA"))</f>
        <v>0.99839999999999995</v>
      </c>
      <c r="BT104" s="79">
        <f>IF($A$2=1,'mil mi val'!BS86,IF($A$2=2,'mil mi val'!BS189,"NA"))</f>
        <v>0.99839999999999995</v>
      </c>
      <c r="BU104" s="79">
        <f>IF($A$2=1,'mil mi val'!BT86,IF($A$2=2,'mil mi val'!BT189,"NA"))</f>
        <v>0.99839999999999995</v>
      </c>
      <c r="BV104" s="79">
        <f>IF($A$2=1,'mil mi val'!BU86,IF($A$2=2,'mil mi val'!BU189,"NA"))</f>
        <v>0.99839999999999995</v>
      </c>
      <c r="BW104" s="79">
        <f>IF($A$2=1,'mil mi val'!BV86,IF($A$2=2,'mil mi val'!BV189,"NA"))</f>
        <v>0.99839999999999995</v>
      </c>
      <c r="BX104" s="79">
        <f>IF($A$2=1,'mil mi val'!BW86,IF($A$2=2,'mil mi val'!BW189,"NA"))</f>
        <v>0.99839999999999995</v>
      </c>
      <c r="BY104" s="79">
        <f>IF($A$2=1,'mil mi val'!BX86,IF($A$2=2,'mil mi val'!BX189,"NA"))</f>
        <v>0.99839999999999995</v>
      </c>
      <c r="BZ104" s="79">
        <f>IF($A$2=1,'mil mi val'!BY86,IF($A$2=2,'mil mi val'!BY189,"NA"))</f>
        <v>0.99839999999999995</v>
      </c>
      <c r="CA104" s="79">
        <f>IF($A$2=1,'mil mi val'!BZ86,IF($A$2=2,'mil mi val'!BZ189,"NA"))</f>
        <v>0.99839999999999995</v>
      </c>
      <c r="CB104" s="79">
        <f>IF($A$2=1,'mil mi val'!CA86,IF($A$2=2,'mil mi val'!CA189,"NA"))</f>
        <v>0.99839999999999995</v>
      </c>
      <c r="CC104" s="79">
        <f>IF($A$2=1,'mil mi val'!CB86,IF($A$2=2,'mil mi val'!CB189,"NA"))</f>
        <v>0.99839999999999995</v>
      </c>
      <c r="CD104" s="79">
        <f>IF($A$2=1,'mil mi val'!CC86,IF($A$2=2,'mil mi val'!CC189,"NA"))</f>
        <v>0.99839999999999995</v>
      </c>
      <c r="CE104" s="79">
        <f>IF($A$2=1,'mil mi val'!CD86,IF($A$2=2,'mil mi val'!CD189,"NA"))</f>
        <v>0.99839999999999995</v>
      </c>
      <c r="CF104" s="79">
        <f>IF($A$2=1,'mil mi val'!CE86,IF($A$2=2,'mil mi val'!CE189,"NA"))</f>
        <v>0.99839999999999995</v>
      </c>
      <c r="CG104" s="79">
        <f>IF($A$2=1,'mil mi val'!CF86,IF($A$2=2,'mil mi val'!CF189,"NA"))</f>
        <v>0.99839999999999995</v>
      </c>
      <c r="CH104" s="79">
        <f>IF($A$2=1,'mil mi val'!CG86,IF($A$2=2,'mil mi val'!CG189,"NA"))</f>
        <v>0.99839999999999995</v>
      </c>
      <c r="CI104" s="79">
        <f>IF($A$2=1,'mil mi val'!CH86,IF($A$2=2,'mil mi val'!CH189,"NA"))</f>
        <v>0.99839999999999995</v>
      </c>
      <c r="CJ104" s="79">
        <f>IF($A$2=1,'mil mi val'!CI86,IF($A$2=2,'mil mi val'!CI189,"NA"))</f>
        <v>0.99839999999999995</v>
      </c>
      <c r="CK104" s="79">
        <f>IF($A$2=1,'mil mi val'!CJ86,IF($A$2=2,'mil mi val'!CJ189,"NA"))</f>
        <v>0.99839999999999995</v>
      </c>
      <c r="CL104" s="79">
        <f>IF($A$2=1,'mil mi val'!CK86,IF($A$2=2,'mil mi val'!CK189,"NA"))</f>
        <v>0.99839999999999995</v>
      </c>
      <c r="CM104" s="79">
        <f>IF($A$2=1,'mil mi val'!CL86,IF($A$2=2,'mil mi val'!CL189,"NA"))</f>
        <v>0.99839999999999995</v>
      </c>
      <c r="CN104" s="79">
        <f>IF($A$2=1,'mil mi val'!CM86,IF($A$2=2,'mil mi val'!CM189,"NA"))</f>
        <v>0.99839999999999995</v>
      </c>
      <c r="CO104" s="79">
        <f>IF($A$2=1,'mil mi val'!CN86,IF($A$2=2,'mil mi val'!CN189,"NA"))</f>
        <v>0.99839999999999995</v>
      </c>
      <c r="CP104" s="79">
        <f>IF($A$2=1,'mil mi val'!CO86,IF($A$2=2,'mil mi val'!CO189,"NA"))</f>
        <v>0.99839999999999995</v>
      </c>
      <c r="CQ104" s="79">
        <f>IF($A$2=1,'mil mi val'!CP86,IF($A$2=2,'mil mi val'!CP189,"NA"))</f>
        <v>0.99839999999999995</v>
      </c>
      <c r="CR104" s="79">
        <f>IF($A$2=1,'mil mi val'!CQ86,IF($A$2=2,'mil mi val'!CQ189,"NA"))</f>
        <v>0.99839999999999995</v>
      </c>
      <c r="CS104" s="79">
        <f>IF($A$2=1,'mil mi val'!CR86,IF($A$2=2,'mil mi val'!CR189,"NA"))</f>
        <v>0.99839999999999995</v>
      </c>
      <c r="CT104" s="79">
        <f>IF($A$2=1,'mil mi val'!CS86,IF($A$2=2,'mil mi val'!CS189,"NA"))</f>
        <v>0.99839999999999995</v>
      </c>
      <c r="CU104" s="79">
        <f>IF($A$2=1,'mil mi val'!CT86,IF($A$2=2,'mil mi val'!CT189,"NA"))</f>
        <v>0.99839999999999995</v>
      </c>
      <c r="CV104" s="79">
        <f>IF($A$2=1,'mil mi val'!CU86,IF($A$2=2,'mil mi val'!CU189,"NA"))</f>
        <v>0.99839999999999995</v>
      </c>
      <c r="CW104" s="79">
        <f>IF($A$2=1,'mil mi val'!CV86,IF($A$2=2,'mil mi val'!CV189,"NA"))</f>
        <v>0.99839999999999995</v>
      </c>
      <c r="CX104" s="79">
        <f>IF($A$2=1,'mil mi val'!CW86,IF($A$2=2,'mil mi val'!CW189,"NA"))</f>
        <v>0.99839999999999995</v>
      </c>
      <c r="CY104" s="79">
        <f>IF($A$2=1,'mil mi val'!CX86,IF($A$2=2,'mil mi val'!CX189,"NA"))</f>
        <v>0.99839999999999995</v>
      </c>
      <c r="CZ104" s="79">
        <f>IF($A$2=1,'mil mi val'!CY86,IF($A$2=2,'mil mi val'!CY189,"NA"))</f>
        <v>0.99839999999999995</v>
      </c>
      <c r="DA104" s="79">
        <f>IF($A$2=1,'mil mi val'!CZ86,IF($A$2=2,'mil mi val'!CZ189,"NA"))</f>
        <v>0.99839999999999995</v>
      </c>
      <c r="DB104" s="79">
        <f>IF($A$2=1,'mil mi val'!DA86,IF($A$2=2,'mil mi val'!DA189,"NA"))</f>
        <v>0.99839999999999995</v>
      </c>
      <c r="DC104" s="79">
        <f>IF($A$2=1,'mil mi val'!DB86,IF($A$2=2,'mil mi val'!DB189,"NA"))</f>
        <v>0.99839999999999995</v>
      </c>
    </row>
    <row r="105" spans="2:107" ht="15" x14ac:dyDescent="0.25">
      <c r="B105" s="41">
        <v>100</v>
      </c>
      <c r="C105" s="79">
        <f>IF($A$2=1,'mil mi val'!B87,IF($A$2=2,'mil mi val'!B190,"NA"))</f>
        <v>1</v>
      </c>
      <c r="D105" s="79">
        <f>IF($A$2=1,'mil mi val'!C87,IF($A$2=2,'mil mi val'!C190,"NA"))</f>
        <v>0.99109999999999998</v>
      </c>
      <c r="E105" s="79">
        <f>IF($A$2=1,'mil mi val'!D87,IF($A$2=2,'mil mi val'!D190,"NA"))</f>
        <v>0.99919999999999998</v>
      </c>
      <c r="F105" s="79">
        <f>IF($A$2=1,'mil mi val'!E87,IF($A$2=2,'mil mi val'!E190,"NA"))</f>
        <v>0.998</v>
      </c>
      <c r="G105" s="79">
        <f>IF($A$2=1,'mil mi val'!F87,IF($A$2=2,'mil mi val'!F190,"NA"))</f>
        <v>0.99739999999999995</v>
      </c>
      <c r="H105" s="79">
        <f>IF($A$2=1,'mil mi val'!G87,IF($A$2=2,'mil mi val'!G190,"NA"))</f>
        <v>0.99719999999999998</v>
      </c>
      <c r="I105" s="79">
        <f>IF($A$2=1,'mil mi val'!H87,IF($A$2=2,'mil mi val'!H190,"NA"))</f>
        <v>0.99709999999999999</v>
      </c>
      <c r="J105" s="79">
        <f>IF($A$2=1,'mil mi val'!I87,IF($A$2=2,'mil mi val'!I190,"NA"))</f>
        <v>0.99709999999999999</v>
      </c>
      <c r="K105" s="79">
        <f>IF($A$2=1,'mil mi val'!J87,IF($A$2=2,'mil mi val'!J190,"NA"))</f>
        <v>0.99719999999999998</v>
      </c>
      <c r="L105" s="79">
        <f>IF($A$2=1,'mil mi val'!K87,IF($A$2=2,'mil mi val'!K190,"NA"))</f>
        <v>0.99719999999999998</v>
      </c>
      <c r="M105" s="79">
        <f>IF($A$2=1,'mil mi val'!L87,IF($A$2=2,'mil mi val'!L190,"NA"))</f>
        <v>0.99719999999999998</v>
      </c>
      <c r="N105" s="79">
        <f>IF($A$2=1,'mil mi val'!M87,IF($A$2=2,'mil mi val'!M190,"NA"))</f>
        <v>0.99729999999999996</v>
      </c>
      <c r="O105" s="79">
        <f>IF($A$2=1,'mil mi val'!N87,IF($A$2=2,'mil mi val'!N190,"NA"))</f>
        <v>0.99729999999999996</v>
      </c>
      <c r="P105" s="79">
        <f>IF($A$2=1,'mil mi val'!O87,IF($A$2=2,'mil mi val'!O190,"NA"))</f>
        <v>0.99729999999999996</v>
      </c>
      <c r="Q105" s="79">
        <f>IF($A$2=1,'mil mi val'!P87,IF($A$2=2,'mil mi val'!P190,"NA"))</f>
        <v>0.99719999999999998</v>
      </c>
      <c r="R105" s="79">
        <f>IF($A$2=1,'mil mi val'!Q87,IF($A$2=2,'mil mi val'!Q190,"NA"))</f>
        <v>0.99850000000000005</v>
      </c>
      <c r="S105" s="79">
        <f>IF($A$2=1,'mil mi val'!R87,IF($A$2=2,'mil mi val'!R190,"NA"))</f>
        <v>0.99850000000000005</v>
      </c>
      <c r="T105" s="79">
        <f>IF($A$2=1,'mil mi val'!S87,IF($A$2=2,'mil mi val'!S190,"NA"))</f>
        <v>0.99850000000000005</v>
      </c>
      <c r="U105" s="79">
        <f>IF($A$2=1,'mil mi val'!T87,IF($A$2=2,'mil mi val'!T190,"NA"))</f>
        <v>0.99850000000000005</v>
      </c>
      <c r="V105" s="79">
        <f>IF($A$2=1,'mil mi val'!U87,IF($A$2=2,'mil mi val'!U190,"NA"))</f>
        <v>0.99850000000000005</v>
      </c>
      <c r="W105" s="79">
        <f>IF($A$2=1,'mil mi val'!V87,IF($A$2=2,'mil mi val'!V190,"NA"))</f>
        <v>0.99850000000000005</v>
      </c>
      <c r="X105" s="79">
        <f>IF($A$2=1,'mil mi val'!W87,IF($A$2=2,'mil mi val'!W190,"NA"))</f>
        <v>0.99850000000000005</v>
      </c>
      <c r="Y105" s="79">
        <f>IF($A$2=1,'mil mi val'!X87,IF($A$2=2,'mil mi val'!X190,"NA"))</f>
        <v>0.99850000000000005</v>
      </c>
      <c r="Z105" s="79">
        <f>IF($A$2=1,'mil mi val'!Y87,IF($A$2=2,'mil mi val'!Y190,"NA"))</f>
        <v>0.99850000000000005</v>
      </c>
      <c r="AA105" s="79">
        <f>IF($A$2=1,'mil mi val'!Z87,IF($A$2=2,'mil mi val'!Z190,"NA"))</f>
        <v>0.99850000000000005</v>
      </c>
      <c r="AB105" s="79">
        <f>IF($A$2=1,'mil mi val'!AA87,IF($A$2=2,'mil mi val'!AA190,"NA"))</f>
        <v>0.99850000000000005</v>
      </c>
      <c r="AC105" s="79">
        <f>IF($A$2=1,'mil mi val'!AB87,IF($A$2=2,'mil mi val'!AB190,"NA"))</f>
        <v>0.99850000000000005</v>
      </c>
      <c r="AD105" s="79">
        <f>IF($A$2=1,'mil mi val'!AC87,IF($A$2=2,'mil mi val'!AC190,"NA"))</f>
        <v>0.99850000000000005</v>
      </c>
      <c r="AE105" s="79">
        <f>IF($A$2=1,'mil mi val'!AD87,IF($A$2=2,'mil mi val'!AD190,"NA"))</f>
        <v>0.99850000000000005</v>
      </c>
      <c r="AF105" s="79">
        <f>IF($A$2=1,'mil mi val'!AE87,IF($A$2=2,'mil mi val'!AE190,"NA"))</f>
        <v>0.99850000000000005</v>
      </c>
      <c r="AG105" s="79">
        <f>IF($A$2=1,'mil mi val'!AF87,IF($A$2=2,'mil mi val'!AF190,"NA"))</f>
        <v>0.99850000000000005</v>
      </c>
      <c r="AH105" s="79">
        <f>IF($A$2=1,'mil mi val'!AG87,IF($A$2=2,'mil mi val'!AG190,"NA"))</f>
        <v>0.99850000000000005</v>
      </c>
      <c r="AI105" s="79">
        <f>IF($A$2=1,'mil mi val'!AH87,IF($A$2=2,'mil mi val'!AH190,"NA"))</f>
        <v>0.99850000000000005</v>
      </c>
      <c r="AJ105" s="79">
        <f>IF($A$2=1,'mil mi val'!AI87,IF($A$2=2,'mil mi val'!AI190,"NA"))</f>
        <v>0.99850000000000005</v>
      </c>
      <c r="AK105" s="79">
        <f>IF($A$2=1,'mil mi val'!AJ87,IF($A$2=2,'mil mi val'!AJ190,"NA"))</f>
        <v>0.99850000000000005</v>
      </c>
      <c r="AL105" s="79">
        <f>IF($A$2=1,'mil mi val'!AK87,IF($A$2=2,'mil mi val'!AK190,"NA"))</f>
        <v>0.99850000000000005</v>
      </c>
      <c r="AM105" s="79">
        <f>IF($A$2=1,'mil mi val'!AL87,IF($A$2=2,'mil mi val'!AL190,"NA"))</f>
        <v>0.99850000000000005</v>
      </c>
      <c r="AN105" s="79">
        <f>IF($A$2=1,'mil mi val'!AM87,IF($A$2=2,'mil mi val'!AM190,"NA"))</f>
        <v>0.99850000000000005</v>
      </c>
      <c r="AO105" s="79">
        <f>IF($A$2=1,'mil mi val'!AN87,IF($A$2=2,'mil mi val'!AN190,"NA"))</f>
        <v>0.99850000000000005</v>
      </c>
      <c r="AP105" s="79">
        <f>IF($A$2=1,'mil mi val'!AO87,IF($A$2=2,'mil mi val'!AO190,"NA"))</f>
        <v>0.99850000000000005</v>
      </c>
      <c r="AQ105" s="79">
        <f>IF($A$2=1,'mil mi val'!AP87,IF($A$2=2,'mil mi val'!AP190,"NA"))</f>
        <v>0.99850000000000005</v>
      </c>
      <c r="AR105" s="79">
        <f>IF($A$2=1,'mil mi val'!AQ87,IF($A$2=2,'mil mi val'!AQ190,"NA"))</f>
        <v>0.99850000000000005</v>
      </c>
      <c r="AS105" s="79">
        <f>IF($A$2=1,'mil mi val'!AR87,IF($A$2=2,'mil mi val'!AR190,"NA"))</f>
        <v>0.99850000000000005</v>
      </c>
      <c r="AT105" s="79">
        <f>IF($A$2=1,'mil mi val'!AS87,IF($A$2=2,'mil mi val'!AS190,"NA"))</f>
        <v>0.99850000000000005</v>
      </c>
      <c r="AU105" s="79">
        <f>IF($A$2=1,'mil mi val'!AT87,IF($A$2=2,'mil mi val'!AT190,"NA"))</f>
        <v>0.99850000000000005</v>
      </c>
      <c r="AV105" s="79">
        <f>IF($A$2=1,'mil mi val'!AU87,IF($A$2=2,'mil mi val'!AU190,"NA"))</f>
        <v>0.99850000000000005</v>
      </c>
      <c r="AW105" s="79">
        <f>IF($A$2=1,'mil mi val'!AV87,IF($A$2=2,'mil mi val'!AV190,"NA"))</f>
        <v>0.99850000000000005</v>
      </c>
      <c r="AX105" s="79">
        <f>IF($A$2=1,'mil mi val'!AW87,IF($A$2=2,'mil mi val'!AW190,"NA"))</f>
        <v>0.99850000000000005</v>
      </c>
      <c r="AY105" s="79">
        <f>IF($A$2=1,'mil mi val'!AX87,IF($A$2=2,'mil mi val'!AX190,"NA"))</f>
        <v>0.99850000000000005</v>
      </c>
      <c r="AZ105" s="79">
        <f>IF($A$2=1,'mil mi val'!AY87,IF($A$2=2,'mil mi val'!AY190,"NA"))</f>
        <v>0.99850000000000005</v>
      </c>
      <c r="BA105" s="79">
        <f>IF($A$2=1,'mil mi val'!AZ87,IF($A$2=2,'mil mi val'!AZ190,"NA"))</f>
        <v>0.99850000000000005</v>
      </c>
      <c r="BB105" s="79">
        <f>IF($A$2=1,'mil mi val'!BA87,IF($A$2=2,'mil mi val'!BA190,"NA"))</f>
        <v>0.99850000000000005</v>
      </c>
      <c r="BC105" s="79">
        <f>IF($A$2=1,'mil mi val'!BB87,IF($A$2=2,'mil mi val'!BB190,"NA"))</f>
        <v>0.99850000000000005</v>
      </c>
      <c r="BD105" s="79">
        <f>IF($A$2=1,'mil mi val'!BC87,IF($A$2=2,'mil mi val'!BC190,"NA"))</f>
        <v>0.99850000000000005</v>
      </c>
      <c r="BE105" s="79">
        <f>IF($A$2=1,'mil mi val'!BD87,IF($A$2=2,'mil mi val'!BD190,"NA"))</f>
        <v>0.99850000000000005</v>
      </c>
      <c r="BF105" s="79">
        <f>IF($A$2=1,'mil mi val'!BE87,IF($A$2=2,'mil mi val'!BE190,"NA"))</f>
        <v>0.99850000000000005</v>
      </c>
      <c r="BG105" s="79">
        <f>IF($A$2=1,'mil mi val'!BF87,IF($A$2=2,'mil mi val'!BF190,"NA"))</f>
        <v>0.99850000000000005</v>
      </c>
      <c r="BH105" s="79">
        <f>IF($A$2=1,'mil mi val'!BG87,IF($A$2=2,'mil mi val'!BG190,"NA"))</f>
        <v>0.99850000000000005</v>
      </c>
      <c r="BI105" s="79">
        <f>IF($A$2=1,'mil mi val'!BH87,IF($A$2=2,'mil mi val'!BH190,"NA"))</f>
        <v>0.99850000000000005</v>
      </c>
      <c r="BJ105" s="79">
        <f>IF($A$2=1,'mil mi val'!BI87,IF($A$2=2,'mil mi val'!BI190,"NA"))</f>
        <v>0.99850000000000005</v>
      </c>
      <c r="BK105" s="79">
        <f>IF($A$2=1,'mil mi val'!BJ87,IF($A$2=2,'mil mi val'!BJ190,"NA"))</f>
        <v>0.99850000000000005</v>
      </c>
      <c r="BL105" s="79">
        <f>IF($A$2=1,'mil mi val'!BK87,IF($A$2=2,'mil mi val'!BK190,"NA"))</f>
        <v>0.99850000000000005</v>
      </c>
      <c r="BM105" s="79">
        <f>IF($A$2=1,'mil mi val'!BL87,IF($A$2=2,'mil mi val'!BL190,"NA"))</f>
        <v>0.99850000000000005</v>
      </c>
      <c r="BN105" s="79">
        <f>IF($A$2=1,'mil mi val'!BM87,IF($A$2=2,'mil mi val'!BM190,"NA"))</f>
        <v>0.99850000000000005</v>
      </c>
      <c r="BO105" s="79">
        <f>IF($A$2=1,'mil mi val'!BN87,IF($A$2=2,'mil mi val'!BN190,"NA"))</f>
        <v>0.99850000000000005</v>
      </c>
      <c r="BP105" s="79">
        <f>IF($A$2=1,'mil mi val'!BO87,IF($A$2=2,'mil mi val'!BO190,"NA"))</f>
        <v>0.99850000000000005</v>
      </c>
      <c r="BQ105" s="79">
        <f>IF($A$2=1,'mil mi val'!BP87,IF($A$2=2,'mil mi val'!BP190,"NA"))</f>
        <v>0.99850000000000005</v>
      </c>
      <c r="BR105" s="79">
        <f>IF($A$2=1,'mil mi val'!BQ87,IF($A$2=2,'mil mi val'!BQ190,"NA"))</f>
        <v>0.99850000000000005</v>
      </c>
      <c r="BS105" s="79">
        <f>IF($A$2=1,'mil mi val'!BR87,IF($A$2=2,'mil mi val'!BR190,"NA"))</f>
        <v>0.99850000000000005</v>
      </c>
      <c r="BT105" s="79">
        <f>IF($A$2=1,'mil mi val'!BS87,IF($A$2=2,'mil mi val'!BS190,"NA"))</f>
        <v>0.99850000000000005</v>
      </c>
      <c r="BU105" s="79">
        <f>IF($A$2=1,'mil mi val'!BT87,IF($A$2=2,'mil mi val'!BT190,"NA"))</f>
        <v>0.99850000000000005</v>
      </c>
      <c r="BV105" s="79">
        <f>IF($A$2=1,'mil mi val'!BU87,IF($A$2=2,'mil mi val'!BU190,"NA"))</f>
        <v>0.99850000000000005</v>
      </c>
      <c r="BW105" s="79">
        <f>IF($A$2=1,'mil mi val'!BV87,IF($A$2=2,'mil mi val'!BV190,"NA"))</f>
        <v>0.99850000000000005</v>
      </c>
      <c r="BX105" s="79">
        <f>IF($A$2=1,'mil mi val'!BW87,IF($A$2=2,'mil mi val'!BW190,"NA"))</f>
        <v>0.99850000000000005</v>
      </c>
      <c r="BY105" s="79">
        <f>IF($A$2=1,'mil mi val'!BX87,IF($A$2=2,'mil mi val'!BX190,"NA"))</f>
        <v>0.99850000000000005</v>
      </c>
      <c r="BZ105" s="79">
        <f>IF($A$2=1,'mil mi val'!BY87,IF($A$2=2,'mil mi val'!BY190,"NA"))</f>
        <v>0.99850000000000005</v>
      </c>
      <c r="CA105" s="79">
        <f>IF($A$2=1,'mil mi val'!BZ87,IF($A$2=2,'mil mi val'!BZ190,"NA"))</f>
        <v>0.99850000000000005</v>
      </c>
      <c r="CB105" s="79">
        <f>IF($A$2=1,'mil mi val'!CA87,IF($A$2=2,'mil mi val'!CA190,"NA"))</f>
        <v>0.99850000000000005</v>
      </c>
      <c r="CC105" s="79">
        <f>IF($A$2=1,'mil mi val'!CB87,IF($A$2=2,'mil mi val'!CB190,"NA"))</f>
        <v>0.99850000000000005</v>
      </c>
      <c r="CD105" s="79">
        <f>IF($A$2=1,'mil mi val'!CC87,IF($A$2=2,'mil mi val'!CC190,"NA"))</f>
        <v>0.99850000000000005</v>
      </c>
      <c r="CE105" s="79">
        <f>IF($A$2=1,'mil mi val'!CD87,IF($A$2=2,'mil mi val'!CD190,"NA"))</f>
        <v>0.99850000000000005</v>
      </c>
      <c r="CF105" s="79">
        <f>IF($A$2=1,'mil mi val'!CE87,IF($A$2=2,'mil mi val'!CE190,"NA"))</f>
        <v>0.99850000000000005</v>
      </c>
      <c r="CG105" s="79">
        <f>IF($A$2=1,'mil mi val'!CF87,IF($A$2=2,'mil mi val'!CF190,"NA"))</f>
        <v>0.99850000000000005</v>
      </c>
      <c r="CH105" s="79">
        <f>IF($A$2=1,'mil mi val'!CG87,IF($A$2=2,'mil mi val'!CG190,"NA"))</f>
        <v>0.99850000000000005</v>
      </c>
      <c r="CI105" s="79">
        <f>IF($A$2=1,'mil mi val'!CH87,IF($A$2=2,'mil mi val'!CH190,"NA"))</f>
        <v>0.99850000000000005</v>
      </c>
      <c r="CJ105" s="79">
        <f>IF($A$2=1,'mil mi val'!CI87,IF($A$2=2,'mil mi val'!CI190,"NA"))</f>
        <v>0.99850000000000005</v>
      </c>
      <c r="CK105" s="79">
        <f>IF($A$2=1,'mil mi val'!CJ87,IF($A$2=2,'mil mi val'!CJ190,"NA"))</f>
        <v>0.99850000000000005</v>
      </c>
      <c r="CL105" s="79">
        <f>IF($A$2=1,'mil mi val'!CK87,IF($A$2=2,'mil mi val'!CK190,"NA"))</f>
        <v>0.99850000000000005</v>
      </c>
      <c r="CM105" s="79">
        <f>IF($A$2=1,'mil mi val'!CL87,IF($A$2=2,'mil mi val'!CL190,"NA"))</f>
        <v>0.99850000000000005</v>
      </c>
      <c r="CN105" s="79">
        <f>IF($A$2=1,'mil mi val'!CM87,IF($A$2=2,'mil mi val'!CM190,"NA"))</f>
        <v>0.99850000000000005</v>
      </c>
      <c r="CO105" s="79">
        <f>IF($A$2=1,'mil mi val'!CN87,IF($A$2=2,'mil mi val'!CN190,"NA"))</f>
        <v>0.99850000000000005</v>
      </c>
      <c r="CP105" s="79">
        <f>IF($A$2=1,'mil mi val'!CO87,IF($A$2=2,'mil mi val'!CO190,"NA"))</f>
        <v>0.99850000000000005</v>
      </c>
      <c r="CQ105" s="79">
        <f>IF($A$2=1,'mil mi val'!CP87,IF($A$2=2,'mil mi val'!CP190,"NA"))</f>
        <v>0.99850000000000005</v>
      </c>
      <c r="CR105" s="79">
        <f>IF($A$2=1,'mil mi val'!CQ87,IF($A$2=2,'mil mi val'!CQ190,"NA"))</f>
        <v>0.99850000000000005</v>
      </c>
      <c r="CS105" s="79">
        <f>IF($A$2=1,'mil mi val'!CR87,IF($A$2=2,'mil mi val'!CR190,"NA"))</f>
        <v>0.99850000000000005</v>
      </c>
      <c r="CT105" s="79">
        <f>IF($A$2=1,'mil mi val'!CS87,IF($A$2=2,'mil mi val'!CS190,"NA"))</f>
        <v>0.99850000000000005</v>
      </c>
      <c r="CU105" s="79">
        <f>IF($A$2=1,'mil mi val'!CT87,IF($A$2=2,'mil mi val'!CT190,"NA"))</f>
        <v>0.99850000000000005</v>
      </c>
      <c r="CV105" s="79">
        <f>IF($A$2=1,'mil mi val'!CU87,IF($A$2=2,'mil mi val'!CU190,"NA"))</f>
        <v>0.99850000000000005</v>
      </c>
      <c r="CW105" s="79">
        <f>IF($A$2=1,'mil mi val'!CV87,IF($A$2=2,'mil mi val'!CV190,"NA"))</f>
        <v>0.99850000000000005</v>
      </c>
      <c r="CX105" s="79">
        <f>IF($A$2=1,'mil mi val'!CW87,IF($A$2=2,'mil mi val'!CW190,"NA"))</f>
        <v>0.99850000000000005</v>
      </c>
      <c r="CY105" s="79">
        <f>IF($A$2=1,'mil mi val'!CX87,IF($A$2=2,'mil mi val'!CX190,"NA"))</f>
        <v>0.99850000000000005</v>
      </c>
      <c r="CZ105" s="79">
        <f>IF($A$2=1,'mil mi val'!CY87,IF($A$2=2,'mil mi val'!CY190,"NA"))</f>
        <v>0.99850000000000005</v>
      </c>
      <c r="DA105" s="79">
        <f>IF($A$2=1,'mil mi val'!CZ87,IF($A$2=2,'mil mi val'!CZ190,"NA"))</f>
        <v>0.99850000000000005</v>
      </c>
      <c r="DB105" s="79">
        <f>IF($A$2=1,'mil mi val'!DA87,IF($A$2=2,'mil mi val'!DA190,"NA"))</f>
        <v>0.99850000000000005</v>
      </c>
      <c r="DC105" s="79">
        <f>IF($A$2=1,'mil mi val'!DB87,IF($A$2=2,'mil mi val'!DB190,"NA"))</f>
        <v>0.99850000000000005</v>
      </c>
    </row>
    <row r="106" spans="2:107" ht="15" x14ac:dyDescent="0.25">
      <c r="B106" s="41">
        <v>101</v>
      </c>
      <c r="C106" s="79">
        <f>IF($A$2=1,'mil mi val'!B88,IF($A$2=2,'mil mi val'!B191,"NA"))</f>
        <v>1</v>
      </c>
      <c r="D106" s="79">
        <f>IF($A$2=1,'mil mi val'!C88,IF($A$2=2,'mil mi val'!C191,"NA"))</f>
        <v>0.99170000000000003</v>
      </c>
      <c r="E106" s="79">
        <f>IF($A$2=1,'mil mi val'!D88,IF($A$2=2,'mil mi val'!D191,"NA"))</f>
        <v>0.99970000000000003</v>
      </c>
      <c r="F106" s="79">
        <f>IF($A$2=1,'mil mi val'!E88,IF($A$2=2,'mil mi val'!E191,"NA"))</f>
        <v>0.99839999999999995</v>
      </c>
      <c r="G106" s="79">
        <f>IF($A$2=1,'mil mi val'!F88,IF($A$2=2,'mil mi val'!F191,"NA"))</f>
        <v>0.99770000000000003</v>
      </c>
      <c r="H106" s="79">
        <f>IF($A$2=1,'mil mi val'!G88,IF($A$2=2,'mil mi val'!G191,"NA"))</f>
        <v>0.99750000000000005</v>
      </c>
      <c r="I106" s="79">
        <f>IF($A$2=1,'mil mi val'!H88,IF($A$2=2,'mil mi val'!H191,"NA"))</f>
        <v>0.99729999999999996</v>
      </c>
      <c r="J106" s="79">
        <f>IF($A$2=1,'mil mi val'!I88,IF($A$2=2,'mil mi val'!I191,"NA"))</f>
        <v>0.99729999999999996</v>
      </c>
      <c r="K106" s="79">
        <f>IF($A$2=1,'mil mi val'!J88,IF($A$2=2,'mil mi val'!J191,"NA"))</f>
        <v>0.99729999999999996</v>
      </c>
      <c r="L106" s="79">
        <f>IF($A$2=1,'mil mi val'!K88,IF($A$2=2,'mil mi val'!K191,"NA"))</f>
        <v>0.99729999999999996</v>
      </c>
      <c r="M106" s="79">
        <f>IF($A$2=1,'mil mi val'!L88,IF($A$2=2,'mil mi val'!L191,"NA"))</f>
        <v>0.99729999999999996</v>
      </c>
      <c r="N106" s="79">
        <f>IF($A$2=1,'mil mi val'!M88,IF($A$2=2,'mil mi val'!M191,"NA"))</f>
        <v>0.99739999999999995</v>
      </c>
      <c r="O106" s="79">
        <f>IF($A$2=1,'mil mi val'!N88,IF($A$2=2,'mil mi val'!N191,"NA"))</f>
        <v>0.99739999999999995</v>
      </c>
      <c r="P106" s="79">
        <f>IF($A$2=1,'mil mi val'!O88,IF($A$2=2,'mil mi val'!O191,"NA"))</f>
        <v>0.99739999999999995</v>
      </c>
      <c r="Q106" s="79">
        <f>IF($A$2=1,'mil mi val'!P88,IF($A$2=2,'mil mi val'!P191,"NA"))</f>
        <v>0.99729999999999996</v>
      </c>
      <c r="R106" s="79">
        <f>IF($A$2=1,'mil mi val'!Q88,IF($A$2=2,'mil mi val'!Q191,"NA"))</f>
        <v>0.99860000000000004</v>
      </c>
      <c r="S106" s="79">
        <f>IF($A$2=1,'mil mi val'!R88,IF($A$2=2,'mil mi val'!R191,"NA"))</f>
        <v>0.99860000000000004</v>
      </c>
      <c r="T106" s="79">
        <f>IF($A$2=1,'mil mi val'!S88,IF($A$2=2,'mil mi val'!S191,"NA"))</f>
        <v>0.99860000000000004</v>
      </c>
      <c r="U106" s="79">
        <f>IF($A$2=1,'mil mi val'!T88,IF($A$2=2,'mil mi val'!T191,"NA"))</f>
        <v>0.99860000000000004</v>
      </c>
      <c r="V106" s="79">
        <f>IF($A$2=1,'mil mi val'!U88,IF($A$2=2,'mil mi val'!U191,"NA"))</f>
        <v>0.99860000000000004</v>
      </c>
      <c r="W106" s="79">
        <f>IF($A$2=1,'mil mi val'!V88,IF($A$2=2,'mil mi val'!V191,"NA"))</f>
        <v>0.99860000000000004</v>
      </c>
      <c r="X106" s="79">
        <f>IF($A$2=1,'mil mi val'!W88,IF($A$2=2,'mil mi val'!W191,"NA"))</f>
        <v>0.99860000000000004</v>
      </c>
      <c r="Y106" s="79">
        <f>IF($A$2=1,'mil mi val'!X88,IF($A$2=2,'mil mi val'!X191,"NA"))</f>
        <v>0.99860000000000004</v>
      </c>
      <c r="Z106" s="79">
        <f>IF($A$2=1,'mil mi val'!Y88,IF($A$2=2,'mil mi val'!Y191,"NA"))</f>
        <v>0.99860000000000004</v>
      </c>
      <c r="AA106" s="79">
        <f>IF($A$2=1,'mil mi val'!Z88,IF($A$2=2,'mil mi val'!Z191,"NA"))</f>
        <v>0.99860000000000004</v>
      </c>
      <c r="AB106" s="79">
        <f>IF($A$2=1,'mil mi val'!AA88,IF($A$2=2,'mil mi val'!AA191,"NA"))</f>
        <v>0.99860000000000004</v>
      </c>
      <c r="AC106" s="79">
        <f>IF($A$2=1,'mil mi val'!AB88,IF($A$2=2,'mil mi val'!AB191,"NA"))</f>
        <v>0.99860000000000004</v>
      </c>
      <c r="AD106" s="79">
        <f>IF($A$2=1,'mil mi val'!AC88,IF($A$2=2,'mil mi val'!AC191,"NA"))</f>
        <v>0.99860000000000004</v>
      </c>
      <c r="AE106" s="79">
        <f>IF($A$2=1,'mil mi val'!AD88,IF($A$2=2,'mil mi val'!AD191,"NA"))</f>
        <v>0.99860000000000004</v>
      </c>
      <c r="AF106" s="79">
        <f>IF($A$2=1,'mil mi val'!AE88,IF($A$2=2,'mil mi val'!AE191,"NA"))</f>
        <v>0.99860000000000004</v>
      </c>
      <c r="AG106" s="79">
        <f>IF($A$2=1,'mil mi val'!AF88,IF($A$2=2,'mil mi val'!AF191,"NA"))</f>
        <v>0.99860000000000004</v>
      </c>
      <c r="AH106" s="79">
        <f>IF($A$2=1,'mil mi val'!AG88,IF($A$2=2,'mil mi val'!AG191,"NA"))</f>
        <v>0.99860000000000004</v>
      </c>
      <c r="AI106" s="79">
        <f>IF($A$2=1,'mil mi val'!AH88,IF($A$2=2,'mil mi val'!AH191,"NA"))</f>
        <v>0.99860000000000004</v>
      </c>
      <c r="AJ106" s="79">
        <f>IF($A$2=1,'mil mi val'!AI88,IF($A$2=2,'mil mi val'!AI191,"NA"))</f>
        <v>0.99860000000000004</v>
      </c>
      <c r="AK106" s="79">
        <f>IF($A$2=1,'mil mi val'!AJ88,IF($A$2=2,'mil mi val'!AJ191,"NA"))</f>
        <v>0.99860000000000004</v>
      </c>
      <c r="AL106" s="79">
        <f>IF($A$2=1,'mil mi val'!AK88,IF($A$2=2,'mil mi val'!AK191,"NA"))</f>
        <v>0.99860000000000004</v>
      </c>
      <c r="AM106" s="79">
        <f>IF($A$2=1,'mil mi val'!AL88,IF($A$2=2,'mil mi val'!AL191,"NA"))</f>
        <v>0.99860000000000004</v>
      </c>
      <c r="AN106" s="79">
        <f>IF($A$2=1,'mil mi val'!AM88,IF($A$2=2,'mil mi val'!AM191,"NA"))</f>
        <v>0.99860000000000004</v>
      </c>
      <c r="AO106" s="79">
        <f>IF($A$2=1,'mil mi val'!AN88,IF($A$2=2,'mil mi val'!AN191,"NA"))</f>
        <v>0.99860000000000004</v>
      </c>
      <c r="AP106" s="79">
        <f>IF($A$2=1,'mil mi val'!AO88,IF($A$2=2,'mil mi val'!AO191,"NA"))</f>
        <v>0.99860000000000004</v>
      </c>
      <c r="AQ106" s="79">
        <f>IF($A$2=1,'mil mi val'!AP88,IF($A$2=2,'mil mi val'!AP191,"NA"))</f>
        <v>0.99860000000000004</v>
      </c>
      <c r="AR106" s="79">
        <f>IF($A$2=1,'mil mi val'!AQ88,IF($A$2=2,'mil mi val'!AQ191,"NA"))</f>
        <v>0.99860000000000004</v>
      </c>
      <c r="AS106" s="79">
        <f>IF($A$2=1,'mil mi val'!AR88,IF($A$2=2,'mil mi val'!AR191,"NA"))</f>
        <v>0.99860000000000004</v>
      </c>
      <c r="AT106" s="79">
        <f>IF($A$2=1,'mil mi val'!AS88,IF($A$2=2,'mil mi val'!AS191,"NA"))</f>
        <v>0.99860000000000004</v>
      </c>
      <c r="AU106" s="79">
        <f>IF($A$2=1,'mil mi val'!AT88,IF($A$2=2,'mil mi val'!AT191,"NA"))</f>
        <v>0.99860000000000004</v>
      </c>
      <c r="AV106" s="79">
        <f>IF($A$2=1,'mil mi val'!AU88,IF($A$2=2,'mil mi val'!AU191,"NA"))</f>
        <v>0.99860000000000004</v>
      </c>
      <c r="AW106" s="79">
        <f>IF($A$2=1,'mil mi val'!AV88,IF($A$2=2,'mil mi val'!AV191,"NA"))</f>
        <v>0.99860000000000004</v>
      </c>
      <c r="AX106" s="79">
        <f>IF($A$2=1,'mil mi val'!AW88,IF($A$2=2,'mil mi val'!AW191,"NA"))</f>
        <v>0.99860000000000004</v>
      </c>
      <c r="AY106" s="79">
        <f>IF($A$2=1,'mil mi val'!AX88,IF($A$2=2,'mil mi val'!AX191,"NA"))</f>
        <v>0.99860000000000004</v>
      </c>
      <c r="AZ106" s="79">
        <f>IF($A$2=1,'mil mi val'!AY88,IF($A$2=2,'mil mi val'!AY191,"NA"))</f>
        <v>0.99860000000000004</v>
      </c>
      <c r="BA106" s="79">
        <f>IF($A$2=1,'mil mi val'!AZ88,IF($A$2=2,'mil mi val'!AZ191,"NA"))</f>
        <v>0.99860000000000004</v>
      </c>
      <c r="BB106" s="79">
        <f>IF($A$2=1,'mil mi val'!BA88,IF($A$2=2,'mil mi val'!BA191,"NA"))</f>
        <v>0.99860000000000004</v>
      </c>
      <c r="BC106" s="79">
        <f>IF($A$2=1,'mil mi val'!BB88,IF($A$2=2,'mil mi val'!BB191,"NA"))</f>
        <v>0.99860000000000004</v>
      </c>
      <c r="BD106" s="79">
        <f>IF($A$2=1,'mil mi val'!BC88,IF($A$2=2,'mil mi val'!BC191,"NA"))</f>
        <v>0.99860000000000004</v>
      </c>
      <c r="BE106" s="79">
        <f>IF($A$2=1,'mil mi val'!BD88,IF($A$2=2,'mil mi val'!BD191,"NA"))</f>
        <v>0.99860000000000004</v>
      </c>
      <c r="BF106" s="79">
        <f>IF($A$2=1,'mil mi val'!BE88,IF($A$2=2,'mil mi val'!BE191,"NA"))</f>
        <v>0.99860000000000004</v>
      </c>
      <c r="BG106" s="79">
        <f>IF($A$2=1,'mil mi val'!BF88,IF($A$2=2,'mil mi val'!BF191,"NA"))</f>
        <v>0.99860000000000004</v>
      </c>
      <c r="BH106" s="79">
        <f>IF($A$2=1,'mil mi val'!BG88,IF($A$2=2,'mil mi val'!BG191,"NA"))</f>
        <v>0.99860000000000004</v>
      </c>
      <c r="BI106" s="79">
        <f>IF($A$2=1,'mil mi val'!BH88,IF($A$2=2,'mil mi val'!BH191,"NA"))</f>
        <v>0.99860000000000004</v>
      </c>
      <c r="BJ106" s="79">
        <f>IF($A$2=1,'mil mi val'!BI88,IF($A$2=2,'mil mi val'!BI191,"NA"))</f>
        <v>0.99860000000000004</v>
      </c>
      <c r="BK106" s="79">
        <f>IF($A$2=1,'mil mi val'!BJ88,IF($A$2=2,'mil mi val'!BJ191,"NA"))</f>
        <v>0.99860000000000004</v>
      </c>
      <c r="BL106" s="79">
        <f>IF($A$2=1,'mil mi val'!BK88,IF($A$2=2,'mil mi val'!BK191,"NA"))</f>
        <v>0.99860000000000004</v>
      </c>
      <c r="BM106" s="79">
        <f>IF($A$2=1,'mil mi val'!BL88,IF($A$2=2,'mil mi val'!BL191,"NA"))</f>
        <v>0.99860000000000004</v>
      </c>
      <c r="BN106" s="79">
        <f>IF($A$2=1,'mil mi val'!BM88,IF($A$2=2,'mil mi val'!BM191,"NA"))</f>
        <v>0.99860000000000004</v>
      </c>
      <c r="BO106" s="79">
        <f>IF($A$2=1,'mil mi val'!BN88,IF($A$2=2,'mil mi val'!BN191,"NA"))</f>
        <v>0.99860000000000004</v>
      </c>
      <c r="BP106" s="79">
        <f>IF($A$2=1,'mil mi val'!BO88,IF($A$2=2,'mil mi val'!BO191,"NA"))</f>
        <v>0.99860000000000004</v>
      </c>
      <c r="BQ106" s="79">
        <f>IF($A$2=1,'mil mi val'!BP88,IF($A$2=2,'mil mi val'!BP191,"NA"))</f>
        <v>0.99860000000000004</v>
      </c>
      <c r="BR106" s="79">
        <f>IF($A$2=1,'mil mi val'!BQ88,IF($A$2=2,'mil mi val'!BQ191,"NA"))</f>
        <v>0.99860000000000004</v>
      </c>
      <c r="BS106" s="79">
        <f>IF($A$2=1,'mil mi val'!BR88,IF($A$2=2,'mil mi val'!BR191,"NA"))</f>
        <v>0.99860000000000004</v>
      </c>
      <c r="BT106" s="79">
        <f>IF($A$2=1,'mil mi val'!BS88,IF($A$2=2,'mil mi val'!BS191,"NA"))</f>
        <v>0.99860000000000004</v>
      </c>
      <c r="BU106" s="79">
        <f>IF($A$2=1,'mil mi val'!BT88,IF($A$2=2,'mil mi val'!BT191,"NA"))</f>
        <v>0.99860000000000004</v>
      </c>
      <c r="BV106" s="79">
        <f>IF($A$2=1,'mil mi val'!BU88,IF($A$2=2,'mil mi val'!BU191,"NA"))</f>
        <v>0.99860000000000004</v>
      </c>
      <c r="BW106" s="79">
        <f>IF($A$2=1,'mil mi val'!BV88,IF($A$2=2,'mil mi val'!BV191,"NA"))</f>
        <v>0.99860000000000004</v>
      </c>
      <c r="BX106" s="79">
        <f>IF($A$2=1,'mil mi val'!BW88,IF($A$2=2,'mil mi val'!BW191,"NA"))</f>
        <v>0.99860000000000004</v>
      </c>
      <c r="BY106" s="79">
        <f>IF($A$2=1,'mil mi val'!BX88,IF($A$2=2,'mil mi val'!BX191,"NA"))</f>
        <v>0.99860000000000004</v>
      </c>
      <c r="BZ106" s="79">
        <f>IF($A$2=1,'mil mi val'!BY88,IF($A$2=2,'mil mi val'!BY191,"NA"))</f>
        <v>0.99860000000000004</v>
      </c>
      <c r="CA106" s="79">
        <f>IF($A$2=1,'mil mi val'!BZ88,IF($A$2=2,'mil mi val'!BZ191,"NA"))</f>
        <v>0.99860000000000004</v>
      </c>
      <c r="CB106" s="79">
        <f>IF($A$2=1,'mil mi val'!CA88,IF($A$2=2,'mil mi val'!CA191,"NA"))</f>
        <v>0.99860000000000004</v>
      </c>
      <c r="CC106" s="79">
        <f>IF($A$2=1,'mil mi val'!CB88,IF($A$2=2,'mil mi val'!CB191,"NA"))</f>
        <v>0.99860000000000004</v>
      </c>
      <c r="CD106" s="79">
        <f>IF($A$2=1,'mil mi val'!CC88,IF($A$2=2,'mil mi val'!CC191,"NA"))</f>
        <v>0.99860000000000004</v>
      </c>
      <c r="CE106" s="79">
        <f>IF($A$2=1,'mil mi val'!CD88,IF($A$2=2,'mil mi val'!CD191,"NA"))</f>
        <v>0.99860000000000004</v>
      </c>
      <c r="CF106" s="79">
        <f>IF($A$2=1,'mil mi val'!CE88,IF($A$2=2,'mil mi val'!CE191,"NA"))</f>
        <v>0.99860000000000004</v>
      </c>
      <c r="CG106" s="79">
        <f>IF($A$2=1,'mil mi val'!CF88,IF($A$2=2,'mil mi val'!CF191,"NA"))</f>
        <v>0.99860000000000004</v>
      </c>
      <c r="CH106" s="79">
        <f>IF($A$2=1,'mil mi val'!CG88,IF($A$2=2,'mil mi val'!CG191,"NA"))</f>
        <v>0.99860000000000004</v>
      </c>
      <c r="CI106" s="79">
        <f>IF($A$2=1,'mil mi val'!CH88,IF($A$2=2,'mil mi val'!CH191,"NA"))</f>
        <v>0.99860000000000004</v>
      </c>
      <c r="CJ106" s="79">
        <f>IF($A$2=1,'mil mi val'!CI88,IF($A$2=2,'mil mi val'!CI191,"NA"))</f>
        <v>0.99860000000000004</v>
      </c>
      <c r="CK106" s="79">
        <f>IF($A$2=1,'mil mi val'!CJ88,IF($A$2=2,'mil mi val'!CJ191,"NA"))</f>
        <v>0.99860000000000004</v>
      </c>
      <c r="CL106" s="79">
        <f>IF($A$2=1,'mil mi val'!CK88,IF($A$2=2,'mil mi val'!CK191,"NA"))</f>
        <v>0.99860000000000004</v>
      </c>
      <c r="CM106" s="79">
        <f>IF($A$2=1,'mil mi val'!CL88,IF($A$2=2,'mil mi val'!CL191,"NA"))</f>
        <v>0.99860000000000004</v>
      </c>
      <c r="CN106" s="79">
        <f>IF($A$2=1,'mil mi val'!CM88,IF($A$2=2,'mil mi val'!CM191,"NA"))</f>
        <v>0.99860000000000004</v>
      </c>
      <c r="CO106" s="79">
        <f>IF($A$2=1,'mil mi val'!CN88,IF($A$2=2,'mil mi val'!CN191,"NA"))</f>
        <v>0.99860000000000004</v>
      </c>
      <c r="CP106" s="79">
        <f>IF($A$2=1,'mil mi val'!CO88,IF($A$2=2,'mil mi val'!CO191,"NA"))</f>
        <v>0.99860000000000004</v>
      </c>
      <c r="CQ106" s="79">
        <f>IF($A$2=1,'mil mi val'!CP88,IF($A$2=2,'mil mi val'!CP191,"NA"))</f>
        <v>0.99860000000000004</v>
      </c>
      <c r="CR106" s="79">
        <f>IF($A$2=1,'mil mi val'!CQ88,IF($A$2=2,'mil mi val'!CQ191,"NA"))</f>
        <v>0.99860000000000004</v>
      </c>
      <c r="CS106" s="79">
        <f>IF($A$2=1,'mil mi val'!CR88,IF($A$2=2,'mil mi val'!CR191,"NA"))</f>
        <v>0.99860000000000004</v>
      </c>
      <c r="CT106" s="79">
        <f>IF($A$2=1,'mil mi val'!CS88,IF($A$2=2,'mil mi val'!CS191,"NA"))</f>
        <v>0.99860000000000004</v>
      </c>
      <c r="CU106" s="79">
        <f>IF($A$2=1,'mil mi val'!CT88,IF($A$2=2,'mil mi val'!CT191,"NA"))</f>
        <v>0.99860000000000004</v>
      </c>
      <c r="CV106" s="79">
        <f>IF($A$2=1,'mil mi val'!CU88,IF($A$2=2,'mil mi val'!CU191,"NA"))</f>
        <v>0.99860000000000004</v>
      </c>
      <c r="CW106" s="79">
        <f>IF($A$2=1,'mil mi val'!CV88,IF($A$2=2,'mil mi val'!CV191,"NA"))</f>
        <v>0.99860000000000004</v>
      </c>
      <c r="CX106" s="79">
        <f>IF($A$2=1,'mil mi val'!CW88,IF($A$2=2,'mil mi val'!CW191,"NA"))</f>
        <v>0.99860000000000004</v>
      </c>
      <c r="CY106" s="79">
        <f>IF($A$2=1,'mil mi val'!CX88,IF($A$2=2,'mil mi val'!CX191,"NA"))</f>
        <v>0.99860000000000004</v>
      </c>
      <c r="CZ106" s="79">
        <f>IF($A$2=1,'mil mi val'!CY88,IF($A$2=2,'mil mi val'!CY191,"NA"))</f>
        <v>0.99860000000000004</v>
      </c>
      <c r="DA106" s="79">
        <f>IF($A$2=1,'mil mi val'!CZ88,IF($A$2=2,'mil mi val'!CZ191,"NA"))</f>
        <v>0.99860000000000004</v>
      </c>
      <c r="DB106" s="79">
        <f>IF($A$2=1,'mil mi val'!DA88,IF($A$2=2,'mil mi val'!DA191,"NA"))</f>
        <v>0.99860000000000004</v>
      </c>
      <c r="DC106" s="79">
        <f>IF($A$2=1,'mil mi val'!DB88,IF($A$2=2,'mil mi val'!DB191,"NA"))</f>
        <v>0.99860000000000004</v>
      </c>
    </row>
    <row r="107" spans="2:107" ht="15" x14ac:dyDescent="0.25">
      <c r="B107" s="41">
        <v>102</v>
      </c>
      <c r="C107" s="79">
        <f>IF($A$2=1,'mil mi val'!B89,IF($A$2=2,'mil mi val'!B192,"NA"))</f>
        <v>1</v>
      </c>
      <c r="D107" s="79">
        <f>IF($A$2=1,'mil mi val'!C89,IF($A$2=2,'mil mi val'!C192,"NA"))</f>
        <v>0.99239999999999995</v>
      </c>
      <c r="E107" s="79">
        <f>IF($A$2=1,'mil mi val'!D89,IF($A$2=2,'mil mi val'!D192,"NA"))</f>
        <v>1.0003</v>
      </c>
      <c r="F107" s="79">
        <f>IF($A$2=1,'mil mi val'!E89,IF($A$2=2,'mil mi val'!E192,"NA"))</f>
        <v>0.99890000000000001</v>
      </c>
      <c r="G107" s="79">
        <f>IF($A$2=1,'mil mi val'!F89,IF($A$2=2,'mil mi val'!F192,"NA"))</f>
        <v>0.99809999999999999</v>
      </c>
      <c r="H107" s="79">
        <f>IF($A$2=1,'mil mi val'!G89,IF($A$2=2,'mil mi val'!G192,"NA"))</f>
        <v>0.99780000000000002</v>
      </c>
      <c r="I107" s="79">
        <f>IF($A$2=1,'mil mi val'!H89,IF($A$2=2,'mil mi val'!H192,"NA"))</f>
        <v>0.99760000000000004</v>
      </c>
      <c r="J107" s="79">
        <f>IF($A$2=1,'mil mi val'!I89,IF($A$2=2,'mil mi val'!I192,"NA"))</f>
        <v>0.99750000000000005</v>
      </c>
      <c r="K107" s="79">
        <f>IF($A$2=1,'mil mi val'!J89,IF($A$2=2,'mil mi val'!J192,"NA"))</f>
        <v>0.99739999999999995</v>
      </c>
      <c r="L107" s="79">
        <f>IF($A$2=1,'mil mi val'!K89,IF($A$2=2,'mil mi val'!K192,"NA"))</f>
        <v>0.99739999999999995</v>
      </c>
      <c r="M107" s="79">
        <f>IF($A$2=1,'mil mi val'!L89,IF($A$2=2,'mil mi val'!L192,"NA"))</f>
        <v>0.99739999999999995</v>
      </c>
      <c r="N107" s="79">
        <f>IF($A$2=1,'mil mi val'!M89,IF($A$2=2,'mil mi val'!M192,"NA"))</f>
        <v>0.99750000000000005</v>
      </c>
      <c r="O107" s="79">
        <f>IF($A$2=1,'mil mi val'!N89,IF($A$2=2,'mil mi val'!N192,"NA"))</f>
        <v>0.99750000000000005</v>
      </c>
      <c r="P107" s="79">
        <f>IF($A$2=1,'mil mi val'!O89,IF($A$2=2,'mil mi val'!O192,"NA"))</f>
        <v>0.99750000000000005</v>
      </c>
      <c r="Q107" s="79">
        <f>IF($A$2=1,'mil mi val'!P89,IF($A$2=2,'mil mi val'!P192,"NA"))</f>
        <v>0.99739999999999995</v>
      </c>
      <c r="R107" s="79">
        <f>IF($A$2=1,'mil mi val'!Q89,IF($A$2=2,'mil mi val'!Q192,"NA"))</f>
        <v>0.99870000000000003</v>
      </c>
      <c r="S107" s="79">
        <f>IF($A$2=1,'mil mi val'!R89,IF($A$2=2,'mil mi val'!R192,"NA"))</f>
        <v>0.99870000000000003</v>
      </c>
      <c r="T107" s="79">
        <f>IF($A$2=1,'mil mi val'!S89,IF($A$2=2,'mil mi val'!S192,"NA"))</f>
        <v>0.99870000000000003</v>
      </c>
      <c r="U107" s="79">
        <f>IF($A$2=1,'mil mi val'!T89,IF($A$2=2,'mil mi val'!T192,"NA"))</f>
        <v>0.99870000000000003</v>
      </c>
      <c r="V107" s="79">
        <f>IF($A$2=1,'mil mi val'!U89,IF($A$2=2,'mil mi val'!U192,"NA"))</f>
        <v>0.99870000000000003</v>
      </c>
      <c r="W107" s="79">
        <f>IF($A$2=1,'mil mi val'!V89,IF($A$2=2,'mil mi val'!V192,"NA"))</f>
        <v>0.99870000000000003</v>
      </c>
      <c r="X107" s="79">
        <f>IF($A$2=1,'mil mi val'!W89,IF($A$2=2,'mil mi val'!W192,"NA"))</f>
        <v>0.99870000000000003</v>
      </c>
      <c r="Y107" s="79">
        <f>IF($A$2=1,'mil mi val'!X89,IF($A$2=2,'mil mi val'!X192,"NA"))</f>
        <v>0.99870000000000003</v>
      </c>
      <c r="Z107" s="79">
        <f>IF($A$2=1,'mil mi val'!Y89,IF($A$2=2,'mil mi val'!Y192,"NA"))</f>
        <v>0.99870000000000003</v>
      </c>
      <c r="AA107" s="79">
        <f>IF($A$2=1,'mil mi val'!Z89,IF($A$2=2,'mil mi val'!Z192,"NA"))</f>
        <v>0.99870000000000003</v>
      </c>
      <c r="AB107" s="79">
        <f>IF($A$2=1,'mil mi val'!AA89,IF($A$2=2,'mil mi val'!AA192,"NA"))</f>
        <v>0.99870000000000003</v>
      </c>
      <c r="AC107" s="79">
        <f>IF($A$2=1,'mil mi val'!AB89,IF($A$2=2,'mil mi val'!AB192,"NA"))</f>
        <v>0.99870000000000003</v>
      </c>
      <c r="AD107" s="79">
        <f>IF($A$2=1,'mil mi val'!AC89,IF($A$2=2,'mil mi val'!AC192,"NA"))</f>
        <v>0.99870000000000003</v>
      </c>
      <c r="AE107" s="79">
        <f>IF($A$2=1,'mil mi val'!AD89,IF($A$2=2,'mil mi val'!AD192,"NA"))</f>
        <v>0.99870000000000003</v>
      </c>
      <c r="AF107" s="79">
        <f>IF($A$2=1,'mil mi val'!AE89,IF($A$2=2,'mil mi val'!AE192,"NA"))</f>
        <v>0.99870000000000003</v>
      </c>
      <c r="AG107" s="79">
        <f>IF($A$2=1,'mil mi val'!AF89,IF($A$2=2,'mil mi val'!AF192,"NA"))</f>
        <v>0.99870000000000003</v>
      </c>
      <c r="AH107" s="79">
        <f>IF($A$2=1,'mil mi val'!AG89,IF($A$2=2,'mil mi val'!AG192,"NA"))</f>
        <v>0.99870000000000003</v>
      </c>
      <c r="AI107" s="79">
        <f>IF($A$2=1,'mil mi val'!AH89,IF($A$2=2,'mil mi val'!AH192,"NA"))</f>
        <v>0.99870000000000003</v>
      </c>
      <c r="AJ107" s="79">
        <f>IF($A$2=1,'mil mi val'!AI89,IF($A$2=2,'mil mi val'!AI192,"NA"))</f>
        <v>0.99870000000000003</v>
      </c>
      <c r="AK107" s="79">
        <f>IF($A$2=1,'mil mi val'!AJ89,IF($A$2=2,'mil mi val'!AJ192,"NA"))</f>
        <v>0.99870000000000003</v>
      </c>
      <c r="AL107" s="79">
        <f>IF($A$2=1,'mil mi val'!AK89,IF($A$2=2,'mil mi val'!AK192,"NA"))</f>
        <v>0.99870000000000003</v>
      </c>
      <c r="AM107" s="79">
        <f>IF($A$2=1,'mil mi val'!AL89,IF($A$2=2,'mil mi val'!AL192,"NA"))</f>
        <v>0.99870000000000003</v>
      </c>
      <c r="AN107" s="79">
        <f>IF($A$2=1,'mil mi val'!AM89,IF($A$2=2,'mil mi val'!AM192,"NA"))</f>
        <v>0.99870000000000003</v>
      </c>
      <c r="AO107" s="79">
        <f>IF($A$2=1,'mil mi val'!AN89,IF($A$2=2,'mil mi val'!AN192,"NA"))</f>
        <v>0.99870000000000003</v>
      </c>
      <c r="AP107" s="79">
        <f>IF($A$2=1,'mil mi val'!AO89,IF($A$2=2,'mil mi val'!AO192,"NA"))</f>
        <v>0.99870000000000003</v>
      </c>
      <c r="AQ107" s="79">
        <f>IF($A$2=1,'mil mi val'!AP89,IF($A$2=2,'mil mi val'!AP192,"NA"))</f>
        <v>0.99870000000000003</v>
      </c>
      <c r="AR107" s="79">
        <f>IF($A$2=1,'mil mi val'!AQ89,IF($A$2=2,'mil mi val'!AQ192,"NA"))</f>
        <v>0.99870000000000003</v>
      </c>
      <c r="AS107" s="79">
        <f>IF($A$2=1,'mil mi val'!AR89,IF($A$2=2,'mil mi val'!AR192,"NA"))</f>
        <v>0.99870000000000003</v>
      </c>
      <c r="AT107" s="79">
        <f>IF($A$2=1,'mil mi val'!AS89,IF($A$2=2,'mil mi val'!AS192,"NA"))</f>
        <v>0.99870000000000003</v>
      </c>
      <c r="AU107" s="79">
        <f>IF($A$2=1,'mil mi val'!AT89,IF($A$2=2,'mil mi val'!AT192,"NA"))</f>
        <v>0.99870000000000003</v>
      </c>
      <c r="AV107" s="79">
        <f>IF($A$2=1,'mil mi val'!AU89,IF($A$2=2,'mil mi val'!AU192,"NA"))</f>
        <v>0.99870000000000003</v>
      </c>
      <c r="AW107" s="79">
        <f>IF($A$2=1,'mil mi val'!AV89,IF($A$2=2,'mil mi val'!AV192,"NA"))</f>
        <v>0.99870000000000003</v>
      </c>
      <c r="AX107" s="79">
        <f>IF($A$2=1,'mil mi val'!AW89,IF($A$2=2,'mil mi val'!AW192,"NA"))</f>
        <v>0.99870000000000003</v>
      </c>
      <c r="AY107" s="79">
        <f>IF($A$2=1,'mil mi val'!AX89,IF($A$2=2,'mil mi val'!AX192,"NA"))</f>
        <v>0.99870000000000003</v>
      </c>
      <c r="AZ107" s="79">
        <f>IF($A$2=1,'mil mi val'!AY89,IF($A$2=2,'mil mi val'!AY192,"NA"))</f>
        <v>0.99870000000000003</v>
      </c>
      <c r="BA107" s="79">
        <f>IF($A$2=1,'mil mi val'!AZ89,IF($A$2=2,'mil mi val'!AZ192,"NA"))</f>
        <v>0.99870000000000003</v>
      </c>
      <c r="BB107" s="79">
        <f>IF($A$2=1,'mil mi val'!BA89,IF($A$2=2,'mil mi val'!BA192,"NA"))</f>
        <v>0.99870000000000003</v>
      </c>
      <c r="BC107" s="79">
        <f>IF($A$2=1,'mil mi val'!BB89,IF($A$2=2,'mil mi val'!BB192,"NA"))</f>
        <v>0.99870000000000003</v>
      </c>
      <c r="BD107" s="79">
        <f>IF($A$2=1,'mil mi val'!BC89,IF($A$2=2,'mil mi val'!BC192,"NA"))</f>
        <v>0.99870000000000003</v>
      </c>
      <c r="BE107" s="79">
        <f>IF($A$2=1,'mil mi val'!BD89,IF($A$2=2,'mil mi val'!BD192,"NA"))</f>
        <v>0.99870000000000003</v>
      </c>
      <c r="BF107" s="79">
        <f>IF($A$2=1,'mil mi val'!BE89,IF($A$2=2,'mil mi val'!BE192,"NA"))</f>
        <v>0.99870000000000003</v>
      </c>
      <c r="BG107" s="79">
        <f>IF($A$2=1,'mil mi val'!BF89,IF($A$2=2,'mil mi val'!BF192,"NA"))</f>
        <v>0.99870000000000003</v>
      </c>
      <c r="BH107" s="79">
        <f>IF($A$2=1,'mil mi val'!BG89,IF($A$2=2,'mil mi val'!BG192,"NA"))</f>
        <v>0.99870000000000003</v>
      </c>
      <c r="BI107" s="79">
        <f>IF($A$2=1,'mil mi val'!BH89,IF($A$2=2,'mil mi val'!BH192,"NA"))</f>
        <v>0.99870000000000003</v>
      </c>
      <c r="BJ107" s="79">
        <f>IF($A$2=1,'mil mi val'!BI89,IF($A$2=2,'mil mi val'!BI192,"NA"))</f>
        <v>0.99870000000000003</v>
      </c>
      <c r="BK107" s="79">
        <f>IF($A$2=1,'mil mi val'!BJ89,IF($A$2=2,'mil mi val'!BJ192,"NA"))</f>
        <v>0.99870000000000003</v>
      </c>
      <c r="BL107" s="79">
        <f>IF($A$2=1,'mil mi val'!BK89,IF($A$2=2,'mil mi val'!BK192,"NA"))</f>
        <v>0.99870000000000003</v>
      </c>
      <c r="BM107" s="79">
        <f>IF($A$2=1,'mil mi val'!BL89,IF($A$2=2,'mil mi val'!BL192,"NA"))</f>
        <v>0.99870000000000003</v>
      </c>
      <c r="BN107" s="79">
        <f>IF($A$2=1,'mil mi val'!BM89,IF($A$2=2,'mil mi val'!BM192,"NA"))</f>
        <v>0.99870000000000003</v>
      </c>
      <c r="BO107" s="79">
        <f>IF($A$2=1,'mil mi val'!BN89,IF($A$2=2,'mil mi val'!BN192,"NA"))</f>
        <v>0.99870000000000003</v>
      </c>
      <c r="BP107" s="79">
        <f>IF($A$2=1,'mil mi val'!BO89,IF($A$2=2,'mil mi val'!BO192,"NA"))</f>
        <v>0.99870000000000003</v>
      </c>
      <c r="BQ107" s="79">
        <f>IF($A$2=1,'mil mi val'!BP89,IF($A$2=2,'mil mi val'!BP192,"NA"))</f>
        <v>0.99870000000000003</v>
      </c>
      <c r="BR107" s="79">
        <f>IF($A$2=1,'mil mi val'!BQ89,IF($A$2=2,'mil mi val'!BQ192,"NA"))</f>
        <v>0.99870000000000003</v>
      </c>
      <c r="BS107" s="79">
        <f>IF($A$2=1,'mil mi val'!BR89,IF($A$2=2,'mil mi val'!BR192,"NA"))</f>
        <v>0.99870000000000003</v>
      </c>
      <c r="BT107" s="79">
        <f>IF($A$2=1,'mil mi val'!BS89,IF($A$2=2,'mil mi val'!BS192,"NA"))</f>
        <v>0.99870000000000003</v>
      </c>
      <c r="BU107" s="79">
        <f>IF($A$2=1,'mil mi val'!BT89,IF($A$2=2,'mil mi val'!BT192,"NA"))</f>
        <v>0.99870000000000003</v>
      </c>
      <c r="BV107" s="79">
        <f>IF($A$2=1,'mil mi val'!BU89,IF($A$2=2,'mil mi val'!BU192,"NA"))</f>
        <v>0.99870000000000003</v>
      </c>
      <c r="BW107" s="79">
        <f>IF($A$2=1,'mil mi val'!BV89,IF($A$2=2,'mil mi val'!BV192,"NA"))</f>
        <v>0.99870000000000003</v>
      </c>
      <c r="BX107" s="79">
        <f>IF($A$2=1,'mil mi val'!BW89,IF($A$2=2,'mil mi val'!BW192,"NA"))</f>
        <v>0.99870000000000003</v>
      </c>
      <c r="BY107" s="79">
        <f>IF($A$2=1,'mil mi val'!BX89,IF($A$2=2,'mil mi val'!BX192,"NA"))</f>
        <v>0.99870000000000003</v>
      </c>
      <c r="BZ107" s="79">
        <f>IF($A$2=1,'mil mi val'!BY89,IF($A$2=2,'mil mi val'!BY192,"NA"))</f>
        <v>0.99870000000000003</v>
      </c>
      <c r="CA107" s="79">
        <f>IF($A$2=1,'mil mi val'!BZ89,IF($A$2=2,'mil mi val'!BZ192,"NA"))</f>
        <v>0.99870000000000003</v>
      </c>
      <c r="CB107" s="79">
        <f>IF($A$2=1,'mil mi val'!CA89,IF($A$2=2,'mil mi val'!CA192,"NA"))</f>
        <v>0.99870000000000003</v>
      </c>
      <c r="CC107" s="79">
        <f>IF($A$2=1,'mil mi val'!CB89,IF($A$2=2,'mil mi val'!CB192,"NA"))</f>
        <v>0.99870000000000003</v>
      </c>
      <c r="CD107" s="79">
        <f>IF($A$2=1,'mil mi val'!CC89,IF($A$2=2,'mil mi val'!CC192,"NA"))</f>
        <v>0.99870000000000003</v>
      </c>
      <c r="CE107" s="79">
        <f>IF($A$2=1,'mil mi val'!CD89,IF($A$2=2,'mil mi val'!CD192,"NA"))</f>
        <v>0.99870000000000003</v>
      </c>
      <c r="CF107" s="79">
        <f>IF($A$2=1,'mil mi val'!CE89,IF($A$2=2,'mil mi val'!CE192,"NA"))</f>
        <v>0.99870000000000003</v>
      </c>
      <c r="CG107" s="79">
        <f>IF($A$2=1,'mil mi val'!CF89,IF($A$2=2,'mil mi val'!CF192,"NA"))</f>
        <v>0.99870000000000003</v>
      </c>
      <c r="CH107" s="79">
        <f>IF($A$2=1,'mil mi val'!CG89,IF($A$2=2,'mil mi val'!CG192,"NA"))</f>
        <v>0.99870000000000003</v>
      </c>
      <c r="CI107" s="79">
        <f>IF($A$2=1,'mil mi val'!CH89,IF($A$2=2,'mil mi val'!CH192,"NA"))</f>
        <v>0.99870000000000003</v>
      </c>
      <c r="CJ107" s="79">
        <f>IF($A$2=1,'mil mi val'!CI89,IF($A$2=2,'mil mi val'!CI192,"NA"))</f>
        <v>0.99870000000000003</v>
      </c>
      <c r="CK107" s="79">
        <f>IF($A$2=1,'mil mi val'!CJ89,IF($A$2=2,'mil mi val'!CJ192,"NA"))</f>
        <v>0.99870000000000003</v>
      </c>
      <c r="CL107" s="79">
        <f>IF($A$2=1,'mil mi val'!CK89,IF($A$2=2,'mil mi val'!CK192,"NA"))</f>
        <v>0.99870000000000003</v>
      </c>
      <c r="CM107" s="79">
        <f>IF($A$2=1,'mil mi val'!CL89,IF($A$2=2,'mil mi val'!CL192,"NA"))</f>
        <v>0.99870000000000003</v>
      </c>
      <c r="CN107" s="79">
        <f>IF($A$2=1,'mil mi val'!CM89,IF($A$2=2,'mil mi val'!CM192,"NA"))</f>
        <v>0.99870000000000003</v>
      </c>
      <c r="CO107" s="79">
        <f>IF($A$2=1,'mil mi val'!CN89,IF($A$2=2,'mil mi val'!CN192,"NA"))</f>
        <v>0.99870000000000003</v>
      </c>
      <c r="CP107" s="79">
        <f>IF($A$2=1,'mil mi val'!CO89,IF($A$2=2,'mil mi val'!CO192,"NA"))</f>
        <v>0.99870000000000003</v>
      </c>
      <c r="CQ107" s="79">
        <f>IF($A$2=1,'mil mi val'!CP89,IF($A$2=2,'mil mi val'!CP192,"NA"))</f>
        <v>0.99870000000000003</v>
      </c>
      <c r="CR107" s="79">
        <f>IF($A$2=1,'mil mi val'!CQ89,IF($A$2=2,'mil mi val'!CQ192,"NA"))</f>
        <v>0.99870000000000003</v>
      </c>
      <c r="CS107" s="79">
        <f>IF($A$2=1,'mil mi val'!CR89,IF($A$2=2,'mil mi val'!CR192,"NA"))</f>
        <v>0.99870000000000003</v>
      </c>
      <c r="CT107" s="79">
        <f>IF($A$2=1,'mil mi val'!CS89,IF($A$2=2,'mil mi val'!CS192,"NA"))</f>
        <v>0.99870000000000003</v>
      </c>
      <c r="CU107" s="79">
        <f>IF($A$2=1,'mil mi val'!CT89,IF($A$2=2,'mil mi val'!CT192,"NA"))</f>
        <v>0.99870000000000003</v>
      </c>
      <c r="CV107" s="79">
        <f>IF($A$2=1,'mil mi val'!CU89,IF($A$2=2,'mil mi val'!CU192,"NA"))</f>
        <v>0.99870000000000003</v>
      </c>
      <c r="CW107" s="79">
        <f>IF($A$2=1,'mil mi val'!CV89,IF($A$2=2,'mil mi val'!CV192,"NA"))</f>
        <v>0.99870000000000003</v>
      </c>
      <c r="CX107" s="79">
        <f>IF($A$2=1,'mil mi val'!CW89,IF($A$2=2,'mil mi val'!CW192,"NA"))</f>
        <v>0.99870000000000003</v>
      </c>
      <c r="CY107" s="79">
        <f>IF($A$2=1,'mil mi val'!CX89,IF($A$2=2,'mil mi val'!CX192,"NA"))</f>
        <v>0.99870000000000003</v>
      </c>
      <c r="CZ107" s="79">
        <f>IF($A$2=1,'mil mi val'!CY89,IF($A$2=2,'mil mi val'!CY192,"NA"))</f>
        <v>0.99870000000000003</v>
      </c>
      <c r="DA107" s="79">
        <f>IF($A$2=1,'mil mi val'!CZ89,IF($A$2=2,'mil mi val'!CZ192,"NA"))</f>
        <v>0.99870000000000003</v>
      </c>
      <c r="DB107" s="79">
        <f>IF($A$2=1,'mil mi val'!DA89,IF($A$2=2,'mil mi val'!DA192,"NA"))</f>
        <v>0.99870000000000003</v>
      </c>
      <c r="DC107" s="79">
        <f>IF($A$2=1,'mil mi val'!DB89,IF($A$2=2,'mil mi val'!DB192,"NA"))</f>
        <v>0.99870000000000003</v>
      </c>
    </row>
    <row r="108" spans="2:107" ht="15" x14ac:dyDescent="0.25">
      <c r="B108" s="41">
        <v>103</v>
      </c>
      <c r="C108" s="79">
        <f>IF($A$2=1,'mil mi val'!B90,IF($A$2=2,'mil mi val'!B193,"NA"))</f>
        <v>1</v>
      </c>
      <c r="D108" s="79">
        <f>IF($A$2=1,'mil mi val'!C90,IF($A$2=2,'mil mi val'!C193,"NA"))</f>
        <v>0.99309999999999998</v>
      </c>
      <c r="E108" s="79">
        <f>IF($A$2=1,'mil mi val'!D90,IF($A$2=2,'mil mi val'!D193,"NA"))</f>
        <v>1.0009999999999999</v>
      </c>
      <c r="F108" s="79">
        <f>IF($A$2=1,'mil mi val'!E90,IF($A$2=2,'mil mi val'!E193,"NA"))</f>
        <v>0.99950000000000006</v>
      </c>
      <c r="G108" s="79">
        <f>IF($A$2=1,'mil mi val'!F90,IF($A$2=2,'mil mi val'!F193,"NA"))</f>
        <v>0.99860000000000004</v>
      </c>
      <c r="H108" s="79">
        <f>IF($A$2=1,'mil mi val'!G90,IF($A$2=2,'mil mi val'!G193,"NA"))</f>
        <v>0.99809999999999999</v>
      </c>
      <c r="I108" s="79">
        <f>IF($A$2=1,'mil mi val'!H90,IF($A$2=2,'mil mi val'!H193,"NA"))</f>
        <v>0.99790000000000001</v>
      </c>
      <c r="J108" s="79">
        <f>IF($A$2=1,'mil mi val'!I90,IF($A$2=2,'mil mi val'!I193,"NA"))</f>
        <v>0.99770000000000003</v>
      </c>
      <c r="K108" s="79">
        <f>IF($A$2=1,'mil mi val'!J90,IF($A$2=2,'mil mi val'!J193,"NA"))</f>
        <v>0.99760000000000004</v>
      </c>
      <c r="L108" s="79">
        <f>IF($A$2=1,'mil mi val'!K90,IF($A$2=2,'mil mi val'!K193,"NA"))</f>
        <v>0.99760000000000004</v>
      </c>
      <c r="M108" s="79">
        <f>IF($A$2=1,'mil mi val'!L90,IF($A$2=2,'mil mi val'!L193,"NA"))</f>
        <v>0.99760000000000004</v>
      </c>
      <c r="N108" s="79">
        <f>IF($A$2=1,'mil mi val'!M90,IF($A$2=2,'mil mi val'!M193,"NA"))</f>
        <v>0.99760000000000004</v>
      </c>
      <c r="O108" s="79">
        <f>IF($A$2=1,'mil mi val'!N90,IF($A$2=2,'mil mi val'!N193,"NA"))</f>
        <v>0.99760000000000004</v>
      </c>
      <c r="P108" s="79">
        <f>IF($A$2=1,'mil mi val'!O90,IF($A$2=2,'mil mi val'!O193,"NA"))</f>
        <v>0.99760000000000004</v>
      </c>
      <c r="Q108" s="79">
        <f>IF($A$2=1,'mil mi val'!P90,IF($A$2=2,'mil mi val'!P193,"NA"))</f>
        <v>0.99750000000000005</v>
      </c>
      <c r="R108" s="79">
        <f>IF($A$2=1,'mil mi val'!Q90,IF($A$2=2,'mil mi val'!Q193,"NA"))</f>
        <v>0.99880000000000002</v>
      </c>
      <c r="S108" s="79">
        <f>IF($A$2=1,'mil mi val'!R90,IF($A$2=2,'mil mi val'!R193,"NA"))</f>
        <v>0.99880000000000002</v>
      </c>
      <c r="T108" s="79">
        <f>IF($A$2=1,'mil mi val'!S90,IF($A$2=2,'mil mi val'!S193,"NA"))</f>
        <v>0.99880000000000002</v>
      </c>
      <c r="U108" s="79">
        <f>IF($A$2=1,'mil mi val'!T90,IF($A$2=2,'mil mi val'!T193,"NA"))</f>
        <v>0.99880000000000002</v>
      </c>
      <c r="V108" s="79">
        <f>IF($A$2=1,'mil mi val'!U90,IF($A$2=2,'mil mi val'!U193,"NA"))</f>
        <v>0.99880000000000002</v>
      </c>
      <c r="W108" s="79">
        <f>IF($A$2=1,'mil mi val'!V90,IF($A$2=2,'mil mi val'!V193,"NA"))</f>
        <v>0.99880000000000002</v>
      </c>
      <c r="X108" s="79">
        <f>IF($A$2=1,'mil mi val'!W90,IF($A$2=2,'mil mi val'!W193,"NA"))</f>
        <v>0.99880000000000002</v>
      </c>
      <c r="Y108" s="79">
        <f>IF($A$2=1,'mil mi val'!X90,IF($A$2=2,'mil mi val'!X193,"NA"))</f>
        <v>0.99880000000000002</v>
      </c>
      <c r="Z108" s="79">
        <f>IF($A$2=1,'mil mi val'!Y90,IF($A$2=2,'mil mi val'!Y193,"NA"))</f>
        <v>0.99880000000000002</v>
      </c>
      <c r="AA108" s="79">
        <f>IF($A$2=1,'mil mi val'!Z90,IF($A$2=2,'mil mi val'!Z193,"NA"))</f>
        <v>0.99880000000000002</v>
      </c>
      <c r="AB108" s="79">
        <f>IF($A$2=1,'mil mi val'!AA90,IF($A$2=2,'mil mi val'!AA193,"NA"))</f>
        <v>0.99880000000000002</v>
      </c>
      <c r="AC108" s="79">
        <f>IF($A$2=1,'mil mi val'!AB90,IF($A$2=2,'mil mi val'!AB193,"NA"))</f>
        <v>0.99880000000000002</v>
      </c>
      <c r="AD108" s="79">
        <f>IF($A$2=1,'mil mi val'!AC90,IF($A$2=2,'mil mi val'!AC193,"NA"))</f>
        <v>0.99880000000000002</v>
      </c>
      <c r="AE108" s="79">
        <f>IF($A$2=1,'mil mi val'!AD90,IF($A$2=2,'mil mi val'!AD193,"NA"))</f>
        <v>0.99880000000000002</v>
      </c>
      <c r="AF108" s="79">
        <f>IF($A$2=1,'mil mi val'!AE90,IF($A$2=2,'mil mi val'!AE193,"NA"))</f>
        <v>0.99880000000000002</v>
      </c>
      <c r="AG108" s="79">
        <f>IF($A$2=1,'mil mi val'!AF90,IF($A$2=2,'mil mi val'!AF193,"NA"))</f>
        <v>0.99880000000000002</v>
      </c>
      <c r="AH108" s="79">
        <f>IF($A$2=1,'mil mi val'!AG90,IF($A$2=2,'mil mi val'!AG193,"NA"))</f>
        <v>0.99880000000000002</v>
      </c>
      <c r="AI108" s="79">
        <f>IF($A$2=1,'mil mi val'!AH90,IF($A$2=2,'mil mi val'!AH193,"NA"))</f>
        <v>0.99880000000000002</v>
      </c>
      <c r="AJ108" s="79">
        <f>IF($A$2=1,'mil mi val'!AI90,IF($A$2=2,'mil mi val'!AI193,"NA"))</f>
        <v>0.99880000000000002</v>
      </c>
      <c r="AK108" s="79">
        <f>IF($A$2=1,'mil mi val'!AJ90,IF($A$2=2,'mil mi val'!AJ193,"NA"))</f>
        <v>0.99880000000000002</v>
      </c>
      <c r="AL108" s="79">
        <f>IF($A$2=1,'mil mi val'!AK90,IF($A$2=2,'mil mi val'!AK193,"NA"))</f>
        <v>0.99880000000000002</v>
      </c>
      <c r="AM108" s="79">
        <f>IF($A$2=1,'mil mi val'!AL90,IF($A$2=2,'mil mi val'!AL193,"NA"))</f>
        <v>0.99880000000000002</v>
      </c>
      <c r="AN108" s="79">
        <f>IF($A$2=1,'mil mi val'!AM90,IF($A$2=2,'mil mi val'!AM193,"NA"))</f>
        <v>0.99880000000000002</v>
      </c>
      <c r="AO108" s="79">
        <f>IF($A$2=1,'mil mi val'!AN90,IF($A$2=2,'mil mi val'!AN193,"NA"))</f>
        <v>0.99880000000000002</v>
      </c>
      <c r="AP108" s="79">
        <f>IF($A$2=1,'mil mi val'!AO90,IF($A$2=2,'mil mi val'!AO193,"NA"))</f>
        <v>0.99880000000000002</v>
      </c>
      <c r="AQ108" s="79">
        <f>IF($A$2=1,'mil mi val'!AP90,IF($A$2=2,'mil mi val'!AP193,"NA"))</f>
        <v>0.99880000000000002</v>
      </c>
      <c r="AR108" s="79">
        <f>IF($A$2=1,'mil mi val'!AQ90,IF($A$2=2,'mil mi val'!AQ193,"NA"))</f>
        <v>0.99880000000000002</v>
      </c>
      <c r="AS108" s="79">
        <f>IF($A$2=1,'mil mi val'!AR90,IF($A$2=2,'mil mi val'!AR193,"NA"))</f>
        <v>0.99880000000000002</v>
      </c>
      <c r="AT108" s="79">
        <f>IF($A$2=1,'mil mi val'!AS90,IF($A$2=2,'mil mi val'!AS193,"NA"))</f>
        <v>0.99880000000000002</v>
      </c>
      <c r="AU108" s="79">
        <f>IF($A$2=1,'mil mi val'!AT90,IF($A$2=2,'mil mi val'!AT193,"NA"))</f>
        <v>0.99880000000000002</v>
      </c>
      <c r="AV108" s="79">
        <f>IF($A$2=1,'mil mi val'!AU90,IF($A$2=2,'mil mi val'!AU193,"NA"))</f>
        <v>0.99880000000000002</v>
      </c>
      <c r="AW108" s="79">
        <f>IF($A$2=1,'mil mi val'!AV90,IF($A$2=2,'mil mi val'!AV193,"NA"))</f>
        <v>0.99880000000000002</v>
      </c>
      <c r="AX108" s="79">
        <f>IF($A$2=1,'mil mi val'!AW90,IF($A$2=2,'mil mi val'!AW193,"NA"))</f>
        <v>0.99880000000000002</v>
      </c>
      <c r="AY108" s="79">
        <f>IF($A$2=1,'mil mi val'!AX90,IF($A$2=2,'mil mi val'!AX193,"NA"))</f>
        <v>0.99880000000000002</v>
      </c>
      <c r="AZ108" s="79">
        <f>IF($A$2=1,'mil mi val'!AY90,IF($A$2=2,'mil mi val'!AY193,"NA"))</f>
        <v>0.99880000000000002</v>
      </c>
      <c r="BA108" s="79">
        <f>IF($A$2=1,'mil mi val'!AZ90,IF($A$2=2,'mil mi val'!AZ193,"NA"))</f>
        <v>0.99880000000000002</v>
      </c>
      <c r="BB108" s="79">
        <f>IF($A$2=1,'mil mi val'!BA90,IF($A$2=2,'mil mi val'!BA193,"NA"))</f>
        <v>0.99880000000000002</v>
      </c>
      <c r="BC108" s="79">
        <f>IF($A$2=1,'mil mi val'!BB90,IF($A$2=2,'mil mi val'!BB193,"NA"))</f>
        <v>0.99880000000000002</v>
      </c>
      <c r="BD108" s="79">
        <f>IF($A$2=1,'mil mi val'!BC90,IF($A$2=2,'mil mi val'!BC193,"NA"))</f>
        <v>0.99880000000000002</v>
      </c>
      <c r="BE108" s="79">
        <f>IF($A$2=1,'mil mi val'!BD90,IF($A$2=2,'mil mi val'!BD193,"NA"))</f>
        <v>0.99880000000000002</v>
      </c>
      <c r="BF108" s="79">
        <f>IF($A$2=1,'mil mi val'!BE90,IF($A$2=2,'mil mi val'!BE193,"NA"))</f>
        <v>0.99880000000000002</v>
      </c>
      <c r="BG108" s="79">
        <f>IF($A$2=1,'mil mi val'!BF90,IF($A$2=2,'mil mi val'!BF193,"NA"))</f>
        <v>0.99880000000000002</v>
      </c>
      <c r="BH108" s="79">
        <f>IF($A$2=1,'mil mi val'!BG90,IF($A$2=2,'mil mi val'!BG193,"NA"))</f>
        <v>0.99880000000000002</v>
      </c>
      <c r="BI108" s="79">
        <f>IF($A$2=1,'mil mi val'!BH90,IF($A$2=2,'mil mi val'!BH193,"NA"))</f>
        <v>0.99880000000000002</v>
      </c>
      <c r="BJ108" s="79">
        <f>IF($A$2=1,'mil mi val'!BI90,IF($A$2=2,'mil mi val'!BI193,"NA"))</f>
        <v>0.99880000000000002</v>
      </c>
      <c r="BK108" s="79">
        <f>IF($A$2=1,'mil mi val'!BJ90,IF($A$2=2,'mil mi val'!BJ193,"NA"))</f>
        <v>0.99880000000000002</v>
      </c>
      <c r="BL108" s="79">
        <f>IF($A$2=1,'mil mi val'!BK90,IF($A$2=2,'mil mi val'!BK193,"NA"))</f>
        <v>0.99880000000000002</v>
      </c>
      <c r="BM108" s="79">
        <f>IF($A$2=1,'mil mi val'!BL90,IF($A$2=2,'mil mi val'!BL193,"NA"))</f>
        <v>0.99880000000000002</v>
      </c>
      <c r="BN108" s="79">
        <f>IF($A$2=1,'mil mi val'!BM90,IF($A$2=2,'mil mi val'!BM193,"NA"))</f>
        <v>0.99880000000000002</v>
      </c>
      <c r="BO108" s="79">
        <f>IF($A$2=1,'mil mi val'!BN90,IF($A$2=2,'mil mi val'!BN193,"NA"))</f>
        <v>0.99880000000000002</v>
      </c>
      <c r="BP108" s="79">
        <f>IF($A$2=1,'mil mi val'!BO90,IF($A$2=2,'mil mi val'!BO193,"NA"))</f>
        <v>0.99880000000000002</v>
      </c>
      <c r="BQ108" s="79">
        <f>IF($A$2=1,'mil mi val'!BP90,IF($A$2=2,'mil mi val'!BP193,"NA"))</f>
        <v>0.99880000000000002</v>
      </c>
      <c r="BR108" s="79">
        <f>IF($A$2=1,'mil mi val'!BQ90,IF($A$2=2,'mil mi val'!BQ193,"NA"))</f>
        <v>0.99880000000000002</v>
      </c>
      <c r="BS108" s="79">
        <f>IF($A$2=1,'mil mi val'!BR90,IF($A$2=2,'mil mi val'!BR193,"NA"))</f>
        <v>0.99880000000000002</v>
      </c>
      <c r="BT108" s="79">
        <f>IF($A$2=1,'mil mi val'!BS90,IF($A$2=2,'mil mi val'!BS193,"NA"))</f>
        <v>0.99880000000000002</v>
      </c>
      <c r="BU108" s="79">
        <f>IF($A$2=1,'mil mi val'!BT90,IF($A$2=2,'mil mi val'!BT193,"NA"))</f>
        <v>0.99880000000000002</v>
      </c>
      <c r="BV108" s="79">
        <f>IF($A$2=1,'mil mi val'!BU90,IF($A$2=2,'mil mi val'!BU193,"NA"))</f>
        <v>0.99880000000000002</v>
      </c>
      <c r="BW108" s="79">
        <f>IF($A$2=1,'mil mi val'!BV90,IF($A$2=2,'mil mi val'!BV193,"NA"))</f>
        <v>0.99880000000000002</v>
      </c>
      <c r="BX108" s="79">
        <f>IF($A$2=1,'mil mi val'!BW90,IF($A$2=2,'mil mi val'!BW193,"NA"))</f>
        <v>0.99880000000000002</v>
      </c>
      <c r="BY108" s="79">
        <f>IF($A$2=1,'mil mi val'!BX90,IF($A$2=2,'mil mi val'!BX193,"NA"))</f>
        <v>0.99880000000000002</v>
      </c>
      <c r="BZ108" s="79">
        <f>IF($A$2=1,'mil mi val'!BY90,IF($A$2=2,'mil mi val'!BY193,"NA"))</f>
        <v>0.99880000000000002</v>
      </c>
      <c r="CA108" s="79">
        <f>IF($A$2=1,'mil mi val'!BZ90,IF($A$2=2,'mil mi val'!BZ193,"NA"))</f>
        <v>0.99880000000000002</v>
      </c>
      <c r="CB108" s="79">
        <f>IF($A$2=1,'mil mi val'!CA90,IF($A$2=2,'mil mi val'!CA193,"NA"))</f>
        <v>0.99880000000000002</v>
      </c>
      <c r="CC108" s="79">
        <f>IF($A$2=1,'mil mi val'!CB90,IF($A$2=2,'mil mi val'!CB193,"NA"))</f>
        <v>0.99880000000000002</v>
      </c>
      <c r="CD108" s="79">
        <f>IF($A$2=1,'mil mi val'!CC90,IF($A$2=2,'mil mi val'!CC193,"NA"))</f>
        <v>0.99880000000000002</v>
      </c>
      <c r="CE108" s="79">
        <f>IF($A$2=1,'mil mi val'!CD90,IF($A$2=2,'mil mi val'!CD193,"NA"))</f>
        <v>0.99880000000000002</v>
      </c>
      <c r="CF108" s="79">
        <f>IF($A$2=1,'mil mi val'!CE90,IF($A$2=2,'mil mi val'!CE193,"NA"))</f>
        <v>0.99880000000000002</v>
      </c>
      <c r="CG108" s="79">
        <f>IF($A$2=1,'mil mi val'!CF90,IF($A$2=2,'mil mi val'!CF193,"NA"))</f>
        <v>0.99880000000000002</v>
      </c>
      <c r="CH108" s="79">
        <f>IF($A$2=1,'mil mi val'!CG90,IF($A$2=2,'mil mi val'!CG193,"NA"))</f>
        <v>0.99880000000000002</v>
      </c>
      <c r="CI108" s="79">
        <f>IF($A$2=1,'mil mi val'!CH90,IF($A$2=2,'mil mi val'!CH193,"NA"))</f>
        <v>0.99880000000000002</v>
      </c>
      <c r="CJ108" s="79">
        <f>IF($A$2=1,'mil mi val'!CI90,IF($A$2=2,'mil mi val'!CI193,"NA"))</f>
        <v>0.99880000000000002</v>
      </c>
      <c r="CK108" s="79">
        <f>IF($A$2=1,'mil mi val'!CJ90,IF($A$2=2,'mil mi val'!CJ193,"NA"))</f>
        <v>0.99880000000000002</v>
      </c>
      <c r="CL108" s="79">
        <f>IF($A$2=1,'mil mi val'!CK90,IF($A$2=2,'mil mi val'!CK193,"NA"))</f>
        <v>0.99880000000000002</v>
      </c>
      <c r="CM108" s="79">
        <f>IF($A$2=1,'mil mi val'!CL90,IF($A$2=2,'mil mi val'!CL193,"NA"))</f>
        <v>0.99880000000000002</v>
      </c>
      <c r="CN108" s="79">
        <f>IF($A$2=1,'mil mi val'!CM90,IF($A$2=2,'mil mi val'!CM193,"NA"))</f>
        <v>0.99880000000000002</v>
      </c>
      <c r="CO108" s="79">
        <f>IF($A$2=1,'mil mi val'!CN90,IF($A$2=2,'mil mi val'!CN193,"NA"))</f>
        <v>0.99880000000000002</v>
      </c>
      <c r="CP108" s="79">
        <f>IF($A$2=1,'mil mi val'!CO90,IF($A$2=2,'mil mi val'!CO193,"NA"))</f>
        <v>0.99880000000000002</v>
      </c>
      <c r="CQ108" s="79">
        <f>IF($A$2=1,'mil mi val'!CP90,IF($A$2=2,'mil mi val'!CP193,"NA"))</f>
        <v>0.99880000000000002</v>
      </c>
      <c r="CR108" s="79">
        <f>IF($A$2=1,'mil mi val'!CQ90,IF($A$2=2,'mil mi val'!CQ193,"NA"))</f>
        <v>0.99880000000000002</v>
      </c>
      <c r="CS108" s="79">
        <f>IF($A$2=1,'mil mi val'!CR90,IF($A$2=2,'mil mi val'!CR193,"NA"))</f>
        <v>0.99880000000000002</v>
      </c>
      <c r="CT108" s="79">
        <f>IF($A$2=1,'mil mi val'!CS90,IF($A$2=2,'mil mi val'!CS193,"NA"))</f>
        <v>0.99880000000000002</v>
      </c>
      <c r="CU108" s="79">
        <f>IF($A$2=1,'mil mi val'!CT90,IF($A$2=2,'mil mi val'!CT193,"NA"))</f>
        <v>0.99880000000000002</v>
      </c>
      <c r="CV108" s="79">
        <f>IF($A$2=1,'mil mi val'!CU90,IF($A$2=2,'mil mi val'!CU193,"NA"))</f>
        <v>0.99880000000000002</v>
      </c>
      <c r="CW108" s="79">
        <f>IF($A$2=1,'mil mi val'!CV90,IF($A$2=2,'mil mi val'!CV193,"NA"))</f>
        <v>0.99880000000000002</v>
      </c>
      <c r="CX108" s="79">
        <f>IF($A$2=1,'mil mi val'!CW90,IF($A$2=2,'mil mi val'!CW193,"NA"))</f>
        <v>0.99880000000000002</v>
      </c>
      <c r="CY108" s="79">
        <f>IF($A$2=1,'mil mi val'!CX90,IF($A$2=2,'mil mi val'!CX193,"NA"))</f>
        <v>0.99880000000000002</v>
      </c>
      <c r="CZ108" s="79">
        <f>IF($A$2=1,'mil mi val'!CY90,IF($A$2=2,'mil mi val'!CY193,"NA"))</f>
        <v>0.99880000000000002</v>
      </c>
      <c r="DA108" s="79">
        <f>IF($A$2=1,'mil mi val'!CZ90,IF($A$2=2,'mil mi val'!CZ193,"NA"))</f>
        <v>0.99880000000000002</v>
      </c>
      <c r="DB108" s="79">
        <f>IF($A$2=1,'mil mi val'!DA90,IF($A$2=2,'mil mi val'!DA193,"NA"))</f>
        <v>0.99880000000000002</v>
      </c>
      <c r="DC108" s="79">
        <f>IF($A$2=1,'mil mi val'!DB90,IF($A$2=2,'mil mi val'!DB193,"NA"))</f>
        <v>0.99880000000000002</v>
      </c>
    </row>
    <row r="109" spans="2:107" ht="15" x14ac:dyDescent="0.25">
      <c r="B109" s="41">
        <v>104</v>
      </c>
      <c r="C109" s="79">
        <f>IF($A$2=1,'mil mi val'!B91,IF($A$2=2,'mil mi val'!B194,"NA"))</f>
        <v>1</v>
      </c>
      <c r="D109" s="79">
        <f>IF($A$2=1,'mil mi val'!C91,IF($A$2=2,'mil mi val'!C194,"NA"))</f>
        <v>0.99390000000000001</v>
      </c>
      <c r="E109" s="79">
        <f>IF($A$2=1,'mil mi val'!D91,IF($A$2=2,'mil mi val'!D194,"NA"))</f>
        <v>1.0017</v>
      </c>
      <c r="F109" s="79">
        <f>IF($A$2=1,'mil mi val'!E91,IF($A$2=2,'mil mi val'!E194,"NA"))</f>
        <v>1.0001</v>
      </c>
      <c r="G109" s="79">
        <f>IF($A$2=1,'mil mi val'!F91,IF($A$2=2,'mil mi val'!F194,"NA"))</f>
        <v>0.99909999999999999</v>
      </c>
      <c r="H109" s="79">
        <f>IF($A$2=1,'mil mi val'!G91,IF($A$2=2,'mil mi val'!G194,"NA"))</f>
        <v>0.99860000000000004</v>
      </c>
      <c r="I109" s="79">
        <f>IF($A$2=1,'mil mi val'!H91,IF($A$2=2,'mil mi val'!H194,"NA"))</f>
        <v>0.99819999999999998</v>
      </c>
      <c r="J109" s="79">
        <f>IF($A$2=1,'mil mi val'!I91,IF($A$2=2,'mil mi val'!I194,"NA"))</f>
        <v>0.99790000000000001</v>
      </c>
      <c r="K109" s="79">
        <f>IF($A$2=1,'mil mi val'!J91,IF($A$2=2,'mil mi val'!J194,"NA"))</f>
        <v>0.99780000000000002</v>
      </c>
      <c r="L109" s="79">
        <f>IF($A$2=1,'mil mi val'!K91,IF($A$2=2,'mil mi val'!K194,"NA"))</f>
        <v>0.99770000000000003</v>
      </c>
      <c r="M109" s="79">
        <f>IF($A$2=1,'mil mi val'!L91,IF($A$2=2,'mil mi val'!L194,"NA"))</f>
        <v>0.99770000000000003</v>
      </c>
      <c r="N109" s="79">
        <f>IF($A$2=1,'mil mi val'!M91,IF($A$2=2,'mil mi val'!M194,"NA"))</f>
        <v>0.99770000000000003</v>
      </c>
      <c r="O109" s="79">
        <f>IF($A$2=1,'mil mi val'!N91,IF($A$2=2,'mil mi val'!N194,"NA"))</f>
        <v>0.99770000000000003</v>
      </c>
      <c r="P109" s="79">
        <f>IF($A$2=1,'mil mi val'!O91,IF($A$2=2,'mil mi val'!O194,"NA"))</f>
        <v>0.99770000000000003</v>
      </c>
      <c r="Q109" s="79">
        <f>IF($A$2=1,'mil mi val'!P91,IF($A$2=2,'mil mi val'!P194,"NA"))</f>
        <v>0.99760000000000004</v>
      </c>
      <c r="R109" s="79">
        <f>IF($A$2=1,'mil mi val'!Q91,IF($A$2=2,'mil mi val'!Q194,"NA"))</f>
        <v>0.99890000000000001</v>
      </c>
      <c r="S109" s="79">
        <f>IF($A$2=1,'mil mi val'!R91,IF($A$2=2,'mil mi val'!R194,"NA"))</f>
        <v>0.99890000000000001</v>
      </c>
      <c r="T109" s="79">
        <f>IF($A$2=1,'mil mi val'!S91,IF($A$2=2,'mil mi val'!S194,"NA"))</f>
        <v>0.99890000000000001</v>
      </c>
      <c r="U109" s="79">
        <f>IF($A$2=1,'mil mi val'!T91,IF($A$2=2,'mil mi val'!T194,"NA"))</f>
        <v>0.99890000000000001</v>
      </c>
      <c r="V109" s="79">
        <f>IF($A$2=1,'mil mi val'!U91,IF($A$2=2,'mil mi val'!U194,"NA"))</f>
        <v>0.99890000000000001</v>
      </c>
      <c r="W109" s="79">
        <f>IF($A$2=1,'mil mi val'!V91,IF($A$2=2,'mil mi val'!V194,"NA"))</f>
        <v>0.99890000000000001</v>
      </c>
      <c r="X109" s="79">
        <f>IF($A$2=1,'mil mi val'!W91,IF($A$2=2,'mil mi val'!W194,"NA"))</f>
        <v>0.99890000000000001</v>
      </c>
      <c r="Y109" s="79">
        <f>IF($A$2=1,'mil mi val'!X91,IF($A$2=2,'mil mi val'!X194,"NA"))</f>
        <v>0.99890000000000001</v>
      </c>
      <c r="Z109" s="79">
        <f>IF($A$2=1,'mil mi val'!Y91,IF($A$2=2,'mil mi val'!Y194,"NA"))</f>
        <v>0.99890000000000001</v>
      </c>
      <c r="AA109" s="79">
        <f>IF($A$2=1,'mil mi val'!Z91,IF($A$2=2,'mil mi val'!Z194,"NA"))</f>
        <v>0.99890000000000001</v>
      </c>
      <c r="AB109" s="79">
        <f>IF($A$2=1,'mil mi val'!AA91,IF($A$2=2,'mil mi val'!AA194,"NA"))</f>
        <v>0.99890000000000001</v>
      </c>
      <c r="AC109" s="79">
        <f>IF($A$2=1,'mil mi val'!AB91,IF($A$2=2,'mil mi val'!AB194,"NA"))</f>
        <v>0.99890000000000001</v>
      </c>
      <c r="AD109" s="79">
        <f>IF($A$2=1,'mil mi val'!AC91,IF($A$2=2,'mil mi val'!AC194,"NA"))</f>
        <v>0.99890000000000001</v>
      </c>
      <c r="AE109" s="79">
        <f>IF($A$2=1,'mil mi val'!AD91,IF($A$2=2,'mil mi val'!AD194,"NA"))</f>
        <v>0.99890000000000001</v>
      </c>
      <c r="AF109" s="79">
        <f>IF($A$2=1,'mil mi val'!AE91,IF($A$2=2,'mil mi val'!AE194,"NA"))</f>
        <v>0.99890000000000001</v>
      </c>
      <c r="AG109" s="79">
        <f>IF($A$2=1,'mil mi val'!AF91,IF($A$2=2,'mil mi val'!AF194,"NA"))</f>
        <v>0.99890000000000001</v>
      </c>
      <c r="AH109" s="79">
        <f>IF($A$2=1,'mil mi val'!AG91,IF($A$2=2,'mil mi val'!AG194,"NA"))</f>
        <v>0.99890000000000001</v>
      </c>
      <c r="AI109" s="79">
        <f>IF($A$2=1,'mil mi val'!AH91,IF($A$2=2,'mil mi val'!AH194,"NA"))</f>
        <v>0.99890000000000001</v>
      </c>
      <c r="AJ109" s="79">
        <f>IF($A$2=1,'mil mi val'!AI91,IF($A$2=2,'mil mi val'!AI194,"NA"))</f>
        <v>0.99890000000000001</v>
      </c>
      <c r="AK109" s="79">
        <f>IF($A$2=1,'mil mi val'!AJ91,IF($A$2=2,'mil mi val'!AJ194,"NA"))</f>
        <v>0.99890000000000001</v>
      </c>
      <c r="AL109" s="79">
        <f>IF($A$2=1,'mil mi val'!AK91,IF($A$2=2,'mil mi val'!AK194,"NA"))</f>
        <v>0.99890000000000001</v>
      </c>
      <c r="AM109" s="79">
        <f>IF($A$2=1,'mil mi val'!AL91,IF($A$2=2,'mil mi val'!AL194,"NA"))</f>
        <v>0.99890000000000001</v>
      </c>
      <c r="AN109" s="79">
        <f>IF($A$2=1,'mil mi val'!AM91,IF($A$2=2,'mil mi val'!AM194,"NA"))</f>
        <v>0.99890000000000001</v>
      </c>
      <c r="AO109" s="79">
        <f>IF($A$2=1,'mil mi val'!AN91,IF($A$2=2,'mil mi val'!AN194,"NA"))</f>
        <v>0.99890000000000001</v>
      </c>
      <c r="AP109" s="79">
        <f>IF($A$2=1,'mil mi val'!AO91,IF($A$2=2,'mil mi val'!AO194,"NA"))</f>
        <v>0.99890000000000001</v>
      </c>
      <c r="AQ109" s="79">
        <f>IF($A$2=1,'mil mi val'!AP91,IF($A$2=2,'mil mi val'!AP194,"NA"))</f>
        <v>0.99890000000000001</v>
      </c>
      <c r="AR109" s="79">
        <f>IF($A$2=1,'mil mi val'!AQ91,IF($A$2=2,'mil mi val'!AQ194,"NA"))</f>
        <v>0.99890000000000001</v>
      </c>
      <c r="AS109" s="79">
        <f>IF($A$2=1,'mil mi val'!AR91,IF($A$2=2,'mil mi val'!AR194,"NA"))</f>
        <v>0.99890000000000001</v>
      </c>
      <c r="AT109" s="79">
        <f>IF($A$2=1,'mil mi val'!AS91,IF($A$2=2,'mil mi val'!AS194,"NA"))</f>
        <v>0.99890000000000001</v>
      </c>
      <c r="AU109" s="79">
        <f>IF($A$2=1,'mil mi val'!AT91,IF($A$2=2,'mil mi val'!AT194,"NA"))</f>
        <v>0.99890000000000001</v>
      </c>
      <c r="AV109" s="79">
        <f>IF($A$2=1,'mil mi val'!AU91,IF($A$2=2,'mil mi val'!AU194,"NA"))</f>
        <v>0.99890000000000001</v>
      </c>
      <c r="AW109" s="79">
        <f>IF($A$2=1,'mil mi val'!AV91,IF($A$2=2,'mil mi val'!AV194,"NA"))</f>
        <v>0.99890000000000001</v>
      </c>
      <c r="AX109" s="79">
        <f>IF($A$2=1,'mil mi val'!AW91,IF($A$2=2,'mil mi val'!AW194,"NA"))</f>
        <v>0.99890000000000001</v>
      </c>
      <c r="AY109" s="79">
        <f>IF($A$2=1,'mil mi val'!AX91,IF($A$2=2,'mil mi val'!AX194,"NA"))</f>
        <v>0.99890000000000001</v>
      </c>
      <c r="AZ109" s="79">
        <f>IF($A$2=1,'mil mi val'!AY91,IF($A$2=2,'mil mi val'!AY194,"NA"))</f>
        <v>0.99890000000000001</v>
      </c>
      <c r="BA109" s="79">
        <f>IF($A$2=1,'mil mi val'!AZ91,IF($A$2=2,'mil mi val'!AZ194,"NA"))</f>
        <v>0.99890000000000001</v>
      </c>
      <c r="BB109" s="79">
        <f>IF($A$2=1,'mil mi val'!BA91,IF($A$2=2,'mil mi val'!BA194,"NA"))</f>
        <v>0.99890000000000001</v>
      </c>
      <c r="BC109" s="79">
        <f>IF($A$2=1,'mil mi val'!BB91,IF($A$2=2,'mil mi val'!BB194,"NA"))</f>
        <v>0.99890000000000001</v>
      </c>
      <c r="BD109" s="79">
        <f>IF($A$2=1,'mil mi val'!BC91,IF($A$2=2,'mil mi val'!BC194,"NA"))</f>
        <v>0.99890000000000001</v>
      </c>
      <c r="BE109" s="79">
        <f>IF($A$2=1,'mil mi val'!BD91,IF($A$2=2,'mil mi val'!BD194,"NA"))</f>
        <v>0.99890000000000001</v>
      </c>
      <c r="BF109" s="79">
        <f>IF($A$2=1,'mil mi val'!BE91,IF($A$2=2,'mil mi val'!BE194,"NA"))</f>
        <v>0.99890000000000001</v>
      </c>
      <c r="BG109" s="79">
        <f>IF($A$2=1,'mil mi val'!BF91,IF($A$2=2,'mil mi val'!BF194,"NA"))</f>
        <v>0.99890000000000001</v>
      </c>
      <c r="BH109" s="79">
        <f>IF($A$2=1,'mil mi val'!BG91,IF($A$2=2,'mil mi val'!BG194,"NA"))</f>
        <v>0.99890000000000001</v>
      </c>
      <c r="BI109" s="79">
        <f>IF($A$2=1,'mil mi val'!BH91,IF($A$2=2,'mil mi val'!BH194,"NA"))</f>
        <v>0.99890000000000001</v>
      </c>
      <c r="BJ109" s="79">
        <f>IF($A$2=1,'mil mi val'!BI91,IF($A$2=2,'mil mi val'!BI194,"NA"))</f>
        <v>0.99890000000000001</v>
      </c>
      <c r="BK109" s="79">
        <f>IF($A$2=1,'mil mi val'!BJ91,IF($A$2=2,'mil mi val'!BJ194,"NA"))</f>
        <v>0.99890000000000001</v>
      </c>
      <c r="BL109" s="79">
        <f>IF($A$2=1,'mil mi val'!BK91,IF($A$2=2,'mil mi val'!BK194,"NA"))</f>
        <v>0.99890000000000001</v>
      </c>
      <c r="BM109" s="79">
        <f>IF($A$2=1,'mil mi val'!BL91,IF($A$2=2,'mil mi val'!BL194,"NA"))</f>
        <v>0.99890000000000001</v>
      </c>
      <c r="BN109" s="79">
        <f>IF($A$2=1,'mil mi val'!BM91,IF($A$2=2,'mil mi val'!BM194,"NA"))</f>
        <v>0.99890000000000001</v>
      </c>
      <c r="BO109" s="79">
        <f>IF($A$2=1,'mil mi val'!BN91,IF($A$2=2,'mil mi val'!BN194,"NA"))</f>
        <v>0.99890000000000001</v>
      </c>
      <c r="BP109" s="79">
        <f>IF($A$2=1,'mil mi val'!BO91,IF($A$2=2,'mil mi val'!BO194,"NA"))</f>
        <v>0.99890000000000001</v>
      </c>
      <c r="BQ109" s="79">
        <f>IF($A$2=1,'mil mi val'!BP91,IF($A$2=2,'mil mi val'!BP194,"NA"))</f>
        <v>0.99890000000000001</v>
      </c>
      <c r="BR109" s="79">
        <f>IF($A$2=1,'mil mi val'!BQ91,IF($A$2=2,'mil mi val'!BQ194,"NA"))</f>
        <v>0.99890000000000001</v>
      </c>
      <c r="BS109" s="79">
        <f>IF($A$2=1,'mil mi val'!BR91,IF($A$2=2,'mil mi val'!BR194,"NA"))</f>
        <v>0.99890000000000001</v>
      </c>
      <c r="BT109" s="79">
        <f>IF($A$2=1,'mil mi val'!BS91,IF($A$2=2,'mil mi val'!BS194,"NA"))</f>
        <v>0.99890000000000001</v>
      </c>
      <c r="BU109" s="79">
        <f>IF($A$2=1,'mil mi val'!BT91,IF($A$2=2,'mil mi val'!BT194,"NA"))</f>
        <v>0.99890000000000001</v>
      </c>
      <c r="BV109" s="79">
        <f>IF($A$2=1,'mil mi val'!BU91,IF($A$2=2,'mil mi val'!BU194,"NA"))</f>
        <v>0.99890000000000001</v>
      </c>
      <c r="BW109" s="79">
        <f>IF($A$2=1,'mil mi val'!BV91,IF($A$2=2,'mil mi val'!BV194,"NA"))</f>
        <v>0.99890000000000001</v>
      </c>
      <c r="BX109" s="79">
        <f>IF($A$2=1,'mil mi val'!BW91,IF($A$2=2,'mil mi val'!BW194,"NA"))</f>
        <v>0.99890000000000001</v>
      </c>
      <c r="BY109" s="79">
        <f>IF($A$2=1,'mil mi val'!BX91,IF($A$2=2,'mil mi val'!BX194,"NA"))</f>
        <v>0.99890000000000001</v>
      </c>
      <c r="BZ109" s="79">
        <f>IF($A$2=1,'mil mi val'!BY91,IF($A$2=2,'mil mi val'!BY194,"NA"))</f>
        <v>0.99890000000000001</v>
      </c>
      <c r="CA109" s="79">
        <f>IF($A$2=1,'mil mi val'!BZ91,IF($A$2=2,'mil mi val'!BZ194,"NA"))</f>
        <v>0.99890000000000001</v>
      </c>
      <c r="CB109" s="79">
        <f>IF($A$2=1,'mil mi val'!CA91,IF($A$2=2,'mil mi val'!CA194,"NA"))</f>
        <v>0.99890000000000001</v>
      </c>
      <c r="CC109" s="79">
        <f>IF($A$2=1,'mil mi val'!CB91,IF($A$2=2,'mil mi val'!CB194,"NA"))</f>
        <v>0.99890000000000001</v>
      </c>
      <c r="CD109" s="79">
        <f>IF($A$2=1,'mil mi val'!CC91,IF($A$2=2,'mil mi val'!CC194,"NA"))</f>
        <v>0.99890000000000001</v>
      </c>
      <c r="CE109" s="79">
        <f>IF($A$2=1,'mil mi val'!CD91,IF($A$2=2,'mil mi val'!CD194,"NA"))</f>
        <v>0.99890000000000001</v>
      </c>
      <c r="CF109" s="79">
        <f>IF($A$2=1,'mil mi val'!CE91,IF($A$2=2,'mil mi val'!CE194,"NA"))</f>
        <v>0.99890000000000001</v>
      </c>
      <c r="CG109" s="79">
        <f>IF($A$2=1,'mil mi val'!CF91,IF($A$2=2,'mil mi val'!CF194,"NA"))</f>
        <v>0.99890000000000001</v>
      </c>
      <c r="CH109" s="79">
        <f>IF($A$2=1,'mil mi val'!CG91,IF($A$2=2,'mil mi val'!CG194,"NA"))</f>
        <v>0.99890000000000001</v>
      </c>
      <c r="CI109" s="79">
        <f>IF($A$2=1,'mil mi val'!CH91,IF($A$2=2,'mil mi val'!CH194,"NA"))</f>
        <v>0.99890000000000001</v>
      </c>
      <c r="CJ109" s="79">
        <f>IF($A$2=1,'mil mi val'!CI91,IF($A$2=2,'mil mi val'!CI194,"NA"))</f>
        <v>0.99890000000000001</v>
      </c>
      <c r="CK109" s="79">
        <f>IF($A$2=1,'mil mi val'!CJ91,IF($A$2=2,'mil mi val'!CJ194,"NA"))</f>
        <v>0.99890000000000001</v>
      </c>
      <c r="CL109" s="79">
        <f>IF($A$2=1,'mil mi val'!CK91,IF($A$2=2,'mil mi val'!CK194,"NA"))</f>
        <v>0.99890000000000001</v>
      </c>
      <c r="CM109" s="79">
        <f>IF($A$2=1,'mil mi val'!CL91,IF($A$2=2,'mil mi val'!CL194,"NA"))</f>
        <v>0.99890000000000001</v>
      </c>
      <c r="CN109" s="79">
        <f>IF($A$2=1,'mil mi val'!CM91,IF($A$2=2,'mil mi val'!CM194,"NA"))</f>
        <v>0.99890000000000001</v>
      </c>
      <c r="CO109" s="79">
        <f>IF($A$2=1,'mil mi val'!CN91,IF($A$2=2,'mil mi val'!CN194,"NA"))</f>
        <v>0.99890000000000001</v>
      </c>
      <c r="CP109" s="79">
        <f>IF($A$2=1,'mil mi val'!CO91,IF($A$2=2,'mil mi val'!CO194,"NA"))</f>
        <v>0.99890000000000001</v>
      </c>
      <c r="CQ109" s="79">
        <f>IF($A$2=1,'mil mi val'!CP91,IF($A$2=2,'mil mi val'!CP194,"NA"))</f>
        <v>0.99890000000000001</v>
      </c>
      <c r="CR109" s="79">
        <f>IF($A$2=1,'mil mi val'!CQ91,IF($A$2=2,'mil mi val'!CQ194,"NA"))</f>
        <v>0.99890000000000001</v>
      </c>
      <c r="CS109" s="79">
        <f>IF($A$2=1,'mil mi val'!CR91,IF($A$2=2,'mil mi val'!CR194,"NA"))</f>
        <v>0.99890000000000001</v>
      </c>
      <c r="CT109" s="79">
        <f>IF($A$2=1,'mil mi val'!CS91,IF($A$2=2,'mil mi val'!CS194,"NA"))</f>
        <v>0.99890000000000001</v>
      </c>
      <c r="CU109" s="79">
        <f>IF($A$2=1,'mil mi val'!CT91,IF($A$2=2,'mil mi val'!CT194,"NA"))</f>
        <v>0.99890000000000001</v>
      </c>
      <c r="CV109" s="79">
        <f>IF($A$2=1,'mil mi val'!CU91,IF($A$2=2,'mil mi val'!CU194,"NA"))</f>
        <v>0.99890000000000001</v>
      </c>
      <c r="CW109" s="79">
        <f>IF($A$2=1,'mil mi val'!CV91,IF($A$2=2,'mil mi val'!CV194,"NA"))</f>
        <v>0.99890000000000001</v>
      </c>
      <c r="CX109" s="79">
        <f>IF($A$2=1,'mil mi val'!CW91,IF($A$2=2,'mil mi val'!CW194,"NA"))</f>
        <v>0.99890000000000001</v>
      </c>
      <c r="CY109" s="79">
        <f>IF($A$2=1,'mil mi val'!CX91,IF($A$2=2,'mil mi val'!CX194,"NA"))</f>
        <v>0.99890000000000001</v>
      </c>
      <c r="CZ109" s="79">
        <f>IF($A$2=1,'mil mi val'!CY91,IF($A$2=2,'mil mi val'!CY194,"NA"))</f>
        <v>0.99890000000000001</v>
      </c>
      <c r="DA109" s="79">
        <f>IF($A$2=1,'mil mi val'!CZ91,IF($A$2=2,'mil mi val'!CZ194,"NA"))</f>
        <v>0.99890000000000001</v>
      </c>
      <c r="DB109" s="79">
        <f>IF($A$2=1,'mil mi val'!DA91,IF($A$2=2,'mil mi val'!DA194,"NA"))</f>
        <v>0.99890000000000001</v>
      </c>
      <c r="DC109" s="79">
        <f>IF($A$2=1,'mil mi val'!DB91,IF($A$2=2,'mil mi val'!DB194,"NA"))</f>
        <v>0.99890000000000001</v>
      </c>
    </row>
    <row r="110" spans="2:107" ht="15" x14ac:dyDescent="0.25">
      <c r="B110" s="41">
        <v>105</v>
      </c>
      <c r="C110" s="79">
        <f>IF($A$2=1,'mil mi val'!B92,IF($A$2=2,'mil mi val'!B195,"NA"))</f>
        <v>1</v>
      </c>
      <c r="D110" s="79">
        <f>IF($A$2=1,'mil mi val'!C92,IF($A$2=2,'mil mi val'!C195,"NA"))</f>
        <v>0.99490000000000001</v>
      </c>
      <c r="E110" s="79">
        <f>IF($A$2=1,'mil mi val'!D92,IF($A$2=2,'mil mi val'!D195,"NA"))</f>
        <v>1.0025999999999999</v>
      </c>
      <c r="F110" s="79">
        <f>IF($A$2=1,'mil mi val'!E92,IF($A$2=2,'mil mi val'!E195,"NA"))</f>
        <v>1.0007999999999999</v>
      </c>
      <c r="G110" s="79">
        <f>IF($A$2=1,'mil mi val'!F92,IF($A$2=2,'mil mi val'!F195,"NA"))</f>
        <v>0.99970000000000003</v>
      </c>
      <c r="H110" s="79">
        <f>IF($A$2=1,'mil mi val'!G92,IF($A$2=2,'mil mi val'!G195,"NA"))</f>
        <v>0.999</v>
      </c>
      <c r="I110" s="79">
        <f>IF($A$2=1,'mil mi val'!H92,IF($A$2=2,'mil mi val'!H195,"NA"))</f>
        <v>0.99850000000000005</v>
      </c>
      <c r="J110" s="79">
        <f>IF($A$2=1,'mil mi val'!I92,IF($A$2=2,'mil mi val'!I195,"NA"))</f>
        <v>0.99819999999999998</v>
      </c>
      <c r="K110" s="79">
        <f>IF($A$2=1,'mil mi val'!J92,IF($A$2=2,'mil mi val'!J195,"NA"))</f>
        <v>0.998</v>
      </c>
      <c r="L110" s="79">
        <f>IF($A$2=1,'mil mi val'!K92,IF($A$2=2,'mil mi val'!K195,"NA"))</f>
        <v>0.99790000000000001</v>
      </c>
      <c r="M110" s="79">
        <f>IF($A$2=1,'mil mi val'!L92,IF($A$2=2,'mil mi val'!L195,"NA"))</f>
        <v>0.99780000000000002</v>
      </c>
      <c r="N110" s="79">
        <f>IF($A$2=1,'mil mi val'!M92,IF($A$2=2,'mil mi val'!M195,"NA"))</f>
        <v>0.99780000000000002</v>
      </c>
      <c r="O110" s="79">
        <f>IF($A$2=1,'mil mi val'!N92,IF($A$2=2,'mil mi val'!N195,"NA"))</f>
        <v>0.99780000000000002</v>
      </c>
      <c r="P110" s="79">
        <f>IF($A$2=1,'mil mi val'!O92,IF($A$2=2,'mil mi val'!O195,"NA"))</f>
        <v>0.99780000000000002</v>
      </c>
      <c r="Q110" s="79">
        <f>IF($A$2=1,'mil mi val'!P92,IF($A$2=2,'mil mi val'!P195,"NA"))</f>
        <v>0.99770000000000003</v>
      </c>
      <c r="R110" s="79">
        <f>IF($A$2=1,'mil mi val'!Q92,IF($A$2=2,'mil mi val'!Q195,"NA"))</f>
        <v>0.999</v>
      </c>
      <c r="S110" s="79">
        <f>IF($A$2=1,'mil mi val'!R92,IF($A$2=2,'mil mi val'!R195,"NA"))</f>
        <v>0.999</v>
      </c>
      <c r="T110" s="79">
        <f>IF($A$2=1,'mil mi val'!S92,IF($A$2=2,'mil mi val'!S195,"NA"))</f>
        <v>0.999</v>
      </c>
      <c r="U110" s="79">
        <f>IF($A$2=1,'mil mi val'!T92,IF($A$2=2,'mil mi val'!T195,"NA"))</f>
        <v>0.999</v>
      </c>
      <c r="V110" s="79">
        <f>IF($A$2=1,'mil mi val'!U92,IF($A$2=2,'mil mi val'!U195,"NA"))</f>
        <v>0.999</v>
      </c>
      <c r="W110" s="79">
        <f>IF($A$2=1,'mil mi val'!V92,IF($A$2=2,'mil mi val'!V195,"NA"))</f>
        <v>0.999</v>
      </c>
      <c r="X110" s="79">
        <f>IF($A$2=1,'mil mi val'!W92,IF($A$2=2,'mil mi val'!W195,"NA"))</f>
        <v>0.999</v>
      </c>
      <c r="Y110" s="79">
        <f>IF($A$2=1,'mil mi val'!X92,IF($A$2=2,'mil mi val'!X195,"NA"))</f>
        <v>0.999</v>
      </c>
      <c r="Z110" s="79">
        <f>IF($A$2=1,'mil mi val'!Y92,IF($A$2=2,'mil mi val'!Y195,"NA"))</f>
        <v>0.999</v>
      </c>
      <c r="AA110" s="79">
        <f>IF($A$2=1,'mil mi val'!Z92,IF($A$2=2,'mil mi val'!Z195,"NA"))</f>
        <v>0.999</v>
      </c>
      <c r="AB110" s="79">
        <f>IF($A$2=1,'mil mi val'!AA92,IF($A$2=2,'mil mi val'!AA195,"NA"))</f>
        <v>0.999</v>
      </c>
      <c r="AC110" s="79">
        <f>IF($A$2=1,'mil mi val'!AB92,IF($A$2=2,'mil mi val'!AB195,"NA"))</f>
        <v>0.999</v>
      </c>
      <c r="AD110" s="79">
        <f>IF($A$2=1,'mil mi val'!AC92,IF($A$2=2,'mil mi val'!AC195,"NA"))</f>
        <v>0.999</v>
      </c>
      <c r="AE110" s="79">
        <f>IF($A$2=1,'mil mi val'!AD92,IF($A$2=2,'mil mi val'!AD195,"NA"))</f>
        <v>0.999</v>
      </c>
      <c r="AF110" s="79">
        <f>IF($A$2=1,'mil mi val'!AE92,IF($A$2=2,'mil mi val'!AE195,"NA"))</f>
        <v>0.999</v>
      </c>
      <c r="AG110" s="79">
        <f>IF($A$2=1,'mil mi val'!AF92,IF($A$2=2,'mil mi val'!AF195,"NA"))</f>
        <v>0.999</v>
      </c>
      <c r="AH110" s="79">
        <f>IF($A$2=1,'mil mi val'!AG92,IF($A$2=2,'mil mi val'!AG195,"NA"))</f>
        <v>0.999</v>
      </c>
      <c r="AI110" s="79">
        <f>IF($A$2=1,'mil mi val'!AH92,IF($A$2=2,'mil mi val'!AH195,"NA"))</f>
        <v>0.999</v>
      </c>
      <c r="AJ110" s="79">
        <f>IF($A$2=1,'mil mi val'!AI92,IF($A$2=2,'mil mi val'!AI195,"NA"))</f>
        <v>0.999</v>
      </c>
      <c r="AK110" s="79">
        <f>IF($A$2=1,'mil mi val'!AJ92,IF($A$2=2,'mil mi val'!AJ195,"NA"))</f>
        <v>0.999</v>
      </c>
      <c r="AL110" s="79">
        <f>IF($A$2=1,'mil mi val'!AK92,IF($A$2=2,'mil mi val'!AK195,"NA"))</f>
        <v>0.999</v>
      </c>
      <c r="AM110" s="79">
        <f>IF($A$2=1,'mil mi val'!AL92,IF($A$2=2,'mil mi val'!AL195,"NA"))</f>
        <v>0.999</v>
      </c>
      <c r="AN110" s="79">
        <f>IF($A$2=1,'mil mi val'!AM92,IF($A$2=2,'mil mi val'!AM195,"NA"))</f>
        <v>0.999</v>
      </c>
      <c r="AO110" s="79">
        <f>IF($A$2=1,'mil mi val'!AN92,IF($A$2=2,'mil mi val'!AN195,"NA"))</f>
        <v>0.999</v>
      </c>
      <c r="AP110" s="79">
        <f>IF($A$2=1,'mil mi val'!AO92,IF($A$2=2,'mil mi val'!AO195,"NA"))</f>
        <v>0.999</v>
      </c>
      <c r="AQ110" s="79">
        <f>IF($A$2=1,'mil mi val'!AP92,IF($A$2=2,'mil mi val'!AP195,"NA"))</f>
        <v>0.999</v>
      </c>
      <c r="AR110" s="79">
        <f>IF($A$2=1,'mil mi val'!AQ92,IF($A$2=2,'mil mi val'!AQ195,"NA"))</f>
        <v>0.999</v>
      </c>
      <c r="AS110" s="79">
        <f>IF($A$2=1,'mil mi val'!AR92,IF($A$2=2,'mil mi val'!AR195,"NA"))</f>
        <v>0.999</v>
      </c>
      <c r="AT110" s="79">
        <f>IF($A$2=1,'mil mi val'!AS92,IF($A$2=2,'mil mi val'!AS195,"NA"))</f>
        <v>0.999</v>
      </c>
      <c r="AU110" s="79">
        <f>IF($A$2=1,'mil mi val'!AT92,IF($A$2=2,'mil mi val'!AT195,"NA"))</f>
        <v>0.999</v>
      </c>
      <c r="AV110" s="79">
        <f>IF($A$2=1,'mil mi val'!AU92,IF($A$2=2,'mil mi val'!AU195,"NA"))</f>
        <v>0.999</v>
      </c>
      <c r="AW110" s="79">
        <f>IF($A$2=1,'mil mi val'!AV92,IF($A$2=2,'mil mi val'!AV195,"NA"))</f>
        <v>0.999</v>
      </c>
      <c r="AX110" s="79">
        <f>IF($A$2=1,'mil mi val'!AW92,IF($A$2=2,'mil mi val'!AW195,"NA"))</f>
        <v>0.999</v>
      </c>
      <c r="AY110" s="79">
        <f>IF($A$2=1,'mil mi val'!AX92,IF($A$2=2,'mil mi val'!AX195,"NA"))</f>
        <v>0.999</v>
      </c>
      <c r="AZ110" s="79">
        <f>IF($A$2=1,'mil mi val'!AY92,IF($A$2=2,'mil mi val'!AY195,"NA"))</f>
        <v>0.999</v>
      </c>
      <c r="BA110" s="79">
        <f>IF($A$2=1,'mil mi val'!AZ92,IF($A$2=2,'mil mi val'!AZ195,"NA"))</f>
        <v>0.999</v>
      </c>
      <c r="BB110" s="79">
        <f>IF($A$2=1,'mil mi val'!BA92,IF($A$2=2,'mil mi val'!BA195,"NA"))</f>
        <v>0.999</v>
      </c>
      <c r="BC110" s="79">
        <f>IF($A$2=1,'mil mi val'!BB92,IF($A$2=2,'mil mi val'!BB195,"NA"))</f>
        <v>0.999</v>
      </c>
      <c r="BD110" s="79">
        <f>IF($A$2=1,'mil mi val'!BC92,IF($A$2=2,'mil mi val'!BC195,"NA"))</f>
        <v>0.999</v>
      </c>
      <c r="BE110" s="79">
        <f>IF($A$2=1,'mil mi val'!BD92,IF($A$2=2,'mil mi val'!BD195,"NA"))</f>
        <v>0.999</v>
      </c>
      <c r="BF110" s="79">
        <f>IF($A$2=1,'mil mi val'!BE92,IF($A$2=2,'mil mi val'!BE195,"NA"))</f>
        <v>0.999</v>
      </c>
      <c r="BG110" s="79">
        <f>IF($A$2=1,'mil mi val'!BF92,IF($A$2=2,'mil mi val'!BF195,"NA"))</f>
        <v>0.999</v>
      </c>
      <c r="BH110" s="79">
        <f>IF($A$2=1,'mil mi val'!BG92,IF($A$2=2,'mil mi val'!BG195,"NA"))</f>
        <v>0.999</v>
      </c>
      <c r="BI110" s="79">
        <f>IF($A$2=1,'mil mi val'!BH92,IF($A$2=2,'mil mi val'!BH195,"NA"))</f>
        <v>0.999</v>
      </c>
      <c r="BJ110" s="79">
        <f>IF($A$2=1,'mil mi val'!BI92,IF($A$2=2,'mil mi val'!BI195,"NA"))</f>
        <v>0.999</v>
      </c>
      <c r="BK110" s="79">
        <f>IF($A$2=1,'mil mi val'!BJ92,IF($A$2=2,'mil mi val'!BJ195,"NA"))</f>
        <v>0.999</v>
      </c>
      <c r="BL110" s="79">
        <f>IF($A$2=1,'mil mi val'!BK92,IF($A$2=2,'mil mi val'!BK195,"NA"))</f>
        <v>0.999</v>
      </c>
      <c r="BM110" s="79">
        <f>IF($A$2=1,'mil mi val'!BL92,IF($A$2=2,'mil mi val'!BL195,"NA"))</f>
        <v>0.999</v>
      </c>
      <c r="BN110" s="79">
        <f>IF($A$2=1,'mil mi val'!BM92,IF($A$2=2,'mil mi val'!BM195,"NA"))</f>
        <v>0.999</v>
      </c>
      <c r="BO110" s="79">
        <f>IF($A$2=1,'mil mi val'!BN92,IF($A$2=2,'mil mi val'!BN195,"NA"))</f>
        <v>0.999</v>
      </c>
      <c r="BP110" s="79">
        <f>IF($A$2=1,'mil mi val'!BO92,IF($A$2=2,'mil mi val'!BO195,"NA"))</f>
        <v>0.999</v>
      </c>
      <c r="BQ110" s="79">
        <f>IF($A$2=1,'mil mi val'!BP92,IF($A$2=2,'mil mi val'!BP195,"NA"))</f>
        <v>0.999</v>
      </c>
      <c r="BR110" s="79">
        <f>IF($A$2=1,'mil mi val'!BQ92,IF($A$2=2,'mil mi val'!BQ195,"NA"))</f>
        <v>0.999</v>
      </c>
      <c r="BS110" s="79">
        <f>IF($A$2=1,'mil mi val'!BR92,IF($A$2=2,'mil mi val'!BR195,"NA"))</f>
        <v>0.999</v>
      </c>
      <c r="BT110" s="79">
        <f>IF($A$2=1,'mil mi val'!BS92,IF($A$2=2,'mil mi val'!BS195,"NA"))</f>
        <v>0.999</v>
      </c>
      <c r="BU110" s="79">
        <f>IF($A$2=1,'mil mi val'!BT92,IF($A$2=2,'mil mi val'!BT195,"NA"))</f>
        <v>0.999</v>
      </c>
      <c r="BV110" s="79">
        <f>IF($A$2=1,'mil mi val'!BU92,IF($A$2=2,'mil mi val'!BU195,"NA"))</f>
        <v>0.999</v>
      </c>
      <c r="BW110" s="79">
        <f>IF($A$2=1,'mil mi val'!BV92,IF($A$2=2,'mil mi val'!BV195,"NA"))</f>
        <v>0.999</v>
      </c>
      <c r="BX110" s="79">
        <f>IF($A$2=1,'mil mi val'!BW92,IF($A$2=2,'mil mi val'!BW195,"NA"))</f>
        <v>0.999</v>
      </c>
      <c r="BY110" s="79">
        <f>IF($A$2=1,'mil mi val'!BX92,IF($A$2=2,'mil mi val'!BX195,"NA"))</f>
        <v>0.999</v>
      </c>
      <c r="BZ110" s="79">
        <f>IF($A$2=1,'mil mi val'!BY92,IF($A$2=2,'mil mi val'!BY195,"NA"))</f>
        <v>0.999</v>
      </c>
      <c r="CA110" s="79">
        <f>IF($A$2=1,'mil mi val'!BZ92,IF($A$2=2,'mil mi val'!BZ195,"NA"))</f>
        <v>0.999</v>
      </c>
      <c r="CB110" s="79">
        <f>IF($A$2=1,'mil mi val'!CA92,IF($A$2=2,'mil mi val'!CA195,"NA"))</f>
        <v>0.999</v>
      </c>
      <c r="CC110" s="79">
        <f>IF($A$2=1,'mil mi val'!CB92,IF($A$2=2,'mil mi val'!CB195,"NA"))</f>
        <v>0.999</v>
      </c>
      <c r="CD110" s="79">
        <f>IF($A$2=1,'mil mi val'!CC92,IF($A$2=2,'mil mi val'!CC195,"NA"))</f>
        <v>0.999</v>
      </c>
      <c r="CE110" s="79">
        <f>IF($A$2=1,'mil mi val'!CD92,IF($A$2=2,'mil mi val'!CD195,"NA"))</f>
        <v>0.999</v>
      </c>
      <c r="CF110" s="79">
        <f>IF($A$2=1,'mil mi val'!CE92,IF($A$2=2,'mil mi val'!CE195,"NA"))</f>
        <v>0.999</v>
      </c>
      <c r="CG110" s="79">
        <f>IF($A$2=1,'mil mi val'!CF92,IF($A$2=2,'mil mi val'!CF195,"NA"))</f>
        <v>0.999</v>
      </c>
      <c r="CH110" s="79">
        <f>IF($A$2=1,'mil mi val'!CG92,IF($A$2=2,'mil mi val'!CG195,"NA"))</f>
        <v>0.999</v>
      </c>
      <c r="CI110" s="79">
        <f>IF($A$2=1,'mil mi val'!CH92,IF($A$2=2,'mil mi val'!CH195,"NA"))</f>
        <v>0.999</v>
      </c>
      <c r="CJ110" s="79">
        <f>IF($A$2=1,'mil mi val'!CI92,IF($A$2=2,'mil mi val'!CI195,"NA"))</f>
        <v>0.999</v>
      </c>
      <c r="CK110" s="79">
        <f>IF($A$2=1,'mil mi val'!CJ92,IF($A$2=2,'mil mi val'!CJ195,"NA"))</f>
        <v>0.999</v>
      </c>
      <c r="CL110" s="79">
        <f>IF($A$2=1,'mil mi val'!CK92,IF($A$2=2,'mil mi val'!CK195,"NA"))</f>
        <v>0.999</v>
      </c>
      <c r="CM110" s="79">
        <f>IF($A$2=1,'mil mi val'!CL92,IF($A$2=2,'mil mi val'!CL195,"NA"))</f>
        <v>0.999</v>
      </c>
      <c r="CN110" s="79">
        <f>IF($A$2=1,'mil mi val'!CM92,IF($A$2=2,'mil mi val'!CM195,"NA"))</f>
        <v>0.999</v>
      </c>
      <c r="CO110" s="79">
        <f>IF($A$2=1,'mil mi val'!CN92,IF($A$2=2,'mil mi val'!CN195,"NA"))</f>
        <v>0.999</v>
      </c>
      <c r="CP110" s="79">
        <f>IF($A$2=1,'mil mi val'!CO92,IF($A$2=2,'mil mi val'!CO195,"NA"))</f>
        <v>0.999</v>
      </c>
      <c r="CQ110" s="79">
        <f>IF($A$2=1,'mil mi val'!CP92,IF($A$2=2,'mil mi val'!CP195,"NA"))</f>
        <v>0.999</v>
      </c>
      <c r="CR110" s="79">
        <f>IF($A$2=1,'mil mi val'!CQ92,IF($A$2=2,'mil mi val'!CQ195,"NA"))</f>
        <v>0.999</v>
      </c>
      <c r="CS110" s="79">
        <f>IF($A$2=1,'mil mi val'!CR92,IF($A$2=2,'mil mi val'!CR195,"NA"))</f>
        <v>0.999</v>
      </c>
      <c r="CT110" s="79">
        <f>IF($A$2=1,'mil mi val'!CS92,IF($A$2=2,'mil mi val'!CS195,"NA"))</f>
        <v>0.999</v>
      </c>
      <c r="CU110" s="79">
        <f>IF($A$2=1,'mil mi val'!CT92,IF($A$2=2,'mil mi val'!CT195,"NA"))</f>
        <v>0.999</v>
      </c>
      <c r="CV110" s="79">
        <f>IF($A$2=1,'mil mi val'!CU92,IF($A$2=2,'mil mi val'!CU195,"NA"))</f>
        <v>0.999</v>
      </c>
      <c r="CW110" s="79">
        <f>IF($A$2=1,'mil mi val'!CV92,IF($A$2=2,'mil mi val'!CV195,"NA"))</f>
        <v>0.999</v>
      </c>
      <c r="CX110" s="79">
        <f>IF($A$2=1,'mil mi val'!CW92,IF($A$2=2,'mil mi val'!CW195,"NA"))</f>
        <v>0.999</v>
      </c>
      <c r="CY110" s="79">
        <f>IF($A$2=1,'mil mi val'!CX92,IF($A$2=2,'mil mi val'!CX195,"NA"))</f>
        <v>0.999</v>
      </c>
      <c r="CZ110" s="79">
        <f>IF($A$2=1,'mil mi val'!CY92,IF($A$2=2,'mil mi val'!CY195,"NA"))</f>
        <v>0.999</v>
      </c>
      <c r="DA110" s="79">
        <f>IF($A$2=1,'mil mi val'!CZ92,IF($A$2=2,'mil mi val'!CZ195,"NA"))</f>
        <v>0.999</v>
      </c>
      <c r="DB110" s="79">
        <f>IF($A$2=1,'mil mi val'!DA92,IF($A$2=2,'mil mi val'!DA195,"NA"))</f>
        <v>0.999</v>
      </c>
      <c r="DC110" s="79">
        <f>IF($A$2=1,'mil mi val'!DB92,IF($A$2=2,'mil mi val'!DB195,"NA"))</f>
        <v>0.999</v>
      </c>
    </row>
    <row r="111" spans="2:107" ht="15" x14ac:dyDescent="0.25">
      <c r="B111" s="41">
        <v>106</v>
      </c>
      <c r="C111" s="79">
        <f>IF($A$2=1,'mil mi val'!B93,IF($A$2=2,'mil mi val'!B196,"NA"))</f>
        <v>1</v>
      </c>
      <c r="D111" s="79">
        <f>IF($A$2=1,'mil mi val'!C93,IF($A$2=2,'mil mi val'!C196,"NA"))</f>
        <v>0.99590000000000001</v>
      </c>
      <c r="E111" s="79">
        <f>IF($A$2=1,'mil mi val'!D93,IF($A$2=2,'mil mi val'!D196,"NA"))</f>
        <v>1.0035000000000001</v>
      </c>
      <c r="F111" s="79">
        <f>IF($A$2=1,'mil mi val'!E93,IF($A$2=2,'mil mi val'!E196,"NA"))</f>
        <v>1.0016</v>
      </c>
      <c r="G111" s="79">
        <f>IF($A$2=1,'mil mi val'!F93,IF($A$2=2,'mil mi val'!F196,"NA"))</f>
        <v>1.0004</v>
      </c>
      <c r="H111" s="79">
        <f>IF($A$2=1,'mil mi val'!G93,IF($A$2=2,'mil mi val'!G196,"NA"))</f>
        <v>0.99960000000000004</v>
      </c>
      <c r="I111" s="79">
        <f>IF($A$2=1,'mil mi val'!H93,IF($A$2=2,'mil mi val'!H196,"NA"))</f>
        <v>0.99890000000000001</v>
      </c>
      <c r="J111" s="79">
        <f>IF($A$2=1,'mil mi val'!I93,IF($A$2=2,'mil mi val'!I196,"NA"))</f>
        <v>0.99850000000000005</v>
      </c>
      <c r="K111" s="79">
        <f>IF($A$2=1,'mil mi val'!J93,IF($A$2=2,'mil mi val'!J196,"NA"))</f>
        <v>0.99819999999999998</v>
      </c>
      <c r="L111" s="79">
        <f>IF($A$2=1,'mil mi val'!K93,IF($A$2=2,'mil mi val'!K196,"NA"))</f>
        <v>0.998</v>
      </c>
      <c r="M111" s="79">
        <f>IF($A$2=1,'mil mi val'!L93,IF($A$2=2,'mil mi val'!L196,"NA"))</f>
        <v>0.998</v>
      </c>
      <c r="N111" s="79">
        <f>IF($A$2=1,'mil mi val'!M93,IF($A$2=2,'mil mi val'!M196,"NA"))</f>
        <v>0.99790000000000001</v>
      </c>
      <c r="O111" s="79">
        <f>IF($A$2=1,'mil mi val'!N93,IF($A$2=2,'mil mi val'!N196,"NA"))</f>
        <v>0.99790000000000001</v>
      </c>
      <c r="P111" s="79">
        <f>IF($A$2=1,'mil mi val'!O93,IF($A$2=2,'mil mi val'!O196,"NA"))</f>
        <v>0.99790000000000001</v>
      </c>
      <c r="Q111" s="79">
        <f>IF($A$2=1,'mil mi val'!P93,IF($A$2=2,'mil mi val'!P196,"NA"))</f>
        <v>0.99780000000000002</v>
      </c>
      <c r="R111" s="79">
        <f>IF($A$2=1,'mil mi val'!Q93,IF($A$2=2,'mil mi val'!Q196,"NA"))</f>
        <v>0.99909999999999999</v>
      </c>
      <c r="S111" s="79">
        <f>IF($A$2=1,'mil mi val'!R93,IF($A$2=2,'mil mi val'!R196,"NA"))</f>
        <v>0.99909999999999999</v>
      </c>
      <c r="T111" s="79">
        <f>IF($A$2=1,'mil mi val'!S93,IF($A$2=2,'mil mi val'!S196,"NA"))</f>
        <v>0.99909999999999999</v>
      </c>
      <c r="U111" s="79">
        <f>IF($A$2=1,'mil mi val'!T93,IF($A$2=2,'mil mi val'!T196,"NA"))</f>
        <v>0.99909999999999999</v>
      </c>
      <c r="V111" s="79">
        <f>IF($A$2=1,'mil mi val'!U93,IF($A$2=2,'mil mi val'!U196,"NA"))</f>
        <v>0.99909999999999999</v>
      </c>
      <c r="W111" s="79">
        <f>IF($A$2=1,'mil mi val'!V93,IF($A$2=2,'mil mi val'!V196,"NA"))</f>
        <v>0.99909999999999999</v>
      </c>
      <c r="X111" s="79">
        <f>IF($A$2=1,'mil mi val'!W93,IF($A$2=2,'mil mi val'!W196,"NA"))</f>
        <v>0.99909999999999999</v>
      </c>
      <c r="Y111" s="79">
        <f>IF($A$2=1,'mil mi val'!X93,IF($A$2=2,'mil mi val'!X196,"NA"))</f>
        <v>0.99909999999999999</v>
      </c>
      <c r="Z111" s="79">
        <f>IF($A$2=1,'mil mi val'!Y93,IF($A$2=2,'mil mi val'!Y196,"NA"))</f>
        <v>0.99909999999999999</v>
      </c>
      <c r="AA111" s="79">
        <f>IF($A$2=1,'mil mi val'!Z93,IF($A$2=2,'mil mi val'!Z196,"NA"))</f>
        <v>0.99909999999999999</v>
      </c>
      <c r="AB111" s="79">
        <f>IF($A$2=1,'mil mi val'!AA93,IF($A$2=2,'mil mi val'!AA196,"NA"))</f>
        <v>0.99909999999999999</v>
      </c>
      <c r="AC111" s="79">
        <f>IF($A$2=1,'mil mi val'!AB93,IF($A$2=2,'mil mi val'!AB196,"NA"))</f>
        <v>0.99909999999999999</v>
      </c>
      <c r="AD111" s="79">
        <f>IF($A$2=1,'mil mi val'!AC93,IF($A$2=2,'mil mi val'!AC196,"NA"))</f>
        <v>0.99909999999999999</v>
      </c>
      <c r="AE111" s="79">
        <f>IF($A$2=1,'mil mi val'!AD93,IF($A$2=2,'mil mi val'!AD196,"NA"))</f>
        <v>0.99909999999999999</v>
      </c>
      <c r="AF111" s="79">
        <f>IF($A$2=1,'mil mi val'!AE93,IF($A$2=2,'mil mi val'!AE196,"NA"))</f>
        <v>0.99909999999999999</v>
      </c>
      <c r="AG111" s="79">
        <f>IF($A$2=1,'mil mi val'!AF93,IF($A$2=2,'mil mi val'!AF196,"NA"))</f>
        <v>0.99909999999999999</v>
      </c>
      <c r="AH111" s="79">
        <f>IF($A$2=1,'mil mi val'!AG93,IF($A$2=2,'mil mi val'!AG196,"NA"))</f>
        <v>0.99909999999999999</v>
      </c>
      <c r="AI111" s="79">
        <f>IF($A$2=1,'mil mi val'!AH93,IF($A$2=2,'mil mi val'!AH196,"NA"))</f>
        <v>0.99909999999999999</v>
      </c>
      <c r="AJ111" s="79">
        <f>IF($A$2=1,'mil mi val'!AI93,IF($A$2=2,'mil mi val'!AI196,"NA"))</f>
        <v>0.99909999999999999</v>
      </c>
      <c r="AK111" s="79">
        <f>IF($A$2=1,'mil mi val'!AJ93,IF($A$2=2,'mil mi val'!AJ196,"NA"))</f>
        <v>0.99909999999999999</v>
      </c>
      <c r="AL111" s="79">
        <f>IF($A$2=1,'mil mi val'!AK93,IF($A$2=2,'mil mi val'!AK196,"NA"))</f>
        <v>0.99909999999999999</v>
      </c>
      <c r="AM111" s="79">
        <f>IF($A$2=1,'mil mi val'!AL93,IF($A$2=2,'mil mi val'!AL196,"NA"))</f>
        <v>0.99909999999999999</v>
      </c>
      <c r="AN111" s="79">
        <f>IF($A$2=1,'mil mi val'!AM93,IF($A$2=2,'mil mi val'!AM196,"NA"))</f>
        <v>0.99909999999999999</v>
      </c>
      <c r="AO111" s="79">
        <f>IF($A$2=1,'mil mi val'!AN93,IF($A$2=2,'mil mi val'!AN196,"NA"))</f>
        <v>0.99909999999999999</v>
      </c>
      <c r="AP111" s="79">
        <f>IF($A$2=1,'mil mi val'!AO93,IF($A$2=2,'mil mi val'!AO196,"NA"))</f>
        <v>0.99909999999999999</v>
      </c>
      <c r="AQ111" s="79">
        <f>IF($A$2=1,'mil mi val'!AP93,IF($A$2=2,'mil mi val'!AP196,"NA"))</f>
        <v>0.99909999999999999</v>
      </c>
      <c r="AR111" s="79">
        <f>IF($A$2=1,'mil mi val'!AQ93,IF($A$2=2,'mil mi val'!AQ196,"NA"))</f>
        <v>0.99909999999999999</v>
      </c>
      <c r="AS111" s="79">
        <f>IF($A$2=1,'mil mi val'!AR93,IF($A$2=2,'mil mi val'!AR196,"NA"))</f>
        <v>0.99909999999999999</v>
      </c>
      <c r="AT111" s="79">
        <f>IF($A$2=1,'mil mi val'!AS93,IF($A$2=2,'mil mi val'!AS196,"NA"))</f>
        <v>0.99909999999999999</v>
      </c>
      <c r="AU111" s="79">
        <f>IF($A$2=1,'mil mi val'!AT93,IF($A$2=2,'mil mi val'!AT196,"NA"))</f>
        <v>0.99909999999999999</v>
      </c>
      <c r="AV111" s="79">
        <f>IF($A$2=1,'mil mi val'!AU93,IF($A$2=2,'mil mi val'!AU196,"NA"))</f>
        <v>0.99909999999999999</v>
      </c>
      <c r="AW111" s="79">
        <f>IF($A$2=1,'mil mi val'!AV93,IF($A$2=2,'mil mi val'!AV196,"NA"))</f>
        <v>0.99909999999999999</v>
      </c>
      <c r="AX111" s="79">
        <f>IF($A$2=1,'mil mi val'!AW93,IF($A$2=2,'mil mi val'!AW196,"NA"))</f>
        <v>0.99909999999999999</v>
      </c>
      <c r="AY111" s="79">
        <f>IF($A$2=1,'mil mi val'!AX93,IF($A$2=2,'mil mi val'!AX196,"NA"))</f>
        <v>0.99909999999999999</v>
      </c>
      <c r="AZ111" s="79">
        <f>IF($A$2=1,'mil mi val'!AY93,IF($A$2=2,'mil mi val'!AY196,"NA"))</f>
        <v>0.99909999999999999</v>
      </c>
      <c r="BA111" s="79">
        <f>IF($A$2=1,'mil mi val'!AZ93,IF($A$2=2,'mil mi val'!AZ196,"NA"))</f>
        <v>0.99909999999999999</v>
      </c>
      <c r="BB111" s="79">
        <f>IF($A$2=1,'mil mi val'!BA93,IF($A$2=2,'mil mi val'!BA196,"NA"))</f>
        <v>0.99909999999999999</v>
      </c>
      <c r="BC111" s="79">
        <f>IF($A$2=1,'mil mi val'!BB93,IF($A$2=2,'mil mi val'!BB196,"NA"))</f>
        <v>0.99909999999999999</v>
      </c>
      <c r="BD111" s="79">
        <f>IF($A$2=1,'mil mi val'!BC93,IF($A$2=2,'mil mi val'!BC196,"NA"))</f>
        <v>0.99909999999999999</v>
      </c>
      <c r="BE111" s="79">
        <f>IF($A$2=1,'mil mi val'!BD93,IF($A$2=2,'mil mi val'!BD196,"NA"))</f>
        <v>0.99909999999999999</v>
      </c>
      <c r="BF111" s="79">
        <f>IF($A$2=1,'mil mi val'!BE93,IF($A$2=2,'mil mi val'!BE196,"NA"))</f>
        <v>0.99909999999999999</v>
      </c>
      <c r="BG111" s="79">
        <f>IF($A$2=1,'mil mi val'!BF93,IF($A$2=2,'mil mi val'!BF196,"NA"))</f>
        <v>0.99909999999999999</v>
      </c>
      <c r="BH111" s="79">
        <f>IF($A$2=1,'mil mi val'!BG93,IF($A$2=2,'mil mi val'!BG196,"NA"))</f>
        <v>0.99909999999999999</v>
      </c>
      <c r="BI111" s="79">
        <f>IF($A$2=1,'mil mi val'!BH93,IF($A$2=2,'mil mi val'!BH196,"NA"))</f>
        <v>0.99909999999999999</v>
      </c>
      <c r="BJ111" s="79">
        <f>IF($A$2=1,'mil mi val'!BI93,IF($A$2=2,'mil mi val'!BI196,"NA"))</f>
        <v>0.99909999999999999</v>
      </c>
      <c r="BK111" s="79">
        <f>IF($A$2=1,'mil mi val'!BJ93,IF($A$2=2,'mil mi val'!BJ196,"NA"))</f>
        <v>0.99909999999999999</v>
      </c>
      <c r="BL111" s="79">
        <f>IF($A$2=1,'mil mi val'!BK93,IF($A$2=2,'mil mi val'!BK196,"NA"))</f>
        <v>0.99909999999999999</v>
      </c>
      <c r="BM111" s="79">
        <f>IF($A$2=1,'mil mi val'!BL93,IF($A$2=2,'mil mi val'!BL196,"NA"))</f>
        <v>0.99909999999999999</v>
      </c>
      <c r="BN111" s="79">
        <f>IF($A$2=1,'mil mi val'!BM93,IF($A$2=2,'mil mi val'!BM196,"NA"))</f>
        <v>0.99909999999999999</v>
      </c>
      <c r="BO111" s="79">
        <f>IF($A$2=1,'mil mi val'!BN93,IF($A$2=2,'mil mi val'!BN196,"NA"))</f>
        <v>0.99909999999999999</v>
      </c>
      <c r="BP111" s="79">
        <f>IF($A$2=1,'mil mi val'!BO93,IF($A$2=2,'mil mi val'!BO196,"NA"))</f>
        <v>0.99909999999999999</v>
      </c>
      <c r="BQ111" s="79">
        <f>IF($A$2=1,'mil mi val'!BP93,IF($A$2=2,'mil mi val'!BP196,"NA"))</f>
        <v>0.99909999999999999</v>
      </c>
      <c r="BR111" s="79">
        <f>IF($A$2=1,'mil mi val'!BQ93,IF($A$2=2,'mil mi val'!BQ196,"NA"))</f>
        <v>0.99909999999999999</v>
      </c>
      <c r="BS111" s="79">
        <f>IF($A$2=1,'mil mi val'!BR93,IF($A$2=2,'mil mi val'!BR196,"NA"))</f>
        <v>0.99909999999999999</v>
      </c>
      <c r="BT111" s="79">
        <f>IF($A$2=1,'mil mi val'!BS93,IF($A$2=2,'mil mi val'!BS196,"NA"))</f>
        <v>0.99909999999999999</v>
      </c>
      <c r="BU111" s="79">
        <f>IF($A$2=1,'mil mi val'!BT93,IF($A$2=2,'mil mi val'!BT196,"NA"))</f>
        <v>0.99909999999999999</v>
      </c>
      <c r="BV111" s="79">
        <f>IF($A$2=1,'mil mi val'!BU93,IF($A$2=2,'mil mi val'!BU196,"NA"))</f>
        <v>0.99909999999999999</v>
      </c>
      <c r="BW111" s="79">
        <f>IF($A$2=1,'mil mi val'!BV93,IF($A$2=2,'mil mi val'!BV196,"NA"))</f>
        <v>0.99909999999999999</v>
      </c>
      <c r="BX111" s="79">
        <f>IF($A$2=1,'mil mi val'!BW93,IF($A$2=2,'mil mi val'!BW196,"NA"))</f>
        <v>0.99909999999999999</v>
      </c>
      <c r="BY111" s="79">
        <f>IF($A$2=1,'mil mi val'!BX93,IF($A$2=2,'mil mi val'!BX196,"NA"))</f>
        <v>0.99909999999999999</v>
      </c>
      <c r="BZ111" s="79">
        <f>IF($A$2=1,'mil mi val'!BY93,IF($A$2=2,'mil mi val'!BY196,"NA"))</f>
        <v>0.99909999999999999</v>
      </c>
      <c r="CA111" s="79">
        <f>IF($A$2=1,'mil mi val'!BZ93,IF($A$2=2,'mil mi val'!BZ196,"NA"))</f>
        <v>0.99909999999999999</v>
      </c>
      <c r="CB111" s="79">
        <f>IF($A$2=1,'mil mi val'!CA93,IF($A$2=2,'mil mi val'!CA196,"NA"))</f>
        <v>0.99909999999999999</v>
      </c>
      <c r="CC111" s="79">
        <f>IF($A$2=1,'mil mi val'!CB93,IF($A$2=2,'mil mi val'!CB196,"NA"))</f>
        <v>0.99909999999999999</v>
      </c>
      <c r="CD111" s="79">
        <f>IF($A$2=1,'mil mi val'!CC93,IF($A$2=2,'mil mi val'!CC196,"NA"))</f>
        <v>0.99909999999999999</v>
      </c>
      <c r="CE111" s="79">
        <f>IF($A$2=1,'mil mi val'!CD93,IF($A$2=2,'mil mi val'!CD196,"NA"))</f>
        <v>0.99909999999999999</v>
      </c>
      <c r="CF111" s="79">
        <f>IF($A$2=1,'mil mi val'!CE93,IF($A$2=2,'mil mi val'!CE196,"NA"))</f>
        <v>0.99909999999999999</v>
      </c>
      <c r="CG111" s="79">
        <f>IF($A$2=1,'mil mi val'!CF93,IF($A$2=2,'mil mi val'!CF196,"NA"))</f>
        <v>0.99909999999999999</v>
      </c>
      <c r="CH111" s="79">
        <f>IF($A$2=1,'mil mi val'!CG93,IF($A$2=2,'mil mi val'!CG196,"NA"))</f>
        <v>0.99909999999999999</v>
      </c>
      <c r="CI111" s="79">
        <f>IF($A$2=1,'mil mi val'!CH93,IF($A$2=2,'mil mi val'!CH196,"NA"))</f>
        <v>0.99909999999999999</v>
      </c>
      <c r="CJ111" s="79">
        <f>IF($A$2=1,'mil mi val'!CI93,IF($A$2=2,'mil mi val'!CI196,"NA"))</f>
        <v>0.99909999999999999</v>
      </c>
      <c r="CK111" s="79">
        <f>IF($A$2=1,'mil mi val'!CJ93,IF($A$2=2,'mil mi val'!CJ196,"NA"))</f>
        <v>0.99909999999999999</v>
      </c>
      <c r="CL111" s="79">
        <f>IF($A$2=1,'mil mi val'!CK93,IF($A$2=2,'mil mi val'!CK196,"NA"))</f>
        <v>0.99909999999999999</v>
      </c>
      <c r="CM111" s="79">
        <f>IF($A$2=1,'mil mi val'!CL93,IF($A$2=2,'mil mi val'!CL196,"NA"))</f>
        <v>0.99909999999999999</v>
      </c>
      <c r="CN111" s="79">
        <f>IF($A$2=1,'mil mi val'!CM93,IF($A$2=2,'mil mi val'!CM196,"NA"))</f>
        <v>0.99909999999999999</v>
      </c>
      <c r="CO111" s="79">
        <f>IF($A$2=1,'mil mi val'!CN93,IF($A$2=2,'mil mi val'!CN196,"NA"))</f>
        <v>0.99909999999999999</v>
      </c>
      <c r="CP111" s="79">
        <f>IF($A$2=1,'mil mi val'!CO93,IF($A$2=2,'mil mi val'!CO196,"NA"))</f>
        <v>0.99909999999999999</v>
      </c>
      <c r="CQ111" s="79">
        <f>IF($A$2=1,'mil mi val'!CP93,IF($A$2=2,'mil mi val'!CP196,"NA"))</f>
        <v>0.99909999999999999</v>
      </c>
      <c r="CR111" s="79">
        <f>IF($A$2=1,'mil mi val'!CQ93,IF($A$2=2,'mil mi val'!CQ196,"NA"))</f>
        <v>0.99909999999999999</v>
      </c>
      <c r="CS111" s="79">
        <f>IF($A$2=1,'mil mi val'!CR93,IF($A$2=2,'mil mi val'!CR196,"NA"))</f>
        <v>0.99909999999999999</v>
      </c>
      <c r="CT111" s="79">
        <f>IF($A$2=1,'mil mi val'!CS93,IF($A$2=2,'mil mi val'!CS196,"NA"))</f>
        <v>0.99909999999999999</v>
      </c>
      <c r="CU111" s="79">
        <f>IF($A$2=1,'mil mi val'!CT93,IF($A$2=2,'mil mi val'!CT196,"NA"))</f>
        <v>0.99909999999999999</v>
      </c>
      <c r="CV111" s="79">
        <f>IF($A$2=1,'mil mi val'!CU93,IF($A$2=2,'mil mi val'!CU196,"NA"))</f>
        <v>0.99909999999999999</v>
      </c>
      <c r="CW111" s="79">
        <f>IF($A$2=1,'mil mi val'!CV93,IF($A$2=2,'mil mi val'!CV196,"NA"))</f>
        <v>0.99909999999999999</v>
      </c>
      <c r="CX111" s="79">
        <f>IF($A$2=1,'mil mi val'!CW93,IF($A$2=2,'mil mi val'!CW196,"NA"))</f>
        <v>0.99909999999999999</v>
      </c>
      <c r="CY111" s="79">
        <f>IF($A$2=1,'mil mi val'!CX93,IF($A$2=2,'mil mi val'!CX196,"NA"))</f>
        <v>0.99909999999999999</v>
      </c>
      <c r="CZ111" s="79">
        <f>IF($A$2=1,'mil mi val'!CY93,IF($A$2=2,'mil mi val'!CY196,"NA"))</f>
        <v>0.99909999999999999</v>
      </c>
      <c r="DA111" s="79">
        <f>IF($A$2=1,'mil mi val'!CZ93,IF($A$2=2,'mil mi val'!CZ196,"NA"))</f>
        <v>0.99909999999999999</v>
      </c>
      <c r="DB111" s="79">
        <f>IF($A$2=1,'mil mi val'!DA93,IF($A$2=2,'mil mi val'!DA196,"NA"))</f>
        <v>0.99909999999999999</v>
      </c>
      <c r="DC111" s="79">
        <f>IF($A$2=1,'mil mi val'!DB93,IF($A$2=2,'mil mi val'!DB196,"NA"))</f>
        <v>0.99909999999999999</v>
      </c>
    </row>
    <row r="112" spans="2:107" ht="15" x14ac:dyDescent="0.25">
      <c r="B112" s="41">
        <v>107</v>
      </c>
      <c r="C112" s="79">
        <f>IF($A$2=1,'mil mi val'!B94,IF($A$2=2,'mil mi val'!B197,"NA"))</f>
        <v>1</v>
      </c>
      <c r="D112" s="79">
        <f>IF($A$2=1,'mil mi val'!C94,IF($A$2=2,'mil mi val'!C197,"NA"))</f>
        <v>0.997</v>
      </c>
      <c r="E112" s="79">
        <f>IF($A$2=1,'mil mi val'!D94,IF($A$2=2,'mil mi val'!D197,"NA"))</f>
        <v>1.0044999999999999</v>
      </c>
      <c r="F112" s="79">
        <f>IF($A$2=1,'mil mi val'!E94,IF($A$2=2,'mil mi val'!E197,"NA"))</f>
        <v>1.0024999999999999</v>
      </c>
      <c r="G112" s="79">
        <f>IF($A$2=1,'mil mi val'!F94,IF($A$2=2,'mil mi val'!F197,"NA"))</f>
        <v>1.0011000000000001</v>
      </c>
      <c r="H112" s="79">
        <f>IF($A$2=1,'mil mi val'!G94,IF($A$2=2,'mil mi val'!G197,"NA"))</f>
        <v>1.0001</v>
      </c>
      <c r="I112" s="79">
        <f>IF($A$2=1,'mil mi val'!H94,IF($A$2=2,'mil mi val'!H197,"NA"))</f>
        <v>0.99939999999999996</v>
      </c>
      <c r="J112" s="79">
        <f>IF($A$2=1,'mil mi val'!I94,IF($A$2=2,'mil mi val'!I197,"NA"))</f>
        <v>0.99880000000000002</v>
      </c>
      <c r="K112" s="79">
        <f>IF($A$2=1,'mil mi val'!J94,IF($A$2=2,'mil mi val'!J197,"NA"))</f>
        <v>0.99850000000000005</v>
      </c>
      <c r="L112" s="79">
        <f>IF($A$2=1,'mil mi val'!K94,IF($A$2=2,'mil mi val'!K197,"NA"))</f>
        <v>0.99819999999999998</v>
      </c>
      <c r="M112" s="79">
        <f>IF($A$2=1,'mil mi val'!L94,IF($A$2=2,'mil mi val'!L197,"NA"))</f>
        <v>0.99809999999999999</v>
      </c>
      <c r="N112" s="79">
        <f>IF($A$2=1,'mil mi val'!M94,IF($A$2=2,'mil mi val'!M197,"NA"))</f>
        <v>0.998</v>
      </c>
      <c r="O112" s="79">
        <f>IF($A$2=1,'mil mi val'!N94,IF($A$2=2,'mil mi val'!N197,"NA"))</f>
        <v>0.998</v>
      </c>
      <c r="P112" s="79">
        <f>IF($A$2=1,'mil mi val'!O94,IF($A$2=2,'mil mi val'!O197,"NA"))</f>
        <v>0.998</v>
      </c>
      <c r="Q112" s="79">
        <f>IF($A$2=1,'mil mi val'!P94,IF($A$2=2,'mil mi val'!P197,"NA"))</f>
        <v>0.99790000000000001</v>
      </c>
      <c r="R112" s="79">
        <f>IF($A$2=1,'mil mi val'!Q94,IF($A$2=2,'mil mi val'!Q197,"NA"))</f>
        <v>0.99919999999999998</v>
      </c>
      <c r="S112" s="79">
        <f>IF($A$2=1,'mil mi val'!R94,IF($A$2=2,'mil mi val'!R197,"NA"))</f>
        <v>0.99919999999999998</v>
      </c>
      <c r="T112" s="79">
        <f>IF($A$2=1,'mil mi val'!S94,IF($A$2=2,'mil mi val'!S197,"NA"))</f>
        <v>0.99919999999999998</v>
      </c>
      <c r="U112" s="79">
        <f>IF($A$2=1,'mil mi val'!T94,IF($A$2=2,'mil mi val'!T197,"NA"))</f>
        <v>0.99919999999999998</v>
      </c>
      <c r="V112" s="79">
        <f>IF($A$2=1,'mil mi val'!U94,IF($A$2=2,'mil mi val'!U197,"NA"))</f>
        <v>0.99919999999999998</v>
      </c>
      <c r="W112" s="79">
        <f>IF($A$2=1,'mil mi val'!V94,IF($A$2=2,'mil mi val'!V197,"NA"))</f>
        <v>0.99919999999999998</v>
      </c>
      <c r="X112" s="79">
        <f>IF($A$2=1,'mil mi val'!W94,IF($A$2=2,'mil mi val'!W197,"NA"))</f>
        <v>0.99919999999999998</v>
      </c>
      <c r="Y112" s="79">
        <f>IF($A$2=1,'mil mi val'!X94,IF($A$2=2,'mil mi val'!X197,"NA"))</f>
        <v>0.99919999999999998</v>
      </c>
      <c r="Z112" s="79">
        <f>IF($A$2=1,'mil mi val'!Y94,IF($A$2=2,'mil mi val'!Y197,"NA"))</f>
        <v>0.99919999999999998</v>
      </c>
      <c r="AA112" s="79">
        <f>IF($A$2=1,'mil mi val'!Z94,IF($A$2=2,'mil mi val'!Z197,"NA"))</f>
        <v>0.99919999999999998</v>
      </c>
      <c r="AB112" s="79">
        <f>IF($A$2=1,'mil mi val'!AA94,IF($A$2=2,'mil mi val'!AA197,"NA"))</f>
        <v>0.99919999999999998</v>
      </c>
      <c r="AC112" s="79">
        <f>IF($A$2=1,'mil mi val'!AB94,IF($A$2=2,'mil mi val'!AB197,"NA"))</f>
        <v>0.99919999999999998</v>
      </c>
      <c r="AD112" s="79">
        <f>IF($A$2=1,'mil mi val'!AC94,IF($A$2=2,'mil mi val'!AC197,"NA"))</f>
        <v>0.99919999999999998</v>
      </c>
      <c r="AE112" s="79">
        <f>IF($A$2=1,'mil mi val'!AD94,IF($A$2=2,'mil mi val'!AD197,"NA"))</f>
        <v>0.99919999999999998</v>
      </c>
      <c r="AF112" s="79">
        <f>IF($A$2=1,'mil mi val'!AE94,IF($A$2=2,'mil mi val'!AE197,"NA"))</f>
        <v>0.99919999999999998</v>
      </c>
      <c r="AG112" s="79">
        <f>IF($A$2=1,'mil mi val'!AF94,IF($A$2=2,'mil mi val'!AF197,"NA"))</f>
        <v>0.99919999999999998</v>
      </c>
      <c r="AH112" s="79">
        <f>IF($A$2=1,'mil mi val'!AG94,IF($A$2=2,'mil mi val'!AG197,"NA"))</f>
        <v>0.99919999999999998</v>
      </c>
      <c r="AI112" s="79">
        <f>IF($A$2=1,'mil mi val'!AH94,IF($A$2=2,'mil mi val'!AH197,"NA"))</f>
        <v>0.99919999999999998</v>
      </c>
      <c r="AJ112" s="79">
        <f>IF($A$2=1,'mil mi val'!AI94,IF($A$2=2,'mil mi val'!AI197,"NA"))</f>
        <v>0.99919999999999998</v>
      </c>
      <c r="AK112" s="79">
        <f>IF($A$2=1,'mil mi val'!AJ94,IF($A$2=2,'mil mi val'!AJ197,"NA"))</f>
        <v>0.99919999999999998</v>
      </c>
      <c r="AL112" s="79">
        <f>IF($A$2=1,'mil mi val'!AK94,IF($A$2=2,'mil mi val'!AK197,"NA"))</f>
        <v>0.99919999999999998</v>
      </c>
      <c r="AM112" s="79">
        <f>IF($A$2=1,'mil mi val'!AL94,IF($A$2=2,'mil mi val'!AL197,"NA"))</f>
        <v>0.99919999999999998</v>
      </c>
      <c r="AN112" s="79">
        <f>IF($A$2=1,'mil mi val'!AM94,IF($A$2=2,'mil mi val'!AM197,"NA"))</f>
        <v>0.99919999999999998</v>
      </c>
      <c r="AO112" s="79">
        <f>IF($A$2=1,'mil mi val'!AN94,IF($A$2=2,'mil mi val'!AN197,"NA"))</f>
        <v>0.99919999999999998</v>
      </c>
      <c r="AP112" s="79">
        <f>IF($A$2=1,'mil mi val'!AO94,IF($A$2=2,'mil mi val'!AO197,"NA"))</f>
        <v>0.99919999999999998</v>
      </c>
      <c r="AQ112" s="79">
        <f>IF($A$2=1,'mil mi val'!AP94,IF($A$2=2,'mil mi val'!AP197,"NA"))</f>
        <v>0.99919999999999998</v>
      </c>
      <c r="AR112" s="79">
        <f>IF($A$2=1,'mil mi val'!AQ94,IF($A$2=2,'mil mi val'!AQ197,"NA"))</f>
        <v>0.99919999999999998</v>
      </c>
      <c r="AS112" s="79">
        <f>IF($A$2=1,'mil mi val'!AR94,IF($A$2=2,'mil mi val'!AR197,"NA"))</f>
        <v>0.99919999999999998</v>
      </c>
      <c r="AT112" s="79">
        <f>IF($A$2=1,'mil mi val'!AS94,IF($A$2=2,'mil mi val'!AS197,"NA"))</f>
        <v>0.99919999999999998</v>
      </c>
      <c r="AU112" s="79">
        <f>IF($A$2=1,'mil mi val'!AT94,IF($A$2=2,'mil mi val'!AT197,"NA"))</f>
        <v>0.99919999999999998</v>
      </c>
      <c r="AV112" s="79">
        <f>IF($A$2=1,'mil mi val'!AU94,IF($A$2=2,'mil mi val'!AU197,"NA"))</f>
        <v>0.99919999999999998</v>
      </c>
      <c r="AW112" s="79">
        <f>IF($A$2=1,'mil mi val'!AV94,IF($A$2=2,'mil mi val'!AV197,"NA"))</f>
        <v>0.99919999999999998</v>
      </c>
      <c r="AX112" s="79">
        <f>IF($A$2=1,'mil mi val'!AW94,IF($A$2=2,'mil mi val'!AW197,"NA"))</f>
        <v>0.99919999999999998</v>
      </c>
      <c r="AY112" s="79">
        <f>IF($A$2=1,'mil mi val'!AX94,IF($A$2=2,'mil mi val'!AX197,"NA"))</f>
        <v>0.99919999999999998</v>
      </c>
      <c r="AZ112" s="79">
        <f>IF($A$2=1,'mil mi val'!AY94,IF($A$2=2,'mil mi val'!AY197,"NA"))</f>
        <v>0.99919999999999998</v>
      </c>
      <c r="BA112" s="79">
        <f>IF($A$2=1,'mil mi val'!AZ94,IF($A$2=2,'mil mi val'!AZ197,"NA"))</f>
        <v>0.99919999999999998</v>
      </c>
      <c r="BB112" s="79">
        <f>IF($A$2=1,'mil mi val'!BA94,IF($A$2=2,'mil mi val'!BA197,"NA"))</f>
        <v>0.99919999999999998</v>
      </c>
      <c r="BC112" s="79">
        <f>IF($A$2=1,'mil mi val'!BB94,IF($A$2=2,'mil mi val'!BB197,"NA"))</f>
        <v>0.99919999999999998</v>
      </c>
      <c r="BD112" s="79">
        <f>IF($A$2=1,'mil mi val'!BC94,IF($A$2=2,'mil mi val'!BC197,"NA"))</f>
        <v>0.99919999999999998</v>
      </c>
      <c r="BE112" s="79">
        <f>IF($A$2=1,'mil mi val'!BD94,IF($A$2=2,'mil mi val'!BD197,"NA"))</f>
        <v>0.99919999999999998</v>
      </c>
      <c r="BF112" s="79">
        <f>IF($A$2=1,'mil mi val'!BE94,IF($A$2=2,'mil mi val'!BE197,"NA"))</f>
        <v>0.99919999999999998</v>
      </c>
      <c r="BG112" s="79">
        <f>IF($A$2=1,'mil mi val'!BF94,IF($A$2=2,'mil mi val'!BF197,"NA"))</f>
        <v>0.99919999999999998</v>
      </c>
      <c r="BH112" s="79">
        <f>IF($A$2=1,'mil mi val'!BG94,IF($A$2=2,'mil mi val'!BG197,"NA"))</f>
        <v>0.99919999999999998</v>
      </c>
      <c r="BI112" s="79">
        <f>IF($A$2=1,'mil mi val'!BH94,IF($A$2=2,'mil mi val'!BH197,"NA"))</f>
        <v>0.99919999999999998</v>
      </c>
      <c r="BJ112" s="79">
        <f>IF($A$2=1,'mil mi val'!BI94,IF($A$2=2,'mil mi val'!BI197,"NA"))</f>
        <v>0.99919999999999998</v>
      </c>
      <c r="BK112" s="79">
        <f>IF($A$2=1,'mil mi val'!BJ94,IF($A$2=2,'mil mi val'!BJ197,"NA"))</f>
        <v>0.99919999999999998</v>
      </c>
      <c r="BL112" s="79">
        <f>IF($A$2=1,'mil mi val'!BK94,IF($A$2=2,'mil mi val'!BK197,"NA"))</f>
        <v>0.99919999999999998</v>
      </c>
      <c r="BM112" s="79">
        <f>IF($A$2=1,'mil mi val'!BL94,IF($A$2=2,'mil mi val'!BL197,"NA"))</f>
        <v>0.99919999999999998</v>
      </c>
      <c r="BN112" s="79">
        <f>IF($A$2=1,'mil mi val'!BM94,IF($A$2=2,'mil mi val'!BM197,"NA"))</f>
        <v>0.99919999999999998</v>
      </c>
      <c r="BO112" s="79">
        <f>IF($A$2=1,'mil mi val'!BN94,IF($A$2=2,'mil mi val'!BN197,"NA"))</f>
        <v>0.99919999999999998</v>
      </c>
      <c r="BP112" s="79">
        <f>IF($A$2=1,'mil mi val'!BO94,IF($A$2=2,'mil mi val'!BO197,"NA"))</f>
        <v>0.99919999999999998</v>
      </c>
      <c r="BQ112" s="79">
        <f>IF($A$2=1,'mil mi val'!BP94,IF($A$2=2,'mil mi val'!BP197,"NA"))</f>
        <v>0.99919999999999998</v>
      </c>
      <c r="BR112" s="79">
        <f>IF($A$2=1,'mil mi val'!BQ94,IF($A$2=2,'mil mi val'!BQ197,"NA"))</f>
        <v>0.99919999999999998</v>
      </c>
      <c r="BS112" s="79">
        <f>IF($A$2=1,'mil mi val'!BR94,IF($A$2=2,'mil mi val'!BR197,"NA"))</f>
        <v>0.99919999999999998</v>
      </c>
      <c r="BT112" s="79">
        <f>IF($A$2=1,'mil mi val'!BS94,IF($A$2=2,'mil mi val'!BS197,"NA"))</f>
        <v>0.99919999999999998</v>
      </c>
      <c r="BU112" s="79">
        <f>IF($A$2=1,'mil mi val'!BT94,IF($A$2=2,'mil mi val'!BT197,"NA"))</f>
        <v>0.99919999999999998</v>
      </c>
      <c r="BV112" s="79">
        <f>IF($A$2=1,'mil mi val'!BU94,IF($A$2=2,'mil mi val'!BU197,"NA"))</f>
        <v>0.99919999999999998</v>
      </c>
      <c r="BW112" s="79">
        <f>IF($A$2=1,'mil mi val'!BV94,IF($A$2=2,'mil mi val'!BV197,"NA"))</f>
        <v>0.99919999999999998</v>
      </c>
      <c r="BX112" s="79">
        <f>IF($A$2=1,'mil mi val'!BW94,IF($A$2=2,'mil mi val'!BW197,"NA"))</f>
        <v>0.99919999999999998</v>
      </c>
      <c r="BY112" s="79">
        <f>IF($A$2=1,'mil mi val'!BX94,IF($A$2=2,'mil mi val'!BX197,"NA"))</f>
        <v>0.99919999999999998</v>
      </c>
      <c r="BZ112" s="79">
        <f>IF($A$2=1,'mil mi val'!BY94,IF($A$2=2,'mil mi val'!BY197,"NA"))</f>
        <v>0.99919999999999998</v>
      </c>
      <c r="CA112" s="79">
        <f>IF($A$2=1,'mil mi val'!BZ94,IF($A$2=2,'mil mi val'!BZ197,"NA"))</f>
        <v>0.99919999999999998</v>
      </c>
      <c r="CB112" s="79">
        <f>IF($A$2=1,'mil mi val'!CA94,IF($A$2=2,'mil mi val'!CA197,"NA"))</f>
        <v>0.99919999999999998</v>
      </c>
      <c r="CC112" s="79">
        <f>IF($A$2=1,'mil mi val'!CB94,IF($A$2=2,'mil mi val'!CB197,"NA"))</f>
        <v>0.99919999999999998</v>
      </c>
      <c r="CD112" s="79">
        <f>IF($A$2=1,'mil mi val'!CC94,IF($A$2=2,'mil mi val'!CC197,"NA"))</f>
        <v>0.99919999999999998</v>
      </c>
      <c r="CE112" s="79">
        <f>IF($A$2=1,'mil mi val'!CD94,IF($A$2=2,'mil mi val'!CD197,"NA"))</f>
        <v>0.99919999999999998</v>
      </c>
      <c r="CF112" s="79">
        <f>IF($A$2=1,'mil mi val'!CE94,IF($A$2=2,'mil mi val'!CE197,"NA"))</f>
        <v>0.99919999999999998</v>
      </c>
      <c r="CG112" s="79">
        <f>IF($A$2=1,'mil mi val'!CF94,IF($A$2=2,'mil mi val'!CF197,"NA"))</f>
        <v>0.99919999999999998</v>
      </c>
      <c r="CH112" s="79">
        <f>IF($A$2=1,'mil mi val'!CG94,IF($A$2=2,'mil mi val'!CG197,"NA"))</f>
        <v>0.99919999999999998</v>
      </c>
      <c r="CI112" s="79">
        <f>IF($A$2=1,'mil mi val'!CH94,IF($A$2=2,'mil mi val'!CH197,"NA"))</f>
        <v>0.99919999999999998</v>
      </c>
      <c r="CJ112" s="79">
        <f>IF($A$2=1,'mil mi val'!CI94,IF($A$2=2,'mil mi val'!CI197,"NA"))</f>
        <v>0.99919999999999998</v>
      </c>
      <c r="CK112" s="79">
        <f>IF($A$2=1,'mil mi val'!CJ94,IF($A$2=2,'mil mi val'!CJ197,"NA"))</f>
        <v>0.99919999999999998</v>
      </c>
      <c r="CL112" s="79">
        <f>IF($A$2=1,'mil mi val'!CK94,IF($A$2=2,'mil mi val'!CK197,"NA"))</f>
        <v>0.99919999999999998</v>
      </c>
      <c r="CM112" s="79">
        <f>IF($A$2=1,'mil mi val'!CL94,IF($A$2=2,'mil mi val'!CL197,"NA"))</f>
        <v>0.99919999999999998</v>
      </c>
      <c r="CN112" s="79">
        <f>IF($A$2=1,'mil mi val'!CM94,IF($A$2=2,'mil mi val'!CM197,"NA"))</f>
        <v>0.99919999999999998</v>
      </c>
      <c r="CO112" s="79">
        <f>IF($A$2=1,'mil mi val'!CN94,IF($A$2=2,'mil mi val'!CN197,"NA"))</f>
        <v>0.99919999999999998</v>
      </c>
      <c r="CP112" s="79">
        <f>IF($A$2=1,'mil mi val'!CO94,IF($A$2=2,'mil mi val'!CO197,"NA"))</f>
        <v>0.99919999999999998</v>
      </c>
      <c r="CQ112" s="79">
        <f>IF($A$2=1,'mil mi val'!CP94,IF($A$2=2,'mil mi val'!CP197,"NA"))</f>
        <v>0.99919999999999998</v>
      </c>
      <c r="CR112" s="79">
        <f>IF($A$2=1,'mil mi val'!CQ94,IF($A$2=2,'mil mi val'!CQ197,"NA"))</f>
        <v>0.99919999999999998</v>
      </c>
      <c r="CS112" s="79">
        <f>IF($A$2=1,'mil mi val'!CR94,IF($A$2=2,'mil mi val'!CR197,"NA"))</f>
        <v>0.99919999999999998</v>
      </c>
      <c r="CT112" s="79">
        <f>IF($A$2=1,'mil mi val'!CS94,IF($A$2=2,'mil mi val'!CS197,"NA"))</f>
        <v>0.99919999999999998</v>
      </c>
      <c r="CU112" s="79">
        <f>IF($A$2=1,'mil mi val'!CT94,IF($A$2=2,'mil mi val'!CT197,"NA"))</f>
        <v>0.99919999999999998</v>
      </c>
      <c r="CV112" s="79">
        <f>IF($A$2=1,'mil mi val'!CU94,IF($A$2=2,'mil mi val'!CU197,"NA"))</f>
        <v>0.99919999999999998</v>
      </c>
      <c r="CW112" s="79">
        <f>IF($A$2=1,'mil mi val'!CV94,IF($A$2=2,'mil mi val'!CV197,"NA"))</f>
        <v>0.99919999999999998</v>
      </c>
      <c r="CX112" s="79">
        <f>IF($A$2=1,'mil mi val'!CW94,IF($A$2=2,'mil mi val'!CW197,"NA"))</f>
        <v>0.99919999999999998</v>
      </c>
      <c r="CY112" s="79">
        <f>IF($A$2=1,'mil mi val'!CX94,IF($A$2=2,'mil mi val'!CX197,"NA"))</f>
        <v>0.99919999999999998</v>
      </c>
      <c r="CZ112" s="79">
        <f>IF($A$2=1,'mil mi val'!CY94,IF($A$2=2,'mil mi val'!CY197,"NA"))</f>
        <v>0.99919999999999998</v>
      </c>
      <c r="DA112" s="79">
        <f>IF($A$2=1,'mil mi val'!CZ94,IF($A$2=2,'mil mi val'!CZ197,"NA"))</f>
        <v>0.99919999999999998</v>
      </c>
      <c r="DB112" s="79">
        <f>IF($A$2=1,'mil mi val'!DA94,IF($A$2=2,'mil mi val'!DA197,"NA"))</f>
        <v>0.99919999999999998</v>
      </c>
      <c r="DC112" s="79">
        <f>IF($A$2=1,'mil mi val'!DB94,IF($A$2=2,'mil mi val'!DB197,"NA"))</f>
        <v>0.99919999999999998</v>
      </c>
    </row>
    <row r="113" spans="2:107" ht="15" x14ac:dyDescent="0.25">
      <c r="B113" s="41">
        <v>108</v>
      </c>
      <c r="C113" s="79">
        <f>IF($A$2=1,'mil mi val'!B95,IF($A$2=2,'mil mi val'!B198,"NA"))</f>
        <v>1</v>
      </c>
      <c r="D113" s="79">
        <f>IF($A$2=1,'mil mi val'!C95,IF($A$2=2,'mil mi val'!C198,"NA"))</f>
        <v>0.99639999999999995</v>
      </c>
      <c r="E113" s="79">
        <f>IF($A$2=1,'mil mi val'!D95,IF($A$2=2,'mil mi val'!D198,"NA"))</f>
        <v>1.0055000000000001</v>
      </c>
      <c r="F113" s="79">
        <f>IF($A$2=1,'mil mi val'!E95,IF($A$2=2,'mil mi val'!E198,"NA"))</f>
        <v>1.0034000000000001</v>
      </c>
      <c r="G113" s="79">
        <f>IF($A$2=1,'mil mi val'!F95,IF($A$2=2,'mil mi val'!F198,"NA"))</f>
        <v>1.0019</v>
      </c>
      <c r="H113" s="79">
        <f>IF($A$2=1,'mil mi val'!G95,IF($A$2=2,'mil mi val'!G198,"NA"))</f>
        <v>1.0006999999999999</v>
      </c>
      <c r="I113" s="79">
        <f>IF($A$2=1,'mil mi val'!H95,IF($A$2=2,'mil mi val'!H198,"NA"))</f>
        <v>0.99990000000000001</v>
      </c>
      <c r="J113" s="79">
        <f>IF($A$2=1,'mil mi val'!I95,IF($A$2=2,'mil mi val'!I198,"NA"))</f>
        <v>0.99919999999999998</v>
      </c>
      <c r="K113" s="79">
        <f>IF($A$2=1,'mil mi val'!J95,IF($A$2=2,'mil mi val'!J198,"NA"))</f>
        <v>0.99880000000000002</v>
      </c>
      <c r="L113" s="79">
        <f>IF($A$2=1,'mil mi val'!K95,IF($A$2=2,'mil mi val'!K198,"NA"))</f>
        <v>0.99850000000000005</v>
      </c>
      <c r="M113" s="79">
        <f>IF($A$2=1,'mil mi val'!L95,IF($A$2=2,'mil mi val'!L198,"NA"))</f>
        <v>0.99829999999999997</v>
      </c>
      <c r="N113" s="79">
        <f>IF($A$2=1,'mil mi val'!M95,IF($A$2=2,'mil mi val'!M198,"NA"))</f>
        <v>0.99819999999999998</v>
      </c>
      <c r="O113" s="79">
        <f>IF($A$2=1,'mil mi val'!N95,IF($A$2=2,'mil mi val'!N198,"NA"))</f>
        <v>0.99809999999999999</v>
      </c>
      <c r="P113" s="79">
        <f>IF($A$2=1,'mil mi val'!O95,IF($A$2=2,'mil mi val'!O198,"NA"))</f>
        <v>0.99809999999999999</v>
      </c>
      <c r="Q113" s="79">
        <f>IF($A$2=1,'mil mi val'!P95,IF($A$2=2,'mil mi val'!P198,"NA"))</f>
        <v>0.998</v>
      </c>
      <c r="R113" s="79">
        <f>IF($A$2=1,'mil mi val'!Q95,IF($A$2=2,'mil mi val'!Q198,"NA"))</f>
        <v>0.99929999999999997</v>
      </c>
      <c r="S113" s="79">
        <f>IF($A$2=1,'mil mi val'!R95,IF($A$2=2,'mil mi val'!R198,"NA"))</f>
        <v>0.99929999999999997</v>
      </c>
      <c r="T113" s="79">
        <f>IF($A$2=1,'mil mi val'!S95,IF($A$2=2,'mil mi val'!S198,"NA"))</f>
        <v>0.99929999999999997</v>
      </c>
      <c r="U113" s="79">
        <f>IF($A$2=1,'mil mi val'!T95,IF($A$2=2,'mil mi val'!T198,"NA"))</f>
        <v>0.99929999999999997</v>
      </c>
      <c r="V113" s="79">
        <f>IF($A$2=1,'mil mi val'!U95,IF($A$2=2,'mil mi val'!U198,"NA"))</f>
        <v>0.99929999999999997</v>
      </c>
      <c r="W113" s="79">
        <f>IF($A$2=1,'mil mi val'!V95,IF($A$2=2,'mil mi val'!V198,"NA"))</f>
        <v>0.99929999999999997</v>
      </c>
      <c r="X113" s="79">
        <f>IF($A$2=1,'mil mi val'!W95,IF($A$2=2,'mil mi val'!W198,"NA"))</f>
        <v>0.99929999999999997</v>
      </c>
      <c r="Y113" s="79">
        <f>IF($A$2=1,'mil mi val'!X95,IF($A$2=2,'mil mi val'!X198,"NA"))</f>
        <v>0.99929999999999997</v>
      </c>
      <c r="Z113" s="79">
        <f>IF($A$2=1,'mil mi val'!Y95,IF($A$2=2,'mil mi val'!Y198,"NA"))</f>
        <v>0.99929999999999997</v>
      </c>
      <c r="AA113" s="79">
        <f>IF($A$2=1,'mil mi val'!Z95,IF($A$2=2,'mil mi val'!Z198,"NA"))</f>
        <v>0.99929999999999997</v>
      </c>
      <c r="AB113" s="79">
        <f>IF($A$2=1,'mil mi val'!AA95,IF($A$2=2,'mil mi val'!AA198,"NA"))</f>
        <v>0.99929999999999997</v>
      </c>
      <c r="AC113" s="79">
        <f>IF($A$2=1,'mil mi val'!AB95,IF($A$2=2,'mil mi val'!AB198,"NA"))</f>
        <v>0.99929999999999997</v>
      </c>
      <c r="AD113" s="79">
        <f>IF($A$2=1,'mil mi val'!AC95,IF($A$2=2,'mil mi val'!AC198,"NA"))</f>
        <v>0.99929999999999997</v>
      </c>
      <c r="AE113" s="79">
        <f>IF($A$2=1,'mil mi val'!AD95,IF($A$2=2,'mil mi val'!AD198,"NA"))</f>
        <v>0.99929999999999997</v>
      </c>
      <c r="AF113" s="79">
        <f>IF($A$2=1,'mil mi val'!AE95,IF($A$2=2,'mil mi val'!AE198,"NA"))</f>
        <v>0.99929999999999997</v>
      </c>
      <c r="AG113" s="79">
        <f>IF($A$2=1,'mil mi val'!AF95,IF($A$2=2,'mil mi val'!AF198,"NA"))</f>
        <v>0.99929999999999997</v>
      </c>
      <c r="AH113" s="79">
        <f>IF($A$2=1,'mil mi val'!AG95,IF($A$2=2,'mil mi val'!AG198,"NA"))</f>
        <v>0.99929999999999997</v>
      </c>
      <c r="AI113" s="79">
        <f>IF($A$2=1,'mil mi val'!AH95,IF($A$2=2,'mil mi val'!AH198,"NA"))</f>
        <v>0.99929999999999997</v>
      </c>
      <c r="AJ113" s="79">
        <f>IF($A$2=1,'mil mi val'!AI95,IF($A$2=2,'mil mi val'!AI198,"NA"))</f>
        <v>0.99929999999999997</v>
      </c>
      <c r="AK113" s="79">
        <f>IF($A$2=1,'mil mi val'!AJ95,IF($A$2=2,'mil mi val'!AJ198,"NA"))</f>
        <v>0.99929999999999997</v>
      </c>
      <c r="AL113" s="79">
        <f>IF($A$2=1,'mil mi val'!AK95,IF($A$2=2,'mil mi val'!AK198,"NA"))</f>
        <v>0.99929999999999997</v>
      </c>
      <c r="AM113" s="79">
        <f>IF($A$2=1,'mil mi val'!AL95,IF($A$2=2,'mil mi val'!AL198,"NA"))</f>
        <v>0.99929999999999997</v>
      </c>
      <c r="AN113" s="79">
        <f>IF($A$2=1,'mil mi val'!AM95,IF($A$2=2,'mil mi val'!AM198,"NA"))</f>
        <v>0.99929999999999997</v>
      </c>
      <c r="AO113" s="79">
        <f>IF($A$2=1,'mil mi val'!AN95,IF($A$2=2,'mil mi val'!AN198,"NA"))</f>
        <v>0.99929999999999997</v>
      </c>
      <c r="AP113" s="79">
        <f>IF($A$2=1,'mil mi val'!AO95,IF($A$2=2,'mil mi val'!AO198,"NA"))</f>
        <v>0.99929999999999997</v>
      </c>
      <c r="AQ113" s="79">
        <f>IF($A$2=1,'mil mi val'!AP95,IF($A$2=2,'mil mi val'!AP198,"NA"))</f>
        <v>0.99929999999999997</v>
      </c>
      <c r="AR113" s="79">
        <f>IF($A$2=1,'mil mi val'!AQ95,IF($A$2=2,'mil mi val'!AQ198,"NA"))</f>
        <v>0.99929999999999997</v>
      </c>
      <c r="AS113" s="79">
        <f>IF($A$2=1,'mil mi val'!AR95,IF($A$2=2,'mil mi val'!AR198,"NA"))</f>
        <v>0.99929999999999997</v>
      </c>
      <c r="AT113" s="79">
        <f>IF($A$2=1,'mil mi val'!AS95,IF($A$2=2,'mil mi val'!AS198,"NA"))</f>
        <v>0.99929999999999997</v>
      </c>
      <c r="AU113" s="79">
        <f>IF($A$2=1,'mil mi val'!AT95,IF($A$2=2,'mil mi val'!AT198,"NA"))</f>
        <v>0.99929999999999997</v>
      </c>
      <c r="AV113" s="79">
        <f>IF($A$2=1,'mil mi val'!AU95,IF($A$2=2,'mil mi val'!AU198,"NA"))</f>
        <v>0.99929999999999997</v>
      </c>
      <c r="AW113" s="79">
        <f>IF($A$2=1,'mil mi val'!AV95,IF($A$2=2,'mil mi val'!AV198,"NA"))</f>
        <v>0.99929999999999997</v>
      </c>
      <c r="AX113" s="79">
        <f>IF($A$2=1,'mil mi val'!AW95,IF($A$2=2,'mil mi val'!AW198,"NA"))</f>
        <v>0.99929999999999997</v>
      </c>
      <c r="AY113" s="79">
        <f>IF($A$2=1,'mil mi val'!AX95,IF($A$2=2,'mil mi val'!AX198,"NA"))</f>
        <v>0.99929999999999997</v>
      </c>
      <c r="AZ113" s="79">
        <f>IF($A$2=1,'mil mi val'!AY95,IF($A$2=2,'mil mi val'!AY198,"NA"))</f>
        <v>0.99929999999999997</v>
      </c>
      <c r="BA113" s="79">
        <f>IF($A$2=1,'mil mi val'!AZ95,IF($A$2=2,'mil mi val'!AZ198,"NA"))</f>
        <v>0.99929999999999997</v>
      </c>
      <c r="BB113" s="79">
        <f>IF($A$2=1,'mil mi val'!BA95,IF($A$2=2,'mil mi val'!BA198,"NA"))</f>
        <v>0.99929999999999997</v>
      </c>
      <c r="BC113" s="79">
        <f>IF($A$2=1,'mil mi val'!BB95,IF($A$2=2,'mil mi val'!BB198,"NA"))</f>
        <v>0.99929999999999997</v>
      </c>
      <c r="BD113" s="79">
        <f>IF($A$2=1,'mil mi val'!BC95,IF($A$2=2,'mil mi val'!BC198,"NA"))</f>
        <v>0.99929999999999997</v>
      </c>
      <c r="BE113" s="79">
        <f>IF($A$2=1,'mil mi val'!BD95,IF($A$2=2,'mil mi val'!BD198,"NA"))</f>
        <v>0.99929999999999997</v>
      </c>
      <c r="BF113" s="79">
        <f>IF($A$2=1,'mil mi val'!BE95,IF($A$2=2,'mil mi val'!BE198,"NA"))</f>
        <v>0.99929999999999997</v>
      </c>
      <c r="BG113" s="79">
        <f>IF($A$2=1,'mil mi val'!BF95,IF($A$2=2,'mil mi val'!BF198,"NA"))</f>
        <v>0.99929999999999997</v>
      </c>
      <c r="BH113" s="79">
        <f>IF($A$2=1,'mil mi val'!BG95,IF($A$2=2,'mil mi val'!BG198,"NA"))</f>
        <v>0.99929999999999997</v>
      </c>
      <c r="BI113" s="79">
        <f>IF($A$2=1,'mil mi val'!BH95,IF($A$2=2,'mil mi val'!BH198,"NA"))</f>
        <v>0.99929999999999997</v>
      </c>
      <c r="BJ113" s="79">
        <f>IF($A$2=1,'mil mi val'!BI95,IF($A$2=2,'mil mi val'!BI198,"NA"))</f>
        <v>0.99929999999999997</v>
      </c>
      <c r="BK113" s="79">
        <f>IF($A$2=1,'mil mi val'!BJ95,IF($A$2=2,'mil mi val'!BJ198,"NA"))</f>
        <v>0.99929999999999997</v>
      </c>
      <c r="BL113" s="79">
        <f>IF($A$2=1,'mil mi val'!BK95,IF($A$2=2,'mil mi val'!BK198,"NA"))</f>
        <v>0.99929999999999997</v>
      </c>
      <c r="BM113" s="79">
        <f>IF($A$2=1,'mil mi val'!BL95,IF($A$2=2,'mil mi val'!BL198,"NA"))</f>
        <v>0.99929999999999997</v>
      </c>
      <c r="BN113" s="79">
        <f>IF($A$2=1,'mil mi val'!BM95,IF($A$2=2,'mil mi val'!BM198,"NA"))</f>
        <v>0.99929999999999997</v>
      </c>
      <c r="BO113" s="79">
        <f>IF($A$2=1,'mil mi val'!BN95,IF($A$2=2,'mil mi val'!BN198,"NA"))</f>
        <v>0.99929999999999997</v>
      </c>
      <c r="BP113" s="79">
        <f>IF($A$2=1,'mil mi val'!BO95,IF($A$2=2,'mil mi val'!BO198,"NA"))</f>
        <v>0.99929999999999997</v>
      </c>
      <c r="BQ113" s="79">
        <f>IF($A$2=1,'mil mi val'!BP95,IF($A$2=2,'mil mi val'!BP198,"NA"))</f>
        <v>0.99929999999999997</v>
      </c>
      <c r="BR113" s="79">
        <f>IF($A$2=1,'mil mi val'!BQ95,IF($A$2=2,'mil mi val'!BQ198,"NA"))</f>
        <v>0.99929999999999997</v>
      </c>
      <c r="BS113" s="79">
        <f>IF($A$2=1,'mil mi val'!BR95,IF($A$2=2,'mil mi val'!BR198,"NA"))</f>
        <v>0.99929999999999997</v>
      </c>
      <c r="BT113" s="79">
        <f>IF($A$2=1,'mil mi val'!BS95,IF($A$2=2,'mil mi val'!BS198,"NA"))</f>
        <v>0.99929999999999997</v>
      </c>
      <c r="BU113" s="79">
        <f>IF($A$2=1,'mil mi val'!BT95,IF($A$2=2,'mil mi val'!BT198,"NA"))</f>
        <v>0.99929999999999997</v>
      </c>
      <c r="BV113" s="79">
        <f>IF($A$2=1,'mil mi val'!BU95,IF($A$2=2,'mil mi val'!BU198,"NA"))</f>
        <v>0.99929999999999997</v>
      </c>
      <c r="BW113" s="79">
        <f>IF($A$2=1,'mil mi val'!BV95,IF($A$2=2,'mil mi val'!BV198,"NA"))</f>
        <v>0.99929999999999997</v>
      </c>
      <c r="BX113" s="79">
        <f>IF($A$2=1,'mil mi val'!BW95,IF($A$2=2,'mil mi val'!BW198,"NA"))</f>
        <v>0.99929999999999997</v>
      </c>
      <c r="BY113" s="79">
        <f>IF($A$2=1,'mil mi val'!BX95,IF($A$2=2,'mil mi val'!BX198,"NA"))</f>
        <v>0.99929999999999997</v>
      </c>
      <c r="BZ113" s="79">
        <f>IF($A$2=1,'mil mi val'!BY95,IF($A$2=2,'mil mi val'!BY198,"NA"))</f>
        <v>0.99929999999999997</v>
      </c>
      <c r="CA113" s="79">
        <f>IF($A$2=1,'mil mi val'!BZ95,IF($A$2=2,'mil mi val'!BZ198,"NA"))</f>
        <v>0.99929999999999997</v>
      </c>
      <c r="CB113" s="79">
        <f>IF($A$2=1,'mil mi val'!CA95,IF($A$2=2,'mil mi val'!CA198,"NA"))</f>
        <v>0.99929999999999997</v>
      </c>
      <c r="CC113" s="79">
        <f>IF($A$2=1,'mil mi val'!CB95,IF($A$2=2,'mil mi val'!CB198,"NA"))</f>
        <v>0.99929999999999997</v>
      </c>
      <c r="CD113" s="79">
        <f>IF($A$2=1,'mil mi val'!CC95,IF($A$2=2,'mil mi val'!CC198,"NA"))</f>
        <v>0.99929999999999997</v>
      </c>
      <c r="CE113" s="79">
        <f>IF($A$2=1,'mil mi val'!CD95,IF($A$2=2,'mil mi val'!CD198,"NA"))</f>
        <v>0.99929999999999997</v>
      </c>
      <c r="CF113" s="79">
        <f>IF($A$2=1,'mil mi val'!CE95,IF($A$2=2,'mil mi val'!CE198,"NA"))</f>
        <v>0.99929999999999997</v>
      </c>
      <c r="CG113" s="79">
        <f>IF($A$2=1,'mil mi val'!CF95,IF($A$2=2,'mil mi val'!CF198,"NA"))</f>
        <v>0.99929999999999997</v>
      </c>
      <c r="CH113" s="79">
        <f>IF($A$2=1,'mil mi val'!CG95,IF($A$2=2,'mil mi val'!CG198,"NA"))</f>
        <v>0.99929999999999997</v>
      </c>
      <c r="CI113" s="79">
        <f>IF($A$2=1,'mil mi val'!CH95,IF($A$2=2,'mil mi val'!CH198,"NA"))</f>
        <v>0.99929999999999997</v>
      </c>
      <c r="CJ113" s="79">
        <f>IF($A$2=1,'mil mi val'!CI95,IF($A$2=2,'mil mi val'!CI198,"NA"))</f>
        <v>0.99929999999999997</v>
      </c>
      <c r="CK113" s="79">
        <f>IF($A$2=1,'mil mi val'!CJ95,IF($A$2=2,'mil mi val'!CJ198,"NA"))</f>
        <v>0.99929999999999997</v>
      </c>
      <c r="CL113" s="79">
        <f>IF($A$2=1,'mil mi val'!CK95,IF($A$2=2,'mil mi val'!CK198,"NA"))</f>
        <v>0.99929999999999997</v>
      </c>
      <c r="CM113" s="79">
        <f>IF($A$2=1,'mil mi val'!CL95,IF($A$2=2,'mil mi val'!CL198,"NA"))</f>
        <v>0.99929999999999997</v>
      </c>
      <c r="CN113" s="79">
        <f>IF($A$2=1,'mil mi val'!CM95,IF($A$2=2,'mil mi val'!CM198,"NA"))</f>
        <v>0.99929999999999997</v>
      </c>
      <c r="CO113" s="79">
        <f>IF($A$2=1,'mil mi val'!CN95,IF($A$2=2,'mil mi val'!CN198,"NA"))</f>
        <v>0.99929999999999997</v>
      </c>
      <c r="CP113" s="79">
        <f>IF($A$2=1,'mil mi val'!CO95,IF($A$2=2,'mil mi val'!CO198,"NA"))</f>
        <v>0.99929999999999997</v>
      </c>
      <c r="CQ113" s="79">
        <f>IF($A$2=1,'mil mi val'!CP95,IF($A$2=2,'mil mi val'!CP198,"NA"))</f>
        <v>0.99929999999999997</v>
      </c>
      <c r="CR113" s="79">
        <f>IF($A$2=1,'mil mi val'!CQ95,IF($A$2=2,'mil mi val'!CQ198,"NA"))</f>
        <v>0.99929999999999997</v>
      </c>
      <c r="CS113" s="79">
        <f>IF($A$2=1,'mil mi val'!CR95,IF($A$2=2,'mil mi val'!CR198,"NA"))</f>
        <v>0.99929999999999997</v>
      </c>
      <c r="CT113" s="79">
        <f>IF($A$2=1,'mil mi val'!CS95,IF($A$2=2,'mil mi val'!CS198,"NA"))</f>
        <v>0.99929999999999997</v>
      </c>
      <c r="CU113" s="79">
        <f>IF($A$2=1,'mil mi val'!CT95,IF($A$2=2,'mil mi val'!CT198,"NA"))</f>
        <v>0.99929999999999997</v>
      </c>
      <c r="CV113" s="79">
        <f>IF($A$2=1,'mil mi val'!CU95,IF($A$2=2,'mil mi val'!CU198,"NA"))</f>
        <v>0.99929999999999997</v>
      </c>
      <c r="CW113" s="79">
        <f>IF($A$2=1,'mil mi val'!CV95,IF($A$2=2,'mil mi val'!CV198,"NA"))</f>
        <v>0.99929999999999997</v>
      </c>
      <c r="CX113" s="79">
        <f>IF($A$2=1,'mil mi val'!CW95,IF($A$2=2,'mil mi val'!CW198,"NA"))</f>
        <v>0.99929999999999997</v>
      </c>
      <c r="CY113" s="79">
        <f>IF($A$2=1,'mil mi val'!CX95,IF($A$2=2,'mil mi val'!CX198,"NA"))</f>
        <v>0.99929999999999997</v>
      </c>
      <c r="CZ113" s="79">
        <f>IF($A$2=1,'mil mi val'!CY95,IF($A$2=2,'mil mi val'!CY198,"NA"))</f>
        <v>0.99929999999999997</v>
      </c>
      <c r="DA113" s="79">
        <f>IF($A$2=1,'mil mi val'!CZ95,IF($A$2=2,'mil mi val'!CZ198,"NA"))</f>
        <v>0.99929999999999997</v>
      </c>
      <c r="DB113" s="79">
        <f>IF($A$2=1,'mil mi val'!DA95,IF($A$2=2,'mil mi val'!DA198,"NA"))</f>
        <v>0.99929999999999997</v>
      </c>
      <c r="DC113" s="79">
        <f>IF($A$2=1,'mil mi val'!DB95,IF($A$2=2,'mil mi val'!DB198,"NA"))</f>
        <v>0.99929999999999997</v>
      </c>
    </row>
    <row r="114" spans="2:107" ht="15" x14ac:dyDescent="0.25">
      <c r="B114" s="41">
        <v>109</v>
      </c>
      <c r="C114" s="79">
        <f>IF($A$2=1,'mil mi val'!B96,IF($A$2=2,'mil mi val'!B199,"NA"))</f>
        <v>1</v>
      </c>
      <c r="D114" s="79">
        <f>IF($A$2=1,'mil mi val'!C96,IF($A$2=2,'mil mi val'!C199,"NA"))</f>
        <v>0.99580000000000002</v>
      </c>
      <c r="E114" s="79">
        <f>IF($A$2=1,'mil mi val'!D96,IF($A$2=2,'mil mi val'!D199,"NA"))</f>
        <v>1.0051000000000001</v>
      </c>
      <c r="F114" s="79">
        <f>IF($A$2=1,'mil mi val'!E96,IF($A$2=2,'mil mi val'!E199,"NA"))</f>
        <v>1.0044</v>
      </c>
      <c r="G114" s="79">
        <f>IF($A$2=1,'mil mi val'!F96,IF($A$2=2,'mil mi val'!F199,"NA"))</f>
        <v>1.0026999999999999</v>
      </c>
      <c r="H114" s="79">
        <f>IF($A$2=1,'mil mi val'!G96,IF($A$2=2,'mil mi val'!G199,"NA"))</f>
        <v>1.0014000000000001</v>
      </c>
      <c r="I114" s="79">
        <f>IF($A$2=1,'mil mi val'!H96,IF($A$2=2,'mil mi val'!H199,"NA"))</f>
        <v>1.0004</v>
      </c>
      <c r="J114" s="79">
        <f>IF($A$2=1,'mil mi val'!I96,IF($A$2=2,'mil mi val'!I199,"NA"))</f>
        <v>0.99960000000000004</v>
      </c>
      <c r="K114" s="79">
        <f>IF($A$2=1,'mil mi val'!J96,IF($A$2=2,'mil mi val'!J199,"NA"))</f>
        <v>0.99909999999999999</v>
      </c>
      <c r="L114" s="79">
        <f>IF($A$2=1,'mil mi val'!K96,IF($A$2=2,'mil mi val'!K199,"NA"))</f>
        <v>0.99870000000000003</v>
      </c>
      <c r="M114" s="79">
        <f>IF($A$2=1,'mil mi val'!L96,IF($A$2=2,'mil mi val'!L199,"NA"))</f>
        <v>0.99850000000000005</v>
      </c>
      <c r="N114" s="79">
        <f>IF($A$2=1,'mil mi val'!M96,IF($A$2=2,'mil mi val'!M199,"NA"))</f>
        <v>0.99829999999999997</v>
      </c>
      <c r="O114" s="79">
        <f>IF($A$2=1,'mil mi val'!N96,IF($A$2=2,'mil mi val'!N199,"NA"))</f>
        <v>0.99819999999999998</v>
      </c>
      <c r="P114" s="79">
        <f>IF($A$2=1,'mil mi val'!O96,IF($A$2=2,'mil mi val'!O199,"NA"))</f>
        <v>0.99819999999999998</v>
      </c>
      <c r="Q114" s="79">
        <f>IF($A$2=1,'mil mi val'!P96,IF($A$2=2,'mil mi val'!P199,"NA"))</f>
        <v>0.99809999999999999</v>
      </c>
      <c r="R114" s="79">
        <f>IF($A$2=1,'mil mi val'!Q96,IF($A$2=2,'mil mi val'!Q199,"NA"))</f>
        <v>0.99939999999999996</v>
      </c>
      <c r="S114" s="79">
        <f>IF($A$2=1,'mil mi val'!R96,IF($A$2=2,'mil mi val'!R199,"NA"))</f>
        <v>0.99939999999999996</v>
      </c>
      <c r="T114" s="79">
        <f>IF($A$2=1,'mil mi val'!S96,IF($A$2=2,'mil mi val'!S199,"NA"))</f>
        <v>0.99939999999999996</v>
      </c>
      <c r="U114" s="79">
        <f>IF($A$2=1,'mil mi val'!T96,IF($A$2=2,'mil mi val'!T199,"NA"))</f>
        <v>0.99939999999999996</v>
      </c>
      <c r="V114" s="79">
        <f>IF($A$2=1,'mil mi val'!U96,IF($A$2=2,'mil mi val'!U199,"NA"))</f>
        <v>0.99939999999999996</v>
      </c>
      <c r="W114" s="79">
        <f>IF($A$2=1,'mil mi val'!V96,IF($A$2=2,'mil mi val'!V199,"NA"))</f>
        <v>0.99939999999999996</v>
      </c>
      <c r="X114" s="79">
        <f>IF($A$2=1,'mil mi val'!W96,IF($A$2=2,'mil mi val'!W199,"NA"))</f>
        <v>0.99939999999999996</v>
      </c>
      <c r="Y114" s="79">
        <f>IF($A$2=1,'mil mi val'!X96,IF($A$2=2,'mil mi val'!X199,"NA"))</f>
        <v>0.99939999999999996</v>
      </c>
      <c r="Z114" s="79">
        <f>IF($A$2=1,'mil mi val'!Y96,IF($A$2=2,'mil mi val'!Y199,"NA"))</f>
        <v>0.99939999999999996</v>
      </c>
      <c r="AA114" s="79">
        <f>IF($A$2=1,'mil mi val'!Z96,IF($A$2=2,'mil mi val'!Z199,"NA"))</f>
        <v>0.99939999999999996</v>
      </c>
      <c r="AB114" s="79">
        <f>IF($A$2=1,'mil mi val'!AA96,IF($A$2=2,'mil mi val'!AA199,"NA"))</f>
        <v>0.99939999999999996</v>
      </c>
      <c r="AC114" s="79">
        <f>IF($A$2=1,'mil mi val'!AB96,IF($A$2=2,'mil mi val'!AB199,"NA"))</f>
        <v>0.99939999999999996</v>
      </c>
      <c r="AD114" s="79">
        <f>IF($A$2=1,'mil mi val'!AC96,IF($A$2=2,'mil mi val'!AC199,"NA"))</f>
        <v>0.99939999999999996</v>
      </c>
      <c r="AE114" s="79">
        <f>IF($A$2=1,'mil mi val'!AD96,IF($A$2=2,'mil mi val'!AD199,"NA"))</f>
        <v>0.99939999999999996</v>
      </c>
      <c r="AF114" s="79">
        <f>IF($A$2=1,'mil mi val'!AE96,IF($A$2=2,'mil mi val'!AE199,"NA"))</f>
        <v>0.99939999999999996</v>
      </c>
      <c r="AG114" s="79">
        <f>IF($A$2=1,'mil mi val'!AF96,IF($A$2=2,'mil mi val'!AF199,"NA"))</f>
        <v>0.99939999999999996</v>
      </c>
      <c r="AH114" s="79">
        <f>IF($A$2=1,'mil mi val'!AG96,IF($A$2=2,'mil mi val'!AG199,"NA"))</f>
        <v>0.99939999999999996</v>
      </c>
      <c r="AI114" s="79">
        <f>IF($A$2=1,'mil mi val'!AH96,IF($A$2=2,'mil mi val'!AH199,"NA"))</f>
        <v>0.99939999999999996</v>
      </c>
      <c r="AJ114" s="79">
        <f>IF($A$2=1,'mil mi val'!AI96,IF($A$2=2,'mil mi val'!AI199,"NA"))</f>
        <v>0.99939999999999996</v>
      </c>
      <c r="AK114" s="79">
        <f>IF($A$2=1,'mil mi val'!AJ96,IF($A$2=2,'mil mi val'!AJ199,"NA"))</f>
        <v>0.99939999999999996</v>
      </c>
      <c r="AL114" s="79">
        <f>IF($A$2=1,'mil mi val'!AK96,IF($A$2=2,'mil mi val'!AK199,"NA"))</f>
        <v>0.99939999999999996</v>
      </c>
      <c r="AM114" s="79">
        <f>IF($A$2=1,'mil mi val'!AL96,IF($A$2=2,'mil mi val'!AL199,"NA"))</f>
        <v>0.99939999999999996</v>
      </c>
      <c r="AN114" s="79">
        <f>IF($A$2=1,'mil mi val'!AM96,IF($A$2=2,'mil mi val'!AM199,"NA"))</f>
        <v>0.99939999999999996</v>
      </c>
      <c r="AO114" s="79">
        <f>IF($A$2=1,'mil mi val'!AN96,IF($A$2=2,'mil mi val'!AN199,"NA"))</f>
        <v>0.99939999999999996</v>
      </c>
      <c r="AP114" s="79">
        <f>IF($A$2=1,'mil mi val'!AO96,IF($A$2=2,'mil mi val'!AO199,"NA"))</f>
        <v>0.99939999999999996</v>
      </c>
      <c r="AQ114" s="79">
        <f>IF($A$2=1,'mil mi val'!AP96,IF($A$2=2,'mil mi val'!AP199,"NA"))</f>
        <v>0.99939999999999996</v>
      </c>
      <c r="AR114" s="79">
        <f>IF($A$2=1,'mil mi val'!AQ96,IF($A$2=2,'mil mi val'!AQ199,"NA"))</f>
        <v>0.99939999999999996</v>
      </c>
      <c r="AS114" s="79">
        <f>IF($A$2=1,'mil mi val'!AR96,IF($A$2=2,'mil mi val'!AR199,"NA"))</f>
        <v>0.99939999999999996</v>
      </c>
      <c r="AT114" s="79">
        <f>IF($A$2=1,'mil mi val'!AS96,IF($A$2=2,'mil mi val'!AS199,"NA"))</f>
        <v>0.99939999999999996</v>
      </c>
      <c r="AU114" s="79">
        <f>IF($A$2=1,'mil mi val'!AT96,IF($A$2=2,'mil mi val'!AT199,"NA"))</f>
        <v>0.99939999999999996</v>
      </c>
      <c r="AV114" s="79">
        <f>IF($A$2=1,'mil mi val'!AU96,IF($A$2=2,'mil mi val'!AU199,"NA"))</f>
        <v>0.99939999999999996</v>
      </c>
      <c r="AW114" s="79">
        <f>IF($A$2=1,'mil mi val'!AV96,IF($A$2=2,'mil mi val'!AV199,"NA"))</f>
        <v>0.99939999999999996</v>
      </c>
      <c r="AX114" s="79">
        <f>IF($A$2=1,'mil mi val'!AW96,IF($A$2=2,'mil mi val'!AW199,"NA"))</f>
        <v>0.99939999999999996</v>
      </c>
      <c r="AY114" s="79">
        <f>IF($A$2=1,'mil mi val'!AX96,IF($A$2=2,'mil mi val'!AX199,"NA"))</f>
        <v>0.99939999999999996</v>
      </c>
      <c r="AZ114" s="79">
        <f>IF($A$2=1,'mil mi val'!AY96,IF($A$2=2,'mil mi val'!AY199,"NA"))</f>
        <v>0.99939999999999996</v>
      </c>
      <c r="BA114" s="79">
        <f>IF($A$2=1,'mil mi val'!AZ96,IF($A$2=2,'mil mi val'!AZ199,"NA"))</f>
        <v>0.99939999999999996</v>
      </c>
      <c r="BB114" s="79">
        <f>IF($A$2=1,'mil mi val'!BA96,IF($A$2=2,'mil mi val'!BA199,"NA"))</f>
        <v>0.99939999999999996</v>
      </c>
      <c r="BC114" s="79">
        <f>IF($A$2=1,'mil mi val'!BB96,IF($A$2=2,'mil mi val'!BB199,"NA"))</f>
        <v>0.99939999999999996</v>
      </c>
      <c r="BD114" s="79">
        <f>IF($A$2=1,'mil mi val'!BC96,IF($A$2=2,'mil mi val'!BC199,"NA"))</f>
        <v>0.99939999999999996</v>
      </c>
      <c r="BE114" s="79">
        <f>IF($A$2=1,'mil mi val'!BD96,IF($A$2=2,'mil mi val'!BD199,"NA"))</f>
        <v>0.99939999999999996</v>
      </c>
      <c r="BF114" s="79">
        <f>IF($A$2=1,'mil mi val'!BE96,IF($A$2=2,'mil mi val'!BE199,"NA"))</f>
        <v>0.99939999999999996</v>
      </c>
      <c r="BG114" s="79">
        <f>IF($A$2=1,'mil mi val'!BF96,IF($A$2=2,'mil mi val'!BF199,"NA"))</f>
        <v>0.99939999999999996</v>
      </c>
      <c r="BH114" s="79">
        <f>IF($A$2=1,'mil mi val'!BG96,IF($A$2=2,'mil mi val'!BG199,"NA"))</f>
        <v>0.99939999999999996</v>
      </c>
      <c r="BI114" s="79">
        <f>IF($A$2=1,'mil mi val'!BH96,IF($A$2=2,'mil mi val'!BH199,"NA"))</f>
        <v>0.99939999999999996</v>
      </c>
      <c r="BJ114" s="79">
        <f>IF($A$2=1,'mil mi val'!BI96,IF($A$2=2,'mil mi val'!BI199,"NA"))</f>
        <v>0.99939999999999996</v>
      </c>
      <c r="BK114" s="79">
        <f>IF($A$2=1,'mil mi val'!BJ96,IF($A$2=2,'mil mi val'!BJ199,"NA"))</f>
        <v>0.99939999999999996</v>
      </c>
      <c r="BL114" s="79">
        <f>IF($A$2=1,'mil mi val'!BK96,IF($A$2=2,'mil mi val'!BK199,"NA"))</f>
        <v>0.99939999999999996</v>
      </c>
      <c r="BM114" s="79">
        <f>IF($A$2=1,'mil mi val'!BL96,IF($A$2=2,'mil mi val'!BL199,"NA"))</f>
        <v>0.99939999999999996</v>
      </c>
      <c r="BN114" s="79">
        <f>IF($A$2=1,'mil mi val'!BM96,IF($A$2=2,'mil mi val'!BM199,"NA"))</f>
        <v>0.99939999999999996</v>
      </c>
      <c r="BO114" s="79">
        <f>IF($A$2=1,'mil mi val'!BN96,IF($A$2=2,'mil mi val'!BN199,"NA"))</f>
        <v>0.99939999999999996</v>
      </c>
      <c r="BP114" s="79">
        <f>IF($A$2=1,'mil mi val'!BO96,IF($A$2=2,'mil mi val'!BO199,"NA"))</f>
        <v>0.99939999999999996</v>
      </c>
      <c r="BQ114" s="79">
        <f>IF($A$2=1,'mil mi val'!BP96,IF($A$2=2,'mil mi val'!BP199,"NA"))</f>
        <v>0.99939999999999996</v>
      </c>
      <c r="BR114" s="79">
        <f>IF($A$2=1,'mil mi val'!BQ96,IF($A$2=2,'mil mi val'!BQ199,"NA"))</f>
        <v>0.99939999999999996</v>
      </c>
      <c r="BS114" s="79">
        <f>IF($A$2=1,'mil mi val'!BR96,IF($A$2=2,'mil mi val'!BR199,"NA"))</f>
        <v>0.99939999999999996</v>
      </c>
      <c r="BT114" s="79">
        <f>IF($A$2=1,'mil mi val'!BS96,IF($A$2=2,'mil mi val'!BS199,"NA"))</f>
        <v>0.99939999999999996</v>
      </c>
      <c r="BU114" s="79">
        <f>IF($A$2=1,'mil mi val'!BT96,IF($A$2=2,'mil mi val'!BT199,"NA"))</f>
        <v>0.99939999999999996</v>
      </c>
      <c r="BV114" s="79">
        <f>IF($A$2=1,'mil mi val'!BU96,IF($A$2=2,'mil mi val'!BU199,"NA"))</f>
        <v>0.99939999999999996</v>
      </c>
      <c r="BW114" s="79">
        <f>IF($A$2=1,'mil mi val'!BV96,IF($A$2=2,'mil mi val'!BV199,"NA"))</f>
        <v>0.99939999999999996</v>
      </c>
      <c r="BX114" s="79">
        <f>IF($A$2=1,'mil mi val'!BW96,IF($A$2=2,'mil mi val'!BW199,"NA"))</f>
        <v>0.99939999999999996</v>
      </c>
      <c r="BY114" s="79">
        <f>IF($A$2=1,'mil mi val'!BX96,IF($A$2=2,'mil mi val'!BX199,"NA"))</f>
        <v>0.99939999999999996</v>
      </c>
      <c r="BZ114" s="79">
        <f>IF($A$2=1,'mil mi val'!BY96,IF($A$2=2,'mil mi val'!BY199,"NA"))</f>
        <v>0.99939999999999996</v>
      </c>
      <c r="CA114" s="79">
        <f>IF($A$2=1,'mil mi val'!BZ96,IF($A$2=2,'mil mi val'!BZ199,"NA"))</f>
        <v>0.99939999999999996</v>
      </c>
      <c r="CB114" s="79">
        <f>IF($A$2=1,'mil mi val'!CA96,IF($A$2=2,'mil mi val'!CA199,"NA"))</f>
        <v>0.99939999999999996</v>
      </c>
      <c r="CC114" s="79">
        <f>IF($A$2=1,'mil mi val'!CB96,IF($A$2=2,'mil mi val'!CB199,"NA"))</f>
        <v>0.99939999999999996</v>
      </c>
      <c r="CD114" s="79">
        <f>IF($A$2=1,'mil mi val'!CC96,IF($A$2=2,'mil mi val'!CC199,"NA"))</f>
        <v>0.99939999999999996</v>
      </c>
      <c r="CE114" s="79">
        <f>IF($A$2=1,'mil mi val'!CD96,IF($A$2=2,'mil mi val'!CD199,"NA"))</f>
        <v>0.99939999999999996</v>
      </c>
      <c r="CF114" s="79">
        <f>IF($A$2=1,'mil mi val'!CE96,IF($A$2=2,'mil mi val'!CE199,"NA"))</f>
        <v>0.99939999999999996</v>
      </c>
      <c r="CG114" s="79">
        <f>IF($A$2=1,'mil mi val'!CF96,IF($A$2=2,'mil mi val'!CF199,"NA"))</f>
        <v>0.99939999999999996</v>
      </c>
      <c r="CH114" s="79">
        <f>IF($A$2=1,'mil mi val'!CG96,IF($A$2=2,'mil mi val'!CG199,"NA"))</f>
        <v>0.99939999999999996</v>
      </c>
      <c r="CI114" s="79">
        <f>IF($A$2=1,'mil mi val'!CH96,IF($A$2=2,'mil mi val'!CH199,"NA"))</f>
        <v>0.99939999999999996</v>
      </c>
      <c r="CJ114" s="79">
        <f>IF($A$2=1,'mil mi val'!CI96,IF($A$2=2,'mil mi val'!CI199,"NA"))</f>
        <v>0.99939999999999996</v>
      </c>
      <c r="CK114" s="79">
        <f>IF($A$2=1,'mil mi val'!CJ96,IF($A$2=2,'mil mi val'!CJ199,"NA"))</f>
        <v>0.99939999999999996</v>
      </c>
      <c r="CL114" s="79">
        <f>IF($A$2=1,'mil mi val'!CK96,IF($A$2=2,'mil mi val'!CK199,"NA"))</f>
        <v>0.99939999999999996</v>
      </c>
      <c r="CM114" s="79">
        <f>IF($A$2=1,'mil mi val'!CL96,IF($A$2=2,'mil mi val'!CL199,"NA"))</f>
        <v>0.99939999999999996</v>
      </c>
      <c r="CN114" s="79">
        <f>IF($A$2=1,'mil mi val'!CM96,IF($A$2=2,'mil mi val'!CM199,"NA"))</f>
        <v>0.99939999999999996</v>
      </c>
      <c r="CO114" s="79">
        <f>IF($A$2=1,'mil mi val'!CN96,IF($A$2=2,'mil mi val'!CN199,"NA"))</f>
        <v>0.99939999999999996</v>
      </c>
      <c r="CP114" s="79">
        <f>IF($A$2=1,'mil mi val'!CO96,IF($A$2=2,'mil mi val'!CO199,"NA"))</f>
        <v>0.99939999999999996</v>
      </c>
      <c r="CQ114" s="79">
        <f>IF($A$2=1,'mil mi val'!CP96,IF($A$2=2,'mil mi val'!CP199,"NA"))</f>
        <v>0.99939999999999996</v>
      </c>
      <c r="CR114" s="79">
        <f>IF($A$2=1,'mil mi val'!CQ96,IF($A$2=2,'mil mi val'!CQ199,"NA"))</f>
        <v>0.99939999999999996</v>
      </c>
      <c r="CS114" s="79">
        <f>IF($A$2=1,'mil mi val'!CR96,IF($A$2=2,'mil mi val'!CR199,"NA"))</f>
        <v>0.99939999999999996</v>
      </c>
      <c r="CT114" s="79">
        <f>IF($A$2=1,'mil mi val'!CS96,IF($A$2=2,'mil mi val'!CS199,"NA"))</f>
        <v>0.99939999999999996</v>
      </c>
      <c r="CU114" s="79">
        <f>IF($A$2=1,'mil mi val'!CT96,IF($A$2=2,'mil mi val'!CT199,"NA"))</f>
        <v>0.99939999999999996</v>
      </c>
      <c r="CV114" s="79">
        <f>IF($A$2=1,'mil mi val'!CU96,IF($A$2=2,'mil mi val'!CU199,"NA"))</f>
        <v>0.99939999999999996</v>
      </c>
      <c r="CW114" s="79">
        <f>IF($A$2=1,'mil mi val'!CV96,IF($A$2=2,'mil mi val'!CV199,"NA"))</f>
        <v>0.99939999999999996</v>
      </c>
      <c r="CX114" s="79">
        <f>IF($A$2=1,'mil mi val'!CW96,IF($A$2=2,'mil mi val'!CW199,"NA"))</f>
        <v>0.99939999999999996</v>
      </c>
      <c r="CY114" s="79">
        <f>IF($A$2=1,'mil mi val'!CX96,IF($A$2=2,'mil mi val'!CX199,"NA"))</f>
        <v>0.99939999999999996</v>
      </c>
      <c r="CZ114" s="79">
        <f>IF($A$2=1,'mil mi val'!CY96,IF($A$2=2,'mil mi val'!CY199,"NA"))</f>
        <v>0.99939999999999996</v>
      </c>
      <c r="DA114" s="79">
        <f>IF($A$2=1,'mil mi val'!CZ96,IF($A$2=2,'mil mi val'!CZ199,"NA"))</f>
        <v>0.99939999999999996</v>
      </c>
      <c r="DB114" s="79">
        <f>IF($A$2=1,'mil mi val'!DA96,IF($A$2=2,'mil mi val'!DA199,"NA"))</f>
        <v>0.99939999999999996</v>
      </c>
      <c r="DC114" s="79">
        <f>IF($A$2=1,'mil mi val'!DB96,IF($A$2=2,'mil mi val'!DB199,"NA"))</f>
        <v>0.99939999999999996</v>
      </c>
    </row>
    <row r="115" spans="2:107" ht="15" x14ac:dyDescent="0.25">
      <c r="B115" s="41">
        <v>110</v>
      </c>
      <c r="C115" s="79">
        <f>IF($A$2=1,'mil mi val'!B97,IF($A$2=2,'mil mi val'!B200,"NA"))</f>
        <v>1</v>
      </c>
      <c r="D115" s="79">
        <f>IF($A$2=1,'mil mi val'!C97,IF($A$2=2,'mil mi val'!C200,"NA"))</f>
        <v>0.99519999999999997</v>
      </c>
      <c r="E115" s="79">
        <f>IF($A$2=1,'mil mi val'!D97,IF($A$2=2,'mil mi val'!D200,"NA"))</f>
        <v>1.0045999999999999</v>
      </c>
      <c r="F115" s="79">
        <f>IF($A$2=1,'mil mi val'!E97,IF($A$2=2,'mil mi val'!E200,"NA"))</f>
        <v>1.0041</v>
      </c>
      <c r="G115" s="79">
        <f>IF($A$2=1,'mil mi val'!F97,IF($A$2=2,'mil mi val'!F200,"NA"))</f>
        <v>1.0036</v>
      </c>
      <c r="H115" s="79">
        <f>IF($A$2=1,'mil mi val'!G97,IF($A$2=2,'mil mi val'!G200,"NA"))</f>
        <v>1.0021</v>
      </c>
      <c r="I115" s="79">
        <f>IF($A$2=1,'mil mi val'!H97,IF($A$2=2,'mil mi val'!H200,"NA"))</f>
        <v>1.0008999999999999</v>
      </c>
      <c r="J115" s="79">
        <f>IF($A$2=1,'mil mi val'!I97,IF($A$2=2,'mil mi val'!I200,"NA"))</f>
        <v>1</v>
      </c>
      <c r="K115" s="79">
        <f>IF($A$2=1,'mil mi val'!J97,IF($A$2=2,'mil mi val'!J200,"NA"))</f>
        <v>0.99939999999999996</v>
      </c>
      <c r="L115" s="79">
        <f>IF($A$2=1,'mil mi val'!K97,IF($A$2=2,'mil mi val'!K200,"NA"))</f>
        <v>0.999</v>
      </c>
      <c r="M115" s="79">
        <f>IF($A$2=1,'mil mi val'!L97,IF($A$2=2,'mil mi val'!L200,"NA"))</f>
        <v>0.99860000000000004</v>
      </c>
      <c r="N115" s="79">
        <f>IF($A$2=1,'mil mi val'!M97,IF($A$2=2,'mil mi val'!M200,"NA"))</f>
        <v>0.99850000000000005</v>
      </c>
      <c r="O115" s="79">
        <f>IF($A$2=1,'mil mi val'!N97,IF($A$2=2,'mil mi val'!N200,"NA"))</f>
        <v>0.99829999999999997</v>
      </c>
      <c r="P115" s="79">
        <f>IF($A$2=1,'mil mi val'!O97,IF($A$2=2,'mil mi val'!O200,"NA"))</f>
        <v>0.99829999999999997</v>
      </c>
      <c r="Q115" s="79">
        <f>IF($A$2=1,'mil mi val'!P97,IF($A$2=2,'mil mi val'!P200,"NA"))</f>
        <v>0.99819999999999998</v>
      </c>
      <c r="R115" s="79">
        <f>IF($A$2=1,'mil mi val'!Q97,IF($A$2=2,'mil mi val'!Q200,"NA"))</f>
        <v>0.99950000000000006</v>
      </c>
      <c r="S115" s="79">
        <f>IF($A$2=1,'mil mi val'!R97,IF($A$2=2,'mil mi val'!R200,"NA"))</f>
        <v>0.99950000000000006</v>
      </c>
      <c r="T115" s="79">
        <f>IF($A$2=1,'mil mi val'!S97,IF($A$2=2,'mil mi val'!S200,"NA"))</f>
        <v>0.99950000000000006</v>
      </c>
      <c r="U115" s="79">
        <f>IF($A$2=1,'mil mi val'!T97,IF($A$2=2,'mil mi val'!T200,"NA"))</f>
        <v>0.99950000000000006</v>
      </c>
      <c r="V115" s="79">
        <f>IF($A$2=1,'mil mi val'!U97,IF($A$2=2,'mil mi val'!U200,"NA"))</f>
        <v>0.99950000000000006</v>
      </c>
      <c r="W115" s="79">
        <f>IF($A$2=1,'mil mi val'!V97,IF($A$2=2,'mil mi val'!V200,"NA"))</f>
        <v>0.99950000000000006</v>
      </c>
      <c r="X115" s="79">
        <f>IF($A$2=1,'mil mi val'!W97,IF($A$2=2,'mil mi val'!W200,"NA"))</f>
        <v>0.99950000000000006</v>
      </c>
      <c r="Y115" s="79">
        <f>IF($A$2=1,'mil mi val'!X97,IF($A$2=2,'mil mi val'!X200,"NA"))</f>
        <v>0.99950000000000006</v>
      </c>
      <c r="Z115" s="79">
        <f>IF($A$2=1,'mil mi val'!Y97,IF($A$2=2,'mil mi val'!Y200,"NA"))</f>
        <v>0.99950000000000006</v>
      </c>
      <c r="AA115" s="79">
        <f>IF($A$2=1,'mil mi val'!Z97,IF($A$2=2,'mil mi val'!Z200,"NA"))</f>
        <v>0.99950000000000006</v>
      </c>
      <c r="AB115" s="79">
        <f>IF($A$2=1,'mil mi val'!AA97,IF($A$2=2,'mil mi val'!AA200,"NA"))</f>
        <v>0.99950000000000006</v>
      </c>
      <c r="AC115" s="79">
        <f>IF($A$2=1,'mil mi val'!AB97,IF($A$2=2,'mil mi val'!AB200,"NA"))</f>
        <v>0.99950000000000006</v>
      </c>
      <c r="AD115" s="79">
        <f>IF($A$2=1,'mil mi val'!AC97,IF($A$2=2,'mil mi val'!AC200,"NA"))</f>
        <v>0.99950000000000006</v>
      </c>
      <c r="AE115" s="79">
        <f>IF($A$2=1,'mil mi val'!AD97,IF($A$2=2,'mil mi val'!AD200,"NA"))</f>
        <v>0.99950000000000006</v>
      </c>
      <c r="AF115" s="79">
        <f>IF($A$2=1,'mil mi val'!AE97,IF($A$2=2,'mil mi val'!AE200,"NA"))</f>
        <v>0.99950000000000006</v>
      </c>
      <c r="AG115" s="79">
        <f>IF($A$2=1,'mil mi val'!AF97,IF($A$2=2,'mil mi val'!AF200,"NA"))</f>
        <v>0.99950000000000006</v>
      </c>
      <c r="AH115" s="79">
        <f>IF($A$2=1,'mil mi val'!AG97,IF($A$2=2,'mil mi val'!AG200,"NA"))</f>
        <v>0.99950000000000006</v>
      </c>
      <c r="AI115" s="79">
        <f>IF($A$2=1,'mil mi val'!AH97,IF($A$2=2,'mil mi val'!AH200,"NA"))</f>
        <v>0.99950000000000006</v>
      </c>
      <c r="AJ115" s="79">
        <f>IF($A$2=1,'mil mi val'!AI97,IF($A$2=2,'mil mi val'!AI200,"NA"))</f>
        <v>0.99950000000000006</v>
      </c>
      <c r="AK115" s="79">
        <f>IF($A$2=1,'mil mi val'!AJ97,IF($A$2=2,'mil mi val'!AJ200,"NA"))</f>
        <v>0.99950000000000006</v>
      </c>
      <c r="AL115" s="79">
        <f>IF($A$2=1,'mil mi val'!AK97,IF($A$2=2,'mil mi val'!AK200,"NA"))</f>
        <v>0.99950000000000006</v>
      </c>
      <c r="AM115" s="79">
        <f>IF($A$2=1,'mil mi val'!AL97,IF($A$2=2,'mil mi val'!AL200,"NA"))</f>
        <v>0.99950000000000006</v>
      </c>
      <c r="AN115" s="79">
        <f>IF($A$2=1,'mil mi val'!AM97,IF($A$2=2,'mil mi val'!AM200,"NA"))</f>
        <v>0.99950000000000006</v>
      </c>
      <c r="AO115" s="79">
        <f>IF($A$2=1,'mil mi val'!AN97,IF($A$2=2,'mil mi val'!AN200,"NA"))</f>
        <v>0.99950000000000006</v>
      </c>
      <c r="AP115" s="79">
        <f>IF($A$2=1,'mil mi val'!AO97,IF($A$2=2,'mil mi val'!AO200,"NA"))</f>
        <v>0.99950000000000006</v>
      </c>
      <c r="AQ115" s="79">
        <f>IF($A$2=1,'mil mi val'!AP97,IF($A$2=2,'mil mi val'!AP200,"NA"))</f>
        <v>0.99950000000000006</v>
      </c>
      <c r="AR115" s="79">
        <f>IF($A$2=1,'mil mi val'!AQ97,IF($A$2=2,'mil mi val'!AQ200,"NA"))</f>
        <v>0.99950000000000006</v>
      </c>
      <c r="AS115" s="79">
        <f>IF($A$2=1,'mil mi val'!AR97,IF($A$2=2,'mil mi val'!AR200,"NA"))</f>
        <v>0.99950000000000006</v>
      </c>
      <c r="AT115" s="79">
        <f>IF($A$2=1,'mil mi val'!AS97,IF($A$2=2,'mil mi val'!AS200,"NA"))</f>
        <v>0.99950000000000006</v>
      </c>
      <c r="AU115" s="79">
        <f>IF($A$2=1,'mil mi val'!AT97,IF($A$2=2,'mil mi val'!AT200,"NA"))</f>
        <v>0.99950000000000006</v>
      </c>
      <c r="AV115" s="79">
        <f>IF($A$2=1,'mil mi val'!AU97,IF($A$2=2,'mil mi val'!AU200,"NA"))</f>
        <v>0.99950000000000006</v>
      </c>
      <c r="AW115" s="79">
        <f>IF($A$2=1,'mil mi val'!AV97,IF($A$2=2,'mil mi val'!AV200,"NA"))</f>
        <v>0.99950000000000006</v>
      </c>
      <c r="AX115" s="79">
        <f>IF($A$2=1,'mil mi val'!AW97,IF($A$2=2,'mil mi val'!AW200,"NA"))</f>
        <v>0.99950000000000006</v>
      </c>
      <c r="AY115" s="79">
        <f>IF($A$2=1,'mil mi val'!AX97,IF($A$2=2,'mil mi val'!AX200,"NA"))</f>
        <v>0.99950000000000006</v>
      </c>
      <c r="AZ115" s="79">
        <f>IF($A$2=1,'mil mi val'!AY97,IF($A$2=2,'mil mi val'!AY200,"NA"))</f>
        <v>0.99950000000000006</v>
      </c>
      <c r="BA115" s="79">
        <f>IF($A$2=1,'mil mi val'!AZ97,IF($A$2=2,'mil mi val'!AZ200,"NA"))</f>
        <v>0.99950000000000006</v>
      </c>
      <c r="BB115" s="79">
        <f>IF($A$2=1,'mil mi val'!BA97,IF($A$2=2,'mil mi val'!BA200,"NA"))</f>
        <v>0.99950000000000006</v>
      </c>
      <c r="BC115" s="79">
        <f>IF($A$2=1,'mil mi val'!BB97,IF($A$2=2,'mil mi val'!BB200,"NA"))</f>
        <v>0.99950000000000006</v>
      </c>
      <c r="BD115" s="79">
        <f>IF($A$2=1,'mil mi val'!BC97,IF($A$2=2,'mil mi val'!BC200,"NA"))</f>
        <v>0.99950000000000006</v>
      </c>
      <c r="BE115" s="79">
        <f>IF($A$2=1,'mil mi val'!BD97,IF($A$2=2,'mil mi val'!BD200,"NA"))</f>
        <v>0.99950000000000006</v>
      </c>
      <c r="BF115" s="79">
        <f>IF($A$2=1,'mil mi val'!BE97,IF($A$2=2,'mil mi val'!BE200,"NA"))</f>
        <v>0.99950000000000006</v>
      </c>
      <c r="BG115" s="79">
        <f>IF($A$2=1,'mil mi val'!BF97,IF($A$2=2,'mil mi val'!BF200,"NA"))</f>
        <v>0.99950000000000006</v>
      </c>
      <c r="BH115" s="79">
        <f>IF($A$2=1,'mil mi val'!BG97,IF($A$2=2,'mil mi val'!BG200,"NA"))</f>
        <v>0.99950000000000006</v>
      </c>
      <c r="BI115" s="79">
        <f>IF($A$2=1,'mil mi val'!BH97,IF($A$2=2,'mil mi val'!BH200,"NA"))</f>
        <v>0.99950000000000006</v>
      </c>
      <c r="BJ115" s="79">
        <f>IF($A$2=1,'mil mi val'!BI97,IF($A$2=2,'mil mi val'!BI200,"NA"))</f>
        <v>0.99950000000000006</v>
      </c>
      <c r="BK115" s="79">
        <f>IF($A$2=1,'mil mi val'!BJ97,IF($A$2=2,'mil mi val'!BJ200,"NA"))</f>
        <v>0.99950000000000006</v>
      </c>
      <c r="BL115" s="79">
        <f>IF($A$2=1,'mil mi val'!BK97,IF($A$2=2,'mil mi val'!BK200,"NA"))</f>
        <v>0.99950000000000006</v>
      </c>
      <c r="BM115" s="79">
        <f>IF($A$2=1,'mil mi val'!BL97,IF($A$2=2,'mil mi val'!BL200,"NA"))</f>
        <v>0.99950000000000006</v>
      </c>
      <c r="BN115" s="79">
        <f>IF($A$2=1,'mil mi val'!BM97,IF($A$2=2,'mil mi val'!BM200,"NA"))</f>
        <v>0.99950000000000006</v>
      </c>
      <c r="BO115" s="79">
        <f>IF($A$2=1,'mil mi val'!BN97,IF($A$2=2,'mil mi val'!BN200,"NA"))</f>
        <v>0.99950000000000006</v>
      </c>
      <c r="BP115" s="79">
        <f>IF($A$2=1,'mil mi val'!BO97,IF($A$2=2,'mil mi val'!BO200,"NA"))</f>
        <v>0.99950000000000006</v>
      </c>
      <c r="BQ115" s="79">
        <f>IF($A$2=1,'mil mi val'!BP97,IF($A$2=2,'mil mi val'!BP200,"NA"))</f>
        <v>0.99950000000000006</v>
      </c>
      <c r="BR115" s="79">
        <f>IF($A$2=1,'mil mi val'!BQ97,IF($A$2=2,'mil mi val'!BQ200,"NA"))</f>
        <v>0.99950000000000006</v>
      </c>
      <c r="BS115" s="79">
        <f>IF($A$2=1,'mil mi val'!BR97,IF($A$2=2,'mil mi val'!BR200,"NA"))</f>
        <v>0.99950000000000006</v>
      </c>
      <c r="BT115" s="79">
        <f>IF($A$2=1,'mil mi val'!BS97,IF($A$2=2,'mil mi val'!BS200,"NA"))</f>
        <v>0.99950000000000006</v>
      </c>
      <c r="BU115" s="79">
        <f>IF($A$2=1,'mil mi val'!BT97,IF($A$2=2,'mil mi val'!BT200,"NA"))</f>
        <v>0.99950000000000006</v>
      </c>
      <c r="BV115" s="79">
        <f>IF($A$2=1,'mil mi val'!BU97,IF($A$2=2,'mil mi val'!BU200,"NA"))</f>
        <v>0.99950000000000006</v>
      </c>
      <c r="BW115" s="79">
        <f>IF($A$2=1,'mil mi val'!BV97,IF($A$2=2,'mil mi val'!BV200,"NA"))</f>
        <v>0.99950000000000006</v>
      </c>
      <c r="BX115" s="79">
        <f>IF($A$2=1,'mil mi val'!BW97,IF($A$2=2,'mil mi val'!BW200,"NA"))</f>
        <v>0.99950000000000006</v>
      </c>
      <c r="BY115" s="79">
        <f>IF($A$2=1,'mil mi val'!BX97,IF($A$2=2,'mil mi val'!BX200,"NA"))</f>
        <v>0.99950000000000006</v>
      </c>
      <c r="BZ115" s="79">
        <f>IF($A$2=1,'mil mi val'!BY97,IF($A$2=2,'mil mi val'!BY200,"NA"))</f>
        <v>0.99950000000000006</v>
      </c>
      <c r="CA115" s="79">
        <f>IF($A$2=1,'mil mi val'!BZ97,IF($A$2=2,'mil mi val'!BZ200,"NA"))</f>
        <v>0.99950000000000006</v>
      </c>
      <c r="CB115" s="79">
        <f>IF($A$2=1,'mil mi val'!CA97,IF($A$2=2,'mil mi val'!CA200,"NA"))</f>
        <v>0.99950000000000006</v>
      </c>
      <c r="CC115" s="79">
        <f>IF($A$2=1,'mil mi val'!CB97,IF($A$2=2,'mil mi val'!CB200,"NA"))</f>
        <v>0.99950000000000006</v>
      </c>
      <c r="CD115" s="79">
        <f>IF($A$2=1,'mil mi val'!CC97,IF($A$2=2,'mil mi val'!CC200,"NA"))</f>
        <v>0.99950000000000006</v>
      </c>
      <c r="CE115" s="79">
        <f>IF($A$2=1,'mil mi val'!CD97,IF($A$2=2,'mil mi val'!CD200,"NA"))</f>
        <v>0.99950000000000006</v>
      </c>
      <c r="CF115" s="79">
        <f>IF($A$2=1,'mil mi val'!CE97,IF($A$2=2,'mil mi val'!CE200,"NA"))</f>
        <v>0.99950000000000006</v>
      </c>
      <c r="CG115" s="79">
        <f>IF($A$2=1,'mil mi val'!CF97,IF($A$2=2,'mil mi val'!CF200,"NA"))</f>
        <v>0.99950000000000006</v>
      </c>
      <c r="CH115" s="79">
        <f>IF($A$2=1,'mil mi val'!CG97,IF($A$2=2,'mil mi val'!CG200,"NA"))</f>
        <v>0.99950000000000006</v>
      </c>
      <c r="CI115" s="79">
        <f>IF($A$2=1,'mil mi val'!CH97,IF($A$2=2,'mil mi val'!CH200,"NA"))</f>
        <v>0.99950000000000006</v>
      </c>
      <c r="CJ115" s="79">
        <f>IF($A$2=1,'mil mi val'!CI97,IF($A$2=2,'mil mi val'!CI200,"NA"))</f>
        <v>0.99950000000000006</v>
      </c>
      <c r="CK115" s="79">
        <f>IF($A$2=1,'mil mi val'!CJ97,IF($A$2=2,'mil mi val'!CJ200,"NA"))</f>
        <v>0.99950000000000006</v>
      </c>
      <c r="CL115" s="79">
        <f>IF($A$2=1,'mil mi val'!CK97,IF($A$2=2,'mil mi val'!CK200,"NA"))</f>
        <v>0.99950000000000006</v>
      </c>
      <c r="CM115" s="79">
        <f>IF($A$2=1,'mil mi val'!CL97,IF($A$2=2,'mil mi val'!CL200,"NA"))</f>
        <v>0.99950000000000006</v>
      </c>
      <c r="CN115" s="79">
        <f>IF($A$2=1,'mil mi val'!CM97,IF($A$2=2,'mil mi val'!CM200,"NA"))</f>
        <v>0.99950000000000006</v>
      </c>
      <c r="CO115" s="79">
        <f>IF($A$2=1,'mil mi val'!CN97,IF($A$2=2,'mil mi val'!CN200,"NA"))</f>
        <v>0.99950000000000006</v>
      </c>
      <c r="CP115" s="79">
        <f>IF($A$2=1,'mil mi val'!CO97,IF($A$2=2,'mil mi val'!CO200,"NA"))</f>
        <v>0.99950000000000006</v>
      </c>
      <c r="CQ115" s="79">
        <f>IF($A$2=1,'mil mi val'!CP97,IF($A$2=2,'mil mi val'!CP200,"NA"))</f>
        <v>0.99950000000000006</v>
      </c>
      <c r="CR115" s="79">
        <f>IF($A$2=1,'mil mi val'!CQ97,IF($A$2=2,'mil mi val'!CQ200,"NA"))</f>
        <v>0.99950000000000006</v>
      </c>
      <c r="CS115" s="79">
        <f>IF($A$2=1,'mil mi val'!CR97,IF($A$2=2,'mil mi val'!CR200,"NA"))</f>
        <v>0.99950000000000006</v>
      </c>
      <c r="CT115" s="79">
        <f>IF($A$2=1,'mil mi val'!CS97,IF($A$2=2,'mil mi val'!CS200,"NA"))</f>
        <v>0.99950000000000006</v>
      </c>
      <c r="CU115" s="79">
        <f>IF($A$2=1,'mil mi val'!CT97,IF($A$2=2,'mil mi val'!CT200,"NA"))</f>
        <v>0.99950000000000006</v>
      </c>
      <c r="CV115" s="79">
        <f>IF($A$2=1,'mil mi val'!CU97,IF($A$2=2,'mil mi val'!CU200,"NA"))</f>
        <v>0.99950000000000006</v>
      </c>
      <c r="CW115" s="79">
        <f>IF($A$2=1,'mil mi val'!CV97,IF($A$2=2,'mil mi val'!CV200,"NA"))</f>
        <v>0.99950000000000006</v>
      </c>
      <c r="CX115" s="79">
        <f>IF($A$2=1,'mil mi val'!CW97,IF($A$2=2,'mil mi val'!CW200,"NA"))</f>
        <v>0.99950000000000006</v>
      </c>
      <c r="CY115" s="79">
        <f>IF($A$2=1,'mil mi val'!CX97,IF($A$2=2,'mil mi val'!CX200,"NA"))</f>
        <v>0.99950000000000006</v>
      </c>
      <c r="CZ115" s="79">
        <f>IF($A$2=1,'mil mi val'!CY97,IF($A$2=2,'mil mi val'!CY200,"NA"))</f>
        <v>0.99950000000000006</v>
      </c>
      <c r="DA115" s="79">
        <f>IF($A$2=1,'mil mi val'!CZ97,IF($A$2=2,'mil mi val'!CZ200,"NA"))</f>
        <v>0.99950000000000006</v>
      </c>
      <c r="DB115" s="79">
        <f>IF($A$2=1,'mil mi val'!DA97,IF($A$2=2,'mil mi val'!DA200,"NA"))</f>
        <v>0.99950000000000006</v>
      </c>
      <c r="DC115" s="79">
        <f>IF($A$2=1,'mil mi val'!DB97,IF($A$2=2,'mil mi val'!DB200,"NA"))</f>
        <v>0.99950000000000006</v>
      </c>
    </row>
    <row r="116" spans="2:107" ht="15" x14ac:dyDescent="0.25">
      <c r="B116" s="41">
        <v>111</v>
      </c>
      <c r="C116" s="79">
        <f>IF($A$2=1,'mil mi val'!B98,IF($A$2=2,'mil mi val'!B201,"NA"))</f>
        <v>1</v>
      </c>
      <c r="D116" s="79">
        <f>IF($A$2=1,'mil mi val'!C98,IF($A$2=2,'mil mi val'!C201,"NA"))</f>
        <v>0.99460000000000004</v>
      </c>
      <c r="E116" s="79">
        <f>IF($A$2=1,'mil mi val'!D98,IF($A$2=2,'mil mi val'!D201,"NA"))</f>
        <v>1.0041</v>
      </c>
      <c r="F116" s="79">
        <f>IF($A$2=1,'mil mi val'!E98,IF($A$2=2,'mil mi val'!E201,"NA"))</f>
        <v>1.0037</v>
      </c>
      <c r="G116" s="79">
        <f>IF($A$2=1,'mil mi val'!F98,IF($A$2=2,'mil mi val'!F201,"NA"))</f>
        <v>1.0033000000000001</v>
      </c>
      <c r="H116" s="79">
        <f>IF($A$2=1,'mil mi val'!G98,IF($A$2=2,'mil mi val'!G201,"NA"))</f>
        <v>1.0028999999999999</v>
      </c>
      <c r="I116" s="79">
        <f>IF($A$2=1,'mil mi val'!H98,IF($A$2=2,'mil mi val'!H201,"NA"))</f>
        <v>1.0015000000000001</v>
      </c>
      <c r="J116" s="79">
        <f>IF($A$2=1,'mil mi val'!I98,IF($A$2=2,'mil mi val'!I201,"NA"))</f>
        <v>1.0004999999999999</v>
      </c>
      <c r="K116" s="79">
        <f>IF($A$2=1,'mil mi val'!J98,IF($A$2=2,'mil mi val'!J201,"NA"))</f>
        <v>0.99970000000000003</v>
      </c>
      <c r="L116" s="79">
        <f>IF($A$2=1,'mil mi val'!K98,IF($A$2=2,'mil mi val'!K201,"NA"))</f>
        <v>0.99919999999999998</v>
      </c>
      <c r="M116" s="79">
        <f>IF($A$2=1,'mil mi val'!L98,IF($A$2=2,'mil mi val'!L201,"NA"))</f>
        <v>0.99880000000000002</v>
      </c>
      <c r="N116" s="79">
        <f>IF($A$2=1,'mil mi val'!M98,IF($A$2=2,'mil mi val'!M201,"NA"))</f>
        <v>0.99860000000000004</v>
      </c>
      <c r="O116" s="79">
        <f>IF($A$2=1,'mil mi val'!N98,IF($A$2=2,'mil mi val'!N201,"NA"))</f>
        <v>0.99850000000000005</v>
      </c>
      <c r="P116" s="79">
        <f>IF($A$2=1,'mil mi val'!O98,IF($A$2=2,'mil mi val'!O201,"NA"))</f>
        <v>0.99839999999999995</v>
      </c>
      <c r="Q116" s="79">
        <f>IF($A$2=1,'mil mi val'!P98,IF($A$2=2,'mil mi val'!P201,"NA"))</f>
        <v>0.99829999999999997</v>
      </c>
      <c r="R116" s="79">
        <f>IF($A$2=1,'mil mi val'!Q98,IF($A$2=2,'mil mi val'!Q201,"NA"))</f>
        <v>0.99960000000000004</v>
      </c>
      <c r="S116" s="79">
        <f>IF($A$2=1,'mil mi val'!R98,IF($A$2=2,'mil mi val'!R201,"NA"))</f>
        <v>0.99960000000000004</v>
      </c>
      <c r="T116" s="79">
        <f>IF($A$2=1,'mil mi val'!S98,IF($A$2=2,'mil mi val'!S201,"NA"))</f>
        <v>0.99960000000000004</v>
      </c>
      <c r="U116" s="79">
        <f>IF($A$2=1,'mil mi val'!T98,IF($A$2=2,'mil mi val'!T201,"NA"))</f>
        <v>0.99960000000000004</v>
      </c>
      <c r="V116" s="79">
        <f>IF($A$2=1,'mil mi val'!U98,IF($A$2=2,'mil mi val'!U201,"NA"))</f>
        <v>0.99960000000000004</v>
      </c>
      <c r="W116" s="79">
        <f>IF($A$2=1,'mil mi val'!V98,IF($A$2=2,'mil mi val'!V201,"NA"))</f>
        <v>0.99960000000000004</v>
      </c>
      <c r="X116" s="79">
        <f>IF($A$2=1,'mil mi val'!W98,IF($A$2=2,'mil mi val'!W201,"NA"))</f>
        <v>0.99960000000000004</v>
      </c>
      <c r="Y116" s="79">
        <f>IF($A$2=1,'mil mi val'!X98,IF($A$2=2,'mil mi val'!X201,"NA"))</f>
        <v>0.99960000000000004</v>
      </c>
      <c r="Z116" s="79">
        <f>IF($A$2=1,'mil mi val'!Y98,IF($A$2=2,'mil mi val'!Y201,"NA"))</f>
        <v>0.99960000000000004</v>
      </c>
      <c r="AA116" s="79">
        <f>IF($A$2=1,'mil mi val'!Z98,IF($A$2=2,'mil mi val'!Z201,"NA"))</f>
        <v>0.99960000000000004</v>
      </c>
      <c r="AB116" s="79">
        <f>IF($A$2=1,'mil mi val'!AA98,IF($A$2=2,'mil mi val'!AA201,"NA"))</f>
        <v>0.99960000000000004</v>
      </c>
      <c r="AC116" s="79">
        <f>IF($A$2=1,'mil mi val'!AB98,IF($A$2=2,'mil mi val'!AB201,"NA"))</f>
        <v>0.99960000000000004</v>
      </c>
      <c r="AD116" s="79">
        <f>IF($A$2=1,'mil mi val'!AC98,IF($A$2=2,'mil mi val'!AC201,"NA"))</f>
        <v>0.99960000000000004</v>
      </c>
      <c r="AE116" s="79">
        <f>IF($A$2=1,'mil mi val'!AD98,IF($A$2=2,'mil mi val'!AD201,"NA"))</f>
        <v>0.99960000000000004</v>
      </c>
      <c r="AF116" s="79">
        <f>IF($A$2=1,'mil mi val'!AE98,IF($A$2=2,'mil mi val'!AE201,"NA"))</f>
        <v>0.99960000000000004</v>
      </c>
      <c r="AG116" s="79">
        <f>IF($A$2=1,'mil mi val'!AF98,IF($A$2=2,'mil mi val'!AF201,"NA"))</f>
        <v>0.99960000000000004</v>
      </c>
      <c r="AH116" s="79">
        <f>IF($A$2=1,'mil mi val'!AG98,IF($A$2=2,'mil mi val'!AG201,"NA"))</f>
        <v>0.99960000000000004</v>
      </c>
      <c r="AI116" s="79">
        <f>IF($A$2=1,'mil mi val'!AH98,IF($A$2=2,'mil mi val'!AH201,"NA"))</f>
        <v>0.99960000000000004</v>
      </c>
      <c r="AJ116" s="79">
        <f>IF($A$2=1,'mil mi val'!AI98,IF($A$2=2,'mil mi val'!AI201,"NA"))</f>
        <v>0.99960000000000004</v>
      </c>
      <c r="AK116" s="79">
        <f>IF($A$2=1,'mil mi val'!AJ98,IF($A$2=2,'mil mi val'!AJ201,"NA"))</f>
        <v>0.99960000000000004</v>
      </c>
      <c r="AL116" s="79">
        <f>IF($A$2=1,'mil mi val'!AK98,IF($A$2=2,'mil mi val'!AK201,"NA"))</f>
        <v>0.99960000000000004</v>
      </c>
      <c r="AM116" s="79">
        <f>IF($A$2=1,'mil mi val'!AL98,IF($A$2=2,'mil mi val'!AL201,"NA"))</f>
        <v>0.99960000000000004</v>
      </c>
      <c r="AN116" s="79">
        <f>IF($A$2=1,'mil mi val'!AM98,IF($A$2=2,'mil mi val'!AM201,"NA"))</f>
        <v>0.99960000000000004</v>
      </c>
      <c r="AO116" s="79">
        <f>IF($A$2=1,'mil mi val'!AN98,IF($A$2=2,'mil mi val'!AN201,"NA"))</f>
        <v>0.99960000000000004</v>
      </c>
      <c r="AP116" s="79">
        <f>IF($A$2=1,'mil mi val'!AO98,IF($A$2=2,'mil mi val'!AO201,"NA"))</f>
        <v>0.99960000000000004</v>
      </c>
      <c r="AQ116" s="79">
        <f>IF($A$2=1,'mil mi val'!AP98,IF($A$2=2,'mil mi val'!AP201,"NA"))</f>
        <v>0.99960000000000004</v>
      </c>
      <c r="AR116" s="79">
        <f>IF($A$2=1,'mil mi val'!AQ98,IF($A$2=2,'mil mi val'!AQ201,"NA"))</f>
        <v>0.99960000000000004</v>
      </c>
      <c r="AS116" s="79">
        <f>IF($A$2=1,'mil mi val'!AR98,IF($A$2=2,'mil mi val'!AR201,"NA"))</f>
        <v>0.99960000000000004</v>
      </c>
      <c r="AT116" s="79">
        <f>IF($A$2=1,'mil mi val'!AS98,IF($A$2=2,'mil mi val'!AS201,"NA"))</f>
        <v>0.99960000000000004</v>
      </c>
      <c r="AU116" s="79">
        <f>IF($A$2=1,'mil mi val'!AT98,IF($A$2=2,'mil mi val'!AT201,"NA"))</f>
        <v>0.99960000000000004</v>
      </c>
      <c r="AV116" s="79">
        <f>IF($A$2=1,'mil mi val'!AU98,IF($A$2=2,'mil mi val'!AU201,"NA"))</f>
        <v>0.99960000000000004</v>
      </c>
      <c r="AW116" s="79">
        <f>IF($A$2=1,'mil mi val'!AV98,IF($A$2=2,'mil mi val'!AV201,"NA"))</f>
        <v>0.99960000000000004</v>
      </c>
      <c r="AX116" s="79">
        <f>IF($A$2=1,'mil mi val'!AW98,IF($A$2=2,'mil mi val'!AW201,"NA"))</f>
        <v>0.99960000000000004</v>
      </c>
      <c r="AY116" s="79">
        <f>IF($A$2=1,'mil mi val'!AX98,IF($A$2=2,'mil mi val'!AX201,"NA"))</f>
        <v>0.99960000000000004</v>
      </c>
      <c r="AZ116" s="79">
        <f>IF($A$2=1,'mil mi val'!AY98,IF($A$2=2,'mil mi val'!AY201,"NA"))</f>
        <v>0.99960000000000004</v>
      </c>
      <c r="BA116" s="79">
        <f>IF($A$2=1,'mil mi val'!AZ98,IF($A$2=2,'mil mi val'!AZ201,"NA"))</f>
        <v>0.99960000000000004</v>
      </c>
      <c r="BB116" s="79">
        <f>IF($A$2=1,'mil mi val'!BA98,IF($A$2=2,'mil mi val'!BA201,"NA"))</f>
        <v>0.99960000000000004</v>
      </c>
      <c r="BC116" s="79">
        <f>IF($A$2=1,'mil mi val'!BB98,IF($A$2=2,'mil mi val'!BB201,"NA"))</f>
        <v>0.99960000000000004</v>
      </c>
      <c r="BD116" s="79">
        <f>IF($A$2=1,'mil mi val'!BC98,IF($A$2=2,'mil mi val'!BC201,"NA"))</f>
        <v>0.99960000000000004</v>
      </c>
      <c r="BE116" s="79">
        <f>IF($A$2=1,'mil mi val'!BD98,IF($A$2=2,'mil mi val'!BD201,"NA"))</f>
        <v>0.99960000000000004</v>
      </c>
      <c r="BF116" s="79">
        <f>IF($A$2=1,'mil mi val'!BE98,IF($A$2=2,'mil mi val'!BE201,"NA"))</f>
        <v>0.99960000000000004</v>
      </c>
      <c r="BG116" s="79">
        <f>IF($A$2=1,'mil mi val'!BF98,IF($A$2=2,'mil mi val'!BF201,"NA"))</f>
        <v>0.99960000000000004</v>
      </c>
      <c r="BH116" s="79">
        <f>IF($A$2=1,'mil mi val'!BG98,IF($A$2=2,'mil mi val'!BG201,"NA"))</f>
        <v>0.99960000000000004</v>
      </c>
      <c r="BI116" s="79">
        <f>IF($A$2=1,'mil mi val'!BH98,IF($A$2=2,'mil mi val'!BH201,"NA"))</f>
        <v>0.99960000000000004</v>
      </c>
      <c r="BJ116" s="79">
        <f>IF($A$2=1,'mil mi val'!BI98,IF($A$2=2,'mil mi val'!BI201,"NA"))</f>
        <v>0.99960000000000004</v>
      </c>
      <c r="BK116" s="79">
        <f>IF($A$2=1,'mil mi val'!BJ98,IF($A$2=2,'mil mi val'!BJ201,"NA"))</f>
        <v>0.99960000000000004</v>
      </c>
      <c r="BL116" s="79">
        <f>IF($A$2=1,'mil mi val'!BK98,IF($A$2=2,'mil mi val'!BK201,"NA"))</f>
        <v>0.99960000000000004</v>
      </c>
      <c r="BM116" s="79">
        <f>IF($A$2=1,'mil mi val'!BL98,IF($A$2=2,'mil mi val'!BL201,"NA"))</f>
        <v>0.99960000000000004</v>
      </c>
      <c r="BN116" s="79">
        <f>IF($A$2=1,'mil mi val'!BM98,IF($A$2=2,'mil mi val'!BM201,"NA"))</f>
        <v>0.99960000000000004</v>
      </c>
      <c r="BO116" s="79">
        <f>IF($A$2=1,'mil mi val'!BN98,IF($A$2=2,'mil mi val'!BN201,"NA"))</f>
        <v>0.99960000000000004</v>
      </c>
      <c r="BP116" s="79">
        <f>IF($A$2=1,'mil mi val'!BO98,IF($A$2=2,'mil mi val'!BO201,"NA"))</f>
        <v>0.99960000000000004</v>
      </c>
      <c r="BQ116" s="79">
        <f>IF($A$2=1,'mil mi val'!BP98,IF($A$2=2,'mil mi val'!BP201,"NA"))</f>
        <v>0.99960000000000004</v>
      </c>
      <c r="BR116" s="79">
        <f>IF($A$2=1,'mil mi val'!BQ98,IF($A$2=2,'mil mi val'!BQ201,"NA"))</f>
        <v>0.99960000000000004</v>
      </c>
      <c r="BS116" s="79">
        <f>IF($A$2=1,'mil mi val'!BR98,IF($A$2=2,'mil mi val'!BR201,"NA"))</f>
        <v>0.99960000000000004</v>
      </c>
      <c r="BT116" s="79">
        <f>IF($A$2=1,'mil mi val'!BS98,IF($A$2=2,'mil mi val'!BS201,"NA"))</f>
        <v>0.99960000000000004</v>
      </c>
      <c r="BU116" s="79">
        <f>IF($A$2=1,'mil mi val'!BT98,IF($A$2=2,'mil mi val'!BT201,"NA"))</f>
        <v>0.99960000000000004</v>
      </c>
      <c r="BV116" s="79">
        <f>IF($A$2=1,'mil mi val'!BU98,IF($A$2=2,'mil mi val'!BU201,"NA"))</f>
        <v>0.99960000000000004</v>
      </c>
      <c r="BW116" s="79">
        <f>IF($A$2=1,'mil mi val'!BV98,IF($A$2=2,'mil mi val'!BV201,"NA"))</f>
        <v>0.99960000000000004</v>
      </c>
      <c r="BX116" s="79">
        <f>IF($A$2=1,'mil mi val'!BW98,IF($A$2=2,'mil mi val'!BW201,"NA"))</f>
        <v>0.99960000000000004</v>
      </c>
      <c r="BY116" s="79">
        <f>IF($A$2=1,'mil mi val'!BX98,IF($A$2=2,'mil mi val'!BX201,"NA"))</f>
        <v>0.99960000000000004</v>
      </c>
      <c r="BZ116" s="79">
        <f>IF($A$2=1,'mil mi val'!BY98,IF($A$2=2,'mil mi val'!BY201,"NA"))</f>
        <v>0.99960000000000004</v>
      </c>
      <c r="CA116" s="79">
        <f>IF($A$2=1,'mil mi val'!BZ98,IF($A$2=2,'mil mi val'!BZ201,"NA"))</f>
        <v>0.99960000000000004</v>
      </c>
      <c r="CB116" s="79">
        <f>IF($A$2=1,'mil mi val'!CA98,IF($A$2=2,'mil mi val'!CA201,"NA"))</f>
        <v>0.99960000000000004</v>
      </c>
      <c r="CC116" s="79">
        <f>IF($A$2=1,'mil mi val'!CB98,IF($A$2=2,'mil mi val'!CB201,"NA"))</f>
        <v>0.99960000000000004</v>
      </c>
      <c r="CD116" s="79">
        <f>IF($A$2=1,'mil mi val'!CC98,IF($A$2=2,'mil mi val'!CC201,"NA"))</f>
        <v>0.99960000000000004</v>
      </c>
      <c r="CE116" s="79">
        <f>IF($A$2=1,'mil mi val'!CD98,IF($A$2=2,'mil mi val'!CD201,"NA"))</f>
        <v>0.99960000000000004</v>
      </c>
      <c r="CF116" s="79">
        <f>IF($A$2=1,'mil mi val'!CE98,IF($A$2=2,'mil mi val'!CE201,"NA"))</f>
        <v>0.99960000000000004</v>
      </c>
      <c r="CG116" s="79">
        <f>IF($A$2=1,'mil mi val'!CF98,IF($A$2=2,'mil mi val'!CF201,"NA"))</f>
        <v>0.99960000000000004</v>
      </c>
      <c r="CH116" s="79">
        <f>IF($A$2=1,'mil mi val'!CG98,IF($A$2=2,'mil mi val'!CG201,"NA"))</f>
        <v>0.99960000000000004</v>
      </c>
      <c r="CI116" s="79">
        <f>IF($A$2=1,'mil mi val'!CH98,IF($A$2=2,'mil mi val'!CH201,"NA"))</f>
        <v>0.99960000000000004</v>
      </c>
      <c r="CJ116" s="79">
        <f>IF($A$2=1,'mil mi val'!CI98,IF($A$2=2,'mil mi val'!CI201,"NA"))</f>
        <v>0.99960000000000004</v>
      </c>
      <c r="CK116" s="79">
        <f>IF($A$2=1,'mil mi val'!CJ98,IF($A$2=2,'mil mi val'!CJ201,"NA"))</f>
        <v>0.99960000000000004</v>
      </c>
      <c r="CL116" s="79">
        <f>IF($A$2=1,'mil mi val'!CK98,IF($A$2=2,'mil mi val'!CK201,"NA"))</f>
        <v>0.99960000000000004</v>
      </c>
      <c r="CM116" s="79">
        <f>IF($A$2=1,'mil mi val'!CL98,IF($A$2=2,'mil mi val'!CL201,"NA"))</f>
        <v>0.99960000000000004</v>
      </c>
      <c r="CN116" s="79">
        <f>IF($A$2=1,'mil mi val'!CM98,IF($A$2=2,'mil mi val'!CM201,"NA"))</f>
        <v>0.99960000000000004</v>
      </c>
      <c r="CO116" s="79">
        <f>IF($A$2=1,'mil mi val'!CN98,IF($A$2=2,'mil mi val'!CN201,"NA"))</f>
        <v>0.99960000000000004</v>
      </c>
      <c r="CP116" s="79">
        <f>IF($A$2=1,'mil mi val'!CO98,IF($A$2=2,'mil mi val'!CO201,"NA"))</f>
        <v>0.99960000000000004</v>
      </c>
      <c r="CQ116" s="79">
        <f>IF($A$2=1,'mil mi val'!CP98,IF($A$2=2,'mil mi val'!CP201,"NA"))</f>
        <v>0.99960000000000004</v>
      </c>
      <c r="CR116" s="79">
        <f>IF($A$2=1,'mil mi val'!CQ98,IF($A$2=2,'mil mi val'!CQ201,"NA"))</f>
        <v>0.99960000000000004</v>
      </c>
      <c r="CS116" s="79">
        <f>IF($A$2=1,'mil mi val'!CR98,IF($A$2=2,'mil mi val'!CR201,"NA"))</f>
        <v>0.99960000000000004</v>
      </c>
      <c r="CT116" s="79">
        <f>IF($A$2=1,'mil mi val'!CS98,IF($A$2=2,'mil mi val'!CS201,"NA"))</f>
        <v>0.99960000000000004</v>
      </c>
      <c r="CU116" s="79">
        <f>IF($A$2=1,'mil mi val'!CT98,IF($A$2=2,'mil mi val'!CT201,"NA"))</f>
        <v>0.99960000000000004</v>
      </c>
      <c r="CV116" s="79">
        <f>IF($A$2=1,'mil mi val'!CU98,IF($A$2=2,'mil mi val'!CU201,"NA"))</f>
        <v>0.99960000000000004</v>
      </c>
      <c r="CW116" s="79">
        <f>IF($A$2=1,'mil mi val'!CV98,IF($A$2=2,'mil mi val'!CV201,"NA"))</f>
        <v>0.99960000000000004</v>
      </c>
      <c r="CX116" s="79">
        <f>IF($A$2=1,'mil mi val'!CW98,IF($A$2=2,'mil mi val'!CW201,"NA"))</f>
        <v>0.99960000000000004</v>
      </c>
      <c r="CY116" s="79">
        <f>IF($A$2=1,'mil mi val'!CX98,IF($A$2=2,'mil mi val'!CX201,"NA"))</f>
        <v>0.99960000000000004</v>
      </c>
      <c r="CZ116" s="79">
        <f>IF($A$2=1,'mil mi val'!CY98,IF($A$2=2,'mil mi val'!CY201,"NA"))</f>
        <v>0.99960000000000004</v>
      </c>
      <c r="DA116" s="79">
        <f>IF($A$2=1,'mil mi val'!CZ98,IF($A$2=2,'mil mi val'!CZ201,"NA"))</f>
        <v>0.99960000000000004</v>
      </c>
      <c r="DB116" s="79">
        <f>IF($A$2=1,'mil mi val'!DA98,IF($A$2=2,'mil mi val'!DA201,"NA"))</f>
        <v>0.99960000000000004</v>
      </c>
      <c r="DC116" s="79">
        <f>IF($A$2=1,'mil mi val'!DB98,IF($A$2=2,'mil mi val'!DB201,"NA"))</f>
        <v>0.99960000000000004</v>
      </c>
    </row>
    <row r="117" spans="2:107" ht="15" x14ac:dyDescent="0.25">
      <c r="B117" s="41">
        <v>112</v>
      </c>
      <c r="C117" s="79">
        <f>IF($A$2=1,'mil mi val'!B99,IF($A$2=2,'mil mi val'!B202,"NA"))</f>
        <v>1</v>
      </c>
      <c r="D117" s="79">
        <f>IF($A$2=1,'mil mi val'!C99,IF($A$2=2,'mil mi val'!C202,"NA"))</f>
        <v>0.99399999999999999</v>
      </c>
      <c r="E117" s="79">
        <f>IF($A$2=1,'mil mi val'!D99,IF($A$2=2,'mil mi val'!D202,"NA"))</f>
        <v>1.0037</v>
      </c>
      <c r="F117" s="79">
        <f>IF($A$2=1,'mil mi val'!E99,IF($A$2=2,'mil mi val'!E202,"NA"))</f>
        <v>1.0033000000000001</v>
      </c>
      <c r="G117" s="79">
        <f>IF($A$2=1,'mil mi val'!F99,IF($A$2=2,'mil mi val'!F202,"NA"))</f>
        <v>1.0029999999999999</v>
      </c>
      <c r="H117" s="79">
        <f>IF($A$2=1,'mil mi val'!G99,IF($A$2=2,'mil mi val'!G202,"NA"))</f>
        <v>1.0025999999999999</v>
      </c>
      <c r="I117" s="79">
        <f>IF($A$2=1,'mil mi val'!H99,IF($A$2=2,'mil mi val'!H202,"NA"))</f>
        <v>1.0022</v>
      </c>
      <c r="J117" s="79">
        <f>IF($A$2=1,'mil mi val'!I99,IF($A$2=2,'mil mi val'!I202,"NA"))</f>
        <v>1.0009999999999999</v>
      </c>
      <c r="K117" s="79">
        <f>IF($A$2=1,'mil mi val'!J99,IF($A$2=2,'mil mi val'!J202,"NA"))</f>
        <v>1.0001</v>
      </c>
      <c r="L117" s="79">
        <f>IF($A$2=1,'mil mi val'!K99,IF($A$2=2,'mil mi val'!K202,"NA"))</f>
        <v>0.99939999999999996</v>
      </c>
      <c r="M117" s="79">
        <f>IF($A$2=1,'mil mi val'!L99,IF($A$2=2,'mil mi val'!L202,"NA"))</f>
        <v>0.999</v>
      </c>
      <c r="N117" s="79">
        <f>IF($A$2=1,'mil mi val'!M99,IF($A$2=2,'mil mi val'!M202,"NA"))</f>
        <v>0.99880000000000002</v>
      </c>
      <c r="O117" s="79">
        <f>IF($A$2=1,'mil mi val'!N99,IF($A$2=2,'mil mi val'!N202,"NA"))</f>
        <v>0.99860000000000004</v>
      </c>
      <c r="P117" s="79">
        <f>IF($A$2=1,'mil mi val'!O99,IF($A$2=2,'mil mi val'!O202,"NA"))</f>
        <v>0.99850000000000005</v>
      </c>
      <c r="Q117" s="79">
        <f>IF($A$2=1,'mil mi val'!P99,IF($A$2=2,'mil mi val'!P202,"NA"))</f>
        <v>0.99839999999999995</v>
      </c>
      <c r="R117" s="79">
        <f>IF($A$2=1,'mil mi val'!Q99,IF($A$2=2,'mil mi val'!Q202,"NA"))</f>
        <v>0.99970000000000003</v>
      </c>
      <c r="S117" s="79">
        <f>IF($A$2=1,'mil mi val'!R99,IF($A$2=2,'mil mi val'!R202,"NA"))</f>
        <v>0.99970000000000003</v>
      </c>
      <c r="T117" s="79">
        <f>IF($A$2=1,'mil mi val'!S99,IF($A$2=2,'mil mi val'!S202,"NA"))</f>
        <v>0.99970000000000003</v>
      </c>
      <c r="U117" s="79">
        <f>IF($A$2=1,'mil mi val'!T99,IF($A$2=2,'mil mi val'!T202,"NA"))</f>
        <v>0.99970000000000003</v>
      </c>
      <c r="V117" s="79">
        <f>IF($A$2=1,'mil mi val'!U99,IF($A$2=2,'mil mi val'!U202,"NA"))</f>
        <v>0.99970000000000003</v>
      </c>
      <c r="W117" s="79">
        <f>IF($A$2=1,'mil mi val'!V99,IF($A$2=2,'mil mi val'!V202,"NA"))</f>
        <v>0.99970000000000003</v>
      </c>
      <c r="X117" s="79">
        <f>IF($A$2=1,'mil mi val'!W99,IF($A$2=2,'mil mi val'!W202,"NA"))</f>
        <v>0.99970000000000003</v>
      </c>
      <c r="Y117" s="79">
        <f>IF($A$2=1,'mil mi val'!X99,IF($A$2=2,'mil mi val'!X202,"NA"))</f>
        <v>0.99970000000000003</v>
      </c>
      <c r="Z117" s="79">
        <f>IF($A$2=1,'mil mi val'!Y99,IF($A$2=2,'mil mi val'!Y202,"NA"))</f>
        <v>0.99970000000000003</v>
      </c>
      <c r="AA117" s="79">
        <f>IF($A$2=1,'mil mi val'!Z99,IF($A$2=2,'mil mi val'!Z202,"NA"))</f>
        <v>0.99970000000000003</v>
      </c>
      <c r="AB117" s="79">
        <f>IF($A$2=1,'mil mi val'!AA99,IF($A$2=2,'mil mi val'!AA202,"NA"))</f>
        <v>0.99970000000000003</v>
      </c>
      <c r="AC117" s="79">
        <f>IF($A$2=1,'mil mi val'!AB99,IF($A$2=2,'mil mi val'!AB202,"NA"))</f>
        <v>0.99970000000000003</v>
      </c>
      <c r="AD117" s="79">
        <f>IF($A$2=1,'mil mi val'!AC99,IF($A$2=2,'mil mi val'!AC202,"NA"))</f>
        <v>0.99970000000000003</v>
      </c>
      <c r="AE117" s="79">
        <f>IF($A$2=1,'mil mi val'!AD99,IF($A$2=2,'mil mi val'!AD202,"NA"))</f>
        <v>0.99970000000000003</v>
      </c>
      <c r="AF117" s="79">
        <f>IF($A$2=1,'mil mi val'!AE99,IF($A$2=2,'mil mi val'!AE202,"NA"))</f>
        <v>0.99970000000000003</v>
      </c>
      <c r="AG117" s="79">
        <f>IF($A$2=1,'mil mi val'!AF99,IF($A$2=2,'mil mi val'!AF202,"NA"))</f>
        <v>0.99970000000000003</v>
      </c>
      <c r="AH117" s="79">
        <f>IF($A$2=1,'mil mi val'!AG99,IF($A$2=2,'mil mi val'!AG202,"NA"))</f>
        <v>0.99970000000000003</v>
      </c>
      <c r="AI117" s="79">
        <f>IF($A$2=1,'mil mi val'!AH99,IF($A$2=2,'mil mi val'!AH202,"NA"))</f>
        <v>0.99970000000000003</v>
      </c>
      <c r="AJ117" s="79">
        <f>IF($A$2=1,'mil mi val'!AI99,IF($A$2=2,'mil mi val'!AI202,"NA"))</f>
        <v>0.99970000000000003</v>
      </c>
      <c r="AK117" s="79">
        <f>IF($A$2=1,'mil mi val'!AJ99,IF($A$2=2,'mil mi val'!AJ202,"NA"))</f>
        <v>0.99970000000000003</v>
      </c>
      <c r="AL117" s="79">
        <f>IF($A$2=1,'mil mi val'!AK99,IF($A$2=2,'mil mi val'!AK202,"NA"))</f>
        <v>0.99970000000000003</v>
      </c>
      <c r="AM117" s="79">
        <f>IF($A$2=1,'mil mi val'!AL99,IF($A$2=2,'mil mi val'!AL202,"NA"))</f>
        <v>0.99970000000000003</v>
      </c>
      <c r="AN117" s="79">
        <f>IF($A$2=1,'mil mi val'!AM99,IF($A$2=2,'mil mi val'!AM202,"NA"))</f>
        <v>0.99970000000000003</v>
      </c>
      <c r="AO117" s="79">
        <f>IF($A$2=1,'mil mi val'!AN99,IF($A$2=2,'mil mi val'!AN202,"NA"))</f>
        <v>0.99970000000000003</v>
      </c>
      <c r="AP117" s="79">
        <f>IF($A$2=1,'mil mi val'!AO99,IF($A$2=2,'mil mi val'!AO202,"NA"))</f>
        <v>0.99970000000000003</v>
      </c>
      <c r="AQ117" s="79">
        <f>IF($A$2=1,'mil mi val'!AP99,IF($A$2=2,'mil mi val'!AP202,"NA"))</f>
        <v>0.99970000000000003</v>
      </c>
      <c r="AR117" s="79">
        <f>IF($A$2=1,'mil mi val'!AQ99,IF($A$2=2,'mil mi val'!AQ202,"NA"))</f>
        <v>0.99970000000000003</v>
      </c>
      <c r="AS117" s="79">
        <f>IF($A$2=1,'mil mi val'!AR99,IF($A$2=2,'mil mi val'!AR202,"NA"))</f>
        <v>0.99970000000000003</v>
      </c>
      <c r="AT117" s="79">
        <f>IF($A$2=1,'mil mi val'!AS99,IF($A$2=2,'mil mi val'!AS202,"NA"))</f>
        <v>0.99970000000000003</v>
      </c>
      <c r="AU117" s="79">
        <f>IF($A$2=1,'mil mi val'!AT99,IF($A$2=2,'mil mi val'!AT202,"NA"))</f>
        <v>0.99970000000000003</v>
      </c>
      <c r="AV117" s="79">
        <f>IF($A$2=1,'mil mi val'!AU99,IF($A$2=2,'mil mi val'!AU202,"NA"))</f>
        <v>0.99970000000000003</v>
      </c>
      <c r="AW117" s="79">
        <f>IF($A$2=1,'mil mi val'!AV99,IF($A$2=2,'mil mi val'!AV202,"NA"))</f>
        <v>0.99970000000000003</v>
      </c>
      <c r="AX117" s="79">
        <f>IF($A$2=1,'mil mi val'!AW99,IF($A$2=2,'mil mi val'!AW202,"NA"))</f>
        <v>0.99970000000000003</v>
      </c>
      <c r="AY117" s="79">
        <f>IF($A$2=1,'mil mi val'!AX99,IF($A$2=2,'mil mi val'!AX202,"NA"))</f>
        <v>0.99970000000000003</v>
      </c>
      <c r="AZ117" s="79">
        <f>IF($A$2=1,'mil mi val'!AY99,IF($A$2=2,'mil mi val'!AY202,"NA"))</f>
        <v>0.99970000000000003</v>
      </c>
      <c r="BA117" s="79">
        <f>IF($A$2=1,'mil mi val'!AZ99,IF($A$2=2,'mil mi val'!AZ202,"NA"))</f>
        <v>0.99970000000000003</v>
      </c>
      <c r="BB117" s="79">
        <f>IF($A$2=1,'mil mi val'!BA99,IF($A$2=2,'mil mi val'!BA202,"NA"))</f>
        <v>0.99970000000000003</v>
      </c>
      <c r="BC117" s="79">
        <f>IF($A$2=1,'mil mi val'!BB99,IF($A$2=2,'mil mi val'!BB202,"NA"))</f>
        <v>0.99970000000000003</v>
      </c>
      <c r="BD117" s="79">
        <f>IF($A$2=1,'mil mi val'!BC99,IF($A$2=2,'mil mi val'!BC202,"NA"))</f>
        <v>0.99970000000000003</v>
      </c>
      <c r="BE117" s="79">
        <f>IF($A$2=1,'mil mi val'!BD99,IF($A$2=2,'mil mi val'!BD202,"NA"))</f>
        <v>0.99970000000000003</v>
      </c>
      <c r="BF117" s="79">
        <f>IF($A$2=1,'mil mi val'!BE99,IF($A$2=2,'mil mi val'!BE202,"NA"))</f>
        <v>0.99970000000000003</v>
      </c>
      <c r="BG117" s="79">
        <f>IF($A$2=1,'mil mi val'!BF99,IF($A$2=2,'mil mi val'!BF202,"NA"))</f>
        <v>0.99970000000000003</v>
      </c>
      <c r="BH117" s="79">
        <f>IF($A$2=1,'mil mi val'!BG99,IF($A$2=2,'mil mi val'!BG202,"NA"))</f>
        <v>0.99970000000000003</v>
      </c>
      <c r="BI117" s="79">
        <f>IF($A$2=1,'mil mi val'!BH99,IF($A$2=2,'mil mi val'!BH202,"NA"))</f>
        <v>0.99970000000000003</v>
      </c>
      <c r="BJ117" s="79">
        <f>IF($A$2=1,'mil mi val'!BI99,IF($A$2=2,'mil mi val'!BI202,"NA"))</f>
        <v>0.99970000000000003</v>
      </c>
      <c r="BK117" s="79">
        <f>IF($A$2=1,'mil mi val'!BJ99,IF($A$2=2,'mil mi val'!BJ202,"NA"))</f>
        <v>0.99970000000000003</v>
      </c>
      <c r="BL117" s="79">
        <f>IF($A$2=1,'mil mi val'!BK99,IF($A$2=2,'mil mi val'!BK202,"NA"))</f>
        <v>0.99970000000000003</v>
      </c>
      <c r="BM117" s="79">
        <f>IF($A$2=1,'mil mi val'!BL99,IF($A$2=2,'mil mi val'!BL202,"NA"))</f>
        <v>0.99970000000000003</v>
      </c>
      <c r="BN117" s="79">
        <f>IF($A$2=1,'mil mi val'!BM99,IF($A$2=2,'mil mi val'!BM202,"NA"))</f>
        <v>0.99970000000000003</v>
      </c>
      <c r="BO117" s="79">
        <f>IF($A$2=1,'mil mi val'!BN99,IF($A$2=2,'mil mi val'!BN202,"NA"))</f>
        <v>0.99970000000000003</v>
      </c>
      <c r="BP117" s="79">
        <f>IF($A$2=1,'mil mi val'!BO99,IF($A$2=2,'mil mi val'!BO202,"NA"))</f>
        <v>0.99970000000000003</v>
      </c>
      <c r="BQ117" s="79">
        <f>IF($A$2=1,'mil mi val'!BP99,IF($A$2=2,'mil mi val'!BP202,"NA"))</f>
        <v>0.99970000000000003</v>
      </c>
      <c r="BR117" s="79">
        <f>IF($A$2=1,'mil mi val'!BQ99,IF($A$2=2,'mil mi val'!BQ202,"NA"))</f>
        <v>0.99970000000000003</v>
      </c>
      <c r="BS117" s="79">
        <f>IF($A$2=1,'mil mi val'!BR99,IF($A$2=2,'mil mi val'!BR202,"NA"))</f>
        <v>0.99970000000000003</v>
      </c>
      <c r="BT117" s="79">
        <f>IF($A$2=1,'mil mi val'!BS99,IF($A$2=2,'mil mi val'!BS202,"NA"))</f>
        <v>0.99970000000000003</v>
      </c>
      <c r="BU117" s="79">
        <f>IF($A$2=1,'mil mi val'!BT99,IF($A$2=2,'mil mi val'!BT202,"NA"))</f>
        <v>0.99970000000000003</v>
      </c>
      <c r="BV117" s="79">
        <f>IF($A$2=1,'mil mi val'!BU99,IF($A$2=2,'mil mi val'!BU202,"NA"))</f>
        <v>0.99970000000000003</v>
      </c>
      <c r="BW117" s="79">
        <f>IF($A$2=1,'mil mi val'!BV99,IF($A$2=2,'mil mi val'!BV202,"NA"))</f>
        <v>0.99970000000000003</v>
      </c>
      <c r="BX117" s="79">
        <f>IF($A$2=1,'mil mi val'!BW99,IF($A$2=2,'mil mi val'!BW202,"NA"))</f>
        <v>0.99970000000000003</v>
      </c>
      <c r="BY117" s="79">
        <f>IF($A$2=1,'mil mi val'!BX99,IF($A$2=2,'mil mi val'!BX202,"NA"))</f>
        <v>0.99970000000000003</v>
      </c>
      <c r="BZ117" s="79">
        <f>IF($A$2=1,'mil mi val'!BY99,IF($A$2=2,'mil mi val'!BY202,"NA"))</f>
        <v>0.99970000000000003</v>
      </c>
      <c r="CA117" s="79">
        <f>IF($A$2=1,'mil mi val'!BZ99,IF($A$2=2,'mil mi val'!BZ202,"NA"))</f>
        <v>0.99970000000000003</v>
      </c>
      <c r="CB117" s="79">
        <f>IF($A$2=1,'mil mi val'!CA99,IF($A$2=2,'mil mi val'!CA202,"NA"))</f>
        <v>0.99970000000000003</v>
      </c>
      <c r="CC117" s="79">
        <f>IF($A$2=1,'mil mi val'!CB99,IF($A$2=2,'mil mi val'!CB202,"NA"))</f>
        <v>0.99970000000000003</v>
      </c>
      <c r="CD117" s="79">
        <f>IF($A$2=1,'mil mi val'!CC99,IF($A$2=2,'mil mi val'!CC202,"NA"))</f>
        <v>0.99970000000000003</v>
      </c>
      <c r="CE117" s="79">
        <f>IF($A$2=1,'mil mi val'!CD99,IF($A$2=2,'mil mi val'!CD202,"NA"))</f>
        <v>0.99970000000000003</v>
      </c>
      <c r="CF117" s="79">
        <f>IF($A$2=1,'mil mi val'!CE99,IF($A$2=2,'mil mi val'!CE202,"NA"))</f>
        <v>0.99970000000000003</v>
      </c>
      <c r="CG117" s="79">
        <f>IF($A$2=1,'mil mi val'!CF99,IF($A$2=2,'mil mi val'!CF202,"NA"))</f>
        <v>0.99970000000000003</v>
      </c>
      <c r="CH117" s="79">
        <f>IF($A$2=1,'mil mi val'!CG99,IF($A$2=2,'mil mi val'!CG202,"NA"))</f>
        <v>0.99970000000000003</v>
      </c>
      <c r="CI117" s="79">
        <f>IF($A$2=1,'mil mi val'!CH99,IF($A$2=2,'mil mi val'!CH202,"NA"))</f>
        <v>0.99970000000000003</v>
      </c>
      <c r="CJ117" s="79">
        <f>IF($A$2=1,'mil mi val'!CI99,IF($A$2=2,'mil mi val'!CI202,"NA"))</f>
        <v>0.99970000000000003</v>
      </c>
      <c r="CK117" s="79">
        <f>IF($A$2=1,'mil mi val'!CJ99,IF($A$2=2,'mil mi val'!CJ202,"NA"))</f>
        <v>0.99970000000000003</v>
      </c>
      <c r="CL117" s="79">
        <f>IF($A$2=1,'mil mi val'!CK99,IF($A$2=2,'mil mi val'!CK202,"NA"))</f>
        <v>0.99970000000000003</v>
      </c>
      <c r="CM117" s="79">
        <f>IF($A$2=1,'mil mi val'!CL99,IF($A$2=2,'mil mi val'!CL202,"NA"))</f>
        <v>0.99970000000000003</v>
      </c>
      <c r="CN117" s="79">
        <f>IF($A$2=1,'mil mi val'!CM99,IF($A$2=2,'mil mi val'!CM202,"NA"))</f>
        <v>0.99970000000000003</v>
      </c>
      <c r="CO117" s="79">
        <f>IF($A$2=1,'mil mi val'!CN99,IF($A$2=2,'mil mi val'!CN202,"NA"))</f>
        <v>0.99970000000000003</v>
      </c>
      <c r="CP117" s="79">
        <f>IF($A$2=1,'mil mi val'!CO99,IF($A$2=2,'mil mi val'!CO202,"NA"))</f>
        <v>0.99970000000000003</v>
      </c>
      <c r="CQ117" s="79">
        <f>IF($A$2=1,'mil mi val'!CP99,IF($A$2=2,'mil mi val'!CP202,"NA"))</f>
        <v>0.99970000000000003</v>
      </c>
      <c r="CR117" s="79">
        <f>IF($A$2=1,'mil mi val'!CQ99,IF($A$2=2,'mil mi val'!CQ202,"NA"))</f>
        <v>0.99970000000000003</v>
      </c>
      <c r="CS117" s="79">
        <f>IF($A$2=1,'mil mi val'!CR99,IF($A$2=2,'mil mi val'!CR202,"NA"))</f>
        <v>0.99970000000000003</v>
      </c>
      <c r="CT117" s="79">
        <f>IF($A$2=1,'mil mi val'!CS99,IF($A$2=2,'mil mi val'!CS202,"NA"))</f>
        <v>0.99970000000000003</v>
      </c>
      <c r="CU117" s="79">
        <f>IF($A$2=1,'mil mi val'!CT99,IF($A$2=2,'mil mi val'!CT202,"NA"))</f>
        <v>0.99970000000000003</v>
      </c>
      <c r="CV117" s="79">
        <f>IF($A$2=1,'mil mi val'!CU99,IF($A$2=2,'mil mi val'!CU202,"NA"))</f>
        <v>0.99970000000000003</v>
      </c>
      <c r="CW117" s="79">
        <f>IF($A$2=1,'mil mi val'!CV99,IF($A$2=2,'mil mi val'!CV202,"NA"))</f>
        <v>0.99970000000000003</v>
      </c>
      <c r="CX117" s="79">
        <f>IF($A$2=1,'mil mi val'!CW99,IF($A$2=2,'mil mi val'!CW202,"NA"))</f>
        <v>0.99970000000000003</v>
      </c>
      <c r="CY117" s="79">
        <f>IF($A$2=1,'mil mi val'!CX99,IF($A$2=2,'mil mi val'!CX202,"NA"))</f>
        <v>0.99970000000000003</v>
      </c>
      <c r="CZ117" s="79">
        <f>IF($A$2=1,'mil mi val'!CY99,IF($A$2=2,'mil mi val'!CY202,"NA"))</f>
        <v>0.99970000000000003</v>
      </c>
      <c r="DA117" s="79">
        <f>IF($A$2=1,'mil mi val'!CZ99,IF($A$2=2,'mil mi val'!CZ202,"NA"))</f>
        <v>0.99970000000000003</v>
      </c>
      <c r="DB117" s="79">
        <f>IF($A$2=1,'mil mi val'!DA99,IF($A$2=2,'mil mi val'!DA202,"NA"))</f>
        <v>0.99970000000000003</v>
      </c>
      <c r="DC117" s="79">
        <f>IF($A$2=1,'mil mi val'!DB99,IF($A$2=2,'mil mi val'!DB202,"NA"))</f>
        <v>0.99970000000000003</v>
      </c>
    </row>
    <row r="118" spans="2:107" ht="15" x14ac:dyDescent="0.25">
      <c r="B118" s="41">
        <v>113</v>
      </c>
      <c r="C118" s="79">
        <f>IF($A$2=1,'mil mi val'!B100,IF($A$2=2,'mil mi val'!B203,"NA"))</f>
        <v>1</v>
      </c>
      <c r="D118" s="79">
        <f>IF($A$2=1,'mil mi val'!C100,IF($A$2=2,'mil mi val'!C203,"NA"))</f>
        <v>0.99339999999999995</v>
      </c>
      <c r="E118" s="79">
        <f>IF($A$2=1,'mil mi val'!D100,IF($A$2=2,'mil mi val'!D203,"NA"))</f>
        <v>1.0032000000000001</v>
      </c>
      <c r="F118" s="79">
        <f>IF($A$2=1,'mil mi val'!E100,IF($A$2=2,'mil mi val'!E203,"NA"))</f>
        <v>1.0029999999999999</v>
      </c>
      <c r="G118" s="79">
        <f>IF($A$2=1,'mil mi val'!F100,IF($A$2=2,'mil mi val'!F203,"NA"))</f>
        <v>1.0026999999999999</v>
      </c>
      <c r="H118" s="79">
        <f>IF($A$2=1,'mil mi val'!G100,IF($A$2=2,'mil mi val'!G203,"NA"))</f>
        <v>1.0024</v>
      </c>
      <c r="I118" s="79">
        <f>IF($A$2=1,'mil mi val'!H100,IF($A$2=2,'mil mi val'!H203,"NA"))</f>
        <v>1.002</v>
      </c>
      <c r="J118" s="79">
        <f>IF($A$2=1,'mil mi val'!I100,IF($A$2=2,'mil mi val'!I203,"NA"))</f>
        <v>1.0015000000000001</v>
      </c>
      <c r="K118" s="79">
        <f>IF($A$2=1,'mil mi val'!J100,IF($A$2=2,'mil mi val'!J203,"NA"))</f>
        <v>1.0004999999999999</v>
      </c>
      <c r="L118" s="79">
        <f>IF($A$2=1,'mil mi val'!K100,IF($A$2=2,'mil mi val'!K203,"NA"))</f>
        <v>0.99970000000000003</v>
      </c>
      <c r="M118" s="79">
        <f>IF($A$2=1,'mil mi val'!L100,IF($A$2=2,'mil mi val'!L203,"NA"))</f>
        <v>0.99919999999999998</v>
      </c>
      <c r="N118" s="79">
        <f>IF($A$2=1,'mil mi val'!M100,IF($A$2=2,'mil mi val'!M203,"NA"))</f>
        <v>0.99890000000000001</v>
      </c>
      <c r="O118" s="79">
        <f>IF($A$2=1,'mil mi val'!N100,IF($A$2=2,'mil mi val'!N203,"NA"))</f>
        <v>0.99870000000000003</v>
      </c>
      <c r="P118" s="79">
        <f>IF($A$2=1,'mil mi val'!O100,IF($A$2=2,'mil mi val'!O203,"NA"))</f>
        <v>0.99860000000000004</v>
      </c>
      <c r="Q118" s="79">
        <f>IF($A$2=1,'mil mi val'!P100,IF($A$2=2,'mil mi val'!P203,"NA"))</f>
        <v>0.99850000000000005</v>
      </c>
      <c r="R118" s="79">
        <f>IF($A$2=1,'mil mi val'!Q100,IF($A$2=2,'mil mi val'!Q203,"NA"))</f>
        <v>0.99980000000000002</v>
      </c>
      <c r="S118" s="79">
        <f>IF($A$2=1,'mil mi val'!R100,IF($A$2=2,'mil mi val'!R203,"NA"))</f>
        <v>0.99980000000000002</v>
      </c>
      <c r="T118" s="79">
        <f>IF($A$2=1,'mil mi val'!S100,IF($A$2=2,'mil mi val'!S203,"NA"))</f>
        <v>0.99980000000000002</v>
      </c>
      <c r="U118" s="79">
        <f>IF($A$2=1,'mil mi val'!T100,IF($A$2=2,'mil mi val'!T203,"NA"))</f>
        <v>0.99980000000000002</v>
      </c>
      <c r="V118" s="79">
        <f>IF($A$2=1,'mil mi val'!U100,IF($A$2=2,'mil mi val'!U203,"NA"))</f>
        <v>0.99980000000000002</v>
      </c>
      <c r="W118" s="79">
        <f>IF($A$2=1,'mil mi val'!V100,IF($A$2=2,'mil mi val'!V203,"NA"))</f>
        <v>0.99980000000000002</v>
      </c>
      <c r="X118" s="79">
        <f>IF($A$2=1,'mil mi val'!W100,IF($A$2=2,'mil mi val'!W203,"NA"))</f>
        <v>0.99980000000000002</v>
      </c>
      <c r="Y118" s="79">
        <f>IF($A$2=1,'mil mi val'!X100,IF($A$2=2,'mil mi val'!X203,"NA"))</f>
        <v>0.99980000000000002</v>
      </c>
      <c r="Z118" s="79">
        <f>IF($A$2=1,'mil mi val'!Y100,IF($A$2=2,'mil mi val'!Y203,"NA"))</f>
        <v>0.99980000000000002</v>
      </c>
      <c r="AA118" s="79">
        <f>IF($A$2=1,'mil mi val'!Z100,IF($A$2=2,'mil mi val'!Z203,"NA"))</f>
        <v>0.99980000000000002</v>
      </c>
      <c r="AB118" s="79">
        <f>IF($A$2=1,'mil mi val'!AA100,IF($A$2=2,'mil mi val'!AA203,"NA"))</f>
        <v>0.99980000000000002</v>
      </c>
      <c r="AC118" s="79">
        <f>IF($A$2=1,'mil mi val'!AB100,IF($A$2=2,'mil mi val'!AB203,"NA"))</f>
        <v>0.99980000000000002</v>
      </c>
      <c r="AD118" s="79">
        <f>IF($A$2=1,'mil mi val'!AC100,IF($A$2=2,'mil mi val'!AC203,"NA"))</f>
        <v>0.99980000000000002</v>
      </c>
      <c r="AE118" s="79">
        <f>IF($A$2=1,'mil mi val'!AD100,IF($A$2=2,'mil mi val'!AD203,"NA"))</f>
        <v>0.99980000000000002</v>
      </c>
      <c r="AF118" s="79">
        <f>IF($A$2=1,'mil mi val'!AE100,IF($A$2=2,'mil mi val'!AE203,"NA"))</f>
        <v>0.99980000000000002</v>
      </c>
      <c r="AG118" s="79">
        <f>IF($A$2=1,'mil mi val'!AF100,IF($A$2=2,'mil mi val'!AF203,"NA"))</f>
        <v>0.99980000000000002</v>
      </c>
      <c r="AH118" s="79">
        <f>IF($A$2=1,'mil mi val'!AG100,IF($A$2=2,'mil mi val'!AG203,"NA"))</f>
        <v>0.99980000000000002</v>
      </c>
      <c r="AI118" s="79">
        <f>IF($A$2=1,'mil mi val'!AH100,IF($A$2=2,'mil mi val'!AH203,"NA"))</f>
        <v>0.99980000000000002</v>
      </c>
      <c r="AJ118" s="79">
        <f>IF($A$2=1,'mil mi val'!AI100,IF($A$2=2,'mil mi val'!AI203,"NA"))</f>
        <v>0.99980000000000002</v>
      </c>
      <c r="AK118" s="79">
        <f>IF($A$2=1,'mil mi val'!AJ100,IF($A$2=2,'mil mi val'!AJ203,"NA"))</f>
        <v>0.99980000000000002</v>
      </c>
      <c r="AL118" s="79">
        <f>IF($A$2=1,'mil mi val'!AK100,IF($A$2=2,'mil mi val'!AK203,"NA"))</f>
        <v>0.99980000000000002</v>
      </c>
      <c r="AM118" s="79">
        <f>IF($A$2=1,'mil mi val'!AL100,IF($A$2=2,'mil mi val'!AL203,"NA"))</f>
        <v>0.99980000000000002</v>
      </c>
      <c r="AN118" s="79">
        <f>IF($A$2=1,'mil mi val'!AM100,IF($A$2=2,'mil mi val'!AM203,"NA"))</f>
        <v>0.99980000000000002</v>
      </c>
      <c r="AO118" s="79">
        <f>IF($A$2=1,'mil mi val'!AN100,IF($A$2=2,'mil mi val'!AN203,"NA"))</f>
        <v>0.99980000000000002</v>
      </c>
      <c r="AP118" s="79">
        <f>IF($A$2=1,'mil mi val'!AO100,IF($A$2=2,'mil mi val'!AO203,"NA"))</f>
        <v>0.99980000000000002</v>
      </c>
      <c r="AQ118" s="79">
        <f>IF($A$2=1,'mil mi val'!AP100,IF($A$2=2,'mil mi val'!AP203,"NA"))</f>
        <v>0.99980000000000002</v>
      </c>
      <c r="AR118" s="79">
        <f>IF($A$2=1,'mil mi val'!AQ100,IF($A$2=2,'mil mi val'!AQ203,"NA"))</f>
        <v>0.99980000000000002</v>
      </c>
      <c r="AS118" s="79">
        <f>IF($A$2=1,'mil mi val'!AR100,IF($A$2=2,'mil mi val'!AR203,"NA"))</f>
        <v>0.99980000000000002</v>
      </c>
      <c r="AT118" s="79">
        <f>IF($A$2=1,'mil mi val'!AS100,IF($A$2=2,'mil mi val'!AS203,"NA"))</f>
        <v>0.99980000000000002</v>
      </c>
      <c r="AU118" s="79">
        <f>IF($A$2=1,'mil mi val'!AT100,IF($A$2=2,'mil mi val'!AT203,"NA"))</f>
        <v>0.99980000000000002</v>
      </c>
      <c r="AV118" s="79">
        <f>IF($A$2=1,'mil mi val'!AU100,IF($A$2=2,'mil mi val'!AU203,"NA"))</f>
        <v>0.99980000000000002</v>
      </c>
      <c r="AW118" s="79">
        <f>IF($A$2=1,'mil mi val'!AV100,IF($A$2=2,'mil mi val'!AV203,"NA"))</f>
        <v>0.99980000000000002</v>
      </c>
      <c r="AX118" s="79">
        <f>IF($A$2=1,'mil mi val'!AW100,IF($A$2=2,'mil mi val'!AW203,"NA"))</f>
        <v>0.99980000000000002</v>
      </c>
      <c r="AY118" s="79">
        <f>IF($A$2=1,'mil mi val'!AX100,IF($A$2=2,'mil mi val'!AX203,"NA"))</f>
        <v>0.99980000000000002</v>
      </c>
      <c r="AZ118" s="79">
        <f>IF($A$2=1,'mil mi val'!AY100,IF($A$2=2,'mil mi val'!AY203,"NA"))</f>
        <v>0.99980000000000002</v>
      </c>
      <c r="BA118" s="79">
        <f>IF($A$2=1,'mil mi val'!AZ100,IF($A$2=2,'mil mi val'!AZ203,"NA"))</f>
        <v>0.99980000000000002</v>
      </c>
      <c r="BB118" s="79">
        <f>IF($A$2=1,'mil mi val'!BA100,IF($A$2=2,'mil mi val'!BA203,"NA"))</f>
        <v>0.99980000000000002</v>
      </c>
      <c r="BC118" s="79">
        <f>IF($A$2=1,'mil mi val'!BB100,IF($A$2=2,'mil mi val'!BB203,"NA"))</f>
        <v>0.99980000000000002</v>
      </c>
      <c r="BD118" s="79">
        <f>IF($A$2=1,'mil mi val'!BC100,IF($A$2=2,'mil mi val'!BC203,"NA"))</f>
        <v>0.99980000000000002</v>
      </c>
      <c r="BE118" s="79">
        <f>IF($A$2=1,'mil mi val'!BD100,IF($A$2=2,'mil mi val'!BD203,"NA"))</f>
        <v>0.99980000000000002</v>
      </c>
      <c r="BF118" s="79">
        <f>IF($A$2=1,'mil mi val'!BE100,IF($A$2=2,'mil mi val'!BE203,"NA"))</f>
        <v>0.99980000000000002</v>
      </c>
      <c r="BG118" s="79">
        <f>IF($A$2=1,'mil mi val'!BF100,IF($A$2=2,'mil mi val'!BF203,"NA"))</f>
        <v>0.99980000000000002</v>
      </c>
      <c r="BH118" s="79">
        <f>IF($A$2=1,'mil mi val'!BG100,IF($A$2=2,'mil mi val'!BG203,"NA"))</f>
        <v>0.99980000000000002</v>
      </c>
      <c r="BI118" s="79">
        <f>IF($A$2=1,'mil mi val'!BH100,IF($A$2=2,'mil mi val'!BH203,"NA"))</f>
        <v>0.99980000000000002</v>
      </c>
      <c r="BJ118" s="79">
        <f>IF($A$2=1,'mil mi val'!BI100,IF($A$2=2,'mil mi val'!BI203,"NA"))</f>
        <v>0.99980000000000002</v>
      </c>
      <c r="BK118" s="79">
        <f>IF($A$2=1,'mil mi val'!BJ100,IF($A$2=2,'mil mi val'!BJ203,"NA"))</f>
        <v>0.99980000000000002</v>
      </c>
      <c r="BL118" s="79">
        <f>IF($A$2=1,'mil mi val'!BK100,IF($A$2=2,'mil mi val'!BK203,"NA"))</f>
        <v>0.99980000000000002</v>
      </c>
      <c r="BM118" s="79">
        <f>IF($A$2=1,'mil mi val'!BL100,IF($A$2=2,'mil mi val'!BL203,"NA"))</f>
        <v>0.99980000000000002</v>
      </c>
      <c r="BN118" s="79">
        <f>IF($A$2=1,'mil mi val'!BM100,IF($A$2=2,'mil mi val'!BM203,"NA"))</f>
        <v>0.99980000000000002</v>
      </c>
      <c r="BO118" s="79">
        <f>IF($A$2=1,'mil mi val'!BN100,IF($A$2=2,'mil mi val'!BN203,"NA"))</f>
        <v>0.99980000000000002</v>
      </c>
      <c r="BP118" s="79">
        <f>IF($A$2=1,'mil mi val'!BO100,IF($A$2=2,'mil mi val'!BO203,"NA"))</f>
        <v>0.99980000000000002</v>
      </c>
      <c r="BQ118" s="79">
        <f>IF($A$2=1,'mil mi val'!BP100,IF($A$2=2,'mil mi val'!BP203,"NA"))</f>
        <v>0.99980000000000002</v>
      </c>
      <c r="BR118" s="79">
        <f>IF($A$2=1,'mil mi val'!BQ100,IF($A$2=2,'mil mi val'!BQ203,"NA"))</f>
        <v>0.99980000000000002</v>
      </c>
      <c r="BS118" s="79">
        <f>IF($A$2=1,'mil mi val'!BR100,IF($A$2=2,'mil mi val'!BR203,"NA"))</f>
        <v>0.99980000000000002</v>
      </c>
      <c r="BT118" s="79">
        <f>IF($A$2=1,'mil mi val'!BS100,IF($A$2=2,'mil mi val'!BS203,"NA"))</f>
        <v>0.99980000000000002</v>
      </c>
      <c r="BU118" s="79">
        <f>IF($A$2=1,'mil mi val'!BT100,IF($A$2=2,'mil mi val'!BT203,"NA"))</f>
        <v>0.99980000000000002</v>
      </c>
      <c r="BV118" s="79">
        <f>IF($A$2=1,'mil mi val'!BU100,IF($A$2=2,'mil mi val'!BU203,"NA"))</f>
        <v>0.99980000000000002</v>
      </c>
      <c r="BW118" s="79">
        <f>IF($A$2=1,'mil mi val'!BV100,IF($A$2=2,'mil mi val'!BV203,"NA"))</f>
        <v>0.99980000000000002</v>
      </c>
      <c r="BX118" s="79">
        <f>IF($A$2=1,'mil mi val'!BW100,IF($A$2=2,'mil mi val'!BW203,"NA"))</f>
        <v>0.99980000000000002</v>
      </c>
      <c r="BY118" s="79">
        <f>IF($A$2=1,'mil mi val'!BX100,IF($A$2=2,'mil mi val'!BX203,"NA"))</f>
        <v>0.99980000000000002</v>
      </c>
      <c r="BZ118" s="79">
        <f>IF($A$2=1,'mil mi val'!BY100,IF($A$2=2,'mil mi val'!BY203,"NA"))</f>
        <v>0.99980000000000002</v>
      </c>
      <c r="CA118" s="79">
        <f>IF($A$2=1,'mil mi val'!BZ100,IF($A$2=2,'mil mi val'!BZ203,"NA"))</f>
        <v>0.99980000000000002</v>
      </c>
      <c r="CB118" s="79">
        <f>IF($A$2=1,'mil mi val'!CA100,IF($A$2=2,'mil mi val'!CA203,"NA"))</f>
        <v>0.99980000000000002</v>
      </c>
      <c r="CC118" s="79">
        <f>IF($A$2=1,'mil mi val'!CB100,IF($A$2=2,'mil mi val'!CB203,"NA"))</f>
        <v>0.99980000000000002</v>
      </c>
      <c r="CD118" s="79">
        <f>IF($A$2=1,'mil mi val'!CC100,IF($A$2=2,'mil mi val'!CC203,"NA"))</f>
        <v>0.99980000000000002</v>
      </c>
      <c r="CE118" s="79">
        <f>IF($A$2=1,'mil mi val'!CD100,IF($A$2=2,'mil mi val'!CD203,"NA"))</f>
        <v>0.99980000000000002</v>
      </c>
      <c r="CF118" s="79">
        <f>IF($A$2=1,'mil mi val'!CE100,IF($A$2=2,'mil mi val'!CE203,"NA"))</f>
        <v>0.99980000000000002</v>
      </c>
      <c r="CG118" s="79">
        <f>IF($A$2=1,'mil mi val'!CF100,IF($A$2=2,'mil mi val'!CF203,"NA"))</f>
        <v>0.99980000000000002</v>
      </c>
      <c r="CH118" s="79">
        <f>IF($A$2=1,'mil mi val'!CG100,IF($A$2=2,'mil mi val'!CG203,"NA"))</f>
        <v>0.99980000000000002</v>
      </c>
      <c r="CI118" s="79">
        <f>IF($A$2=1,'mil mi val'!CH100,IF($A$2=2,'mil mi val'!CH203,"NA"))</f>
        <v>0.99980000000000002</v>
      </c>
      <c r="CJ118" s="79">
        <f>IF($A$2=1,'mil mi val'!CI100,IF($A$2=2,'mil mi val'!CI203,"NA"))</f>
        <v>0.99980000000000002</v>
      </c>
      <c r="CK118" s="79">
        <f>IF($A$2=1,'mil mi val'!CJ100,IF($A$2=2,'mil mi val'!CJ203,"NA"))</f>
        <v>0.99980000000000002</v>
      </c>
      <c r="CL118" s="79">
        <f>IF($A$2=1,'mil mi val'!CK100,IF($A$2=2,'mil mi val'!CK203,"NA"))</f>
        <v>0.99980000000000002</v>
      </c>
      <c r="CM118" s="79">
        <f>IF($A$2=1,'mil mi val'!CL100,IF($A$2=2,'mil mi val'!CL203,"NA"))</f>
        <v>0.99980000000000002</v>
      </c>
      <c r="CN118" s="79">
        <f>IF($A$2=1,'mil mi val'!CM100,IF($A$2=2,'mil mi val'!CM203,"NA"))</f>
        <v>0.99980000000000002</v>
      </c>
      <c r="CO118" s="79">
        <f>IF($A$2=1,'mil mi val'!CN100,IF($A$2=2,'mil mi val'!CN203,"NA"))</f>
        <v>0.99980000000000002</v>
      </c>
      <c r="CP118" s="79">
        <f>IF($A$2=1,'mil mi val'!CO100,IF($A$2=2,'mil mi val'!CO203,"NA"))</f>
        <v>0.99980000000000002</v>
      </c>
      <c r="CQ118" s="79">
        <f>IF($A$2=1,'mil mi val'!CP100,IF($A$2=2,'mil mi val'!CP203,"NA"))</f>
        <v>0.99980000000000002</v>
      </c>
      <c r="CR118" s="79">
        <f>IF($A$2=1,'mil mi val'!CQ100,IF($A$2=2,'mil mi val'!CQ203,"NA"))</f>
        <v>0.99980000000000002</v>
      </c>
      <c r="CS118" s="79">
        <f>IF($A$2=1,'mil mi val'!CR100,IF($A$2=2,'mil mi val'!CR203,"NA"))</f>
        <v>0.99980000000000002</v>
      </c>
      <c r="CT118" s="79">
        <f>IF($A$2=1,'mil mi val'!CS100,IF($A$2=2,'mil mi val'!CS203,"NA"))</f>
        <v>0.99980000000000002</v>
      </c>
      <c r="CU118" s="79">
        <f>IF($A$2=1,'mil mi val'!CT100,IF($A$2=2,'mil mi val'!CT203,"NA"))</f>
        <v>0.99980000000000002</v>
      </c>
      <c r="CV118" s="79">
        <f>IF($A$2=1,'mil mi val'!CU100,IF($A$2=2,'mil mi val'!CU203,"NA"))</f>
        <v>0.99980000000000002</v>
      </c>
      <c r="CW118" s="79">
        <f>IF($A$2=1,'mil mi val'!CV100,IF($A$2=2,'mil mi val'!CV203,"NA"))</f>
        <v>0.99980000000000002</v>
      </c>
      <c r="CX118" s="79">
        <f>IF($A$2=1,'mil mi val'!CW100,IF($A$2=2,'mil mi val'!CW203,"NA"))</f>
        <v>0.99980000000000002</v>
      </c>
      <c r="CY118" s="79">
        <f>IF($A$2=1,'mil mi val'!CX100,IF($A$2=2,'mil mi val'!CX203,"NA"))</f>
        <v>0.99980000000000002</v>
      </c>
      <c r="CZ118" s="79">
        <f>IF($A$2=1,'mil mi val'!CY100,IF($A$2=2,'mil mi val'!CY203,"NA"))</f>
        <v>0.99980000000000002</v>
      </c>
      <c r="DA118" s="79">
        <f>IF($A$2=1,'mil mi val'!CZ100,IF($A$2=2,'mil mi val'!CZ203,"NA"))</f>
        <v>0.99980000000000002</v>
      </c>
      <c r="DB118" s="79">
        <f>IF($A$2=1,'mil mi val'!DA100,IF($A$2=2,'mil mi val'!DA203,"NA"))</f>
        <v>0.99980000000000002</v>
      </c>
      <c r="DC118" s="79">
        <f>IF($A$2=1,'mil mi val'!DB100,IF($A$2=2,'mil mi val'!DB203,"NA"))</f>
        <v>0.99980000000000002</v>
      </c>
    </row>
    <row r="119" spans="2:107" ht="15" x14ac:dyDescent="0.25">
      <c r="B119" s="41">
        <v>114</v>
      </c>
      <c r="C119" s="79">
        <f>IF($A$2=1,'mil mi val'!B101,IF($A$2=2,'mil mi val'!B204,"NA"))</f>
        <v>1</v>
      </c>
      <c r="D119" s="79">
        <f>IF($A$2=1,'mil mi val'!C101,IF($A$2=2,'mil mi val'!C204,"NA"))</f>
        <v>0.99280000000000002</v>
      </c>
      <c r="E119" s="79">
        <f>IF($A$2=1,'mil mi val'!D101,IF($A$2=2,'mil mi val'!D204,"NA"))</f>
        <v>1.0026999999999999</v>
      </c>
      <c r="F119" s="79">
        <f>IF($A$2=1,'mil mi val'!E101,IF($A$2=2,'mil mi val'!E204,"NA"))</f>
        <v>1.0025999999999999</v>
      </c>
      <c r="G119" s="79">
        <f>IF($A$2=1,'mil mi val'!F101,IF($A$2=2,'mil mi val'!F204,"NA"))</f>
        <v>1.0024</v>
      </c>
      <c r="H119" s="79">
        <f>IF($A$2=1,'mil mi val'!G101,IF($A$2=2,'mil mi val'!G204,"NA"))</f>
        <v>1.0022</v>
      </c>
      <c r="I119" s="79">
        <f>IF($A$2=1,'mil mi val'!H101,IF($A$2=2,'mil mi val'!H204,"NA"))</f>
        <v>1.0018</v>
      </c>
      <c r="J119" s="79">
        <f>IF($A$2=1,'mil mi val'!I101,IF($A$2=2,'mil mi val'!I204,"NA"))</f>
        <v>1.0014000000000001</v>
      </c>
      <c r="K119" s="79">
        <f>IF($A$2=1,'mil mi val'!J101,IF($A$2=2,'mil mi val'!J204,"NA"))</f>
        <v>1.0008999999999999</v>
      </c>
      <c r="L119" s="79">
        <f>IF($A$2=1,'mil mi val'!K101,IF($A$2=2,'mil mi val'!K204,"NA"))</f>
        <v>1</v>
      </c>
      <c r="M119" s="79">
        <f>IF($A$2=1,'mil mi val'!L101,IF($A$2=2,'mil mi val'!L204,"NA"))</f>
        <v>0.99939999999999996</v>
      </c>
      <c r="N119" s="79">
        <f>IF($A$2=1,'mil mi val'!M101,IF($A$2=2,'mil mi val'!M204,"NA"))</f>
        <v>0.999</v>
      </c>
      <c r="O119" s="79">
        <f>IF($A$2=1,'mil mi val'!N101,IF($A$2=2,'mil mi val'!N204,"NA"))</f>
        <v>0.99880000000000002</v>
      </c>
      <c r="P119" s="79">
        <f>IF($A$2=1,'mil mi val'!O101,IF($A$2=2,'mil mi val'!O204,"NA"))</f>
        <v>0.99870000000000003</v>
      </c>
      <c r="Q119" s="79">
        <f>IF($A$2=1,'mil mi val'!P101,IF($A$2=2,'mil mi val'!P204,"NA"))</f>
        <v>0.99860000000000004</v>
      </c>
      <c r="R119" s="79">
        <f>IF($A$2=1,'mil mi val'!Q101,IF($A$2=2,'mil mi val'!Q204,"NA"))</f>
        <v>0.99990000000000001</v>
      </c>
      <c r="S119" s="79">
        <f>IF($A$2=1,'mil mi val'!R101,IF($A$2=2,'mil mi val'!R204,"NA"))</f>
        <v>0.99990000000000001</v>
      </c>
      <c r="T119" s="79">
        <f>IF($A$2=1,'mil mi val'!S101,IF($A$2=2,'mil mi val'!S204,"NA"))</f>
        <v>0.99990000000000001</v>
      </c>
      <c r="U119" s="79">
        <f>IF($A$2=1,'mil mi val'!T101,IF($A$2=2,'mil mi val'!T204,"NA"))</f>
        <v>0.99990000000000001</v>
      </c>
      <c r="V119" s="79">
        <f>IF($A$2=1,'mil mi val'!U101,IF($A$2=2,'mil mi val'!U204,"NA"))</f>
        <v>0.99990000000000001</v>
      </c>
      <c r="W119" s="79">
        <f>IF($A$2=1,'mil mi val'!V101,IF($A$2=2,'mil mi val'!V204,"NA"))</f>
        <v>0.99990000000000001</v>
      </c>
      <c r="X119" s="79">
        <f>IF($A$2=1,'mil mi val'!W101,IF($A$2=2,'mil mi val'!W204,"NA"))</f>
        <v>0.99990000000000001</v>
      </c>
      <c r="Y119" s="79">
        <f>IF($A$2=1,'mil mi val'!X101,IF($A$2=2,'mil mi val'!X204,"NA"))</f>
        <v>0.99990000000000001</v>
      </c>
      <c r="Z119" s="79">
        <f>IF($A$2=1,'mil mi val'!Y101,IF($A$2=2,'mil mi val'!Y204,"NA"))</f>
        <v>0.99990000000000001</v>
      </c>
      <c r="AA119" s="79">
        <f>IF($A$2=1,'mil mi val'!Z101,IF($A$2=2,'mil mi val'!Z204,"NA"))</f>
        <v>0.99990000000000001</v>
      </c>
      <c r="AB119" s="79">
        <f>IF($A$2=1,'mil mi val'!AA101,IF($A$2=2,'mil mi val'!AA204,"NA"))</f>
        <v>0.99990000000000001</v>
      </c>
      <c r="AC119" s="79">
        <f>IF($A$2=1,'mil mi val'!AB101,IF($A$2=2,'mil mi val'!AB204,"NA"))</f>
        <v>0.99990000000000001</v>
      </c>
      <c r="AD119" s="79">
        <f>IF($A$2=1,'mil mi val'!AC101,IF($A$2=2,'mil mi val'!AC204,"NA"))</f>
        <v>0.99990000000000001</v>
      </c>
      <c r="AE119" s="79">
        <f>IF($A$2=1,'mil mi val'!AD101,IF($A$2=2,'mil mi val'!AD204,"NA"))</f>
        <v>0.99990000000000001</v>
      </c>
      <c r="AF119" s="79">
        <f>IF($A$2=1,'mil mi val'!AE101,IF($A$2=2,'mil mi val'!AE204,"NA"))</f>
        <v>0.99990000000000001</v>
      </c>
      <c r="AG119" s="79">
        <f>IF($A$2=1,'mil mi val'!AF101,IF($A$2=2,'mil mi val'!AF204,"NA"))</f>
        <v>0.99990000000000001</v>
      </c>
      <c r="AH119" s="79">
        <f>IF($A$2=1,'mil mi val'!AG101,IF($A$2=2,'mil mi val'!AG204,"NA"))</f>
        <v>0.99990000000000001</v>
      </c>
      <c r="AI119" s="79">
        <f>IF($A$2=1,'mil mi val'!AH101,IF($A$2=2,'mil mi val'!AH204,"NA"))</f>
        <v>0.99990000000000001</v>
      </c>
      <c r="AJ119" s="79">
        <f>IF($A$2=1,'mil mi val'!AI101,IF($A$2=2,'mil mi val'!AI204,"NA"))</f>
        <v>0.99990000000000001</v>
      </c>
      <c r="AK119" s="79">
        <f>IF($A$2=1,'mil mi val'!AJ101,IF($A$2=2,'mil mi val'!AJ204,"NA"))</f>
        <v>0.99990000000000001</v>
      </c>
      <c r="AL119" s="79">
        <f>IF($A$2=1,'mil mi val'!AK101,IF($A$2=2,'mil mi val'!AK204,"NA"))</f>
        <v>0.99990000000000001</v>
      </c>
      <c r="AM119" s="79">
        <f>IF($A$2=1,'mil mi val'!AL101,IF($A$2=2,'mil mi val'!AL204,"NA"))</f>
        <v>0.99990000000000001</v>
      </c>
      <c r="AN119" s="79">
        <f>IF($A$2=1,'mil mi val'!AM101,IF($A$2=2,'mil mi val'!AM204,"NA"))</f>
        <v>0.99990000000000001</v>
      </c>
      <c r="AO119" s="79">
        <f>IF($A$2=1,'mil mi val'!AN101,IF($A$2=2,'mil mi val'!AN204,"NA"))</f>
        <v>0.99990000000000001</v>
      </c>
      <c r="AP119" s="79">
        <f>IF($A$2=1,'mil mi val'!AO101,IF($A$2=2,'mil mi val'!AO204,"NA"))</f>
        <v>0.99990000000000001</v>
      </c>
      <c r="AQ119" s="79">
        <f>IF($A$2=1,'mil mi val'!AP101,IF($A$2=2,'mil mi val'!AP204,"NA"))</f>
        <v>0.99990000000000001</v>
      </c>
      <c r="AR119" s="79">
        <f>IF($A$2=1,'mil mi val'!AQ101,IF($A$2=2,'mil mi val'!AQ204,"NA"))</f>
        <v>0.99990000000000001</v>
      </c>
      <c r="AS119" s="79">
        <f>IF($A$2=1,'mil mi val'!AR101,IF($A$2=2,'mil mi val'!AR204,"NA"))</f>
        <v>0.99990000000000001</v>
      </c>
      <c r="AT119" s="79">
        <f>IF($A$2=1,'mil mi val'!AS101,IF($A$2=2,'mil mi val'!AS204,"NA"))</f>
        <v>0.99990000000000001</v>
      </c>
      <c r="AU119" s="79">
        <f>IF($A$2=1,'mil mi val'!AT101,IF($A$2=2,'mil mi val'!AT204,"NA"))</f>
        <v>0.99990000000000001</v>
      </c>
      <c r="AV119" s="79">
        <f>IF($A$2=1,'mil mi val'!AU101,IF($A$2=2,'mil mi val'!AU204,"NA"))</f>
        <v>0.99990000000000001</v>
      </c>
      <c r="AW119" s="79">
        <f>IF($A$2=1,'mil mi val'!AV101,IF($A$2=2,'mil mi val'!AV204,"NA"))</f>
        <v>0.99990000000000001</v>
      </c>
      <c r="AX119" s="79">
        <f>IF($A$2=1,'mil mi val'!AW101,IF($A$2=2,'mil mi val'!AW204,"NA"))</f>
        <v>0.99990000000000001</v>
      </c>
      <c r="AY119" s="79">
        <f>IF($A$2=1,'mil mi val'!AX101,IF($A$2=2,'mil mi val'!AX204,"NA"))</f>
        <v>0.99990000000000001</v>
      </c>
      <c r="AZ119" s="79">
        <f>IF($A$2=1,'mil mi val'!AY101,IF($A$2=2,'mil mi val'!AY204,"NA"))</f>
        <v>0.99990000000000001</v>
      </c>
      <c r="BA119" s="79">
        <f>IF($A$2=1,'mil mi val'!AZ101,IF($A$2=2,'mil mi val'!AZ204,"NA"))</f>
        <v>0.99990000000000001</v>
      </c>
      <c r="BB119" s="79">
        <f>IF($A$2=1,'mil mi val'!BA101,IF($A$2=2,'mil mi val'!BA204,"NA"))</f>
        <v>0.99990000000000001</v>
      </c>
      <c r="BC119" s="79">
        <f>IF($A$2=1,'mil mi val'!BB101,IF($A$2=2,'mil mi val'!BB204,"NA"))</f>
        <v>0.99990000000000001</v>
      </c>
      <c r="BD119" s="79">
        <f>IF($A$2=1,'mil mi val'!BC101,IF($A$2=2,'mil mi val'!BC204,"NA"))</f>
        <v>0.99990000000000001</v>
      </c>
      <c r="BE119" s="79">
        <f>IF($A$2=1,'mil mi val'!BD101,IF($A$2=2,'mil mi val'!BD204,"NA"))</f>
        <v>0.99990000000000001</v>
      </c>
      <c r="BF119" s="79">
        <f>IF($A$2=1,'mil mi val'!BE101,IF($A$2=2,'mil mi val'!BE204,"NA"))</f>
        <v>0.99990000000000001</v>
      </c>
      <c r="BG119" s="79">
        <f>IF($A$2=1,'mil mi val'!BF101,IF($A$2=2,'mil mi val'!BF204,"NA"))</f>
        <v>0.99990000000000001</v>
      </c>
      <c r="BH119" s="79">
        <f>IF($A$2=1,'mil mi val'!BG101,IF($A$2=2,'mil mi val'!BG204,"NA"))</f>
        <v>0.99990000000000001</v>
      </c>
      <c r="BI119" s="79">
        <f>IF($A$2=1,'mil mi val'!BH101,IF($A$2=2,'mil mi val'!BH204,"NA"))</f>
        <v>0.99990000000000001</v>
      </c>
      <c r="BJ119" s="79">
        <f>IF($A$2=1,'mil mi val'!BI101,IF($A$2=2,'mil mi val'!BI204,"NA"))</f>
        <v>0.99990000000000001</v>
      </c>
      <c r="BK119" s="79">
        <f>IF($A$2=1,'mil mi val'!BJ101,IF($A$2=2,'mil mi val'!BJ204,"NA"))</f>
        <v>0.99990000000000001</v>
      </c>
      <c r="BL119" s="79">
        <f>IF($A$2=1,'mil mi val'!BK101,IF($A$2=2,'mil mi val'!BK204,"NA"))</f>
        <v>0.99990000000000001</v>
      </c>
      <c r="BM119" s="79">
        <f>IF($A$2=1,'mil mi val'!BL101,IF($A$2=2,'mil mi val'!BL204,"NA"))</f>
        <v>0.99990000000000001</v>
      </c>
      <c r="BN119" s="79">
        <f>IF($A$2=1,'mil mi val'!BM101,IF($A$2=2,'mil mi val'!BM204,"NA"))</f>
        <v>0.99990000000000001</v>
      </c>
      <c r="BO119" s="79">
        <f>IF($A$2=1,'mil mi val'!BN101,IF($A$2=2,'mil mi val'!BN204,"NA"))</f>
        <v>0.99990000000000001</v>
      </c>
      <c r="BP119" s="79">
        <f>IF($A$2=1,'mil mi val'!BO101,IF($A$2=2,'mil mi val'!BO204,"NA"))</f>
        <v>0.99990000000000001</v>
      </c>
      <c r="BQ119" s="79">
        <f>IF($A$2=1,'mil mi val'!BP101,IF($A$2=2,'mil mi val'!BP204,"NA"))</f>
        <v>0.99990000000000001</v>
      </c>
      <c r="BR119" s="79">
        <f>IF($A$2=1,'mil mi val'!BQ101,IF($A$2=2,'mil mi val'!BQ204,"NA"))</f>
        <v>0.99990000000000001</v>
      </c>
      <c r="BS119" s="79">
        <f>IF($A$2=1,'mil mi val'!BR101,IF($A$2=2,'mil mi val'!BR204,"NA"))</f>
        <v>0.99990000000000001</v>
      </c>
      <c r="BT119" s="79">
        <f>IF($A$2=1,'mil mi val'!BS101,IF($A$2=2,'mil mi val'!BS204,"NA"))</f>
        <v>0.99990000000000001</v>
      </c>
      <c r="BU119" s="79">
        <f>IF($A$2=1,'mil mi val'!BT101,IF($A$2=2,'mil mi val'!BT204,"NA"))</f>
        <v>0.99990000000000001</v>
      </c>
      <c r="BV119" s="79">
        <f>IF($A$2=1,'mil mi val'!BU101,IF($A$2=2,'mil mi val'!BU204,"NA"))</f>
        <v>0.99990000000000001</v>
      </c>
      <c r="BW119" s="79">
        <f>IF($A$2=1,'mil mi val'!BV101,IF($A$2=2,'mil mi val'!BV204,"NA"))</f>
        <v>0.99990000000000001</v>
      </c>
      <c r="BX119" s="79">
        <f>IF($A$2=1,'mil mi val'!BW101,IF($A$2=2,'mil mi val'!BW204,"NA"))</f>
        <v>0.99990000000000001</v>
      </c>
      <c r="BY119" s="79">
        <f>IF($A$2=1,'mil mi val'!BX101,IF($A$2=2,'mil mi val'!BX204,"NA"))</f>
        <v>0.99990000000000001</v>
      </c>
      <c r="BZ119" s="79">
        <f>IF($A$2=1,'mil mi val'!BY101,IF($A$2=2,'mil mi val'!BY204,"NA"))</f>
        <v>0.99990000000000001</v>
      </c>
      <c r="CA119" s="79">
        <f>IF($A$2=1,'mil mi val'!BZ101,IF($A$2=2,'mil mi val'!BZ204,"NA"))</f>
        <v>0.99990000000000001</v>
      </c>
      <c r="CB119" s="79">
        <f>IF($A$2=1,'mil mi val'!CA101,IF($A$2=2,'mil mi val'!CA204,"NA"))</f>
        <v>0.99990000000000001</v>
      </c>
      <c r="CC119" s="79">
        <f>IF($A$2=1,'mil mi val'!CB101,IF($A$2=2,'mil mi val'!CB204,"NA"))</f>
        <v>0.99990000000000001</v>
      </c>
      <c r="CD119" s="79">
        <f>IF($A$2=1,'mil mi val'!CC101,IF($A$2=2,'mil mi val'!CC204,"NA"))</f>
        <v>0.99990000000000001</v>
      </c>
      <c r="CE119" s="79">
        <f>IF($A$2=1,'mil mi val'!CD101,IF($A$2=2,'mil mi val'!CD204,"NA"))</f>
        <v>0.99990000000000001</v>
      </c>
      <c r="CF119" s="79">
        <f>IF($A$2=1,'mil mi val'!CE101,IF($A$2=2,'mil mi val'!CE204,"NA"))</f>
        <v>0.99990000000000001</v>
      </c>
      <c r="CG119" s="79">
        <f>IF($A$2=1,'mil mi val'!CF101,IF($A$2=2,'mil mi val'!CF204,"NA"))</f>
        <v>0.99990000000000001</v>
      </c>
      <c r="CH119" s="79">
        <f>IF($A$2=1,'mil mi val'!CG101,IF($A$2=2,'mil mi val'!CG204,"NA"))</f>
        <v>0.99990000000000001</v>
      </c>
      <c r="CI119" s="79">
        <f>IF($A$2=1,'mil mi val'!CH101,IF($A$2=2,'mil mi val'!CH204,"NA"))</f>
        <v>0.99990000000000001</v>
      </c>
      <c r="CJ119" s="79">
        <f>IF($A$2=1,'mil mi val'!CI101,IF($A$2=2,'mil mi val'!CI204,"NA"))</f>
        <v>0.99990000000000001</v>
      </c>
      <c r="CK119" s="79">
        <f>IF($A$2=1,'mil mi val'!CJ101,IF($A$2=2,'mil mi val'!CJ204,"NA"))</f>
        <v>0.99990000000000001</v>
      </c>
      <c r="CL119" s="79">
        <f>IF($A$2=1,'mil mi val'!CK101,IF($A$2=2,'mil mi val'!CK204,"NA"))</f>
        <v>0.99990000000000001</v>
      </c>
      <c r="CM119" s="79">
        <f>IF($A$2=1,'mil mi val'!CL101,IF($A$2=2,'mil mi val'!CL204,"NA"))</f>
        <v>0.99990000000000001</v>
      </c>
      <c r="CN119" s="79">
        <f>IF($A$2=1,'mil mi val'!CM101,IF($A$2=2,'mil mi val'!CM204,"NA"))</f>
        <v>0.99990000000000001</v>
      </c>
      <c r="CO119" s="79">
        <f>IF($A$2=1,'mil mi val'!CN101,IF($A$2=2,'mil mi val'!CN204,"NA"))</f>
        <v>0.99990000000000001</v>
      </c>
      <c r="CP119" s="79">
        <f>IF($A$2=1,'mil mi val'!CO101,IF($A$2=2,'mil mi val'!CO204,"NA"))</f>
        <v>0.99990000000000001</v>
      </c>
      <c r="CQ119" s="79">
        <f>IF($A$2=1,'mil mi val'!CP101,IF($A$2=2,'mil mi val'!CP204,"NA"))</f>
        <v>0.99990000000000001</v>
      </c>
      <c r="CR119" s="79">
        <f>IF($A$2=1,'mil mi val'!CQ101,IF($A$2=2,'mil mi val'!CQ204,"NA"))</f>
        <v>0.99990000000000001</v>
      </c>
      <c r="CS119" s="79">
        <f>IF($A$2=1,'mil mi val'!CR101,IF($A$2=2,'mil mi val'!CR204,"NA"))</f>
        <v>0.99990000000000001</v>
      </c>
      <c r="CT119" s="79">
        <f>IF($A$2=1,'mil mi val'!CS101,IF($A$2=2,'mil mi val'!CS204,"NA"))</f>
        <v>0.99990000000000001</v>
      </c>
      <c r="CU119" s="79">
        <f>IF($A$2=1,'mil mi val'!CT101,IF($A$2=2,'mil mi val'!CT204,"NA"))</f>
        <v>0.99990000000000001</v>
      </c>
      <c r="CV119" s="79">
        <f>IF($A$2=1,'mil mi val'!CU101,IF($A$2=2,'mil mi val'!CU204,"NA"))</f>
        <v>0.99990000000000001</v>
      </c>
      <c r="CW119" s="79">
        <f>IF($A$2=1,'mil mi val'!CV101,IF($A$2=2,'mil mi val'!CV204,"NA"))</f>
        <v>0.99990000000000001</v>
      </c>
      <c r="CX119" s="79">
        <f>IF($A$2=1,'mil mi val'!CW101,IF($A$2=2,'mil mi val'!CW204,"NA"))</f>
        <v>0.99990000000000001</v>
      </c>
      <c r="CY119" s="79">
        <f>IF($A$2=1,'mil mi val'!CX101,IF($A$2=2,'mil mi val'!CX204,"NA"))</f>
        <v>0.99990000000000001</v>
      </c>
      <c r="CZ119" s="79">
        <f>IF($A$2=1,'mil mi val'!CY101,IF($A$2=2,'mil mi val'!CY204,"NA"))</f>
        <v>0.99990000000000001</v>
      </c>
      <c r="DA119" s="79">
        <f>IF($A$2=1,'mil mi val'!CZ101,IF($A$2=2,'mil mi val'!CZ204,"NA"))</f>
        <v>0.99990000000000001</v>
      </c>
      <c r="DB119" s="79">
        <f>IF($A$2=1,'mil mi val'!DA101,IF($A$2=2,'mil mi val'!DA204,"NA"))</f>
        <v>0.99990000000000001</v>
      </c>
      <c r="DC119" s="79">
        <f>IF($A$2=1,'mil mi val'!DB101,IF($A$2=2,'mil mi val'!DB204,"NA"))</f>
        <v>0.99990000000000001</v>
      </c>
    </row>
    <row r="120" spans="2:107" ht="15" x14ac:dyDescent="0.25">
      <c r="B120" s="41">
        <v>115</v>
      </c>
      <c r="C120" s="79">
        <f>IF($A$2=1,'mil mi val'!B102,IF($A$2=2,'mil mi val'!B205,"NA"))</f>
        <v>1</v>
      </c>
      <c r="D120" s="79">
        <f>IF($A$2=1,'mil mi val'!C102,IF($A$2=2,'mil mi val'!C205,"NA"))</f>
        <v>1</v>
      </c>
      <c r="E120" s="79">
        <f>IF($A$2=1,'mil mi val'!D102,IF($A$2=2,'mil mi val'!D205,"NA"))</f>
        <v>1</v>
      </c>
      <c r="F120" s="79">
        <f>IF($A$2=1,'mil mi val'!E102,IF($A$2=2,'mil mi val'!E205,"NA"))</f>
        <v>1</v>
      </c>
      <c r="G120" s="79">
        <f>IF($A$2=1,'mil mi val'!F102,IF($A$2=2,'mil mi val'!F205,"NA"))</f>
        <v>1</v>
      </c>
      <c r="H120" s="79">
        <f>IF($A$2=1,'mil mi val'!G102,IF($A$2=2,'mil mi val'!G205,"NA"))</f>
        <v>1</v>
      </c>
      <c r="I120" s="79">
        <f>IF($A$2=1,'mil mi val'!H102,IF($A$2=2,'mil mi val'!H205,"NA"))</f>
        <v>1</v>
      </c>
      <c r="J120" s="79">
        <f>IF($A$2=1,'mil mi val'!I102,IF($A$2=2,'mil mi val'!I205,"NA"))</f>
        <v>1</v>
      </c>
      <c r="K120" s="79">
        <f>IF($A$2=1,'mil mi val'!J102,IF($A$2=2,'mil mi val'!J205,"NA"))</f>
        <v>1</v>
      </c>
      <c r="L120" s="79">
        <f>IF($A$2=1,'mil mi val'!K102,IF($A$2=2,'mil mi val'!K205,"NA"))</f>
        <v>1</v>
      </c>
      <c r="M120" s="79">
        <f>IF($A$2=1,'mil mi val'!L102,IF($A$2=2,'mil mi val'!L205,"NA"))</f>
        <v>1</v>
      </c>
      <c r="N120" s="79">
        <f>IF($A$2=1,'mil mi val'!M102,IF($A$2=2,'mil mi val'!M205,"NA"))</f>
        <v>1</v>
      </c>
      <c r="O120" s="79">
        <f>IF($A$2=1,'mil mi val'!N102,IF($A$2=2,'mil mi val'!N205,"NA"))</f>
        <v>1</v>
      </c>
      <c r="P120" s="79">
        <f>IF($A$2=1,'mil mi val'!O102,IF($A$2=2,'mil mi val'!O205,"NA"))</f>
        <v>1</v>
      </c>
      <c r="Q120" s="79">
        <f>IF($A$2=1,'mil mi val'!P102,IF($A$2=2,'mil mi val'!P205,"NA"))</f>
        <v>1</v>
      </c>
      <c r="R120" s="79">
        <f>IF($A$2=1,'mil mi val'!Q102,IF($A$2=2,'mil mi val'!Q205,"NA"))</f>
        <v>1</v>
      </c>
      <c r="S120" s="79">
        <f>IF($A$2=1,'mil mi val'!R102,IF($A$2=2,'mil mi val'!R205,"NA"))</f>
        <v>1</v>
      </c>
      <c r="T120" s="79">
        <f>IF($A$2=1,'mil mi val'!S102,IF($A$2=2,'mil mi val'!S205,"NA"))</f>
        <v>1</v>
      </c>
      <c r="U120" s="79">
        <f>IF($A$2=1,'mil mi val'!T102,IF($A$2=2,'mil mi val'!T205,"NA"))</f>
        <v>1</v>
      </c>
      <c r="V120" s="79">
        <f>IF($A$2=1,'mil mi val'!U102,IF($A$2=2,'mil mi val'!U205,"NA"))</f>
        <v>1</v>
      </c>
      <c r="W120" s="79">
        <f>IF($A$2=1,'mil mi val'!V102,IF($A$2=2,'mil mi val'!V205,"NA"))</f>
        <v>1</v>
      </c>
      <c r="X120" s="79">
        <f>IF($A$2=1,'mil mi val'!W102,IF($A$2=2,'mil mi val'!W205,"NA"))</f>
        <v>1</v>
      </c>
      <c r="Y120" s="79">
        <f>IF($A$2=1,'mil mi val'!X102,IF($A$2=2,'mil mi val'!X205,"NA"))</f>
        <v>1</v>
      </c>
      <c r="Z120" s="79">
        <f>IF($A$2=1,'mil mi val'!Y102,IF($A$2=2,'mil mi val'!Y205,"NA"))</f>
        <v>1</v>
      </c>
      <c r="AA120" s="79">
        <f>IF($A$2=1,'mil mi val'!Z102,IF($A$2=2,'mil mi val'!Z205,"NA"))</f>
        <v>1</v>
      </c>
      <c r="AB120" s="79">
        <f>IF($A$2=1,'mil mi val'!AA102,IF($A$2=2,'mil mi val'!AA205,"NA"))</f>
        <v>1</v>
      </c>
      <c r="AC120" s="79">
        <f>IF($A$2=1,'mil mi val'!AB102,IF($A$2=2,'mil mi val'!AB205,"NA"))</f>
        <v>1</v>
      </c>
      <c r="AD120" s="79">
        <f>IF($A$2=1,'mil mi val'!AC102,IF($A$2=2,'mil mi val'!AC205,"NA"))</f>
        <v>1</v>
      </c>
      <c r="AE120" s="79">
        <f>IF($A$2=1,'mil mi val'!AD102,IF($A$2=2,'mil mi val'!AD205,"NA"))</f>
        <v>1</v>
      </c>
      <c r="AF120" s="79">
        <f>IF($A$2=1,'mil mi val'!AE102,IF($A$2=2,'mil mi val'!AE205,"NA"))</f>
        <v>1</v>
      </c>
      <c r="AG120" s="79">
        <f>IF($A$2=1,'mil mi val'!AF102,IF($A$2=2,'mil mi val'!AF205,"NA"))</f>
        <v>1</v>
      </c>
      <c r="AH120" s="79">
        <f>IF($A$2=1,'mil mi val'!AG102,IF($A$2=2,'mil mi val'!AG205,"NA"))</f>
        <v>1</v>
      </c>
      <c r="AI120" s="79">
        <f>IF($A$2=1,'mil mi val'!AH102,IF($A$2=2,'mil mi val'!AH205,"NA"))</f>
        <v>1</v>
      </c>
      <c r="AJ120" s="79">
        <f>IF($A$2=1,'mil mi val'!AI102,IF($A$2=2,'mil mi val'!AI205,"NA"))</f>
        <v>1</v>
      </c>
      <c r="AK120" s="79">
        <f>IF($A$2=1,'mil mi val'!AJ102,IF($A$2=2,'mil mi val'!AJ205,"NA"))</f>
        <v>1</v>
      </c>
      <c r="AL120" s="79">
        <f>IF($A$2=1,'mil mi val'!AK102,IF($A$2=2,'mil mi val'!AK205,"NA"))</f>
        <v>1</v>
      </c>
      <c r="AM120" s="79">
        <f>IF($A$2=1,'mil mi val'!AL102,IF($A$2=2,'mil mi val'!AL205,"NA"))</f>
        <v>1</v>
      </c>
      <c r="AN120" s="79">
        <f>IF($A$2=1,'mil mi val'!AM102,IF($A$2=2,'mil mi val'!AM205,"NA"))</f>
        <v>1</v>
      </c>
      <c r="AO120" s="79">
        <f>IF($A$2=1,'mil mi val'!AN102,IF($A$2=2,'mil mi val'!AN205,"NA"))</f>
        <v>1</v>
      </c>
      <c r="AP120" s="79">
        <f>IF($A$2=1,'mil mi val'!AO102,IF($A$2=2,'mil mi val'!AO205,"NA"))</f>
        <v>1</v>
      </c>
      <c r="AQ120" s="79">
        <f>IF($A$2=1,'mil mi val'!AP102,IF($A$2=2,'mil mi val'!AP205,"NA"))</f>
        <v>1</v>
      </c>
      <c r="AR120" s="79">
        <f>IF($A$2=1,'mil mi val'!AQ102,IF($A$2=2,'mil mi val'!AQ205,"NA"))</f>
        <v>1</v>
      </c>
      <c r="AS120" s="79">
        <f>IF($A$2=1,'mil mi val'!AR102,IF($A$2=2,'mil mi val'!AR205,"NA"))</f>
        <v>1</v>
      </c>
      <c r="AT120" s="79">
        <f>IF($A$2=1,'mil mi val'!AS102,IF($A$2=2,'mil mi val'!AS205,"NA"))</f>
        <v>1</v>
      </c>
      <c r="AU120" s="79">
        <f>IF($A$2=1,'mil mi val'!AT102,IF($A$2=2,'mil mi val'!AT205,"NA"))</f>
        <v>1</v>
      </c>
      <c r="AV120" s="79">
        <f>IF($A$2=1,'mil mi val'!AU102,IF($A$2=2,'mil mi val'!AU205,"NA"))</f>
        <v>1</v>
      </c>
      <c r="AW120" s="79">
        <f>IF($A$2=1,'mil mi val'!AV102,IF($A$2=2,'mil mi val'!AV205,"NA"))</f>
        <v>1</v>
      </c>
      <c r="AX120" s="79">
        <f>IF($A$2=1,'mil mi val'!AW102,IF($A$2=2,'mil mi val'!AW205,"NA"))</f>
        <v>1</v>
      </c>
      <c r="AY120" s="79">
        <f>IF($A$2=1,'mil mi val'!AX102,IF($A$2=2,'mil mi val'!AX205,"NA"))</f>
        <v>1</v>
      </c>
      <c r="AZ120" s="79">
        <f>IF($A$2=1,'mil mi val'!AY102,IF($A$2=2,'mil mi val'!AY205,"NA"))</f>
        <v>1</v>
      </c>
      <c r="BA120" s="79">
        <f>IF($A$2=1,'mil mi val'!AZ102,IF($A$2=2,'mil mi val'!AZ205,"NA"))</f>
        <v>1</v>
      </c>
      <c r="BB120" s="79">
        <f>IF($A$2=1,'mil mi val'!BA102,IF($A$2=2,'mil mi val'!BA205,"NA"))</f>
        <v>1</v>
      </c>
      <c r="BC120" s="79">
        <f>IF($A$2=1,'mil mi val'!BB102,IF($A$2=2,'mil mi val'!BB205,"NA"))</f>
        <v>1</v>
      </c>
      <c r="BD120" s="79">
        <f>IF($A$2=1,'mil mi val'!BC102,IF($A$2=2,'mil mi val'!BC205,"NA"))</f>
        <v>1</v>
      </c>
      <c r="BE120" s="79">
        <f>IF($A$2=1,'mil mi val'!BD102,IF($A$2=2,'mil mi val'!BD205,"NA"))</f>
        <v>1</v>
      </c>
      <c r="BF120" s="79">
        <f>IF($A$2=1,'mil mi val'!BE102,IF($A$2=2,'mil mi val'!BE205,"NA"))</f>
        <v>1</v>
      </c>
      <c r="BG120" s="79">
        <f>IF($A$2=1,'mil mi val'!BF102,IF($A$2=2,'mil mi val'!BF205,"NA"))</f>
        <v>1</v>
      </c>
      <c r="BH120" s="79">
        <f>IF($A$2=1,'mil mi val'!BG102,IF($A$2=2,'mil mi val'!BG205,"NA"))</f>
        <v>1</v>
      </c>
      <c r="BI120" s="79">
        <f>IF($A$2=1,'mil mi val'!BH102,IF($A$2=2,'mil mi val'!BH205,"NA"))</f>
        <v>1</v>
      </c>
      <c r="BJ120" s="79">
        <f>IF($A$2=1,'mil mi val'!BI102,IF($A$2=2,'mil mi val'!BI205,"NA"))</f>
        <v>1</v>
      </c>
      <c r="BK120" s="79">
        <f>IF($A$2=1,'mil mi val'!BJ102,IF($A$2=2,'mil mi val'!BJ205,"NA"))</f>
        <v>1</v>
      </c>
      <c r="BL120" s="79">
        <f>IF($A$2=1,'mil mi val'!BK102,IF($A$2=2,'mil mi val'!BK205,"NA"))</f>
        <v>1</v>
      </c>
      <c r="BM120" s="79">
        <f>IF($A$2=1,'mil mi val'!BL102,IF($A$2=2,'mil mi val'!BL205,"NA"))</f>
        <v>1</v>
      </c>
      <c r="BN120" s="79">
        <f>IF($A$2=1,'mil mi val'!BM102,IF($A$2=2,'mil mi val'!BM205,"NA"))</f>
        <v>1</v>
      </c>
      <c r="BO120" s="79">
        <f>IF($A$2=1,'mil mi val'!BN102,IF($A$2=2,'mil mi val'!BN205,"NA"))</f>
        <v>1</v>
      </c>
      <c r="BP120" s="79">
        <f>IF($A$2=1,'mil mi val'!BO102,IF($A$2=2,'mil mi val'!BO205,"NA"))</f>
        <v>1</v>
      </c>
      <c r="BQ120" s="79">
        <f>IF($A$2=1,'mil mi val'!BP102,IF($A$2=2,'mil mi val'!BP205,"NA"))</f>
        <v>1</v>
      </c>
      <c r="BR120" s="79">
        <f>IF($A$2=1,'mil mi val'!BQ102,IF($A$2=2,'mil mi val'!BQ205,"NA"))</f>
        <v>1</v>
      </c>
      <c r="BS120" s="79">
        <f>IF($A$2=1,'mil mi val'!BR102,IF($A$2=2,'mil mi val'!BR205,"NA"))</f>
        <v>1</v>
      </c>
      <c r="BT120" s="79">
        <f>IF($A$2=1,'mil mi val'!BS102,IF($A$2=2,'mil mi val'!BS205,"NA"))</f>
        <v>1</v>
      </c>
      <c r="BU120" s="79">
        <f>IF($A$2=1,'mil mi val'!BT102,IF($A$2=2,'mil mi val'!BT205,"NA"))</f>
        <v>1</v>
      </c>
      <c r="BV120" s="79">
        <f>IF($A$2=1,'mil mi val'!BU102,IF($A$2=2,'mil mi val'!BU205,"NA"))</f>
        <v>1</v>
      </c>
      <c r="BW120" s="79">
        <f>IF($A$2=1,'mil mi val'!BV102,IF($A$2=2,'mil mi val'!BV205,"NA"))</f>
        <v>1</v>
      </c>
      <c r="BX120" s="79">
        <f>IF($A$2=1,'mil mi val'!BW102,IF($A$2=2,'mil mi val'!BW205,"NA"))</f>
        <v>1</v>
      </c>
      <c r="BY120" s="79">
        <f>IF($A$2=1,'mil mi val'!BX102,IF($A$2=2,'mil mi val'!BX205,"NA"))</f>
        <v>1</v>
      </c>
      <c r="BZ120" s="79">
        <f>IF($A$2=1,'mil mi val'!BY102,IF($A$2=2,'mil mi val'!BY205,"NA"))</f>
        <v>1</v>
      </c>
      <c r="CA120" s="79">
        <f>IF($A$2=1,'mil mi val'!BZ102,IF($A$2=2,'mil mi val'!BZ205,"NA"))</f>
        <v>1</v>
      </c>
      <c r="CB120" s="79">
        <f>IF($A$2=1,'mil mi val'!CA102,IF($A$2=2,'mil mi val'!CA205,"NA"))</f>
        <v>1</v>
      </c>
      <c r="CC120" s="79">
        <f>IF($A$2=1,'mil mi val'!CB102,IF($A$2=2,'mil mi val'!CB205,"NA"))</f>
        <v>1</v>
      </c>
      <c r="CD120" s="79">
        <f>IF($A$2=1,'mil mi val'!CC102,IF($A$2=2,'mil mi val'!CC205,"NA"))</f>
        <v>1</v>
      </c>
      <c r="CE120" s="79">
        <f>IF($A$2=1,'mil mi val'!CD102,IF($A$2=2,'mil mi val'!CD205,"NA"))</f>
        <v>1</v>
      </c>
      <c r="CF120" s="79">
        <f>IF($A$2=1,'mil mi val'!CE102,IF($A$2=2,'mil mi val'!CE205,"NA"))</f>
        <v>1</v>
      </c>
      <c r="CG120" s="79">
        <f>IF($A$2=1,'mil mi val'!CF102,IF($A$2=2,'mil mi val'!CF205,"NA"))</f>
        <v>1</v>
      </c>
      <c r="CH120" s="79">
        <f>IF($A$2=1,'mil mi val'!CG102,IF($A$2=2,'mil mi val'!CG205,"NA"))</f>
        <v>1</v>
      </c>
      <c r="CI120" s="79">
        <f>IF($A$2=1,'mil mi val'!CH102,IF($A$2=2,'mil mi val'!CH205,"NA"))</f>
        <v>1</v>
      </c>
      <c r="CJ120" s="79">
        <f>IF($A$2=1,'mil mi val'!CI102,IF($A$2=2,'mil mi val'!CI205,"NA"))</f>
        <v>1</v>
      </c>
      <c r="CK120" s="79">
        <f>IF($A$2=1,'mil mi val'!CJ102,IF($A$2=2,'mil mi val'!CJ205,"NA"))</f>
        <v>1</v>
      </c>
      <c r="CL120" s="79">
        <f>IF($A$2=1,'mil mi val'!CK102,IF($A$2=2,'mil mi val'!CK205,"NA"))</f>
        <v>1</v>
      </c>
      <c r="CM120" s="79">
        <f>IF($A$2=1,'mil mi val'!CL102,IF($A$2=2,'mil mi val'!CL205,"NA"))</f>
        <v>1</v>
      </c>
      <c r="CN120" s="79">
        <f>IF($A$2=1,'mil mi val'!CM102,IF($A$2=2,'mil mi val'!CM205,"NA"))</f>
        <v>1</v>
      </c>
      <c r="CO120" s="79">
        <f>IF($A$2=1,'mil mi val'!CN102,IF($A$2=2,'mil mi val'!CN205,"NA"))</f>
        <v>1</v>
      </c>
      <c r="CP120" s="79">
        <f>IF($A$2=1,'mil mi val'!CO102,IF($A$2=2,'mil mi val'!CO205,"NA"))</f>
        <v>1</v>
      </c>
      <c r="CQ120" s="79">
        <f>IF($A$2=1,'mil mi val'!CP102,IF($A$2=2,'mil mi val'!CP205,"NA"))</f>
        <v>1</v>
      </c>
      <c r="CR120" s="79">
        <f>IF($A$2=1,'mil mi val'!CQ102,IF($A$2=2,'mil mi val'!CQ205,"NA"))</f>
        <v>1</v>
      </c>
      <c r="CS120" s="79">
        <f>IF($A$2=1,'mil mi val'!CR102,IF($A$2=2,'mil mi val'!CR205,"NA"))</f>
        <v>1</v>
      </c>
      <c r="CT120" s="79">
        <f>IF($A$2=1,'mil mi val'!CS102,IF($A$2=2,'mil mi val'!CS205,"NA"))</f>
        <v>1</v>
      </c>
      <c r="CU120" s="79">
        <f>IF($A$2=1,'mil mi val'!CT102,IF($A$2=2,'mil mi val'!CT205,"NA"))</f>
        <v>1</v>
      </c>
      <c r="CV120" s="79">
        <f>IF($A$2=1,'mil mi val'!CU102,IF($A$2=2,'mil mi val'!CU205,"NA"))</f>
        <v>1</v>
      </c>
      <c r="CW120" s="79">
        <f>IF($A$2=1,'mil mi val'!CV102,IF($A$2=2,'mil mi val'!CV205,"NA"))</f>
        <v>1</v>
      </c>
      <c r="CX120" s="79">
        <f>IF($A$2=1,'mil mi val'!CW102,IF($A$2=2,'mil mi val'!CW205,"NA"))</f>
        <v>1</v>
      </c>
      <c r="CY120" s="79">
        <f>IF($A$2=1,'mil mi val'!CX102,IF($A$2=2,'mil mi val'!CX205,"NA"))</f>
        <v>1</v>
      </c>
      <c r="CZ120" s="79">
        <f>IF($A$2=1,'mil mi val'!CY102,IF($A$2=2,'mil mi val'!CY205,"NA"))</f>
        <v>1</v>
      </c>
      <c r="DA120" s="79">
        <f>IF($A$2=1,'mil mi val'!CZ102,IF($A$2=2,'mil mi val'!CZ205,"NA"))</f>
        <v>1</v>
      </c>
      <c r="DB120" s="79">
        <f>IF($A$2=1,'mil mi val'!DA102,IF($A$2=2,'mil mi val'!DA205,"NA"))</f>
        <v>1</v>
      </c>
      <c r="DC120" s="79">
        <f>IF($A$2=1,'mil mi val'!DB102,IF($A$2=2,'mil mi val'!DB205,"NA"))</f>
        <v>1</v>
      </c>
    </row>
    <row r="123" spans="2:107" x14ac:dyDescent="0.2">
      <c r="C123" s="74" t="str">
        <f xml:space="preserve"> CONCATENATE("Retiree Mortality Improvement Since ",C124)</f>
        <v>Retiree Mortality Improvement Since 2023</v>
      </c>
    </row>
    <row r="124" spans="2:107" ht="15.75" x14ac:dyDescent="0.25">
      <c r="B124" s="41" t="s">
        <v>6</v>
      </c>
      <c r="C124" s="40">
        <v>2023</v>
      </c>
      <c r="D124" s="40">
        <v>2024</v>
      </c>
      <c r="E124" s="40">
        <v>2025</v>
      </c>
      <c r="F124" s="40">
        <v>2026</v>
      </c>
      <c r="G124" s="40">
        <v>2027</v>
      </c>
      <c r="H124" s="40">
        <v>2028</v>
      </c>
      <c r="I124" s="40">
        <v>2029</v>
      </c>
      <c r="J124" s="40">
        <v>2030</v>
      </c>
      <c r="K124" s="40">
        <v>2031</v>
      </c>
      <c r="L124" s="40">
        <v>2032</v>
      </c>
      <c r="M124" s="40">
        <v>2033</v>
      </c>
      <c r="N124" s="40">
        <v>2034</v>
      </c>
      <c r="O124" s="40">
        <v>2035</v>
      </c>
      <c r="P124" s="40">
        <v>2036</v>
      </c>
      <c r="Q124" s="40">
        <v>2037</v>
      </c>
      <c r="R124" s="40">
        <v>2038</v>
      </c>
      <c r="S124" s="40">
        <v>2039</v>
      </c>
      <c r="T124" s="40">
        <v>2040</v>
      </c>
      <c r="U124" s="40">
        <v>2041</v>
      </c>
      <c r="V124" s="40">
        <v>2042</v>
      </c>
      <c r="W124" s="40">
        <v>2043</v>
      </c>
      <c r="X124" s="40">
        <v>2044</v>
      </c>
      <c r="Y124" s="40">
        <v>2045</v>
      </c>
      <c r="Z124" s="40">
        <v>2046</v>
      </c>
      <c r="AA124" s="40">
        <v>2047</v>
      </c>
      <c r="AB124" s="40">
        <v>2048</v>
      </c>
      <c r="AC124" s="40">
        <v>2049</v>
      </c>
      <c r="AD124" s="40">
        <v>2050</v>
      </c>
      <c r="AE124" s="40">
        <v>2051</v>
      </c>
      <c r="AF124" s="40">
        <v>2052</v>
      </c>
      <c r="AG124" s="40">
        <v>2053</v>
      </c>
      <c r="AH124" s="40">
        <v>2054</v>
      </c>
      <c r="AI124" s="40">
        <v>2055</v>
      </c>
      <c r="AJ124" s="40">
        <v>2056</v>
      </c>
      <c r="AK124" s="40">
        <v>2057</v>
      </c>
      <c r="AL124" s="40">
        <v>2058</v>
      </c>
      <c r="AM124" s="40">
        <v>2059</v>
      </c>
      <c r="AN124" s="40">
        <v>2060</v>
      </c>
      <c r="AO124" s="40">
        <v>2061</v>
      </c>
      <c r="AP124" s="40">
        <v>2062</v>
      </c>
      <c r="AQ124" s="40">
        <v>2063</v>
      </c>
      <c r="AR124" s="40">
        <v>2064</v>
      </c>
      <c r="AS124" s="40">
        <v>2065</v>
      </c>
      <c r="AT124" s="40">
        <v>2066</v>
      </c>
      <c r="AU124" s="40">
        <v>2067</v>
      </c>
      <c r="AV124" s="40">
        <v>2068</v>
      </c>
      <c r="AW124" s="40">
        <v>2069</v>
      </c>
      <c r="AX124" s="40">
        <v>2070</v>
      </c>
      <c r="AY124" s="40">
        <v>2071</v>
      </c>
      <c r="AZ124" s="40">
        <v>2072</v>
      </c>
      <c r="BA124" s="40">
        <v>2073</v>
      </c>
      <c r="BB124" s="40">
        <v>2074</v>
      </c>
      <c r="BC124" s="40">
        <v>2075</v>
      </c>
      <c r="BD124" s="40">
        <v>2076</v>
      </c>
      <c r="BE124" s="40">
        <v>2077</v>
      </c>
      <c r="BF124" s="40">
        <v>2078</v>
      </c>
      <c r="BG124" s="40">
        <v>2079</v>
      </c>
      <c r="BH124" s="40">
        <v>2080</v>
      </c>
      <c r="BI124" s="40">
        <v>2081</v>
      </c>
      <c r="BJ124" s="40">
        <v>2082</v>
      </c>
      <c r="BK124" s="40">
        <v>2083</v>
      </c>
      <c r="BL124" s="40">
        <v>2084</v>
      </c>
      <c r="BM124" s="40">
        <v>2085</v>
      </c>
      <c r="BN124" s="40">
        <v>2086</v>
      </c>
      <c r="BO124" s="40">
        <v>2087</v>
      </c>
      <c r="BP124" s="40">
        <v>2088</v>
      </c>
      <c r="BQ124" s="40">
        <v>2089</v>
      </c>
      <c r="BR124" s="40">
        <v>2090</v>
      </c>
      <c r="BS124" s="40">
        <v>2091</v>
      </c>
      <c r="BT124" s="40">
        <v>2092</v>
      </c>
      <c r="BU124" s="40">
        <v>2093</v>
      </c>
      <c r="BV124" s="40">
        <v>2094</v>
      </c>
      <c r="BW124" s="40">
        <v>2095</v>
      </c>
      <c r="BX124" s="40">
        <v>2096</v>
      </c>
      <c r="BY124" s="40">
        <v>2097</v>
      </c>
      <c r="BZ124" s="40">
        <v>2098</v>
      </c>
      <c r="CA124" s="40">
        <v>2099</v>
      </c>
      <c r="CB124" s="40">
        <v>2100</v>
      </c>
      <c r="CC124" s="40">
        <v>2101</v>
      </c>
      <c r="CD124" s="40">
        <v>2102</v>
      </c>
      <c r="CE124" s="40">
        <v>2103</v>
      </c>
      <c r="CF124" s="40">
        <v>2104</v>
      </c>
      <c r="CG124" s="40">
        <v>2105</v>
      </c>
      <c r="CH124" s="40">
        <v>2106</v>
      </c>
      <c r="CI124" s="40">
        <v>2107</v>
      </c>
      <c r="CJ124" s="40">
        <v>2108</v>
      </c>
      <c r="CK124" s="40">
        <v>2109</v>
      </c>
      <c r="CL124" s="40">
        <v>2110</v>
      </c>
      <c r="CM124" s="40">
        <v>2111</v>
      </c>
      <c r="CN124" s="40">
        <v>2112</v>
      </c>
      <c r="CO124" s="40">
        <v>2113</v>
      </c>
      <c r="CP124" s="40">
        <v>2114</v>
      </c>
      <c r="CQ124" s="40">
        <v>2115</v>
      </c>
      <c r="CR124" s="40">
        <v>2116</v>
      </c>
      <c r="CS124" s="40">
        <v>2117</v>
      </c>
      <c r="CT124" s="40">
        <v>2118</v>
      </c>
      <c r="CU124" s="40">
        <v>2119</v>
      </c>
      <c r="CV124" s="40">
        <v>2120</v>
      </c>
      <c r="CW124" s="40">
        <v>2121</v>
      </c>
      <c r="CX124" s="40">
        <v>2122</v>
      </c>
      <c r="CY124" s="40">
        <v>2123</v>
      </c>
      <c r="CZ124" s="40">
        <v>2124</v>
      </c>
      <c r="DA124" s="40">
        <v>2125</v>
      </c>
      <c r="DB124" s="40">
        <v>2126</v>
      </c>
      <c r="DC124" s="40">
        <v>2127</v>
      </c>
    </row>
    <row r="125" spans="2:107" ht="15" x14ac:dyDescent="0.25">
      <c r="B125" s="41">
        <v>0</v>
      </c>
      <c r="C125" s="80">
        <f t="shared" ref="C125:C140" si="79">C126</f>
        <v>1</v>
      </c>
      <c r="D125" s="80">
        <f t="shared" ref="D125:D140" si="80">D126</f>
        <v>0.92200000000000004</v>
      </c>
      <c r="E125" s="80">
        <f t="shared" ref="E125:E140" si="81">E126</f>
        <v>0.864375</v>
      </c>
      <c r="F125" s="80">
        <f t="shared" ref="F125:F140" si="82">F126</f>
        <v>0.81484631249999995</v>
      </c>
      <c r="G125" s="80">
        <f t="shared" ref="G125:G140" si="83">G126</f>
        <v>0.77108906551875001</v>
      </c>
      <c r="H125" s="80">
        <f t="shared" ref="H125:H140" si="84">H126</f>
        <v>0.73168641427074188</v>
      </c>
      <c r="I125" s="80">
        <f t="shared" ref="I125:I140" si="85">I126</f>
        <v>0.69619962317861095</v>
      </c>
      <c r="J125" s="80">
        <f t="shared" ref="J125:J140" si="86">J126</f>
        <v>0.66410482055007691</v>
      </c>
      <c r="K125" s="80">
        <f t="shared" ref="K125:K140" si="87">K126</f>
        <v>0.63501702940998361</v>
      </c>
      <c r="L125" s="80">
        <f t="shared" ref="L125:L140" si="88">L126</f>
        <v>0.60853681928358727</v>
      </c>
      <c r="M125" s="80">
        <f t="shared" ref="M125:M140" si="89">M126</f>
        <v>0.58425620019417213</v>
      </c>
      <c r="N125" s="80">
        <f t="shared" ref="N125:N140" si="90">N126</f>
        <v>0.56310612574714314</v>
      </c>
      <c r="O125" s="80">
        <f t="shared" ref="O125:O140" si="91">O126</f>
        <v>0.54272168399509657</v>
      </c>
      <c r="P125" s="80">
        <f t="shared" ref="P125:P140" si="92">P126</f>
        <v>0.5230751590344741</v>
      </c>
      <c r="Q125" s="80">
        <f t="shared" ref="Q125:Q140" si="93">Q126</f>
        <v>0.50413983827742614</v>
      </c>
      <c r="R125" s="80">
        <f t="shared" ref="R125:R140" si="94">R126</f>
        <v>0.4864949439377162</v>
      </c>
      <c r="S125" s="80">
        <f t="shared" ref="S125:S140" si="95">S126</f>
        <v>0.46946762089989613</v>
      </c>
      <c r="T125" s="80">
        <f t="shared" ref="T125:T140" si="96">T126</f>
        <v>0.45303625416839977</v>
      </c>
      <c r="U125" s="80">
        <f t="shared" ref="U125:U140" si="97">U126</f>
        <v>0.43717998527250573</v>
      </c>
      <c r="V125" s="80">
        <f t="shared" ref="V125:V140" si="98">V126</f>
        <v>0.421878685787968</v>
      </c>
      <c r="W125" s="80">
        <f t="shared" ref="W125:W140" si="99">W126</f>
        <v>0.4071129317853891</v>
      </c>
      <c r="X125" s="80">
        <f t="shared" ref="X125:X140" si="100">X126</f>
        <v>0.39286397917290045</v>
      </c>
      <c r="Y125" s="80">
        <f t="shared" ref="Y125:Y140" si="101">Y126</f>
        <v>0.37911373990184893</v>
      </c>
      <c r="Z125" s="80">
        <f t="shared" ref="Z125:Z140" si="102">Z126</f>
        <v>0.36584475900528424</v>
      </c>
      <c r="AA125" s="80">
        <f t="shared" ref="AA125:AA140" si="103">AA126</f>
        <v>0.35304019244009927</v>
      </c>
      <c r="AB125" s="80">
        <f t="shared" ref="AB125:AB140" si="104">AB126</f>
        <v>0.34068378570469576</v>
      </c>
      <c r="AC125" s="80">
        <f t="shared" ref="AC125:AC140" si="105">AC126</f>
        <v>0.32875985320503143</v>
      </c>
      <c r="AD125" s="80">
        <f t="shared" ref="AD125:AD140" si="106">AD126</f>
        <v>0.31725325834285534</v>
      </c>
      <c r="AE125" s="80">
        <f t="shared" ref="AE125:AE140" si="107">AE126</f>
        <v>0.30614939430085542</v>
      </c>
      <c r="AF125" s="80">
        <f t="shared" ref="AF125:AF140" si="108">AF126</f>
        <v>0.29543416550032547</v>
      </c>
      <c r="AG125" s="80">
        <f t="shared" ref="AG125:AG140" si="109">AG126</f>
        <v>0.28509396970781409</v>
      </c>
      <c r="AH125" s="80">
        <f t="shared" ref="AH125:AH140" si="110">AH126</f>
        <v>0.2751156807680406</v>
      </c>
      <c r="AI125" s="80">
        <f t="shared" ref="AI125:AI140" si="111">AI126</f>
        <v>0.26548663194115918</v>
      </c>
      <c r="AJ125" s="80">
        <f t="shared" ref="AJ125:AJ140" si="112">AJ126</f>
        <v>0.25619459982321863</v>
      </c>
      <c r="AK125" s="80">
        <f t="shared" ref="AK125:AK140" si="113">AK126</f>
        <v>0.24722778882940596</v>
      </c>
      <c r="AL125" s="80">
        <f t="shared" ref="AL125:AL140" si="114">AL126</f>
        <v>0.23857481622037674</v>
      </c>
      <c r="AM125" s="80">
        <f t="shared" ref="AM125:AM140" si="115">AM126</f>
        <v>0.23022469765266354</v>
      </c>
      <c r="AN125" s="80">
        <f t="shared" ref="AN125:AN140" si="116">AN126</f>
        <v>0.22216683323482031</v>
      </c>
      <c r="AO125" s="80">
        <f t="shared" ref="AO125:AO140" si="117">AO126</f>
        <v>0.21439099407160159</v>
      </c>
      <c r="AP125" s="80">
        <f t="shared" ref="AP125:AP140" si="118">AP126</f>
        <v>0.20688730927909552</v>
      </c>
      <c r="AQ125" s="80">
        <f t="shared" ref="AQ125:AQ140" si="119">AQ126</f>
        <v>0.19964625345432715</v>
      </c>
      <c r="AR125" s="80">
        <f t="shared" ref="AR125:AR140" si="120">AR126</f>
        <v>0.19265863458342569</v>
      </c>
      <c r="AS125" s="80">
        <f t="shared" ref="AS125:AS140" si="121">AS126</f>
        <v>0.18591558237300579</v>
      </c>
      <c r="AT125" s="80">
        <f t="shared" ref="AT125:AT140" si="122">AT126</f>
        <v>0.17940853698995057</v>
      </c>
      <c r="AU125" s="80">
        <f t="shared" ref="AU125:AU140" si="123">AU126</f>
        <v>0.17312923819530229</v>
      </c>
      <c r="AV125" s="80">
        <f t="shared" ref="AV125:AV140" si="124">AV126</f>
        <v>0.16706971485846669</v>
      </c>
      <c r="AW125" s="80">
        <f t="shared" ref="AW125:AW140" si="125">AW126</f>
        <v>0.16122227483842036</v>
      </c>
      <c r="AX125" s="80">
        <f t="shared" ref="AX125:AX140" si="126">AX126</f>
        <v>0.15557949521907563</v>
      </c>
      <c r="AY125" s="80">
        <f t="shared" ref="AY125:AY140" si="127">AY126</f>
        <v>0.15013421288640799</v>
      </c>
      <c r="AZ125" s="80">
        <f t="shared" ref="AZ125:AZ140" si="128">AZ126</f>
        <v>0.14487951543538372</v>
      </c>
      <c r="BA125" s="80">
        <f t="shared" ref="BA125:BA140" si="129">BA126</f>
        <v>0.13980873239514527</v>
      </c>
      <c r="BB125" s="80">
        <f t="shared" ref="BB125:BB140" si="130">BB126</f>
        <v>0.13491542676131518</v>
      </c>
      <c r="BC125" s="80">
        <f t="shared" ref="BC125:BC140" si="131">BC126</f>
        <v>0.13019338682466916</v>
      </c>
      <c r="BD125" s="80">
        <f t="shared" ref="BD125:BD140" si="132">BD126</f>
        <v>0.12563661828580575</v>
      </c>
      <c r="BE125" s="80">
        <f t="shared" ref="BE125:BE140" si="133">BE126</f>
        <v>0.12123933664580254</v>
      </c>
      <c r="BF125" s="80">
        <f t="shared" ref="BF125:BF140" si="134">BF126</f>
        <v>0.11699595986319945</v>
      </c>
      <c r="BG125" s="80">
        <f t="shared" ref="BG125:BG140" si="135">BG126</f>
        <v>0.11290110126798747</v>
      </c>
      <c r="BH125" s="80">
        <f t="shared" ref="BH125:BH140" si="136">BH126</f>
        <v>0.10894956272360791</v>
      </c>
      <c r="BI125" s="80">
        <f t="shared" ref="BI125:BI140" si="137">BI126</f>
        <v>0.10513632802828163</v>
      </c>
      <c r="BJ125" s="80">
        <f t="shared" ref="BJ125:BJ140" si="138">BJ126</f>
        <v>0.10145655654729177</v>
      </c>
      <c r="BK125" s="80">
        <f t="shared" ref="BK125:BK140" si="139">BK126</f>
        <v>9.7905577068136559E-2</v>
      </c>
      <c r="BL125" s="80">
        <f t="shared" ref="BL125:BL140" si="140">BL126</f>
        <v>9.4478881870751777E-2</v>
      </c>
      <c r="BM125" s="80">
        <f t="shared" ref="BM125:BM140" si="141">BM126</f>
        <v>9.1172121005275455E-2</v>
      </c>
      <c r="BN125" s="80">
        <f t="shared" ref="BN125:BN140" si="142">BN126</f>
        <v>8.7981096770090805E-2</v>
      </c>
      <c r="BO125" s="80">
        <f t="shared" ref="BO125:BO140" si="143">BO126</f>
        <v>8.4901758383137627E-2</v>
      </c>
      <c r="BP125" s="80">
        <f t="shared" ref="BP125:BP140" si="144">BP126</f>
        <v>8.1930196839727812E-2</v>
      </c>
      <c r="BQ125" s="80">
        <f t="shared" ref="BQ125:BQ140" si="145">BQ126</f>
        <v>7.9062639950337341E-2</v>
      </c>
      <c r="BR125" s="80">
        <f t="shared" ref="BR125:BR140" si="146">BR126</f>
        <v>7.6295447552075527E-2</v>
      </c>
      <c r="BS125" s="80">
        <f t="shared" ref="BS125:BS140" si="147">BS126</f>
        <v>7.3625106887752881E-2</v>
      </c>
      <c r="BT125" s="80">
        <f t="shared" ref="BT125:BT140" si="148">BT126</f>
        <v>7.1048228146681533E-2</v>
      </c>
      <c r="BU125" s="80">
        <f t="shared" ref="BU125:BU140" si="149">BU126</f>
        <v>6.8561540161547682E-2</v>
      </c>
      <c r="BV125" s="80">
        <f t="shared" ref="BV125:BV140" si="150">BV126</f>
        <v>6.6161886255893518E-2</v>
      </c>
      <c r="BW125" s="80">
        <f t="shared" ref="BW125:BW140" si="151">BW126</f>
        <v>6.3846220236937243E-2</v>
      </c>
      <c r="BX125" s="80">
        <f t="shared" ref="BX125:BX140" si="152">BX126</f>
        <v>6.1611602528644435E-2</v>
      </c>
      <c r="BY125" s="80">
        <f t="shared" ref="BY125:CN140" si="153">BY126</f>
        <v>5.9455196440141876E-2</v>
      </c>
      <c r="BZ125" s="80">
        <f t="shared" ref="BZ125:BZ140" si="154">BZ126</f>
        <v>5.7374264564736911E-2</v>
      </c>
      <c r="CA125" s="80">
        <f t="shared" si="153"/>
        <v>5.536616530497112E-2</v>
      </c>
      <c r="CB125" s="80">
        <f t="shared" si="153"/>
        <v>5.3428349519297126E-2</v>
      </c>
      <c r="CC125" s="80">
        <f t="shared" si="153"/>
        <v>5.1558357286121723E-2</v>
      </c>
      <c r="CD125" s="80">
        <f t="shared" si="153"/>
        <v>4.9753814781107464E-2</v>
      </c>
      <c r="CE125" s="80">
        <f t="shared" si="153"/>
        <v>4.8012431263768703E-2</v>
      </c>
      <c r="CF125" s="80">
        <f t="shared" si="153"/>
        <v>4.6331996169536795E-2</v>
      </c>
      <c r="CG125" s="80">
        <f t="shared" si="153"/>
        <v>4.4710376303603007E-2</v>
      </c>
      <c r="CH125" s="80">
        <f t="shared" si="153"/>
        <v>4.3145513132976904E-2</v>
      </c>
      <c r="CI125" s="80">
        <f t="shared" si="153"/>
        <v>4.163542017332271E-2</v>
      </c>
      <c r="CJ125" s="80">
        <f t="shared" si="153"/>
        <v>4.0178180467256415E-2</v>
      </c>
      <c r="CK125" s="80">
        <f t="shared" si="153"/>
        <v>3.8771944150902439E-2</v>
      </c>
      <c r="CL125" s="80">
        <f t="shared" si="153"/>
        <v>3.7414926105620853E-2</v>
      </c>
      <c r="CM125" s="80">
        <f t="shared" si="153"/>
        <v>3.6105403691924123E-2</v>
      </c>
      <c r="CN125" s="80">
        <f t="shared" si="153"/>
        <v>3.484171456270678E-2</v>
      </c>
      <c r="CO125" s="80">
        <f t="shared" ref="CB125:DB134" si="155">CO126</f>
        <v>3.3622254553012043E-2</v>
      </c>
      <c r="CP125" s="80">
        <f t="shared" si="155"/>
        <v>3.2445475643656622E-2</v>
      </c>
      <c r="CQ125" s="80">
        <f t="shared" si="155"/>
        <v>3.1309883996128642E-2</v>
      </c>
      <c r="CR125" s="80">
        <f t="shared" si="155"/>
        <v>3.0214038056264138E-2</v>
      </c>
      <c r="CS125" s="80">
        <f t="shared" si="155"/>
        <v>2.9156546724294893E-2</v>
      </c>
      <c r="CT125" s="80">
        <f t="shared" si="155"/>
        <v>2.8136067588944571E-2</v>
      </c>
      <c r="CU125" s="80">
        <f t="shared" si="155"/>
        <v>2.715130522333151E-2</v>
      </c>
      <c r="CV125" s="80">
        <f t="shared" si="155"/>
        <v>2.6201009540514908E-2</v>
      </c>
      <c r="CW125" s="80">
        <f t="shared" si="155"/>
        <v>2.5283974206596886E-2</v>
      </c>
      <c r="CX125" s="80">
        <f t="shared" si="155"/>
        <v>2.4399035109365995E-2</v>
      </c>
      <c r="CY125" s="80">
        <f t="shared" si="155"/>
        <v>2.3545068880538183E-2</v>
      </c>
      <c r="CZ125" s="80">
        <f t="shared" si="155"/>
        <v>2.2720991469719346E-2</v>
      </c>
      <c r="DA125" s="80">
        <f t="shared" si="155"/>
        <v>2.1925756768279167E-2</v>
      </c>
      <c r="DB125" s="80">
        <f t="shared" si="155"/>
        <v>2.1158355281389395E-2</v>
      </c>
      <c r="DC125" s="80">
        <f t="shared" ref="DC125:DC134" si="156">DC126</f>
        <v>2.0417812846540765E-2</v>
      </c>
    </row>
    <row r="126" spans="2:107" ht="15" x14ac:dyDescent="0.25">
      <c r="B126" s="41">
        <v>1</v>
      </c>
      <c r="C126" s="80">
        <f t="shared" si="79"/>
        <v>1</v>
      </c>
      <c r="D126" s="80">
        <f t="shared" si="80"/>
        <v>0.92200000000000004</v>
      </c>
      <c r="E126" s="80">
        <f t="shared" si="81"/>
        <v>0.864375</v>
      </c>
      <c r="F126" s="80">
        <f t="shared" si="82"/>
        <v>0.81484631249999995</v>
      </c>
      <c r="G126" s="80">
        <f t="shared" si="83"/>
        <v>0.77108906551875001</v>
      </c>
      <c r="H126" s="80">
        <f t="shared" si="84"/>
        <v>0.73168641427074188</v>
      </c>
      <c r="I126" s="80">
        <f t="shared" si="85"/>
        <v>0.69619962317861095</v>
      </c>
      <c r="J126" s="80">
        <f t="shared" si="86"/>
        <v>0.66410482055007691</v>
      </c>
      <c r="K126" s="80">
        <f t="shared" si="87"/>
        <v>0.63501702940998361</v>
      </c>
      <c r="L126" s="80">
        <f t="shared" si="88"/>
        <v>0.60853681928358727</v>
      </c>
      <c r="M126" s="80">
        <f t="shared" si="89"/>
        <v>0.58425620019417213</v>
      </c>
      <c r="N126" s="80">
        <f t="shared" si="90"/>
        <v>0.56310612574714314</v>
      </c>
      <c r="O126" s="80">
        <f t="shared" si="91"/>
        <v>0.54272168399509657</v>
      </c>
      <c r="P126" s="80">
        <f t="shared" si="92"/>
        <v>0.5230751590344741</v>
      </c>
      <c r="Q126" s="80">
        <f t="shared" si="93"/>
        <v>0.50413983827742614</v>
      </c>
      <c r="R126" s="80">
        <f t="shared" si="94"/>
        <v>0.4864949439377162</v>
      </c>
      <c r="S126" s="80">
        <f t="shared" si="95"/>
        <v>0.46946762089989613</v>
      </c>
      <c r="T126" s="80">
        <f t="shared" si="96"/>
        <v>0.45303625416839977</v>
      </c>
      <c r="U126" s="80">
        <f t="shared" si="97"/>
        <v>0.43717998527250573</v>
      </c>
      <c r="V126" s="80">
        <f t="shared" si="98"/>
        <v>0.421878685787968</v>
      </c>
      <c r="W126" s="80">
        <f t="shared" si="99"/>
        <v>0.4071129317853891</v>
      </c>
      <c r="X126" s="80">
        <f t="shared" si="100"/>
        <v>0.39286397917290045</v>
      </c>
      <c r="Y126" s="80">
        <f t="shared" si="101"/>
        <v>0.37911373990184893</v>
      </c>
      <c r="Z126" s="80">
        <f t="shared" si="102"/>
        <v>0.36584475900528424</v>
      </c>
      <c r="AA126" s="80">
        <f t="shared" si="103"/>
        <v>0.35304019244009927</v>
      </c>
      <c r="AB126" s="80">
        <f t="shared" si="104"/>
        <v>0.34068378570469576</v>
      </c>
      <c r="AC126" s="80">
        <f t="shared" si="105"/>
        <v>0.32875985320503143</v>
      </c>
      <c r="AD126" s="80">
        <f t="shared" si="106"/>
        <v>0.31725325834285534</v>
      </c>
      <c r="AE126" s="80">
        <f t="shared" si="107"/>
        <v>0.30614939430085542</v>
      </c>
      <c r="AF126" s="80">
        <f t="shared" si="108"/>
        <v>0.29543416550032547</v>
      </c>
      <c r="AG126" s="80">
        <f t="shared" si="109"/>
        <v>0.28509396970781409</v>
      </c>
      <c r="AH126" s="80">
        <f t="shared" si="110"/>
        <v>0.2751156807680406</v>
      </c>
      <c r="AI126" s="80">
        <f t="shared" si="111"/>
        <v>0.26548663194115918</v>
      </c>
      <c r="AJ126" s="80">
        <f t="shared" si="112"/>
        <v>0.25619459982321863</v>
      </c>
      <c r="AK126" s="80">
        <f t="shared" si="113"/>
        <v>0.24722778882940596</v>
      </c>
      <c r="AL126" s="80">
        <f t="shared" si="114"/>
        <v>0.23857481622037674</v>
      </c>
      <c r="AM126" s="80">
        <f t="shared" si="115"/>
        <v>0.23022469765266354</v>
      </c>
      <c r="AN126" s="80">
        <f t="shared" si="116"/>
        <v>0.22216683323482031</v>
      </c>
      <c r="AO126" s="80">
        <f t="shared" si="117"/>
        <v>0.21439099407160159</v>
      </c>
      <c r="AP126" s="80">
        <f t="shared" si="118"/>
        <v>0.20688730927909552</v>
      </c>
      <c r="AQ126" s="80">
        <f t="shared" si="119"/>
        <v>0.19964625345432715</v>
      </c>
      <c r="AR126" s="80">
        <f t="shared" si="120"/>
        <v>0.19265863458342569</v>
      </c>
      <c r="AS126" s="80">
        <f t="shared" si="121"/>
        <v>0.18591558237300579</v>
      </c>
      <c r="AT126" s="80">
        <f t="shared" si="122"/>
        <v>0.17940853698995057</v>
      </c>
      <c r="AU126" s="80">
        <f t="shared" si="123"/>
        <v>0.17312923819530229</v>
      </c>
      <c r="AV126" s="80">
        <f t="shared" si="124"/>
        <v>0.16706971485846669</v>
      </c>
      <c r="AW126" s="80">
        <f t="shared" si="125"/>
        <v>0.16122227483842036</v>
      </c>
      <c r="AX126" s="80">
        <f t="shared" si="126"/>
        <v>0.15557949521907563</v>
      </c>
      <c r="AY126" s="80">
        <f t="shared" si="127"/>
        <v>0.15013421288640799</v>
      </c>
      <c r="AZ126" s="80">
        <f t="shared" si="128"/>
        <v>0.14487951543538372</v>
      </c>
      <c r="BA126" s="80">
        <f t="shared" si="129"/>
        <v>0.13980873239514527</v>
      </c>
      <c r="BB126" s="80">
        <f t="shared" si="130"/>
        <v>0.13491542676131518</v>
      </c>
      <c r="BC126" s="80">
        <f t="shared" si="131"/>
        <v>0.13019338682466916</v>
      </c>
      <c r="BD126" s="80">
        <f t="shared" si="132"/>
        <v>0.12563661828580575</v>
      </c>
      <c r="BE126" s="80">
        <f t="shared" si="133"/>
        <v>0.12123933664580254</v>
      </c>
      <c r="BF126" s="80">
        <f t="shared" si="134"/>
        <v>0.11699595986319945</v>
      </c>
      <c r="BG126" s="80">
        <f t="shared" si="135"/>
        <v>0.11290110126798747</v>
      </c>
      <c r="BH126" s="80">
        <f t="shared" si="136"/>
        <v>0.10894956272360791</v>
      </c>
      <c r="BI126" s="80">
        <f t="shared" si="137"/>
        <v>0.10513632802828163</v>
      </c>
      <c r="BJ126" s="80">
        <f t="shared" si="138"/>
        <v>0.10145655654729177</v>
      </c>
      <c r="BK126" s="80">
        <f t="shared" si="139"/>
        <v>9.7905577068136559E-2</v>
      </c>
      <c r="BL126" s="80">
        <f t="shared" si="140"/>
        <v>9.4478881870751777E-2</v>
      </c>
      <c r="BM126" s="80">
        <f t="shared" si="141"/>
        <v>9.1172121005275455E-2</v>
      </c>
      <c r="BN126" s="80">
        <f t="shared" si="142"/>
        <v>8.7981096770090805E-2</v>
      </c>
      <c r="BO126" s="80">
        <f t="shared" si="143"/>
        <v>8.4901758383137627E-2</v>
      </c>
      <c r="BP126" s="80">
        <f t="shared" si="144"/>
        <v>8.1930196839727812E-2</v>
      </c>
      <c r="BQ126" s="80">
        <f t="shared" si="145"/>
        <v>7.9062639950337341E-2</v>
      </c>
      <c r="BR126" s="80">
        <f t="shared" si="146"/>
        <v>7.6295447552075527E-2</v>
      </c>
      <c r="BS126" s="80">
        <f t="shared" si="147"/>
        <v>7.3625106887752881E-2</v>
      </c>
      <c r="BT126" s="80">
        <f t="shared" si="148"/>
        <v>7.1048228146681533E-2</v>
      </c>
      <c r="BU126" s="80">
        <f t="shared" si="149"/>
        <v>6.8561540161547682E-2</v>
      </c>
      <c r="BV126" s="80">
        <f t="shared" si="150"/>
        <v>6.6161886255893518E-2</v>
      </c>
      <c r="BW126" s="80">
        <f t="shared" si="151"/>
        <v>6.3846220236937243E-2</v>
      </c>
      <c r="BX126" s="80">
        <f t="shared" si="152"/>
        <v>6.1611602528644435E-2</v>
      </c>
      <c r="BY126" s="80">
        <f t="shared" si="153"/>
        <v>5.9455196440141876E-2</v>
      </c>
      <c r="BZ126" s="80">
        <f t="shared" si="154"/>
        <v>5.7374264564736911E-2</v>
      </c>
      <c r="CA126" s="80">
        <f t="shared" si="153"/>
        <v>5.536616530497112E-2</v>
      </c>
      <c r="CB126" s="80">
        <f t="shared" si="155"/>
        <v>5.3428349519297126E-2</v>
      </c>
      <c r="CC126" s="80">
        <f t="shared" si="155"/>
        <v>5.1558357286121723E-2</v>
      </c>
      <c r="CD126" s="80">
        <f t="shared" si="155"/>
        <v>4.9753814781107464E-2</v>
      </c>
      <c r="CE126" s="80">
        <f t="shared" si="155"/>
        <v>4.8012431263768703E-2</v>
      </c>
      <c r="CF126" s="80">
        <f t="shared" si="155"/>
        <v>4.6331996169536795E-2</v>
      </c>
      <c r="CG126" s="80">
        <f t="shared" si="155"/>
        <v>4.4710376303603007E-2</v>
      </c>
      <c r="CH126" s="80">
        <f t="shared" si="155"/>
        <v>4.3145513132976904E-2</v>
      </c>
      <c r="CI126" s="80">
        <f t="shared" si="155"/>
        <v>4.163542017332271E-2</v>
      </c>
      <c r="CJ126" s="80">
        <f t="shared" si="155"/>
        <v>4.0178180467256415E-2</v>
      </c>
      <c r="CK126" s="80">
        <f t="shared" si="155"/>
        <v>3.8771944150902439E-2</v>
      </c>
      <c r="CL126" s="80">
        <f t="shared" si="155"/>
        <v>3.7414926105620853E-2</v>
      </c>
      <c r="CM126" s="80">
        <f t="shared" si="155"/>
        <v>3.6105403691924123E-2</v>
      </c>
      <c r="CN126" s="80">
        <f t="shared" si="155"/>
        <v>3.484171456270678E-2</v>
      </c>
      <c r="CO126" s="80">
        <f t="shared" si="155"/>
        <v>3.3622254553012043E-2</v>
      </c>
      <c r="CP126" s="80">
        <f t="shared" si="155"/>
        <v>3.2445475643656622E-2</v>
      </c>
      <c r="CQ126" s="80">
        <f t="shared" si="155"/>
        <v>3.1309883996128642E-2</v>
      </c>
      <c r="CR126" s="80">
        <f t="shared" si="155"/>
        <v>3.0214038056264138E-2</v>
      </c>
      <c r="CS126" s="80">
        <f t="shared" si="155"/>
        <v>2.9156546724294893E-2</v>
      </c>
      <c r="CT126" s="80">
        <f t="shared" si="155"/>
        <v>2.8136067588944571E-2</v>
      </c>
      <c r="CU126" s="80">
        <f t="shared" si="155"/>
        <v>2.715130522333151E-2</v>
      </c>
      <c r="CV126" s="80">
        <f t="shared" si="155"/>
        <v>2.6201009540514908E-2</v>
      </c>
      <c r="CW126" s="80">
        <f t="shared" si="155"/>
        <v>2.5283974206596886E-2</v>
      </c>
      <c r="CX126" s="80">
        <f t="shared" si="155"/>
        <v>2.4399035109365995E-2</v>
      </c>
      <c r="CY126" s="80">
        <f t="shared" si="155"/>
        <v>2.3545068880538183E-2</v>
      </c>
      <c r="CZ126" s="80">
        <f t="shared" si="155"/>
        <v>2.2720991469719346E-2</v>
      </c>
      <c r="DA126" s="80">
        <f t="shared" si="155"/>
        <v>2.1925756768279167E-2</v>
      </c>
      <c r="DB126" s="80">
        <f t="shared" si="155"/>
        <v>2.1158355281389395E-2</v>
      </c>
      <c r="DC126" s="80">
        <f t="shared" si="156"/>
        <v>2.0417812846540765E-2</v>
      </c>
    </row>
    <row r="127" spans="2:107" ht="15" x14ac:dyDescent="0.25">
      <c r="B127" s="41">
        <v>2</v>
      </c>
      <c r="C127" s="80">
        <f t="shared" si="79"/>
        <v>1</v>
      </c>
      <c r="D127" s="80">
        <f t="shared" si="80"/>
        <v>0.92200000000000004</v>
      </c>
      <c r="E127" s="80">
        <f t="shared" si="81"/>
        <v>0.864375</v>
      </c>
      <c r="F127" s="80">
        <f t="shared" si="82"/>
        <v>0.81484631249999995</v>
      </c>
      <c r="G127" s="80">
        <f t="shared" si="83"/>
        <v>0.77108906551875001</v>
      </c>
      <c r="H127" s="80">
        <f t="shared" si="84"/>
        <v>0.73168641427074188</v>
      </c>
      <c r="I127" s="80">
        <f t="shared" si="85"/>
        <v>0.69619962317861095</v>
      </c>
      <c r="J127" s="80">
        <f t="shared" si="86"/>
        <v>0.66410482055007691</v>
      </c>
      <c r="K127" s="80">
        <f t="shared" si="87"/>
        <v>0.63501702940998361</v>
      </c>
      <c r="L127" s="80">
        <f t="shared" si="88"/>
        <v>0.60853681928358727</v>
      </c>
      <c r="M127" s="80">
        <f t="shared" si="89"/>
        <v>0.58425620019417213</v>
      </c>
      <c r="N127" s="80">
        <f t="shared" si="90"/>
        <v>0.56310612574714314</v>
      </c>
      <c r="O127" s="80">
        <f t="shared" si="91"/>
        <v>0.54272168399509657</v>
      </c>
      <c r="P127" s="80">
        <f t="shared" si="92"/>
        <v>0.5230751590344741</v>
      </c>
      <c r="Q127" s="80">
        <f t="shared" si="93"/>
        <v>0.50413983827742614</v>
      </c>
      <c r="R127" s="80">
        <f t="shared" si="94"/>
        <v>0.4864949439377162</v>
      </c>
      <c r="S127" s="80">
        <f t="shared" si="95"/>
        <v>0.46946762089989613</v>
      </c>
      <c r="T127" s="80">
        <f t="shared" si="96"/>
        <v>0.45303625416839977</v>
      </c>
      <c r="U127" s="80">
        <f t="shared" si="97"/>
        <v>0.43717998527250573</v>
      </c>
      <c r="V127" s="80">
        <f t="shared" si="98"/>
        <v>0.421878685787968</v>
      </c>
      <c r="W127" s="80">
        <f t="shared" si="99"/>
        <v>0.4071129317853891</v>
      </c>
      <c r="X127" s="80">
        <f t="shared" si="100"/>
        <v>0.39286397917290045</v>
      </c>
      <c r="Y127" s="80">
        <f t="shared" si="101"/>
        <v>0.37911373990184893</v>
      </c>
      <c r="Z127" s="80">
        <f t="shared" si="102"/>
        <v>0.36584475900528424</v>
      </c>
      <c r="AA127" s="80">
        <f t="shared" si="103"/>
        <v>0.35304019244009927</v>
      </c>
      <c r="AB127" s="80">
        <f t="shared" si="104"/>
        <v>0.34068378570469576</v>
      </c>
      <c r="AC127" s="80">
        <f t="shared" si="105"/>
        <v>0.32875985320503143</v>
      </c>
      <c r="AD127" s="80">
        <f t="shared" si="106"/>
        <v>0.31725325834285534</v>
      </c>
      <c r="AE127" s="80">
        <f t="shared" si="107"/>
        <v>0.30614939430085542</v>
      </c>
      <c r="AF127" s="80">
        <f t="shared" si="108"/>
        <v>0.29543416550032547</v>
      </c>
      <c r="AG127" s="80">
        <f t="shared" si="109"/>
        <v>0.28509396970781409</v>
      </c>
      <c r="AH127" s="80">
        <f t="shared" si="110"/>
        <v>0.2751156807680406</v>
      </c>
      <c r="AI127" s="80">
        <f t="shared" si="111"/>
        <v>0.26548663194115918</v>
      </c>
      <c r="AJ127" s="80">
        <f t="shared" si="112"/>
        <v>0.25619459982321863</v>
      </c>
      <c r="AK127" s="80">
        <f t="shared" si="113"/>
        <v>0.24722778882940596</v>
      </c>
      <c r="AL127" s="80">
        <f t="shared" si="114"/>
        <v>0.23857481622037674</v>
      </c>
      <c r="AM127" s="80">
        <f t="shared" si="115"/>
        <v>0.23022469765266354</v>
      </c>
      <c r="AN127" s="80">
        <f t="shared" si="116"/>
        <v>0.22216683323482031</v>
      </c>
      <c r="AO127" s="80">
        <f t="shared" si="117"/>
        <v>0.21439099407160159</v>
      </c>
      <c r="AP127" s="80">
        <f t="shared" si="118"/>
        <v>0.20688730927909552</v>
      </c>
      <c r="AQ127" s="80">
        <f t="shared" si="119"/>
        <v>0.19964625345432715</v>
      </c>
      <c r="AR127" s="80">
        <f t="shared" si="120"/>
        <v>0.19265863458342569</v>
      </c>
      <c r="AS127" s="80">
        <f t="shared" si="121"/>
        <v>0.18591558237300579</v>
      </c>
      <c r="AT127" s="80">
        <f t="shared" si="122"/>
        <v>0.17940853698995057</v>
      </c>
      <c r="AU127" s="80">
        <f t="shared" si="123"/>
        <v>0.17312923819530229</v>
      </c>
      <c r="AV127" s="80">
        <f t="shared" si="124"/>
        <v>0.16706971485846669</v>
      </c>
      <c r="AW127" s="80">
        <f t="shared" si="125"/>
        <v>0.16122227483842036</v>
      </c>
      <c r="AX127" s="80">
        <f t="shared" si="126"/>
        <v>0.15557949521907563</v>
      </c>
      <c r="AY127" s="80">
        <f t="shared" si="127"/>
        <v>0.15013421288640799</v>
      </c>
      <c r="AZ127" s="80">
        <f t="shared" si="128"/>
        <v>0.14487951543538372</v>
      </c>
      <c r="BA127" s="80">
        <f t="shared" si="129"/>
        <v>0.13980873239514527</v>
      </c>
      <c r="BB127" s="80">
        <f t="shared" si="130"/>
        <v>0.13491542676131518</v>
      </c>
      <c r="BC127" s="80">
        <f t="shared" si="131"/>
        <v>0.13019338682466916</v>
      </c>
      <c r="BD127" s="80">
        <f t="shared" si="132"/>
        <v>0.12563661828580575</v>
      </c>
      <c r="BE127" s="80">
        <f t="shared" si="133"/>
        <v>0.12123933664580254</v>
      </c>
      <c r="BF127" s="80">
        <f t="shared" si="134"/>
        <v>0.11699595986319945</v>
      </c>
      <c r="BG127" s="80">
        <f t="shared" si="135"/>
        <v>0.11290110126798747</v>
      </c>
      <c r="BH127" s="80">
        <f t="shared" si="136"/>
        <v>0.10894956272360791</v>
      </c>
      <c r="BI127" s="80">
        <f t="shared" si="137"/>
        <v>0.10513632802828163</v>
      </c>
      <c r="BJ127" s="80">
        <f t="shared" si="138"/>
        <v>0.10145655654729177</v>
      </c>
      <c r="BK127" s="80">
        <f t="shared" si="139"/>
        <v>9.7905577068136559E-2</v>
      </c>
      <c r="BL127" s="80">
        <f t="shared" si="140"/>
        <v>9.4478881870751777E-2</v>
      </c>
      <c r="BM127" s="80">
        <f t="shared" si="141"/>
        <v>9.1172121005275455E-2</v>
      </c>
      <c r="BN127" s="80">
        <f t="shared" si="142"/>
        <v>8.7981096770090805E-2</v>
      </c>
      <c r="BO127" s="80">
        <f t="shared" si="143"/>
        <v>8.4901758383137627E-2</v>
      </c>
      <c r="BP127" s="80">
        <f t="shared" si="144"/>
        <v>8.1930196839727812E-2</v>
      </c>
      <c r="BQ127" s="80">
        <f t="shared" si="145"/>
        <v>7.9062639950337341E-2</v>
      </c>
      <c r="BR127" s="80">
        <f t="shared" si="146"/>
        <v>7.6295447552075527E-2</v>
      </c>
      <c r="BS127" s="80">
        <f t="shared" si="147"/>
        <v>7.3625106887752881E-2</v>
      </c>
      <c r="BT127" s="80">
        <f t="shared" si="148"/>
        <v>7.1048228146681533E-2</v>
      </c>
      <c r="BU127" s="80">
        <f t="shared" si="149"/>
        <v>6.8561540161547682E-2</v>
      </c>
      <c r="BV127" s="80">
        <f t="shared" si="150"/>
        <v>6.6161886255893518E-2</v>
      </c>
      <c r="BW127" s="80">
        <f t="shared" si="151"/>
        <v>6.3846220236937243E-2</v>
      </c>
      <c r="BX127" s="80">
        <f t="shared" si="152"/>
        <v>6.1611602528644435E-2</v>
      </c>
      <c r="BY127" s="80">
        <f t="shared" si="153"/>
        <v>5.9455196440141876E-2</v>
      </c>
      <c r="BZ127" s="80">
        <f t="shared" si="154"/>
        <v>5.7374264564736911E-2</v>
      </c>
      <c r="CA127" s="80">
        <f t="shared" si="153"/>
        <v>5.536616530497112E-2</v>
      </c>
      <c r="CB127" s="80">
        <f t="shared" si="155"/>
        <v>5.3428349519297126E-2</v>
      </c>
      <c r="CC127" s="80">
        <f t="shared" si="155"/>
        <v>5.1558357286121723E-2</v>
      </c>
      <c r="CD127" s="80">
        <f t="shared" si="155"/>
        <v>4.9753814781107464E-2</v>
      </c>
      <c r="CE127" s="80">
        <f t="shared" si="155"/>
        <v>4.8012431263768703E-2</v>
      </c>
      <c r="CF127" s="80">
        <f t="shared" si="155"/>
        <v>4.6331996169536795E-2</v>
      </c>
      <c r="CG127" s="80">
        <f t="shared" si="155"/>
        <v>4.4710376303603007E-2</v>
      </c>
      <c r="CH127" s="80">
        <f t="shared" si="155"/>
        <v>4.3145513132976904E-2</v>
      </c>
      <c r="CI127" s="80">
        <f t="shared" si="155"/>
        <v>4.163542017332271E-2</v>
      </c>
      <c r="CJ127" s="80">
        <f t="shared" si="155"/>
        <v>4.0178180467256415E-2</v>
      </c>
      <c r="CK127" s="80">
        <f t="shared" si="155"/>
        <v>3.8771944150902439E-2</v>
      </c>
      <c r="CL127" s="80">
        <f t="shared" si="155"/>
        <v>3.7414926105620853E-2</v>
      </c>
      <c r="CM127" s="80">
        <f t="shared" si="155"/>
        <v>3.6105403691924123E-2</v>
      </c>
      <c r="CN127" s="80">
        <f t="shared" si="155"/>
        <v>3.484171456270678E-2</v>
      </c>
      <c r="CO127" s="80">
        <f t="shared" si="155"/>
        <v>3.3622254553012043E-2</v>
      </c>
      <c r="CP127" s="80">
        <f t="shared" si="155"/>
        <v>3.2445475643656622E-2</v>
      </c>
      <c r="CQ127" s="80">
        <f t="shared" si="155"/>
        <v>3.1309883996128642E-2</v>
      </c>
      <c r="CR127" s="80">
        <f t="shared" si="155"/>
        <v>3.0214038056264138E-2</v>
      </c>
      <c r="CS127" s="80">
        <f t="shared" si="155"/>
        <v>2.9156546724294893E-2</v>
      </c>
      <c r="CT127" s="80">
        <f t="shared" si="155"/>
        <v>2.8136067588944571E-2</v>
      </c>
      <c r="CU127" s="80">
        <f t="shared" si="155"/>
        <v>2.715130522333151E-2</v>
      </c>
      <c r="CV127" s="80">
        <f t="shared" si="155"/>
        <v>2.6201009540514908E-2</v>
      </c>
      <c r="CW127" s="80">
        <f t="shared" si="155"/>
        <v>2.5283974206596886E-2</v>
      </c>
      <c r="CX127" s="80">
        <f t="shared" si="155"/>
        <v>2.4399035109365995E-2</v>
      </c>
      <c r="CY127" s="80">
        <f t="shared" si="155"/>
        <v>2.3545068880538183E-2</v>
      </c>
      <c r="CZ127" s="80">
        <f t="shared" si="155"/>
        <v>2.2720991469719346E-2</v>
      </c>
      <c r="DA127" s="80">
        <f t="shared" si="155"/>
        <v>2.1925756768279167E-2</v>
      </c>
      <c r="DB127" s="80">
        <f t="shared" si="155"/>
        <v>2.1158355281389395E-2</v>
      </c>
      <c r="DC127" s="80">
        <f t="shared" si="156"/>
        <v>2.0417812846540765E-2</v>
      </c>
    </row>
    <row r="128" spans="2:107" ht="15" x14ac:dyDescent="0.25">
      <c r="B128" s="41">
        <v>3</v>
      </c>
      <c r="C128" s="80">
        <f t="shared" si="79"/>
        <v>1</v>
      </c>
      <c r="D128" s="80">
        <f t="shared" si="80"/>
        <v>0.92200000000000004</v>
      </c>
      <c r="E128" s="80">
        <f t="shared" si="81"/>
        <v>0.864375</v>
      </c>
      <c r="F128" s="80">
        <f t="shared" si="82"/>
        <v>0.81484631249999995</v>
      </c>
      <c r="G128" s="80">
        <f t="shared" si="83"/>
        <v>0.77108906551875001</v>
      </c>
      <c r="H128" s="80">
        <f t="shared" si="84"/>
        <v>0.73168641427074188</v>
      </c>
      <c r="I128" s="80">
        <f t="shared" si="85"/>
        <v>0.69619962317861095</v>
      </c>
      <c r="J128" s="80">
        <f t="shared" si="86"/>
        <v>0.66410482055007691</v>
      </c>
      <c r="K128" s="80">
        <f t="shared" si="87"/>
        <v>0.63501702940998361</v>
      </c>
      <c r="L128" s="80">
        <f t="shared" si="88"/>
        <v>0.60853681928358727</v>
      </c>
      <c r="M128" s="80">
        <f t="shared" si="89"/>
        <v>0.58425620019417213</v>
      </c>
      <c r="N128" s="80">
        <f t="shared" si="90"/>
        <v>0.56310612574714314</v>
      </c>
      <c r="O128" s="80">
        <f t="shared" si="91"/>
        <v>0.54272168399509657</v>
      </c>
      <c r="P128" s="80">
        <f t="shared" si="92"/>
        <v>0.5230751590344741</v>
      </c>
      <c r="Q128" s="80">
        <f t="shared" si="93"/>
        <v>0.50413983827742614</v>
      </c>
      <c r="R128" s="80">
        <f t="shared" si="94"/>
        <v>0.4864949439377162</v>
      </c>
      <c r="S128" s="80">
        <f t="shared" si="95"/>
        <v>0.46946762089989613</v>
      </c>
      <c r="T128" s="80">
        <f t="shared" si="96"/>
        <v>0.45303625416839977</v>
      </c>
      <c r="U128" s="80">
        <f t="shared" si="97"/>
        <v>0.43717998527250573</v>
      </c>
      <c r="V128" s="80">
        <f t="shared" si="98"/>
        <v>0.421878685787968</v>
      </c>
      <c r="W128" s="80">
        <f t="shared" si="99"/>
        <v>0.4071129317853891</v>
      </c>
      <c r="X128" s="80">
        <f t="shared" si="100"/>
        <v>0.39286397917290045</v>
      </c>
      <c r="Y128" s="80">
        <f t="shared" si="101"/>
        <v>0.37911373990184893</v>
      </c>
      <c r="Z128" s="80">
        <f t="shared" si="102"/>
        <v>0.36584475900528424</v>
      </c>
      <c r="AA128" s="80">
        <f t="shared" si="103"/>
        <v>0.35304019244009927</v>
      </c>
      <c r="AB128" s="80">
        <f t="shared" si="104"/>
        <v>0.34068378570469576</v>
      </c>
      <c r="AC128" s="80">
        <f t="shared" si="105"/>
        <v>0.32875985320503143</v>
      </c>
      <c r="AD128" s="80">
        <f t="shared" si="106"/>
        <v>0.31725325834285534</v>
      </c>
      <c r="AE128" s="80">
        <f t="shared" si="107"/>
        <v>0.30614939430085542</v>
      </c>
      <c r="AF128" s="80">
        <f t="shared" si="108"/>
        <v>0.29543416550032547</v>
      </c>
      <c r="AG128" s="80">
        <f t="shared" si="109"/>
        <v>0.28509396970781409</v>
      </c>
      <c r="AH128" s="80">
        <f t="shared" si="110"/>
        <v>0.2751156807680406</v>
      </c>
      <c r="AI128" s="80">
        <f t="shared" si="111"/>
        <v>0.26548663194115918</v>
      </c>
      <c r="AJ128" s="80">
        <f t="shared" si="112"/>
        <v>0.25619459982321863</v>
      </c>
      <c r="AK128" s="80">
        <f t="shared" si="113"/>
        <v>0.24722778882940596</v>
      </c>
      <c r="AL128" s="80">
        <f t="shared" si="114"/>
        <v>0.23857481622037674</v>
      </c>
      <c r="AM128" s="80">
        <f t="shared" si="115"/>
        <v>0.23022469765266354</v>
      </c>
      <c r="AN128" s="80">
        <f t="shared" si="116"/>
        <v>0.22216683323482031</v>
      </c>
      <c r="AO128" s="80">
        <f t="shared" si="117"/>
        <v>0.21439099407160159</v>
      </c>
      <c r="AP128" s="80">
        <f t="shared" si="118"/>
        <v>0.20688730927909552</v>
      </c>
      <c r="AQ128" s="80">
        <f t="shared" si="119"/>
        <v>0.19964625345432715</v>
      </c>
      <c r="AR128" s="80">
        <f t="shared" si="120"/>
        <v>0.19265863458342569</v>
      </c>
      <c r="AS128" s="80">
        <f t="shared" si="121"/>
        <v>0.18591558237300579</v>
      </c>
      <c r="AT128" s="80">
        <f t="shared" si="122"/>
        <v>0.17940853698995057</v>
      </c>
      <c r="AU128" s="80">
        <f t="shared" si="123"/>
        <v>0.17312923819530229</v>
      </c>
      <c r="AV128" s="80">
        <f t="shared" si="124"/>
        <v>0.16706971485846669</v>
      </c>
      <c r="AW128" s="80">
        <f t="shared" si="125"/>
        <v>0.16122227483842036</v>
      </c>
      <c r="AX128" s="80">
        <f t="shared" si="126"/>
        <v>0.15557949521907563</v>
      </c>
      <c r="AY128" s="80">
        <f t="shared" si="127"/>
        <v>0.15013421288640799</v>
      </c>
      <c r="AZ128" s="80">
        <f t="shared" si="128"/>
        <v>0.14487951543538372</v>
      </c>
      <c r="BA128" s="80">
        <f t="shared" si="129"/>
        <v>0.13980873239514527</v>
      </c>
      <c r="BB128" s="80">
        <f t="shared" si="130"/>
        <v>0.13491542676131518</v>
      </c>
      <c r="BC128" s="80">
        <f t="shared" si="131"/>
        <v>0.13019338682466916</v>
      </c>
      <c r="BD128" s="80">
        <f t="shared" si="132"/>
        <v>0.12563661828580575</v>
      </c>
      <c r="BE128" s="80">
        <f t="shared" si="133"/>
        <v>0.12123933664580254</v>
      </c>
      <c r="BF128" s="80">
        <f t="shared" si="134"/>
        <v>0.11699595986319945</v>
      </c>
      <c r="BG128" s="80">
        <f t="shared" si="135"/>
        <v>0.11290110126798747</v>
      </c>
      <c r="BH128" s="80">
        <f t="shared" si="136"/>
        <v>0.10894956272360791</v>
      </c>
      <c r="BI128" s="80">
        <f t="shared" si="137"/>
        <v>0.10513632802828163</v>
      </c>
      <c r="BJ128" s="80">
        <f t="shared" si="138"/>
        <v>0.10145655654729177</v>
      </c>
      <c r="BK128" s="80">
        <f t="shared" si="139"/>
        <v>9.7905577068136559E-2</v>
      </c>
      <c r="BL128" s="80">
        <f t="shared" si="140"/>
        <v>9.4478881870751777E-2</v>
      </c>
      <c r="BM128" s="80">
        <f t="shared" si="141"/>
        <v>9.1172121005275455E-2</v>
      </c>
      <c r="BN128" s="80">
        <f t="shared" si="142"/>
        <v>8.7981096770090805E-2</v>
      </c>
      <c r="BO128" s="80">
        <f t="shared" si="143"/>
        <v>8.4901758383137627E-2</v>
      </c>
      <c r="BP128" s="80">
        <f t="shared" si="144"/>
        <v>8.1930196839727812E-2</v>
      </c>
      <c r="BQ128" s="80">
        <f t="shared" si="145"/>
        <v>7.9062639950337341E-2</v>
      </c>
      <c r="BR128" s="80">
        <f t="shared" si="146"/>
        <v>7.6295447552075527E-2</v>
      </c>
      <c r="BS128" s="80">
        <f t="shared" si="147"/>
        <v>7.3625106887752881E-2</v>
      </c>
      <c r="BT128" s="80">
        <f t="shared" si="148"/>
        <v>7.1048228146681533E-2</v>
      </c>
      <c r="BU128" s="80">
        <f t="shared" si="149"/>
        <v>6.8561540161547682E-2</v>
      </c>
      <c r="BV128" s="80">
        <f t="shared" si="150"/>
        <v>6.6161886255893518E-2</v>
      </c>
      <c r="BW128" s="80">
        <f t="shared" si="151"/>
        <v>6.3846220236937243E-2</v>
      </c>
      <c r="BX128" s="80">
        <f t="shared" si="152"/>
        <v>6.1611602528644435E-2</v>
      </c>
      <c r="BY128" s="80">
        <f t="shared" si="153"/>
        <v>5.9455196440141876E-2</v>
      </c>
      <c r="BZ128" s="80">
        <f t="shared" si="154"/>
        <v>5.7374264564736911E-2</v>
      </c>
      <c r="CA128" s="80">
        <f t="shared" si="153"/>
        <v>5.536616530497112E-2</v>
      </c>
      <c r="CB128" s="80">
        <f t="shared" si="155"/>
        <v>5.3428349519297126E-2</v>
      </c>
      <c r="CC128" s="80">
        <f t="shared" si="155"/>
        <v>5.1558357286121723E-2</v>
      </c>
      <c r="CD128" s="80">
        <f t="shared" si="155"/>
        <v>4.9753814781107464E-2</v>
      </c>
      <c r="CE128" s="80">
        <f t="shared" si="155"/>
        <v>4.8012431263768703E-2</v>
      </c>
      <c r="CF128" s="80">
        <f t="shared" si="155"/>
        <v>4.6331996169536795E-2</v>
      </c>
      <c r="CG128" s="80">
        <f t="shared" si="155"/>
        <v>4.4710376303603007E-2</v>
      </c>
      <c r="CH128" s="80">
        <f t="shared" si="155"/>
        <v>4.3145513132976904E-2</v>
      </c>
      <c r="CI128" s="80">
        <f t="shared" si="155"/>
        <v>4.163542017332271E-2</v>
      </c>
      <c r="CJ128" s="80">
        <f t="shared" si="155"/>
        <v>4.0178180467256415E-2</v>
      </c>
      <c r="CK128" s="80">
        <f t="shared" si="155"/>
        <v>3.8771944150902439E-2</v>
      </c>
      <c r="CL128" s="80">
        <f t="shared" si="155"/>
        <v>3.7414926105620853E-2</v>
      </c>
      <c r="CM128" s="80">
        <f t="shared" si="155"/>
        <v>3.6105403691924123E-2</v>
      </c>
      <c r="CN128" s="80">
        <f t="shared" si="155"/>
        <v>3.484171456270678E-2</v>
      </c>
      <c r="CO128" s="80">
        <f t="shared" si="155"/>
        <v>3.3622254553012043E-2</v>
      </c>
      <c r="CP128" s="80">
        <f t="shared" si="155"/>
        <v>3.2445475643656622E-2</v>
      </c>
      <c r="CQ128" s="80">
        <f t="shared" si="155"/>
        <v>3.1309883996128642E-2</v>
      </c>
      <c r="CR128" s="80">
        <f t="shared" si="155"/>
        <v>3.0214038056264138E-2</v>
      </c>
      <c r="CS128" s="80">
        <f t="shared" si="155"/>
        <v>2.9156546724294893E-2</v>
      </c>
      <c r="CT128" s="80">
        <f t="shared" si="155"/>
        <v>2.8136067588944571E-2</v>
      </c>
      <c r="CU128" s="80">
        <f t="shared" si="155"/>
        <v>2.715130522333151E-2</v>
      </c>
      <c r="CV128" s="80">
        <f t="shared" si="155"/>
        <v>2.6201009540514908E-2</v>
      </c>
      <c r="CW128" s="80">
        <f t="shared" si="155"/>
        <v>2.5283974206596886E-2</v>
      </c>
      <c r="CX128" s="80">
        <f t="shared" si="155"/>
        <v>2.4399035109365995E-2</v>
      </c>
      <c r="CY128" s="80">
        <f t="shared" si="155"/>
        <v>2.3545068880538183E-2</v>
      </c>
      <c r="CZ128" s="80">
        <f t="shared" si="155"/>
        <v>2.2720991469719346E-2</v>
      </c>
      <c r="DA128" s="80">
        <f t="shared" si="155"/>
        <v>2.1925756768279167E-2</v>
      </c>
      <c r="DB128" s="80">
        <f t="shared" si="155"/>
        <v>2.1158355281389395E-2</v>
      </c>
      <c r="DC128" s="80">
        <f t="shared" si="156"/>
        <v>2.0417812846540765E-2</v>
      </c>
    </row>
    <row r="129" spans="2:107" ht="15" x14ac:dyDescent="0.25">
      <c r="B129" s="41">
        <v>4</v>
      </c>
      <c r="C129" s="80">
        <f t="shared" si="79"/>
        <v>1</v>
      </c>
      <c r="D129" s="80">
        <f t="shared" si="80"/>
        <v>0.92200000000000004</v>
      </c>
      <c r="E129" s="80">
        <f t="shared" si="81"/>
        <v>0.864375</v>
      </c>
      <c r="F129" s="80">
        <f t="shared" si="82"/>
        <v>0.81484631249999995</v>
      </c>
      <c r="G129" s="80">
        <f t="shared" si="83"/>
        <v>0.77108906551875001</v>
      </c>
      <c r="H129" s="80">
        <f t="shared" si="84"/>
        <v>0.73168641427074188</v>
      </c>
      <c r="I129" s="80">
        <f t="shared" si="85"/>
        <v>0.69619962317861095</v>
      </c>
      <c r="J129" s="80">
        <f t="shared" si="86"/>
        <v>0.66410482055007691</v>
      </c>
      <c r="K129" s="80">
        <f t="shared" si="87"/>
        <v>0.63501702940998361</v>
      </c>
      <c r="L129" s="80">
        <f t="shared" si="88"/>
        <v>0.60853681928358727</v>
      </c>
      <c r="M129" s="80">
        <f t="shared" si="89"/>
        <v>0.58425620019417213</v>
      </c>
      <c r="N129" s="80">
        <f t="shared" si="90"/>
        <v>0.56310612574714314</v>
      </c>
      <c r="O129" s="80">
        <f t="shared" si="91"/>
        <v>0.54272168399509657</v>
      </c>
      <c r="P129" s="80">
        <f t="shared" si="92"/>
        <v>0.5230751590344741</v>
      </c>
      <c r="Q129" s="80">
        <f t="shared" si="93"/>
        <v>0.50413983827742614</v>
      </c>
      <c r="R129" s="80">
        <f t="shared" si="94"/>
        <v>0.4864949439377162</v>
      </c>
      <c r="S129" s="80">
        <f t="shared" si="95"/>
        <v>0.46946762089989613</v>
      </c>
      <c r="T129" s="80">
        <f t="shared" si="96"/>
        <v>0.45303625416839977</v>
      </c>
      <c r="U129" s="80">
        <f t="shared" si="97"/>
        <v>0.43717998527250573</v>
      </c>
      <c r="V129" s="80">
        <f t="shared" si="98"/>
        <v>0.421878685787968</v>
      </c>
      <c r="W129" s="80">
        <f t="shared" si="99"/>
        <v>0.4071129317853891</v>
      </c>
      <c r="X129" s="80">
        <f t="shared" si="100"/>
        <v>0.39286397917290045</v>
      </c>
      <c r="Y129" s="80">
        <f t="shared" si="101"/>
        <v>0.37911373990184893</v>
      </c>
      <c r="Z129" s="80">
        <f t="shared" si="102"/>
        <v>0.36584475900528424</v>
      </c>
      <c r="AA129" s="80">
        <f t="shared" si="103"/>
        <v>0.35304019244009927</v>
      </c>
      <c r="AB129" s="80">
        <f t="shared" si="104"/>
        <v>0.34068378570469576</v>
      </c>
      <c r="AC129" s="80">
        <f t="shared" si="105"/>
        <v>0.32875985320503143</v>
      </c>
      <c r="AD129" s="80">
        <f t="shared" si="106"/>
        <v>0.31725325834285534</v>
      </c>
      <c r="AE129" s="80">
        <f t="shared" si="107"/>
        <v>0.30614939430085542</v>
      </c>
      <c r="AF129" s="80">
        <f t="shared" si="108"/>
        <v>0.29543416550032547</v>
      </c>
      <c r="AG129" s="80">
        <f t="shared" si="109"/>
        <v>0.28509396970781409</v>
      </c>
      <c r="AH129" s="80">
        <f t="shared" si="110"/>
        <v>0.2751156807680406</v>
      </c>
      <c r="AI129" s="80">
        <f t="shared" si="111"/>
        <v>0.26548663194115918</v>
      </c>
      <c r="AJ129" s="80">
        <f t="shared" si="112"/>
        <v>0.25619459982321863</v>
      </c>
      <c r="AK129" s="80">
        <f t="shared" si="113"/>
        <v>0.24722778882940596</v>
      </c>
      <c r="AL129" s="80">
        <f t="shared" si="114"/>
        <v>0.23857481622037674</v>
      </c>
      <c r="AM129" s="80">
        <f t="shared" si="115"/>
        <v>0.23022469765266354</v>
      </c>
      <c r="AN129" s="80">
        <f t="shared" si="116"/>
        <v>0.22216683323482031</v>
      </c>
      <c r="AO129" s="80">
        <f t="shared" si="117"/>
        <v>0.21439099407160159</v>
      </c>
      <c r="AP129" s="80">
        <f t="shared" si="118"/>
        <v>0.20688730927909552</v>
      </c>
      <c r="AQ129" s="80">
        <f t="shared" si="119"/>
        <v>0.19964625345432715</v>
      </c>
      <c r="AR129" s="80">
        <f t="shared" si="120"/>
        <v>0.19265863458342569</v>
      </c>
      <c r="AS129" s="80">
        <f t="shared" si="121"/>
        <v>0.18591558237300579</v>
      </c>
      <c r="AT129" s="80">
        <f t="shared" si="122"/>
        <v>0.17940853698995057</v>
      </c>
      <c r="AU129" s="80">
        <f t="shared" si="123"/>
        <v>0.17312923819530229</v>
      </c>
      <c r="AV129" s="80">
        <f t="shared" si="124"/>
        <v>0.16706971485846669</v>
      </c>
      <c r="AW129" s="80">
        <f t="shared" si="125"/>
        <v>0.16122227483842036</v>
      </c>
      <c r="AX129" s="80">
        <f t="shared" si="126"/>
        <v>0.15557949521907563</v>
      </c>
      <c r="AY129" s="80">
        <f t="shared" si="127"/>
        <v>0.15013421288640799</v>
      </c>
      <c r="AZ129" s="80">
        <f t="shared" si="128"/>
        <v>0.14487951543538372</v>
      </c>
      <c r="BA129" s="80">
        <f t="shared" si="129"/>
        <v>0.13980873239514527</v>
      </c>
      <c r="BB129" s="80">
        <f t="shared" si="130"/>
        <v>0.13491542676131518</v>
      </c>
      <c r="BC129" s="80">
        <f t="shared" si="131"/>
        <v>0.13019338682466916</v>
      </c>
      <c r="BD129" s="80">
        <f t="shared" si="132"/>
        <v>0.12563661828580575</v>
      </c>
      <c r="BE129" s="80">
        <f t="shared" si="133"/>
        <v>0.12123933664580254</v>
      </c>
      <c r="BF129" s="80">
        <f t="shared" si="134"/>
        <v>0.11699595986319945</v>
      </c>
      <c r="BG129" s="80">
        <f t="shared" si="135"/>
        <v>0.11290110126798747</v>
      </c>
      <c r="BH129" s="80">
        <f t="shared" si="136"/>
        <v>0.10894956272360791</v>
      </c>
      <c r="BI129" s="80">
        <f t="shared" si="137"/>
        <v>0.10513632802828163</v>
      </c>
      <c r="BJ129" s="80">
        <f t="shared" si="138"/>
        <v>0.10145655654729177</v>
      </c>
      <c r="BK129" s="80">
        <f t="shared" si="139"/>
        <v>9.7905577068136559E-2</v>
      </c>
      <c r="BL129" s="80">
        <f t="shared" si="140"/>
        <v>9.4478881870751777E-2</v>
      </c>
      <c r="BM129" s="80">
        <f t="shared" si="141"/>
        <v>9.1172121005275455E-2</v>
      </c>
      <c r="BN129" s="80">
        <f t="shared" si="142"/>
        <v>8.7981096770090805E-2</v>
      </c>
      <c r="BO129" s="80">
        <f t="shared" si="143"/>
        <v>8.4901758383137627E-2</v>
      </c>
      <c r="BP129" s="80">
        <f t="shared" si="144"/>
        <v>8.1930196839727812E-2</v>
      </c>
      <c r="BQ129" s="80">
        <f t="shared" si="145"/>
        <v>7.9062639950337341E-2</v>
      </c>
      <c r="BR129" s="80">
        <f t="shared" si="146"/>
        <v>7.6295447552075527E-2</v>
      </c>
      <c r="BS129" s="80">
        <f t="shared" si="147"/>
        <v>7.3625106887752881E-2</v>
      </c>
      <c r="BT129" s="80">
        <f t="shared" si="148"/>
        <v>7.1048228146681533E-2</v>
      </c>
      <c r="BU129" s="80">
        <f t="shared" si="149"/>
        <v>6.8561540161547682E-2</v>
      </c>
      <c r="BV129" s="80">
        <f t="shared" si="150"/>
        <v>6.6161886255893518E-2</v>
      </c>
      <c r="BW129" s="80">
        <f t="shared" si="151"/>
        <v>6.3846220236937243E-2</v>
      </c>
      <c r="BX129" s="80">
        <f t="shared" si="152"/>
        <v>6.1611602528644435E-2</v>
      </c>
      <c r="BY129" s="80">
        <f t="shared" si="153"/>
        <v>5.9455196440141876E-2</v>
      </c>
      <c r="BZ129" s="80">
        <f t="shared" si="154"/>
        <v>5.7374264564736911E-2</v>
      </c>
      <c r="CA129" s="80">
        <f t="shared" si="153"/>
        <v>5.536616530497112E-2</v>
      </c>
      <c r="CB129" s="80">
        <f t="shared" si="155"/>
        <v>5.3428349519297126E-2</v>
      </c>
      <c r="CC129" s="80">
        <f t="shared" si="155"/>
        <v>5.1558357286121723E-2</v>
      </c>
      <c r="CD129" s="80">
        <f t="shared" si="155"/>
        <v>4.9753814781107464E-2</v>
      </c>
      <c r="CE129" s="80">
        <f t="shared" si="155"/>
        <v>4.8012431263768703E-2</v>
      </c>
      <c r="CF129" s="80">
        <f t="shared" si="155"/>
        <v>4.6331996169536795E-2</v>
      </c>
      <c r="CG129" s="80">
        <f t="shared" si="155"/>
        <v>4.4710376303603007E-2</v>
      </c>
      <c r="CH129" s="80">
        <f t="shared" si="155"/>
        <v>4.3145513132976904E-2</v>
      </c>
      <c r="CI129" s="80">
        <f t="shared" si="155"/>
        <v>4.163542017332271E-2</v>
      </c>
      <c r="CJ129" s="80">
        <f t="shared" si="155"/>
        <v>4.0178180467256415E-2</v>
      </c>
      <c r="CK129" s="80">
        <f t="shared" si="155"/>
        <v>3.8771944150902439E-2</v>
      </c>
      <c r="CL129" s="80">
        <f t="shared" si="155"/>
        <v>3.7414926105620853E-2</v>
      </c>
      <c r="CM129" s="80">
        <f t="shared" si="155"/>
        <v>3.6105403691924123E-2</v>
      </c>
      <c r="CN129" s="80">
        <f t="shared" si="155"/>
        <v>3.484171456270678E-2</v>
      </c>
      <c r="CO129" s="80">
        <f t="shared" si="155"/>
        <v>3.3622254553012043E-2</v>
      </c>
      <c r="CP129" s="80">
        <f t="shared" si="155"/>
        <v>3.2445475643656622E-2</v>
      </c>
      <c r="CQ129" s="80">
        <f t="shared" si="155"/>
        <v>3.1309883996128642E-2</v>
      </c>
      <c r="CR129" s="80">
        <f t="shared" si="155"/>
        <v>3.0214038056264138E-2</v>
      </c>
      <c r="CS129" s="80">
        <f t="shared" si="155"/>
        <v>2.9156546724294893E-2</v>
      </c>
      <c r="CT129" s="80">
        <f t="shared" si="155"/>
        <v>2.8136067588944571E-2</v>
      </c>
      <c r="CU129" s="80">
        <f t="shared" si="155"/>
        <v>2.715130522333151E-2</v>
      </c>
      <c r="CV129" s="80">
        <f t="shared" si="155"/>
        <v>2.6201009540514908E-2</v>
      </c>
      <c r="CW129" s="80">
        <f t="shared" si="155"/>
        <v>2.5283974206596886E-2</v>
      </c>
      <c r="CX129" s="80">
        <f t="shared" si="155"/>
        <v>2.4399035109365995E-2</v>
      </c>
      <c r="CY129" s="80">
        <f t="shared" si="155"/>
        <v>2.3545068880538183E-2</v>
      </c>
      <c r="CZ129" s="80">
        <f t="shared" si="155"/>
        <v>2.2720991469719346E-2</v>
      </c>
      <c r="DA129" s="80">
        <f t="shared" si="155"/>
        <v>2.1925756768279167E-2</v>
      </c>
      <c r="DB129" s="80">
        <f t="shared" si="155"/>
        <v>2.1158355281389395E-2</v>
      </c>
      <c r="DC129" s="80">
        <f t="shared" si="156"/>
        <v>2.0417812846540765E-2</v>
      </c>
    </row>
    <row r="130" spans="2:107" ht="15" x14ac:dyDescent="0.25">
      <c r="B130" s="41">
        <v>5</v>
      </c>
      <c r="C130" s="80">
        <f t="shared" si="79"/>
        <v>1</v>
      </c>
      <c r="D130" s="80">
        <f t="shared" si="80"/>
        <v>0.92200000000000004</v>
      </c>
      <c r="E130" s="80">
        <f t="shared" si="81"/>
        <v>0.864375</v>
      </c>
      <c r="F130" s="80">
        <f t="shared" si="82"/>
        <v>0.81484631249999995</v>
      </c>
      <c r="G130" s="80">
        <f t="shared" si="83"/>
        <v>0.77108906551875001</v>
      </c>
      <c r="H130" s="80">
        <f t="shared" si="84"/>
        <v>0.73168641427074188</v>
      </c>
      <c r="I130" s="80">
        <f t="shared" si="85"/>
        <v>0.69619962317861095</v>
      </c>
      <c r="J130" s="80">
        <f t="shared" si="86"/>
        <v>0.66410482055007691</v>
      </c>
      <c r="K130" s="80">
        <f t="shared" si="87"/>
        <v>0.63501702940998361</v>
      </c>
      <c r="L130" s="80">
        <f t="shared" si="88"/>
        <v>0.60853681928358727</v>
      </c>
      <c r="M130" s="80">
        <f t="shared" si="89"/>
        <v>0.58425620019417213</v>
      </c>
      <c r="N130" s="80">
        <f t="shared" si="90"/>
        <v>0.56310612574714314</v>
      </c>
      <c r="O130" s="80">
        <f t="shared" si="91"/>
        <v>0.54272168399509657</v>
      </c>
      <c r="P130" s="80">
        <f t="shared" si="92"/>
        <v>0.5230751590344741</v>
      </c>
      <c r="Q130" s="80">
        <f t="shared" si="93"/>
        <v>0.50413983827742614</v>
      </c>
      <c r="R130" s="80">
        <f t="shared" si="94"/>
        <v>0.4864949439377162</v>
      </c>
      <c r="S130" s="80">
        <f t="shared" si="95"/>
        <v>0.46946762089989613</v>
      </c>
      <c r="T130" s="80">
        <f t="shared" si="96"/>
        <v>0.45303625416839977</v>
      </c>
      <c r="U130" s="80">
        <f t="shared" si="97"/>
        <v>0.43717998527250573</v>
      </c>
      <c r="V130" s="80">
        <f t="shared" si="98"/>
        <v>0.421878685787968</v>
      </c>
      <c r="W130" s="80">
        <f t="shared" si="99"/>
        <v>0.4071129317853891</v>
      </c>
      <c r="X130" s="80">
        <f t="shared" si="100"/>
        <v>0.39286397917290045</v>
      </c>
      <c r="Y130" s="80">
        <f t="shared" si="101"/>
        <v>0.37911373990184893</v>
      </c>
      <c r="Z130" s="80">
        <f t="shared" si="102"/>
        <v>0.36584475900528424</v>
      </c>
      <c r="AA130" s="80">
        <f t="shared" si="103"/>
        <v>0.35304019244009927</v>
      </c>
      <c r="AB130" s="80">
        <f t="shared" si="104"/>
        <v>0.34068378570469576</v>
      </c>
      <c r="AC130" s="80">
        <f t="shared" si="105"/>
        <v>0.32875985320503143</v>
      </c>
      <c r="AD130" s="80">
        <f t="shared" si="106"/>
        <v>0.31725325834285534</v>
      </c>
      <c r="AE130" s="80">
        <f t="shared" si="107"/>
        <v>0.30614939430085542</v>
      </c>
      <c r="AF130" s="80">
        <f t="shared" si="108"/>
        <v>0.29543416550032547</v>
      </c>
      <c r="AG130" s="80">
        <f t="shared" si="109"/>
        <v>0.28509396970781409</v>
      </c>
      <c r="AH130" s="80">
        <f t="shared" si="110"/>
        <v>0.2751156807680406</v>
      </c>
      <c r="AI130" s="80">
        <f t="shared" si="111"/>
        <v>0.26548663194115918</v>
      </c>
      <c r="AJ130" s="80">
        <f t="shared" si="112"/>
        <v>0.25619459982321863</v>
      </c>
      <c r="AK130" s="80">
        <f t="shared" si="113"/>
        <v>0.24722778882940596</v>
      </c>
      <c r="AL130" s="80">
        <f t="shared" si="114"/>
        <v>0.23857481622037674</v>
      </c>
      <c r="AM130" s="80">
        <f t="shared" si="115"/>
        <v>0.23022469765266354</v>
      </c>
      <c r="AN130" s="80">
        <f t="shared" si="116"/>
        <v>0.22216683323482031</v>
      </c>
      <c r="AO130" s="80">
        <f t="shared" si="117"/>
        <v>0.21439099407160159</v>
      </c>
      <c r="AP130" s="80">
        <f t="shared" si="118"/>
        <v>0.20688730927909552</v>
      </c>
      <c r="AQ130" s="80">
        <f t="shared" si="119"/>
        <v>0.19964625345432715</v>
      </c>
      <c r="AR130" s="80">
        <f t="shared" si="120"/>
        <v>0.19265863458342569</v>
      </c>
      <c r="AS130" s="80">
        <f t="shared" si="121"/>
        <v>0.18591558237300579</v>
      </c>
      <c r="AT130" s="80">
        <f t="shared" si="122"/>
        <v>0.17940853698995057</v>
      </c>
      <c r="AU130" s="80">
        <f t="shared" si="123"/>
        <v>0.17312923819530229</v>
      </c>
      <c r="AV130" s="80">
        <f t="shared" si="124"/>
        <v>0.16706971485846669</v>
      </c>
      <c r="AW130" s="80">
        <f t="shared" si="125"/>
        <v>0.16122227483842036</v>
      </c>
      <c r="AX130" s="80">
        <f t="shared" si="126"/>
        <v>0.15557949521907563</v>
      </c>
      <c r="AY130" s="80">
        <f t="shared" si="127"/>
        <v>0.15013421288640799</v>
      </c>
      <c r="AZ130" s="80">
        <f t="shared" si="128"/>
        <v>0.14487951543538372</v>
      </c>
      <c r="BA130" s="80">
        <f t="shared" si="129"/>
        <v>0.13980873239514527</v>
      </c>
      <c r="BB130" s="80">
        <f t="shared" si="130"/>
        <v>0.13491542676131518</v>
      </c>
      <c r="BC130" s="80">
        <f t="shared" si="131"/>
        <v>0.13019338682466916</v>
      </c>
      <c r="BD130" s="80">
        <f t="shared" si="132"/>
        <v>0.12563661828580575</v>
      </c>
      <c r="BE130" s="80">
        <f t="shared" si="133"/>
        <v>0.12123933664580254</v>
      </c>
      <c r="BF130" s="80">
        <f t="shared" si="134"/>
        <v>0.11699595986319945</v>
      </c>
      <c r="BG130" s="80">
        <f t="shared" si="135"/>
        <v>0.11290110126798747</v>
      </c>
      <c r="BH130" s="80">
        <f t="shared" si="136"/>
        <v>0.10894956272360791</v>
      </c>
      <c r="BI130" s="80">
        <f t="shared" si="137"/>
        <v>0.10513632802828163</v>
      </c>
      <c r="BJ130" s="80">
        <f t="shared" si="138"/>
        <v>0.10145655654729177</v>
      </c>
      <c r="BK130" s="80">
        <f t="shared" si="139"/>
        <v>9.7905577068136559E-2</v>
      </c>
      <c r="BL130" s="80">
        <f t="shared" si="140"/>
        <v>9.4478881870751777E-2</v>
      </c>
      <c r="BM130" s="80">
        <f t="shared" si="141"/>
        <v>9.1172121005275455E-2</v>
      </c>
      <c r="BN130" s="80">
        <f t="shared" si="142"/>
        <v>8.7981096770090805E-2</v>
      </c>
      <c r="BO130" s="80">
        <f t="shared" si="143"/>
        <v>8.4901758383137627E-2</v>
      </c>
      <c r="BP130" s="80">
        <f t="shared" si="144"/>
        <v>8.1930196839727812E-2</v>
      </c>
      <c r="BQ130" s="80">
        <f t="shared" si="145"/>
        <v>7.9062639950337341E-2</v>
      </c>
      <c r="BR130" s="80">
        <f t="shared" si="146"/>
        <v>7.6295447552075527E-2</v>
      </c>
      <c r="BS130" s="80">
        <f t="shared" si="147"/>
        <v>7.3625106887752881E-2</v>
      </c>
      <c r="BT130" s="80">
        <f t="shared" si="148"/>
        <v>7.1048228146681533E-2</v>
      </c>
      <c r="BU130" s="80">
        <f t="shared" si="149"/>
        <v>6.8561540161547682E-2</v>
      </c>
      <c r="BV130" s="80">
        <f t="shared" si="150"/>
        <v>6.6161886255893518E-2</v>
      </c>
      <c r="BW130" s="80">
        <f t="shared" si="151"/>
        <v>6.3846220236937243E-2</v>
      </c>
      <c r="BX130" s="80">
        <f t="shared" si="152"/>
        <v>6.1611602528644435E-2</v>
      </c>
      <c r="BY130" s="80">
        <f t="shared" si="153"/>
        <v>5.9455196440141876E-2</v>
      </c>
      <c r="BZ130" s="80">
        <f t="shared" si="154"/>
        <v>5.7374264564736911E-2</v>
      </c>
      <c r="CA130" s="80">
        <f t="shared" si="153"/>
        <v>5.536616530497112E-2</v>
      </c>
      <c r="CB130" s="80">
        <f t="shared" si="155"/>
        <v>5.3428349519297126E-2</v>
      </c>
      <c r="CC130" s="80">
        <f t="shared" si="155"/>
        <v>5.1558357286121723E-2</v>
      </c>
      <c r="CD130" s="80">
        <f t="shared" si="155"/>
        <v>4.9753814781107464E-2</v>
      </c>
      <c r="CE130" s="80">
        <f t="shared" si="155"/>
        <v>4.8012431263768703E-2</v>
      </c>
      <c r="CF130" s="80">
        <f t="shared" si="155"/>
        <v>4.6331996169536795E-2</v>
      </c>
      <c r="CG130" s="80">
        <f t="shared" si="155"/>
        <v>4.4710376303603007E-2</v>
      </c>
      <c r="CH130" s="80">
        <f t="shared" si="155"/>
        <v>4.3145513132976904E-2</v>
      </c>
      <c r="CI130" s="80">
        <f t="shared" si="155"/>
        <v>4.163542017332271E-2</v>
      </c>
      <c r="CJ130" s="80">
        <f t="shared" si="155"/>
        <v>4.0178180467256415E-2</v>
      </c>
      <c r="CK130" s="80">
        <f t="shared" si="155"/>
        <v>3.8771944150902439E-2</v>
      </c>
      <c r="CL130" s="80">
        <f t="shared" si="155"/>
        <v>3.7414926105620853E-2</v>
      </c>
      <c r="CM130" s="80">
        <f t="shared" si="155"/>
        <v>3.6105403691924123E-2</v>
      </c>
      <c r="CN130" s="80">
        <f t="shared" si="155"/>
        <v>3.484171456270678E-2</v>
      </c>
      <c r="CO130" s="80">
        <f t="shared" si="155"/>
        <v>3.3622254553012043E-2</v>
      </c>
      <c r="CP130" s="80">
        <f t="shared" si="155"/>
        <v>3.2445475643656622E-2</v>
      </c>
      <c r="CQ130" s="80">
        <f t="shared" si="155"/>
        <v>3.1309883996128642E-2</v>
      </c>
      <c r="CR130" s="80">
        <f t="shared" si="155"/>
        <v>3.0214038056264138E-2</v>
      </c>
      <c r="CS130" s="80">
        <f t="shared" si="155"/>
        <v>2.9156546724294893E-2</v>
      </c>
      <c r="CT130" s="80">
        <f t="shared" si="155"/>
        <v>2.8136067588944571E-2</v>
      </c>
      <c r="CU130" s="80">
        <f t="shared" si="155"/>
        <v>2.715130522333151E-2</v>
      </c>
      <c r="CV130" s="80">
        <f t="shared" si="155"/>
        <v>2.6201009540514908E-2</v>
      </c>
      <c r="CW130" s="80">
        <f t="shared" si="155"/>
        <v>2.5283974206596886E-2</v>
      </c>
      <c r="CX130" s="80">
        <f t="shared" si="155"/>
        <v>2.4399035109365995E-2</v>
      </c>
      <c r="CY130" s="80">
        <f t="shared" si="155"/>
        <v>2.3545068880538183E-2</v>
      </c>
      <c r="CZ130" s="80">
        <f t="shared" si="155"/>
        <v>2.2720991469719346E-2</v>
      </c>
      <c r="DA130" s="80">
        <f t="shared" si="155"/>
        <v>2.1925756768279167E-2</v>
      </c>
      <c r="DB130" s="80">
        <f t="shared" si="155"/>
        <v>2.1158355281389395E-2</v>
      </c>
      <c r="DC130" s="80">
        <f t="shared" si="156"/>
        <v>2.0417812846540765E-2</v>
      </c>
    </row>
    <row r="131" spans="2:107" ht="15" x14ac:dyDescent="0.25">
      <c r="B131" s="41">
        <v>6</v>
      </c>
      <c r="C131" s="80">
        <f t="shared" si="79"/>
        <v>1</v>
      </c>
      <c r="D131" s="80">
        <f t="shared" si="80"/>
        <v>0.92200000000000004</v>
      </c>
      <c r="E131" s="80">
        <f t="shared" si="81"/>
        <v>0.864375</v>
      </c>
      <c r="F131" s="80">
        <f t="shared" si="82"/>
        <v>0.81484631249999995</v>
      </c>
      <c r="G131" s="80">
        <f t="shared" si="83"/>
        <v>0.77108906551875001</v>
      </c>
      <c r="H131" s="80">
        <f t="shared" si="84"/>
        <v>0.73168641427074188</v>
      </c>
      <c r="I131" s="80">
        <f t="shared" si="85"/>
        <v>0.69619962317861095</v>
      </c>
      <c r="J131" s="80">
        <f t="shared" si="86"/>
        <v>0.66410482055007691</v>
      </c>
      <c r="K131" s="80">
        <f t="shared" si="87"/>
        <v>0.63501702940998361</v>
      </c>
      <c r="L131" s="80">
        <f t="shared" si="88"/>
        <v>0.60853681928358727</v>
      </c>
      <c r="M131" s="80">
        <f t="shared" si="89"/>
        <v>0.58425620019417213</v>
      </c>
      <c r="N131" s="80">
        <f t="shared" si="90"/>
        <v>0.56310612574714314</v>
      </c>
      <c r="O131" s="80">
        <f t="shared" si="91"/>
        <v>0.54272168399509657</v>
      </c>
      <c r="P131" s="80">
        <f t="shared" si="92"/>
        <v>0.5230751590344741</v>
      </c>
      <c r="Q131" s="80">
        <f t="shared" si="93"/>
        <v>0.50413983827742614</v>
      </c>
      <c r="R131" s="80">
        <f t="shared" si="94"/>
        <v>0.4864949439377162</v>
      </c>
      <c r="S131" s="80">
        <f t="shared" si="95"/>
        <v>0.46946762089989613</v>
      </c>
      <c r="T131" s="80">
        <f t="shared" si="96"/>
        <v>0.45303625416839977</v>
      </c>
      <c r="U131" s="80">
        <f t="shared" si="97"/>
        <v>0.43717998527250573</v>
      </c>
      <c r="V131" s="80">
        <f t="shared" si="98"/>
        <v>0.421878685787968</v>
      </c>
      <c r="W131" s="80">
        <f t="shared" si="99"/>
        <v>0.4071129317853891</v>
      </c>
      <c r="X131" s="80">
        <f t="shared" si="100"/>
        <v>0.39286397917290045</v>
      </c>
      <c r="Y131" s="80">
        <f t="shared" si="101"/>
        <v>0.37911373990184893</v>
      </c>
      <c r="Z131" s="80">
        <f t="shared" si="102"/>
        <v>0.36584475900528424</v>
      </c>
      <c r="AA131" s="80">
        <f t="shared" si="103"/>
        <v>0.35304019244009927</v>
      </c>
      <c r="AB131" s="80">
        <f t="shared" si="104"/>
        <v>0.34068378570469576</v>
      </c>
      <c r="AC131" s="80">
        <f t="shared" si="105"/>
        <v>0.32875985320503143</v>
      </c>
      <c r="AD131" s="80">
        <f t="shared" si="106"/>
        <v>0.31725325834285534</v>
      </c>
      <c r="AE131" s="80">
        <f t="shared" si="107"/>
        <v>0.30614939430085542</v>
      </c>
      <c r="AF131" s="80">
        <f t="shared" si="108"/>
        <v>0.29543416550032547</v>
      </c>
      <c r="AG131" s="80">
        <f t="shared" si="109"/>
        <v>0.28509396970781409</v>
      </c>
      <c r="AH131" s="80">
        <f t="shared" si="110"/>
        <v>0.2751156807680406</v>
      </c>
      <c r="AI131" s="80">
        <f t="shared" si="111"/>
        <v>0.26548663194115918</v>
      </c>
      <c r="AJ131" s="80">
        <f t="shared" si="112"/>
        <v>0.25619459982321863</v>
      </c>
      <c r="AK131" s="80">
        <f t="shared" si="113"/>
        <v>0.24722778882940596</v>
      </c>
      <c r="AL131" s="80">
        <f t="shared" si="114"/>
        <v>0.23857481622037674</v>
      </c>
      <c r="AM131" s="80">
        <f t="shared" si="115"/>
        <v>0.23022469765266354</v>
      </c>
      <c r="AN131" s="80">
        <f t="shared" si="116"/>
        <v>0.22216683323482031</v>
      </c>
      <c r="AO131" s="80">
        <f t="shared" si="117"/>
        <v>0.21439099407160159</v>
      </c>
      <c r="AP131" s="80">
        <f t="shared" si="118"/>
        <v>0.20688730927909552</v>
      </c>
      <c r="AQ131" s="80">
        <f t="shared" si="119"/>
        <v>0.19964625345432715</v>
      </c>
      <c r="AR131" s="80">
        <f t="shared" si="120"/>
        <v>0.19265863458342569</v>
      </c>
      <c r="AS131" s="80">
        <f t="shared" si="121"/>
        <v>0.18591558237300579</v>
      </c>
      <c r="AT131" s="80">
        <f t="shared" si="122"/>
        <v>0.17940853698995057</v>
      </c>
      <c r="AU131" s="80">
        <f t="shared" si="123"/>
        <v>0.17312923819530229</v>
      </c>
      <c r="AV131" s="80">
        <f t="shared" si="124"/>
        <v>0.16706971485846669</v>
      </c>
      <c r="AW131" s="80">
        <f t="shared" si="125"/>
        <v>0.16122227483842036</v>
      </c>
      <c r="AX131" s="80">
        <f t="shared" si="126"/>
        <v>0.15557949521907563</v>
      </c>
      <c r="AY131" s="80">
        <f t="shared" si="127"/>
        <v>0.15013421288640799</v>
      </c>
      <c r="AZ131" s="80">
        <f t="shared" si="128"/>
        <v>0.14487951543538372</v>
      </c>
      <c r="BA131" s="80">
        <f t="shared" si="129"/>
        <v>0.13980873239514527</v>
      </c>
      <c r="BB131" s="80">
        <f t="shared" si="130"/>
        <v>0.13491542676131518</v>
      </c>
      <c r="BC131" s="80">
        <f t="shared" si="131"/>
        <v>0.13019338682466916</v>
      </c>
      <c r="BD131" s="80">
        <f t="shared" si="132"/>
        <v>0.12563661828580575</v>
      </c>
      <c r="BE131" s="80">
        <f t="shared" si="133"/>
        <v>0.12123933664580254</v>
      </c>
      <c r="BF131" s="80">
        <f t="shared" si="134"/>
        <v>0.11699595986319945</v>
      </c>
      <c r="BG131" s="80">
        <f t="shared" si="135"/>
        <v>0.11290110126798747</v>
      </c>
      <c r="BH131" s="80">
        <f t="shared" si="136"/>
        <v>0.10894956272360791</v>
      </c>
      <c r="BI131" s="80">
        <f t="shared" si="137"/>
        <v>0.10513632802828163</v>
      </c>
      <c r="BJ131" s="80">
        <f t="shared" si="138"/>
        <v>0.10145655654729177</v>
      </c>
      <c r="BK131" s="80">
        <f t="shared" si="139"/>
        <v>9.7905577068136559E-2</v>
      </c>
      <c r="BL131" s="80">
        <f t="shared" si="140"/>
        <v>9.4478881870751777E-2</v>
      </c>
      <c r="BM131" s="80">
        <f t="shared" si="141"/>
        <v>9.1172121005275455E-2</v>
      </c>
      <c r="BN131" s="80">
        <f t="shared" si="142"/>
        <v>8.7981096770090805E-2</v>
      </c>
      <c r="BO131" s="80">
        <f t="shared" si="143"/>
        <v>8.4901758383137627E-2</v>
      </c>
      <c r="BP131" s="80">
        <f t="shared" si="144"/>
        <v>8.1930196839727812E-2</v>
      </c>
      <c r="BQ131" s="80">
        <f t="shared" si="145"/>
        <v>7.9062639950337341E-2</v>
      </c>
      <c r="BR131" s="80">
        <f t="shared" si="146"/>
        <v>7.6295447552075527E-2</v>
      </c>
      <c r="BS131" s="80">
        <f t="shared" si="147"/>
        <v>7.3625106887752881E-2</v>
      </c>
      <c r="BT131" s="80">
        <f t="shared" si="148"/>
        <v>7.1048228146681533E-2</v>
      </c>
      <c r="BU131" s="80">
        <f t="shared" si="149"/>
        <v>6.8561540161547682E-2</v>
      </c>
      <c r="BV131" s="80">
        <f t="shared" si="150"/>
        <v>6.6161886255893518E-2</v>
      </c>
      <c r="BW131" s="80">
        <f t="shared" si="151"/>
        <v>6.3846220236937243E-2</v>
      </c>
      <c r="BX131" s="80">
        <f t="shared" si="152"/>
        <v>6.1611602528644435E-2</v>
      </c>
      <c r="BY131" s="80">
        <f t="shared" si="153"/>
        <v>5.9455196440141876E-2</v>
      </c>
      <c r="BZ131" s="80">
        <f t="shared" si="154"/>
        <v>5.7374264564736911E-2</v>
      </c>
      <c r="CA131" s="80">
        <f t="shared" si="153"/>
        <v>5.536616530497112E-2</v>
      </c>
      <c r="CB131" s="80">
        <f t="shared" si="155"/>
        <v>5.3428349519297126E-2</v>
      </c>
      <c r="CC131" s="80">
        <f t="shared" si="155"/>
        <v>5.1558357286121723E-2</v>
      </c>
      <c r="CD131" s="80">
        <f t="shared" si="155"/>
        <v>4.9753814781107464E-2</v>
      </c>
      <c r="CE131" s="80">
        <f t="shared" si="155"/>
        <v>4.8012431263768703E-2</v>
      </c>
      <c r="CF131" s="80">
        <f t="shared" si="155"/>
        <v>4.6331996169536795E-2</v>
      </c>
      <c r="CG131" s="80">
        <f t="shared" si="155"/>
        <v>4.4710376303603007E-2</v>
      </c>
      <c r="CH131" s="80">
        <f t="shared" si="155"/>
        <v>4.3145513132976904E-2</v>
      </c>
      <c r="CI131" s="80">
        <f t="shared" si="155"/>
        <v>4.163542017332271E-2</v>
      </c>
      <c r="CJ131" s="80">
        <f t="shared" si="155"/>
        <v>4.0178180467256415E-2</v>
      </c>
      <c r="CK131" s="80">
        <f t="shared" si="155"/>
        <v>3.8771944150902439E-2</v>
      </c>
      <c r="CL131" s="80">
        <f t="shared" si="155"/>
        <v>3.7414926105620853E-2</v>
      </c>
      <c r="CM131" s="80">
        <f t="shared" si="155"/>
        <v>3.6105403691924123E-2</v>
      </c>
      <c r="CN131" s="80">
        <f t="shared" si="155"/>
        <v>3.484171456270678E-2</v>
      </c>
      <c r="CO131" s="80">
        <f t="shared" si="155"/>
        <v>3.3622254553012043E-2</v>
      </c>
      <c r="CP131" s="80">
        <f t="shared" si="155"/>
        <v>3.2445475643656622E-2</v>
      </c>
      <c r="CQ131" s="80">
        <f t="shared" si="155"/>
        <v>3.1309883996128642E-2</v>
      </c>
      <c r="CR131" s="80">
        <f t="shared" si="155"/>
        <v>3.0214038056264138E-2</v>
      </c>
      <c r="CS131" s="80">
        <f t="shared" si="155"/>
        <v>2.9156546724294893E-2</v>
      </c>
      <c r="CT131" s="80">
        <f t="shared" si="155"/>
        <v>2.8136067588944571E-2</v>
      </c>
      <c r="CU131" s="80">
        <f t="shared" si="155"/>
        <v>2.715130522333151E-2</v>
      </c>
      <c r="CV131" s="80">
        <f t="shared" si="155"/>
        <v>2.6201009540514908E-2</v>
      </c>
      <c r="CW131" s="80">
        <f t="shared" si="155"/>
        <v>2.5283974206596886E-2</v>
      </c>
      <c r="CX131" s="80">
        <f t="shared" si="155"/>
        <v>2.4399035109365995E-2</v>
      </c>
      <c r="CY131" s="80">
        <f t="shared" si="155"/>
        <v>2.3545068880538183E-2</v>
      </c>
      <c r="CZ131" s="80">
        <f t="shared" si="155"/>
        <v>2.2720991469719346E-2</v>
      </c>
      <c r="DA131" s="80">
        <f t="shared" si="155"/>
        <v>2.1925756768279167E-2</v>
      </c>
      <c r="DB131" s="80">
        <f t="shared" si="155"/>
        <v>2.1158355281389395E-2</v>
      </c>
      <c r="DC131" s="80">
        <f t="shared" si="156"/>
        <v>2.0417812846540765E-2</v>
      </c>
    </row>
    <row r="132" spans="2:107" ht="15" x14ac:dyDescent="0.25">
      <c r="B132" s="41">
        <v>7</v>
      </c>
      <c r="C132" s="80">
        <f t="shared" si="79"/>
        <v>1</v>
      </c>
      <c r="D132" s="80">
        <f t="shared" si="80"/>
        <v>0.92200000000000004</v>
      </c>
      <c r="E132" s="80">
        <f t="shared" si="81"/>
        <v>0.864375</v>
      </c>
      <c r="F132" s="80">
        <f t="shared" si="82"/>
        <v>0.81484631249999995</v>
      </c>
      <c r="G132" s="80">
        <f t="shared" si="83"/>
        <v>0.77108906551875001</v>
      </c>
      <c r="H132" s="80">
        <f t="shared" si="84"/>
        <v>0.73168641427074188</v>
      </c>
      <c r="I132" s="80">
        <f t="shared" si="85"/>
        <v>0.69619962317861095</v>
      </c>
      <c r="J132" s="80">
        <f t="shared" si="86"/>
        <v>0.66410482055007691</v>
      </c>
      <c r="K132" s="80">
        <f t="shared" si="87"/>
        <v>0.63501702940998361</v>
      </c>
      <c r="L132" s="80">
        <f t="shared" si="88"/>
        <v>0.60853681928358727</v>
      </c>
      <c r="M132" s="80">
        <f t="shared" si="89"/>
        <v>0.58425620019417213</v>
      </c>
      <c r="N132" s="80">
        <f t="shared" si="90"/>
        <v>0.56310612574714314</v>
      </c>
      <c r="O132" s="80">
        <f t="shared" si="91"/>
        <v>0.54272168399509657</v>
      </c>
      <c r="P132" s="80">
        <f t="shared" si="92"/>
        <v>0.5230751590344741</v>
      </c>
      <c r="Q132" s="80">
        <f t="shared" si="93"/>
        <v>0.50413983827742614</v>
      </c>
      <c r="R132" s="80">
        <f t="shared" si="94"/>
        <v>0.4864949439377162</v>
      </c>
      <c r="S132" s="80">
        <f t="shared" si="95"/>
        <v>0.46946762089989613</v>
      </c>
      <c r="T132" s="80">
        <f t="shared" si="96"/>
        <v>0.45303625416839977</v>
      </c>
      <c r="U132" s="80">
        <f t="shared" si="97"/>
        <v>0.43717998527250573</v>
      </c>
      <c r="V132" s="80">
        <f t="shared" si="98"/>
        <v>0.421878685787968</v>
      </c>
      <c r="W132" s="80">
        <f t="shared" si="99"/>
        <v>0.4071129317853891</v>
      </c>
      <c r="X132" s="80">
        <f t="shared" si="100"/>
        <v>0.39286397917290045</v>
      </c>
      <c r="Y132" s="80">
        <f t="shared" si="101"/>
        <v>0.37911373990184893</v>
      </c>
      <c r="Z132" s="80">
        <f t="shared" si="102"/>
        <v>0.36584475900528424</v>
      </c>
      <c r="AA132" s="80">
        <f t="shared" si="103"/>
        <v>0.35304019244009927</v>
      </c>
      <c r="AB132" s="80">
        <f t="shared" si="104"/>
        <v>0.34068378570469576</v>
      </c>
      <c r="AC132" s="80">
        <f t="shared" si="105"/>
        <v>0.32875985320503143</v>
      </c>
      <c r="AD132" s="80">
        <f t="shared" si="106"/>
        <v>0.31725325834285534</v>
      </c>
      <c r="AE132" s="80">
        <f t="shared" si="107"/>
        <v>0.30614939430085542</v>
      </c>
      <c r="AF132" s="80">
        <f t="shared" si="108"/>
        <v>0.29543416550032547</v>
      </c>
      <c r="AG132" s="80">
        <f t="shared" si="109"/>
        <v>0.28509396970781409</v>
      </c>
      <c r="AH132" s="80">
        <f t="shared" si="110"/>
        <v>0.2751156807680406</v>
      </c>
      <c r="AI132" s="80">
        <f t="shared" si="111"/>
        <v>0.26548663194115918</v>
      </c>
      <c r="AJ132" s="80">
        <f t="shared" si="112"/>
        <v>0.25619459982321863</v>
      </c>
      <c r="AK132" s="80">
        <f t="shared" si="113"/>
        <v>0.24722778882940596</v>
      </c>
      <c r="AL132" s="80">
        <f t="shared" si="114"/>
        <v>0.23857481622037674</v>
      </c>
      <c r="AM132" s="80">
        <f t="shared" si="115"/>
        <v>0.23022469765266354</v>
      </c>
      <c r="AN132" s="80">
        <f t="shared" si="116"/>
        <v>0.22216683323482031</v>
      </c>
      <c r="AO132" s="80">
        <f t="shared" si="117"/>
        <v>0.21439099407160159</v>
      </c>
      <c r="AP132" s="80">
        <f t="shared" si="118"/>
        <v>0.20688730927909552</v>
      </c>
      <c r="AQ132" s="80">
        <f t="shared" si="119"/>
        <v>0.19964625345432715</v>
      </c>
      <c r="AR132" s="80">
        <f t="shared" si="120"/>
        <v>0.19265863458342569</v>
      </c>
      <c r="AS132" s="80">
        <f t="shared" si="121"/>
        <v>0.18591558237300579</v>
      </c>
      <c r="AT132" s="80">
        <f t="shared" si="122"/>
        <v>0.17940853698995057</v>
      </c>
      <c r="AU132" s="80">
        <f t="shared" si="123"/>
        <v>0.17312923819530229</v>
      </c>
      <c r="AV132" s="80">
        <f t="shared" si="124"/>
        <v>0.16706971485846669</v>
      </c>
      <c r="AW132" s="80">
        <f t="shared" si="125"/>
        <v>0.16122227483842036</v>
      </c>
      <c r="AX132" s="80">
        <f t="shared" si="126"/>
        <v>0.15557949521907563</v>
      </c>
      <c r="AY132" s="80">
        <f t="shared" si="127"/>
        <v>0.15013421288640799</v>
      </c>
      <c r="AZ132" s="80">
        <f t="shared" si="128"/>
        <v>0.14487951543538372</v>
      </c>
      <c r="BA132" s="80">
        <f t="shared" si="129"/>
        <v>0.13980873239514527</v>
      </c>
      <c r="BB132" s="80">
        <f t="shared" si="130"/>
        <v>0.13491542676131518</v>
      </c>
      <c r="BC132" s="80">
        <f t="shared" si="131"/>
        <v>0.13019338682466916</v>
      </c>
      <c r="BD132" s="80">
        <f t="shared" si="132"/>
        <v>0.12563661828580575</v>
      </c>
      <c r="BE132" s="80">
        <f t="shared" si="133"/>
        <v>0.12123933664580254</v>
      </c>
      <c r="BF132" s="80">
        <f t="shared" si="134"/>
        <v>0.11699595986319945</v>
      </c>
      <c r="BG132" s="80">
        <f t="shared" si="135"/>
        <v>0.11290110126798747</v>
      </c>
      <c r="BH132" s="80">
        <f t="shared" si="136"/>
        <v>0.10894956272360791</v>
      </c>
      <c r="BI132" s="80">
        <f t="shared" si="137"/>
        <v>0.10513632802828163</v>
      </c>
      <c r="BJ132" s="80">
        <f t="shared" si="138"/>
        <v>0.10145655654729177</v>
      </c>
      <c r="BK132" s="80">
        <f t="shared" si="139"/>
        <v>9.7905577068136559E-2</v>
      </c>
      <c r="BL132" s="80">
        <f t="shared" si="140"/>
        <v>9.4478881870751777E-2</v>
      </c>
      <c r="BM132" s="80">
        <f t="shared" si="141"/>
        <v>9.1172121005275455E-2</v>
      </c>
      <c r="BN132" s="80">
        <f t="shared" si="142"/>
        <v>8.7981096770090805E-2</v>
      </c>
      <c r="BO132" s="80">
        <f t="shared" si="143"/>
        <v>8.4901758383137627E-2</v>
      </c>
      <c r="BP132" s="80">
        <f t="shared" si="144"/>
        <v>8.1930196839727812E-2</v>
      </c>
      <c r="BQ132" s="80">
        <f t="shared" si="145"/>
        <v>7.9062639950337341E-2</v>
      </c>
      <c r="BR132" s="80">
        <f t="shared" si="146"/>
        <v>7.6295447552075527E-2</v>
      </c>
      <c r="BS132" s="80">
        <f t="shared" si="147"/>
        <v>7.3625106887752881E-2</v>
      </c>
      <c r="BT132" s="80">
        <f t="shared" si="148"/>
        <v>7.1048228146681533E-2</v>
      </c>
      <c r="BU132" s="80">
        <f t="shared" si="149"/>
        <v>6.8561540161547682E-2</v>
      </c>
      <c r="BV132" s="80">
        <f t="shared" si="150"/>
        <v>6.6161886255893518E-2</v>
      </c>
      <c r="BW132" s="80">
        <f t="shared" si="151"/>
        <v>6.3846220236937243E-2</v>
      </c>
      <c r="BX132" s="80">
        <f t="shared" si="152"/>
        <v>6.1611602528644435E-2</v>
      </c>
      <c r="BY132" s="80">
        <f t="shared" si="153"/>
        <v>5.9455196440141876E-2</v>
      </c>
      <c r="BZ132" s="80">
        <f t="shared" si="154"/>
        <v>5.7374264564736911E-2</v>
      </c>
      <c r="CA132" s="80">
        <f t="shared" si="153"/>
        <v>5.536616530497112E-2</v>
      </c>
      <c r="CB132" s="80">
        <f t="shared" si="155"/>
        <v>5.3428349519297126E-2</v>
      </c>
      <c r="CC132" s="80">
        <f t="shared" si="155"/>
        <v>5.1558357286121723E-2</v>
      </c>
      <c r="CD132" s="80">
        <f t="shared" si="155"/>
        <v>4.9753814781107464E-2</v>
      </c>
      <c r="CE132" s="80">
        <f t="shared" si="155"/>
        <v>4.8012431263768703E-2</v>
      </c>
      <c r="CF132" s="80">
        <f t="shared" si="155"/>
        <v>4.6331996169536795E-2</v>
      </c>
      <c r="CG132" s="80">
        <f t="shared" si="155"/>
        <v>4.4710376303603007E-2</v>
      </c>
      <c r="CH132" s="80">
        <f t="shared" si="155"/>
        <v>4.3145513132976904E-2</v>
      </c>
      <c r="CI132" s="80">
        <f t="shared" si="155"/>
        <v>4.163542017332271E-2</v>
      </c>
      <c r="CJ132" s="80">
        <f t="shared" si="155"/>
        <v>4.0178180467256415E-2</v>
      </c>
      <c r="CK132" s="80">
        <f t="shared" si="155"/>
        <v>3.8771944150902439E-2</v>
      </c>
      <c r="CL132" s="80">
        <f t="shared" si="155"/>
        <v>3.7414926105620853E-2</v>
      </c>
      <c r="CM132" s="80">
        <f t="shared" si="155"/>
        <v>3.6105403691924123E-2</v>
      </c>
      <c r="CN132" s="80">
        <f t="shared" si="155"/>
        <v>3.484171456270678E-2</v>
      </c>
      <c r="CO132" s="80">
        <f t="shared" si="155"/>
        <v>3.3622254553012043E-2</v>
      </c>
      <c r="CP132" s="80">
        <f t="shared" si="155"/>
        <v>3.2445475643656622E-2</v>
      </c>
      <c r="CQ132" s="80">
        <f t="shared" si="155"/>
        <v>3.1309883996128642E-2</v>
      </c>
      <c r="CR132" s="80">
        <f t="shared" si="155"/>
        <v>3.0214038056264138E-2</v>
      </c>
      <c r="CS132" s="80">
        <f t="shared" si="155"/>
        <v>2.9156546724294893E-2</v>
      </c>
      <c r="CT132" s="80">
        <f t="shared" si="155"/>
        <v>2.8136067588944571E-2</v>
      </c>
      <c r="CU132" s="80">
        <f t="shared" si="155"/>
        <v>2.715130522333151E-2</v>
      </c>
      <c r="CV132" s="80">
        <f t="shared" si="155"/>
        <v>2.6201009540514908E-2</v>
      </c>
      <c r="CW132" s="80">
        <f t="shared" si="155"/>
        <v>2.5283974206596886E-2</v>
      </c>
      <c r="CX132" s="80">
        <f t="shared" si="155"/>
        <v>2.4399035109365995E-2</v>
      </c>
      <c r="CY132" s="80">
        <f t="shared" si="155"/>
        <v>2.3545068880538183E-2</v>
      </c>
      <c r="CZ132" s="80">
        <f t="shared" si="155"/>
        <v>2.2720991469719346E-2</v>
      </c>
      <c r="DA132" s="80">
        <f t="shared" si="155"/>
        <v>2.1925756768279167E-2</v>
      </c>
      <c r="DB132" s="80">
        <f t="shared" si="155"/>
        <v>2.1158355281389395E-2</v>
      </c>
      <c r="DC132" s="80">
        <f t="shared" si="156"/>
        <v>2.0417812846540765E-2</v>
      </c>
    </row>
    <row r="133" spans="2:107" ht="15" x14ac:dyDescent="0.25">
      <c r="B133" s="41">
        <v>8</v>
      </c>
      <c r="C133" s="80">
        <f t="shared" si="79"/>
        <v>1</v>
      </c>
      <c r="D133" s="80">
        <f t="shared" si="80"/>
        <v>0.92200000000000004</v>
      </c>
      <c r="E133" s="80">
        <f t="shared" si="81"/>
        <v>0.864375</v>
      </c>
      <c r="F133" s="80">
        <f t="shared" si="82"/>
        <v>0.81484631249999995</v>
      </c>
      <c r="G133" s="80">
        <f t="shared" si="83"/>
        <v>0.77108906551875001</v>
      </c>
      <c r="H133" s="80">
        <f t="shared" si="84"/>
        <v>0.73168641427074188</v>
      </c>
      <c r="I133" s="80">
        <f t="shared" si="85"/>
        <v>0.69619962317861095</v>
      </c>
      <c r="J133" s="80">
        <f t="shared" si="86"/>
        <v>0.66410482055007691</v>
      </c>
      <c r="K133" s="80">
        <f t="shared" si="87"/>
        <v>0.63501702940998361</v>
      </c>
      <c r="L133" s="80">
        <f t="shared" si="88"/>
        <v>0.60853681928358727</v>
      </c>
      <c r="M133" s="80">
        <f t="shared" si="89"/>
        <v>0.58425620019417213</v>
      </c>
      <c r="N133" s="80">
        <f t="shared" si="90"/>
        <v>0.56310612574714314</v>
      </c>
      <c r="O133" s="80">
        <f t="shared" si="91"/>
        <v>0.54272168399509657</v>
      </c>
      <c r="P133" s="80">
        <f t="shared" si="92"/>
        <v>0.5230751590344741</v>
      </c>
      <c r="Q133" s="80">
        <f t="shared" si="93"/>
        <v>0.50413983827742614</v>
      </c>
      <c r="R133" s="80">
        <f t="shared" si="94"/>
        <v>0.4864949439377162</v>
      </c>
      <c r="S133" s="80">
        <f t="shared" si="95"/>
        <v>0.46946762089989613</v>
      </c>
      <c r="T133" s="80">
        <f t="shared" si="96"/>
        <v>0.45303625416839977</v>
      </c>
      <c r="U133" s="80">
        <f t="shared" si="97"/>
        <v>0.43717998527250573</v>
      </c>
      <c r="V133" s="80">
        <f t="shared" si="98"/>
        <v>0.421878685787968</v>
      </c>
      <c r="W133" s="80">
        <f t="shared" si="99"/>
        <v>0.4071129317853891</v>
      </c>
      <c r="X133" s="80">
        <f t="shared" si="100"/>
        <v>0.39286397917290045</v>
      </c>
      <c r="Y133" s="80">
        <f t="shared" si="101"/>
        <v>0.37911373990184893</v>
      </c>
      <c r="Z133" s="80">
        <f t="shared" si="102"/>
        <v>0.36584475900528424</v>
      </c>
      <c r="AA133" s="80">
        <f t="shared" si="103"/>
        <v>0.35304019244009927</v>
      </c>
      <c r="AB133" s="80">
        <f t="shared" si="104"/>
        <v>0.34068378570469576</v>
      </c>
      <c r="AC133" s="80">
        <f t="shared" si="105"/>
        <v>0.32875985320503143</v>
      </c>
      <c r="AD133" s="80">
        <f t="shared" si="106"/>
        <v>0.31725325834285534</v>
      </c>
      <c r="AE133" s="80">
        <f t="shared" si="107"/>
        <v>0.30614939430085542</v>
      </c>
      <c r="AF133" s="80">
        <f t="shared" si="108"/>
        <v>0.29543416550032547</v>
      </c>
      <c r="AG133" s="80">
        <f t="shared" si="109"/>
        <v>0.28509396970781409</v>
      </c>
      <c r="AH133" s="80">
        <f t="shared" si="110"/>
        <v>0.2751156807680406</v>
      </c>
      <c r="AI133" s="80">
        <f t="shared" si="111"/>
        <v>0.26548663194115918</v>
      </c>
      <c r="AJ133" s="80">
        <f t="shared" si="112"/>
        <v>0.25619459982321863</v>
      </c>
      <c r="AK133" s="80">
        <f t="shared" si="113"/>
        <v>0.24722778882940596</v>
      </c>
      <c r="AL133" s="80">
        <f t="shared" si="114"/>
        <v>0.23857481622037674</v>
      </c>
      <c r="AM133" s="80">
        <f t="shared" si="115"/>
        <v>0.23022469765266354</v>
      </c>
      <c r="AN133" s="80">
        <f t="shared" si="116"/>
        <v>0.22216683323482031</v>
      </c>
      <c r="AO133" s="80">
        <f t="shared" si="117"/>
        <v>0.21439099407160159</v>
      </c>
      <c r="AP133" s="80">
        <f t="shared" si="118"/>
        <v>0.20688730927909552</v>
      </c>
      <c r="AQ133" s="80">
        <f t="shared" si="119"/>
        <v>0.19964625345432715</v>
      </c>
      <c r="AR133" s="80">
        <f t="shared" si="120"/>
        <v>0.19265863458342569</v>
      </c>
      <c r="AS133" s="80">
        <f t="shared" si="121"/>
        <v>0.18591558237300579</v>
      </c>
      <c r="AT133" s="80">
        <f t="shared" si="122"/>
        <v>0.17940853698995057</v>
      </c>
      <c r="AU133" s="80">
        <f t="shared" si="123"/>
        <v>0.17312923819530229</v>
      </c>
      <c r="AV133" s="80">
        <f t="shared" si="124"/>
        <v>0.16706971485846669</v>
      </c>
      <c r="AW133" s="80">
        <f t="shared" si="125"/>
        <v>0.16122227483842036</v>
      </c>
      <c r="AX133" s="80">
        <f t="shared" si="126"/>
        <v>0.15557949521907563</v>
      </c>
      <c r="AY133" s="80">
        <f t="shared" si="127"/>
        <v>0.15013421288640799</v>
      </c>
      <c r="AZ133" s="80">
        <f t="shared" si="128"/>
        <v>0.14487951543538372</v>
      </c>
      <c r="BA133" s="80">
        <f t="shared" si="129"/>
        <v>0.13980873239514527</v>
      </c>
      <c r="BB133" s="80">
        <f t="shared" si="130"/>
        <v>0.13491542676131518</v>
      </c>
      <c r="BC133" s="80">
        <f t="shared" si="131"/>
        <v>0.13019338682466916</v>
      </c>
      <c r="BD133" s="80">
        <f t="shared" si="132"/>
        <v>0.12563661828580575</v>
      </c>
      <c r="BE133" s="80">
        <f t="shared" si="133"/>
        <v>0.12123933664580254</v>
      </c>
      <c r="BF133" s="80">
        <f t="shared" si="134"/>
        <v>0.11699595986319945</v>
      </c>
      <c r="BG133" s="80">
        <f t="shared" si="135"/>
        <v>0.11290110126798747</v>
      </c>
      <c r="BH133" s="80">
        <f t="shared" si="136"/>
        <v>0.10894956272360791</v>
      </c>
      <c r="BI133" s="80">
        <f t="shared" si="137"/>
        <v>0.10513632802828163</v>
      </c>
      <c r="BJ133" s="80">
        <f t="shared" si="138"/>
        <v>0.10145655654729177</v>
      </c>
      <c r="BK133" s="80">
        <f t="shared" si="139"/>
        <v>9.7905577068136559E-2</v>
      </c>
      <c r="BL133" s="80">
        <f t="shared" si="140"/>
        <v>9.4478881870751777E-2</v>
      </c>
      <c r="BM133" s="80">
        <f t="shared" si="141"/>
        <v>9.1172121005275455E-2</v>
      </c>
      <c r="BN133" s="80">
        <f t="shared" si="142"/>
        <v>8.7981096770090805E-2</v>
      </c>
      <c r="BO133" s="80">
        <f t="shared" si="143"/>
        <v>8.4901758383137627E-2</v>
      </c>
      <c r="BP133" s="80">
        <f t="shared" si="144"/>
        <v>8.1930196839727812E-2</v>
      </c>
      <c r="BQ133" s="80">
        <f t="shared" si="145"/>
        <v>7.9062639950337341E-2</v>
      </c>
      <c r="BR133" s="80">
        <f t="shared" si="146"/>
        <v>7.6295447552075527E-2</v>
      </c>
      <c r="BS133" s="80">
        <f t="shared" si="147"/>
        <v>7.3625106887752881E-2</v>
      </c>
      <c r="BT133" s="80">
        <f t="shared" si="148"/>
        <v>7.1048228146681533E-2</v>
      </c>
      <c r="BU133" s="80">
        <f t="shared" si="149"/>
        <v>6.8561540161547682E-2</v>
      </c>
      <c r="BV133" s="80">
        <f t="shared" si="150"/>
        <v>6.6161886255893518E-2</v>
      </c>
      <c r="BW133" s="80">
        <f t="shared" si="151"/>
        <v>6.3846220236937243E-2</v>
      </c>
      <c r="BX133" s="80">
        <f t="shared" si="152"/>
        <v>6.1611602528644435E-2</v>
      </c>
      <c r="BY133" s="80">
        <f t="shared" si="153"/>
        <v>5.9455196440141876E-2</v>
      </c>
      <c r="BZ133" s="80">
        <f t="shared" si="154"/>
        <v>5.7374264564736911E-2</v>
      </c>
      <c r="CA133" s="80">
        <f t="shared" si="153"/>
        <v>5.536616530497112E-2</v>
      </c>
      <c r="CB133" s="80">
        <f t="shared" si="155"/>
        <v>5.3428349519297126E-2</v>
      </c>
      <c r="CC133" s="80">
        <f t="shared" si="155"/>
        <v>5.1558357286121723E-2</v>
      </c>
      <c r="CD133" s="80">
        <f t="shared" si="155"/>
        <v>4.9753814781107464E-2</v>
      </c>
      <c r="CE133" s="80">
        <f t="shared" si="155"/>
        <v>4.8012431263768703E-2</v>
      </c>
      <c r="CF133" s="80">
        <f t="shared" si="155"/>
        <v>4.6331996169536795E-2</v>
      </c>
      <c r="CG133" s="80">
        <f t="shared" si="155"/>
        <v>4.4710376303603007E-2</v>
      </c>
      <c r="CH133" s="80">
        <f t="shared" si="155"/>
        <v>4.3145513132976904E-2</v>
      </c>
      <c r="CI133" s="80">
        <f t="shared" si="155"/>
        <v>4.163542017332271E-2</v>
      </c>
      <c r="CJ133" s="80">
        <f t="shared" si="155"/>
        <v>4.0178180467256415E-2</v>
      </c>
      <c r="CK133" s="80">
        <f t="shared" si="155"/>
        <v>3.8771944150902439E-2</v>
      </c>
      <c r="CL133" s="80">
        <f t="shared" si="155"/>
        <v>3.7414926105620853E-2</v>
      </c>
      <c r="CM133" s="80">
        <f t="shared" si="155"/>
        <v>3.6105403691924123E-2</v>
      </c>
      <c r="CN133" s="80">
        <f t="shared" si="155"/>
        <v>3.484171456270678E-2</v>
      </c>
      <c r="CO133" s="80">
        <f t="shared" si="155"/>
        <v>3.3622254553012043E-2</v>
      </c>
      <c r="CP133" s="80">
        <f t="shared" si="155"/>
        <v>3.2445475643656622E-2</v>
      </c>
      <c r="CQ133" s="80">
        <f t="shared" si="155"/>
        <v>3.1309883996128642E-2</v>
      </c>
      <c r="CR133" s="80">
        <f t="shared" si="155"/>
        <v>3.0214038056264138E-2</v>
      </c>
      <c r="CS133" s="80">
        <f t="shared" si="155"/>
        <v>2.9156546724294893E-2</v>
      </c>
      <c r="CT133" s="80">
        <f t="shared" si="155"/>
        <v>2.8136067588944571E-2</v>
      </c>
      <c r="CU133" s="80">
        <f t="shared" si="155"/>
        <v>2.715130522333151E-2</v>
      </c>
      <c r="CV133" s="80">
        <f t="shared" si="155"/>
        <v>2.6201009540514908E-2</v>
      </c>
      <c r="CW133" s="80">
        <f t="shared" si="155"/>
        <v>2.5283974206596886E-2</v>
      </c>
      <c r="CX133" s="80">
        <f t="shared" si="155"/>
        <v>2.4399035109365995E-2</v>
      </c>
      <c r="CY133" s="80">
        <f t="shared" si="155"/>
        <v>2.3545068880538183E-2</v>
      </c>
      <c r="CZ133" s="80">
        <f t="shared" si="155"/>
        <v>2.2720991469719346E-2</v>
      </c>
      <c r="DA133" s="80">
        <f t="shared" si="155"/>
        <v>2.1925756768279167E-2</v>
      </c>
      <c r="DB133" s="80">
        <f t="shared" si="155"/>
        <v>2.1158355281389395E-2</v>
      </c>
      <c r="DC133" s="80">
        <f t="shared" si="156"/>
        <v>2.0417812846540765E-2</v>
      </c>
    </row>
    <row r="134" spans="2:107" ht="15" x14ac:dyDescent="0.25">
      <c r="B134" s="41">
        <v>9</v>
      </c>
      <c r="C134" s="80">
        <f t="shared" si="79"/>
        <v>1</v>
      </c>
      <c r="D134" s="80">
        <f t="shared" si="80"/>
        <v>0.92200000000000004</v>
      </c>
      <c r="E134" s="80">
        <f t="shared" si="81"/>
        <v>0.864375</v>
      </c>
      <c r="F134" s="80">
        <f t="shared" si="82"/>
        <v>0.81484631249999995</v>
      </c>
      <c r="G134" s="80">
        <f t="shared" si="83"/>
        <v>0.77108906551875001</v>
      </c>
      <c r="H134" s="80">
        <f t="shared" si="84"/>
        <v>0.73168641427074188</v>
      </c>
      <c r="I134" s="80">
        <f t="shared" si="85"/>
        <v>0.69619962317861095</v>
      </c>
      <c r="J134" s="80">
        <f t="shared" si="86"/>
        <v>0.66410482055007691</v>
      </c>
      <c r="K134" s="80">
        <f t="shared" si="87"/>
        <v>0.63501702940998361</v>
      </c>
      <c r="L134" s="80">
        <f t="shared" si="88"/>
        <v>0.60853681928358727</v>
      </c>
      <c r="M134" s="80">
        <f t="shared" si="89"/>
        <v>0.58425620019417213</v>
      </c>
      <c r="N134" s="80">
        <f t="shared" si="90"/>
        <v>0.56310612574714314</v>
      </c>
      <c r="O134" s="80">
        <f t="shared" si="91"/>
        <v>0.54272168399509657</v>
      </c>
      <c r="P134" s="80">
        <f t="shared" si="92"/>
        <v>0.5230751590344741</v>
      </c>
      <c r="Q134" s="80">
        <f t="shared" si="93"/>
        <v>0.50413983827742614</v>
      </c>
      <c r="R134" s="80">
        <f t="shared" si="94"/>
        <v>0.4864949439377162</v>
      </c>
      <c r="S134" s="80">
        <f t="shared" si="95"/>
        <v>0.46946762089989613</v>
      </c>
      <c r="T134" s="80">
        <f t="shared" si="96"/>
        <v>0.45303625416839977</v>
      </c>
      <c r="U134" s="80">
        <f t="shared" si="97"/>
        <v>0.43717998527250573</v>
      </c>
      <c r="V134" s="80">
        <f t="shared" si="98"/>
        <v>0.421878685787968</v>
      </c>
      <c r="W134" s="80">
        <f t="shared" si="99"/>
        <v>0.4071129317853891</v>
      </c>
      <c r="X134" s="80">
        <f t="shared" si="100"/>
        <v>0.39286397917290045</v>
      </c>
      <c r="Y134" s="80">
        <f t="shared" si="101"/>
        <v>0.37911373990184893</v>
      </c>
      <c r="Z134" s="80">
        <f t="shared" si="102"/>
        <v>0.36584475900528424</v>
      </c>
      <c r="AA134" s="80">
        <f t="shared" si="103"/>
        <v>0.35304019244009927</v>
      </c>
      <c r="AB134" s="80">
        <f t="shared" si="104"/>
        <v>0.34068378570469576</v>
      </c>
      <c r="AC134" s="80">
        <f t="shared" si="105"/>
        <v>0.32875985320503143</v>
      </c>
      <c r="AD134" s="80">
        <f t="shared" si="106"/>
        <v>0.31725325834285534</v>
      </c>
      <c r="AE134" s="80">
        <f t="shared" si="107"/>
        <v>0.30614939430085542</v>
      </c>
      <c r="AF134" s="80">
        <f t="shared" si="108"/>
        <v>0.29543416550032547</v>
      </c>
      <c r="AG134" s="80">
        <f t="shared" si="109"/>
        <v>0.28509396970781409</v>
      </c>
      <c r="AH134" s="80">
        <f t="shared" si="110"/>
        <v>0.2751156807680406</v>
      </c>
      <c r="AI134" s="80">
        <f t="shared" si="111"/>
        <v>0.26548663194115918</v>
      </c>
      <c r="AJ134" s="80">
        <f t="shared" si="112"/>
        <v>0.25619459982321863</v>
      </c>
      <c r="AK134" s="80">
        <f t="shared" si="113"/>
        <v>0.24722778882940596</v>
      </c>
      <c r="AL134" s="80">
        <f t="shared" si="114"/>
        <v>0.23857481622037674</v>
      </c>
      <c r="AM134" s="80">
        <f t="shared" si="115"/>
        <v>0.23022469765266354</v>
      </c>
      <c r="AN134" s="80">
        <f t="shared" si="116"/>
        <v>0.22216683323482031</v>
      </c>
      <c r="AO134" s="80">
        <f t="shared" si="117"/>
        <v>0.21439099407160159</v>
      </c>
      <c r="AP134" s="80">
        <f t="shared" si="118"/>
        <v>0.20688730927909552</v>
      </c>
      <c r="AQ134" s="80">
        <f t="shared" si="119"/>
        <v>0.19964625345432715</v>
      </c>
      <c r="AR134" s="80">
        <f t="shared" si="120"/>
        <v>0.19265863458342569</v>
      </c>
      <c r="AS134" s="80">
        <f t="shared" si="121"/>
        <v>0.18591558237300579</v>
      </c>
      <c r="AT134" s="80">
        <f t="shared" si="122"/>
        <v>0.17940853698995057</v>
      </c>
      <c r="AU134" s="80">
        <f t="shared" si="123"/>
        <v>0.17312923819530229</v>
      </c>
      <c r="AV134" s="80">
        <f t="shared" si="124"/>
        <v>0.16706971485846669</v>
      </c>
      <c r="AW134" s="80">
        <f t="shared" si="125"/>
        <v>0.16122227483842036</v>
      </c>
      <c r="AX134" s="80">
        <f t="shared" si="126"/>
        <v>0.15557949521907563</v>
      </c>
      <c r="AY134" s="80">
        <f t="shared" si="127"/>
        <v>0.15013421288640799</v>
      </c>
      <c r="AZ134" s="80">
        <f t="shared" si="128"/>
        <v>0.14487951543538372</v>
      </c>
      <c r="BA134" s="80">
        <f t="shared" si="129"/>
        <v>0.13980873239514527</v>
      </c>
      <c r="BB134" s="80">
        <f t="shared" si="130"/>
        <v>0.13491542676131518</v>
      </c>
      <c r="BC134" s="80">
        <f t="shared" si="131"/>
        <v>0.13019338682466916</v>
      </c>
      <c r="BD134" s="80">
        <f t="shared" si="132"/>
        <v>0.12563661828580575</v>
      </c>
      <c r="BE134" s="80">
        <f t="shared" si="133"/>
        <v>0.12123933664580254</v>
      </c>
      <c r="BF134" s="80">
        <f t="shared" si="134"/>
        <v>0.11699595986319945</v>
      </c>
      <c r="BG134" s="80">
        <f t="shared" si="135"/>
        <v>0.11290110126798747</v>
      </c>
      <c r="BH134" s="80">
        <f t="shared" si="136"/>
        <v>0.10894956272360791</v>
      </c>
      <c r="BI134" s="80">
        <f t="shared" si="137"/>
        <v>0.10513632802828163</v>
      </c>
      <c r="BJ134" s="80">
        <f t="shared" si="138"/>
        <v>0.10145655654729177</v>
      </c>
      <c r="BK134" s="80">
        <f t="shared" si="139"/>
        <v>9.7905577068136559E-2</v>
      </c>
      <c r="BL134" s="80">
        <f t="shared" si="140"/>
        <v>9.4478881870751777E-2</v>
      </c>
      <c r="BM134" s="80">
        <f t="shared" si="141"/>
        <v>9.1172121005275455E-2</v>
      </c>
      <c r="BN134" s="80">
        <f t="shared" si="142"/>
        <v>8.7981096770090805E-2</v>
      </c>
      <c r="BO134" s="80">
        <f t="shared" si="143"/>
        <v>8.4901758383137627E-2</v>
      </c>
      <c r="BP134" s="80">
        <f t="shared" si="144"/>
        <v>8.1930196839727812E-2</v>
      </c>
      <c r="BQ134" s="80">
        <f t="shared" si="145"/>
        <v>7.9062639950337341E-2</v>
      </c>
      <c r="BR134" s="80">
        <f t="shared" si="146"/>
        <v>7.6295447552075527E-2</v>
      </c>
      <c r="BS134" s="80">
        <f t="shared" si="147"/>
        <v>7.3625106887752881E-2</v>
      </c>
      <c r="BT134" s="80">
        <f t="shared" si="148"/>
        <v>7.1048228146681533E-2</v>
      </c>
      <c r="BU134" s="80">
        <f t="shared" si="149"/>
        <v>6.8561540161547682E-2</v>
      </c>
      <c r="BV134" s="80">
        <f t="shared" si="150"/>
        <v>6.6161886255893518E-2</v>
      </c>
      <c r="BW134" s="80">
        <f t="shared" si="151"/>
        <v>6.3846220236937243E-2</v>
      </c>
      <c r="BX134" s="80">
        <f t="shared" si="152"/>
        <v>6.1611602528644435E-2</v>
      </c>
      <c r="BY134" s="80">
        <f t="shared" si="153"/>
        <v>5.9455196440141876E-2</v>
      </c>
      <c r="BZ134" s="80">
        <f t="shared" si="154"/>
        <v>5.7374264564736911E-2</v>
      </c>
      <c r="CA134" s="80">
        <f t="shared" si="153"/>
        <v>5.536616530497112E-2</v>
      </c>
      <c r="CB134" s="80">
        <f t="shared" si="155"/>
        <v>5.3428349519297126E-2</v>
      </c>
      <c r="CC134" s="80">
        <f t="shared" si="155"/>
        <v>5.1558357286121723E-2</v>
      </c>
      <c r="CD134" s="80">
        <f t="shared" si="155"/>
        <v>4.9753814781107464E-2</v>
      </c>
      <c r="CE134" s="80">
        <f t="shared" si="155"/>
        <v>4.8012431263768703E-2</v>
      </c>
      <c r="CF134" s="80">
        <f t="shared" si="155"/>
        <v>4.6331996169536795E-2</v>
      </c>
      <c r="CG134" s="80">
        <f t="shared" si="155"/>
        <v>4.4710376303603007E-2</v>
      </c>
      <c r="CH134" s="80">
        <f t="shared" si="155"/>
        <v>4.3145513132976904E-2</v>
      </c>
      <c r="CI134" s="80">
        <f t="shared" si="155"/>
        <v>4.163542017332271E-2</v>
      </c>
      <c r="CJ134" s="80">
        <f t="shared" si="155"/>
        <v>4.0178180467256415E-2</v>
      </c>
      <c r="CK134" s="80">
        <f t="shared" si="155"/>
        <v>3.8771944150902439E-2</v>
      </c>
      <c r="CL134" s="80">
        <f t="shared" si="155"/>
        <v>3.7414926105620853E-2</v>
      </c>
      <c r="CM134" s="80">
        <f t="shared" si="155"/>
        <v>3.6105403691924123E-2</v>
      </c>
      <c r="CN134" s="80">
        <f t="shared" si="155"/>
        <v>3.484171456270678E-2</v>
      </c>
      <c r="CO134" s="80">
        <f t="shared" si="155"/>
        <v>3.3622254553012043E-2</v>
      </c>
      <c r="CP134" s="80">
        <f t="shared" si="155"/>
        <v>3.2445475643656622E-2</v>
      </c>
      <c r="CQ134" s="80">
        <f t="shared" si="155"/>
        <v>3.1309883996128642E-2</v>
      </c>
      <c r="CR134" s="80">
        <f t="shared" si="155"/>
        <v>3.0214038056264138E-2</v>
      </c>
      <c r="CS134" s="80">
        <f t="shared" si="155"/>
        <v>2.9156546724294893E-2</v>
      </c>
      <c r="CT134" s="80">
        <f t="shared" si="155"/>
        <v>2.8136067588944571E-2</v>
      </c>
      <c r="CU134" s="80">
        <f t="shared" si="155"/>
        <v>2.715130522333151E-2</v>
      </c>
      <c r="CV134" s="80">
        <f t="shared" si="155"/>
        <v>2.6201009540514908E-2</v>
      </c>
      <c r="CW134" s="80">
        <f t="shared" si="155"/>
        <v>2.5283974206596886E-2</v>
      </c>
      <c r="CX134" s="80">
        <f t="shared" si="155"/>
        <v>2.4399035109365995E-2</v>
      </c>
      <c r="CY134" s="80">
        <f t="shared" si="155"/>
        <v>2.3545068880538183E-2</v>
      </c>
      <c r="CZ134" s="80">
        <f t="shared" si="155"/>
        <v>2.2720991469719346E-2</v>
      </c>
      <c r="DA134" s="80">
        <f t="shared" ref="CC134:DC140" si="157">DA135</f>
        <v>2.1925756768279167E-2</v>
      </c>
      <c r="DB134" s="80">
        <f t="shared" si="157"/>
        <v>2.1158355281389395E-2</v>
      </c>
      <c r="DC134" s="80">
        <f t="shared" si="156"/>
        <v>2.0417812846540765E-2</v>
      </c>
    </row>
    <row r="135" spans="2:107" ht="15" x14ac:dyDescent="0.25">
      <c r="B135" s="41">
        <v>10</v>
      </c>
      <c r="C135" s="80">
        <f t="shared" si="79"/>
        <v>1</v>
      </c>
      <c r="D135" s="80">
        <f t="shared" si="80"/>
        <v>0.92200000000000004</v>
      </c>
      <c r="E135" s="80">
        <f t="shared" si="81"/>
        <v>0.864375</v>
      </c>
      <c r="F135" s="80">
        <f t="shared" si="82"/>
        <v>0.81484631249999995</v>
      </c>
      <c r="G135" s="80">
        <f t="shared" si="83"/>
        <v>0.77108906551875001</v>
      </c>
      <c r="H135" s="80">
        <f t="shared" si="84"/>
        <v>0.73168641427074188</v>
      </c>
      <c r="I135" s="80">
        <f t="shared" si="85"/>
        <v>0.69619962317861095</v>
      </c>
      <c r="J135" s="80">
        <f t="shared" si="86"/>
        <v>0.66410482055007691</v>
      </c>
      <c r="K135" s="80">
        <f t="shared" si="87"/>
        <v>0.63501702940998361</v>
      </c>
      <c r="L135" s="80">
        <f t="shared" si="88"/>
        <v>0.60853681928358727</v>
      </c>
      <c r="M135" s="80">
        <f t="shared" si="89"/>
        <v>0.58425620019417213</v>
      </c>
      <c r="N135" s="80">
        <f t="shared" si="90"/>
        <v>0.56310612574714314</v>
      </c>
      <c r="O135" s="80">
        <f t="shared" si="91"/>
        <v>0.54272168399509657</v>
      </c>
      <c r="P135" s="80">
        <f t="shared" si="92"/>
        <v>0.5230751590344741</v>
      </c>
      <c r="Q135" s="80">
        <f t="shared" si="93"/>
        <v>0.50413983827742614</v>
      </c>
      <c r="R135" s="80">
        <f t="shared" si="94"/>
        <v>0.4864949439377162</v>
      </c>
      <c r="S135" s="80">
        <f t="shared" si="95"/>
        <v>0.46946762089989613</v>
      </c>
      <c r="T135" s="80">
        <f t="shared" si="96"/>
        <v>0.45303625416839977</v>
      </c>
      <c r="U135" s="80">
        <f t="shared" si="97"/>
        <v>0.43717998527250573</v>
      </c>
      <c r="V135" s="80">
        <f t="shared" si="98"/>
        <v>0.421878685787968</v>
      </c>
      <c r="W135" s="80">
        <f t="shared" si="99"/>
        <v>0.4071129317853891</v>
      </c>
      <c r="X135" s="80">
        <f t="shared" si="100"/>
        <v>0.39286397917290045</v>
      </c>
      <c r="Y135" s="80">
        <f t="shared" si="101"/>
        <v>0.37911373990184893</v>
      </c>
      <c r="Z135" s="80">
        <f t="shared" si="102"/>
        <v>0.36584475900528424</v>
      </c>
      <c r="AA135" s="80">
        <f t="shared" si="103"/>
        <v>0.35304019244009927</v>
      </c>
      <c r="AB135" s="80">
        <f t="shared" si="104"/>
        <v>0.34068378570469576</v>
      </c>
      <c r="AC135" s="80">
        <f t="shared" si="105"/>
        <v>0.32875985320503143</v>
      </c>
      <c r="AD135" s="80">
        <f t="shared" si="106"/>
        <v>0.31725325834285534</v>
      </c>
      <c r="AE135" s="80">
        <f t="shared" si="107"/>
        <v>0.30614939430085542</v>
      </c>
      <c r="AF135" s="80">
        <f t="shared" si="108"/>
        <v>0.29543416550032547</v>
      </c>
      <c r="AG135" s="80">
        <f t="shared" si="109"/>
        <v>0.28509396970781409</v>
      </c>
      <c r="AH135" s="80">
        <f t="shared" si="110"/>
        <v>0.2751156807680406</v>
      </c>
      <c r="AI135" s="80">
        <f t="shared" si="111"/>
        <v>0.26548663194115918</v>
      </c>
      <c r="AJ135" s="80">
        <f t="shared" si="112"/>
        <v>0.25619459982321863</v>
      </c>
      <c r="AK135" s="80">
        <f t="shared" si="113"/>
        <v>0.24722778882940596</v>
      </c>
      <c r="AL135" s="80">
        <f t="shared" si="114"/>
        <v>0.23857481622037674</v>
      </c>
      <c r="AM135" s="80">
        <f t="shared" si="115"/>
        <v>0.23022469765266354</v>
      </c>
      <c r="AN135" s="80">
        <f t="shared" si="116"/>
        <v>0.22216683323482031</v>
      </c>
      <c r="AO135" s="80">
        <f t="shared" si="117"/>
        <v>0.21439099407160159</v>
      </c>
      <c r="AP135" s="80">
        <f t="shared" si="118"/>
        <v>0.20688730927909552</v>
      </c>
      <c r="AQ135" s="80">
        <f t="shared" si="119"/>
        <v>0.19964625345432715</v>
      </c>
      <c r="AR135" s="80">
        <f t="shared" si="120"/>
        <v>0.19265863458342569</v>
      </c>
      <c r="AS135" s="80">
        <f t="shared" si="121"/>
        <v>0.18591558237300579</v>
      </c>
      <c r="AT135" s="80">
        <f t="shared" si="122"/>
        <v>0.17940853698995057</v>
      </c>
      <c r="AU135" s="80">
        <f t="shared" si="123"/>
        <v>0.17312923819530229</v>
      </c>
      <c r="AV135" s="80">
        <f t="shared" si="124"/>
        <v>0.16706971485846669</v>
      </c>
      <c r="AW135" s="80">
        <f t="shared" si="125"/>
        <v>0.16122227483842036</v>
      </c>
      <c r="AX135" s="80">
        <f t="shared" si="126"/>
        <v>0.15557949521907563</v>
      </c>
      <c r="AY135" s="80">
        <f t="shared" si="127"/>
        <v>0.15013421288640799</v>
      </c>
      <c r="AZ135" s="80">
        <f t="shared" si="128"/>
        <v>0.14487951543538372</v>
      </c>
      <c r="BA135" s="80">
        <f t="shared" si="129"/>
        <v>0.13980873239514527</v>
      </c>
      <c r="BB135" s="80">
        <f t="shared" si="130"/>
        <v>0.13491542676131518</v>
      </c>
      <c r="BC135" s="80">
        <f t="shared" si="131"/>
        <v>0.13019338682466916</v>
      </c>
      <c r="BD135" s="80">
        <f t="shared" si="132"/>
        <v>0.12563661828580575</v>
      </c>
      <c r="BE135" s="80">
        <f t="shared" si="133"/>
        <v>0.12123933664580254</v>
      </c>
      <c r="BF135" s="80">
        <f t="shared" si="134"/>
        <v>0.11699595986319945</v>
      </c>
      <c r="BG135" s="80">
        <f t="shared" si="135"/>
        <v>0.11290110126798747</v>
      </c>
      <c r="BH135" s="80">
        <f t="shared" si="136"/>
        <v>0.10894956272360791</v>
      </c>
      <c r="BI135" s="80">
        <f t="shared" si="137"/>
        <v>0.10513632802828163</v>
      </c>
      <c r="BJ135" s="80">
        <f t="shared" si="138"/>
        <v>0.10145655654729177</v>
      </c>
      <c r="BK135" s="80">
        <f t="shared" si="139"/>
        <v>9.7905577068136559E-2</v>
      </c>
      <c r="BL135" s="80">
        <f t="shared" si="140"/>
        <v>9.4478881870751777E-2</v>
      </c>
      <c r="BM135" s="80">
        <f t="shared" si="141"/>
        <v>9.1172121005275455E-2</v>
      </c>
      <c r="BN135" s="80">
        <f t="shared" si="142"/>
        <v>8.7981096770090805E-2</v>
      </c>
      <c r="BO135" s="80">
        <f t="shared" si="143"/>
        <v>8.4901758383137627E-2</v>
      </c>
      <c r="BP135" s="80">
        <f t="shared" si="144"/>
        <v>8.1930196839727812E-2</v>
      </c>
      <c r="BQ135" s="80">
        <f t="shared" si="145"/>
        <v>7.9062639950337341E-2</v>
      </c>
      <c r="BR135" s="80">
        <f t="shared" si="146"/>
        <v>7.6295447552075527E-2</v>
      </c>
      <c r="BS135" s="80">
        <f t="shared" si="147"/>
        <v>7.3625106887752881E-2</v>
      </c>
      <c r="BT135" s="80">
        <f t="shared" si="148"/>
        <v>7.1048228146681533E-2</v>
      </c>
      <c r="BU135" s="80">
        <f t="shared" si="149"/>
        <v>6.8561540161547682E-2</v>
      </c>
      <c r="BV135" s="80">
        <f t="shared" si="150"/>
        <v>6.6161886255893518E-2</v>
      </c>
      <c r="BW135" s="80">
        <f t="shared" si="151"/>
        <v>6.3846220236937243E-2</v>
      </c>
      <c r="BX135" s="80">
        <f t="shared" si="152"/>
        <v>6.1611602528644435E-2</v>
      </c>
      <c r="BY135" s="80">
        <f t="shared" si="153"/>
        <v>5.9455196440141876E-2</v>
      </c>
      <c r="BZ135" s="80">
        <f t="shared" si="154"/>
        <v>5.7374264564736911E-2</v>
      </c>
      <c r="CA135" s="80">
        <f t="shared" si="153"/>
        <v>5.536616530497112E-2</v>
      </c>
      <c r="CB135" s="80">
        <f t="shared" si="153"/>
        <v>5.3428349519297126E-2</v>
      </c>
      <c r="CC135" s="80">
        <f t="shared" si="157"/>
        <v>5.1558357286121723E-2</v>
      </c>
      <c r="CD135" s="80">
        <f t="shared" si="157"/>
        <v>4.9753814781107464E-2</v>
      </c>
      <c r="CE135" s="80">
        <f t="shared" si="157"/>
        <v>4.8012431263768703E-2</v>
      </c>
      <c r="CF135" s="80">
        <f t="shared" si="157"/>
        <v>4.6331996169536795E-2</v>
      </c>
      <c r="CG135" s="80">
        <f t="shared" si="157"/>
        <v>4.4710376303603007E-2</v>
      </c>
      <c r="CH135" s="80">
        <f t="shared" si="153"/>
        <v>4.3145513132976904E-2</v>
      </c>
      <c r="CI135" s="80">
        <f t="shared" si="157"/>
        <v>4.163542017332271E-2</v>
      </c>
      <c r="CJ135" s="80">
        <f t="shared" si="157"/>
        <v>4.0178180467256415E-2</v>
      </c>
      <c r="CK135" s="80">
        <f t="shared" si="157"/>
        <v>3.8771944150902439E-2</v>
      </c>
      <c r="CL135" s="80">
        <f t="shared" si="157"/>
        <v>3.7414926105620853E-2</v>
      </c>
      <c r="CM135" s="80">
        <f t="shared" si="157"/>
        <v>3.6105403691924123E-2</v>
      </c>
      <c r="CN135" s="80">
        <f t="shared" si="153"/>
        <v>3.484171456270678E-2</v>
      </c>
      <c r="CO135" s="80">
        <f t="shared" si="157"/>
        <v>3.3622254553012043E-2</v>
      </c>
      <c r="CP135" s="80">
        <f t="shared" si="157"/>
        <v>3.2445475643656622E-2</v>
      </c>
      <c r="CQ135" s="80">
        <f t="shared" si="157"/>
        <v>3.1309883996128642E-2</v>
      </c>
      <c r="CR135" s="80">
        <f t="shared" si="157"/>
        <v>3.0214038056264138E-2</v>
      </c>
      <c r="CS135" s="80">
        <f t="shared" si="157"/>
        <v>2.9156546724294893E-2</v>
      </c>
      <c r="CT135" s="80">
        <f t="shared" si="157"/>
        <v>2.8136067588944571E-2</v>
      </c>
      <c r="CU135" s="80">
        <f t="shared" si="157"/>
        <v>2.715130522333151E-2</v>
      </c>
      <c r="CV135" s="80">
        <f t="shared" si="157"/>
        <v>2.6201009540514908E-2</v>
      </c>
      <c r="CW135" s="80">
        <f t="shared" si="157"/>
        <v>2.5283974206596886E-2</v>
      </c>
      <c r="CX135" s="80">
        <f t="shared" si="157"/>
        <v>2.4399035109365995E-2</v>
      </c>
      <c r="CY135" s="80">
        <f t="shared" si="157"/>
        <v>2.3545068880538183E-2</v>
      </c>
      <c r="CZ135" s="80">
        <f t="shared" si="157"/>
        <v>2.2720991469719346E-2</v>
      </c>
      <c r="DA135" s="80">
        <f t="shared" si="157"/>
        <v>2.1925756768279167E-2</v>
      </c>
      <c r="DB135" s="80">
        <f t="shared" si="157"/>
        <v>2.1158355281389395E-2</v>
      </c>
      <c r="DC135" s="80">
        <f t="shared" si="157"/>
        <v>2.0417812846540765E-2</v>
      </c>
    </row>
    <row r="136" spans="2:107" ht="15" x14ac:dyDescent="0.25">
      <c r="B136" s="41">
        <v>11</v>
      </c>
      <c r="C136" s="80">
        <f t="shared" si="79"/>
        <v>1</v>
      </c>
      <c r="D136" s="80">
        <f t="shared" si="80"/>
        <v>0.92200000000000004</v>
      </c>
      <c r="E136" s="80">
        <f t="shared" si="81"/>
        <v>0.864375</v>
      </c>
      <c r="F136" s="80">
        <f t="shared" si="82"/>
        <v>0.81484631249999995</v>
      </c>
      <c r="G136" s="80">
        <f t="shared" si="83"/>
        <v>0.77108906551875001</v>
      </c>
      <c r="H136" s="80">
        <f t="shared" si="84"/>
        <v>0.73168641427074188</v>
      </c>
      <c r="I136" s="80">
        <f t="shared" si="85"/>
        <v>0.69619962317861095</v>
      </c>
      <c r="J136" s="80">
        <f t="shared" si="86"/>
        <v>0.66410482055007691</v>
      </c>
      <c r="K136" s="80">
        <f t="shared" si="87"/>
        <v>0.63501702940998361</v>
      </c>
      <c r="L136" s="80">
        <f t="shared" si="88"/>
        <v>0.60853681928358727</v>
      </c>
      <c r="M136" s="80">
        <f t="shared" si="89"/>
        <v>0.58425620019417213</v>
      </c>
      <c r="N136" s="80">
        <f t="shared" si="90"/>
        <v>0.56310612574714314</v>
      </c>
      <c r="O136" s="80">
        <f t="shared" si="91"/>
        <v>0.54272168399509657</v>
      </c>
      <c r="P136" s="80">
        <f t="shared" si="92"/>
        <v>0.5230751590344741</v>
      </c>
      <c r="Q136" s="80">
        <f t="shared" si="93"/>
        <v>0.50413983827742614</v>
      </c>
      <c r="R136" s="80">
        <f t="shared" si="94"/>
        <v>0.4864949439377162</v>
      </c>
      <c r="S136" s="80">
        <f t="shared" si="95"/>
        <v>0.46946762089989613</v>
      </c>
      <c r="T136" s="80">
        <f t="shared" si="96"/>
        <v>0.45303625416839977</v>
      </c>
      <c r="U136" s="80">
        <f t="shared" si="97"/>
        <v>0.43717998527250573</v>
      </c>
      <c r="V136" s="80">
        <f t="shared" si="98"/>
        <v>0.421878685787968</v>
      </c>
      <c r="W136" s="80">
        <f t="shared" si="99"/>
        <v>0.4071129317853891</v>
      </c>
      <c r="X136" s="80">
        <f t="shared" si="100"/>
        <v>0.39286397917290045</v>
      </c>
      <c r="Y136" s="80">
        <f t="shared" si="101"/>
        <v>0.37911373990184893</v>
      </c>
      <c r="Z136" s="80">
        <f t="shared" si="102"/>
        <v>0.36584475900528424</v>
      </c>
      <c r="AA136" s="80">
        <f t="shared" si="103"/>
        <v>0.35304019244009927</v>
      </c>
      <c r="AB136" s="80">
        <f t="shared" si="104"/>
        <v>0.34068378570469576</v>
      </c>
      <c r="AC136" s="80">
        <f t="shared" si="105"/>
        <v>0.32875985320503143</v>
      </c>
      <c r="AD136" s="80">
        <f t="shared" si="106"/>
        <v>0.31725325834285534</v>
      </c>
      <c r="AE136" s="80">
        <f t="shared" si="107"/>
        <v>0.30614939430085542</v>
      </c>
      <c r="AF136" s="80">
        <f t="shared" si="108"/>
        <v>0.29543416550032547</v>
      </c>
      <c r="AG136" s="80">
        <f t="shared" si="109"/>
        <v>0.28509396970781409</v>
      </c>
      <c r="AH136" s="80">
        <f t="shared" si="110"/>
        <v>0.2751156807680406</v>
      </c>
      <c r="AI136" s="80">
        <f t="shared" si="111"/>
        <v>0.26548663194115918</v>
      </c>
      <c r="AJ136" s="80">
        <f t="shared" si="112"/>
        <v>0.25619459982321863</v>
      </c>
      <c r="AK136" s="80">
        <f t="shared" si="113"/>
        <v>0.24722778882940596</v>
      </c>
      <c r="AL136" s="80">
        <f t="shared" si="114"/>
        <v>0.23857481622037674</v>
      </c>
      <c r="AM136" s="80">
        <f t="shared" si="115"/>
        <v>0.23022469765266354</v>
      </c>
      <c r="AN136" s="80">
        <f t="shared" si="116"/>
        <v>0.22216683323482031</v>
      </c>
      <c r="AO136" s="80">
        <f t="shared" si="117"/>
        <v>0.21439099407160159</v>
      </c>
      <c r="AP136" s="80">
        <f t="shared" si="118"/>
        <v>0.20688730927909552</v>
      </c>
      <c r="AQ136" s="80">
        <f t="shared" si="119"/>
        <v>0.19964625345432715</v>
      </c>
      <c r="AR136" s="80">
        <f t="shared" si="120"/>
        <v>0.19265863458342569</v>
      </c>
      <c r="AS136" s="80">
        <f t="shared" si="121"/>
        <v>0.18591558237300579</v>
      </c>
      <c r="AT136" s="80">
        <f t="shared" si="122"/>
        <v>0.17940853698995057</v>
      </c>
      <c r="AU136" s="80">
        <f t="shared" si="123"/>
        <v>0.17312923819530229</v>
      </c>
      <c r="AV136" s="80">
        <f t="shared" si="124"/>
        <v>0.16706971485846669</v>
      </c>
      <c r="AW136" s="80">
        <f t="shared" si="125"/>
        <v>0.16122227483842036</v>
      </c>
      <c r="AX136" s="80">
        <f t="shared" si="126"/>
        <v>0.15557949521907563</v>
      </c>
      <c r="AY136" s="80">
        <f t="shared" si="127"/>
        <v>0.15013421288640799</v>
      </c>
      <c r="AZ136" s="80">
        <f t="shared" si="128"/>
        <v>0.14487951543538372</v>
      </c>
      <c r="BA136" s="80">
        <f t="shared" si="129"/>
        <v>0.13980873239514527</v>
      </c>
      <c r="BB136" s="80">
        <f t="shared" si="130"/>
        <v>0.13491542676131518</v>
      </c>
      <c r="BC136" s="80">
        <f t="shared" si="131"/>
        <v>0.13019338682466916</v>
      </c>
      <c r="BD136" s="80">
        <f t="shared" si="132"/>
        <v>0.12563661828580575</v>
      </c>
      <c r="BE136" s="80">
        <f t="shared" si="133"/>
        <v>0.12123933664580254</v>
      </c>
      <c r="BF136" s="80">
        <f t="shared" si="134"/>
        <v>0.11699595986319945</v>
      </c>
      <c r="BG136" s="80">
        <f t="shared" si="135"/>
        <v>0.11290110126798747</v>
      </c>
      <c r="BH136" s="80">
        <f t="shared" si="136"/>
        <v>0.10894956272360791</v>
      </c>
      <c r="BI136" s="80">
        <f t="shared" si="137"/>
        <v>0.10513632802828163</v>
      </c>
      <c r="BJ136" s="80">
        <f t="shared" si="138"/>
        <v>0.10145655654729177</v>
      </c>
      <c r="BK136" s="80">
        <f t="shared" si="139"/>
        <v>9.7905577068136559E-2</v>
      </c>
      <c r="BL136" s="80">
        <f t="shared" si="140"/>
        <v>9.4478881870751777E-2</v>
      </c>
      <c r="BM136" s="80">
        <f t="shared" si="141"/>
        <v>9.1172121005275455E-2</v>
      </c>
      <c r="BN136" s="80">
        <f t="shared" si="142"/>
        <v>8.7981096770090805E-2</v>
      </c>
      <c r="BO136" s="80">
        <f t="shared" si="143"/>
        <v>8.4901758383137627E-2</v>
      </c>
      <c r="BP136" s="80">
        <f t="shared" si="144"/>
        <v>8.1930196839727812E-2</v>
      </c>
      <c r="BQ136" s="80">
        <f t="shared" si="145"/>
        <v>7.9062639950337341E-2</v>
      </c>
      <c r="BR136" s="80">
        <f t="shared" si="146"/>
        <v>7.6295447552075527E-2</v>
      </c>
      <c r="BS136" s="80">
        <f t="shared" si="147"/>
        <v>7.3625106887752881E-2</v>
      </c>
      <c r="BT136" s="80">
        <f t="shared" si="148"/>
        <v>7.1048228146681533E-2</v>
      </c>
      <c r="BU136" s="80">
        <f t="shared" si="149"/>
        <v>6.8561540161547682E-2</v>
      </c>
      <c r="BV136" s="80">
        <f t="shared" si="150"/>
        <v>6.6161886255893518E-2</v>
      </c>
      <c r="BW136" s="80">
        <f t="shared" si="151"/>
        <v>6.3846220236937243E-2</v>
      </c>
      <c r="BX136" s="80">
        <f t="shared" si="152"/>
        <v>6.1611602528644435E-2</v>
      </c>
      <c r="BY136" s="80">
        <f t="shared" si="153"/>
        <v>5.9455196440141876E-2</v>
      </c>
      <c r="BZ136" s="80">
        <f t="shared" si="154"/>
        <v>5.7374264564736911E-2</v>
      </c>
      <c r="CA136" s="80">
        <f t="shared" si="153"/>
        <v>5.536616530497112E-2</v>
      </c>
      <c r="CB136" s="80">
        <f t="shared" si="153"/>
        <v>5.3428349519297126E-2</v>
      </c>
      <c r="CC136" s="80">
        <f t="shared" si="157"/>
        <v>5.1558357286121723E-2</v>
      </c>
      <c r="CD136" s="80">
        <f t="shared" si="157"/>
        <v>4.9753814781107464E-2</v>
      </c>
      <c r="CE136" s="80">
        <f t="shared" si="157"/>
        <v>4.8012431263768703E-2</v>
      </c>
      <c r="CF136" s="80">
        <f t="shared" si="157"/>
        <v>4.6331996169536795E-2</v>
      </c>
      <c r="CG136" s="80">
        <f t="shared" si="157"/>
        <v>4.4710376303603007E-2</v>
      </c>
      <c r="CH136" s="80">
        <f t="shared" si="153"/>
        <v>4.3145513132976904E-2</v>
      </c>
      <c r="CI136" s="80">
        <f t="shared" si="157"/>
        <v>4.163542017332271E-2</v>
      </c>
      <c r="CJ136" s="80">
        <f t="shared" si="157"/>
        <v>4.0178180467256415E-2</v>
      </c>
      <c r="CK136" s="80">
        <f t="shared" si="157"/>
        <v>3.8771944150902439E-2</v>
      </c>
      <c r="CL136" s="80">
        <f t="shared" si="157"/>
        <v>3.7414926105620853E-2</v>
      </c>
      <c r="CM136" s="80">
        <f t="shared" si="157"/>
        <v>3.6105403691924123E-2</v>
      </c>
      <c r="CN136" s="80">
        <f t="shared" si="153"/>
        <v>3.484171456270678E-2</v>
      </c>
      <c r="CO136" s="80">
        <f t="shared" si="157"/>
        <v>3.3622254553012043E-2</v>
      </c>
      <c r="CP136" s="80">
        <f t="shared" si="157"/>
        <v>3.2445475643656622E-2</v>
      </c>
      <c r="CQ136" s="80">
        <f t="shared" si="157"/>
        <v>3.1309883996128642E-2</v>
      </c>
      <c r="CR136" s="80">
        <f t="shared" si="157"/>
        <v>3.0214038056264138E-2</v>
      </c>
      <c r="CS136" s="80">
        <f t="shared" si="157"/>
        <v>2.9156546724294893E-2</v>
      </c>
      <c r="CT136" s="80">
        <f t="shared" si="157"/>
        <v>2.8136067588944571E-2</v>
      </c>
      <c r="CU136" s="80">
        <f t="shared" si="157"/>
        <v>2.715130522333151E-2</v>
      </c>
      <c r="CV136" s="80">
        <f t="shared" si="157"/>
        <v>2.6201009540514908E-2</v>
      </c>
      <c r="CW136" s="80">
        <f t="shared" si="157"/>
        <v>2.5283974206596886E-2</v>
      </c>
      <c r="CX136" s="80">
        <f t="shared" si="157"/>
        <v>2.4399035109365995E-2</v>
      </c>
      <c r="CY136" s="80">
        <f t="shared" si="157"/>
        <v>2.3545068880538183E-2</v>
      </c>
      <c r="CZ136" s="80">
        <f t="shared" si="157"/>
        <v>2.2720991469719346E-2</v>
      </c>
      <c r="DA136" s="80">
        <f t="shared" si="157"/>
        <v>2.1925756768279167E-2</v>
      </c>
      <c r="DB136" s="80">
        <f t="shared" si="157"/>
        <v>2.1158355281389395E-2</v>
      </c>
      <c r="DC136" s="80">
        <f t="shared" si="157"/>
        <v>2.0417812846540765E-2</v>
      </c>
    </row>
    <row r="137" spans="2:107" ht="15" x14ac:dyDescent="0.25">
      <c r="B137" s="41">
        <v>12</v>
      </c>
      <c r="C137" s="80">
        <f t="shared" si="79"/>
        <v>1</v>
      </c>
      <c r="D137" s="80">
        <f t="shared" si="80"/>
        <v>0.92200000000000004</v>
      </c>
      <c r="E137" s="80">
        <f t="shared" si="81"/>
        <v>0.864375</v>
      </c>
      <c r="F137" s="80">
        <f t="shared" si="82"/>
        <v>0.81484631249999995</v>
      </c>
      <c r="G137" s="80">
        <f t="shared" si="83"/>
        <v>0.77108906551875001</v>
      </c>
      <c r="H137" s="80">
        <f t="shared" si="84"/>
        <v>0.73168641427074188</v>
      </c>
      <c r="I137" s="80">
        <f t="shared" si="85"/>
        <v>0.69619962317861095</v>
      </c>
      <c r="J137" s="80">
        <f t="shared" si="86"/>
        <v>0.66410482055007691</v>
      </c>
      <c r="K137" s="80">
        <f t="shared" si="87"/>
        <v>0.63501702940998361</v>
      </c>
      <c r="L137" s="80">
        <f t="shared" si="88"/>
        <v>0.60853681928358727</v>
      </c>
      <c r="M137" s="80">
        <f t="shared" si="89"/>
        <v>0.58425620019417213</v>
      </c>
      <c r="N137" s="80">
        <f t="shared" si="90"/>
        <v>0.56310612574714314</v>
      </c>
      <c r="O137" s="80">
        <f t="shared" si="91"/>
        <v>0.54272168399509657</v>
      </c>
      <c r="P137" s="80">
        <f t="shared" si="92"/>
        <v>0.5230751590344741</v>
      </c>
      <c r="Q137" s="80">
        <f t="shared" si="93"/>
        <v>0.50413983827742614</v>
      </c>
      <c r="R137" s="80">
        <f t="shared" si="94"/>
        <v>0.4864949439377162</v>
      </c>
      <c r="S137" s="80">
        <f t="shared" si="95"/>
        <v>0.46946762089989613</v>
      </c>
      <c r="T137" s="80">
        <f t="shared" si="96"/>
        <v>0.45303625416839977</v>
      </c>
      <c r="U137" s="80">
        <f t="shared" si="97"/>
        <v>0.43717998527250573</v>
      </c>
      <c r="V137" s="80">
        <f t="shared" si="98"/>
        <v>0.421878685787968</v>
      </c>
      <c r="W137" s="80">
        <f t="shared" si="99"/>
        <v>0.4071129317853891</v>
      </c>
      <c r="X137" s="80">
        <f t="shared" si="100"/>
        <v>0.39286397917290045</v>
      </c>
      <c r="Y137" s="80">
        <f t="shared" si="101"/>
        <v>0.37911373990184893</v>
      </c>
      <c r="Z137" s="80">
        <f t="shared" si="102"/>
        <v>0.36584475900528424</v>
      </c>
      <c r="AA137" s="80">
        <f t="shared" si="103"/>
        <v>0.35304019244009927</v>
      </c>
      <c r="AB137" s="80">
        <f t="shared" si="104"/>
        <v>0.34068378570469576</v>
      </c>
      <c r="AC137" s="80">
        <f t="shared" si="105"/>
        <v>0.32875985320503143</v>
      </c>
      <c r="AD137" s="80">
        <f t="shared" si="106"/>
        <v>0.31725325834285534</v>
      </c>
      <c r="AE137" s="80">
        <f t="shared" si="107"/>
        <v>0.30614939430085542</v>
      </c>
      <c r="AF137" s="80">
        <f t="shared" si="108"/>
        <v>0.29543416550032547</v>
      </c>
      <c r="AG137" s="80">
        <f t="shared" si="109"/>
        <v>0.28509396970781409</v>
      </c>
      <c r="AH137" s="80">
        <f t="shared" si="110"/>
        <v>0.2751156807680406</v>
      </c>
      <c r="AI137" s="80">
        <f t="shared" si="111"/>
        <v>0.26548663194115918</v>
      </c>
      <c r="AJ137" s="80">
        <f t="shared" si="112"/>
        <v>0.25619459982321863</v>
      </c>
      <c r="AK137" s="80">
        <f t="shared" si="113"/>
        <v>0.24722778882940596</v>
      </c>
      <c r="AL137" s="80">
        <f t="shared" si="114"/>
        <v>0.23857481622037674</v>
      </c>
      <c r="AM137" s="80">
        <f t="shared" si="115"/>
        <v>0.23022469765266354</v>
      </c>
      <c r="AN137" s="80">
        <f t="shared" si="116"/>
        <v>0.22216683323482031</v>
      </c>
      <c r="AO137" s="80">
        <f t="shared" si="117"/>
        <v>0.21439099407160159</v>
      </c>
      <c r="AP137" s="80">
        <f t="shared" si="118"/>
        <v>0.20688730927909552</v>
      </c>
      <c r="AQ137" s="80">
        <f t="shared" si="119"/>
        <v>0.19964625345432715</v>
      </c>
      <c r="AR137" s="80">
        <f t="shared" si="120"/>
        <v>0.19265863458342569</v>
      </c>
      <c r="AS137" s="80">
        <f t="shared" si="121"/>
        <v>0.18591558237300579</v>
      </c>
      <c r="AT137" s="80">
        <f t="shared" si="122"/>
        <v>0.17940853698995057</v>
      </c>
      <c r="AU137" s="80">
        <f t="shared" si="123"/>
        <v>0.17312923819530229</v>
      </c>
      <c r="AV137" s="80">
        <f t="shared" si="124"/>
        <v>0.16706971485846669</v>
      </c>
      <c r="AW137" s="80">
        <f t="shared" si="125"/>
        <v>0.16122227483842036</v>
      </c>
      <c r="AX137" s="80">
        <f t="shared" si="126"/>
        <v>0.15557949521907563</v>
      </c>
      <c r="AY137" s="80">
        <f t="shared" si="127"/>
        <v>0.15013421288640799</v>
      </c>
      <c r="AZ137" s="80">
        <f t="shared" si="128"/>
        <v>0.14487951543538372</v>
      </c>
      <c r="BA137" s="80">
        <f t="shared" si="129"/>
        <v>0.13980873239514527</v>
      </c>
      <c r="BB137" s="80">
        <f t="shared" si="130"/>
        <v>0.13491542676131518</v>
      </c>
      <c r="BC137" s="80">
        <f t="shared" si="131"/>
        <v>0.13019338682466916</v>
      </c>
      <c r="BD137" s="80">
        <f t="shared" si="132"/>
        <v>0.12563661828580575</v>
      </c>
      <c r="BE137" s="80">
        <f t="shared" si="133"/>
        <v>0.12123933664580254</v>
      </c>
      <c r="BF137" s="80">
        <f t="shared" si="134"/>
        <v>0.11699595986319945</v>
      </c>
      <c r="BG137" s="80">
        <f t="shared" si="135"/>
        <v>0.11290110126798747</v>
      </c>
      <c r="BH137" s="80">
        <f t="shared" si="136"/>
        <v>0.10894956272360791</v>
      </c>
      <c r="BI137" s="80">
        <f t="shared" si="137"/>
        <v>0.10513632802828163</v>
      </c>
      <c r="BJ137" s="80">
        <f t="shared" si="138"/>
        <v>0.10145655654729177</v>
      </c>
      <c r="BK137" s="80">
        <f t="shared" si="139"/>
        <v>9.7905577068136559E-2</v>
      </c>
      <c r="BL137" s="80">
        <f t="shared" si="140"/>
        <v>9.4478881870751777E-2</v>
      </c>
      <c r="BM137" s="80">
        <f t="shared" si="141"/>
        <v>9.1172121005275455E-2</v>
      </c>
      <c r="BN137" s="80">
        <f t="shared" si="142"/>
        <v>8.7981096770090805E-2</v>
      </c>
      <c r="BO137" s="80">
        <f t="shared" si="143"/>
        <v>8.4901758383137627E-2</v>
      </c>
      <c r="BP137" s="80">
        <f t="shared" si="144"/>
        <v>8.1930196839727812E-2</v>
      </c>
      <c r="BQ137" s="80">
        <f t="shared" si="145"/>
        <v>7.9062639950337341E-2</v>
      </c>
      <c r="BR137" s="80">
        <f t="shared" si="146"/>
        <v>7.6295447552075527E-2</v>
      </c>
      <c r="BS137" s="80">
        <f t="shared" si="147"/>
        <v>7.3625106887752881E-2</v>
      </c>
      <c r="BT137" s="80">
        <f t="shared" si="148"/>
        <v>7.1048228146681533E-2</v>
      </c>
      <c r="BU137" s="80">
        <f t="shared" si="149"/>
        <v>6.8561540161547682E-2</v>
      </c>
      <c r="BV137" s="80">
        <f t="shared" si="150"/>
        <v>6.6161886255893518E-2</v>
      </c>
      <c r="BW137" s="80">
        <f t="shared" si="151"/>
        <v>6.3846220236937243E-2</v>
      </c>
      <c r="BX137" s="80">
        <f t="shared" si="152"/>
        <v>6.1611602528644435E-2</v>
      </c>
      <c r="BY137" s="80">
        <f t="shared" si="153"/>
        <v>5.9455196440141876E-2</v>
      </c>
      <c r="BZ137" s="80">
        <f t="shared" si="154"/>
        <v>5.7374264564736911E-2</v>
      </c>
      <c r="CA137" s="80">
        <f t="shared" si="153"/>
        <v>5.536616530497112E-2</v>
      </c>
      <c r="CB137" s="80">
        <f t="shared" si="153"/>
        <v>5.3428349519297126E-2</v>
      </c>
      <c r="CC137" s="80">
        <f t="shared" si="157"/>
        <v>5.1558357286121723E-2</v>
      </c>
      <c r="CD137" s="80">
        <f t="shared" si="157"/>
        <v>4.9753814781107464E-2</v>
      </c>
      <c r="CE137" s="80">
        <f t="shared" si="157"/>
        <v>4.8012431263768703E-2</v>
      </c>
      <c r="CF137" s="80">
        <f t="shared" si="157"/>
        <v>4.6331996169536795E-2</v>
      </c>
      <c r="CG137" s="80">
        <f t="shared" si="157"/>
        <v>4.4710376303603007E-2</v>
      </c>
      <c r="CH137" s="80">
        <f t="shared" si="153"/>
        <v>4.3145513132976904E-2</v>
      </c>
      <c r="CI137" s="80">
        <f t="shared" si="157"/>
        <v>4.163542017332271E-2</v>
      </c>
      <c r="CJ137" s="80">
        <f t="shared" si="157"/>
        <v>4.0178180467256415E-2</v>
      </c>
      <c r="CK137" s="80">
        <f t="shared" si="157"/>
        <v>3.8771944150902439E-2</v>
      </c>
      <c r="CL137" s="80">
        <f t="shared" si="157"/>
        <v>3.7414926105620853E-2</v>
      </c>
      <c r="CM137" s="80">
        <f t="shared" si="157"/>
        <v>3.6105403691924123E-2</v>
      </c>
      <c r="CN137" s="80">
        <f t="shared" si="153"/>
        <v>3.484171456270678E-2</v>
      </c>
      <c r="CO137" s="80">
        <f t="shared" si="157"/>
        <v>3.3622254553012043E-2</v>
      </c>
      <c r="CP137" s="80">
        <f t="shared" si="157"/>
        <v>3.2445475643656622E-2</v>
      </c>
      <c r="CQ137" s="80">
        <f t="shared" si="157"/>
        <v>3.1309883996128642E-2</v>
      </c>
      <c r="CR137" s="80">
        <f t="shared" si="157"/>
        <v>3.0214038056264138E-2</v>
      </c>
      <c r="CS137" s="80">
        <f t="shared" si="157"/>
        <v>2.9156546724294893E-2</v>
      </c>
      <c r="CT137" s="80">
        <f t="shared" si="157"/>
        <v>2.8136067588944571E-2</v>
      </c>
      <c r="CU137" s="80">
        <f t="shared" si="157"/>
        <v>2.715130522333151E-2</v>
      </c>
      <c r="CV137" s="80">
        <f t="shared" si="157"/>
        <v>2.6201009540514908E-2</v>
      </c>
      <c r="CW137" s="80">
        <f t="shared" si="157"/>
        <v>2.5283974206596886E-2</v>
      </c>
      <c r="CX137" s="80">
        <f t="shared" si="157"/>
        <v>2.4399035109365995E-2</v>
      </c>
      <c r="CY137" s="80">
        <f t="shared" si="157"/>
        <v>2.3545068880538183E-2</v>
      </c>
      <c r="CZ137" s="80">
        <f t="shared" si="157"/>
        <v>2.2720991469719346E-2</v>
      </c>
      <c r="DA137" s="80">
        <f t="shared" si="157"/>
        <v>2.1925756768279167E-2</v>
      </c>
      <c r="DB137" s="80">
        <f t="shared" si="157"/>
        <v>2.1158355281389395E-2</v>
      </c>
      <c r="DC137" s="80">
        <f t="shared" si="157"/>
        <v>2.0417812846540765E-2</v>
      </c>
    </row>
    <row r="138" spans="2:107" ht="15" x14ac:dyDescent="0.25">
      <c r="B138" s="41">
        <v>13</v>
      </c>
      <c r="C138" s="80">
        <f t="shared" si="79"/>
        <v>1</v>
      </c>
      <c r="D138" s="80">
        <f t="shared" si="80"/>
        <v>0.92200000000000004</v>
      </c>
      <c r="E138" s="80">
        <f t="shared" si="81"/>
        <v>0.864375</v>
      </c>
      <c r="F138" s="80">
        <f t="shared" si="82"/>
        <v>0.81484631249999995</v>
      </c>
      <c r="G138" s="80">
        <f t="shared" si="83"/>
        <v>0.77108906551875001</v>
      </c>
      <c r="H138" s="80">
        <f t="shared" si="84"/>
        <v>0.73168641427074188</v>
      </c>
      <c r="I138" s="80">
        <f t="shared" si="85"/>
        <v>0.69619962317861095</v>
      </c>
      <c r="J138" s="80">
        <f t="shared" si="86"/>
        <v>0.66410482055007691</v>
      </c>
      <c r="K138" s="80">
        <f t="shared" si="87"/>
        <v>0.63501702940998361</v>
      </c>
      <c r="L138" s="80">
        <f t="shared" si="88"/>
        <v>0.60853681928358727</v>
      </c>
      <c r="M138" s="80">
        <f t="shared" si="89"/>
        <v>0.58425620019417213</v>
      </c>
      <c r="N138" s="80">
        <f t="shared" si="90"/>
        <v>0.56310612574714314</v>
      </c>
      <c r="O138" s="80">
        <f t="shared" si="91"/>
        <v>0.54272168399509657</v>
      </c>
      <c r="P138" s="80">
        <f t="shared" si="92"/>
        <v>0.5230751590344741</v>
      </c>
      <c r="Q138" s="80">
        <f t="shared" si="93"/>
        <v>0.50413983827742614</v>
      </c>
      <c r="R138" s="80">
        <f t="shared" si="94"/>
        <v>0.4864949439377162</v>
      </c>
      <c r="S138" s="80">
        <f t="shared" si="95"/>
        <v>0.46946762089989613</v>
      </c>
      <c r="T138" s="80">
        <f t="shared" si="96"/>
        <v>0.45303625416839977</v>
      </c>
      <c r="U138" s="80">
        <f t="shared" si="97"/>
        <v>0.43717998527250573</v>
      </c>
      <c r="V138" s="80">
        <f t="shared" si="98"/>
        <v>0.421878685787968</v>
      </c>
      <c r="W138" s="80">
        <f t="shared" si="99"/>
        <v>0.4071129317853891</v>
      </c>
      <c r="X138" s="80">
        <f t="shared" si="100"/>
        <v>0.39286397917290045</v>
      </c>
      <c r="Y138" s="80">
        <f t="shared" si="101"/>
        <v>0.37911373990184893</v>
      </c>
      <c r="Z138" s="80">
        <f t="shared" si="102"/>
        <v>0.36584475900528424</v>
      </c>
      <c r="AA138" s="80">
        <f t="shared" si="103"/>
        <v>0.35304019244009927</v>
      </c>
      <c r="AB138" s="80">
        <f t="shared" si="104"/>
        <v>0.34068378570469576</v>
      </c>
      <c r="AC138" s="80">
        <f t="shared" si="105"/>
        <v>0.32875985320503143</v>
      </c>
      <c r="AD138" s="80">
        <f t="shared" si="106"/>
        <v>0.31725325834285534</v>
      </c>
      <c r="AE138" s="80">
        <f t="shared" si="107"/>
        <v>0.30614939430085542</v>
      </c>
      <c r="AF138" s="80">
        <f t="shared" si="108"/>
        <v>0.29543416550032547</v>
      </c>
      <c r="AG138" s="80">
        <f t="shared" si="109"/>
        <v>0.28509396970781409</v>
      </c>
      <c r="AH138" s="80">
        <f t="shared" si="110"/>
        <v>0.2751156807680406</v>
      </c>
      <c r="AI138" s="80">
        <f t="shared" si="111"/>
        <v>0.26548663194115918</v>
      </c>
      <c r="AJ138" s="80">
        <f t="shared" si="112"/>
        <v>0.25619459982321863</v>
      </c>
      <c r="AK138" s="80">
        <f t="shared" si="113"/>
        <v>0.24722778882940596</v>
      </c>
      <c r="AL138" s="80">
        <f t="shared" si="114"/>
        <v>0.23857481622037674</v>
      </c>
      <c r="AM138" s="80">
        <f t="shared" si="115"/>
        <v>0.23022469765266354</v>
      </c>
      <c r="AN138" s="80">
        <f t="shared" si="116"/>
        <v>0.22216683323482031</v>
      </c>
      <c r="AO138" s="80">
        <f t="shared" si="117"/>
        <v>0.21439099407160159</v>
      </c>
      <c r="AP138" s="80">
        <f t="shared" si="118"/>
        <v>0.20688730927909552</v>
      </c>
      <c r="AQ138" s="80">
        <f t="shared" si="119"/>
        <v>0.19964625345432715</v>
      </c>
      <c r="AR138" s="80">
        <f t="shared" si="120"/>
        <v>0.19265863458342569</v>
      </c>
      <c r="AS138" s="80">
        <f t="shared" si="121"/>
        <v>0.18591558237300579</v>
      </c>
      <c r="AT138" s="80">
        <f t="shared" si="122"/>
        <v>0.17940853698995057</v>
      </c>
      <c r="AU138" s="80">
        <f t="shared" si="123"/>
        <v>0.17312923819530229</v>
      </c>
      <c r="AV138" s="80">
        <f t="shared" si="124"/>
        <v>0.16706971485846669</v>
      </c>
      <c r="AW138" s="80">
        <f t="shared" si="125"/>
        <v>0.16122227483842036</v>
      </c>
      <c r="AX138" s="80">
        <f t="shared" si="126"/>
        <v>0.15557949521907563</v>
      </c>
      <c r="AY138" s="80">
        <f t="shared" si="127"/>
        <v>0.15013421288640799</v>
      </c>
      <c r="AZ138" s="80">
        <f t="shared" si="128"/>
        <v>0.14487951543538372</v>
      </c>
      <c r="BA138" s="80">
        <f t="shared" si="129"/>
        <v>0.13980873239514527</v>
      </c>
      <c r="BB138" s="80">
        <f t="shared" si="130"/>
        <v>0.13491542676131518</v>
      </c>
      <c r="BC138" s="80">
        <f t="shared" si="131"/>
        <v>0.13019338682466916</v>
      </c>
      <c r="BD138" s="80">
        <f t="shared" si="132"/>
        <v>0.12563661828580575</v>
      </c>
      <c r="BE138" s="80">
        <f t="shared" si="133"/>
        <v>0.12123933664580254</v>
      </c>
      <c r="BF138" s="80">
        <f t="shared" si="134"/>
        <v>0.11699595986319945</v>
      </c>
      <c r="BG138" s="80">
        <f t="shared" si="135"/>
        <v>0.11290110126798747</v>
      </c>
      <c r="BH138" s="80">
        <f t="shared" si="136"/>
        <v>0.10894956272360791</v>
      </c>
      <c r="BI138" s="80">
        <f t="shared" si="137"/>
        <v>0.10513632802828163</v>
      </c>
      <c r="BJ138" s="80">
        <f t="shared" si="138"/>
        <v>0.10145655654729177</v>
      </c>
      <c r="BK138" s="80">
        <f t="shared" si="139"/>
        <v>9.7905577068136559E-2</v>
      </c>
      <c r="BL138" s="80">
        <f t="shared" si="140"/>
        <v>9.4478881870751777E-2</v>
      </c>
      <c r="BM138" s="80">
        <f t="shared" si="141"/>
        <v>9.1172121005275455E-2</v>
      </c>
      <c r="BN138" s="80">
        <f t="shared" si="142"/>
        <v>8.7981096770090805E-2</v>
      </c>
      <c r="BO138" s="80">
        <f t="shared" si="143"/>
        <v>8.4901758383137627E-2</v>
      </c>
      <c r="BP138" s="80">
        <f t="shared" si="144"/>
        <v>8.1930196839727812E-2</v>
      </c>
      <c r="BQ138" s="80">
        <f t="shared" si="145"/>
        <v>7.9062639950337341E-2</v>
      </c>
      <c r="BR138" s="80">
        <f t="shared" si="146"/>
        <v>7.6295447552075527E-2</v>
      </c>
      <c r="BS138" s="80">
        <f t="shared" si="147"/>
        <v>7.3625106887752881E-2</v>
      </c>
      <c r="BT138" s="80">
        <f t="shared" si="148"/>
        <v>7.1048228146681533E-2</v>
      </c>
      <c r="BU138" s="80">
        <f t="shared" si="149"/>
        <v>6.8561540161547682E-2</v>
      </c>
      <c r="BV138" s="80">
        <f t="shared" si="150"/>
        <v>6.6161886255893518E-2</v>
      </c>
      <c r="BW138" s="80">
        <f t="shared" si="151"/>
        <v>6.3846220236937243E-2</v>
      </c>
      <c r="BX138" s="80">
        <f t="shared" si="152"/>
        <v>6.1611602528644435E-2</v>
      </c>
      <c r="BY138" s="80">
        <f t="shared" si="153"/>
        <v>5.9455196440141876E-2</v>
      </c>
      <c r="BZ138" s="80">
        <f t="shared" si="154"/>
        <v>5.7374264564736911E-2</v>
      </c>
      <c r="CA138" s="80">
        <f t="shared" si="153"/>
        <v>5.536616530497112E-2</v>
      </c>
      <c r="CB138" s="80">
        <f t="shared" si="153"/>
        <v>5.3428349519297126E-2</v>
      </c>
      <c r="CC138" s="80">
        <f t="shared" si="157"/>
        <v>5.1558357286121723E-2</v>
      </c>
      <c r="CD138" s="80">
        <f t="shared" si="157"/>
        <v>4.9753814781107464E-2</v>
      </c>
      <c r="CE138" s="80">
        <f t="shared" si="157"/>
        <v>4.8012431263768703E-2</v>
      </c>
      <c r="CF138" s="80">
        <f t="shared" si="157"/>
        <v>4.6331996169536795E-2</v>
      </c>
      <c r="CG138" s="80">
        <f t="shared" si="157"/>
        <v>4.4710376303603007E-2</v>
      </c>
      <c r="CH138" s="80">
        <f t="shared" si="153"/>
        <v>4.3145513132976904E-2</v>
      </c>
      <c r="CI138" s="80">
        <f t="shared" si="157"/>
        <v>4.163542017332271E-2</v>
      </c>
      <c r="CJ138" s="80">
        <f t="shared" si="157"/>
        <v>4.0178180467256415E-2</v>
      </c>
      <c r="CK138" s="80">
        <f t="shared" si="157"/>
        <v>3.8771944150902439E-2</v>
      </c>
      <c r="CL138" s="80">
        <f t="shared" si="157"/>
        <v>3.7414926105620853E-2</v>
      </c>
      <c r="CM138" s="80">
        <f t="shared" si="157"/>
        <v>3.6105403691924123E-2</v>
      </c>
      <c r="CN138" s="80">
        <f t="shared" si="153"/>
        <v>3.484171456270678E-2</v>
      </c>
      <c r="CO138" s="80">
        <f t="shared" si="157"/>
        <v>3.3622254553012043E-2</v>
      </c>
      <c r="CP138" s="80">
        <f t="shared" si="157"/>
        <v>3.2445475643656622E-2</v>
      </c>
      <c r="CQ138" s="80">
        <f t="shared" si="157"/>
        <v>3.1309883996128642E-2</v>
      </c>
      <c r="CR138" s="80">
        <f t="shared" si="157"/>
        <v>3.0214038056264138E-2</v>
      </c>
      <c r="CS138" s="80">
        <f t="shared" si="157"/>
        <v>2.9156546724294893E-2</v>
      </c>
      <c r="CT138" s="80">
        <f t="shared" si="157"/>
        <v>2.8136067588944571E-2</v>
      </c>
      <c r="CU138" s="80">
        <f t="shared" si="157"/>
        <v>2.715130522333151E-2</v>
      </c>
      <c r="CV138" s="80">
        <f t="shared" si="157"/>
        <v>2.6201009540514908E-2</v>
      </c>
      <c r="CW138" s="80">
        <f t="shared" si="157"/>
        <v>2.5283974206596886E-2</v>
      </c>
      <c r="CX138" s="80">
        <f t="shared" si="157"/>
        <v>2.4399035109365995E-2</v>
      </c>
      <c r="CY138" s="80">
        <f t="shared" si="157"/>
        <v>2.3545068880538183E-2</v>
      </c>
      <c r="CZ138" s="80">
        <f t="shared" si="157"/>
        <v>2.2720991469719346E-2</v>
      </c>
      <c r="DA138" s="80">
        <f t="shared" si="157"/>
        <v>2.1925756768279167E-2</v>
      </c>
      <c r="DB138" s="80">
        <f t="shared" si="157"/>
        <v>2.1158355281389395E-2</v>
      </c>
      <c r="DC138" s="80">
        <f t="shared" si="157"/>
        <v>2.0417812846540765E-2</v>
      </c>
    </row>
    <row r="139" spans="2:107" ht="15" x14ac:dyDescent="0.25">
      <c r="B139" s="41">
        <v>14</v>
      </c>
      <c r="C139" s="80">
        <f t="shared" si="79"/>
        <v>1</v>
      </c>
      <c r="D139" s="80">
        <f t="shared" si="80"/>
        <v>0.92200000000000004</v>
      </c>
      <c r="E139" s="80">
        <f t="shared" si="81"/>
        <v>0.864375</v>
      </c>
      <c r="F139" s="80">
        <f t="shared" si="82"/>
        <v>0.81484631249999995</v>
      </c>
      <c r="G139" s="80">
        <f t="shared" si="83"/>
        <v>0.77108906551875001</v>
      </c>
      <c r="H139" s="80">
        <f t="shared" si="84"/>
        <v>0.73168641427074188</v>
      </c>
      <c r="I139" s="80">
        <f t="shared" si="85"/>
        <v>0.69619962317861095</v>
      </c>
      <c r="J139" s="80">
        <f t="shared" si="86"/>
        <v>0.66410482055007691</v>
      </c>
      <c r="K139" s="80">
        <f t="shared" si="87"/>
        <v>0.63501702940998361</v>
      </c>
      <c r="L139" s="80">
        <f t="shared" si="88"/>
        <v>0.60853681928358727</v>
      </c>
      <c r="M139" s="80">
        <f t="shared" si="89"/>
        <v>0.58425620019417213</v>
      </c>
      <c r="N139" s="80">
        <f t="shared" si="90"/>
        <v>0.56310612574714314</v>
      </c>
      <c r="O139" s="80">
        <f t="shared" si="91"/>
        <v>0.54272168399509657</v>
      </c>
      <c r="P139" s="80">
        <f t="shared" si="92"/>
        <v>0.5230751590344741</v>
      </c>
      <c r="Q139" s="80">
        <f t="shared" si="93"/>
        <v>0.50413983827742614</v>
      </c>
      <c r="R139" s="80">
        <f t="shared" si="94"/>
        <v>0.4864949439377162</v>
      </c>
      <c r="S139" s="80">
        <f t="shared" si="95"/>
        <v>0.46946762089989613</v>
      </c>
      <c r="T139" s="80">
        <f t="shared" si="96"/>
        <v>0.45303625416839977</v>
      </c>
      <c r="U139" s="80">
        <f t="shared" si="97"/>
        <v>0.43717998527250573</v>
      </c>
      <c r="V139" s="80">
        <f t="shared" si="98"/>
        <v>0.421878685787968</v>
      </c>
      <c r="W139" s="80">
        <f t="shared" si="99"/>
        <v>0.4071129317853891</v>
      </c>
      <c r="X139" s="80">
        <f t="shared" si="100"/>
        <v>0.39286397917290045</v>
      </c>
      <c r="Y139" s="80">
        <f t="shared" si="101"/>
        <v>0.37911373990184893</v>
      </c>
      <c r="Z139" s="80">
        <f t="shared" si="102"/>
        <v>0.36584475900528424</v>
      </c>
      <c r="AA139" s="80">
        <f t="shared" si="103"/>
        <v>0.35304019244009927</v>
      </c>
      <c r="AB139" s="80">
        <f t="shared" si="104"/>
        <v>0.34068378570469576</v>
      </c>
      <c r="AC139" s="80">
        <f t="shared" si="105"/>
        <v>0.32875985320503143</v>
      </c>
      <c r="AD139" s="80">
        <f t="shared" si="106"/>
        <v>0.31725325834285534</v>
      </c>
      <c r="AE139" s="80">
        <f t="shared" si="107"/>
        <v>0.30614939430085542</v>
      </c>
      <c r="AF139" s="80">
        <f t="shared" si="108"/>
        <v>0.29543416550032547</v>
      </c>
      <c r="AG139" s="80">
        <f t="shared" si="109"/>
        <v>0.28509396970781409</v>
      </c>
      <c r="AH139" s="80">
        <f t="shared" si="110"/>
        <v>0.2751156807680406</v>
      </c>
      <c r="AI139" s="80">
        <f t="shared" si="111"/>
        <v>0.26548663194115918</v>
      </c>
      <c r="AJ139" s="80">
        <f t="shared" si="112"/>
        <v>0.25619459982321863</v>
      </c>
      <c r="AK139" s="80">
        <f t="shared" si="113"/>
        <v>0.24722778882940596</v>
      </c>
      <c r="AL139" s="80">
        <f t="shared" si="114"/>
        <v>0.23857481622037674</v>
      </c>
      <c r="AM139" s="80">
        <f t="shared" si="115"/>
        <v>0.23022469765266354</v>
      </c>
      <c r="AN139" s="80">
        <f t="shared" si="116"/>
        <v>0.22216683323482031</v>
      </c>
      <c r="AO139" s="80">
        <f t="shared" si="117"/>
        <v>0.21439099407160159</v>
      </c>
      <c r="AP139" s="80">
        <f t="shared" si="118"/>
        <v>0.20688730927909552</v>
      </c>
      <c r="AQ139" s="80">
        <f t="shared" si="119"/>
        <v>0.19964625345432715</v>
      </c>
      <c r="AR139" s="80">
        <f t="shared" si="120"/>
        <v>0.19265863458342569</v>
      </c>
      <c r="AS139" s="80">
        <f t="shared" si="121"/>
        <v>0.18591558237300579</v>
      </c>
      <c r="AT139" s="80">
        <f t="shared" si="122"/>
        <v>0.17940853698995057</v>
      </c>
      <c r="AU139" s="80">
        <f t="shared" si="123"/>
        <v>0.17312923819530229</v>
      </c>
      <c r="AV139" s="80">
        <f t="shared" si="124"/>
        <v>0.16706971485846669</v>
      </c>
      <c r="AW139" s="80">
        <f t="shared" si="125"/>
        <v>0.16122227483842036</v>
      </c>
      <c r="AX139" s="80">
        <f t="shared" si="126"/>
        <v>0.15557949521907563</v>
      </c>
      <c r="AY139" s="80">
        <f t="shared" si="127"/>
        <v>0.15013421288640799</v>
      </c>
      <c r="AZ139" s="80">
        <f t="shared" si="128"/>
        <v>0.14487951543538372</v>
      </c>
      <c r="BA139" s="80">
        <f t="shared" si="129"/>
        <v>0.13980873239514527</v>
      </c>
      <c r="BB139" s="80">
        <f t="shared" si="130"/>
        <v>0.13491542676131518</v>
      </c>
      <c r="BC139" s="80">
        <f t="shared" si="131"/>
        <v>0.13019338682466916</v>
      </c>
      <c r="BD139" s="80">
        <f t="shared" si="132"/>
        <v>0.12563661828580575</v>
      </c>
      <c r="BE139" s="80">
        <f t="shared" si="133"/>
        <v>0.12123933664580254</v>
      </c>
      <c r="BF139" s="80">
        <f t="shared" si="134"/>
        <v>0.11699595986319945</v>
      </c>
      <c r="BG139" s="80">
        <f t="shared" si="135"/>
        <v>0.11290110126798747</v>
      </c>
      <c r="BH139" s="80">
        <f t="shared" si="136"/>
        <v>0.10894956272360791</v>
      </c>
      <c r="BI139" s="80">
        <f t="shared" si="137"/>
        <v>0.10513632802828163</v>
      </c>
      <c r="BJ139" s="80">
        <f t="shared" si="138"/>
        <v>0.10145655654729177</v>
      </c>
      <c r="BK139" s="80">
        <f t="shared" si="139"/>
        <v>9.7905577068136559E-2</v>
      </c>
      <c r="BL139" s="80">
        <f t="shared" si="140"/>
        <v>9.4478881870751777E-2</v>
      </c>
      <c r="BM139" s="80">
        <f t="shared" si="141"/>
        <v>9.1172121005275455E-2</v>
      </c>
      <c r="BN139" s="80">
        <f t="shared" si="142"/>
        <v>8.7981096770090805E-2</v>
      </c>
      <c r="BO139" s="80">
        <f t="shared" si="143"/>
        <v>8.4901758383137627E-2</v>
      </c>
      <c r="BP139" s="80">
        <f t="shared" si="144"/>
        <v>8.1930196839727812E-2</v>
      </c>
      <c r="BQ139" s="80">
        <f t="shared" si="145"/>
        <v>7.9062639950337341E-2</v>
      </c>
      <c r="BR139" s="80">
        <f t="shared" si="146"/>
        <v>7.6295447552075527E-2</v>
      </c>
      <c r="BS139" s="80">
        <f t="shared" si="147"/>
        <v>7.3625106887752881E-2</v>
      </c>
      <c r="BT139" s="80">
        <f t="shared" si="148"/>
        <v>7.1048228146681533E-2</v>
      </c>
      <c r="BU139" s="80">
        <f t="shared" si="149"/>
        <v>6.8561540161547682E-2</v>
      </c>
      <c r="BV139" s="80">
        <f t="shared" si="150"/>
        <v>6.6161886255893518E-2</v>
      </c>
      <c r="BW139" s="80">
        <f t="shared" si="151"/>
        <v>6.3846220236937243E-2</v>
      </c>
      <c r="BX139" s="80">
        <f t="shared" si="152"/>
        <v>6.1611602528644435E-2</v>
      </c>
      <c r="BY139" s="80">
        <f t="shared" si="153"/>
        <v>5.9455196440141876E-2</v>
      </c>
      <c r="BZ139" s="80">
        <f t="shared" si="154"/>
        <v>5.7374264564736911E-2</v>
      </c>
      <c r="CA139" s="80">
        <f t="shared" si="153"/>
        <v>5.536616530497112E-2</v>
      </c>
      <c r="CB139" s="80">
        <f t="shared" si="153"/>
        <v>5.3428349519297126E-2</v>
      </c>
      <c r="CC139" s="80">
        <f t="shared" si="157"/>
        <v>5.1558357286121723E-2</v>
      </c>
      <c r="CD139" s="80">
        <f t="shared" si="157"/>
        <v>4.9753814781107464E-2</v>
      </c>
      <c r="CE139" s="80">
        <f t="shared" si="157"/>
        <v>4.8012431263768703E-2</v>
      </c>
      <c r="CF139" s="80">
        <f t="shared" si="157"/>
        <v>4.6331996169536795E-2</v>
      </c>
      <c r="CG139" s="80">
        <f t="shared" si="157"/>
        <v>4.4710376303603007E-2</v>
      </c>
      <c r="CH139" s="80">
        <f t="shared" si="153"/>
        <v>4.3145513132976904E-2</v>
      </c>
      <c r="CI139" s="80">
        <f t="shared" si="157"/>
        <v>4.163542017332271E-2</v>
      </c>
      <c r="CJ139" s="80">
        <f t="shared" si="157"/>
        <v>4.0178180467256415E-2</v>
      </c>
      <c r="CK139" s="80">
        <f t="shared" si="157"/>
        <v>3.8771944150902439E-2</v>
      </c>
      <c r="CL139" s="80">
        <f t="shared" si="157"/>
        <v>3.7414926105620853E-2</v>
      </c>
      <c r="CM139" s="80">
        <f t="shared" si="157"/>
        <v>3.6105403691924123E-2</v>
      </c>
      <c r="CN139" s="80">
        <f t="shared" si="153"/>
        <v>3.484171456270678E-2</v>
      </c>
      <c r="CO139" s="80">
        <f t="shared" si="157"/>
        <v>3.3622254553012043E-2</v>
      </c>
      <c r="CP139" s="80">
        <f t="shared" si="157"/>
        <v>3.2445475643656622E-2</v>
      </c>
      <c r="CQ139" s="80">
        <f t="shared" si="157"/>
        <v>3.1309883996128642E-2</v>
      </c>
      <c r="CR139" s="80">
        <f t="shared" si="157"/>
        <v>3.0214038056264138E-2</v>
      </c>
      <c r="CS139" s="80">
        <f t="shared" si="157"/>
        <v>2.9156546724294893E-2</v>
      </c>
      <c r="CT139" s="80">
        <f t="shared" si="157"/>
        <v>2.8136067588944571E-2</v>
      </c>
      <c r="CU139" s="80">
        <f t="shared" si="157"/>
        <v>2.715130522333151E-2</v>
      </c>
      <c r="CV139" s="80">
        <f t="shared" si="157"/>
        <v>2.6201009540514908E-2</v>
      </c>
      <c r="CW139" s="80">
        <f t="shared" si="157"/>
        <v>2.5283974206596886E-2</v>
      </c>
      <c r="CX139" s="80">
        <f t="shared" si="157"/>
        <v>2.4399035109365995E-2</v>
      </c>
      <c r="CY139" s="80">
        <f t="shared" si="157"/>
        <v>2.3545068880538183E-2</v>
      </c>
      <c r="CZ139" s="80">
        <f t="shared" si="157"/>
        <v>2.2720991469719346E-2</v>
      </c>
      <c r="DA139" s="80">
        <f t="shared" si="157"/>
        <v>2.1925756768279167E-2</v>
      </c>
      <c r="DB139" s="80">
        <f t="shared" si="157"/>
        <v>2.1158355281389395E-2</v>
      </c>
      <c r="DC139" s="80">
        <f t="shared" si="157"/>
        <v>2.0417812846540765E-2</v>
      </c>
    </row>
    <row r="140" spans="2:107" ht="15.75" customHeight="1" x14ac:dyDescent="0.25">
      <c r="B140" s="41">
        <v>15</v>
      </c>
      <c r="C140" s="80">
        <f t="shared" si="79"/>
        <v>1</v>
      </c>
      <c r="D140" s="80">
        <f t="shared" si="80"/>
        <v>0.92200000000000004</v>
      </c>
      <c r="E140" s="80">
        <f t="shared" si="81"/>
        <v>0.864375</v>
      </c>
      <c r="F140" s="80">
        <f t="shared" si="82"/>
        <v>0.81484631249999995</v>
      </c>
      <c r="G140" s="80">
        <f t="shared" si="83"/>
        <v>0.77108906551875001</v>
      </c>
      <c r="H140" s="80">
        <f t="shared" si="84"/>
        <v>0.73168641427074188</v>
      </c>
      <c r="I140" s="80">
        <f t="shared" si="85"/>
        <v>0.69619962317861095</v>
      </c>
      <c r="J140" s="80">
        <f t="shared" si="86"/>
        <v>0.66410482055007691</v>
      </c>
      <c r="K140" s="80">
        <f t="shared" si="87"/>
        <v>0.63501702940998361</v>
      </c>
      <c r="L140" s="80">
        <f t="shared" si="88"/>
        <v>0.60853681928358727</v>
      </c>
      <c r="M140" s="80">
        <f t="shared" si="89"/>
        <v>0.58425620019417213</v>
      </c>
      <c r="N140" s="80">
        <f t="shared" si="90"/>
        <v>0.56310612574714314</v>
      </c>
      <c r="O140" s="80">
        <f t="shared" si="91"/>
        <v>0.54272168399509657</v>
      </c>
      <c r="P140" s="80">
        <f t="shared" si="92"/>
        <v>0.5230751590344741</v>
      </c>
      <c r="Q140" s="80">
        <f t="shared" si="93"/>
        <v>0.50413983827742614</v>
      </c>
      <c r="R140" s="80">
        <f t="shared" si="94"/>
        <v>0.4864949439377162</v>
      </c>
      <c r="S140" s="80">
        <f t="shared" si="95"/>
        <v>0.46946762089989613</v>
      </c>
      <c r="T140" s="80">
        <f t="shared" si="96"/>
        <v>0.45303625416839977</v>
      </c>
      <c r="U140" s="80">
        <f t="shared" si="97"/>
        <v>0.43717998527250573</v>
      </c>
      <c r="V140" s="80">
        <f t="shared" si="98"/>
        <v>0.421878685787968</v>
      </c>
      <c r="W140" s="80">
        <f t="shared" si="99"/>
        <v>0.4071129317853891</v>
      </c>
      <c r="X140" s="80">
        <f t="shared" si="100"/>
        <v>0.39286397917290045</v>
      </c>
      <c r="Y140" s="80">
        <f t="shared" si="101"/>
        <v>0.37911373990184893</v>
      </c>
      <c r="Z140" s="80">
        <f t="shared" si="102"/>
        <v>0.36584475900528424</v>
      </c>
      <c r="AA140" s="80">
        <f t="shared" si="103"/>
        <v>0.35304019244009927</v>
      </c>
      <c r="AB140" s="80">
        <f t="shared" si="104"/>
        <v>0.34068378570469576</v>
      </c>
      <c r="AC140" s="80">
        <f t="shared" si="105"/>
        <v>0.32875985320503143</v>
      </c>
      <c r="AD140" s="80">
        <f t="shared" si="106"/>
        <v>0.31725325834285534</v>
      </c>
      <c r="AE140" s="80">
        <f t="shared" si="107"/>
        <v>0.30614939430085542</v>
      </c>
      <c r="AF140" s="80">
        <f t="shared" si="108"/>
        <v>0.29543416550032547</v>
      </c>
      <c r="AG140" s="80">
        <f t="shared" si="109"/>
        <v>0.28509396970781409</v>
      </c>
      <c r="AH140" s="80">
        <f t="shared" si="110"/>
        <v>0.2751156807680406</v>
      </c>
      <c r="AI140" s="80">
        <f t="shared" si="111"/>
        <v>0.26548663194115918</v>
      </c>
      <c r="AJ140" s="80">
        <f t="shared" si="112"/>
        <v>0.25619459982321863</v>
      </c>
      <c r="AK140" s="80">
        <f t="shared" si="113"/>
        <v>0.24722778882940596</v>
      </c>
      <c r="AL140" s="80">
        <f t="shared" si="114"/>
        <v>0.23857481622037674</v>
      </c>
      <c r="AM140" s="80">
        <f t="shared" si="115"/>
        <v>0.23022469765266354</v>
      </c>
      <c r="AN140" s="80">
        <f t="shared" si="116"/>
        <v>0.22216683323482031</v>
      </c>
      <c r="AO140" s="80">
        <f t="shared" si="117"/>
        <v>0.21439099407160159</v>
      </c>
      <c r="AP140" s="80">
        <f t="shared" si="118"/>
        <v>0.20688730927909552</v>
      </c>
      <c r="AQ140" s="80">
        <f t="shared" si="119"/>
        <v>0.19964625345432715</v>
      </c>
      <c r="AR140" s="80">
        <f t="shared" si="120"/>
        <v>0.19265863458342569</v>
      </c>
      <c r="AS140" s="80">
        <f t="shared" si="121"/>
        <v>0.18591558237300579</v>
      </c>
      <c r="AT140" s="80">
        <f t="shared" si="122"/>
        <v>0.17940853698995057</v>
      </c>
      <c r="AU140" s="80">
        <f t="shared" si="123"/>
        <v>0.17312923819530229</v>
      </c>
      <c r="AV140" s="80">
        <f t="shared" si="124"/>
        <v>0.16706971485846669</v>
      </c>
      <c r="AW140" s="80">
        <f t="shared" si="125"/>
        <v>0.16122227483842036</v>
      </c>
      <c r="AX140" s="80">
        <f t="shared" si="126"/>
        <v>0.15557949521907563</v>
      </c>
      <c r="AY140" s="80">
        <f t="shared" si="127"/>
        <v>0.15013421288640799</v>
      </c>
      <c r="AZ140" s="80">
        <f t="shared" si="128"/>
        <v>0.14487951543538372</v>
      </c>
      <c r="BA140" s="80">
        <f t="shared" si="129"/>
        <v>0.13980873239514527</v>
      </c>
      <c r="BB140" s="80">
        <f t="shared" si="130"/>
        <v>0.13491542676131518</v>
      </c>
      <c r="BC140" s="80">
        <f t="shared" si="131"/>
        <v>0.13019338682466916</v>
      </c>
      <c r="BD140" s="80">
        <f t="shared" si="132"/>
        <v>0.12563661828580575</v>
      </c>
      <c r="BE140" s="80">
        <f t="shared" si="133"/>
        <v>0.12123933664580254</v>
      </c>
      <c r="BF140" s="80">
        <f t="shared" si="134"/>
        <v>0.11699595986319945</v>
      </c>
      <c r="BG140" s="80">
        <f t="shared" si="135"/>
        <v>0.11290110126798747</v>
      </c>
      <c r="BH140" s="80">
        <f t="shared" si="136"/>
        <v>0.10894956272360791</v>
      </c>
      <c r="BI140" s="80">
        <f t="shared" si="137"/>
        <v>0.10513632802828163</v>
      </c>
      <c r="BJ140" s="80">
        <f t="shared" si="138"/>
        <v>0.10145655654729177</v>
      </c>
      <c r="BK140" s="80">
        <f t="shared" si="139"/>
        <v>9.7905577068136559E-2</v>
      </c>
      <c r="BL140" s="80">
        <f t="shared" si="140"/>
        <v>9.4478881870751777E-2</v>
      </c>
      <c r="BM140" s="80">
        <f t="shared" si="141"/>
        <v>9.1172121005275455E-2</v>
      </c>
      <c r="BN140" s="80">
        <f t="shared" si="142"/>
        <v>8.7981096770090805E-2</v>
      </c>
      <c r="BO140" s="80">
        <f t="shared" si="143"/>
        <v>8.4901758383137627E-2</v>
      </c>
      <c r="BP140" s="80">
        <f t="shared" si="144"/>
        <v>8.1930196839727812E-2</v>
      </c>
      <c r="BQ140" s="80">
        <f t="shared" si="145"/>
        <v>7.9062639950337341E-2</v>
      </c>
      <c r="BR140" s="80">
        <f t="shared" si="146"/>
        <v>7.6295447552075527E-2</v>
      </c>
      <c r="BS140" s="80">
        <f t="shared" si="147"/>
        <v>7.3625106887752881E-2</v>
      </c>
      <c r="BT140" s="80">
        <f t="shared" si="148"/>
        <v>7.1048228146681533E-2</v>
      </c>
      <c r="BU140" s="80">
        <f t="shared" si="149"/>
        <v>6.8561540161547682E-2</v>
      </c>
      <c r="BV140" s="80">
        <f t="shared" si="150"/>
        <v>6.6161886255893518E-2</v>
      </c>
      <c r="BW140" s="80">
        <f t="shared" si="151"/>
        <v>6.3846220236937243E-2</v>
      </c>
      <c r="BX140" s="80">
        <f t="shared" si="152"/>
        <v>6.1611602528644435E-2</v>
      </c>
      <c r="BY140" s="80">
        <f t="shared" si="153"/>
        <v>5.9455196440141876E-2</v>
      </c>
      <c r="BZ140" s="80">
        <f t="shared" si="154"/>
        <v>5.7374264564736911E-2</v>
      </c>
      <c r="CA140" s="80">
        <f t="shared" si="153"/>
        <v>5.536616530497112E-2</v>
      </c>
      <c r="CB140" s="80">
        <f t="shared" si="153"/>
        <v>5.3428349519297126E-2</v>
      </c>
      <c r="CC140" s="80">
        <f t="shared" si="157"/>
        <v>5.1558357286121723E-2</v>
      </c>
      <c r="CD140" s="80">
        <f t="shared" si="157"/>
        <v>4.9753814781107464E-2</v>
      </c>
      <c r="CE140" s="80">
        <f t="shared" si="157"/>
        <v>4.8012431263768703E-2</v>
      </c>
      <c r="CF140" s="80">
        <f t="shared" si="157"/>
        <v>4.6331996169536795E-2</v>
      </c>
      <c r="CG140" s="80">
        <f t="shared" si="157"/>
        <v>4.4710376303603007E-2</v>
      </c>
      <c r="CH140" s="80">
        <f t="shared" si="153"/>
        <v>4.3145513132976904E-2</v>
      </c>
      <c r="CI140" s="80">
        <f t="shared" si="157"/>
        <v>4.163542017332271E-2</v>
      </c>
      <c r="CJ140" s="80">
        <f t="shared" si="157"/>
        <v>4.0178180467256415E-2</v>
      </c>
      <c r="CK140" s="80">
        <f t="shared" si="157"/>
        <v>3.8771944150902439E-2</v>
      </c>
      <c r="CL140" s="80">
        <f t="shared" si="157"/>
        <v>3.7414926105620853E-2</v>
      </c>
      <c r="CM140" s="80">
        <f t="shared" si="157"/>
        <v>3.6105403691924123E-2</v>
      </c>
      <c r="CN140" s="80">
        <f t="shared" si="153"/>
        <v>3.484171456270678E-2</v>
      </c>
      <c r="CO140" s="80">
        <f t="shared" si="157"/>
        <v>3.3622254553012043E-2</v>
      </c>
      <c r="CP140" s="80">
        <f t="shared" si="157"/>
        <v>3.2445475643656622E-2</v>
      </c>
      <c r="CQ140" s="80">
        <f t="shared" si="157"/>
        <v>3.1309883996128642E-2</v>
      </c>
      <c r="CR140" s="80">
        <f t="shared" si="157"/>
        <v>3.0214038056264138E-2</v>
      </c>
      <c r="CS140" s="80">
        <f t="shared" si="157"/>
        <v>2.9156546724294893E-2</v>
      </c>
      <c r="CT140" s="80">
        <f t="shared" si="157"/>
        <v>2.8136067588944571E-2</v>
      </c>
      <c r="CU140" s="80">
        <f t="shared" si="157"/>
        <v>2.715130522333151E-2</v>
      </c>
      <c r="CV140" s="80">
        <f t="shared" si="157"/>
        <v>2.6201009540514908E-2</v>
      </c>
      <c r="CW140" s="80">
        <f t="shared" si="157"/>
        <v>2.5283974206596886E-2</v>
      </c>
      <c r="CX140" s="80">
        <f t="shared" si="157"/>
        <v>2.4399035109365995E-2</v>
      </c>
      <c r="CY140" s="80">
        <f t="shared" si="157"/>
        <v>2.3545068880538183E-2</v>
      </c>
      <c r="CZ140" s="80">
        <f t="shared" si="157"/>
        <v>2.2720991469719346E-2</v>
      </c>
      <c r="DA140" s="80">
        <f t="shared" si="157"/>
        <v>2.1925756768279167E-2</v>
      </c>
      <c r="DB140" s="80">
        <f t="shared" si="157"/>
        <v>2.1158355281389395E-2</v>
      </c>
      <c r="DC140" s="80">
        <f t="shared" si="157"/>
        <v>2.0417812846540765E-2</v>
      </c>
    </row>
    <row r="141" spans="2:107" ht="15" x14ac:dyDescent="0.25">
      <c r="B141" s="41">
        <v>16</v>
      </c>
      <c r="C141" s="79">
        <v>1</v>
      </c>
      <c r="D141" s="79">
        <f>PRODUCT($D21:D21)</f>
        <v>0.92200000000000004</v>
      </c>
      <c r="E141" s="79">
        <f>PRODUCT($D21:E21)</f>
        <v>0.864375</v>
      </c>
      <c r="F141" s="79">
        <f>PRODUCT($D21:F21)</f>
        <v>0.81484631249999995</v>
      </c>
      <c r="G141" s="79">
        <f>PRODUCT($D21:G21)</f>
        <v>0.77108906551875001</v>
      </c>
      <c r="H141" s="79">
        <f>PRODUCT($D21:H21)</f>
        <v>0.73168641427074188</v>
      </c>
      <c r="I141" s="79">
        <f>PRODUCT($D21:I21)</f>
        <v>0.69619962317861095</v>
      </c>
      <c r="J141" s="79">
        <f>PRODUCT($D21:J21)</f>
        <v>0.66410482055007691</v>
      </c>
      <c r="K141" s="79">
        <f>PRODUCT($D21:K21)</f>
        <v>0.63501702940998361</v>
      </c>
      <c r="L141" s="79">
        <f>PRODUCT($D21:L21)</f>
        <v>0.60853681928358727</v>
      </c>
      <c r="M141" s="79">
        <f>PRODUCT($D21:M21)</f>
        <v>0.58425620019417213</v>
      </c>
      <c r="N141" s="79">
        <f>PRODUCT($D21:N21)</f>
        <v>0.56310612574714314</v>
      </c>
      <c r="O141" s="79">
        <f>PRODUCT($D21:O21)</f>
        <v>0.54272168399509657</v>
      </c>
      <c r="P141" s="79">
        <f>PRODUCT($D21:P21)</f>
        <v>0.5230751590344741</v>
      </c>
      <c r="Q141" s="79">
        <f>PRODUCT($D21:Q21)</f>
        <v>0.50413983827742614</v>
      </c>
      <c r="R141" s="79">
        <f>PRODUCT($D21:R21)</f>
        <v>0.4864949439377162</v>
      </c>
      <c r="S141" s="79">
        <f>PRODUCT($D21:S21)</f>
        <v>0.46946762089989613</v>
      </c>
      <c r="T141" s="79">
        <f>PRODUCT($D21:T21)</f>
        <v>0.45303625416839977</v>
      </c>
      <c r="U141" s="79">
        <f>PRODUCT($D21:U21)</f>
        <v>0.43717998527250573</v>
      </c>
      <c r="V141" s="79">
        <f>PRODUCT($D21:V21)</f>
        <v>0.421878685787968</v>
      </c>
      <c r="W141" s="79">
        <f>PRODUCT($D21:W21)</f>
        <v>0.4071129317853891</v>
      </c>
      <c r="X141" s="79">
        <f>PRODUCT($D21:X21)</f>
        <v>0.39286397917290045</v>
      </c>
      <c r="Y141" s="79">
        <f>PRODUCT($D21:Y21)</f>
        <v>0.37911373990184893</v>
      </c>
      <c r="Z141" s="79">
        <f>PRODUCT($D21:Z21)</f>
        <v>0.36584475900528424</v>
      </c>
      <c r="AA141" s="79">
        <f>PRODUCT($D21:AA21)</f>
        <v>0.35304019244009927</v>
      </c>
      <c r="AB141" s="79">
        <f>PRODUCT($D21:AB21)</f>
        <v>0.34068378570469576</v>
      </c>
      <c r="AC141" s="79">
        <f>PRODUCT($D21:AC21)</f>
        <v>0.32875985320503143</v>
      </c>
      <c r="AD141" s="79">
        <f>PRODUCT($D21:AD21)</f>
        <v>0.31725325834285534</v>
      </c>
      <c r="AE141" s="79">
        <f>PRODUCT($D21:AE21)</f>
        <v>0.30614939430085542</v>
      </c>
      <c r="AF141" s="79">
        <f>PRODUCT($D21:AF21)</f>
        <v>0.29543416550032547</v>
      </c>
      <c r="AG141" s="79">
        <f>PRODUCT($D21:AG21)</f>
        <v>0.28509396970781409</v>
      </c>
      <c r="AH141" s="79">
        <f>PRODUCT($D21:AH21)</f>
        <v>0.2751156807680406</v>
      </c>
      <c r="AI141" s="79">
        <f>PRODUCT($D21:AI21)</f>
        <v>0.26548663194115918</v>
      </c>
      <c r="AJ141" s="79">
        <f>PRODUCT($D21:AJ21)</f>
        <v>0.25619459982321863</v>
      </c>
      <c r="AK141" s="79">
        <f>PRODUCT($D21:AK21)</f>
        <v>0.24722778882940596</v>
      </c>
      <c r="AL141" s="79">
        <f>PRODUCT($D21:AL21)</f>
        <v>0.23857481622037674</v>
      </c>
      <c r="AM141" s="79">
        <f>PRODUCT($D21:AM21)</f>
        <v>0.23022469765266354</v>
      </c>
      <c r="AN141" s="79">
        <f>PRODUCT($D21:AN21)</f>
        <v>0.22216683323482031</v>
      </c>
      <c r="AO141" s="79">
        <f>PRODUCT($D21:AO21)</f>
        <v>0.21439099407160159</v>
      </c>
      <c r="AP141" s="79">
        <f>PRODUCT($D21:AP21)</f>
        <v>0.20688730927909552</v>
      </c>
      <c r="AQ141" s="79">
        <f>PRODUCT($D21:AQ21)</f>
        <v>0.19964625345432715</v>
      </c>
      <c r="AR141" s="79">
        <f>PRODUCT($D21:AR21)</f>
        <v>0.19265863458342569</v>
      </c>
      <c r="AS141" s="79">
        <f>PRODUCT($D21:AS21)</f>
        <v>0.18591558237300579</v>
      </c>
      <c r="AT141" s="79">
        <f>PRODUCT($D21:AT21)</f>
        <v>0.17940853698995057</v>
      </c>
      <c r="AU141" s="79">
        <f>PRODUCT($D21:AU21)</f>
        <v>0.17312923819530229</v>
      </c>
      <c r="AV141" s="79">
        <f>PRODUCT($D21:AV21)</f>
        <v>0.16706971485846669</v>
      </c>
      <c r="AW141" s="79">
        <f>PRODUCT($D21:AW21)</f>
        <v>0.16122227483842036</v>
      </c>
      <c r="AX141" s="79">
        <f>PRODUCT($D21:AX21)</f>
        <v>0.15557949521907563</v>
      </c>
      <c r="AY141" s="79">
        <f>PRODUCT($D21:AY21)</f>
        <v>0.15013421288640799</v>
      </c>
      <c r="AZ141" s="79">
        <f>PRODUCT($D21:AZ21)</f>
        <v>0.14487951543538372</v>
      </c>
      <c r="BA141" s="79">
        <f>PRODUCT($D21:BA21)</f>
        <v>0.13980873239514527</v>
      </c>
      <c r="BB141" s="79">
        <f>PRODUCT($D21:BB21)</f>
        <v>0.13491542676131518</v>
      </c>
      <c r="BC141" s="79">
        <f>PRODUCT($D21:BC21)</f>
        <v>0.13019338682466916</v>
      </c>
      <c r="BD141" s="79">
        <f>PRODUCT($D21:BD21)</f>
        <v>0.12563661828580575</v>
      </c>
      <c r="BE141" s="79">
        <f>PRODUCT($D21:BE21)</f>
        <v>0.12123933664580254</v>
      </c>
      <c r="BF141" s="79">
        <f>PRODUCT($D21:BF21)</f>
        <v>0.11699595986319945</v>
      </c>
      <c r="BG141" s="79">
        <f>PRODUCT($D21:BG21)</f>
        <v>0.11290110126798747</v>
      </c>
      <c r="BH141" s="79">
        <f>PRODUCT($D21:BH21)</f>
        <v>0.10894956272360791</v>
      </c>
      <c r="BI141" s="79">
        <f>PRODUCT($D21:BI21)</f>
        <v>0.10513632802828163</v>
      </c>
      <c r="BJ141" s="79">
        <f>PRODUCT($D21:BJ21)</f>
        <v>0.10145655654729177</v>
      </c>
      <c r="BK141" s="79">
        <f>PRODUCT($D21:BK21)</f>
        <v>9.7905577068136559E-2</v>
      </c>
      <c r="BL141" s="79">
        <f>PRODUCT($D21:BL21)</f>
        <v>9.4478881870751777E-2</v>
      </c>
      <c r="BM141" s="79">
        <f>PRODUCT($D21:BM21)</f>
        <v>9.1172121005275455E-2</v>
      </c>
      <c r="BN141" s="79">
        <f>PRODUCT($D21:BN21)</f>
        <v>8.7981096770090805E-2</v>
      </c>
      <c r="BO141" s="79">
        <f>PRODUCT($D21:BO21)</f>
        <v>8.4901758383137627E-2</v>
      </c>
      <c r="BP141" s="79">
        <f>PRODUCT($D21:BP21)</f>
        <v>8.1930196839727812E-2</v>
      </c>
      <c r="BQ141" s="79">
        <f>PRODUCT($D21:BQ21)</f>
        <v>7.9062639950337341E-2</v>
      </c>
      <c r="BR141" s="79">
        <f>PRODUCT($D21:BR21)</f>
        <v>7.6295447552075527E-2</v>
      </c>
      <c r="BS141" s="79">
        <f>PRODUCT($D21:BS21)</f>
        <v>7.3625106887752881E-2</v>
      </c>
      <c r="BT141" s="79">
        <f>PRODUCT($D21:BT21)</f>
        <v>7.1048228146681533E-2</v>
      </c>
      <c r="BU141" s="79">
        <f>PRODUCT($D21:BU21)</f>
        <v>6.8561540161547682E-2</v>
      </c>
      <c r="BV141" s="79">
        <f>PRODUCT($D21:BV21)</f>
        <v>6.6161886255893518E-2</v>
      </c>
      <c r="BW141" s="79">
        <f>PRODUCT($D21:BW21)</f>
        <v>6.3846220236937243E-2</v>
      </c>
      <c r="BX141" s="79">
        <f>PRODUCT($D21:BX21)</f>
        <v>6.1611602528644435E-2</v>
      </c>
      <c r="BY141" s="79">
        <f>PRODUCT($D21:BY21)</f>
        <v>5.9455196440141876E-2</v>
      </c>
      <c r="BZ141" s="79">
        <f>PRODUCT($D21:BZ21)</f>
        <v>5.7374264564736911E-2</v>
      </c>
      <c r="CA141" s="79">
        <f>PRODUCT($D21:CA21)</f>
        <v>5.536616530497112E-2</v>
      </c>
      <c r="CB141" s="79">
        <f>PRODUCT($D21:CB21)</f>
        <v>5.3428349519297126E-2</v>
      </c>
      <c r="CC141" s="79">
        <f>PRODUCT($D21:CC21)</f>
        <v>5.1558357286121723E-2</v>
      </c>
      <c r="CD141" s="79">
        <f>PRODUCT($D21:CD21)</f>
        <v>4.9753814781107464E-2</v>
      </c>
      <c r="CE141" s="79">
        <f>PRODUCT($D21:CE21)</f>
        <v>4.8012431263768703E-2</v>
      </c>
      <c r="CF141" s="79">
        <f>PRODUCT($D21:CF21)</f>
        <v>4.6331996169536795E-2</v>
      </c>
      <c r="CG141" s="79">
        <f>PRODUCT($D21:CG21)</f>
        <v>4.4710376303603007E-2</v>
      </c>
      <c r="CH141" s="79">
        <f>PRODUCT($D21:CH21)</f>
        <v>4.3145513132976904E-2</v>
      </c>
      <c r="CI141" s="79">
        <f>PRODUCT($D21:CI21)</f>
        <v>4.163542017332271E-2</v>
      </c>
      <c r="CJ141" s="79">
        <f>PRODUCT($D21:CJ21)</f>
        <v>4.0178180467256415E-2</v>
      </c>
      <c r="CK141" s="79">
        <f>PRODUCT($D21:CK21)</f>
        <v>3.8771944150902439E-2</v>
      </c>
      <c r="CL141" s="79">
        <f>PRODUCT($D21:CL21)</f>
        <v>3.7414926105620853E-2</v>
      </c>
      <c r="CM141" s="79">
        <f>PRODUCT($D21:CM21)</f>
        <v>3.6105403691924123E-2</v>
      </c>
      <c r="CN141" s="79">
        <f>PRODUCT($D21:CN21)</f>
        <v>3.484171456270678E-2</v>
      </c>
      <c r="CO141" s="79">
        <f>PRODUCT($D21:CO21)</f>
        <v>3.3622254553012043E-2</v>
      </c>
      <c r="CP141" s="79">
        <f>PRODUCT($D21:CP21)</f>
        <v>3.2445475643656622E-2</v>
      </c>
      <c r="CQ141" s="79">
        <f>PRODUCT($D21:CQ21)</f>
        <v>3.1309883996128642E-2</v>
      </c>
      <c r="CR141" s="79">
        <f>PRODUCT($D21:CR21)</f>
        <v>3.0214038056264138E-2</v>
      </c>
      <c r="CS141" s="79">
        <f>PRODUCT($D21:CS21)</f>
        <v>2.9156546724294893E-2</v>
      </c>
      <c r="CT141" s="79">
        <f>PRODUCT($D21:CT21)</f>
        <v>2.8136067588944571E-2</v>
      </c>
      <c r="CU141" s="79">
        <f>PRODUCT($D21:CU21)</f>
        <v>2.715130522333151E-2</v>
      </c>
      <c r="CV141" s="79">
        <f>PRODUCT($D21:CV21)</f>
        <v>2.6201009540514908E-2</v>
      </c>
      <c r="CW141" s="79">
        <f>PRODUCT($D21:CW21)</f>
        <v>2.5283974206596886E-2</v>
      </c>
      <c r="CX141" s="79">
        <f>PRODUCT($D21:CX21)</f>
        <v>2.4399035109365995E-2</v>
      </c>
      <c r="CY141" s="79">
        <f>PRODUCT($D21:CY21)</f>
        <v>2.3545068880538183E-2</v>
      </c>
      <c r="CZ141" s="79">
        <f>PRODUCT($D21:CZ21)</f>
        <v>2.2720991469719346E-2</v>
      </c>
      <c r="DA141" s="79">
        <f>PRODUCT($D21:DA21)</f>
        <v>2.1925756768279167E-2</v>
      </c>
      <c r="DB141" s="79">
        <f>PRODUCT($D21:DB21)</f>
        <v>2.1158355281389395E-2</v>
      </c>
      <c r="DC141" s="79">
        <f>PRODUCT($D21:DC21)</f>
        <v>2.0417812846540765E-2</v>
      </c>
    </row>
    <row r="142" spans="2:107" ht="15" x14ac:dyDescent="0.25">
      <c r="B142" s="41">
        <v>17</v>
      </c>
      <c r="C142" s="79">
        <v>1</v>
      </c>
      <c r="D142" s="79">
        <f>PRODUCT($D22:D22)</f>
        <v>0.92200000000000004</v>
      </c>
      <c r="E142" s="79">
        <f>PRODUCT($D22:E22)</f>
        <v>0.864375</v>
      </c>
      <c r="F142" s="79">
        <f>PRODUCT($C22:F22)</f>
        <v>0.81484631249999995</v>
      </c>
      <c r="G142" s="79">
        <f>PRODUCT($C22:G22)</f>
        <v>0.77108906551875001</v>
      </c>
      <c r="H142" s="79">
        <f>PRODUCT($C22:H22)</f>
        <v>0.73168641427074188</v>
      </c>
      <c r="I142" s="79">
        <f>PRODUCT($C22:I22)</f>
        <v>0.69619962317861095</v>
      </c>
      <c r="J142" s="79">
        <f>PRODUCT($C22:J22)</f>
        <v>0.66410482055007691</v>
      </c>
      <c r="K142" s="79">
        <f>PRODUCT($C22:K22)</f>
        <v>0.63501702940998361</v>
      </c>
      <c r="L142" s="79">
        <f>PRODUCT($C22:L22)</f>
        <v>0.60853681928358727</v>
      </c>
      <c r="M142" s="79">
        <f>PRODUCT($C22:M22)</f>
        <v>0.58425620019417213</v>
      </c>
      <c r="N142" s="79">
        <f>PRODUCT($C22:N22)</f>
        <v>0.56187918772673529</v>
      </c>
      <c r="O142" s="79">
        <f>PRODUCT($C22:O22)</f>
        <v>0.54153916113102751</v>
      </c>
      <c r="P142" s="79">
        <f>PRODUCT($C22:P22)</f>
        <v>0.52193544349808429</v>
      </c>
      <c r="Q142" s="79">
        <f>PRODUCT($C22:Q22)</f>
        <v>0.50304138044345359</v>
      </c>
      <c r="R142" s="79">
        <f>PRODUCT($C22:R22)</f>
        <v>0.48543493212793271</v>
      </c>
      <c r="S142" s="79">
        <f>PRODUCT($C22:S22)</f>
        <v>0.46844470950345507</v>
      </c>
      <c r="T142" s="79">
        <f>PRODUCT($C22:T22)</f>
        <v>0.45204914467083412</v>
      </c>
      <c r="U142" s="79">
        <f>PRODUCT($C22:U22)</f>
        <v>0.43622742460735492</v>
      </c>
      <c r="V142" s="79">
        <f>PRODUCT($C22:V22)</f>
        <v>0.42095946474609747</v>
      </c>
      <c r="W142" s="79">
        <f>PRODUCT($C22:W22)</f>
        <v>0.40622588347998406</v>
      </c>
      <c r="X142" s="79">
        <f>PRODUCT($C22:X22)</f>
        <v>0.39200797755818462</v>
      </c>
      <c r="Y142" s="79">
        <f>PRODUCT($C22:Y22)</f>
        <v>0.37828769834364817</v>
      </c>
      <c r="Z142" s="79">
        <f>PRODUCT($C22:Z22)</f>
        <v>0.36504762890162046</v>
      </c>
      <c r="AA142" s="79">
        <f>PRODUCT($C22:AA22)</f>
        <v>0.35227096189006374</v>
      </c>
      <c r="AB142" s="79">
        <f>PRODUCT($C22:AB22)</f>
        <v>0.33994147822391152</v>
      </c>
      <c r="AC142" s="79">
        <f>PRODUCT($C22:AC22)</f>
        <v>0.3280435264860746</v>
      </c>
      <c r="AD142" s="79">
        <f>PRODUCT($C22:AD22)</f>
        <v>0.31656200305906196</v>
      </c>
      <c r="AE142" s="79">
        <f>PRODUCT($C22:AE22)</f>
        <v>0.30548233295199478</v>
      </c>
      <c r="AF142" s="79">
        <f>PRODUCT($C22:AF22)</f>
        <v>0.29479045129867498</v>
      </c>
      <c r="AG142" s="79">
        <f>PRODUCT($C22:AG22)</f>
        <v>0.28447278550322136</v>
      </c>
      <c r="AH142" s="79">
        <f>PRODUCT($C22:AH22)</f>
        <v>0.27451623801060859</v>
      </c>
      <c r="AI142" s="79">
        <f>PRODUCT($C22:AI22)</f>
        <v>0.26490816968023728</v>
      </c>
      <c r="AJ142" s="79">
        <f>PRODUCT($C22:AJ22)</f>
        <v>0.255636383741429</v>
      </c>
      <c r="AK142" s="79">
        <f>PRODUCT($C22:AK22)</f>
        <v>0.24668911031047897</v>
      </c>
      <c r="AL142" s="79">
        <f>PRODUCT($C22:AL22)</f>
        <v>0.2380549914496122</v>
      </c>
      <c r="AM142" s="79">
        <f>PRODUCT($C22:AM22)</f>
        <v>0.22972306674887577</v>
      </c>
      <c r="AN142" s="79">
        <f>PRODUCT($C22:AN22)</f>
        <v>0.2216827594126651</v>
      </c>
      <c r="AO142" s="79">
        <f>PRODUCT($C22:AO22)</f>
        <v>0.21392386283322182</v>
      </c>
      <c r="AP142" s="79">
        <f>PRODUCT($C22:AP22)</f>
        <v>0.20643652763405904</v>
      </c>
      <c r="AQ142" s="79">
        <f>PRODUCT($C22:AQ22)</f>
        <v>0.19921124916686697</v>
      </c>
      <c r="AR142" s="79">
        <f>PRODUCT($C22:AR22)</f>
        <v>0.19223885544602662</v>
      </c>
      <c r="AS142" s="79">
        <f>PRODUCT($C22:AS22)</f>
        <v>0.18551049550541568</v>
      </c>
      <c r="AT142" s="79">
        <f>PRODUCT($C22:AT22)</f>
        <v>0.17901762816272612</v>
      </c>
      <c r="AU142" s="79">
        <f>PRODUCT($C22:AU22)</f>
        <v>0.17275201117703071</v>
      </c>
      <c r="AV142" s="79">
        <f>PRODUCT($C22:AV22)</f>
        <v>0.16670569078583464</v>
      </c>
      <c r="AW142" s="79">
        <f>PRODUCT($C22:AW22)</f>
        <v>0.16087099160833043</v>
      </c>
      <c r="AX142" s="79">
        <f>PRODUCT($C22:AX22)</f>
        <v>0.15524050690203886</v>
      </c>
      <c r="AY142" s="79">
        <f>PRODUCT($C22:AY22)</f>
        <v>0.1498070891604675</v>
      </c>
      <c r="AZ142" s="79">
        <f>PRODUCT($C22:AZ22)</f>
        <v>0.14456384103985115</v>
      </c>
      <c r="BA142" s="79">
        <f>PRODUCT($C22:BA22)</f>
        <v>0.13950410660345636</v>
      </c>
      <c r="BB142" s="79">
        <f>PRODUCT($C22:BB22)</f>
        <v>0.13462146287233537</v>
      </c>
      <c r="BC142" s="79">
        <f>PRODUCT($C22:BC22)</f>
        <v>0.12990971167180362</v>
      </c>
      <c r="BD142" s="79">
        <f>PRODUCT($C22:BD22)</f>
        <v>0.1253628717632905</v>
      </c>
      <c r="BE142" s="79">
        <f>PRODUCT($C22:BE22)</f>
        <v>0.12097517125157534</v>
      </c>
      <c r="BF142" s="79">
        <f>PRODUCT($C22:BF22)</f>
        <v>0.1167410402577702</v>
      </c>
      <c r="BG142" s="79">
        <f>PRODUCT($C22:BG22)</f>
        <v>0.11265510384874823</v>
      </c>
      <c r="BH142" s="79">
        <f>PRODUCT($C22:BH22)</f>
        <v>0.10871217521404204</v>
      </c>
      <c r="BI142" s="79">
        <f>PRODUCT($C22:BI22)</f>
        <v>0.10490724908155057</v>
      </c>
      <c r="BJ142" s="79">
        <f>PRODUCT($C22:BJ22)</f>
        <v>0.10123549536369629</v>
      </c>
      <c r="BK142" s="79">
        <f>PRODUCT($C22:BK22)</f>
        <v>9.7692253025966916E-2</v>
      </c>
      <c r="BL142" s="79">
        <f>PRODUCT($C22:BL22)</f>
        <v>9.4273024170058076E-2</v>
      </c>
      <c r="BM142" s="79">
        <f>PRODUCT($C22:BM22)</f>
        <v>9.0973468324106035E-2</v>
      </c>
      <c r="BN142" s="79">
        <f>PRODUCT($C22:BN22)</f>
        <v>8.7789396932762317E-2</v>
      </c>
      <c r="BO142" s="79">
        <f>PRODUCT($C22:BO22)</f>
        <v>8.4716768040115631E-2</v>
      </c>
      <c r="BP142" s="79">
        <f>PRODUCT($C22:BP22)</f>
        <v>8.1751681158711578E-2</v>
      </c>
      <c r="BQ142" s="79">
        <f>PRODUCT($C22:BQ22)</f>
        <v>7.8890372318156668E-2</v>
      </c>
      <c r="BR142" s="79">
        <f>PRODUCT($C22:BR22)</f>
        <v>7.6129209287021188E-2</v>
      </c>
      <c r="BS142" s="79">
        <f>PRODUCT($C22:BS22)</f>
        <v>7.3464686961975445E-2</v>
      </c>
      <c r="BT142" s="79">
        <f>PRODUCT($C22:BT22)</f>
        <v>7.0893422918306304E-2</v>
      </c>
      <c r="BU142" s="79">
        <f>PRODUCT($C22:BU22)</f>
        <v>6.841215311616558E-2</v>
      </c>
      <c r="BV142" s="79">
        <f>PRODUCT($C22:BV22)</f>
        <v>6.6017727757099784E-2</v>
      </c>
      <c r="BW142" s="79">
        <f>PRODUCT($C22:BW22)</f>
        <v>6.3707107285601292E-2</v>
      </c>
      <c r="BX142" s="79">
        <f>PRODUCT($C22:BX22)</f>
        <v>6.1477358530605243E-2</v>
      </c>
      <c r="BY142" s="79">
        <f>PRODUCT($C22:BY22)</f>
        <v>5.9325650982034059E-2</v>
      </c>
      <c r="BZ142" s="79">
        <f>PRODUCT($C22:BZ22)</f>
        <v>5.7249253197662865E-2</v>
      </c>
      <c r="CA142" s="79">
        <f>PRODUCT($C22:CA22)</f>
        <v>5.5245529335744663E-2</v>
      </c>
      <c r="CB142" s="79">
        <f>PRODUCT($C22:CB22)</f>
        <v>5.3311935808993599E-2</v>
      </c>
      <c r="CC142" s="79">
        <f>PRODUCT($C22:CC22)</f>
        <v>5.1446018055678819E-2</v>
      </c>
      <c r="CD142" s="79">
        <f>PRODUCT($C22:CD22)</f>
        <v>4.964540742373006E-2</v>
      </c>
      <c r="CE142" s="79">
        <f>PRODUCT($C22:CE22)</f>
        <v>4.790781816389951E-2</v>
      </c>
      <c r="CF142" s="79">
        <f>PRODUCT($C22:CF22)</f>
        <v>4.6231044528163026E-2</v>
      </c>
      <c r="CG142" s="79">
        <f>PRODUCT($C22:CG22)</f>
        <v>4.4612957969677319E-2</v>
      </c>
      <c r="CH142" s="79">
        <f>PRODUCT($C22:CH22)</f>
        <v>4.305150444073861E-2</v>
      </c>
      <c r="CI142" s="79">
        <f>PRODUCT($C22:CI22)</f>
        <v>4.1544701785312756E-2</v>
      </c>
      <c r="CJ142" s="79">
        <f>PRODUCT($C22:CJ22)</f>
        <v>4.0090637222826811E-2</v>
      </c>
      <c r="CK142" s="79">
        <f>PRODUCT($C22:CK22)</f>
        <v>3.8687464920027871E-2</v>
      </c>
      <c r="CL142" s="79">
        <f>PRODUCT($C22:CL22)</f>
        <v>3.7333403647826897E-2</v>
      </c>
      <c r="CM142" s="79">
        <f>PRODUCT($C22:CM22)</f>
        <v>3.6026734520152953E-2</v>
      </c>
      <c r="CN142" s="79">
        <f>PRODUCT($C22:CN22)</f>
        <v>3.47657988119476E-2</v>
      </c>
      <c r="CO142" s="79">
        <f>PRODUCT($C22:CO22)</f>
        <v>3.3548995853529433E-2</v>
      </c>
      <c r="CP142" s="79">
        <f>PRODUCT($C22:CP22)</f>
        <v>3.23747809986559E-2</v>
      </c>
      <c r="CQ142" s="79">
        <f>PRODUCT($C22:CQ22)</f>
        <v>3.1241663663702943E-2</v>
      </c>
      <c r="CR142" s="79">
        <f>PRODUCT($C22:CR22)</f>
        <v>3.0148205435473339E-2</v>
      </c>
      <c r="CS142" s="79">
        <f>PRODUCT($C22:CS22)</f>
        <v>2.9093018245231771E-2</v>
      </c>
      <c r="CT142" s="79">
        <f>PRODUCT($C22:CT22)</f>
        <v>2.8074762606648658E-2</v>
      </c>
      <c r="CU142" s="79">
        <f>PRODUCT($C22:CU22)</f>
        <v>2.7092145915415953E-2</v>
      </c>
      <c r="CV142" s="79">
        <f>PRODUCT($C22:CV22)</f>
        <v>2.6143920808376395E-2</v>
      </c>
      <c r="CW142" s="79">
        <f>PRODUCT($C22:CW22)</f>
        <v>2.5228883580083222E-2</v>
      </c>
      <c r="CX142" s="79">
        <f>PRODUCT($C22:CX22)</f>
        <v>2.4345872654780307E-2</v>
      </c>
      <c r="CY142" s="79">
        <f>PRODUCT($C22:CY22)</f>
        <v>2.3493767111862997E-2</v>
      </c>
      <c r="CZ142" s="79">
        <f>PRODUCT($C22:CZ22)</f>
        <v>2.267148526294779E-2</v>
      </c>
      <c r="DA142" s="79">
        <f>PRODUCT($C22:DA22)</f>
        <v>2.1877983278744618E-2</v>
      </c>
      <c r="DB142" s="79">
        <f>PRODUCT($C22:DB22)</f>
        <v>2.1112253863988555E-2</v>
      </c>
      <c r="DC142" s="79">
        <f>PRODUCT($C22:DC22)</f>
        <v>2.0373324978748955E-2</v>
      </c>
    </row>
    <row r="143" spans="2:107" ht="15" x14ac:dyDescent="0.25">
      <c r="B143" s="41">
        <v>18</v>
      </c>
      <c r="C143" s="79">
        <v>1</v>
      </c>
      <c r="D143" s="79">
        <f>PRODUCT($D23:D23)</f>
        <v>0.92200000000000004</v>
      </c>
      <c r="E143" s="79">
        <f>PRODUCT($D23:E23)</f>
        <v>0.864375</v>
      </c>
      <c r="F143" s="79">
        <f>PRODUCT($D23:F23)</f>
        <v>0.81484631249999995</v>
      </c>
      <c r="G143" s="79">
        <f>PRODUCT($D23:G23)</f>
        <v>0.77108906551875001</v>
      </c>
      <c r="H143" s="79">
        <f>PRODUCT($D23:H23)</f>
        <v>0.73168641427074188</v>
      </c>
      <c r="I143" s="79">
        <f>PRODUCT($D23:I23)</f>
        <v>0.69619962317861095</v>
      </c>
      <c r="J143" s="79">
        <f>PRODUCT($D23:J23)</f>
        <v>0.66410482055007691</v>
      </c>
      <c r="K143" s="79">
        <f>PRODUCT($D23:K23)</f>
        <v>0.63501702940998361</v>
      </c>
      <c r="L143" s="79">
        <f>PRODUCT($D23:L23)</f>
        <v>0.60853681928358727</v>
      </c>
      <c r="M143" s="79">
        <f>PRODUCT($D23:M23)</f>
        <v>0.58425620019417213</v>
      </c>
      <c r="N143" s="79">
        <f>PRODUCT($D23:N23)</f>
        <v>0.56187918772673529</v>
      </c>
      <c r="O143" s="79">
        <f>PRODUCT($D23:O23)</f>
        <v>0.54097728194330075</v>
      </c>
      <c r="P143" s="79">
        <f>PRODUCT($D23:P23)</f>
        <v>0.52139390433695321</v>
      </c>
      <c r="Q143" s="79">
        <f>PRODUCT($D23:Q23)</f>
        <v>0.50251944499995549</v>
      </c>
      <c r="R143" s="79">
        <f>PRODUCT($D23:R23)</f>
        <v>0.48493126442495704</v>
      </c>
      <c r="S143" s="79">
        <f>PRODUCT($D23:S23)</f>
        <v>0.46795867017008352</v>
      </c>
      <c r="T143" s="79">
        <f>PRODUCT($D23:T23)</f>
        <v>0.45158011671413056</v>
      </c>
      <c r="U143" s="79">
        <f>PRODUCT($D23:U23)</f>
        <v>0.43577481262913598</v>
      </c>
      <c r="V143" s="79">
        <f>PRODUCT($D23:V23)</f>
        <v>0.42052269418711619</v>
      </c>
      <c r="W143" s="79">
        <f>PRODUCT($D23:W23)</f>
        <v>0.4058043998905671</v>
      </c>
      <c r="X143" s="79">
        <f>PRODUCT($D23:X23)</f>
        <v>0.39160124589439727</v>
      </c>
      <c r="Y143" s="79">
        <f>PRODUCT($D23:Y23)</f>
        <v>0.37789520228809337</v>
      </c>
      <c r="Z143" s="79">
        <f>PRODUCT($D23:Z23)</f>
        <v>0.36466887020801009</v>
      </c>
      <c r="AA143" s="79">
        <f>PRODUCT($D23:AA23)</f>
        <v>0.35190545975072973</v>
      </c>
      <c r="AB143" s="79">
        <f>PRODUCT($D23:AB23)</f>
        <v>0.3395887686594542</v>
      </c>
      <c r="AC143" s="79">
        <f>PRODUCT($D23:AC23)</f>
        <v>0.32770316175637332</v>
      </c>
      <c r="AD143" s="79">
        <f>PRODUCT($D23:AD23)</f>
        <v>0.31623355109490026</v>
      </c>
      <c r="AE143" s="79">
        <f>PRODUCT($D23:AE23)</f>
        <v>0.30516537680657874</v>
      </c>
      <c r="AF143" s="79">
        <f>PRODUCT($D23:AF23)</f>
        <v>0.29448458861834848</v>
      </c>
      <c r="AG143" s="79">
        <f>PRODUCT($D23:AG23)</f>
        <v>0.28417762801670626</v>
      </c>
      <c r="AH143" s="79">
        <f>PRODUCT($D23:AH23)</f>
        <v>0.27423141103612153</v>
      </c>
      <c r="AI143" s="79">
        <f>PRODUCT($D23:AI23)</f>
        <v>0.26463331164985726</v>
      </c>
      <c r="AJ143" s="79">
        <f>PRODUCT($D23:AJ23)</f>
        <v>0.25537114574211223</v>
      </c>
      <c r="AK143" s="79">
        <f>PRODUCT($D23:AK23)</f>
        <v>0.2464331556411383</v>
      </c>
      <c r="AL143" s="79">
        <f>PRODUCT($D23:AL23)</f>
        <v>0.23780799519369844</v>
      </c>
      <c r="AM143" s="79">
        <f>PRODUCT($D23:AM23)</f>
        <v>0.229484715361919</v>
      </c>
      <c r="AN143" s="79">
        <f>PRODUCT($D23:AN23)</f>
        <v>0.22145275032425182</v>
      </c>
      <c r="AO143" s="79">
        <f>PRODUCT($D23:AO23)</f>
        <v>0.21370190406290301</v>
      </c>
      <c r="AP143" s="79">
        <f>PRODUCT($D23:AP23)</f>
        <v>0.2062223374207014</v>
      </c>
      <c r="AQ143" s="79">
        <f>PRODUCT($D23:AQ23)</f>
        <v>0.19900455561097685</v>
      </c>
      <c r="AR143" s="79">
        <f>PRODUCT($D23:AR23)</f>
        <v>0.19203939616459265</v>
      </c>
      <c r="AS143" s="79">
        <f>PRODUCT($D23:AS23)</f>
        <v>0.18531801729883191</v>
      </c>
      <c r="AT143" s="79">
        <f>PRODUCT($D23:AT23)</f>
        <v>0.17883188669337277</v>
      </c>
      <c r="AU143" s="79">
        <f>PRODUCT($D23:AU23)</f>
        <v>0.17257277065910473</v>
      </c>
      <c r="AV143" s="79">
        <f>PRODUCT($D23:AV23)</f>
        <v>0.16653272368603605</v>
      </c>
      <c r="AW143" s="79">
        <f>PRODUCT($D23:AW23)</f>
        <v>0.1607040783570248</v>
      </c>
      <c r="AX143" s="79">
        <f>PRODUCT($D23:AX23)</f>
        <v>0.15507943561452892</v>
      </c>
      <c r="AY143" s="79">
        <f>PRODUCT($D23:AY23)</f>
        <v>0.14965165536802039</v>
      </c>
      <c r="AZ143" s="79">
        <f>PRODUCT($D23:AZ23)</f>
        <v>0.14441384743013966</v>
      </c>
      <c r="BA143" s="79">
        <f>PRODUCT($D23:BA23)</f>
        <v>0.13935936277008476</v>
      </c>
      <c r="BB143" s="79">
        <f>PRODUCT($D23:BB23)</f>
        <v>0.1344817850731318</v>
      </c>
      <c r="BC143" s="79">
        <f>PRODUCT($D23:BC23)</f>
        <v>0.12977492259557219</v>
      </c>
      <c r="BD143" s="79">
        <f>PRODUCT($D23:BD23)</f>
        <v>0.12523280030472717</v>
      </c>
      <c r="BE143" s="79">
        <f>PRODUCT($D23:BE23)</f>
        <v>0.12084965229406171</v>
      </c>
      <c r="BF143" s="79">
        <f>PRODUCT($D23:BF23)</f>
        <v>0.11661991446376954</v>
      </c>
      <c r="BG143" s="79">
        <f>PRODUCT($D23:BG23)</f>
        <v>0.1125382174575376</v>
      </c>
      <c r="BH143" s="79">
        <f>PRODUCT($D23:BH23)</f>
        <v>0.10859937984652378</v>
      </c>
      <c r="BI143" s="79">
        <f>PRODUCT($D23:BI23)</f>
        <v>0.10479840155189545</v>
      </c>
      <c r="BJ143" s="79">
        <f>PRODUCT($D23:BJ23)</f>
        <v>0.1011304574975791</v>
      </c>
      <c r="BK143" s="79">
        <f>PRODUCT($D23:BK23)</f>
        <v>9.7590891485163825E-2</v>
      </c>
      <c r="BL143" s="79">
        <f>PRODUCT($D23:BL23)</f>
        <v>9.4175210283183083E-2</v>
      </c>
      <c r="BM143" s="79">
        <f>PRODUCT($D23:BM23)</f>
        <v>9.087907792327167E-2</v>
      </c>
      <c r="BN143" s="79">
        <f>PRODUCT($D23:BN23)</f>
        <v>8.7698310195957155E-2</v>
      </c>
      <c r="BO143" s="79">
        <f>PRODUCT($D23:BO23)</f>
        <v>8.4628869339098647E-2</v>
      </c>
      <c r="BP143" s="79">
        <f>PRODUCT($D23:BP23)</f>
        <v>8.1666858912230189E-2</v>
      </c>
      <c r="BQ143" s="79">
        <f>PRODUCT($D23:BQ23)</f>
        <v>7.8808518850302128E-2</v>
      </c>
      <c r="BR143" s="79">
        <f>PRODUCT($D23:BR23)</f>
        <v>7.6050220690541556E-2</v>
      </c>
      <c r="BS143" s="79">
        <f>PRODUCT($D23:BS23)</f>
        <v>7.3388462966372595E-2</v>
      </c>
      <c r="BT143" s="79">
        <f>PRODUCT($D23:BT23)</f>
        <v>7.0819866762549546E-2</v>
      </c>
      <c r="BU143" s="79">
        <f>PRODUCT($D23:BU23)</f>
        <v>6.8341171425860311E-2</v>
      </c>
      <c r="BV143" s="79">
        <f>PRODUCT($D23:BV23)</f>
        <v>6.5949230425955199E-2</v>
      </c>
      <c r="BW143" s="79">
        <f>PRODUCT($D23:BW23)</f>
        <v>6.3641007361046761E-2</v>
      </c>
      <c r="BX143" s="79">
        <f>PRODUCT($D23:BX23)</f>
        <v>6.141357210341012E-2</v>
      </c>
      <c r="BY143" s="79">
        <f>PRODUCT($D23:BY23)</f>
        <v>5.9264097079790766E-2</v>
      </c>
      <c r="BZ143" s="79">
        <f>PRODUCT($D23:BZ23)</f>
        <v>5.7189853681998089E-2</v>
      </c>
      <c r="CA143" s="79">
        <f>PRODUCT($D23:CA23)</f>
        <v>5.5188208803128157E-2</v>
      </c>
      <c r="CB143" s="79">
        <f>PRODUCT($D23:CB23)</f>
        <v>5.3256621495018669E-2</v>
      </c>
      <c r="CC143" s="79">
        <f>PRODUCT($D23:CC23)</f>
        <v>5.1392639742693015E-2</v>
      </c>
      <c r="CD143" s="79">
        <f>PRODUCT($D23:CD23)</f>
        <v>4.9593897351698758E-2</v>
      </c>
      <c r="CE143" s="79">
        <f>PRODUCT($D23:CE23)</f>
        <v>4.7858110944389298E-2</v>
      </c>
      <c r="CF143" s="79">
        <f>PRODUCT($D23:CF23)</f>
        <v>4.6183077061335669E-2</v>
      </c>
      <c r="CG143" s="79">
        <f>PRODUCT($D23:CG23)</f>
        <v>4.4566669364188918E-2</v>
      </c>
      <c r="CH143" s="79">
        <f>PRODUCT($D23:CH23)</f>
        <v>4.3006835936442306E-2</v>
      </c>
      <c r="CI143" s="79">
        <f>PRODUCT($D23:CI23)</f>
        <v>4.1501596678666826E-2</v>
      </c>
      <c r="CJ143" s="79">
        <f>PRODUCT($D23:CJ23)</f>
        <v>4.0049040794913483E-2</v>
      </c>
      <c r="CK143" s="79">
        <f>PRODUCT($D23:CK23)</f>
        <v>3.8647324367091507E-2</v>
      </c>
      <c r="CL143" s="79">
        <f>PRODUCT($D23:CL23)</f>
        <v>3.7294668014243304E-2</v>
      </c>
      <c r="CM143" s="79">
        <f>PRODUCT($D23:CM23)</f>
        <v>3.5989354633744787E-2</v>
      </c>
      <c r="CN143" s="79">
        <f>PRODUCT($D23:CN23)</f>
        <v>3.4729727221563721E-2</v>
      </c>
      <c r="CO143" s="79">
        <f>PRODUCT($D23:CO23)</f>
        <v>3.351418676880899E-2</v>
      </c>
      <c r="CP143" s="79">
        <f>PRODUCT($D23:CP23)</f>
        <v>3.2341190231900671E-2</v>
      </c>
      <c r="CQ143" s="79">
        <f>PRODUCT($D23:CQ23)</f>
        <v>3.1209248573784147E-2</v>
      </c>
      <c r="CR143" s="79">
        <f>PRODUCT($D23:CR23)</f>
        <v>3.0116924873701701E-2</v>
      </c>
      <c r="CS143" s="79">
        <f>PRODUCT($D23:CS23)</f>
        <v>2.9062832503122141E-2</v>
      </c>
      <c r="CT143" s="79">
        <f>PRODUCT($D23:CT23)</f>
        <v>2.8045633365512867E-2</v>
      </c>
      <c r="CU143" s="79">
        <f>PRODUCT($D23:CU23)</f>
        <v>2.7064036197719916E-2</v>
      </c>
      <c r="CV143" s="79">
        <f>PRODUCT($D23:CV23)</f>
        <v>2.6116794930799717E-2</v>
      </c>
      <c r="CW143" s="79">
        <f>PRODUCT($D23:CW23)</f>
        <v>2.5202707108221728E-2</v>
      </c>
      <c r="CX143" s="79">
        <f>PRODUCT($D23:CX23)</f>
        <v>2.4320612359433967E-2</v>
      </c>
      <c r="CY143" s="79">
        <f>PRODUCT($D23:CY23)</f>
        <v>2.3469390926853777E-2</v>
      </c>
      <c r="CZ143" s="79">
        <f>PRODUCT($D23:CZ23)</f>
        <v>2.2647962244413896E-2</v>
      </c>
      <c r="DA143" s="79">
        <f>PRODUCT($D23:DA23)</f>
        <v>2.1855283565859408E-2</v>
      </c>
      <c r="DB143" s="79">
        <f>PRODUCT($D23:DB23)</f>
        <v>2.1090348641054326E-2</v>
      </c>
      <c r="DC143" s="79">
        <f>PRODUCT($D23:DC23)</f>
        <v>2.0352186438617425E-2</v>
      </c>
    </row>
    <row r="144" spans="2:107" ht="15" x14ac:dyDescent="0.25">
      <c r="B144" s="41">
        <v>19</v>
      </c>
      <c r="C144" s="79">
        <v>1</v>
      </c>
      <c r="D144" s="79">
        <f>PRODUCT($D24:D24)</f>
        <v>0.92200000000000004</v>
      </c>
      <c r="E144" s="79">
        <f>PRODUCT($D24:E24)</f>
        <v>0.864375</v>
      </c>
      <c r="F144" s="79">
        <f>PRODUCT($D24:F24)</f>
        <v>0.81484631249999995</v>
      </c>
      <c r="G144" s="79">
        <f>PRODUCT($D24:G24)</f>
        <v>0.77108906551875001</v>
      </c>
      <c r="H144" s="79">
        <f>PRODUCT($D24:H24)</f>
        <v>0.73168641427074188</v>
      </c>
      <c r="I144" s="79">
        <f>PRODUCT($D24:I24)</f>
        <v>0.69619962317861095</v>
      </c>
      <c r="J144" s="79">
        <f>PRODUCT($D24:J24)</f>
        <v>0.66410482055007691</v>
      </c>
      <c r="K144" s="79">
        <f>PRODUCT($D24:K24)</f>
        <v>0.63501702940998361</v>
      </c>
      <c r="L144" s="79">
        <f>PRODUCT($D24:L24)</f>
        <v>0.60853681928358727</v>
      </c>
      <c r="M144" s="79">
        <f>PRODUCT($D24:M24)</f>
        <v>0.58425620019417213</v>
      </c>
      <c r="N144" s="79">
        <f>PRODUCT($D24:N24)</f>
        <v>0.56187918772673529</v>
      </c>
      <c r="O144" s="79">
        <f>PRODUCT($D24:O24)</f>
        <v>0.54097728194330075</v>
      </c>
      <c r="P144" s="79">
        <f>PRODUCT($D24:P24)</f>
        <v>0.52123161115237027</v>
      </c>
      <c r="Q144" s="79">
        <f>PRODUCT($D24:Q24)</f>
        <v>0.50236302682865441</v>
      </c>
      <c r="R144" s="79">
        <f>PRODUCT($D24:R24)</f>
        <v>0.48478032088965151</v>
      </c>
      <c r="S144" s="79">
        <f>PRODUCT($D24:S24)</f>
        <v>0.46781300965851369</v>
      </c>
      <c r="T144" s="79">
        <f>PRODUCT($D24:T24)</f>
        <v>0.45143955432046567</v>
      </c>
      <c r="U144" s="79">
        <f>PRODUCT($D24:U24)</f>
        <v>0.43563916991924934</v>
      </c>
      <c r="V144" s="79">
        <f>PRODUCT($D24:V24)</f>
        <v>0.42039179897207557</v>
      </c>
      <c r="W144" s="79">
        <f>PRODUCT($D24:W24)</f>
        <v>0.40567808600805288</v>
      </c>
      <c r="X144" s="79">
        <f>PRODUCT($D24:X24)</f>
        <v>0.39147935299777104</v>
      </c>
      <c r="Y144" s="79">
        <f>PRODUCT($D24:Y24)</f>
        <v>0.37777757564284903</v>
      </c>
      <c r="Z144" s="79">
        <f>PRODUCT($D24:Z24)</f>
        <v>0.36455536049534931</v>
      </c>
      <c r="AA144" s="79">
        <f>PRODUCT($D24:AA24)</f>
        <v>0.35179592287801209</v>
      </c>
      <c r="AB144" s="79">
        <f>PRODUCT($D24:AB24)</f>
        <v>0.33948306557728164</v>
      </c>
      <c r="AC144" s="79">
        <f>PRODUCT($D24:AC24)</f>
        <v>0.32760115828207675</v>
      </c>
      <c r="AD144" s="79">
        <f>PRODUCT($D24:AD24)</f>
        <v>0.31613511774220404</v>
      </c>
      <c r="AE144" s="79">
        <f>PRODUCT($D24:AE24)</f>
        <v>0.30507038862122687</v>
      </c>
      <c r="AF144" s="79">
        <f>PRODUCT($D24:AF24)</f>
        <v>0.29439292501948394</v>
      </c>
      <c r="AG144" s="79">
        <f>PRODUCT($D24:AG24)</f>
        <v>0.28408917264380201</v>
      </c>
      <c r="AH144" s="79">
        <f>PRODUCT($D24:AH24)</f>
        <v>0.27414605160126893</v>
      </c>
      <c r="AI144" s="79">
        <f>PRODUCT($D24:AI24)</f>
        <v>0.26455093979522448</v>
      </c>
      <c r="AJ144" s="79">
        <f>PRODUCT($D24:AJ24)</f>
        <v>0.25529165690239164</v>
      </c>
      <c r="AK144" s="79">
        <f>PRODUCT($D24:AK24)</f>
        <v>0.24635644891080793</v>
      </c>
      <c r="AL144" s="79">
        <f>PRODUCT($D24:AL24)</f>
        <v>0.23773397319892964</v>
      </c>
      <c r="AM144" s="79">
        <f>PRODUCT($D24:AM24)</f>
        <v>0.2294132841369671</v>
      </c>
      <c r="AN144" s="79">
        <f>PRODUCT($D24:AN24)</f>
        <v>0.22138381919217323</v>
      </c>
      <c r="AO144" s="79">
        <f>PRODUCT($D24:AO24)</f>
        <v>0.21363538552044717</v>
      </c>
      <c r="AP144" s="79">
        <f>PRODUCT($D24:AP24)</f>
        <v>0.20615814702723151</v>
      </c>
      <c r="AQ144" s="79">
        <f>PRODUCT($D24:AQ24)</f>
        <v>0.1989426118812784</v>
      </c>
      <c r="AR144" s="79">
        <f>PRODUCT($D24:AR24)</f>
        <v>0.19197962046543365</v>
      </c>
      <c r="AS144" s="79">
        <f>PRODUCT($D24:AS24)</f>
        <v>0.18526033374914347</v>
      </c>
      <c r="AT144" s="79">
        <f>PRODUCT($D24:AT24)</f>
        <v>0.17877622206792343</v>
      </c>
      <c r="AU144" s="79">
        <f>PRODUCT($D24:AU24)</f>
        <v>0.17251905429554609</v>
      </c>
      <c r="AV144" s="79">
        <f>PRODUCT($D24:AV24)</f>
        <v>0.16648088739520198</v>
      </c>
      <c r="AW144" s="79">
        <f>PRODUCT($D24:AW24)</f>
        <v>0.16065405633636989</v>
      </c>
      <c r="AX144" s="79">
        <f>PRODUCT($D24:AX24)</f>
        <v>0.15503116436459694</v>
      </c>
      <c r="AY144" s="79">
        <f>PRODUCT($D24:AY24)</f>
        <v>0.14960507361183603</v>
      </c>
      <c r="AZ144" s="79">
        <f>PRODUCT($D24:AZ24)</f>
        <v>0.14436889603542177</v>
      </c>
      <c r="BA144" s="79">
        <f>PRODUCT($D24:BA24)</f>
        <v>0.13931598467418202</v>
      </c>
      <c r="BB144" s="79">
        <f>PRODUCT($D24:BB24)</f>
        <v>0.13443992521058565</v>
      </c>
      <c r="BC144" s="79">
        <f>PRODUCT($D24:BC24)</f>
        <v>0.12973452782821515</v>
      </c>
      <c r="BD144" s="79">
        <f>PRODUCT($D24:BD24)</f>
        <v>0.1251938193542276</v>
      </c>
      <c r="BE144" s="79">
        <f>PRODUCT($D24:BE24)</f>
        <v>0.12081203567682963</v>
      </c>
      <c r="BF144" s="79">
        <f>PRODUCT($D24:BF24)</f>
        <v>0.11658361442814059</v>
      </c>
      <c r="BG144" s="79">
        <f>PRODUCT($D24:BG24)</f>
        <v>0.11250318792315567</v>
      </c>
      <c r="BH144" s="79">
        <f>PRODUCT($D24:BH24)</f>
        <v>0.10856557634584521</v>
      </c>
      <c r="BI144" s="79">
        <f>PRODUCT($D24:BI24)</f>
        <v>0.10476578117374062</v>
      </c>
      <c r="BJ144" s="79">
        <f>PRODUCT($D24:BJ24)</f>
        <v>0.1010989788326597</v>
      </c>
      <c r="BK144" s="79">
        <f>PRODUCT($D24:BK24)</f>
        <v>9.756051457351661E-2</v>
      </c>
      <c r="BL144" s="79">
        <f>PRODUCT($D24:BL24)</f>
        <v>9.4145896563443521E-2</v>
      </c>
      <c r="BM144" s="79">
        <f>PRODUCT($D24:BM24)</f>
        <v>9.0850790183722996E-2</v>
      </c>
      <c r="BN144" s="79">
        <f>PRODUCT($D24:BN24)</f>
        <v>8.7671012527292688E-2</v>
      </c>
      <c r="BO144" s="79">
        <f>PRODUCT($D24:BO24)</f>
        <v>8.4602527088837448E-2</v>
      </c>
      <c r="BP144" s="79">
        <f>PRODUCT($D24:BP24)</f>
        <v>8.1641438640728134E-2</v>
      </c>
      <c r="BQ144" s="79">
        <f>PRODUCT($D24:BQ24)</f>
        <v>7.8783988288302645E-2</v>
      </c>
      <c r="BR144" s="79">
        <f>PRODUCT($D24:BR24)</f>
        <v>7.6026548698212043E-2</v>
      </c>
      <c r="BS144" s="79">
        <f>PRODUCT($D24:BS24)</f>
        <v>7.3365619493774625E-2</v>
      </c>
      <c r="BT144" s="79">
        <f>PRODUCT($D24:BT24)</f>
        <v>7.0797822811492508E-2</v>
      </c>
      <c r="BU144" s="79">
        <f>PRODUCT($D24:BU24)</f>
        <v>6.8319899013090268E-2</v>
      </c>
      <c r="BV144" s="79">
        <f>PRODUCT($D24:BV24)</f>
        <v>6.5928702547632112E-2</v>
      </c>
      <c r="BW144" s="79">
        <f>PRODUCT($D24:BW24)</f>
        <v>6.3621197958464992E-2</v>
      </c>
      <c r="BX144" s="79">
        <f>PRODUCT($D24:BX24)</f>
        <v>6.1394456029918713E-2</v>
      </c>
      <c r="BY144" s="79">
        <f>PRODUCT($D24:BY24)</f>
        <v>5.9245650068871558E-2</v>
      </c>
      <c r="BZ144" s="79">
        <f>PRODUCT($D24:BZ24)</f>
        <v>5.7172052316461053E-2</v>
      </c>
      <c r="CA144" s="79">
        <f>PRODUCT($D24:CA24)</f>
        <v>5.5171030485384916E-2</v>
      </c>
      <c r="CB144" s="79">
        <f>PRODUCT($D24:CB24)</f>
        <v>5.3240044418396443E-2</v>
      </c>
      <c r="CC144" s="79">
        <f>PRODUCT($D24:CC24)</f>
        <v>5.1376642863752563E-2</v>
      </c>
      <c r="CD144" s="79">
        <f>PRODUCT($D24:CD24)</f>
        <v>4.9578460363521225E-2</v>
      </c>
      <c r="CE144" s="79">
        <f>PRODUCT($D24:CE24)</f>
        <v>4.7843214250797982E-2</v>
      </c>
      <c r="CF144" s="79">
        <f>PRODUCT($D24:CF24)</f>
        <v>4.616870175202005E-2</v>
      </c>
      <c r="CG144" s="79">
        <f>PRODUCT($D24:CG24)</f>
        <v>4.4552797190699343E-2</v>
      </c>
      <c r="CH144" s="79">
        <f>PRODUCT($D24:CH24)</f>
        <v>4.2993449289024863E-2</v>
      </c>
      <c r="CI144" s="79">
        <f>PRODUCT($D24:CI24)</f>
        <v>4.148867856390899E-2</v>
      </c>
      <c r="CJ144" s="79">
        <f>PRODUCT($D24:CJ24)</f>
        <v>4.0036574814172173E-2</v>
      </c>
      <c r="CK144" s="79">
        <f>PRODUCT($D24:CK24)</f>
        <v>3.8635294695676142E-2</v>
      </c>
      <c r="CL144" s="79">
        <f>PRODUCT($D24:CL24)</f>
        <v>3.7283059381327477E-2</v>
      </c>
      <c r="CM144" s="79">
        <f>PRODUCT($D24:CM24)</f>
        <v>3.5978152302981015E-2</v>
      </c>
      <c r="CN144" s="79">
        <f>PRODUCT($D24:CN24)</f>
        <v>3.4718916972376675E-2</v>
      </c>
      <c r="CO144" s="79">
        <f>PRODUCT($D24:CO24)</f>
        <v>3.3503754878343492E-2</v>
      </c>
      <c r="CP144" s="79">
        <f>PRODUCT($D24:CP24)</f>
        <v>3.2331123457601467E-2</v>
      </c>
      <c r="CQ144" s="79">
        <f>PRODUCT($D24:CQ24)</f>
        <v>3.1199534136585414E-2</v>
      </c>
      <c r="CR144" s="79">
        <f>PRODUCT($D24:CR24)</f>
        <v>3.0107550441804923E-2</v>
      </c>
      <c r="CS144" s="79">
        <f>PRODUCT($D24:CS24)</f>
        <v>2.9053786176341748E-2</v>
      </c>
      <c r="CT144" s="79">
        <f>PRODUCT($D24:CT24)</f>
        <v>2.8036903660169785E-2</v>
      </c>
      <c r="CU144" s="79">
        <f>PRODUCT($D24:CU24)</f>
        <v>2.7055612032063841E-2</v>
      </c>
      <c r="CV144" s="79">
        <f>PRODUCT($D24:CV24)</f>
        <v>2.6108665610941606E-2</v>
      </c>
      <c r="CW144" s="79">
        <f>PRODUCT($D24:CW24)</f>
        <v>2.5194862314558648E-2</v>
      </c>
      <c r="CX144" s="79">
        <f>PRODUCT($D24:CX24)</f>
        <v>2.4313042133549095E-2</v>
      </c>
      <c r="CY144" s="79">
        <f>PRODUCT($D24:CY24)</f>
        <v>2.3462085658874875E-2</v>
      </c>
      <c r="CZ144" s="79">
        <f>PRODUCT($D24:CZ24)</f>
        <v>2.2640912660814253E-2</v>
      </c>
      <c r="DA144" s="79">
        <f>PRODUCT($D24:DA24)</f>
        <v>2.1848480717685755E-2</v>
      </c>
      <c r="DB144" s="79">
        <f>PRODUCT($D24:DB24)</f>
        <v>2.1083783892566751E-2</v>
      </c>
      <c r="DC144" s="79">
        <f>PRODUCT($D24:DC24)</f>
        <v>2.0345851456326915E-2</v>
      </c>
    </row>
    <row r="145" spans="2:107" ht="15" x14ac:dyDescent="0.25">
      <c r="B145" s="41">
        <v>20</v>
      </c>
      <c r="C145" s="79">
        <v>1</v>
      </c>
      <c r="D145" s="79">
        <f>PRODUCT($D25:D25)</f>
        <v>0.92200000000000004</v>
      </c>
      <c r="E145" s="79">
        <f>PRODUCT($D25:E25)</f>
        <v>0.864375</v>
      </c>
      <c r="F145" s="79">
        <f>PRODUCT($C25:F25)</f>
        <v>0.81484631249999995</v>
      </c>
      <c r="G145" s="79">
        <f>PRODUCT($C25:G25)</f>
        <v>0.77108906551875001</v>
      </c>
      <c r="H145" s="79">
        <f>PRODUCT($C25:H25)</f>
        <v>0.73168641427074188</v>
      </c>
      <c r="I145" s="79">
        <f>PRODUCT($C25:I25)</f>
        <v>0.69619962317861095</v>
      </c>
      <c r="J145" s="79">
        <f>PRODUCT($C25:J25)</f>
        <v>0.66410482055007691</v>
      </c>
      <c r="K145" s="79">
        <f>PRODUCT($C25:K25)</f>
        <v>0.63501702940998361</v>
      </c>
      <c r="L145" s="79">
        <f>PRODUCT($C25:L25)</f>
        <v>0.60853681928358727</v>
      </c>
      <c r="M145" s="79">
        <f>PRODUCT($C25:M25)</f>
        <v>0.58425620019417213</v>
      </c>
      <c r="N145" s="79">
        <f>PRODUCT($C25:N25)</f>
        <v>0.56187918772673529</v>
      </c>
      <c r="O145" s="79">
        <f>PRODUCT($C25:O25)</f>
        <v>0.54097728194330075</v>
      </c>
      <c r="P145" s="79">
        <f>PRODUCT($C25:P25)</f>
        <v>0.52123161115237027</v>
      </c>
      <c r="Q145" s="79">
        <f>PRODUCT($C25:Q25)</f>
        <v>0.50236302682865441</v>
      </c>
      <c r="R145" s="79">
        <f>PRODUCT($C25:R25)</f>
        <v>0.48478032088965151</v>
      </c>
      <c r="S145" s="79">
        <f>PRODUCT($C25:S25)</f>
        <v>0.46781300965851369</v>
      </c>
      <c r="T145" s="79">
        <f>PRODUCT($C25:T25)</f>
        <v>0.45143955432046567</v>
      </c>
      <c r="U145" s="79">
        <f>PRODUCT($C25:U25)</f>
        <v>0.43563916991924934</v>
      </c>
      <c r="V145" s="79">
        <f>PRODUCT($C25:V25)</f>
        <v>0.42039179897207557</v>
      </c>
      <c r="W145" s="79">
        <f>PRODUCT($C25:W25)</f>
        <v>0.40567808600805288</v>
      </c>
      <c r="X145" s="79">
        <f>PRODUCT($C25:X25)</f>
        <v>0.39147935299777104</v>
      </c>
      <c r="Y145" s="79">
        <f>PRODUCT($C25:Y25)</f>
        <v>0.37777757564284903</v>
      </c>
      <c r="Z145" s="79">
        <f>PRODUCT($C25:Z25)</f>
        <v>0.36455536049534931</v>
      </c>
      <c r="AA145" s="79">
        <f>PRODUCT($C25:AA25)</f>
        <v>0.35179592287801209</v>
      </c>
      <c r="AB145" s="79">
        <f>PRODUCT($C25:AB25)</f>
        <v>0.33948306557728164</v>
      </c>
      <c r="AC145" s="79">
        <f>PRODUCT($C25:AC25)</f>
        <v>0.32760115828207675</v>
      </c>
      <c r="AD145" s="79">
        <f>PRODUCT($C25:AD25)</f>
        <v>0.31613511774220404</v>
      </c>
      <c r="AE145" s="79">
        <f>PRODUCT($C25:AE25)</f>
        <v>0.30507038862122687</v>
      </c>
      <c r="AF145" s="79">
        <f>PRODUCT($C25:AF25)</f>
        <v>0.29439292501948394</v>
      </c>
      <c r="AG145" s="79">
        <f>PRODUCT($C25:AG25)</f>
        <v>0.28408917264380201</v>
      </c>
      <c r="AH145" s="79">
        <f>PRODUCT($C25:AH25)</f>
        <v>0.27414605160126893</v>
      </c>
      <c r="AI145" s="79">
        <f>PRODUCT($C25:AI25)</f>
        <v>0.26455093979522448</v>
      </c>
      <c r="AJ145" s="79">
        <f>PRODUCT($C25:AJ25)</f>
        <v>0.25529165690239164</v>
      </c>
      <c r="AK145" s="79">
        <f>PRODUCT($C25:AK25)</f>
        <v>0.24635644891080793</v>
      </c>
      <c r="AL145" s="79">
        <f>PRODUCT($C25:AL25)</f>
        <v>0.23773397319892964</v>
      </c>
      <c r="AM145" s="79">
        <f>PRODUCT($C25:AM25)</f>
        <v>0.2294132841369671</v>
      </c>
      <c r="AN145" s="79">
        <f>PRODUCT($C25:AN25)</f>
        <v>0.22138381919217323</v>
      </c>
      <c r="AO145" s="79">
        <f>PRODUCT($C25:AO25)</f>
        <v>0.21363538552044717</v>
      </c>
      <c r="AP145" s="79">
        <f>PRODUCT($C25:AP25)</f>
        <v>0.20615814702723151</v>
      </c>
      <c r="AQ145" s="79">
        <f>PRODUCT($C25:AQ25)</f>
        <v>0.1989426118812784</v>
      </c>
      <c r="AR145" s="79">
        <f>PRODUCT($C25:AR25)</f>
        <v>0.19197962046543365</v>
      </c>
      <c r="AS145" s="79">
        <f>PRODUCT($C25:AS25)</f>
        <v>0.18526033374914347</v>
      </c>
      <c r="AT145" s="79">
        <f>PRODUCT($C25:AT25)</f>
        <v>0.17877622206792343</v>
      </c>
      <c r="AU145" s="79">
        <f>PRODUCT($C25:AU25)</f>
        <v>0.17251905429554609</v>
      </c>
      <c r="AV145" s="79">
        <f>PRODUCT($C25:AV25)</f>
        <v>0.16648088739520198</v>
      </c>
      <c r="AW145" s="79">
        <f>PRODUCT($C25:AW25)</f>
        <v>0.16065405633636989</v>
      </c>
      <c r="AX145" s="79">
        <f>PRODUCT($C25:AX25)</f>
        <v>0.15503116436459694</v>
      </c>
      <c r="AY145" s="79">
        <f>PRODUCT($C25:AY25)</f>
        <v>0.14960507361183603</v>
      </c>
      <c r="AZ145" s="79">
        <f>PRODUCT($C25:AZ25)</f>
        <v>0.14436889603542177</v>
      </c>
      <c r="BA145" s="79">
        <f>PRODUCT($C25:BA25)</f>
        <v>0.13931598467418202</v>
      </c>
      <c r="BB145" s="79">
        <f>PRODUCT($C25:BB25)</f>
        <v>0.13443992521058565</v>
      </c>
      <c r="BC145" s="79">
        <f>PRODUCT($C25:BC25)</f>
        <v>0.12973452782821515</v>
      </c>
      <c r="BD145" s="79">
        <f>PRODUCT($C25:BD25)</f>
        <v>0.1251938193542276</v>
      </c>
      <c r="BE145" s="79">
        <f>PRODUCT($C25:BE25)</f>
        <v>0.12081203567682963</v>
      </c>
      <c r="BF145" s="79">
        <f>PRODUCT($C25:BF25)</f>
        <v>0.11658361442814059</v>
      </c>
      <c r="BG145" s="79">
        <f>PRODUCT($C25:BG25)</f>
        <v>0.11250318792315567</v>
      </c>
      <c r="BH145" s="79">
        <f>PRODUCT($C25:BH25)</f>
        <v>0.10856557634584521</v>
      </c>
      <c r="BI145" s="79">
        <f>PRODUCT($C25:BI25)</f>
        <v>0.10476578117374062</v>
      </c>
      <c r="BJ145" s="79">
        <f>PRODUCT($C25:BJ25)</f>
        <v>0.1010989788326597</v>
      </c>
      <c r="BK145" s="79">
        <f>PRODUCT($C25:BK25)</f>
        <v>9.756051457351661E-2</v>
      </c>
      <c r="BL145" s="79">
        <f>PRODUCT($C25:BL25)</f>
        <v>9.4145896563443521E-2</v>
      </c>
      <c r="BM145" s="79">
        <f>PRODUCT($C25:BM25)</f>
        <v>9.0850790183722996E-2</v>
      </c>
      <c r="BN145" s="79">
        <f>PRODUCT($C25:BN25)</f>
        <v>8.7671012527292688E-2</v>
      </c>
      <c r="BO145" s="79">
        <f>PRODUCT($C25:BO25)</f>
        <v>8.4602527088837448E-2</v>
      </c>
      <c r="BP145" s="79">
        <f>PRODUCT($C25:BP25)</f>
        <v>8.1641438640728134E-2</v>
      </c>
      <c r="BQ145" s="79">
        <f>PRODUCT($C25:BQ25)</f>
        <v>7.8783988288302645E-2</v>
      </c>
      <c r="BR145" s="79">
        <f>PRODUCT($C25:BR25)</f>
        <v>7.6026548698212043E-2</v>
      </c>
      <c r="BS145" s="79">
        <f>PRODUCT($C25:BS25)</f>
        <v>7.3365619493774625E-2</v>
      </c>
      <c r="BT145" s="79">
        <f>PRODUCT($C25:BT25)</f>
        <v>7.0797822811492508E-2</v>
      </c>
      <c r="BU145" s="79">
        <f>PRODUCT($C25:BU25)</f>
        <v>6.8319899013090268E-2</v>
      </c>
      <c r="BV145" s="79">
        <f>PRODUCT($C25:BV25)</f>
        <v>6.5928702547632112E-2</v>
      </c>
      <c r="BW145" s="79">
        <f>PRODUCT($C25:BW25)</f>
        <v>6.3621197958464992E-2</v>
      </c>
      <c r="BX145" s="79">
        <f>PRODUCT($C25:BX25)</f>
        <v>6.1394456029918713E-2</v>
      </c>
      <c r="BY145" s="79">
        <f>PRODUCT($C25:BY25)</f>
        <v>5.9245650068871558E-2</v>
      </c>
      <c r="BZ145" s="79">
        <f>PRODUCT($C25:BZ25)</f>
        <v>5.7172052316461053E-2</v>
      </c>
      <c r="CA145" s="79">
        <f>PRODUCT($C25:CA25)</f>
        <v>5.5171030485384916E-2</v>
      </c>
      <c r="CB145" s="79">
        <f>PRODUCT($C25:CB25)</f>
        <v>5.3240044418396443E-2</v>
      </c>
      <c r="CC145" s="79">
        <f>PRODUCT($C25:CC25)</f>
        <v>5.1376642863752563E-2</v>
      </c>
      <c r="CD145" s="79">
        <f>PRODUCT($C25:CD25)</f>
        <v>4.9578460363521225E-2</v>
      </c>
      <c r="CE145" s="79">
        <f>PRODUCT($C25:CE25)</f>
        <v>4.7843214250797982E-2</v>
      </c>
      <c r="CF145" s="79">
        <f>PRODUCT($C25:CF25)</f>
        <v>4.616870175202005E-2</v>
      </c>
      <c r="CG145" s="79">
        <f>PRODUCT($C25:CG25)</f>
        <v>4.4552797190699343E-2</v>
      </c>
      <c r="CH145" s="79">
        <f>PRODUCT($C25:CH25)</f>
        <v>4.2993449289024863E-2</v>
      </c>
      <c r="CI145" s="79">
        <f>PRODUCT($C25:CI25)</f>
        <v>4.148867856390899E-2</v>
      </c>
      <c r="CJ145" s="79">
        <f>PRODUCT($C25:CJ25)</f>
        <v>4.0036574814172173E-2</v>
      </c>
      <c r="CK145" s="79">
        <f>PRODUCT($C25:CK25)</f>
        <v>3.8635294695676142E-2</v>
      </c>
      <c r="CL145" s="79">
        <f>PRODUCT($C25:CL25)</f>
        <v>3.7283059381327477E-2</v>
      </c>
      <c r="CM145" s="79">
        <f>PRODUCT($C25:CM25)</f>
        <v>3.5978152302981015E-2</v>
      </c>
      <c r="CN145" s="79">
        <f>PRODUCT($C25:CN25)</f>
        <v>3.4718916972376675E-2</v>
      </c>
      <c r="CO145" s="79">
        <f>PRODUCT($C25:CO25)</f>
        <v>3.3503754878343492E-2</v>
      </c>
      <c r="CP145" s="79">
        <f>PRODUCT($C25:CP25)</f>
        <v>3.2331123457601467E-2</v>
      </c>
      <c r="CQ145" s="79">
        <f>PRODUCT($C25:CQ25)</f>
        <v>3.1199534136585414E-2</v>
      </c>
      <c r="CR145" s="79">
        <f>PRODUCT($C25:CR25)</f>
        <v>3.0107550441804923E-2</v>
      </c>
      <c r="CS145" s="79">
        <f>PRODUCT($C25:CS25)</f>
        <v>2.9053786176341748E-2</v>
      </c>
      <c r="CT145" s="79">
        <f>PRODUCT($C25:CT25)</f>
        <v>2.8036903660169785E-2</v>
      </c>
      <c r="CU145" s="79">
        <f>PRODUCT($C25:CU25)</f>
        <v>2.7055612032063841E-2</v>
      </c>
      <c r="CV145" s="79">
        <f>PRODUCT($C25:CV25)</f>
        <v>2.6108665610941606E-2</v>
      </c>
      <c r="CW145" s="79">
        <f>PRODUCT($C25:CW25)</f>
        <v>2.5194862314558648E-2</v>
      </c>
      <c r="CX145" s="79">
        <f>PRODUCT($C25:CX25)</f>
        <v>2.4313042133549095E-2</v>
      </c>
      <c r="CY145" s="79">
        <f>PRODUCT($C25:CY25)</f>
        <v>2.3462085658874875E-2</v>
      </c>
      <c r="CZ145" s="79">
        <f>PRODUCT($C25:CZ25)</f>
        <v>2.2640912660814253E-2</v>
      </c>
      <c r="DA145" s="79">
        <f>PRODUCT($C25:DA25)</f>
        <v>2.1848480717685755E-2</v>
      </c>
      <c r="DB145" s="79">
        <f>PRODUCT($C25:DB25)</f>
        <v>2.1083783892566751E-2</v>
      </c>
      <c r="DC145" s="79">
        <f>PRODUCT($C25:DC25)</f>
        <v>2.0345851456326915E-2</v>
      </c>
    </row>
    <row r="146" spans="2:107" ht="15" x14ac:dyDescent="0.25">
      <c r="B146" s="41">
        <v>21</v>
      </c>
      <c r="C146" s="79">
        <v>1</v>
      </c>
      <c r="D146" s="79">
        <f>PRODUCT($D26:D26)</f>
        <v>0.92200000000000004</v>
      </c>
      <c r="E146" s="79">
        <f>PRODUCT($D26:E26)</f>
        <v>0.864375</v>
      </c>
      <c r="F146" s="79">
        <f>PRODUCT($D26:F26)</f>
        <v>0.81484631249999995</v>
      </c>
      <c r="G146" s="79">
        <f>PRODUCT($D26:G26)</f>
        <v>0.77108906551875001</v>
      </c>
      <c r="H146" s="79">
        <f>PRODUCT($D26:H26)</f>
        <v>0.73168641427074188</v>
      </c>
      <c r="I146" s="79">
        <f>PRODUCT($D26:I26)</f>
        <v>0.69619962317861095</v>
      </c>
      <c r="J146" s="79">
        <f>PRODUCT($D26:J26)</f>
        <v>0.66410482055007691</v>
      </c>
      <c r="K146" s="79">
        <f>PRODUCT($D26:K26)</f>
        <v>0.63501702940998361</v>
      </c>
      <c r="L146" s="79">
        <f>PRODUCT($D26:L26)</f>
        <v>0.60853681928358727</v>
      </c>
      <c r="M146" s="79">
        <f>PRODUCT($D26:M26)</f>
        <v>0.58425620019417213</v>
      </c>
      <c r="N146" s="79">
        <f>PRODUCT($D26:N26)</f>
        <v>0.56187918772673529</v>
      </c>
      <c r="O146" s="79">
        <f>PRODUCT($D26:O26)</f>
        <v>0.54097728194330075</v>
      </c>
      <c r="P146" s="79">
        <f>PRODUCT($D26:P26)</f>
        <v>0.52123161115237027</v>
      </c>
      <c r="Q146" s="79">
        <f>PRODUCT($D26:Q26)</f>
        <v>0.50236302682865441</v>
      </c>
      <c r="R146" s="79">
        <f>PRODUCT($D26:R26)</f>
        <v>0.48478032088965151</v>
      </c>
      <c r="S146" s="79">
        <f>PRODUCT($D26:S26)</f>
        <v>0.46781300965851369</v>
      </c>
      <c r="T146" s="79">
        <f>PRODUCT($D26:T26)</f>
        <v>0.45143955432046567</v>
      </c>
      <c r="U146" s="79">
        <f>PRODUCT($D26:U26)</f>
        <v>0.43563916991924934</v>
      </c>
      <c r="V146" s="79">
        <f>PRODUCT($D26:V26)</f>
        <v>0.42039179897207557</v>
      </c>
      <c r="W146" s="79">
        <f>PRODUCT($D26:W26)</f>
        <v>0.40567808600805288</v>
      </c>
      <c r="X146" s="79">
        <f>PRODUCT($D26:X26)</f>
        <v>0.39147935299777104</v>
      </c>
      <c r="Y146" s="79">
        <f>PRODUCT($D26:Y26)</f>
        <v>0.37777757564284903</v>
      </c>
      <c r="Z146" s="79">
        <f>PRODUCT($D26:Z26)</f>
        <v>0.36455536049534931</v>
      </c>
      <c r="AA146" s="79">
        <f>PRODUCT($D26:AA26)</f>
        <v>0.35179592287801209</v>
      </c>
      <c r="AB146" s="79">
        <f>PRODUCT($D26:AB26)</f>
        <v>0.33948306557728164</v>
      </c>
      <c r="AC146" s="79">
        <f>PRODUCT($D26:AC26)</f>
        <v>0.32760115828207675</v>
      </c>
      <c r="AD146" s="79">
        <f>PRODUCT($D26:AD26)</f>
        <v>0.31613511774220404</v>
      </c>
      <c r="AE146" s="79">
        <f>PRODUCT($D26:AE26)</f>
        <v>0.30507038862122687</v>
      </c>
      <c r="AF146" s="79">
        <f>PRODUCT($D26:AF26)</f>
        <v>0.29439292501948394</v>
      </c>
      <c r="AG146" s="79">
        <f>PRODUCT($D26:AG26)</f>
        <v>0.28408917264380201</v>
      </c>
      <c r="AH146" s="79">
        <f>PRODUCT($D26:AH26)</f>
        <v>0.27414605160126893</v>
      </c>
      <c r="AI146" s="79">
        <f>PRODUCT($D26:AI26)</f>
        <v>0.26455093979522448</v>
      </c>
      <c r="AJ146" s="79">
        <f>PRODUCT($D26:AJ26)</f>
        <v>0.25529165690239164</v>
      </c>
      <c r="AK146" s="79">
        <f>PRODUCT($D26:AK26)</f>
        <v>0.24635644891080793</v>
      </c>
      <c r="AL146" s="79">
        <f>PRODUCT($D26:AL26)</f>
        <v>0.23773397319892964</v>
      </c>
      <c r="AM146" s="79">
        <f>PRODUCT($D26:AM26)</f>
        <v>0.2294132841369671</v>
      </c>
      <c r="AN146" s="79">
        <f>PRODUCT($D26:AN26)</f>
        <v>0.22138381919217323</v>
      </c>
      <c r="AO146" s="79">
        <f>PRODUCT($D26:AO26)</f>
        <v>0.21363538552044717</v>
      </c>
      <c r="AP146" s="79">
        <f>PRODUCT($D26:AP26)</f>
        <v>0.20615814702723151</v>
      </c>
      <c r="AQ146" s="79">
        <f>PRODUCT($D26:AQ26)</f>
        <v>0.1989426118812784</v>
      </c>
      <c r="AR146" s="79">
        <f>PRODUCT($D26:AR26)</f>
        <v>0.19197962046543365</v>
      </c>
      <c r="AS146" s="79">
        <f>PRODUCT($D26:AS26)</f>
        <v>0.18526033374914347</v>
      </c>
      <c r="AT146" s="79">
        <f>PRODUCT($D26:AT26)</f>
        <v>0.17877622206792343</v>
      </c>
      <c r="AU146" s="79">
        <f>PRODUCT($D26:AU26)</f>
        <v>0.17251905429554609</v>
      </c>
      <c r="AV146" s="79">
        <f>PRODUCT($D26:AV26)</f>
        <v>0.16648088739520198</v>
      </c>
      <c r="AW146" s="79">
        <f>PRODUCT($D26:AW26)</f>
        <v>0.16065405633636989</v>
      </c>
      <c r="AX146" s="79">
        <f>PRODUCT($D26:AX26)</f>
        <v>0.15503116436459694</v>
      </c>
      <c r="AY146" s="79">
        <f>PRODUCT($D26:AY26)</f>
        <v>0.14960507361183603</v>
      </c>
      <c r="AZ146" s="79">
        <f>PRODUCT($D26:AZ26)</f>
        <v>0.14436889603542177</v>
      </c>
      <c r="BA146" s="79">
        <f>PRODUCT($D26:BA26)</f>
        <v>0.13931598467418202</v>
      </c>
      <c r="BB146" s="79">
        <f>PRODUCT($D26:BB26)</f>
        <v>0.13443992521058565</v>
      </c>
      <c r="BC146" s="79">
        <f>PRODUCT($D26:BC26)</f>
        <v>0.12973452782821515</v>
      </c>
      <c r="BD146" s="79">
        <f>PRODUCT($D26:BD26)</f>
        <v>0.1251938193542276</v>
      </c>
      <c r="BE146" s="79">
        <f>PRODUCT($D26:BE26)</f>
        <v>0.12081203567682963</v>
      </c>
      <c r="BF146" s="79">
        <f>PRODUCT($D26:BF26)</f>
        <v>0.11658361442814059</v>
      </c>
      <c r="BG146" s="79">
        <f>PRODUCT($D26:BG26)</f>
        <v>0.11250318792315567</v>
      </c>
      <c r="BH146" s="79">
        <f>PRODUCT($D26:BH26)</f>
        <v>0.10856557634584521</v>
      </c>
      <c r="BI146" s="79">
        <f>PRODUCT($D26:BI26)</f>
        <v>0.10476578117374062</v>
      </c>
      <c r="BJ146" s="79">
        <f>PRODUCT($D26:BJ26)</f>
        <v>0.1010989788326597</v>
      </c>
      <c r="BK146" s="79">
        <f>PRODUCT($D26:BK26)</f>
        <v>9.756051457351661E-2</v>
      </c>
      <c r="BL146" s="79">
        <f>PRODUCT($D26:BL26)</f>
        <v>9.4145896563443521E-2</v>
      </c>
      <c r="BM146" s="79">
        <f>PRODUCT($D26:BM26)</f>
        <v>9.0850790183722996E-2</v>
      </c>
      <c r="BN146" s="79">
        <f>PRODUCT($D26:BN26)</f>
        <v>8.7671012527292688E-2</v>
      </c>
      <c r="BO146" s="79">
        <f>PRODUCT($D26:BO26)</f>
        <v>8.4602527088837448E-2</v>
      </c>
      <c r="BP146" s="79">
        <f>PRODUCT($D26:BP26)</f>
        <v>8.1641438640728134E-2</v>
      </c>
      <c r="BQ146" s="79">
        <f>PRODUCT($D26:BQ26)</f>
        <v>7.8783988288302645E-2</v>
      </c>
      <c r="BR146" s="79">
        <f>PRODUCT($D26:BR26)</f>
        <v>7.6026548698212043E-2</v>
      </c>
      <c r="BS146" s="79">
        <f>PRODUCT($D26:BS26)</f>
        <v>7.3365619493774625E-2</v>
      </c>
      <c r="BT146" s="79">
        <f>PRODUCT($D26:BT26)</f>
        <v>7.0797822811492508E-2</v>
      </c>
      <c r="BU146" s="79">
        <f>PRODUCT($D26:BU26)</f>
        <v>6.8319899013090268E-2</v>
      </c>
      <c r="BV146" s="79">
        <f>PRODUCT($D26:BV26)</f>
        <v>6.5928702547632112E-2</v>
      </c>
      <c r="BW146" s="79">
        <f>PRODUCT($D26:BW26)</f>
        <v>6.3621197958464992E-2</v>
      </c>
      <c r="BX146" s="79">
        <f>PRODUCT($D26:BX26)</f>
        <v>6.1394456029918713E-2</v>
      </c>
      <c r="BY146" s="79">
        <f>PRODUCT($D26:BY26)</f>
        <v>5.9245650068871558E-2</v>
      </c>
      <c r="BZ146" s="79">
        <f>PRODUCT($D26:BZ26)</f>
        <v>5.7172052316461053E-2</v>
      </c>
      <c r="CA146" s="79">
        <f>PRODUCT($D26:CA26)</f>
        <v>5.5171030485384916E-2</v>
      </c>
      <c r="CB146" s="79">
        <f>PRODUCT($D26:CB26)</f>
        <v>5.3240044418396443E-2</v>
      </c>
      <c r="CC146" s="79">
        <f>PRODUCT($D26:CC26)</f>
        <v>5.1376642863752563E-2</v>
      </c>
      <c r="CD146" s="79">
        <f>PRODUCT($D26:CD26)</f>
        <v>4.9578460363521225E-2</v>
      </c>
      <c r="CE146" s="79">
        <f>PRODUCT($D26:CE26)</f>
        <v>4.7843214250797982E-2</v>
      </c>
      <c r="CF146" s="79">
        <f>PRODUCT($D26:CF26)</f>
        <v>4.616870175202005E-2</v>
      </c>
      <c r="CG146" s="79">
        <f>PRODUCT($D26:CG26)</f>
        <v>4.4552797190699343E-2</v>
      </c>
      <c r="CH146" s="79">
        <f>PRODUCT($D26:CH26)</f>
        <v>4.2993449289024863E-2</v>
      </c>
      <c r="CI146" s="79">
        <f>PRODUCT($D26:CI26)</f>
        <v>4.148867856390899E-2</v>
      </c>
      <c r="CJ146" s="79">
        <f>PRODUCT($D26:CJ26)</f>
        <v>4.0036574814172173E-2</v>
      </c>
      <c r="CK146" s="79">
        <f>PRODUCT($D26:CK26)</f>
        <v>3.8635294695676142E-2</v>
      </c>
      <c r="CL146" s="79">
        <f>PRODUCT($D26:CL26)</f>
        <v>3.7283059381327477E-2</v>
      </c>
      <c r="CM146" s="79">
        <f>PRODUCT($D26:CM26)</f>
        <v>3.5978152302981015E-2</v>
      </c>
      <c r="CN146" s="79">
        <f>PRODUCT($D26:CN26)</f>
        <v>3.4718916972376675E-2</v>
      </c>
      <c r="CO146" s="79">
        <f>PRODUCT($D26:CO26)</f>
        <v>3.3503754878343492E-2</v>
      </c>
      <c r="CP146" s="79">
        <f>PRODUCT($D26:CP26)</f>
        <v>3.2331123457601467E-2</v>
      </c>
      <c r="CQ146" s="79">
        <f>PRODUCT($D26:CQ26)</f>
        <v>3.1199534136585414E-2</v>
      </c>
      <c r="CR146" s="79">
        <f>PRODUCT($D26:CR26)</f>
        <v>3.0107550441804923E-2</v>
      </c>
      <c r="CS146" s="79">
        <f>PRODUCT($D26:CS26)</f>
        <v>2.9053786176341748E-2</v>
      </c>
      <c r="CT146" s="79">
        <f>PRODUCT($D26:CT26)</f>
        <v>2.8036903660169785E-2</v>
      </c>
      <c r="CU146" s="79">
        <f>PRODUCT($D26:CU26)</f>
        <v>2.7055612032063841E-2</v>
      </c>
      <c r="CV146" s="79">
        <f>PRODUCT($D26:CV26)</f>
        <v>2.6108665610941606E-2</v>
      </c>
      <c r="CW146" s="79">
        <f>PRODUCT($D26:CW26)</f>
        <v>2.5194862314558648E-2</v>
      </c>
      <c r="CX146" s="79">
        <f>PRODUCT($D26:CX26)</f>
        <v>2.4313042133549095E-2</v>
      </c>
      <c r="CY146" s="79">
        <f>PRODUCT($D26:CY26)</f>
        <v>2.3462085658874875E-2</v>
      </c>
      <c r="CZ146" s="79">
        <f>PRODUCT($D26:CZ26)</f>
        <v>2.2640912660814253E-2</v>
      </c>
      <c r="DA146" s="79">
        <f>PRODUCT($D26:DA26)</f>
        <v>2.1848480717685755E-2</v>
      </c>
      <c r="DB146" s="79">
        <f>PRODUCT($D26:DB26)</f>
        <v>2.1083783892566751E-2</v>
      </c>
      <c r="DC146" s="79">
        <f>PRODUCT($D26:DC26)</f>
        <v>2.0345851456326915E-2</v>
      </c>
    </row>
    <row r="147" spans="2:107" ht="15" x14ac:dyDescent="0.25">
      <c r="B147" s="41">
        <v>22</v>
      </c>
      <c r="C147" s="79">
        <v>1</v>
      </c>
      <c r="D147" s="79">
        <f>PRODUCT($D27:D27)</f>
        <v>0.92249999999999999</v>
      </c>
      <c r="E147" s="79">
        <f>PRODUCT($D27:E27)</f>
        <v>0.86512049999999996</v>
      </c>
      <c r="F147" s="79">
        <f>PRODUCT($D27:F27)</f>
        <v>0.81563560739999996</v>
      </c>
      <c r="G147" s="79">
        <f>PRODUCT($D27:G27)</f>
        <v>0.77183597528261993</v>
      </c>
      <c r="H147" s="79">
        <f>PRODUCT($D27:H27)</f>
        <v>0.73239515694567803</v>
      </c>
      <c r="I147" s="79">
        <f>PRODUCT($D27:I27)</f>
        <v>0.6968739918338126</v>
      </c>
      <c r="J147" s="79">
        <f>PRODUCT($D27:J27)</f>
        <v>0.6647481008102738</v>
      </c>
      <c r="K147" s="79">
        <f>PRODUCT($D27:K27)</f>
        <v>0.6356321339947838</v>
      </c>
      <c r="L147" s="79">
        <f>PRODUCT($D27:L27)</f>
        <v>0.60912627400720132</v>
      </c>
      <c r="M147" s="79">
        <f>PRODUCT($D27:M27)</f>
        <v>0.58482213567431396</v>
      </c>
      <c r="N147" s="79">
        <f>PRODUCT($D27:N27)</f>
        <v>0.5624234478779877</v>
      </c>
      <c r="O147" s="79">
        <f>PRODUCT($D27:O27)</f>
        <v>0.5415012956169265</v>
      </c>
      <c r="P147" s="79">
        <f>PRODUCT($D27:P27)</f>
        <v>0.52173649832690872</v>
      </c>
      <c r="Q147" s="79">
        <f>PRODUCT($D27:Q27)</f>
        <v>0.50284963708747465</v>
      </c>
      <c r="R147" s="79">
        <f>PRODUCT($D27:R27)</f>
        <v>0.48524989978941302</v>
      </c>
      <c r="S147" s="79">
        <f>PRODUCT($D27:S27)</f>
        <v>0.46826615329678356</v>
      </c>
      <c r="T147" s="79">
        <f>PRODUCT($D27:T27)</f>
        <v>0.4518768379313961</v>
      </c>
      <c r="U147" s="79">
        <f>PRODUCT($D27:U27)</f>
        <v>0.43606114860379724</v>
      </c>
      <c r="V147" s="79">
        <f>PRODUCT($D27:V27)</f>
        <v>0.42079900840266432</v>
      </c>
      <c r="W147" s="79">
        <f>PRODUCT($D27:W27)</f>
        <v>0.40607104310857106</v>
      </c>
      <c r="X147" s="79">
        <f>PRODUCT($D27:X27)</f>
        <v>0.39185855659977104</v>
      </c>
      <c r="Y147" s="79">
        <f>PRODUCT($D27:Y27)</f>
        <v>0.37814350711877903</v>
      </c>
      <c r="Z147" s="79">
        <f>PRODUCT($D27:Z27)</f>
        <v>0.36490848436962176</v>
      </c>
      <c r="AA147" s="79">
        <f>PRODUCT($D27:AA27)</f>
        <v>0.35213668741668497</v>
      </c>
      <c r="AB147" s="79">
        <f>PRODUCT($D27:AB27)</f>
        <v>0.33981190335710099</v>
      </c>
      <c r="AC147" s="79">
        <f>PRODUCT($D27:AC27)</f>
        <v>0.32791848673960244</v>
      </c>
      <c r="AD147" s="79">
        <f>PRODUCT($D27:AD27)</f>
        <v>0.31644133970371635</v>
      </c>
      <c r="AE147" s="79">
        <f>PRODUCT($D27:AE27)</f>
        <v>0.30536589281408627</v>
      </c>
      <c r="AF147" s="79">
        <f>PRODUCT($D27:AF27)</f>
        <v>0.29467808656559324</v>
      </c>
      <c r="AG147" s="79">
        <f>PRODUCT($D27:AG27)</f>
        <v>0.28436435353579748</v>
      </c>
      <c r="AH147" s="79">
        <f>PRODUCT($D27:AH27)</f>
        <v>0.27441160116204455</v>
      </c>
      <c r="AI147" s="79">
        <f>PRODUCT($D27:AI27)</f>
        <v>0.26480719512137296</v>
      </c>
      <c r="AJ147" s="79">
        <f>PRODUCT($D27:AJ27)</f>
        <v>0.2555389432921249</v>
      </c>
      <c r="AK147" s="79">
        <f>PRODUCT($D27:AK27)</f>
        <v>0.24659508027690052</v>
      </c>
      <c r="AL147" s="79">
        <f>PRODUCT($D27:AL27)</f>
        <v>0.23796425246720901</v>
      </c>
      <c r="AM147" s="79">
        <f>PRODUCT($D27:AM27)</f>
        <v>0.22963550363085669</v>
      </c>
      <c r="AN147" s="79">
        <f>PRODUCT($D27:AN27)</f>
        <v>0.22159826100377669</v>
      </c>
      <c r="AO147" s="79">
        <f>PRODUCT($D27:AO27)</f>
        <v>0.21384232186864449</v>
      </c>
      <c r="AP147" s="79">
        <f>PRODUCT($D27:AP27)</f>
        <v>0.20635784060324192</v>
      </c>
      <c r="AQ147" s="79">
        <f>PRODUCT($D27:AQ27)</f>
        <v>0.19913531618212843</v>
      </c>
      <c r="AR147" s="79">
        <f>PRODUCT($D27:AR27)</f>
        <v>0.19216558011575394</v>
      </c>
      <c r="AS147" s="79">
        <f>PRODUCT($D27:AS27)</f>
        <v>0.18543978481170253</v>
      </c>
      <c r="AT147" s="79">
        <f>PRODUCT($D27:AT27)</f>
        <v>0.17894939234329293</v>
      </c>
      <c r="AU147" s="79">
        <f>PRODUCT($D27:AU27)</f>
        <v>0.17268616361127767</v>
      </c>
      <c r="AV147" s="79">
        <f>PRODUCT($D27:AV27)</f>
        <v>0.16664214788488294</v>
      </c>
      <c r="AW147" s="79">
        <f>PRODUCT($D27:AW27)</f>
        <v>0.16080967270891203</v>
      </c>
      <c r="AX147" s="79">
        <f>PRODUCT($D27:AX27)</f>
        <v>0.1551813341641001</v>
      </c>
      <c r="AY147" s="79">
        <f>PRODUCT($D27:AY27)</f>
        <v>0.14974998746835658</v>
      </c>
      <c r="AZ147" s="79">
        <f>PRODUCT($D27:AZ27)</f>
        <v>0.14450873790696409</v>
      </c>
      <c r="BA147" s="79">
        <f>PRODUCT($D27:BA27)</f>
        <v>0.13945093208022033</v>
      </c>
      <c r="BB147" s="79">
        <f>PRODUCT($D27:BB27)</f>
        <v>0.13457014945741261</v>
      </c>
      <c r="BC147" s="79">
        <f>PRODUCT($D27:BC27)</f>
        <v>0.12986019422640316</v>
      </c>
      <c r="BD147" s="79">
        <f>PRODUCT($D27:BD27)</f>
        <v>0.12531508742847905</v>
      </c>
      <c r="BE147" s="79">
        <f>PRODUCT($D27:BE27)</f>
        <v>0.12092905936848228</v>
      </c>
      <c r="BF147" s="79">
        <f>PRODUCT($D27:BF27)</f>
        <v>0.11669654229058539</v>
      </c>
      <c r="BG147" s="79">
        <f>PRODUCT($D27:BG27)</f>
        <v>0.1126121633104149</v>
      </c>
      <c r="BH147" s="79">
        <f>PRODUCT($D27:BH27)</f>
        <v>0.10867073759455038</v>
      </c>
      <c r="BI147" s="79">
        <f>PRODUCT($D27:BI27)</f>
        <v>0.10486726177874112</v>
      </c>
      <c r="BJ147" s="79">
        <f>PRODUCT($D27:BJ27)</f>
        <v>0.10119690761648517</v>
      </c>
      <c r="BK147" s="79">
        <f>PRODUCT($D27:BK27)</f>
        <v>9.7655015849908183E-2</v>
      </c>
      <c r="BL147" s="79">
        <f>PRODUCT($D27:BL27)</f>
        <v>9.4237090295161391E-2</v>
      </c>
      <c r="BM147" s="79">
        <f>PRODUCT($D27:BM27)</f>
        <v>9.0938792134830734E-2</v>
      </c>
      <c r="BN147" s="79">
        <f>PRODUCT($D27:BN27)</f>
        <v>8.7755934410111661E-2</v>
      </c>
      <c r="BO147" s="79">
        <f>PRODUCT($D27:BO27)</f>
        <v>8.4684476705757752E-2</v>
      </c>
      <c r="BP147" s="79">
        <f>PRODUCT($D27:BP27)</f>
        <v>8.1720520021056231E-2</v>
      </c>
      <c r="BQ147" s="79">
        <f>PRODUCT($D27:BQ27)</f>
        <v>7.8860301820319265E-2</v>
      </c>
      <c r="BR147" s="79">
        <f>PRODUCT($D27:BR27)</f>
        <v>7.6100191256608093E-2</v>
      </c>
      <c r="BS147" s="79">
        <f>PRODUCT($D27:BS27)</f>
        <v>7.3436684562626808E-2</v>
      </c>
      <c r="BT147" s="79">
        <f>PRODUCT($D27:BT27)</f>
        <v>7.0866400602934865E-2</v>
      </c>
      <c r="BU147" s="79">
        <f>PRODUCT($D27:BU27)</f>
        <v>6.8386076581832142E-2</v>
      </c>
      <c r="BV147" s="79">
        <f>PRODUCT($D27:BV27)</f>
        <v>6.5992563901468015E-2</v>
      </c>
      <c r="BW147" s="79">
        <f>PRODUCT($D27:BW27)</f>
        <v>6.3682824164916635E-2</v>
      </c>
      <c r="BX147" s="79">
        <f>PRODUCT($D27:BX27)</f>
        <v>6.1453925319144551E-2</v>
      </c>
      <c r="BY147" s="79">
        <f>PRODUCT($D27:BY27)</f>
        <v>5.9303037932974492E-2</v>
      </c>
      <c r="BZ147" s="79">
        <f>PRODUCT($D27:BZ27)</f>
        <v>5.7227431605320386E-2</v>
      </c>
      <c r="CA147" s="79">
        <f>PRODUCT($D27:CA27)</f>
        <v>5.5224471499134169E-2</v>
      </c>
      <c r="CB147" s="79">
        <f>PRODUCT($D27:CB27)</f>
        <v>5.3291614996664474E-2</v>
      </c>
      <c r="CC147" s="79">
        <f>PRODUCT($D27:CC27)</f>
        <v>5.1426408471781218E-2</v>
      </c>
      <c r="CD147" s="79">
        <f>PRODUCT($D27:CD27)</f>
        <v>4.9626484175268874E-2</v>
      </c>
      <c r="CE147" s="79">
        <f>PRODUCT($D27:CE27)</f>
        <v>4.7889557229134461E-2</v>
      </c>
      <c r="CF147" s="79">
        <f>PRODUCT($D27:CF27)</f>
        <v>4.6213422726114756E-2</v>
      </c>
      <c r="CG147" s="79">
        <f>PRODUCT($D27:CG27)</f>
        <v>4.459595293070074E-2</v>
      </c>
      <c r="CH147" s="79">
        <f>PRODUCT($D27:CH27)</f>
        <v>4.303509457812621E-2</v>
      </c>
      <c r="CI147" s="79">
        <f>PRODUCT($D27:CI27)</f>
        <v>4.152886626789179E-2</v>
      </c>
      <c r="CJ147" s="79">
        <f>PRODUCT($D27:CJ27)</f>
        <v>4.0075355948515579E-2</v>
      </c>
      <c r="CK147" s="79">
        <f>PRODUCT($D27:CK27)</f>
        <v>3.8672718490317531E-2</v>
      </c>
      <c r="CL147" s="79">
        <f>PRODUCT($D27:CL27)</f>
        <v>3.7319173343156417E-2</v>
      </c>
      <c r="CM147" s="79">
        <f>PRODUCT($D27:CM27)</f>
        <v>3.6013002276145942E-2</v>
      </c>
      <c r="CN147" s="79">
        <f>PRODUCT($D27:CN27)</f>
        <v>3.4752547196480833E-2</v>
      </c>
      <c r="CO147" s="79">
        <f>PRODUCT($D27:CO27)</f>
        <v>3.3536208044604006E-2</v>
      </c>
      <c r="CP147" s="79">
        <f>PRODUCT($D27:CP27)</f>
        <v>3.2362440763042864E-2</v>
      </c>
      <c r="CQ147" s="79">
        <f>PRODUCT($D27:CQ27)</f>
        <v>3.1229755336336363E-2</v>
      </c>
      <c r="CR147" s="79">
        <f>PRODUCT($D27:CR27)</f>
        <v>3.0136713899564588E-2</v>
      </c>
      <c r="CS147" s="79">
        <f>PRODUCT($D27:CS27)</f>
        <v>2.9081928913079827E-2</v>
      </c>
      <c r="CT147" s="79">
        <f>PRODUCT($D27:CT27)</f>
        <v>2.8064061401122033E-2</v>
      </c>
      <c r="CU147" s="79">
        <f>PRODUCT($D27:CU27)</f>
        <v>2.7081819252082761E-2</v>
      </c>
      <c r="CV147" s="79">
        <f>PRODUCT($D27:CV27)</f>
        <v>2.6133955578259864E-2</v>
      </c>
      <c r="CW147" s="79">
        <f>PRODUCT($D27:CW27)</f>
        <v>2.5219267133020768E-2</v>
      </c>
      <c r="CX147" s="79">
        <f>PRODUCT($D27:CX27)</f>
        <v>2.433659278336504E-2</v>
      </c>
      <c r="CY147" s="79">
        <f>PRODUCT($D27:CY27)</f>
        <v>2.3484812035947263E-2</v>
      </c>
      <c r="CZ147" s="79">
        <f>PRODUCT($D27:CZ27)</f>
        <v>2.2662843614689107E-2</v>
      </c>
      <c r="DA147" s="79">
        <f>PRODUCT($D27:DA27)</f>
        <v>2.1869644088174989E-2</v>
      </c>
      <c r="DB147" s="79">
        <f>PRODUCT($D27:DB27)</f>
        <v>2.1104206545088863E-2</v>
      </c>
      <c r="DC147" s="79">
        <f>PRODUCT($D27:DC27)</f>
        <v>2.0365559316010754E-2</v>
      </c>
    </row>
    <row r="148" spans="2:107" ht="15" x14ac:dyDescent="0.25">
      <c r="B148" s="41">
        <v>23</v>
      </c>
      <c r="C148" s="79">
        <v>1</v>
      </c>
      <c r="D148" s="79">
        <f>PRODUCT($D28:D28)</f>
        <v>0.92310000000000003</v>
      </c>
      <c r="E148" s="79">
        <f>PRODUCT($D28:E28)</f>
        <v>0.86596011000000006</v>
      </c>
      <c r="F148" s="79">
        <f>PRODUCT($C28:F28)</f>
        <v>0.81651378771900007</v>
      </c>
      <c r="G148" s="79">
        <f>PRODUCT($C28:G28)</f>
        <v>0.77266699731848976</v>
      </c>
      <c r="H148" s="79">
        <f>PRODUCT($C28:H28)</f>
        <v>0.73318371375551494</v>
      </c>
      <c r="I148" s="79">
        <f>PRODUCT($C28:I28)</f>
        <v>0.69762430363837247</v>
      </c>
      <c r="J148" s="79">
        <f>PRODUCT($C28:J28)</f>
        <v>0.66546382324064346</v>
      </c>
      <c r="K148" s="79">
        <f>PRODUCT($C28:K28)</f>
        <v>0.63631650778270332</v>
      </c>
      <c r="L148" s="79">
        <f>PRODUCT($C28:L28)</f>
        <v>0.60978210940816457</v>
      </c>
      <c r="M148" s="79">
        <f>PRODUCT($C28:M28)</f>
        <v>0.58545180324277879</v>
      </c>
      <c r="N148" s="79">
        <f>PRODUCT($C28:N28)</f>
        <v>0.5630289991785804</v>
      </c>
      <c r="O148" s="79">
        <f>PRODUCT($C28:O28)</f>
        <v>0.54208432040913723</v>
      </c>
      <c r="P148" s="79">
        <f>PRODUCT($C28:P28)</f>
        <v>0.52229824271420378</v>
      </c>
      <c r="Q148" s="79">
        <f>PRODUCT($C28:Q28)</f>
        <v>0.50339104632794962</v>
      </c>
      <c r="R148" s="79">
        <f>PRODUCT($C28:R28)</f>
        <v>0.48577235970647137</v>
      </c>
      <c r="S148" s="79">
        <f>PRODUCT($C28:S28)</f>
        <v>0.46877032711674488</v>
      </c>
      <c r="T148" s="79">
        <f>PRODUCT($C28:T28)</f>
        <v>0.45236336566765878</v>
      </c>
      <c r="U148" s="79">
        <f>PRODUCT($C28:U28)</f>
        <v>0.43653064786929069</v>
      </c>
      <c r="V148" s="79">
        <f>PRODUCT($C28:V28)</f>
        <v>0.42125207519386548</v>
      </c>
      <c r="W148" s="79">
        <f>PRODUCT($C28:W28)</f>
        <v>0.40650825256208017</v>
      </c>
      <c r="X148" s="79">
        <f>PRODUCT($C28:X28)</f>
        <v>0.39228046372240738</v>
      </c>
      <c r="Y148" s="79">
        <f>PRODUCT($C28:Y28)</f>
        <v>0.37855064749212308</v>
      </c>
      <c r="Z148" s="79">
        <f>PRODUCT($C28:Z28)</f>
        <v>0.36530137482989877</v>
      </c>
      <c r="AA148" s="79">
        <f>PRODUCT($C28:AA28)</f>
        <v>0.3525158267108523</v>
      </c>
      <c r="AB148" s="79">
        <f>PRODUCT($C28:AB28)</f>
        <v>0.34017777277597244</v>
      </c>
      <c r="AC148" s="79">
        <f>PRODUCT($C28:AC28)</f>
        <v>0.32827155072881342</v>
      </c>
      <c r="AD148" s="79">
        <f>PRODUCT($C28:AD28)</f>
        <v>0.31678204645330493</v>
      </c>
      <c r="AE148" s="79">
        <f>PRODUCT($C28:AE28)</f>
        <v>0.30569467482743923</v>
      </c>
      <c r="AF148" s="79">
        <f>PRODUCT($C28:AF28)</f>
        <v>0.29499536120847886</v>
      </c>
      <c r="AG148" s="79">
        <f>PRODUCT($C28:AG28)</f>
        <v>0.28467052356618211</v>
      </c>
      <c r="AH148" s="79">
        <f>PRODUCT($C28:AH28)</f>
        <v>0.27470705524136574</v>
      </c>
      <c r="AI148" s="79">
        <f>PRODUCT($C28:AI28)</f>
        <v>0.26509230830791791</v>
      </c>
      <c r="AJ148" s="79">
        <f>PRODUCT($C28:AJ28)</f>
        <v>0.2558140775171408</v>
      </c>
      <c r="AK148" s="79">
        <f>PRODUCT($C28:AK28)</f>
        <v>0.24686058480404086</v>
      </c>
      <c r="AL148" s="79">
        <f>PRODUCT($C28:AL28)</f>
        <v>0.23822046433589941</v>
      </c>
      <c r="AM148" s="79">
        <f>PRODUCT($C28:AM28)</f>
        <v>0.22988274808414291</v>
      </c>
      <c r="AN148" s="79">
        <f>PRODUCT($C28:AN28)</f>
        <v>0.2218368519011979</v>
      </c>
      <c r="AO148" s="79">
        <f>PRODUCT($C28:AO28)</f>
        <v>0.21407256208465597</v>
      </c>
      <c r="AP148" s="79">
        <f>PRODUCT($C28:AP28)</f>
        <v>0.20658002241169302</v>
      </c>
      <c r="AQ148" s="79">
        <f>PRODUCT($C28:AQ28)</f>
        <v>0.19934972162728376</v>
      </c>
      <c r="AR148" s="79">
        <f>PRODUCT($C28:AR28)</f>
        <v>0.19237248137032883</v>
      </c>
      <c r="AS148" s="79">
        <f>PRODUCT($C28:AS28)</f>
        <v>0.18563944452236733</v>
      </c>
      <c r="AT148" s="79">
        <f>PRODUCT($C28:AT28)</f>
        <v>0.17914206396408447</v>
      </c>
      <c r="AU148" s="79">
        <f>PRODUCT($C28:AU28)</f>
        <v>0.17287209172534151</v>
      </c>
      <c r="AV148" s="79">
        <f>PRODUCT($C28:AV28)</f>
        <v>0.16682156851495455</v>
      </c>
      <c r="AW148" s="79">
        <f>PRODUCT($C28:AW28)</f>
        <v>0.16098281361693115</v>
      </c>
      <c r="AX148" s="79">
        <f>PRODUCT($C28:AX28)</f>
        <v>0.15534841514033856</v>
      </c>
      <c r="AY148" s="79">
        <f>PRODUCT($C28:AY28)</f>
        <v>0.14991122061042672</v>
      </c>
      <c r="AZ148" s="79">
        <f>PRODUCT($C28:AZ28)</f>
        <v>0.14466432788906178</v>
      </c>
      <c r="BA148" s="79">
        <f>PRODUCT($C28:BA28)</f>
        <v>0.13960107641294461</v>
      </c>
      <c r="BB148" s="79">
        <f>PRODUCT($C28:BB28)</f>
        <v>0.13471503873849155</v>
      </c>
      <c r="BC148" s="79">
        <f>PRODUCT($C28:BC28)</f>
        <v>0.13000001238264436</v>
      </c>
      <c r="BD148" s="79">
        <f>PRODUCT($C28:BD28)</f>
        <v>0.12545001194925179</v>
      </c>
      <c r="BE148" s="79">
        <f>PRODUCT($C28:BE28)</f>
        <v>0.12105926153102797</v>
      </c>
      <c r="BF148" s="79">
        <f>PRODUCT($C28:BF28)</f>
        <v>0.11682218737744199</v>
      </c>
      <c r="BG148" s="79">
        <f>PRODUCT($C28:BG28)</f>
        <v>0.11273341081923151</v>
      </c>
      <c r="BH148" s="79">
        <f>PRODUCT($C28:BH28)</f>
        <v>0.1087877414405584</v>
      </c>
      <c r="BI148" s="79">
        <f>PRODUCT($C28:BI28)</f>
        <v>0.10498017049013886</v>
      </c>
      <c r="BJ148" s="79">
        <f>PRODUCT($C28:BJ28)</f>
        <v>0.101305864522984</v>
      </c>
      <c r="BK148" s="79">
        <f>PRODUCT($C28:BK28)</f>
        <v>9.7760159264679555E-2</v>
      </c>
      <c r="BL148" s="79">
        <f>PRODUCT($C28:BL28)</f>
        <v>9.4338553690415772E-2</v>
      </c>
      <c r="BM148" s="79">
        <f>PRODUCT($C28:BM28)</f>
        <v>9.1036704311251215E-2</v>
      </c>
      <c r="BN148" s="79">
        <f>PRODUCT($C28:BN28)</f>
        <v>8.7850419660357421E-2</v>
      </c>
      <c r="BO148" s="79">
        <f>PRODUCT($C28:BO28)</f>
        <v>8.4775654972244902E-2</v>
      </c>
      <c r="BP148" s="79">
        <f>PRODUCT($C28:BP28)</f>
        <v>8.1808507048216322E-2</v>
      </c>
      <c r="BQ148" s="79">
        <f>PRODUCT($C28:BQ28)</f>
        <v>7.8945209301528749E-2</v>
      </c>
      <c r="BR148" s="79">
        <f>PRODUCT($C28:BR28)</f>
        <v>7.6182126975975234E-2</v>
      </c>
      <c r="BS148" s="79">
        <f>PRODUCT($C28:BS28)</f>
        <v>7.3515752531816095E-2</v>
      </c>
      <c r="BT148" s="79">
        <f>PRODUCT($C28:BT28)</f>
        <v>7.0942701193202534E-2</v>
      </c>
      <c r="BU148" s="79">
        <f>PRODUCT($C28:BU28)</f>
        <v>6.8459706651440438E-2</v>
      </c>
      <c r="BV148" s="79">
        <f>PRODUCT($C28:BV28)</f>
        <v>6.6063616918640017E-2</v>
      </c>
      <c r="BW148" s="79">
        <f>PRODUCT($C28:BW28)</f>
        <v>6.375139032648762E-2</v>
      </c>
      <c r="BX148" s="79">
        <f>PRODUCT($C28:BX28)</f>
        <v>6.1520091665060554E-2</v>
      </c>
      <c r="BY148" s="79">
        <f>PRODUCT($C28:BY28)</f>
        <v>5.936688845678343E-2</v>
      </c>
      <c r="BZ148" s="79">
        <f>PRODUCT($C28:BZ28)</f>
        <v>5.7289047360796007E-2</v>
      </c>
      <c r="CA148" s="79">
        <f>PRODUCT($C28:CA28)</f>
        <v>5.5283930703168144E-2</v>
      </c>
      <c r="CB148" s="79">
        <f>PRODUCT($C28:CB28)</f>
        <v>5.3348993128557259E-2</v>
      </c>
      <c r="CC148" s="79">
        <f>PRODUCT($C28:CC28)</f>
        <v>5.1481778369057755E-2</v>
      </c>
      <c r="CD148" s="79">
        <f>PRODUCT($C28:CD28)</f>
        <v>4.9679916126140734E-2</v>
      </c>
      <c r="CE148" s="79">
        <f>PRODUCT($C28:CE28)</f>
        <v>4.7941119061725809E-2</v>
      </c>
      <c r="CF148" s="79">
        <f>PRODUCT($C28:CF28)</f>
        <v>4.6263179894565402E-2</v>
      </c>
      <c r="CG148" s="79">
        <f>PRODUCT($C28:CG28)</f>
        <v>4.4643968598255611E-2</v>
      </c>
      <c r="CH148" s="79">
        <f>PRODUCT($C28:CH28)</f>
        <v>4.308142969731666E-2</v>
      </c>
      <c r="CI148" s="79">
        <f>PRODUCT($C28:CI28)</f>
        <v>4.1573579657910573E-2</v>
      </c>
      <c r="CJ148" s="79">
        <f>PRODUCT($C28:CJ28)</f>
        <v>4.0118504369883699E-2</v>
      </c>
      <c r="CK148" s="79">
        <f>PRODUCT($C28:CK28)</f>
        <v>3.8714356716937771E-2</v>
      </c>
      <c r="CL148" s="79">
        <f>PRODUCT($C28:CL28)</f>
        <v>3.735935423184495E-2</v>
      </c>
      <c r="CM148" s="79">
        <f>PRODUCT($C28:CM28)</f>
        <v>3.6051776833730377E-2</v>
      </c>
      <c r="CN148" s="79">
        <f>PRODUCT($C28:CN28)</f>
        <v>3.4789964644549816E-2</v>
      </c>
      <c r="CO148" s="79">
        <f>PRODUCT($C28:CO28)</f>
        <v>3.3572315881990569E-2</v>
      </c>
      <c r="CP148" s="79">
        <f>PRODUCT($C28:CP28)</f>
        <v>3.2397284826120899E-2</v>
      </c>
      <c r="CQ148" s="79">
        <f>PRODUCT($C28:CQ28)</f>
        <v>3.1263379857206668E-2</v>
      </c>
      <c r="CR148" s="79">
        <f>PRODUCT($C28:CR28)</f>
        <v>3.0169161562204432E-2</v>
      </c>
      <c r="CS148" s="79">
        <f>PRODUCT($C28:CS28)</f>
        <v>2.9113240907527278E-2</v>
      </c>
      <c r="CT148" s="79">
        <f>PRODUCT($C28:CT28)</f>
        <v>2.8094277475763822E-2</v>
      </c>
      <c r="CU148" s="79">
        <f>PRODUCT($C28:CU28)</f>
        <v>2.7110977764112087E-2</v>
      </c>
      <c r="CV148" s="79">
        <f>PRODUCT($C28:CV28)</f>
        <v>2.6162093542368165E-2</v>
      </c>
      <c r="CW148" s="79">
        <f>PRODUCT($C28:CW28)</f>
        <v>2.5246420268385278E-2</v>
      </c>
      <c r="CX148" s="79">
        <f>PRODUCT($C28:CX28)</f>
        <v>2.4362795558991793E-2</v>
      </c>
      <c r="CY148" s="79">
        <f>PRODUCT($C28:CY28)</f>
        <v>2.3510097714427081E-2</v>
      </c>
      <c r="CZ148" s="79">
        <f>PRODUCT($C28:CZ28)</f>
        <v>2.2687244294422131E-2</v>
      </c>
      <c r="DA148" s="79">
        <f>PRODUCT($C28:DA28)</f>
        <v>2.1893190744117354E-2</v>
      </c>
      <c r="DB148" s="79">
        <f>PRODUCT($C28:DB28)</f>
        <v>2.1126929068073248E-2</v>
      </c>
      <c r="DC148" s="79">
        <f>PRODUCT($C28:DC28)</f>
        <v>2.0387486550690684E-2</v>
      </c>
    </row>
    <row r="149" spans="2:107" ht="15" x14ac:dyDescent="0.25">
      <c r="B149" s="41">
        <v>24</v>
      </c>
      <c r="C149" s="79">
        <v>1</v>
      </c>
      <c r="D149" s="79">
        <f>PRODUCT($D29:D29)</f>
        <v>0.92369999999999997</v>
      </c>
      <c r="E149" s="79">
        <f>PRODUCT($D29:E29)</f>
        <v>0.86680007999999997</v>
      </c>
      <c r="F149" s="79">
        <f>PRODUCT($D29:F29)</f>
        <v>0.81739247543999993</v>
      </c>
      <c r="G149" s="79">
        <f>PRODUCT($D29:G29)</f>
        <v>0.77349849950887195</v>
      </c>
      <c r="H149" s="79">
        <f>PRODUCT($D29:H29)</f>
        <v>0.73397272618396858</v>
      </c>
      <c r="I149" s="79">
        <f>PRODUCT($D29:I29)</f>
        <v>0.69837504896404612</v>
      </c>
      <c r="J149" s="79">
        <f>PRODUCT($D29:J29)</f>
        <v>0.66617995920680362</v>
      </c>
      <c r="K149" s="79">
        <f>PRODUCT($D29:K29)</f>
        <v>0.6370012769935457</v>
      </c>
      <c r="L149" s="79">
        <f>PRODUCT($D29:L29)</f>
        <v>0.61043832374291485</v>
      </c>
      <c r="M149" s="79">
        <f>PRODUCT($D29:M29)</f>
        <v>0.58608183462557251</v>
      </c>
      <c r="N149" s="79">
        <f>PRODUCT($D29:N29)</f>
        <v>0.5636349003594131</v>
      </c>
      <c r="O149" s="79">
        <f>PRODUCT($D29:O29)</f>
        <v>0.54266768206604288</v>
      </c>
      <c r="P149" s="79">
        <f>PRODUCT($D29:P29)</f>
        <v>0.52286031167063229</v>
      </c>
      <c r="Q149" s="79">
        <f>PRODUCT($D29:Q29)</f>
        <v>0.50393276838815537</v>
      </c>
      <c r="R149" s="79">
        <f>PRODUCT($D29:R29)</f>
        <v>0.48629512149456994</v>
      </c>
      <c r="S149" s="79">
        <f>PRODUCT($D29:S29)</f>
        <v>0.46927479224225999</v>
      </c>
      <c r="T149" s="79">
        <f>PRODUCT($D29:T29)</f>
        <v>0.45285017451378085</v>
      </c>
      <c r="U149" s="79">
        <f>PRODUCT($D29:U29)</f>
        <v>0.43700041840579851</v>
      </c>
      <c r="V149" s="79">
        <f>PRODUCT($D29:V29)</f>
        <v>0.42170540376159554</v>
      </c>
      <c r="W149" s="79">
        <f>PRODUCT($D29:W29)</f>
        <v>0.40694571462993967</v>
      </c>
      <c r="X149" s="79">
        <f>PRODUCT($D29:X29)</f>
        <v>0.39270261461789174</v>
      </c>
      <c r="Y149" s="79">
        <f>PRODUCT($D29:Y29)</f>
        <v>0.37895802310626553</v>
      </c>
      <c r="Z149" s="79">
        <f>PRODUCT($D29:Z29)</f>
        <v>0.36569449229754625</v>
      </c>
      <c r="AA149" s="79">
        <f>PRODUCT($D29:AA29)</f>
        <v>0.35289518506713213</v>
      </c>
      <c r="AB149" s="79">
        <f>PRODUCT($D29:AB29)</f>
        <v>0.34054385358978251</v>
      </c>
      <c r="AC149" s="79">
        <f>PRODUCT($D29:AC29)</f>
        <v>0.32862481871414012</v>
      </c>
      <c r="AD149" s="79">
        <f>PRODUCT($D29:AD29)</f>
        <v>0.3171229500591452</v>
      </c>
      <c r="AE149" s="79">
        <f>PRODUCT($D29:AE29)</f>
        <v>0.30602364680707511</v>
      </c>
      <c r="AF149" s="79">
        <f>PRODUCT($D29:AF29)</f>
        <v>0.29531281916882746</v>
      </c>
      <c r="AG149" s="79">
        <f>PRODUCT($D29:AG29)</f>
        <v>0.28497687049791848</v>
      </c>
      <c r="AH149" s="79">
        <f>PRODUCT($D29:AH29)</f>
        <v>0.27500268003049133</v>
      </c>
      <c r="AI149" s="79">
        <f>PRODUCT($D29:AI29)</f>
        <v>0.26537758622942414</v>
      </c>
      <c r="AJ149" s="79">
        <f>PRODUCT($D29:AJ29)</f>
        <v>0.25608937071139432</v>
      </c>
      <c r="AK149" s="79">
        <f>PRODUCT($D29:AK29)</f>
        <v>0.2471262427364955</v>
      </c>
      <c r="AL149" s="79">
        <f>PRODUCT($D29:AL29)</f>
        <v>0.23847682424071814</v>
      </c>
      <c r="AM149" s="79">
        <f>PRODUCT($D29:AM29)</f>
        <v>0.23013013539229299</v>
      </c>
      <c r="AN149" s="79">
        <f>PRODUCT($D29:AN29)</f>
        <v>0.22207558065356273</v>
      </c>
      <c r="AO149" s="79">
        <f>PRODUCT($D29:AO29)</f>
        <v>0.21430293533068803</v>
      </c>
      <c r="AP149" s="79">
        <f>PRODUCT($D29:AP29)</f>
        <v>0.20680233259411396</v>
      </c>
      <c r="AQ149" s="79">
        <f>PRODUCT($D29:AQ29)</f>
        <v>0.19956425095331995</v>
      </c>
      <c r="AR149" s="79">
        <f>PRODUCT($D29:AR29)</f>
        <v>0.19257950216995373</v>
      </c>
      <c r="AS149" s="79">
        <f>PRODUCT($D29:AS29)</f>
        <v>0.18583921959400534</v>
      </c>
      <c r="AT149" s="79">
        <f>PRODUCT($D29:AT29)</f>
        <v>0.17933484690821516</v>
      </c>
      <c r="AU149" s="79">
        <f>PRODUCT($D29:AU29)</f>
        <v>0.17305812726642764</v>
      </c>
      <c r="AV149" s="79">
        <f>PRODUCT($D29:AV29)</f>
        <v>0.16700109281210265</v>
      </c>
      <c r="AW149" s="79">
        <f>PRODUCT($D29:AW29)</f>
        <v>0.16115605456367904</v>
      </c>
      <c r="AX149" s="79">
        <f>PRODUCT($D29:AX29)</f>
        <v>0.15551559265395026</v>
      </c>
      <c r="AY149" s="79">
        <f>PRODUCT($D29:AY29)</f>
        <v>0.150072546911062</v>
      </c>
      <c r="AZ149" s="79">
        <f>PRODUCT($D29:AZ29)</f>
        <v>0.14482000776917484</v>
      </c>
      <c r="BA149" s="79">
        <f>PRODUCT($D29:BA29)</f>
        <v>0.1397513074972537</v>
      </c>
      <c r="BB149" s="79">
        <f>PRODUCT($D29:BB29)</f>
        <v>0.13486001173484982</v>
      </c>
      <c r="BC149" s="79">
        <f>PRODUCT($D29:BC29)</f>
        <v>0.13013991132413008</v>
      </c>
      <c r="BD149" s="79">
        <f>PRODUCT($D29:BD29)</f>
        <v>0.12558501442778552</v>
      </c>
      <c r="BE149" s="79">
        <f>PRODUCT($D29:BE29)</f>
        <v>0.12118953892281302</v>
      </c>
      <c r="BF149" s="79">
        <f>PRODUCT($D29:BF29)</f>
        <v>0.11694790506051456</v>
      </c>
      <c r="BG149" s="79">
        <f>PRODUCT($D29:BG29)</f>
        <v>0.11285472838339654</v>
      </c>
      <c r="BH149" s="79">
        <f>PRODUCT($D29:BH29)</f>
        <v>0.10890481288997765</v>
      </c>
      <c r="BI149" s="79">
        <f>PRODUCT($D29:BI29)</f>
        <v>0.10509314443882843</v>
      </c>
      <c r="BJ149" s="79">
        <f>PRODUCT($D29:BJ29)</f>
        <v>0.10141488438346943</v>
      </c>
      <c r="BK149" s="79">
        <f>PRODUCT($D29:BK29)</f>
        <v>9.7865363430047994E-2</v>
      </c>
      <c r="BL149" s="79">
        <f>PRODUCT($D29:BL29)</f>
        <v>9.444007570999631E-2</v>
      </c>
      <c r="BM149" s="79">
        <f>PRODUCT($D29:BM29)</f>
        <v>9.1134673060146443E-2</v>
      </c>
      <c r="BN149" s="79">
        <f>PRODUCT($D29:BN29)</f>
        <v>8.794495950304132E-2</v>
      </c>
      <c r="BO149" s="79">
        <f>PRODUCT($D29:BO29)</f>
        <v>8.486688592043487E-2</v>
      </c>
      <c r="BP149" s="79">
        <f>PRODUCT($D29:BP29)</f>
        <v>8.189654491321964E-2</v>
      </c>
      <c r="BQ149" s="79">
        <f>PRODUCT($D29:BQ29)</f>
        <v>7.9030165841256952E-2</v>
      </c>
      <c r="BR149" s="79">
        <f>PRODUCT($D29:BR29)</f>
        <v>7.6264110036812952E-2</v>
      </c>
      <c r="BS149" s="79">
        <f>PRODUCT($D29:BS29)</f>
        <v>7.3594866185524493E-2</v>
      </c>
      <c r="BT149" s="79">
        <f>PRODUCT($D29:BT29)</f>
        <v>7.1019045869031128E-2</v>
      </c>
      <c r="BU149" s="79">
        <f>PRODUCT($D29:BU29)</f>
        <v>6.8533379263615038E-2</v>
      </c>
      <c r="BV149" s="79">
        <f>PRODUCT($D29:BV29)</f>
        <v>6.6134710989388515E-2</v>
      </c>
      <c r="BW149" s="79">
        <f>PRODUCT($D29:BW29)</f>
        <v>6.3819996104759913E-2</v>
      </c>
      <c r="BX149" s="79">
        <f>PRODUCT($D29:BX29)</f>
        <v>6.1586296241093311E-2</v>
      </c>
      <c r="BY149" s="79">
        <f>PRODUCT($D29:BY29)</f>
        <v>5.9430775872655044E-2</v>
      </c>
      <c r="BZ149" s="79">
        <f>PRODUCT($D29:BZ29)</f>
        <v>5.7350698717112118E-2</v>
      </c>
      <c r="CA149" s="79">
        <f>PRODUCT($D29:CA29)</f>
        <v>5.5343424262013191E-2</v>
      </c>
      <c r="CB149" s="79">
        <f>PRODUCT($D29:CB29)</f>
        <v>5.340640441284273E-2</v>
      </c>
      <c r="CC149" s="79">
        <f>PRODUCT($D29:CC29)</f>
        <v>5.1537180258393232E-2</v>
      </c>
      <c r="CD149" s="79">
        <f>PRODUCT($D29:CD29)</f>
        <v>4.9733378949349469E-2</v>
      </c>
      <c r="CE149" s="79">
        <f>PRODUCT($D29:CE29)</f>
        <v>4.7992710686122236E-2</v>
      </c>
      <c r="CF149" s="79">
        <f>PRODUCT($D29:CF29)</f>
        <v>4.6312965812107955E-2</v>
      </c>
      <c r="CG149" s="79">
        <f>PRODUCT($D29:CG29)</f>
        <v>4.4692012008684175E-2</v>
      </c>
      <c r="CH149" s="79">
        <f>PRODUCT($D29:CH29)</f>
        <v>4.3127791588380225E-2</v>
      </c>
      <c r="CI149" s="79">
        <f>PRODUCT($D29:CI29)</f>
        <v>4.1618318882786914E-2</v>
      </c>
      <c r="CJ149" s="79">
        <f>PRODUCT($D29:CJ29)</f>
        <v>4.0161677721889374E-2</v>
      </c>
      <c r="CK149" s="79">
        <f>PRODUCT($D29:CK29)</f>
        <v>3.8756019001623246E-2</v>
      </c>
      <c r="CL149" s="79">
        <f>PRODUCT($D29:CL29)</f>
        <v>3.7399558336566434E-2</v>
      </c>
      <c r="CM149" s="79">
        <f>PRODUCT($D29:CM29)</f>
        <v>3.6090573794786605E-2</v>
      </c>
      <c r="CN149" s="79">
        <f>PRODUCT($D29:CN29)</f>
        <v>3.4827403711969074E-2</v>
      </c>
      <c r="CO149" s="79">
        <f>PRODUCT($D29:CO29)</f>
        <v>3.3608444582050152E-2</v>
      </c>
      <c r="CP149" s="79">
        <f>PRODUCT($D29:CP29)</f>
        <v>3.2432149021678396E-2</v>
      </c>
      <c r="CQ149" s="79">
        <f>PRODUCT($D29:CQ29)</f>
        <v>3.1297023805919651E-2</v>
      </c>
      <c r="CR149" s="79">
        <f>PRODUCT($D29:CR29)</f>
        <v>3.0201627972712461E-2</v>
      </c>
      <c r="CS149" s="79">
        <f>PRODUCT($D29:CS29)</f>
        <v>2.9144570993667525E-2</v>
      </c>
      <c r="CT149" s="79">
        <f>PRODUCT($D29:CT29)</f>
        <v>2.8124511008889162E-2</v>
      </c>
      <c r="CU149" s="79">
        <f>PRODUCT($D29:CU29)</f>
        <v>2.714015312357804E-2</v>
      </c>
      <c r="CV149" s="79">
        <f>PRODUCT($D29:CV29)</f>
        <v>2.6190247764252807E-2</v>
      </c>
      <c r="CW149" s="79">
        <f>PRODUCT($D29:CW29)</f>
        <v>2.5273589092503958E-2</v>
      </c>
      <c r="CX149" s="79">
        <f>PRODUCT($D29:CX29)</f>
        <v>2.4389013474266318E-2</v>
      </c>
      <c r="CY149" s="79">
        <f>PRODUCT($D29:CY29)</f>
        <v>2.3535398002666998E-2</v>
      </c>
      <c r="CZ149" s="79">
        <f>PRODUCT($D29:CZ29)</f>
        <v>2.2711659072573651E-2</v>
      </c>
      <c r="DA149" s="79">
        <f>PRODUCT($D29:DA29)</f>
        <v>2.1916751005033572E-2</v>
      </c>
      <c r="DB149" s="79">
        <f>PRODUCT($D29:DB29)</f>
        <v>2.1149664719857398E-2</v>
      </c>
      <c r="DC149" s="79">
        <f>PRODUCT($D29:DC29)</f>
        <v>2.0409426454662389E-2</v>
      </c>
    </row>
    <row r="150" spans="2:107" ht="15" x14ac:dyDescent="0.25">
      <c r="B150" s="41">
        <v>25</v>
      </c>
      <c r="C150" s="79">
        <v>1</v>
      </c>
      <c r="D150" s="79">
        <f>PRODUCT($D30:D30)</f>
        <v>0.92430000000000001</v>
      </c>
      <c r="E150" s="79">
        <f>PRODUCT($D30:E30)</f>
        <v>0.86764041000000003</v>
      </c>
      <c r="F150" s="79">
        <f>PRODUCT($D30:F30)</f>
        <v>0.81827167067100004</v>
      </c>
      <c r="G150" s="79">
        <f>PRODUCT($D30:G30)</f>
        <v>0.77433048195596732</v>
      </c>
      <c r="H150" s="79">
        <f>PRODUCT($D30:H30)</f>
        <v>0.73476219432801737</v>
      </c>
      <c r="I150" s="79">
        <f>PRODUCT($D30:I30)</f>
        <v>0.69912622790310852</v>
      </c>
      <c r="J150" s="79">
        <f>PRODUCT($D30:J30)</f>
        <v>0.6668965087967752</v>
      </c>
      <c r="K150" s="79">
        <f>PRODUCT($D30:K30)</f>
        <v>0.63768644171147648</v>
      </c>
      <c r="L150" s="79">
        <f>PRODUCT($D30:L30)</f>
        <v>0.61109491709210795</v>
      </c>
      <c r="M150" s="79">
        <f>PRODUCT($D30:M30)</f>
        <v>0.58671222990013283</v>
      </c>
      <c r="N150" s="79">
        <f>PRODUCT($D30:N30)</f>
        <v>0.56424115149495779</v>
      </c>
      <c r="O150" s="79">
        <f>PRODUCT($D30:O30)</f>
        <v>0.54325138065934531</v>
      </c>
      <c r="P150" s="79">
        <f>PRODUCT($D30:P30)</f>
        <v>0.52342270526527923</v>
      </c>
      <c r="Q150" s="79">
        <f>PRODUCT($D30:Q30)</f>
        <v>0.50447480333467609</v>
      </c>
      <c r="R150" s="79">
        <f>PRODUCT($D30:R30)</f>
        <v>0.48681818521796244</v>
      </c>
      <c r="S150" s="79">
        <f>PRODUCT($D30:S30)</f>
        <v>0.46977954873533373</v>
      </c>
      <c r="T150" s="79">
        <f>PRODUCT($D30:T30)</f>
        <v>0.45333726452959705</v>
      </c>
      <c r="U150" s="79">
        <f>PRODUCT($D30:U30)</f>
        <v>0.43747046027106112</v>
      </c>
      <c r="V150" s="79">
        <f>PRODUCT($D30:V30)</f>
        <v>0.42215899416157399</v>
      </c>
      <c r="W150" s="79">
        <f>PRODUCT($D30:W30)</f>
        <v>0.40738342936591887</v>
      </c>
      <c r="X150" s="79">
        <f>PRODUCT($D30:X30)</f>
        <v>0.39312500933811168</v>
      </c>
      <c r="Y150" s="79">
        <f>PRODUCT($D30:Y30)</f>
        <v>0.37936563401127776</v>
      </c>
      <c r="Z150" s="79">
        <f>PRODUCT($D30:Z30)</f>
        <v>0.36608783682088303</v>
      </c>
      <c r="AA150" s="79">
        <f>PRODUCT($D30:AA30)</f>
        <v>0.35327476253215212</v>
      </c>
      <c r="AB150" s="79">
        <f>PRODUCT($D30:AB30)</f>
        <v>0.3409101458435268</v>
      </c>
      <c r="AC150" s="79">
        <f>PRODUCT($D30:AC30)</f>
        <v>0.32897829073900337</v>
      </c>
      <c r="AD150" s="79">
        <f>PRODUCT($D30:AD30)</f>
        <v>0.31746405056313826</v>
      </c>
      <c r="AE150" s="79">
        <f>PRODUCT($D30:AE30)</f>
        <v>0.30635280879342841</v>
      </c>
      <c r="AF150" s="79">
        <f>PRODUCT($D30:AF30)</f>
        <v>0.29563046048565839</v>
      </c>
      <c r="AG150" s="79">
        <f>PRODUCT($D30:AG30)</f>
        <v>0.28528339436866035</v>
      </c>
      <c r="AH150" s="79">
        <f>PRODUCT($D30:AH30)</f>
        <v>0.27529847556575721</v>
      </c>
      <c r="AI150" s="79">
        <f>PRODUCT($D30:AI30)</f>
        <v>0.26566302892095567</v>
      </c>
      <c r="AJ150" s="79">
        <f>PRODUCT($D30:AJ30)</f>
        <v>0.2563648229087222</v>
      </c>
      <c r="AK150" s="79">
        <f>PRODUCT($D30:AK30)</f>
        <v>0.24739205410691692</v>
      </c>
      <c r="AL150" s="79">
        <f>PRODUCT($D30:AL30)</f>
        <v>0.23873333221317483</v>
      </c>
      <c r="AM150" s="79">
        <f>PRODUCT($D30:AM30)</f>
        <v>0.23037766558571371</v>
      </c>
      <c r="AN150" s="79">
        <f>PRODUCT($D30:AN30)</f>
        <v>0.22231444729021371</v>
      </c>
      <c r="AO150" s="79">
        <f>PRODUCT($D30:AO30)</f>
        <v>0.21453344163505622</v>
      </c>
      <c r="AP150" s="79">
        <f>PRODUCT($D30:AP30)</f>
        <v>0.20702477117782925</v>
      </c>
      <c r="AQ150" s="79">
        <f>PRODUCT($D30:AQ30)</f>
        <v>0.19977890418660521</v>
      </c>
      <c r="AR150" s="79">
        <f>PRODUCT($D30:AR30)</f>
        <v>0.19278664254007402</v>
      </c>
      <c r="AS150" s="79">
        <f>PRODUCT($D30:AS30)</f>
        <v>0.18603911005117144</v>
      </c>
      <c r="AT150" s="79">
        <f>PRODUCT($D30:AT30)</f>
        <v>0.17952774119938042</v>
      </c>
      <c r="AU150" s="79">
        <f>PRODUCT($D30:AU30)</f>
        <v>0.17324427025740211</v>
      </c>
      <c r="AV150" s="79">
        <f>PRODUCT($D30:AV30)</f>
        <v>0.16718072079839302</v>
      </c>
      <c r="AW150" s="79">
        <f>PRODUCT($D30:AW30)</f>
        <v>0.16132939557044926</v>
      </c>
      <c r="AX150" s="79">
        <f>PRODUCT($D30:AX30)</f>
        <v>0.15568286672548354</v>
      </c>
      <c r="AY150" s="79">
        <f>PRODUCT($D30:AY30)</f>
        <v>0.15023396639009162</v>
      </c>
      <c r="AZ150" s="79">
        <f>PRODUCT($D30:AZ30)</f>
        <v>0.14497577756643842</v>
      </c>
      <c r="BA150" s="79">
        <f>PRODUCT($D30:BA30)</f>
        <v>0.13990162535161307</v>
      </c>
      <c r="BB150" s="79">
        <f>PRODUCT($D30:BB30)</f>
        <v>0.1350050684643066</v>
      </c>
      <c r="BC150" s="79">
        <f>PRODUCT($D30:BC30)</f>
        <v>0.13027989106805588</v>
      </c>
      <c r="BD150" s="79">
        <f>PRODUCT($D30:BD30)</f>
        <v>0.12572009488067393</v>
      </c>
      <c r="BE150" s="79">
        <f>PRODUCT($D30:BE30)</f>
        <v>0.12131989155985033</v>
      </c>
      <c r="BF150" s="79">
        <f>PRODUCT($D30:BF30)</f>
        <v>0.11707369535525557</v>
      </c>
      <c r="BG150" s="79">
        <f>PRODUCT($D30:BG30)</f>
        <v>0.11297611601782162</v>
      </c>
      <c r="BH150" s="79">
        <f>PRODUCT($D30:BH30)</f>
        <v>0.10902195195719785</v>
      </c>
      <c r="BI150" s="79">
        <f>PRODUCT($D30:BI30)</f>
        <v>0.10520618363869592</v>
      </c>
      <c r="BJ150" s="79">
        <f>PRODUCT($D30:BJ30)</f>
        <v>0.10152396721134156</v>
      </c>
      <c r="BK150" s="79">
        <f>PRODUCT($D30:BK30)</f>
        <v>9.79706283589446E-2</v>
      </c>
      <c r="BL150" s="79">
        <f>PRODUCT($D30:BL30)</f>
        <v>9.4541656366381538E-2</v>
      </c>
      <c r="BM150" s="79">
        <f>PRODUCT($D30:BM30)</f>
        <v>9.1232698393558187E-2</v>
      </c>
      <c r="BN150" s="79">
        <f>PRODUCT($D30:BN30)</f>
        <v>8.8039553949783647E-2</v>
      </c>
      <c r="BO150" s="79">
        <f>PRODUCT($D30:BO30)</f>
        <v>8.4958169561541216E-2</v>
      </c>
      <c r="BP150" s="79">
        <f>PRODUCT($D30:BP30)</f>
        <v>8.1984633626887266E-2</v>
      </c>
      <c r="BQ150" s="79">
        <f>PRODUCT($D30:BQ30)</f>
        <v>7.9115171449946203E-2</v>
      </c>
      <c r="BR150" s="79">
        <f>PRODUCT($D30:BR30)</f>
        <v>7.6346140449198088E-2</v>
      </c>
      <c r="BS150" s="79">
        <f>PRODUCT($D30:BS30)</f>
        <v>7.3674025533476156E-2</v>
      </c>
      <c r="BT150" s="79">
        <f>PRODUCT($D30:BT30)</f>
        <v>7.1095434639804486E-2</v>
      </c>
      <c r="BU150" s="79">
        <f>PRODUCT($D30:BU30)</f>
        <v>6.8607094427411322E-2</v>
      </c>
      <c r="BV150" s="79">
        <f>PRODUCT($D30:BV30)</f>
        <v>6.6205846122451922E-2</v>
      </c>
      <c r="BW150" s="79">
        <f>PRODUCT($D30:BW30)</f>
        <v>6.3888641508166102E-2</v>
      </c>
      <c r="BX150" s="79">
        <f>PRODUCT($D30:BX30)</f>
        <v>6.165253905538029E-2</v>
      </c>
      <c r="BY150" s="79">
        <f>PRODUCT($D30:BY30)</f>
        <v>5.9494700188441975E-2</v>
      </c>
      <c r="BZ150" s="79">
        <f>PRODUCT($D30:BZ30)</f>
        <v>5.7412385681846506E-2</v>
      </c>
      <c r="CA150" s="79">
        <f>PRODUCT($D30:CA30)</f>
        <v>5.5402952182981878E-2</v>
      </c>
      <c r="CB150" s="79">
        <f>PRODUCT($D30:CB30)</f>
        <v>5.3463848856577512E-2</v>
      </c>
      <c r="CC150" s="79">
        <f>PRODUCT($D30:CC30)</f>
        <v>5.1592614146597299E-2</v>
      </c>
      <c r="CD150" s="79">
        <f>PRODUCT($D30:CD30)</f>
        <v>4.9786872651466391E-2</v>
      </c>
      <c r="CE150" s="79">
        <f>PRODUCT($D30:CE30)</f>
        <v>4.8044332108665065E-2</v>
      </c>
      <c r="CF150" s="79">
        <f>PRODUCT($D30:CF30)</f>
        <v>4.6362780484861789E-2</v>
      </c>
      <c r="CG150" s="79">
        <f>PRODUCT($D30:CG30)</f>
        <v>4.4740083167891624E-2</v>
      </c>
      <c r="CH150" s="79">
        <f>PRODUCT($D30:CH30)</f>
        <v>4.3174180257015415E-2</v>
      </c>
      <c r="CI150" s="79">
        <f>PRODUCT($D30:CI30)</f>
        <v>4.1663083948019874E-2</v>
      </c>
      <c r="CJ150" s="79">
        <f>PRODUCT($D30:CJ30)</f>
        <v>4.0204876009839179E-2</v>
      </c>
      <c r="CK150" s="79">
        <f>PRODUCT($D30:CK30)</f>
        <v>3.8797705349494803E-2</v>
      </c>
      <c r="CL150" s="79">
        <f>PRODUCT($D30:CL30)</f>
        <v>3.7439785662262484E-2</v>
      </c>
      <c r="CM150" s="79">
        <f>PRODUCT($D30:CM30)</f>
        <v>3.6129393164083298E-2</v>
      </c>
      <c r="CN150" s="79">
        <f>PRODUCT($D30:CN30)</f>
        <v>3.4864864403340384E-2</v>
      </c>
      <c r="CO150" s="79">
        <f>PRODUCT($D30:CO30)</f>
        <v>3.3644594149223467E-2</v>
      </c>
      <c r="CP150" s="79">
        <f>PRODUCT($D30:CP30)</f>
        <v>3.2467033354000648E-2</v>
      </c>
      <c r="CQ150" s="79">
        <f>PRODUCT($D30:CQ30)</f>
        <v>3.1330687186610626E-2</v>
      </c>
      <c r="CR150" s="79">
        <f>PRODUCT($D30:CR30)</f>
        <v>3.0234113135079253E-2</v>
      </c>
      <c r="CS150" s="79">
        <f>PRODUCT($D30:CS30)</f>
        <v>2.9175919175351478E-2</v>
      </c>
      <c r="CT150" s="79">
        <f>PRODUCT($D30:CT30)</f>
        <v>2.8154762004214174E-2</v>
      </c>
      <c r="CU150" s="79">
        <f>PRODUCT($D30:CU30)</f>
        <v>2.7169345334066678E-2</v>
      </c>
      <c r="CV150" s="79">
        <f>PRODUCT($D30:CV30)</f>
        <v>2.6218418247374344E-2</v>
      </c>
      <c r="CW150" s="79">
        <f>PRODUCT($D30:CW30)</f>
        <v>2.5300773608716239E-2</v>
      </c>
      <c r="CX150" s="79">
        <f>PRODUCT($D30:CX30)</f>
        <v>2.4415246532411169E-2</v>
      </c>
      <c r="CY150" s="79">
        <f>PRODUCT($D30:CY30)</f>
        <v>2.3560712903776777E-2</v>
      </c>
      <c r="CZ150" s="79">
        <f>PRODUCT($D30:CZ30)</f>
        <v>2.2736087952144587E-2</v>
      </c>
      <c r="DA150" s="79">
        <f>PRODUCT($D30:DA30)</f>
        <v>2.1940324873819528E-2</v>
      </c>
      <c r="DB150" s="79">
        <f>PRODUCT($D30:DB30)</f>
        <v>2.1172413503235843E-2</v>
      </c>
      <c r="DC150" s="79">
        <f>PRODUCT($D30:DC30)</f>
        <v>2.0431379030622587E-2</v>
      </c>
    </row>
    <row r="151" spans="2:107" ht="15" x14ac:dyDescent="0.25">
      <c r="B151" s="41">
        <v>26</v>
      </c>
      <c r="C151" s="79">
        <v>1</v>
      </c>
      <c r="D151" s="79">
        <f>PRODUCT($D31:D31)</f>
        <v>0.92490000000000006</v>
      </c>
      <c r="E151" s="79">
        <f>PRODUCT($D31:E31)</f>
        <v>0.86848110000000001</v>
      </c>
      <c r="F151" s="79">
        <f>PRODUCT($C31:F31)</f>
        <v>0.81906452541000008</v>
      </c>
      <c r="G151" s="79">
        <f>PRODUCT($C31:G31)</f>
        <v>0.77508076039548313</v>
      </c>
      <c r="H151" s="79">
        <f>PRODUCT($C31:H31)</f>
        <v>0.73547413353927393</v>
      </c>
      <c r="I151" s="79">
        <f>PRODUCT($C31:I31)</f>
        <v>0.69980363806261914</v>
      </c>
      <c r="J151" s="79">
        <f>PRODUCT($C31:J31)</f>
        <v>0.66754269034793234</v>
      </c>
      <c r="K151" s="79">
        <f>PRODUCT($C31:K31)</f>
        <v>0.63830432051069297</v>
      </c>
      <c r="L151" s="79">
        <f>PRODUCT($C31:L31)</f>
        <v>0.61168703034539706</v>
      </c>
      <c r="M151" s="79">
        <f>PRODUCT($C31:M31)</f>
        <v>0.58728071783461566</v>
      </c>
      <c r="N151" s="79">
        <f>PRODUCT($C31:N31)</f>
        <v>0.56478786634154987</v>
      </c>
      <c r="O151" s="79">
        <f>PRODUCT($C31:O31)</f>
        <v>0.54377775771364423</v>
      </c>
      <c r="P151" s="79">
        <f>PRODUCT($C31:P31)</f>
        <v>0.5239298695570962</v>
      </c>
      <c r="Q151" s="79">
        <f>PRODUCT($C31:Q31)</f>
        <v>0.50496360827912934</v>
      </c>
      <c r="R151" s="79">
        <f>PRODUCT($C31:R31)</f>
        <v>0.4872898819893598</v>
      </c>
      <c r="S151" s="79">
        <f>PRODUCT($C31:S31)</f>
        <v>0.47023473611973221</v>
      </c>
      <c r="T151" s="79">
        <f>PRODUCT($C31:T31)</f>
        <v>0.45377652035554156</v>
      </c>
      <c r="U151" s="79">
        <f>PRODUCT($C31:U31)</f>
        <v>0.43789434214309758</v>
      </c>
      <c r="V151" s="79">
        <f>PRODUCT($C31:V31)</f>
        <v>0.42256804016808913</v>
      </c>
      <c r="W151" s="79">
        <f>PRODUCT($C31:W31)</f>
        <v>0.40777815876220602</v>
      </c>
      <c r="X151" s="79">
        <f>PRODUCT($C31:X31)</f>
        <v>0.3935059232055288</v>
      </c>
      <c r="Y151" s="79">
        <f>PRODUCT($C31:Y31)</f>
        <v>0.37973321589333525</v>
      </c>
      <c r="Z151" s="79">
        <f>PRODUCT($C31:Z31)</f>
        <v>0.36644255333706849</v>
      </c>
      <c r="AA151" s="79">
        <f>PRODUCT($C31:AA31)</f>
        <v>0.35361706397027109</v>
      </c>
      <c r="AB151" s="79">
        <f>PRODUCT($C31:AB31)</f>
        <v>0.34124046673131159</v>
      </c>
      <c r="AC151" s="79">
        <f>PRODUCT($C31:AC31)</f>
        <v>0.32929705039571566</v>
      </c>
      <c r="AD151" s="79">
        <f>PRODUCT($C31:AD31)</f>
        <v>0.3177716536318656</v>
      </c>
      <c r="AE151" s="79">
        <f>PRODUCT($C31:AE31)</f>
        <v>0.30664964575475029</v>
      </c>
      <c r="AF151" s="79">
        <f>PRODUCT($C31:AF31)</f>
        <v>0.29591690815333405</v>
      </c>
      <c r="AG151" s="79">
        <f>PRODUCT($C31:AG31)</f>
        <v>0.28555981636796735</v>
      </c>
      <c r="AH151" s="79">
        <f>PRODUCT($C31:AH31)</f>
        <v>0.27556522279508849</v>
      </c>
      <c r="AI151" s="79">
        <f>PRODUCT($C31:AI31)</f>
        <v>0.26592043999726039</v>
      </c>
      <c r="AJ151" s="79">
        <f>PRODUCT($C31:AJ31)</f>
        <v>0.25661322459735625</v>
      </c>
      <c r="AK151" s="79">
        <f>PRODUCT($C31:AK31)</f>
        <v>0.24763176173644877</v>
      </c>
      <c r="AL151" s="79">
        <f>PRODUCT($C31:AL31)</f>
        <v>0.23896465007567305</v>
      </c>
      <c r="AM151" s="79">
        <f>PRODUCT($C31:AM31)</f>
        <v>0.2306008873230245</v>
      </c>
      <c r="AN151" s="79">
        <f>PRODUCT($C31:AN31)</f>
        <v>0.22252985626671865</v>
      </c>
      <c r="AO151" s="79">
        <f>PRODUCT($C31:AO31)</f>
        <v>0.2147413112973835</v>
      </c>
      <c r="AP151" s="79">
        <f>PRODUCT($C31:AP31)</f>
        <v>0.20722536540197506</v>
      </c>
      <c r="AQ151" s="79">
        <f>PRODUCT($C31:AQ31)</f>
        <v>0.19997247761290593</v>
      </c>
      <c r="AR151" s="79">
        <f>PRODUCT($C31:AR31)</f>
        <v>0.19297344089645421</v>
      </c>
      <c r="AS151" s="79">
        <f>PRODUCT($C31:AS31)</f>
        <v>0.1862193704650783</v>
      </c>
      <c r="AT151" s="79">
        <f>PRODUCT($C31:AT31)</f>
        <v>0.17970169249880055</v>
      </c>
      <c r="AU151" s="79">
        <f>PRODUCT($C31:AU31)</f>
        <v>0.17341213326134253</v>
      </c>
      <c r="AV151" s="79">
        <f>PRODUCT($C31:AV31)</f>
        <v>0.16734270859719552</v>
      </c>
      <c r="AW151" s="79">
        <f>PRODUCT($C31:AW31)</f>
        <v>0.16148571379629367</v>
      </c>
      <c r="AX151" s="79">
        <f>PRODUCT($C31:AX31)</f>
        <v>0.1558337138134234</v>
      </c>
      <c r="AY151" s="79">
        <f>PRODUCT($C31:AY31)</f>
        <v>0.15037953382995356</v>
      </c>
      <c r="AZ151" s="79">
        <f>PRODUCT($C31:AZ31)</f>
        <v>0.14511625014590518</v>
      </c>
      <c r="BA151" s="79">
        <f>PRODUCT($C31:BA31)</f>
        <v>0.14003718139079849</v>
      </c>
      <c r="BB151" s="79">
        <f>PRODUCT($C31:BB31)</f>
        <v>0.13513588004212054</v>
      </c>
      <c r="BC151" s="79">
        <f>PRODUCT($C31:BC31)</f>
        <v>0.13040612424064632</v>
      </c>
      <c r="BD151" s="79">
        <f>PRODUCT($C31:BD31)</f>
        <v>0.12584190989222369</v>
      </c>
      <c r="BE151" s="79">
        <f>PRODUCT($C31:BE31)</f>
        <v>0.12143744304599585</v>
      </c>
      <c r="BF151" s="79">
        <f>PRODUCT($C31:BF31)</f>
        <v>0.11718713253938599</v>
      </c>
      <c r="BG151" s="79">
        <f>PRODUCT($C31:BG31)</f>
        <v>0.11308558290050748</v>
      </c>
      <c r="BH151" s="79">
        <f>PRODUCT($C31:BH31)</f>
        <v>0.10912758749898971</v>
      </c>
      <c r="BI151" s="79">
        <f>PRODUCT($C31:BI31)</f>
        <v>0.10530812193652507</v>
      </c>
      <c r="BJ151" s="79">
        <f>PRODUCT($C31:BJ31)</f>
        <v>0.10162233766874669</v>
      </c>
      <c r="BK151" s="79">
        <f>PRODUCT($C31:BK31)</f>
        <v>9.8065555850340547E-2</v>
      </c>
      <c r="BL151" s="79">
        <f>PRODUCT($C31:BL31)</f>
        <v>9.4633261395578622E-2</v>
      </c>
      <c r="BM151" s="79">
        <f>PRODUCT($C31:BM31)</f>
        <v>9.1321097246733374E-2</v>
      </c>
      <c r="BN151" s="79">
        <f>PRODUCT($C31:BN31)</f>
        <v>8.8124858843097703E-2</v>
      </c>
      <c r="BO151" s="79">
        <f>PRODUCT($C31:BO31)</f>
        <v>8.5040488783589274E-2</v>
      </c>
      <c r="BP151" s="79">
        <f>PRODUCT($C31:BP31)</f>
        <v>8.2064071676163641E-2</v>
      </c>
      <c r="BQ151" s="79">
        <f>PRODUCT($C31:BQ31)</f>
        <v>7.919182916749791E-2</v>
      </c>
      <c r="BR151" s="79">
        <f>PRODUCT($C31:BR31)</f>
        <v>7.6420115146635478E-2</v>
      </c>
      <c r="BS151" s="79">
        <f>PRODUCT($C31:BS31)</f>
        <v>7.3745411116503234E-2</v>
      </c>
      <c r="BT151" s="79">
        <f>PRODUCT($C31:BT31)</f>
        <v>7.1164321727425622E-2</v>
      </c>
      <c r="BU151" s="79">
        <f>PRODUCT($C31:BU31)</f>
        <v>6.8673570466965719E-2</v>
      </c>
      <c r="BV151" s="79">
        <f>PRODUCT($C31:BV31)</f>
        <v>6.6269995500621917E-2</v>
      </c>
      <c r="BW151" s="79">
        <f>PRODUCT($C31:BW31)</f>
        <v>6.3950545658100141E-2</v>
      </c>
      <c r="BX151" s="79">
        <f>PRODUCT($C31:BX31)</f>
        <v>6.1712276560066635E-2</v>
      </c>
      <c r="BY151" s="79">
        <f>PRODUCT($C31:BY31)</f>
        <v>5.9552346880464298E-2</v>
      </c>
      <c r="BZ151" s="79">
        <f>PRODUCT($C31:BZ31)</f>
        <v>5.7468014739648042E-2</v>
      </c>
      <c r="CA151" s="79">
        <f>PRODUCT($C31:CA31)</f>
        <v>5.5456634223760362E-2</v>
      </c>
      <c r="CB151" s="79">
        <f>PRODUCT($C31:CB31)</f>
        <v>5.3515652025928749E-2</v>
      </c>
      <c r="CC151" s="79">
        <f>PRODUCT($C31:CC31)</f>
        <v>5.1642604205021238E-2</v>
      </c>
      <c r="CD151" s="79">
        <f>PRODUCT($C31:CD31)</f>
        <v>4.9835113057845493E-2</v>
      </c>
      <c r="CE151" s="79">
        <f>PRODUCT($C31:CE31)</f>
        <v>4.8090884100820901E-2</v>
      </c>
      <c r="CF151" s="79">
        <f>PRODUCT($C31:CF31)</f>
        <v>4.6407703157292167E-2</v>
      </c>
      <c r="CG151" s="79">
        <f>PRODUCT($C31:CG31)</f>
        <v>4.478343354678694E-2</v>
      </c>
      <c r="CH151" s="79">
        <f>PRODUCT($C31:CH31)</f>
        <v>4.3216013372649395E-2</v>
      </c>
      <c r="CI151" s="79">
        <f>PRODUCT($C31:CI31)</f>
        <v>4.1703452904606662E-2</v>
      </c>
      <c r="CJ151" s="79">
        <f>PRODUCT($C31:CJ31)</f>
        <v>4.0243832052945426E-2</v>
      </c>
      <c r="CK151" s="79">
        <f>PRODUCT($C31:CK31)</f>
        <v>3.8835297931092333E-2</v>
      </c>
      <c r="CL151" s="79">
        <f>PRODUCT($C31:CL31)</f>
        <v>3.7476062503504097E-2</v>
      </c>
      <c r="CM151" s="79">
        <f>PRODUCT($C31:CM31)</f>
        <v>3.6164400315881452E-2</v>
      </c>
      <c r="CN151" s="79">
        <f>PRODUCT($C31:CN31)</f>
        <v>3.4898646304825601E-2</v>
      </c>
      <c r="CO151" s="79">
        <f>PRODUCT($C31:CO31)</f>
        <v>3.3677193684156705E-2</v>
      </c>
      <c r="CP151" s="79">
        <f>PRODUCT($C31:CP31)</f>
        <v>3.2498491905211216E-2</v>
      </c>
      <c r="CQ151" s="79">
        <f>PRODUCT($C31:CQ31)</f>
        <v>3.1361044688528822E-2</v>
      </c>
      <c r="CR151" s="79">
        <f>PRODUCT($C31:CR31)</f>
        <v>3.0263408124430312E-2</v>
      </c>
      <c r="CS151" s="79">
        <f>PRODUCT($C31:CS31)</f>
        <v>2.9204188840075251E-2</v>
      </c>
      <c r="CT151" s="79">
        <f>PRODUCT($C31:CT31)</f>
        <v>2.8182042230672617E-2</v>
      </c>
      <c r="CU151" s="79">
        <f>PRODUCT($C31:CU31)</f>
        <v>2.7195670752599075E-2</v>
      </c>
      <c r="CV151" s="79">
        <f>PRODUCT($C31:CV31)</f>
        <v>2.6243822276258107E-2</v>
      </c>
      <c r="CW151" s="79">
        <f>PRODUCT($C31:CW31)</f>
        <v>2.5325288496589073E-2</v>
      </c>
      <c r="CX151" s="79">
        <f>PRODUCT($C31:CX31)</f>
        <v>2.4438903399208456E-2</v>
      </c>
      <c r="CY151" s="79">
        <f>PRODUCT($C31:CY31)</f>
        <v>2.358354178023616E-2</v>
      </c>
      <c r="CZ151" s="79">
        <f>PRODUCT($C31:CZ31)</f>
        <v>2.2758117817927893E-2</v>
      </c>
      <c r="DA151" s="79">
        <f>PRODUCT($C31:DA31)</f>
        <v>2.1961583694300416E-2</v>
      </c>
      <c r="DB151" s="79">
        <f>PRODUCT($C31:DB31)</f>
        <v>2.11929282649999E-2</v>
      </c>
      <c r="DC151" s="79">
        <f>PRODUCT($C31:DC31)</f>
        <v>2.0451175775724903E-2</v>
      </c>
    </row>
    <row r="152" spans="2:107" ht="15" x14ac:dyDescent="0.25">
      <c r="B152" s="41">
        <v>27</v>
      </c>
      <c r="C152" s="79">
        <v>1</v>
      </c>
      <c r="D152" s="79">
        <f>PRODUCT($D32:D32)</f>
        <v>0.92549999999999999</v>
      </c>
      <c r="E152" s="79">
        <f>PRODUCT($D32:E32)</f>
        <v>0.86932215000000002</v>
      </c>
      <c r="F152" s="79">
        <f>PRODUCT($D32:F32)</f>
        <v>0.8199446518800001</v>
      </c>
      <c r="G152" s="79">
        <f>PRODUCT($D32:G32)</f>
        <v>0.77591362407404407</v>
      </c>
      <c r="H152" s="79">
        <f>PRODUCT($D32:H32)</f>
        <v>0.73626443788386042</v>
      </c>
      <c r="I152" s="79">
        <f>PRODUCT($D32:I32)</f>
        <v>0.70055561264649324</v>
      </c>
      <c r="J152" s="79">
        <f>PRODUCT($D32:J32)</f>
        <v>0.66825999890348986</v>
      </c>
      <c r="K152" s="79">
        <f>PRODUCT($D32:K32)</f>
        <v>0.63899021095151709</v>
      </c>
      <c r="L152" s="79">
        <f>PRODUCT($D32:L32)</f>
        <v>0.61234431915483889</v>
      </c>
      <c r="M152" s="79">
        <f>PRODUCT($D32:M32)</f>
        <v>0.58791178082056084</v>
      </c>
      <c r="N152" s="79">
        <f>PRODUCT($D32:N32)</f>
        <v>0.5653947596151333</v>
      </c>
      <c r="O152" s="79">
        <f>PRODUCT($D32:O32)</f>
        <v>0.54436207455745034</v>
      </c>
      <c r="P152" s="79">
        <f>PRODUCT($D32:P32)</f>
        <v>0.52449285883610341</v>
      </c>
      <c r="Q152" s="79">
        <f>PRODUCT($D32:Q32)</f>
        <v>0.50550621734623646</v>
      </c>
      <c r="R152" s="79">
        <f>PRODUCT($D32:R32)</f>
        <v>0.48781349973911819</v>
      </c>
      <c r="S152" s="79">
        <f>PRODUCT($D32:S32)</f>
        <v>0.47074002724824904</v>
      </c>
      <c r="T152" s="79">
        <f>PRODUCT($D32:T32)</f>
        <v>0.45426412629456031</v>
      </c>
      <c r="U152" s="79">
        <f>PRODUCT($D32:U32)</f>
        <v>0.43836488187425071</v>
      </c>
      <c r="V152" s="79">
        <f>PRODUCT($D32:V32)</f>
        <v>0.42302211100865195</v>
      </c>
      <c r="W152" s="79">
        <f>PRODUCT($D32:W32)</f>
        <v>0.40821633712334909</v>
      </c>
      <c r="X152" s="79">
        <f>PRODUCT($D32:X32)</f>
        <v>0.39392876532403187</v>
      </c>
      <c r="Y152" s="79">
        <f>PRODUCT($D32:Y32)</f>
        <v>0.38014125853769076</v>
      </c>
      <c r="Z152" s="79">
        <f>PRODUCT($D32:Z32)</f>
        <v>0.36683631448887155</v>
      </c>
      <c r="AA152" s="79">
        <f>PRODUCT($D32:AA32)</f>
        <v>0.35399704348176103</v>
      </c>
      <c r="AB152" s="79">
        <f>PRODUCT($D32:AB32)</f>
        <v>0.34160714695989941</v>
      </c>
      <c r="AC152" s="79">
        <f>PRODUCT($D32:AC32)</f>
        <v>0.32965089681630294</v>
      </c>
      <c r="AD152" s="79">
        <f>PRODUCT($D32:AD32)</f>
        <v>0.31811311542773235</v>
      </c>
      <c r="AE152" s="79">
        <f>PRODUCT($D32:AE32)</f>
        <v>0.30697915638776169</v>
      </c>
      <c r="AF152" s="79">
        <f>PRODUCT($D32:AF32)</f>
        <v>0.29623488591419</v>
      </c>
      <c r="AG152" s="79">
        <f>PRODUCT($D32:AG32)</f>
        <v>0.28586666490719337</v>
      </c>
      <c r="AH152" s="79">
        <f>PRODUCT($D32:AH32)</f>
        <v>0.27586133163544158</v>
      </c>
      <c r="AI152" s="79">
        <f>PRODUCT($D32:AI32)</f>
        <v>0.26620618502820109</v>
      </c>
      <c r="AJ152" s="79">
        <f>PRODUCT($D32:AJ32)</f>
        <v>0.25688896855221405</v>
      </c>
      <c r="AK152" s="79">
        <f>PRODUCT($D32:AK32)</f>
        <v>0.24789785465288655</v>
      </c>
      <c r="AL152" s="79">
        <f>PRODUCT($D32:AL32)</f>
        <v>0.23922142974003552</v>
      </c>
      <c r="AM152" s="79">
        <f>PRODUCT($D32:AM32)</f>
        <v>0.23084867969913428</v>
      </c>
      <c r="AN152" s="79">
        <f>PRODUCT($D32:AN32)</f>
        <v>0.22276897590966457</v>
      </c>
      <c r="AO152" s="79">
        <f>PRODUCT($D32:AO32)</f>
        <v>0.21497206175282629</v>
      </c>
      <c r="AP152" s="79">
        <f>PRODUCT($D32:AP32)</f>
        <v>0.20744803959147737</v>
      </c>
      <c r="AQ152" s="79">
        <f>PRODUCT($D32:AQ32)</f>
        <v>0.20018735820577566</v>
      </c>
      <c r="AR152" s="79">
        <f>PRODUCT($D32:AR32)</f>
        <v>0.19318080066857352</v>
      </c>
      <c r="AS152" s="79">
        <f>PRODUCT($D32:AS32)</f>
        <v>0.18641947264517345</v>
      </c>
      <c r="AT152" s="79">
        <f>PRODUCT($D32:AT32)</f>
        <v>0.17989479110259238</v>
      </c>
      <c r="AU152" s="79">
        <f>PRODUCT($D32:AU32)</f>
        <v>0.17359847341400164</v>
      </c>
      <c r="AV152" s="79">
        <f>PRODUCT($D32:AV32)</f>
        <v>0.16752252684451158</v>
      </c>
      <c r="AW152" s="79">
        <f>PRODUCT($D32:AW32)</f>
        <v>0.16165923840495366</v>
      </c>
      <c r="AX152" s="79">
        <f>PRODUCT($D32:AX32)</f>
        <v>0.15600116506078029</v>
      </c>
      <c r="AY152" s="79">
        <f>PRODUCT($D32:AY32)</f>
        <v>0.15054112428365299</v>
      </c>
      <c r="AZ152" s="79">
        <f>PRODUCT($D32:AZ32)</f>
        <v>0.14527218493372512</v>
      </c>
      <c r="BA152" s="79">
        <f>PRODUCT($D32:BA32)</f>
        <v>0.14018765846104475</v>
      </c>
      <c r="BB152" s="79">
        <f>PRODUCT($D32:BB32)</f>
        <v>0.13528109041490818</v>
      </c>
      <c r="BC152" s="79">
        <f>PRODUCT($D32:BC32)</f>
        <v>0.13054625225038638</v>
      </c>
      <c r="BD152" s="79">
        <f>PRODUCT($D32:BD32)</f>
        <v>0.12597713342162284</v>
      </c>
      <c r="BE152" s="79">
        <f>PRODUCT($D32:BE32)</f>
        <v>0.12156793375186603</v>
      </c>
      <c r="BF152" s="79">
        <f>PRODUCT($D32:BF32)</f>
        <v>0.11731305607055072</v>
      </c>
      <c r="BG152" s="79">
        <f>PRODUCT($D32:BG32)</f>
        <v>0.11320709910808144</v>
      </c>
      <c r="BH152" s="79">
        <f>PRODUCT($D32:BH32)</f>
        <v>0.10924485063929859</v>
      </c>
      <c r="BI152" s="79">
        <f>PRODUCT($D32:BI32)</f>
        <v>0.10542128086692314</v>
      </c>
      <c r="BJ152" s="79">
        <f>PRODUCT($D32:BJ32)</f>
        <v>0.10173153603658082</v>
      </c>
      <c r="BK152" s="79">
        <f>PRODUCT($D32:BK32)</f>
        <v>9.8170932275300493E-2</v>
      </c>
      <c r="BL152" s="79">
        <f>PRODUCT($D32:BL32)</f>
        <v>9.4734949645664979E-2</v>
      </c>
      <c r="BM152" s="79">
        <f>PRODUCT($D32:BM32)</f>
        <v>9.1419226408066698E-2</v>
      </c>
      <c r="BN152" s="79">
        <f>PRODUCT($D32:BN32)</f>
        <v>8.8219553483784366E-2</v>
      </c>
      <c r="BO152" s="79">
        <f>PRODUCT($D32:BO32)</f>
        <v>8.5131869111851916E-2</v>
      </c>
      <c r="BP152" s="79">
        <f>PRODUCT($D32:BP32)</f>
        <v>8.2152253692937091E-2</v>
      </c>
      <c r="BQ152" s="79">
        <f>PRODUCT($D32:BQ32)</f>
        <v>7.9276924813684285E-2</v>
      </c>
      <c r="BR152" s="79">
        <f>PRODUCT($D32:BR32)</f>
        <v>7.6502232445205334E-2</v>
      </c>
      <c r="BS152" s="79">
        <f>PRODUCT($D32:BS32)</f>
        <v>7.382465430962315E-2</v>
      </c>
      <c r="BT152" s="79">
        <f>PRODUCT($D32:BT32)</f>
        <v>7.1240791408786336E-2</v>
      </c>
      <c r="BU152" s="79">
        <f>PRODUCT($D32:BU32)</f>
        <v>6.8747363709478815E-2</v>
      </c>
      <c r="BV152" s="79">
        <f>PRODUCT($D32:BV32)</f>
        <v>6.6341205979647058E-2</v>
      </c>
      <c r="BW152" s="79">
        <f>PRODUCT($D32:BW32)</f>
        <v>6.4019263770359408E-2</v>
      </c>
      <c r="BX152" s="79">
        <f>PRODUCT($D32:BX32)</f>
        <v>6.1778589538396829E-2</v>
      </c>
      <c r="BY152" s="79">
        <f>PRODUCT($D32:BY32)</f>
        <v>5.9616338904552937E-2</v>
      </c>
      <c r="BZ152" s="79">
        <f>PRODUCT($D32:BZ32)</f>
        <v>5.752976704289358E-2</v>
      </c>
      <c r="CA152" s="79">
        <f>PRODUCT($D32:CA32)</f>
        <v>5.5516225196392301E-2</v>
      </c>
      <c r="CB152" s="79">
        <f>PRODUCT($D32:CB32)</f>
        <v>5.3573157314518567E-2</v>
      </c>
      <c r="CC152" s="79">
        <f>PRODUCT($D32:CC32)</f>
        <v>5.1698096808510417E-2</v>
      </c>
      <c r="CD152" s="79">
        <f>PRODUCT($D32:CD32)</f>
        <v>4.9888663420212552E-2</v>
      </c>
      <c r="CE152" s="79">
        <f>PRODUCT($D32:CE32)</f>
        <v>4.8142560200505113E-2</v>
      </c>
      <c r="CF152" s="79">
        <f>PRODUCT($D32:CF32)</f>
        <v>4.6457570593487436E-2</v>
      </c>
      <c r="CG152" s="79">
        <f>PRODUCT($D32:CG32)</f>
        <v>4.4831555622715374E-2</v>
      </c>
      <c r="CH152" s="79">
        <f>PRODUCT($D32:CH32)</f>
        <v>4.3262451175920334E-2</v>
      </c>
      <c r="CI152" s="79">
        <f>PRODUCT($D32:CI32)</f>
        <v>4.1748265384763124E-2</v>
      </c>
      <c r="CJ152" s="79">
        <f>PRODUCT($D32:CJ32)</f>
        <v>4.0287076096296413E-2</v>
      </c>
      <c r="CK152" s="79">
        <f>PRODUCT($D32:CK32)</f>
        <v>3.8877028432926036E-2</v>
      </c>
      <c r="CL152" s="79">
        <f>PRODUCT($D32:CL32)</f>
        <v>3.7516332437773622E-2</v>
      </c>
      <c r="CM152" s="79">
        <f>PRODUCT($D32:CM32)</f>
        <v>3.6203260802451544E-2</v>
      </c>
      <c r="CN152" s="79">
        <f>PRODUCT($D32:CN32)</f>
        <v>3.4936146674365738E-2</v>
      </c>
      <c r="CO152" s="79">
        <f>PRODUCT($D32:CO32)</f>
        <v>3.3713381540762935E-2</v>
      </c>
      <c r="CP152" s="79">
        <f>PRODUCT($D32:CP32)</f>
        <v>3.2533413186836231E-2</v>
      </c>
      <c r="CQ152" s="79">
        <f>PRODUCT($D32:CQ32)</f>
        <v>3.1394743725296964E-2</v>
      </c>
      <c r="CR152" s="79">
        <f>PRODUCT($D32:CR32)</f>
        <v>3.029592769491157E-2</v>
      </c>
      <c r="CS152" s="79">
        <f>PRODUCT($D32:CS32)</f>
        <v>2.9235570225589664E-2</v>
      </c>
      <c r="CT152" s="79">
        <f>PRODUCT($D32:CT32)</f>
        <v>2.8212325267694023E-2</v>
      </c>
      <c r="CU152" s="79">
        <f>PRODUCT($D32:CU32)</f>
        <v>2.7224893883324733E-2</v>
      </c>
      <c r="CV152" s="79">
        <f>PRODUCT($D32:CV32)</f>
        <v>2.6272022597408365E-2</v>
      </c>
      <c r="CW152" s="79">
        <f>PRODUCT($D32:CW32)</f>
        <v>2.5352501806499072E-2</v>
      </c>
      <c r="CX152" s="79">
        <f>PRODUCT($D32:CX32)</f>
        <v>2.4465164243271605E-2</v>
      </c>
      <c r="CY152" s="79">
        <f>PRODUCT($D32:CY32)</f>
        <v>2.3608883494757097E-2</v>
      </c>
      <c r="CZ152" s="79">
        <f>PRODUCT($D32:CZ32)</f>
        <v>2.2782572572440599E-2</v>
      </c>
      <c r="DA152" s="79">
        <f>PRODUCT($D32:DA32)</f>
        <v>2.1985182532405178E-2</v>
      </c>
      <c r="DB152" s="79">
        <f>PRODUCT($D32:DB32)</f>
        <v>2.1215701143770995E-2</v>
      </c>
      <c r="DC152" s="79">
        <f>PRODUCT($D32:DC32)</f>
        <v>2.0473151603739009E-2</v>
      </c>
    </row>
    <row r="153" spans="2:107" ht="15" x14ac:dyDescent="0.25">
      <c r="B153" s="41">
        <v>28</v>
      </c>
      <c r="C153" s="79">
        <v>1</v>
      </c>
      <c r="D153" s="79">
        <f>PRODUCT($D33:D33)</f>
        <v>0.92610000000000003</v>
      </c>
      <c r="E153" s="79">
        <f>PRODUCT($D33:E33)</f>
        <v>0.87007095000000001</v>
      </c>
      <c r="F153" s="79">
        <f>PRODUCT($D33:F33)</f>
        <v>0.82073792713500004</v>
      </c>
      <c r="G153" s="79">
        <f>PRODUCT($D33:G33)</f>
        <v>0.77666430044785062</v>
      </c>
      <c r="H153" s="79">
        <f>PRODUCT($D33:H33)</f>
        <v>0.73697675469496537</v>
      </c>
      <c r="I153" s="79">
        <f>PRODUCT($D33:I33)</f>
        <v>0.70123338209225961</v>
      </c>
      <c r="J153" s="79">
        <f>PRODUCT($D33:J33)</f>
        <v>0.66890652317780641</v>
      </c>
      <c r="K153" s="79">
        <f>PRODUCT($D33:K33)</f>
        <v>0.63960841746261854</v>
      </c>
      <c r="L153" s="79">
        <f>PRODUCT($D33:L33)</f>
        <v>0.61293674645442742</v>
      </c>
      <c r="M153" s="79">
        <f>PRODUCT($D33:M33)</f>
        <v>0.58848057027089573</v>
      </c>
      <c r="N153" s="79">
        <f>PRODUCT($D33:N33)</f>
        <v>0.56594176442952038</v>
      </c>
      <c r="O153" s="79">
        <f>PRODUCT($D33:O33)</f>
        <v>0.54488873079274225</v>
      </c>
      <c r="P153" s="79">
        <f>PRODUCT($D33:P33)</f>
        <v>0.52500029211880717</v>
      </c>
      <c r="Q153" s="79">
        <f>PRODUCT($D33:Q33)</f>
        <v>0.50599528154410633</v>
      </c>
      <c r="R153" s="79">
        <f>PRODUCT($D33:R33)</f>
        <v>0.48828544669006257</v>
      </c>
      <c r="S153" s="79">
        <f>PRODUCT($D33:S33)</f>
        <v>0.47119545605591034</v>
      </c>
      <c r="T153" s="79">
        <f>PRODUCT($D33:T33)</f>
        <v>0.45470361509395346</v>
      </c>
      <c r="U153" s="79">
        <f>PRODUCT($D33:U33)</f>
        <v>0.43878898856566506</v>
      </c>
      <c r="V153" s="79">
        <f>PRODUCT($D33:V33)</f>
        <v>0.42343137396586678</v>
      </c>
      <c r="W153" s="79">
        <f>PRODUCT($D33:W33)</f>
        <v>0.40861127587706142</v>
      </c>
      <c r="X153" s="79">
        <f>PRODUCT($D33:X33)</f>
        <v>0.39430988122136423</v>
      </c>
      <c r="Y153" s="79">
        <f>PRODUCT($D33:Y33)</f>
        <v>0.38050903537861647</v>
      </c>
      <c r="Z153" s="79">
        <f>PRODUCT($D33:Z33)</f>
        <v>0.3671912191403649</v>
      </c>
      <c r="AA153" s="79">
        <f>PRODUCT($D33:AA33)</f>
        <v>0.35433952647045214</v>
      </c>
      <c r="AB153" s="79">
        <f>PRODUCT($D33:AB33)</f>
        <v>0.34193764304398633</v>
      </c>
      <c r="AC153" s="79">
        <f>PRODUCT($D33:AC33)</f>
        <v>0.3299698255374468</v>
      </c>
      <c r="AD153" s="79">
        <f>PRODUCT($D33:AD33)</f>
        <v>0.31842088164363613</v>
      </c>
      <c r="AE153" s="79">
        <f>PRODUCT($D33:AE33)</f>
        <v>0.30727615078610887</v>
      </c>
      <c r="AF153" s="79">
        <f>PRODUCT($D33:AF33)</f>
        <v>0.29652148550859503</v>
      </c>
      <c r="AG153" s="79">
        <f>PRODUCT($D33:AG33)</f>
        <v>0.28614323351579418</v>
      </c>
      <c r="AH153" s="79">
        <f>PRODUCT($D33:AH33)</f>
        <v>0.27612822034274137</v>
      </c>
      <c r="AI153" s="79">
        <f>PRODUCT($D33:AI33)</f>
        <v>0.26646373263074541</v>
      </c>
      <c r="AJ153" s="79">
        <f>PRODUCT($D33:AJ33)</f>
        <v>0.2571375019886693</v>
      </c>
      <c r="AK153" s="79">
        <f>PRODUCT($D33:AK33)</f>
        <v>0.24813768941906586</v>
      </c>
      <c r="AL153" s="79">
        <f>PRODUCT($D33:AL33)</f>
        <v>0.23945287028939855</v>
      </c>
      <c r="AM153" s="79">
        <f>PRODUCT($D33:AM33)</f>
        <v>0.23107201982926959</v>
      </c>
      <c r="AN153" s="79">
        <f>PRODUCT($D33:AN33)</f>
        <v>0.22298449913524515</v>
      </c>
      <c r="AO153" s="79">
        <f>PRODUCT($D33:AO33)</f>
        <v>0.21518004166551155</v>
      </c>
      <c r="AP153" s="79">
        <f>PRODUCT($D33:AP33)</f>
        <v>0.20764874020721863</v>
      </c>
      <c r="AQ153" s="79">
        <f>PRODUCT($D33:AQ33)</f>
        <v>0.20038103429996598</v>
      </c>
      <c r="AR153" s="79">
        <f>PRODUCT($D33:AR33)</f>
        <v>0.19336769809946716</v>
      </c>
      <c r="AS153" s="79">
        <f>PRODUCT($D33:AS33)</f>
        <v>0.18659982866598582</v>
      </c>
      <c r="AT153" s="79">
        <f>PRODUCT($D33:AT33)</f>
        <v>0.18006883466267631</v>
      </c>
      <c r="AU153" s="79">
        <f>PRODUCT($D33:AU33)</f>
        <v>0.17376642544948265</v>
      </c>
      <c r="AV153" s="79">
        <f>PRODUCT($D33:AV33)</f>
        <v>0.16768460055875076</v>
      </c>
      <c r="AW153" s="79">
        <f>PRODUCT($D33:AW33)</f>
        <v>0.16181563953919448</v>
      </c>
      <c r="AX153" s="79">
        <f>PRODUCT($D33:AX33)</f>
        <v>0.15615209215532266</v>
      </c>
      <c r="AY153" s="79">
        <f>PRODUCT($D33:AY33)</f>
        <v>0.15068676892988636</v>
      </c>
      <c r="AZ153" s="79">
        <f>PRODUCT($D33:AZ33)</f>
        <v>0.14541273201734034</v>
      </c>
      <c r="BA153" s="79">
        <f>PRODUCT($D33:BA33)</f>
        <v>0.14032328639673342</v>
      </c>
      <c r="BB153" s="79">
        <f>PRODUCT($D33:BB33)</f>
        <v>0.13541197137284774</v>
      </c>
      <c r="BC153" s="79">
        <f>PRODUCT($D33:BC33)</f>
        <v>0.13067255237479808</v>
      </c>
      <c r="BD153" s="79">
        <f>PRODUCT($D33:BD33)</f>
        <v>0.12609901304168014</v>
      </c>
      <c r="BE153" s="79">
        <f>PRODUCT($D33:BE33)</f>
        <v>0.12168554758522133</v>
      </c>
      <c r="BF153" s="79">
        <f>PRODUCT($D33:BF33)</f>
        <v>0.11742655341973858</v>
      </c>
      <c r="BG153" s="79">
        <f>PRODUCT($D33:BG33)</f>
        <v>0.11331662405004772</v>
      </c>
      <c r="BH153" s="79">
        <f>PRODUCT($D33:BH33)</f>
        <v>0.10935054220829604</v>
      </c>
      <c r="BI153" s="79">
        <f>PRODUCT($D33:BI33)</f>
        <v>0.10552327323100567</v>
      </c>
      <c r="BJ153" s="79">
        <f>PRODUCT($D33:BJ33)</f>
        <v>0.10182995866792047</v>
      </c>
      <c r="BK153" s="79">
        <f>PRODUCT($D33:BK33)</f>
        <v>9.8265910114543248E-2</v>
      </c>
      <c r="BL153" s="79">
        <f>PRODUCT($D33:BL33)</f>
        <v>9.4826603260534229E-2</v>
      </c>
      <c r="BM153" s="79">
        <f>PRODUCT($D33:BM33)</f>
        <v>9.1507672146415531E-2</v>
      </c>
      <c r="BN153" s="79">
        <f>PRODUCT($D33:BN33)</f>
        <v>8.8304903621290981E-2</v>
      </c>
      <c r="BO153" s="79">
        <f>PRODUCT($D33:BO33)</f>
        <v>8.5214231994545794E-2</v>
      </c>
      <c r="BP153" s="79">
        <f>PRODUCT($D33:BP33)</f>
        <v>8.2231733874736687E-2</v>
      </c>
      <c r="BQ153" s="79">
        <f>PRODUCT($D33:BQ33)</f>
        <v>7.9353623189120898E-2</v>
      </c>
      <c r="BR153" s="79">
        <f>PRODUCT($D33:BR33)</f>
        <v>7.6576246377501669E-2</v>
      </c>
      <c r="BS153" s="79">
        <f>PRODUCT($D33:BS33)</f>
        <v>7.3896077754289108E-2</v>
      </c>
      <c r="BT153" s="79">
        <f>PRODUCT($D33:BT33)</f>
        <v>7.1309715032888993E-2</v>
      </c>
      <c r="BU153" s="79">
        <f>PRODUCT($D33:BU33)</f>
        <v>6.8813875006737871E-2</v>
      </c>
      <c r="BV153" s="79">
        <f>PRODUCT($D33:BV33)</f>
        <v>6.6405389381502047E-2</v>
      </c>
      <c r="BW153" s="79">
        <f>PRODUCT($D33:BW33)</f>
        <v>6.4081200753149478E-2</v>
      </c>
      <c r="BX153" s="79">
        <f>PRODUCT($D33:BX33)</f>
        <v>6.1838358726789243E-2</v>
      </c>
      <c r="BY153" s="79">
        <f>PRODUCT($D33:BY33)</f>
        <v>5.9674016171351617E-2</v>
      </c>
      <c r="BZ153" s="79">
        <f>PRODUCT($D33:BZ33)</f>
        <v>5.7585425605354311E-2</v>
      </c>
      <c r="CA153" s="79">
        <f>PRODUCT($D33:CA33)</f>
        <v>5.5569935709166907E-2</v>
      </c>
      <c r="CB153" s="79">
        <f>PRODUCT($D33:CB33)</f>
        <v>5.362498795934606E-2</v>
      </c>
      <c r="CC153" s="79">
        <f>PRODUCT($D33:CC33)</f>
        <v>5.1748113380768949E-2</v>
      </c>
      <c r="CD153" s="79">
        <f>PRODUCT($D33:CD33)</f>
        <v>4.9936929412442037E-2</v>
      </c>
      <c r="CE153" s="79">
        <f>PRODUCT($D33:CE33)</f>
        <v>4.8189136883006564E-2</v>
      </c>
      <c r="CF153" s="79">
        <f>PRODUCT($D33:CF33)</f>
        <v>4.6502517092101334E-2</v>
      </c>
      <c r="CG153" s="79">
        <f>PRODUCT($D33:CG33)</f>
        <v>4.4874928993877787E-2</v>
      </c>
      <c r="CH153" s="79">
        <f>PRODUCT($D33:CH33)</f>
        <v>4.3304306479092065E-2</v>
      </c>
      <c r="CI153" s="79">
        <f>PRODUCT($D33:CI33)</f>
        <v>4.1788655752323843E-2</v>
      </c>
      <c r="CJ153" s="79">
        <f>PRODUCT($D33:CJ33)</f>
        <v>4.032605280099251E-2</v>
      </c>
      <c r="CK153" s="79">
        <f>PRODUCT($D33:CK33)</f>
        <v>3.8914640952957769E-2</v>
      </c>
      <c r="CL153" s="79">
        <f>PRODUCT($D33:CL33)</f>
        <v>3.7552628519604246E-2</v>
      </c>
      <c r="CM153" s="79">
        <f>PRODUCT($D33:CM33)</f>
        <v>3.6238286521418098E-2</v>
      </c>
      <c r="CN153" s="79">
        <f>PRODUCT($D33:CN33)</f>
        <v>3.4969946493168466E-2</v>
      </c>
      <c r="CO153" s="79">
        <f>PRODUCT($D33:CO33)</f>
        <v>3.3745998365907567E-2</v>
      </c>
      <c r="CP153" s="79">
        <f>PRODUCT($D33:CP33)</f>
        <v>3.2564888423100805E-2</v>
      </c>
      <c r="CQ153" s="79">
        <f>PRODUCT($D33:CQ33)</f>
        <v>3.1425117328292278E-2</v>
      </c>
      <c r="CR153" s="79">
        <f>PRODUCT($D33:CR33)</f>
        <v>3.0325238221802046E-2</v>
      </c>
      <c r="CS153" s="79">
        <f>PRODUCT($D33:CS33)</f>
        <v>2.9263854884038973E-2</v>
      </c>
      <c r="CT153" s="79">
        <f>PRODUCT($D33:CT33)</f>
        <v>2.8239619963097609E-2</v>
      </c>
      <c r="CU153" s="79">
        <f>PRODUCT($D33:CU33)</f>
        <v>2.7251233264389191E-2</v>
      </c>
      <c r="CV153" s="79">
        <f>PRODUCT($D33:CV33)</f>
        <v>2.6297440100135568E-2</v>
      </c>
      <c r="CW153" s="79">
        <f>PRODUCT($D33:CW33)</f>
        <v>2.5377029696630821E-2</v>
      </c>
      <c r="CX153" s="79">
        <f>PRODUCT($D33:CX33)</f>
        <v>2.4488833657248743E-2</v>
      </c>
      <c r="CY153" s="79">
        <f>PRODUCT($D33:CY33)</f>
        <v>2.3631724479245036E-2</v>
      </c>
      <c r="CZ153" s="79">
        <f>PRODUCT($D33:CZ33)</f>
        <v>2.2804614122471457E-2</v>
      </c>
      <c r="DA153" s="79">
        <f>PRODUCT($D33:DA33)</f>
        <v>2.2006452628184955E-2</v>
      </c>
      <c r="DB153" s="79">
        <f>PRODUCT($D33:DB33)</f>
        <v>2.1236226786198482E-2</v>
      </c>
      <c r="DC153" s="79">
        <f>PRODUCT($D33:DC33)</f>
        <v>2.0492958848681533E-2</v>
      </c>
    </row>
    <row r="154" spans="2:107" ht="15" x14ac:dyDescent="0.25">
      <c r="B154" s="41">
        <v>29</v>
      </c>
      <c r="C154" s="79">
        <v>1</v>
      </c>
      <c r="D154" s="79">
        <f>PRODUCT($D34:D34)</f>
        <v>0.92859999999999998</v>
      </c>
      <c r="E154" s="79">
        <f>PRODUCT($D34:E34)</f>
        <v>0.87269827999999994</v>
      </c>
      <c r="F154" s="79">
        <f>PRODUCT($C34:F34)</f>
        <v>0.823303557352</v>
      </c>
      <c r="G154" s="79">
        <f>PRODUCT($C34:G34)</f>
        <v>0.77909215632219764</v>
      </c>
      <c r="H154" s="79">
        <f>PRODUCT($C34:H34)</f>
        <v>0.73928054713413327</v>
      </c>
      <c r="I154" s="79">
        <f>PRODUCT($C34:I34)</f>
        <v>0.70342544059812784</v>
      </c>
      <c r="J154" s="79">
        <f>PRODUCT($C34:J34)</f>
        <v>0.67099752778655408</v>
      </c>
      <c r="K154" s="79">
        <f>PRODUCT($C34:K34)</f>
        <v>0.641607836069503</v>
      </c>
      <c r="L154" s="79">
        <f>PRODUCT($C34:L34)</f>
        <v>0.61485278930540477</v>
      </c>
      <c r="M154" s="79">
        <f>PRODUCT($C34:M34)</f>
        <v>0.59032016301211909</v>
      </c>
      <c r="N154" s="79">
        <f>PRODUCT($C34:N34)</f>
        <v>0.56771090076875497</v>
      </c>
      <c r="O154" s="79">
        <f>PRODUCT($C34:O34)</f>
        <v>0.54659205526015731</v>
      </c>
      <c r="P154" s="79">
        <f>PRODUCT($C34:P34)</f>
        <v>0.52664144524316159</v>
      </c>
      <c r="Q154" s="79">
        <f>PRODUCT($C34:Q34)</f>
        <v>0.50757702492535917</v>
      </c>
      <c r="R154" s="79">
        <f>PRODUCT($C34:R34)</f>
        <v>0.4898118290529716</v>
      </c>
      <c r="S154" s="79">
        <f>PRODUCT($C34:S34)</f>
        <v>0.47266841503611756</v>
      </c>
      <c r="T154" s="79">
        <f>PRODUCT($C34:T34)</f>
        <v>0.45612502050985343</v>
      </c>
      <c r="U154" s="79">
        <f>PRODUCT($C34:U34)</f>
        <v>0.44016064479200856</v>
      </c>
      <c r="V154" s="79">
        <f>PRODUCT($C34:V34)</f>
        <v>0.42475502222428824</v>
      </c>
      <c r="W154" s="79">
        <f>PRODUCT($C34:W34)</f>
        <v>0.40988859644643816</v>
      </c>
      <c r="X154" s="79">
        <f>PRODUCT($C34:X34)</f>
        <v>0.39554249557081284</v>
      </c>
      <c r="Y154" s="79">
        <f>PRODUCT($C34:Y34)</f>
        <v>0.3816985082258344</v>
      </c>
      <c r="Z154" s="79">
        <f>PRODUCT($C34:Z34)</f>
        <v>0.36833906043793019</v>
      </c>
      <c r="AA154" s="79">
        <f>PRODUCT($C34:AA34)</f>
        <v>0.35544719332260261</v>
      </c>
      <c r="AB154" s="79">
        <f>PRODUCT($C34:AB34)</f>
        <v>0.3430065415563115</v>
      </c>
      <c r="AC154" s="79">
        <f>PRODUCT($C34:AC34)</f>
        <v>0.33100131260184057</v>
      </c>
      <c r="AD154" s="79">
        <f>PRODUCT($C34:AD34)</f>
        <v>0.31941626666077616</v>
      </c>
      <c r="AE154" s="79">
        <f>PRODUCT($C34:AE34)</f>
        <v>0.30823669732764897</v>
      </c>
      <c r="AF154" s="79">
        <f>PRODUCT($C34:AF34)</f>
        <v>0.29744841292118124</v>
      </c>
      <c r="AG154" s="79">
        <f>PRODUCT($C34:AG34)</f>
        <v>0.28703771846893988</v>
      </c>
      <c r="AH154" s="79">
        <f>PRODUCT($C34:AH34)</f>
        <v>0.276991398322527</v>
      </c>
      <c r="AI154" s="79">
        <f>PRODUCT($C34:AI34)</f>
        <v>0.26729669938123857</v>
      </c>
      <c r="AJ154" s="79">
        <f>PRODUCT($C34:AJ34)</f>
        <v>0.25794131490289524</v>
      </c>
      <c r="AK154" s="79">
        <f>PRODUCT($C34:AK34)</f>
        <v>0.24891336888129389</v>
      </c>
      <c r="AL154" s="79">
        <f>PRODUCT($C34:AL34)</f>
        <v>0.24020140097044859</v>
      </c>
      <c r="AM154" s="79">
        <f>PRODUCT($C34:AM34)</f>
        <v>0.23179435193648287</v>
      </c>
      <c r="AN154" s="79">
        <f>PRODUCT($C34:AN34)</f>
        <v>0.22368154961870595</v>
      </c>
      <c r="AO154" s="79">
        <f>PRODUCT($C34:AO34)</f>
        <v>0.21585269538205124</v>
      </c>
      <c r="AP154" s="79">
        <f>PRODUCT($C34:AP34)</f>
        <v>0.20829785104367943</v>
      </c>
      <c r="AQ154" s="79">
        <f>PRODUCT($C34:AQ34)</f>
        <v>0.20100742625715065</v>
      </c>
      <c r="AR154" s="79">
        <f>PRODUCT($C34:AR34)</f>
        <v>0.19397216633815037</v>
      </c>
      <c r="AS154" s="79">
        <f>PRODUCT($C34:AS34)</f>
        <v>0.1871831405163151</v>
      </c>
      <c r="AT154" s="79">
        <f>PRODUCT($C34:AT34)</f>
        <v>0.18063173059824406</v>
      </c>
      <c r="AU154" s="79">
        <f>PRODUCT($C34:AU34)</f>
        <v>0.17430962002730552</v>
      </c>
      <c r="AV154" s="79">
        <f>PRODUCT($C34:AV34)</f>
        <v>0.16820878332634981</v>
      </c>
      <c r="AW154" s="79">
        <f>PRODUCT($C34:AW34)</f>
        <v>0.16232147590992757</v>
      </c>
      <c r="AX154" s="79">
        <f>PRODUCT($C34:AX34)</f>
        <v>0.15664022425308011</v>
      </c>
      <c r="AY154" s="79">
        <f>PRODUCT($C34:AY34)</f>
        <v>0.15115781640422229</v>
      </c>
      <c r="AZ154" s="79">
        <f>PRODUCT($C34:AZ34)</f>
        <v>0.14586729283007452</v>
      </c>
      <c r="BA154" s="79">
        <f>PRODUCT($C34:BA34)</f>
        <v>0.1407619375810219</v>
      </c>
      <c r="BB154" s="79">
        <f>PRODUCT($C34:BB34)</f>
        <v>0.13583526976568613</v>
      </c>
      <c r="BC154" s="79">
        <f>PRODUCT($C34:BC34)</f>
        <v>0.13108103532388712</v>
      </c>
      <c r="BD154" s="79">
        <f>PRODUCT($C34:BD34)</f>
        <v>0.12649319908755108</v>
      </c>
      <c r="BE154" s="79">
        <f>PRODUCT($C34:BE34)</f>
        <v>0.12206593711948678</v>
      </c>
      <c r="BF154" s="79">
        <f>PRODUCT($C34:BF34)</f>
        <v>0.11779362932030474</v>
      </c>
      <c r="BG154" s="79">
        <f>PRODUCT($C34:BG34)</f>
        <v>0.11367085229409407</v>
      </c>
      <c r="BH154" s="79">
        <f>PRODUCT($C34:BH34)</f>
        <v>0.10969237246380077</v>
      </c>
      <c r="BI154" s="79">
        <f>PRODUCT($C34:BI34)</f>
        <v>0.10585313942756774</v>
      </c>
      <c r="BJ154" s="79">
        <f>PRODUCT($C34:BJ34)</f>
        <v>0.10214827954760287</v>
      </c>
      <c r="BK154" s="79">
        <f>PRODUCT($C34:BK34)</f>
        <v>9.8573089763436775E-2</v>
      </c>
      <c r="BL154" s="79">
        <f>PRODUCT($C34:BL34)</f>
        <v>9.5123031621716481E-2</v>
      </c>
      <c r="BM154" s="79">
        <f>PRODUCT($C34:BM34)</f>
        <v>9.1793725514956404E-2</v>
      </c>
      <c r="BN154" s="79">
        <f>PRODUCT($C34:BN34)</f>
        <v>8.858094512193293E-2</v>
      </c>
      <c r="BO154" s="79">
        <f>PRODUCT($C34:BO34)</f>
        <v>8.5480612042665272E-2</v>
      </c>
      <c r="BP154" s="79">
        <f>PRODUCT($C34:BP34)</f>
        <v>8.2488790621171981E-2</v>
      </c>
      <c r="BQ154" s="79">
        <f>PRODUCT($C34:BQ34)</f>
        <v>7.9601682949430957E-2</v>
      </c>
      <c r="BR154" s="79">
        <f>PRODUCT($C34:BR34)</f>
        <v>7.6815624046200875E-2</v>
      </c>
      <c r="BS154" s="79">
        <f>PRODUCT($C34:BS34)</f>
        <v>7.4127077204583836E-2</v>
      </c>
      <c r="BT154" s="79">
        <f>PRODUCT($C34:BT34)</f>
        <v>7.1532629502423395E-2</v>
      </c>
      <c r="BU154" s="79">
        <f>PRODUCT($C34:BU34)</f>
        <v>6.9028987469838571E-2</v>
      </c>
      <c r="BV154" s="79">
        <f>PRODUCT($C34:BV34)</f>
        <v>6.6612972908394213E-2</v>
      </c>
      <c r="BW154" s="79">
        <f>PRODUCT($C34:BW34)</f>
        <v>6.4281518856600411E-2</v>
      </c>
      <c r="BX154" s="79">
        <f>PRODUCT($C34:BX34)</f>
        <v>6.2031665696619394E-2</v>
      </c>
      <c r="BY154" s="79">
        <f>PRODUCT($C34:BY34)</f>
        <v>5.986055739723771E-2</v>
      </c>
      <c r="BZ154" s="79">
        <f>PRODUCT($C34:BZ34)</f>
        <v>5.7765437888334388E-2</v>
      </c>
      <c r="CA154" s="79">
        <f>PRODUCT($C34:CA34)</f>
        <v>5.5743647562242683E-2</v>
      </c>
      <c r="CB154" s="79">
        <f>PRODUCT($C34:CB34)</f>
        <v>5.3792619897564189E-2</v>
      </c>
      <c r="CC154" s="79">
        <f>PRODUCT($C34:CC34)</f>
        <v>5.1909878201149444E-2</v>
      </c>
      <c r="CD154" s="79">
        <f>PRODUCT($C34:CD34)</f>
        <v>5.0093032464109212E-2</v>
      </c>
      <c r="CE154" s="79">
        <f>PRODUCT($C34:CE34)</f>
        <v>4.8339776327865389E-2</v>
      </c>
      <c r="CF154" s="79">
        <f>PRODUCT($C34:CF34)</f>
        <v>4.6647884156390096E-2</v>
      </c>
      <c r="CG154" s="79">
        <f>PRODUCT($C34:CG34)</f>
        <v>4.5015208210916438E-2</v>
      </c>
      <c r="CH154" s="79">
        <f>PRODUCT($C34:CH34)</f>
        <v>4.3439675923534364E-2</v>
      </c>
      <c r="CI154" s="79">
        <f>PRODUCT($C34:CI34)</f>
        <v>4.1919287266210657E-2</v>
      </c>
      <c r="CJ154" s="79">
        <f>PRODUCT($C34:CJ34)</f>
        <v>4.0452112211893286E-2</v>
      </c>
      <c r="CK154" s="79">
        <f>PRODUCT($C34:CK34)</f>
        <v>3.9036288284477021E-2</v>
      </c>
      <c r="CL154" s="79">
        <f>PRODUCT($C34:CL34)</f>
        <v>3.7670018194520323E-2</v>
      </c>
      <c r="CM154" s="79">
        <f>PRODUCT($C34:CM34)</f>
        <v>3.6351567557712114E-2</v>
      </c>
      <c r="CN154" s="79">
        <f>PRODUCT($C34:CN34)</f>
        <v>3.5079262693192191E-2</v>
      </c>
      <c r="CO154" s="79">
        <f>PRODUCT($C34:CO34)</f>
        <v>3.3851488498930465E-2</v>
      </c>
      <c r="CP154" s="79">
        <f>PRODUCT($C34:CP34)</f>
        <v>3.2666686401467901E-2</v>
      </c>
      <c r="CQ154" s="79">
        <f>PRODUCT($C34:CQ34)</f>
        <v>3.1523352377416526E-2</v>
      </c>
      <c r="CR154" s="79">
        <f>PRODUCT($C34:CR34)</f>
        <v>3.0420035044206945E-2</v>
      </c>
      <c r="CS154" s="79">
        <f>PRODUCT($C34:CS34)</f>
        <v>2.9355333817659701E-2</v>
      </c>
      <c r="CT154" s="79">
        <f>PRODUCT($C34:CT34)</f>
        <v>2.8327897134041612E-2</v>
      </c>
      <c r="CU154" s="79">
        <f>PRODUCT($C34:CU34)</f>
        <v>2.7336420734350154E-2</v>
      </c>
      <c r="CV154" s="79">
        <f>PRODUCT($C34:CV34)</f>
        <v>2.6379646008647898E-2</v>
      </c>
      <c r="CW154" s="79">
        <f>PRODUCT($C34:CW34)</f>
        <v>2.545635839834522E-2</v>
      </c>
      <c r="CX154" s="79">
        <f>PRODUCT($C34:CX34)</f>
        <v>2.4565385854403137E-2</v>
      </c>
      <c r="CY154" s="79">
        <f>PRODUCT($C34:CY34)</f>
        <v>2.3705597349499025E-2</v>
      </c>
      <c r="CZ154" s="79">
        <f>PRODUCT($C34:CZ34)</f>
        <v>2.2875901442266557E-2</v>
      </c>
      <c r="DA154" s="79">
        <f>PRODUCT($C34:DA34)</f>
        <v>2.2075244891787228E-2</v>
      </c>
      <c r="DB154" s="79">
        <f>PRODUCT($C34:DB34)</f>
        <v>2.1302611320574674E-2</v>
      </c>
      <c r="DC154" s="79">
        <f>PRODUCT($C34:DC34)</f>
        <v>2.0557019924354561E-2</v>
      </c>
    </row>
    <row r="155" spans="2:107" ht="15" x14ac:dyDescent="0.25">
      <c r="B155" s="41">
        <v>30</v>
      </c>
      <c r="C155" s="79">
        <v>1</v>
      </c>
      <c r="D155" s="79">
        <f>PRODUCT($D35:D35)</f>
        <v>0.93120000000000003</v>
      </c>
      <c r="E155" s="79">
        <f>PRODUCT($D35:E35)</f>
        <v>0.87709727999999998</v>
      </c>
      <c r="F155" s="79">
        <f>PRODUCT($D35:F35)</f>
        <v>0.82745357395200003</v>
      </c>
      <c r="G155" s="79">
        <f>PRODUCT($D35:G35)</f>
        <v>0.78301931703077765</v>
      </c>
      <c r="H155" s="79">
        <f>PRODUCT($D35:H35)</f>
        <v>0.74300702993050494</v>
      </c>
      <c r="I155" s="79">
        <f>PRODUCT($D35:I35)</f>
        <v>0.70697118897887545</v>
      </c>
      <c r="J155" s="79">
        <f>PRODUCT($D35:J35)</f>
        <v>0.67437981716694928</v>
      </c>
      <c r="K155" s="79">
        <f>PRODUCT($D35:K35)</f>
        <v>0.64484198117503688</v>
      </c>
      <c r="L155" s="79">
        <f>PRODUCT($D35:L35)</f>
        <v>0.61795207056003787</v>
      </c>
      <c r="M155" s="79">
        <f>PRODUCT($D35:M35)</f>
        <v>0.59329578294469232</v>
      </c>
      <c r="N155" s="79">
        <f>PRODUCT($D35:N35)</f>
        <v>0.57057255445791055</v>
      </c>
      <c r="O155" s="79">
        <f>PRODUCT($D35:O35)</f>
        <v>0.5493472554320763</v>
      </c>
      <c r="P155" s="79">
        <f>PRODUCT($D35:P35)</f>
        <v>0.52929608060880551</v>
      </c>
      <c r="Q155" s="79">
        <f>PRODUCT($D35:Q35)</f>
        <v>0.51013556249076675</v>
      </c>
      <c r="R155" s="79">
        <f>PRODUCT($D35:R35)</f>
        <v>0.4922808178035899</v>
      </c>
      <c r="S155" s="79">
        <f>PRODUCT($D35:S35)</f>
        <v>0.47505098918046423</v>
      </c>
      <c r="T155" s="79">
        <f>PRODUCT($D35:T35)</f>
        <v>0.45842420455914795</v>
      </c>
      <c r="U155" s="79">
        <f>PRODUCT($D35:U35)</f>
        <v>0.44237935739957773</v>
      </c>
      <c r="V155" s="79">
        <f>PRODUCT($D35:V35)</f>
        <v>0.42689607989059247</v>
      </c>
      <c r="W155" s="79">
        <f>PRODUCT($D35:W35)</f>
        <v>0.41195471709442172</v>
      </c>
      <c r="X155" s="79">
        <f>PRODUCT($D35:X35)</f>
        <v>0.39753630199611695</v>
      </c>
      <c r="Y155" s="79">
        <f>PRODUCT($D35:Y35)</f>
        <v>0.38362253142625286</v>
      </c>
      <c r="Z155" s="79">
        <f>PRODUCT($D35:Z35)</f>
        <v>0.370195742826334</v>
      </c>
      <c r="AA155" s="79">
        <f>PRODUCT($D35:AA35)</f>
        <v>0.35723889182741231</v>
      </c>
      <c r="AB155" s="79">
        <f>PRODUCT($D35:AB35)</f>
        <v>0.34473553061345286</v>
      </c>
      <c r="AC155" s="79">
        <f>PRODUCT($D35:AC35)</f>
        <v>0.33266978704198197</v>
      </c>
      <c r="AD155" s="79">
        <f>PRODUCT($D35:AD35)</f>
        <v>0.32102634449551259</v>
      </c>
      <c r="AE155" s="79">
        <f>PRODUCT($D35:AE35)</f>
        <v>0.30979042243816962</v>
      </c>
      <c r="AF155" s="79">
        <f>PRODUCT($D35:AF35)</f>
        <v>0.29894775765283366</v>
      </c>
      <c r="AG155" s="79">
        <f>PRODUCT($D35:AG35)</f>
        <v>0.28848458613498446</v>
      </c>
      <c r="AH155" s="79">
        <f>PRODUCT($D35:AH35)</f>
        <v>0.27838762562025998</v>
      </c>
      <c r="AI155" s="79">
        <f>PRODUCT($D35:AI35)</f>
        <v>0.26864405872355085</v>
      </c>
      <c r="AJ155" s="79">
        <f>PRODUCT($D35:AJ35)</f>
        <v>0.25924151666822653</v>
      </c>
      <c r="AK155" s="79">
        <f>PRODUCT($D35:AK35)</f>
        <v>0.25016806358483862</v>
      </c>
      <c r="AL155" s="79">
        <f>PRODUCT($D35:AL35)</f>
        <v>0.24141218135936926</v>
      </c>
      <c r="AM155" s="79">
        <f>PRODUCT($D35:AM35)</f>
        <v>0.23296275501179134</v>
      </c>
      <c r="AN155" s="79">
        <f>PRODUCT($D35:AN35)</f>
        <v>0.22480905858637865</v>
      </c>
      <c r="AO155" s="79">
        <f>PRODUCT($D35:AO35)</f>
        <v>0.21694074153585538</v>
      </c>
      <c r="AP155" s="79">
        <f>PRODUCT($D35:AP35)</f>
        <v>0.20934781558210044</v>
      </c>
      <c r="AQ155" s="79">
        <f>PRODUCT($D35:AQ35)</f>
        <v>0.20202064203672693</v>
      </c>
      <c r="AR155" s="79">
        <f>PRODUCT($D35:AR35)</f>
        <v>0.19494991956544147</v>
      </c>
      <c r="AS155" s="79">
        <f>PRODUCT($D35:AS35)</f>
        <v>0.18812667238065101</v>
      </c>
      <c r="AT155" s="79">
        <f>PRODUCT($D35:AT35)</f>
        <v>0.1815422388473282</v>
      </c>
      <c r="AU155" s="79">
        <f>PRODUCT($D35:AU35)</f>
        <v>0.17518826048767172</v>
      </c>
      <c r="AV155" s="79">
        <f>PRODUCT($D35:AV35)</f>
        <v>0.16905667137060321</v>
      </c>
      <c r="AW155" s="79">
        <f>PRODUCT($D35:AW35)</f>
        <v>0.16313968787263208</v>
      </c>
      <c r="AX155" s="79">
        <f>PRODUCT($D35:AX35)</f>
        <v>0.15742979879708996</v>
      </c>
      <c r="AY155" s="79">
        <f>PRODUCT($D35:AY35)</f>
        <v>0.15191975583919182</v>
      </c>
      <c r="AZ155" s="79">
        <f>PRODUCT($D35:AZ35)</f>
        <v>0.14660256438482011</v>
      </c>
      <c r="BA155" s="79">
        <f>PRODUCT($D35:BA35)</f>
        <v>0.1414714746313514</v>
      </c>
      <c r="BB155" s="79">
        <f>PRODUCT($D35:BB35)</f>
        <v>0.13651997301925409</v>
      </c>
      <c r="BC155" s="79">
        <f>PRODUCT($D35:BC35)</f>
        <v>0.13174177396358019</v>
      </c>
      <c r="BD155" s="79">
        <f>PRODUCT($D35:BD35)</f>
        <v>0.12713081187485489</v>
      </c>
      <c r="BE155" s="79">
        <f>PRODUCT($D35:BE35)</f>
        <v>0.12268123345923497</v>
      </c>
      <c r="BF155" s="79">
        <f>PRODUCT($D35:BF35)</f>
        <v>0.11838739028816174</v>
      </c>
      <c r="BG155" s="79">
        <f>PRODUCT($D35:BG35)</f>
        <v>0.11424383162807608</v>
      </c>
      <c r="BH155" s="79">
        <f>PRODUCT($D35:BH35)</f>
        <v>0.11024529752109341</v>
      </c>
      <c r="BI155" s="79">
        <f>PRODUCT($D35:BI35)</f>
        <v>0.10638671210785514</v>
      </c>
      <c r="BJ155" s="79">
        <f>PRODUCT($D35:BJ35)</f>
        <v>0.1026631771840802</v>
      </c>
      <c r="BK155" s="79">
        <f>PRODUCT($D35:BK35)</f>
        <v>9.9069965982637398E-2</v>
      </c>
      <c r="BL155" s="79">
        <f>PRODUCT($D35:BL35)</f>
        <v>9.5602517173245083E-2</v>
      </c>
      <c r="BM155" s="79">
        <f>PRODUCT($D35:BM35)</f>
        <v>9.2256429072181498E-2</v>
      </c>
      <c r="BN155" s="79">
        <f>PRODUCT($D35:BN35)</f>
        <v>8.9027454054655147E-2</v>
      </c>
      <c r="BO155" s="79">
        <f>PRODUCT($D35:BO35)</f>
        <v>8.5911493162742214E-2</v>
      </c>
      <c r="BP155" s="79">
        <f>PRODUCT($D35:BP35)</f>
        <v>8.290459090204623E-2</v>
      </c>
      <c r="BQ155" s="79">
        <f>PRODUCT($D35:BQ35)</f>
        <v>8.0002930220474611E-2</v>
      </c>
      <c r="BR155" s="79">
        <f>PRODUCT($D35:BR35)</f>
        <v>7.7202827662758003E-2</v>
      </c>
      <c r="BS155" s="79">
        <f>PRODUCT($D35:BS35)</f>
        <v>7.4500728694561466E-2</v>
      </c>
      <c r="BT155" s="79">
        <f>PRODUCT($D35:BT35)</f>
        <v>7.1893203190251817E-2</v>
      </c>
      <c r="BU155" s="79">
        <f>PRODUCT($D35:BU35)</f>
        <v>6.9376941078593005E-2</v>
      </c>
      <c r="BV155" s="79">
        <f>PRODUCT($D35:BV35)</f>
        <v>6.6948748140842243E-2</v>
      </c>
      <c r="BW155" s="79">
        <f>PRODUCT($D35:BW35)</f>
        <v>6.4605541955912768E-2</v>
      </c>
      <c r="BX155" s="79">
        <f>PRODUCT($D35:BX35)</f>
        <v>6.234434798745582E-2</v>
      </c>
      <c r="BY155" s="79">
        <f>PRODUCT($D35:BY35)</f>
        <v>6.0162295807894867E-2</v>
      </c>
      <c r="BZ155" s="79">
        <f>PRODUCT($D35:BZ35)</f>
        <v>5.8056615454618543E-2</v>
      </c>
      <c r="CA155" s="79">
        <f>PRODUCT($D35:CA35)</f>
        <v>5.6024633913706892E-2</v>
      </c>
      <c r="CB155" s="79">
        <f>PRODUCT($D35:CB35)</f>
        <v>5.4063771726727147E-2</v>
      </c>
      <c r="CC155" s="79">
        <f>PRODUCT($D35:CC35)</f>
        <v>5.2171539716291696E-2</v>
      </c>
      <c r="CD155" s="79">
        <f>PRODUCT($D35:CD35)</f>
        <v>5.0345535826221484E-2</v>
      </c>
      <c r="CE155" s="79">
        <f>PRODUCT($D35:CE35)</f>
        <v>4.858344207230373E-2</v>
      </c>
      <c r="CF155" s="79">
        <f>PRODUCT($D35:CF35)</f>
        <v>4.6883021599773096E-2</v>
      </c>
      <c r="CG155" s="79">
        <f>PRODUCT($D35:CG35)</f>
        <v>4.5242115843781038E-2</v>
      </c>
      <c r="CH155" s="79">
        <f>PRODUCT($D35:CH35)</f>
        <v>4.3658641789248699E-2</v>
      </c>
      <c r="CI155" s="79">
        <f>PRODUCT($D35:CI35)</f>
        <v>4.2130589326624994E-2</v>
      </c>
      <c r="CJ155" s="79">
        <f>PRODUCT($D35:CJ35)</f>
        <v>4.0656018700193121E-2</v>
      </c>
      <c r="CK155" s="79">
        <f>PRODUCT($D35:CK35)</f>
        <v>3.9233058045686359E-2</v>
      </c>
      <c r="CL155" s="79">
        <f>PRODUCT($D35:CL35)</f>
        <v>3.7859901014087337E-2</v>
      </c>
      <c r="CM155" s="79">
        <f>PRODUCT($D35:CM35)</f>
        <v>3.6534804478594279E-2</v>
      </c>
      <c r="CN155" s="79">
        <f>PRODUCT($D35:CN35)</f>
        <v>3.5256086321843481E-2</v>
      </c>
      <c r="CO155" s="79">
        <f>PRODUCT($D35:CO35)</f>
        <v>3.4022123300578959E-2</v>
      </c>
      <c r="CP155" s="79">
        <f>PRODUCT($D35:CP35)</f>
        <v>3.2831348985058698E-2</v>
      </c>
      <c r="CQ155" s="79">
        <f>PRODUCT($D35:CQ35)</f>
        <v>3.1682251770581642E-2</v>
      </c>
      <c r="CR155" s="79">
        <f>PRODUCT($D35:CR35)</f>
        <v>3.0573372958611282E-2</v>
      </c>
      <c r="CS155" s="79">
        <f>PRODUCT($D35:CS35)</f>
        <v>2.9503304905059886E-2</v>
      </c>
      <c r="CT155" s="79">
        <f>PRODUCT($D35:CT35)</f>
        <v>2.8470689233382789E-2</v>
      </c>
      <c r="CU155" s="79">
        <f>PRODUCT($D35:CU35)</f>
        <v>2.7474215110214389E-2</v>
      </c>
      <c r="CV155" s="79">
        <f>PRODUCT($D35:CV35)</f>
        <v>2.6512617581356885E-2</v>
      </c>
      <c r="CW155" s="79">
        <f>PRODUCT($D35:CW35)</f>
        <v>2.5584675966009392E-2</v>
      </c>
      <c r="CX155" s="79">
        <f>PRODUCT($D35:CX35)</f>
        <v>2.4689212307199063E-2</v>
      </c>
      <c r="CY155" s="79">
        <f>PRODUCT($D35:CY35)</f>
        <v>2.3825089876447096E-2</v>
      </c>
      <c r="CZ155" s="79">
        <f>PRODUCT($D35:CZ35)</f>
        <v>2.2991211730771448E-2</v>
      </c>
      <c r="DA155" s="79">
        <f>PRODUCT($D35:DA35)</f>
        <v>2.2186519320194446E-2</v>
      </c>
      <c r="DB155" s="79">
        <f>PRODUCT($D35:DB35)</f>
        <v>2.1409991143987641E-2</v>
      </c>
      <c r="DC155" s="79">
        <f>PRODUCT($D35:DC35)</f>
        <v>2.0660641453948074E-2</v>
      </c>
    </row>
    <row r="156" spans="2:107" ht="15" x14ac:dyDescent="0.25">
      <c r="B156" s="41">
        <v>31</v>
      </c>
      <c r="C156" s="79">
        <v>1</v>
      </c>
      <c r="D156" s="79">
        <f>PRODUCT($D36:D36)</f>
        <v>0.93369999999999997</v>
      </c>
      <c r="E156" s="79">
        <f>PRODUCT($D36:E36)</f>
        <v>0.88141279999999989</v>
      </c>
      <c r="F156" s="79">
        <f>PRODUCT($D36:F36)</f>
        <v>0.83302323727999994</v>
      </c>
      <c r="G156" s="79">
        <f>PRODUCT($D36:G36)</f>
        <v>0.788289889438064</v>
      </c>
      <c r="H156" s="79">
        <f>PRODUCT($D36:H36)</f>
        <v>0.74800827608777887</v>
      </c>
      <c r="I156" s="79">
        <f>PRODUCT($D36:I36)</f>
        <v>0.71172987469752158</v>
      </c>
      <c r="J156" s="79">
        <f>PRODUCT($D36:J36)</f>
        <v>0.67891912747396577</v>
      </c>
      <c r="K156" s="79">
        <f>PRODUCT($D36:K36)</f>
        <v>0.64918246969060611</v>
      </c>
      <c r="L156" s="79">
        <f>PRODUCT($D36:L36)</f>
        <v>0.6221115607045079</v>
      </c>
      <c r="M156" s="79">
        <f>PRODUCT($D36:M36)</f>
        <v>0.597289309432398</v>
      </c>
      <c r="N156" s="79">
        <f>PRODUCT($D36:N36)</f>
        <v>0.57441312888113716</v>
      </c>
      <c r="O156" s="79">
        <f>PRODUCT($D36:O36)</f>
        <v>0.55304496048675889</v>
      </c>
      <c r="P156" s="79">
        <f>PRODUCT($D36:P36)</f>
        <v>0.53285881942899216</v>
      </c>
      <c r="Q156" s="79">
        <f>PRODUCT($D36:Q36)</f>
        <v>0.51356933016566264</v>
      </c>
      <c r="R156" s="79">
        <f>PRODUCT($D36:R36)</f>
        <v>0.49559440360986445</v>
      </c>
      <c r="S156" s="79">
        <f>PRODUCT($D36:S36)</f>
        <v>0.47824859948351917</v>
      </c>
      <c r="T156" s="79">
        <f>PRODUCT($D36:T36)</f>
        <v>0.46150989850159596</v>
      </c>
      <c r="U156" s="79">
        <f>PRODUCT($D36:U36)</f>
        <v>0.44535705205404008</v>
      </c>
      <c r="V156" s="79">
        <f>PRODUCT($D36:V36)</f>
        <v>0.42976955523214866</v>
      </c>
      <c r="W156" s="79">
        <f>PRODUCT($D36:W36)</f>
        <v>0.41472762079902342</v>
      </c>
      <c r="X156" s="79">
        <f>PRODUCT($D36:X36)</f>
        <v>0.40021215407105759</v>
      </c>
      <c r="Y156" s="79">
        <f>PRODUCT($D36:Y36)</f>
        <v>0.38620472867857059</v>
      </c>
      <c r="Z156" s="79">
        <f>PRODUCT($D36:Z36)</f>
        <v>0.3726875631748206</v>
      </c>
      <c r="AA156" s="79">
        <f>PRODUCT($D36:AA36)</f>
        <v>0.35964349846370186</v>
      </c>
      <c r="AB156" s="79">
        <f>PRODUCT($D36:AB36)</f>
        <v>0.34705597601747229</v>
      </c>
      <c r="AC156" s="79">
        <f>PRODUCT($D36:AC36)</f>
        <v>0.33490901685686075</v>
      </c>
      <c r="AD156" s="79">
        <f>PRODUCT($D36:AD36)</f>
        <v>0.32318720126687062</v>
      </c>
      <c r="AE156" s="79">
        <f>PRODUCT($D36:AE36)</f>
        <v>0.31187564922253014</v>
      </c>
      <c r="AF156" s="79">
        <f>PRODUCT($D36:AF36)</f>
        <v>0.30096000149974156</v>
      </c>
      <c r="AG156" s="79">
        <f>PRODUCT($D36:AG36)</f>
        <v>0.29042640144725057</v>
      </c>
      <c r="AH156" s="79">
        <f>PRODUCT($D36:AH36)</f>
        <v>0.28026147739659679</v>
      </c>
      <c r="AI156" s="79">
        <f>PRODUCT($D36:AI36)</f>
        <v>0.27045232568771588</v>
      </c>
      <c r="AJ156" s="79">
        <f>PRODUCT($D36:AJ36)</f>
        <v>0.26098649428864579</v>
      </c>
      <c r="AK156" s="79">
        <f>PRODUCT($D36:AK36)</f>
        <v>0.25185196698854317</v>
      </c>
      <c r="AL156" s="79">
        <f>PRODUCT($D36:AL36)</f>
        <v>0.24303714814394414</v>
      </c>
      <c r="AM156" s="79">
        <f>PRODUCT($D36:AM36)</f>
        <v>0.23453084795890608</v>
      </c>
      <c r="AN156" s="79">
        <f>PRODUCT($D36:AN36)</f>
        <v>0.22632226828034435</v>
      </c>
      <c r="AO156" s="79">
        <f>PRODUCT($D36:AO36)</f>
        <v>0.2184009888905323</v>
      </c>
      <c r="AP156" s="79">
        <f>PRODUCT($D36:AP36)</f>
        <v>0.21075695427936367</v>
      </c>
      <c r="AQ156" s="79">
        <f>PRODUCT($D36:AQ36)</f>
        <v>0.20338046087958594</v>
      </c>
      <c r="AR156" s="79">
        <f>PRODUCT($D36:AR36)</f>
        <v>0.19626214474880044</v>
      </c>
      <c r="AS156" s="79">
        <f>PRODUCT($D36:AS36)</f>
        <v>0.18939296968259242</v>
      </c>
      <c r="AT156" s="79">
        <f>PRODUCT($D36:AT36)</f>
        <v>0.18276421574370169</v>
      </c>
      <c r="AU156" s="79">
        <f>PRODUCT($D36:AU36)</f>
        <v>0.17636746819267213</v>
      </c>
      <c r="AV156" s="79">
        <f>PRODUCT($D36:AV36)</f>
        <v>0.1701946068059286</v>
      </c>
      <c r="AW156" s="79">
        <f>PRODUCT($D36:AW36)</f>
        <v>0.16423779556772108</v>
      </c>
      <c r="AX156" s="79">
        <f>PRODUCT($D36:AX36)</f>
        <v>0.15848947272285085</v>
      </c>
      <c r="AY156" s="79">
        <f>PRODUCT($D36:AY36)</f>
        <v>0.15294234117755107</v>
      </c>
      <c r="AZ156" s="79">
        <f>PRODUCT($D36:AZ36)</f>
        <v>0.14758935923633679</v>
      </c>
      <c r="BA156" s="79">
        <f>PRODUCT($D36:BA36)</f>
        <v>0.14242373166306499</v>
      </c>
      <c r="BB156" s="79">
        <f>PRODUCT($D36:BB36)</f>
        <v>0.1374389010548577</v>
      </c>
      <c r="BC156" s="79">
        <f>PRODUCT($D36:BC36)</f>
        <v>0.13262853951793768</v>
      </c>
      <c r="BD156" s="79">
        <f>PRODUCT($D36:BD36)</f>
        <v>0.12798654063480985</v>
      </c>
      <c r="BE156" s="79">
        <f>PRODUCT($D36:BE36)</f>
        <v>0.1235070117125915</v>
      </c>
      <c r="BF156" s="79">
        <f>PRODUCT($D36:BF36)</f>
        <v>0.11918426630265079</v>
      </c>
      <c r="BG156" s="79">
        <f>PRODUCT($D36:BG36)</f>
        <v>0.11501281698205801</v>
      </c>
      <c r="BH156" s="79">
        <f>PRODUCT($D36:BH36)</f>
        <v>0.11098736838768597</v>
      </c>
      <c r="BI156" s="79">
        <f>PRODUCT($D36:BI36)</f>
        <v>0.10710281049411696</v>
      </c>
      <c r="BJ156" s="79">
        <f>PRODUCT($D36:BJ36)</f>
        <v>0.10335421212682286</v>
      </c>
      <c r="BK156" s="79">
        <f>PRODUCT($D36:BK36)</f>
        <v>9.9736814702384061E-2</v>
      </c>
      <c r="BL156" s="79">
        <f>PRODUCT($D36:BL36)</f>
        <v>9.6246026187800621E-2</v>
      </c>
      <c r="BM156" s="79">
        <f>PRODUCT($D36:BM36)</f>
        <v>9.2877415271227601E-2</v>
      </c>
      <c r="BN156" s="79">
        <f>PRODUCT($D36:BN36)</f>
        <v>8.9626705736734633E-2</v>
      </c>
      <c r="BO156" s="79">
        <f>PRODUCT($D36:BO36)</f>
        <v>8.6489771035948917E-2</v>
      </c>
      <c r="BP156" s="79">
        <f>PRODUCT($D36:BP36)</f>
        <v>8.3462629049690706E-2</v>
      </c>
      <c r="BQ156" s="79">
        <f>PRODUCT($D36:BQ36)</f>
        <v>8.0541437032951524E-2</v>
      </c>
      <c r="BR156" s="79">
        <f>PRODUCT($D36:BR36)</f>
        <v>7.7722486736798213E-2</v>
      </c>
      <c r="BS156" s="79">
        <f>PRODUCT($D36:BS36)</f>
        <v>7.5002199701010269E-2</v>
      </c>
      <c r="BT156" s="79">
        <f>PRODUCT($D36:BT36)</f>
        <v>7.2377122711474909E-2</v>
      </c>
      <c r="BU156" s="79">
        <f>PRODUCT($D36:BU36)</f>
        <v>6.9843923416573278E-2</v>
      </c>
      <c r="BV156" s="79">
        <f>PRODUCT($D36:BV36)</f>
        <v>6.7399386096993211E-2</v>
      </c>
      <c r="BW156" s="79">
        <f>PRODUCT($D36:BW36)</f>
        <v>6.5040407583598442E-2</v>
      </c>
      <c r="BX156" s="79">
        <f>PRODUCT($D36:BX36)</f>
        <v>6.2763993318172492E-2</v>
      </c>
      <c r="BY156" s="79">
        <f>PRODUCT($D36:BY36)</f>
        <v>6.0567253552036453E-2</v>
      </c>
      <c r="BZ156" s="79">
        <f>PRODUCT($D36:BZ36)</f>
        <v>5.8447399677715173E-2</v>
      </c>
      <c r="CA156" s="79">
        <f>PRODUCT($D36:CA36)</f>
        <v>5.6401740688995138E-2</v>
      </c>
      <c r="CB156" s="79">
        <f>PRODUCT($D36:CB36)</f>
        <v>5.4427679764880305E-2</v>
      </c>
      <c r="CC156" s="79">
        <f>PRODUCT($D36:CC36)</f>
        <v>5.2522710973109489E-2</v>
      </c>
      <c r="CD156" s="79">
        <f>PRODUCT($D36:CD36)</f>
        <v>5.0684416089050659E-2</v>
      </c>
      <c r="CE156" s="79">
        <f>PRODUCT($D36:CE36)</f>
        <v>4.8910461525933882E-2</v>
      </c>
      <c r="CF156" s="79">
        <f>PRODUCT($D36:CF36)</f>
        <v>4.7198595372526193E-2</v>
      </c>
      <c r="CG156" s="79">
        <f>PRODUCT($D36:CG36)</f>
        <v>4.5546644534487778E-2</v>
      </c>
      <c r="CH156" s="79">
        <f>PRODUCT($D36:CH36)</f>
        <v>4.3952511975780706E-2</v>
      </c>
      <c r="CI156" s="79">
        <f>PRODUCT($D36:CI36)</f>
        <v>4.2414174056628381E-2</v>
      </c>
      <c r="CJ156" s="79">
        <f>PRODUCT($D36:CJ36)</f>
        <v>4.0929677964646388E-2</v>
      </c>
      <c r="CK156" s="79">
        <f>PRODUCT($D36:CK36)</f>
        <v>3.9497139235883764E-2</v>
      </c>
      <c r="CL156" s="79">
        <f>PRODUCT($D36:CL36)</f>
        <v>3.8114739362627832E-2</v>
      </c>
      <c r="CM156" s="79">
        <f>PRODUCT($D36:CM36)</f>
        <v>3.6780723484935857E-2</v>
      </c>
      <c r="CN156" s="79">
        <f>PRODUCT($D36:CN36)</f>
        <v>3.5493398162963104E-2</v>
      </c>
      <c r="CO156" s="79">
        <f>PRODUCT($D36:CO36)</f>
        <v>3.4251129227259397E-2</v>
      </c>
      <c r="CP156" s="79">
        <f>PRODUCT($D36:CP36)</f>
        <v>3.3052339704305315E-2</v>
      </c>
      <c r="CQ156" s="79">
        <f>PRODUCT($D36:CQ36)</f>
        <v>3.1895507814654625E-2</v>
      </c>
      <c r="CR156" s="79">
        <f>PRODUCT($D36:CR36)</f>
        <v>3.0779165041141712E-2</v>
      </c>
      <c r="CS156" s="79">
        <f>PRODUCT($D36:CS36)</f>
        <v>2.9701894264701753E-2</v>
      </c>
      <c r="CT156" s="79">
        <f>PRODUCT($D36:CT36)</f>
        <v>2.866232796543719E-2</v>
      </c>
      <c r="CU156" s="79">
        <f>PRODUCT($D36:CU36)</f>
        <v>2.7659146486646888E-2</v>
      </c>
      <c r="CV156" s="79">
        <f>PRODUCT($D36:CV36)</f>
        <v>2.6691076359614246E-2</v>
      </c>
      <c r="CW156" s="79">
        <f>PRODUCT($D36:CW36)</f>
        <v>2.5756888687027746E-2</v>
      </c>
      <c r="CX156" s="79">
        <f>PRODUCT($D36:CX36)</f>
        <v>2.4855397582981775E-2</v>
      </c>
      <c r="CY156" s="79">
        <f>PRODUCT($D36:CY36)</f>
        <v>2.3985458667577411E-2</v>
      </c>
      <c r="CZ156" s="79">
        <f>PRODUCT($D36:CZ36)</f>
        <v>2.3145967614212202E-2</v>
      </c>
      <c r="DA156" s="79">
        <f>PRODUCT($D36:DA36)</f>
        <v>2.2335858747714776E-2</v>
      </c>
      <c r="DB156" s="79">
        <f>PRODUCT($D36:DB36)</f>
        <v>2.1554103691544757E-2</v>
      </c>
      <c r="DC156" s="79">
        <f>PRODUCT($D36:DC36)</f>
        <v>2.0799710062340691E-2</v>
      </c>
    </row>
    <row r="157" spans="2:107" ht="15" x14ac:dyDescent="0.25">
      <c r="B157" s="41">
        <v>32</v>
      </c>
      <c r="C157" s="79">
        <v>1</v>
      </c>
      <c r="D157" s="79">
        <f>PRODUCT($D37:D37)</f>
        <v>0.93630000000000002</v>
      </c>
      <c r="E157" s="79">
        <f>PRODUCT($D37:E37)</f>
        <v>0.88573979999999997</v>
      </c>
      <c r="F157" s="79">
        <f>PRODUCT($C37:F37)</f>
        <v>0.83852986866000001</v>
      </c>
      <c r="G157" s="79">
        <f>PRODUCT($C37:G37)</f>
        <v>0.79467475652908204</v>
      </c>
      <c r="H157" s="79">
        <f>PRODUCT($C37:H37)</f>
        <v>0.7540668764704459</v>
      </c>
      <c r="I157" s="79">
        <f>PRODUCT($C37:I37)</f>
        <v>0.7174946329616293</v>
      </c>
      <c r="J157" s="79">
        <f>PRODUCT($C37:J37)</f>
        <v>0.6844181303820982</v>
      </c>
      <c r="K157" s="79">
        <f>PRODUCT($C37:K37)</f>
        <v>0.6544406162713623</v>
      </c>
      <c r="L157" s="79">
        <f>PRODUCT($C37:L37)</f>
        <v>0.62715044257284647</v>
      </c>
      <c r="M157" s="79">
        <f>PRODUCT($C37:M37)</f>
        <v>0.60212713991418987</v>
      </c>
      <c r="N157" s="79">
        <f>PRODUCT($C37:N37)</f>
        <v>0.57906567045547641</v>
      </c>
      <c r="O157" s="79">
        <f>PRODUCT($C37:O37)</f>
        <v>0.55752442751453268</v>
      </c>
      <c r="P157" s="79">
        <f>PRODUCT($C37:P37)</f>
        <v>0.53717478591025225</v>
      </c>
      <c r="Q157" s="79">
        <f>PRODUCT($C37:Q37)</f>
        <v>0.51772905866030117</v>
      </c>
      <c r="R157" s="79">
        <f>PRODUCT($C37:R37)</f>
        <v>0.49960854160719059</v>
      </c>
      <c r="S157" s="79">
        <f>PRODUCT($C37:S37)</f>
        <v>0.48212224265093889</v>
      </c>
      <c r="T157" s="79">
        <f>PRODUCT($C37:T37)</f>
        <v>0.465247964158156</v>
      </c>
      <c r="U157" s="79">
        <f>PRODUCT($C37:U37)</f>
        <v>0.44896428541262051</v>
      </c>
      <c r="V157" s="79">
        <f>PRODUCT($C37:V37)</f>
        <v>0.43325053542317876</v>
      </c>
      <c r="W157" s="79">
        <f>PRODUCT($C37:W37)</f>
        <v>0.41808676668336747</v>
      </c>
      <c r="X157" s="79">
        <f>PRODUCT($C37:X37)</f>
        <v>0.4034537298494496</v>
      </c>
      <c r="Y157" s="79">
        <f>PRODUCT($C37:Y37)</f>
        <v>0.38933284930471884</v>
      </c>
      <c r="Z157" s="79">
        <f>PRODUCT($C37:Z37)</f>
        <v>0.37570619957905366</v>
      </c>
      <c r="AA157" s="79">
        <f>PRODUCT($C37:AA37)</f>
        <v>0.36255648259378676</v>
      </c>
      <c r="AB157" s="79">
        <f>PRODUCT($C37:AB37)</f>
        <v>0.34986700570300422</v>
      </c>
      <c r="AC157" s="79">
        <f>PRODUCT($C37:AC37)</f>
        <v>0.33762166050339903</v>
      </c>
      <c r="AD157" s="79">
        <f>PRODUCT($C37:AD37)</f>
        <v>0.32580490238578008</v>
      </c>
      <c r="AE157" s="79">
        <f>PRODUCT($C37:AE37)</f>
        <v>0.31440173080227779</v>
      </c>
      <c r="AF157" s="79">
        <f>PRODUCT($C37:AF37)</f>
        <v>0.30339767022419806</v>
      </c>
      <c r="AG157" s="79">
        <f>PRODUCT($C37:AG37)</f>
        <v>0.2927787517663511</v>
      </c>
      <c r="AH157" s="79">
        <f>PRODUCT($C37:AH37)</f>
        <v>0.28253149545452882</v>
      </c>
      <c r="AI157" s="79">
        <f>PRODUCT($C37:AI37)</f>
        <v>0.27264289311362033</v>
      </c>
      <c r="AJ157" s="79">
        <f>PRODUCT($C37:AJ37)</f>
        <v>0.26310039185464362</v>
      </c>
      <c r="AK157" s="79">
        <f>PRODUCT($C37:AK37)</f>
        <v>0.25389187813973108</v>
      </c>
      <c r="AL157" s="79">
        <f>PRODUCT($C37:AL37)</f>
        <v>0.24500566240484048</v>
      </c>
      <c r="AM157" s="79">
        <f>PRODUCT($C37:AM37)</f>
        <v>0.23643046422067104</v>
      </c>
      <c r="AN157" s="79">
        <f>PRODUCT($C37:AN37)</f>
        <v>0.22815539797294754</v>
      </c>
      <c r="AO157" s="79">
        <f>PRODUCT($C37:AO37)</f>
        <v>0.22016995904389436</v>
      </c>
      <c r="AP157" s="79">
        <f>PRODUCT($C37:AP37)</f>
        <v>0.21246401047735805</v>
      </c>
      <c r="AQ157" s="79">
        <f>PRODUCT($C37:AQ37)</f>
        <v>0.20502777011065051</v>
      </c>
      <c r="AR157" s="79">
        <f>PRODUCT($C37:AR37)</f>
        <v>0.19785179815677775</v>
      </c>
      <c r="AS157" s="79">
        <f>PRODUCT($C37:AS37)</f>
        <v>0.19092698522129053</v>
      </c>
      <c r="AT157" s="79">
        <f>PRODUCT($C37:AT37)</f>
        <v>0.18424454073854535</v>
      </c>
      <c r="AU157" s="79">
        <f>PRODUCT($C37:AU37)</f>
        <v>0.17779598181269626</v>
      </c>
      <c r="AV157" s="79">
        <f>PRODUCT($C37:AV37)</f>
        <v>0.17157312244925188</v>
      </c>
      <c r="AW157" s="79">
        <f>PRODUCT($C37:AW37)</f>
        <v>0.16556806316352807</v>
      </c>
      <c r="AX157" s="79">
        <f>PRODUCT($C37:AX37)</f>
        <v>0.15977318095280457</v>
      </c>
      <c r="AY157" s="79">
        <f>PRODUCT($C37:AY37)</f>
        <v>0.15418111961945641</v>
      </c>
      <c r="AZ157" s="79">
        <f>PRODUCT($C37:AZ37)</f>
        <v>0.14878478043277543</v>
      </c>
      <c r="BA157" s="79">
        <f>PRODUCT($C37:BA37)</f>
        <v>0.14357731311762828</v>
      </c>
      <c r="BB157" s="79">
        <f>PRODUCT($C37:BB37)</f>
        <v>0.1385521071585113</v>
      </c>
      <c r="BC157" s="79">
        <f>PRODUCT($C37:BC37)</f>
        <v>0.1337027834079634</v>
      </c>
      <c r="BD157" s="79">
        <f>PRODUCT($C37:BD37)</f>
        <v>0.12902318598868467</v>
      </c>
      <c r="BE157" s="79">
        <f>PRODUCT($C37:BE37)</f>
        <v>0.12450737447908071</v>
      </c>
      <c r="BF157" s="79">
        <f>PRODUCT($C37:BF37)</f>
        <v>0.12014961637231288</v>
      </c>
      <c r="BG157" s="79">
        <f>PRODUCT($C37:BG37)</f>
        <v>0.11594437979928192</v>
      </c>
      <c r="BH157" s="79">
        <f>PRODUCT($C37:BH37)</f>
        <v>0.11188632650630705</v>
      </c>
      <c r="BI157" s="79">
        <f>PRODUCT($C37:BI37)</f>
        <v>0.10797030507858629</v>
      </c>
      <c r="BJ157" s="79">
        <f>PRODUCT($C37:BJ37)</f>
        <v>0.10419134440083577</v>
      </c>
      <c r="BK157" s="79">
        <f>PRODUCT($C37:BK37)</f>
        <v>0.10054464734680651</v>
      </c>
      <c r="BL157" s="79">
        <f>PRODUCT($C37:BL37)</f>
        <v>9.7025584689668279E-2</v>
      </c>
      <c r="BM157" s="79">
        <f>PRODUCT($C37:BM37)</f>
        <v>9.3629689225529888E-2</v>
      </c>
      <c r="BN157" s="79">
        <f>PRODUCT($C37:BN37)</f>
        <v>9.0352650102636337E-2</v>
      </c>
      <c r="BO157" s="79">
        <f>PRODUCT($C37:BO37)</f>
        <v>8.7190307349044066E-2</v>
      </c>
      <c r="BP157" s="79">
        <f>PRODUCT($C37:BP37)</f>
        <v>8.4138646591827515E-2</v>
      </c>
      <c r="BQ157" s="79">
        <f>PRODUCT($C37:BQ37)</f>
        <v>8.119379396111355E-2</v>
      </c>
      <c r="BR157" s="79">
        <f>PRODUCT($C37:BR37)</f>
        <v>7.8352011172474575E-2</v>
      </c>
      <c r="BS157" s="79">
        <f>PRODUCT($C37:BS37)</f>
        <v>7.5609690781437963E-2</v>
      </c>
      <c r="BT157" s="79">
        <f>PRODUCT($C37:BT37)</f>
        <v>7.2963351604087637E-2</v>
      </c>
      <c r="BU157" s="79">
        <f>PRODUCT($C37:BU37)</f>
        <v>7.0409634297944571E-2</v>
      </c>
      <c r="BV157" s="79">
        <f>PRODUCT($C37:BV37)</f>
        <v>6.794529709751651E-2</v>
      </c>
      <c r="BW157" s="79">
        <f>PRODUCT($C37:BW37)</f>
        <v>6.5567211699103428E-2</v>
      </c>
      <c r="BX157" s="79">
        <f>PRODUCT($C37:BX37)</f>
        <v>6.3272359289634802E-2</v>
      </c>
      <c r="BY157" s="79">
        <f>PRODUCT($C37:BY37)</f>
        <v>6.1057826714497582E-2</v>
      </c>
      <c r="BZ157" s="79">
        <f>PRODUCT($C37:BZ37)</f>
        <v>5.8920802779490161E-2</v>
      </c>
      <c r="CA157" s="79">
        <f>PRODUCT($C37:CA37)</f>
        <v>5.6858574682208E-2</v>
      </c>
      <c r="CB157" s="79">
        <f>PRODUCT($C37:CB37)</f>
        <v>5.4868524568330718E-2</v>
      </c>
      <c r="CC157" s="79">
        <f>PRODUCT($C37:CC37)</f>
        <v>5.2948126208439139E-2</v>
      </c>
      <c r="CD157" s="79">
        <f>PRODUCT($C37:CD37)</f>
        <v>5.1094941791143766E-2</v>
      </c>
      <c r="CE157" s="79">
        <f>PRODUCT($C37:CE37)</f>
        <v>4.9306618828453733E-2</v>
      </c>
      <c r="CF157" s="79">
        <f>PRODUCT($C37:CF37)</f>
        <v>4.7580887169457853E-2</v>
      </c>
      <c r="CG157" s="79">
        <f>PRODUCT($C37:CG37)</f>
        <v>4.5915556118526824E-2</v>
      </c>
      <c r="CH157" s="79">
        <f>PRODUCT($C37:CH37)</f>
        <v>4.4308511654378387E-2</v>
      </c>
      <c r="CI157" s="79">
        <f>PRODUCT($C37:CI37)</f>
        <v>4.2757713746475141E-2</v>
      </c>
      <c r="CJ157" s="79">
        <f>PRODUCT($C37:CJ37)</f>
        <v>4.1261193765348508E-2</v>
      </c>
      <c r="CK157" s="79">
        <f>PRODUCT($C37:CK37)</f>
        <v>3.9817051983561308E-2</v>
      </c>
      <c r="CL157" s="79">
        <f>PRODUCT($C37:CL37)</f>
        <v>3.8423455164136658E-2</v>
      </c>
      <c r="CM157" s="79">
        <f>PRODUCT($C37:CM37)</f>
        <v>3.7078634233391874E-2</v>
      </c>
      <c r="CN157" s="79">
        <f>PRODUCT($C37:CN37)</f>
        <v>3.5780882035223158E-2</v>
      </c>
      <c r="CO157" s="79">
        <f>PRODUCT($C37:CO37)</f>
        <v>3.4528551163990347E-2</v>
      </c>
      <c r="CP157" s="79">
        <f>PRODUCT($C37:CP37)</f>
        <v>3.3320051873250683E-2</v>
      </c>
      <c r="CQ157" s="79">
        <f>PRODUCT($C37:CQ37)</f>
        <v>3.2153850057686909E-2</v>
      </c>
      <c r="CR157" s="79">
        <f>PRODUCT($C37:CR37)</f>
        <v>3.1028465305667864E-2</v>
      </c>
      <c r="CS157" s="79">
        <f>PRODUCT($C37:CS37)</f>
        <v>2.9942469019969487E-2</v>
      </c>
      <c r="CT157" s="79">
        <f>PRODUCT($C37:CT37)</f>
        <v>2.8894482604270553E-2</v>
      </c>
      <c r="CU157" s="79">
        <f>PRODUCT($C37:CU37)</f>
        <v>2.7883175713121083E-2</v>
      </c>
      <c r="CV157" s="79">
        <f>PRODUCT($C37:CV37)</f>
        <v>2.6907264563161844E-2</v>
      </c>
      <c r="CW157" s="79">
        <f>PRODUCT($C37:CW37)</f>
        <v>2.5965510303451178E-2</v>
      </c>
      <c r="CX157" s="79">
        <f>PRODUCT($C37:CX37)</f>
        <v>2.5056717442830386E-2</v>
      </c>
      <c r="CY157" s="79">
        <f>PRODUCT($C37:CY37)</f>
        <v>2.4179732332331321E-2</v>
      </c>
      <c r="CZ157" s="79">
        <f>PRODUCT($C37:CZ37)</f>
        <v>2.3333441700699724E-2</v>
      </c>
      <c r="DA157" s="79">
        <f>PRODUCT($C37:DA37)</f>
        <v>2.2516771241175234E-2</v>
      </c>
      <c r="DB157" s="79">
        <f>PRODUCT($C37:DB37)</f>
        <v>2.1728684247734099E-2</v>
      </c>
      <c r="DC157" s="79">
        <f>PRODUCT($C37:DC37)</f>
        <v>2.0968180299063405E-2</v>
      </c>
    </row>
    <row r="158" spans="2:107" ht="15" x14ac:dyDescent="0.25">
      <c r="B158" s="41">
        <v>33</v>
      </c>
      <c r="C158" s="79">
        <v>1</v>
      </c>
      <c r="D158" s="79">
        <f>PRODUCT($D38:D38)</f>
        <v>0.93899999999999995</v>
      </c>
      <c r="E158" s="79">
        <f>PRODUCT($D38:E38)</f>
        <v>0.89026590000000005</v>
      </c>
      <c r="F158" s="79">
        <f>PRODUCT($D38:F38)</f>
        <v>0.84432817956000006</v>
      </c>
      <c r="G158" s="79">
        <f>PRODUCT($D38:G38)</f>
        <v>0.80126744240243997</v>
      </c>
      <c r="H158" s="79">
        <f>PRODUCT($D38:H38)</f>
        <v>0.76128419702655814</v>
      </c>
      <c r="I158" s="79">
        <f>PRODUCT($D38:I38)</f>
        <v>0.72436191347077006</v>
      </c>
      <c r="J158" s="79">
        <f>PRODUCT($D38:J38)</f>
        <v>0.69096882925976755</v>
      </c>
      <c r="K158" s="79">
        <f>PRODUCT($D38:K38)</f>
        <v>0.66070439453818974</v>
      </c>
      <c r="L158" s="79">
        <f>PRODUCT($D38:L38)</f>
        <v>0.6331530212859473</v>
      </c>
      <c r="M158" s="79">
        <f>PRODUCT($D38:M38)</f>
        <v>0.60789021573663793</v>
      </c>
      <c r="N158" s="79">
        <f>PRODUCT($D38:N38)</f>
        <v>0.58460802047392468</v>
      </c>
      <c r="O158" s="79">
        <f>PRODUCT($D38:O38)</f>
        <v>0.56286060211229472</v>
      </c>
      <c r="P158" s="79">
        <f>PRODUCT($D38:P38)</f>
        <v>0.54231619013519594</v>
      </c>
      <c r="Q158" s="79">
        <f>PRODUCT($D38:Q38)</f>
        <v>0.5226843440523018</v>
      </c>
      <c r="R158" s="79">
        <f>PRODUCT($D38:R38)</f>
        <v>0.5043903920104712</v>
      </c>
      <c r="S158" s="79">
        <f>PRODUCT($D38:S38)</f>
        <v>0.48673672829010467</v>
      </c>
      <c r="T158" s="79">
        <f>PRODUCT($D38:T38)</f>
        <v>0.469700942799951</v>
      </c>
      <c r="U158" s="79">
        <f>PRODUCT($D38:U38)</f>
        <v>0.45326140980195273</v>
      </c>
      <c r="V158" s="79">
        <f>PRODUCT($D38:V38)</f>
        <v>0.43739726045888438</v>
      </c>
      <c r="W158" s="79">
        <f>PRODUCT($D38:W38)</f>
        <v>0.42208835634282343</v>
      </c>
      <c r="X158" s="79">
        <f>PRODUCT($D38:X38)</f>
        <v>0.40731526387082462</v>
      </c>
      <c r="Y158" s="79">
        <f>PRODUCT($D38:Y38)</f>
        <v>0.39305922963534573</v>
      </c>
      <c r="Z158" s="79">
        <f>PRODUCT($D38:Z38)</f>
        <v>0.37930215659810862</v>
      </c>
      <c r="AA158" s="79">
        <f>PRODUCT($D38:AA38)</f>
        <v>0.36602658111717479</v>
      </c>
      <c r="AB158" s="79">
        <f>PRODUCT($D38:AB38)</f>
        <v>0.35321565077807365</v>
      </c>
      <c r="AC158" s="79">
        <f>PRODUCT($D38:AC38)</f>
        <v>0.34085310300084104</v>
      </c>
      <c r="AD158" s="79">
        <f>PRODUCT($D38:AD38)</f>
        <v>0.32892324439581161</v>
      </c>
      <c r="AE158" s="79">
        <f>PRODUCT($D38:AE38)</f>
        <v>0.31741093084195821</v>
      </c>
      <c r="AF158" s="79">
        <f>PRODUCT($D38:AF38)</f>
        <v>0.30630154826248968</v>
      </c>
      <c r="AG158" s="79">
        <f>PRODUCT($D38:AG38)</f>
        <v>0.29558099407330252</v>
      </c>
      <c r="AH158" s="79">
        <f>PRODUCT($D38:AH38)</f>
        <v>0.28523565928073691</v>
      </c>
      <c r="AI158" s="79">
        <f>PRODUCT($D38:AI38)</f>
        <v>0.2752524112059111</v>
      </c>
      <c r="AJ158" s="79">
        <f>PRODUCT($D38:AJ38)</f>
        <v>0.26561857681370421</v>
      </c>
      <c r="AK158" s="79">
        <f>PRODUCT($D38:AK38)</f>
        <v>0.25632192662522457</v>
      </c>
      <c r="AL158" s="79">
        <f>PRODUCT($D38:AL38)</f>
        <v>0.2473506591933417</v>
      </c>
      <c r="AM158" s="79">
        <f>PRODUCT($D38:AM38)</f>
        <v>0.23869338612157473</v>
      </c>
      <c r="AN158" s="79">
        <f>PRODUCT($D38:AN38)</f>
        <v>0.23033911760731959</v>
      </c>
      <c r="AO158" s="79">
        <f>PRODUCT($D38:AO38)</f>
        <v>0.22227724849106339</v>
      </c>
      <c r="AP158" s="79">
        <f>PRODUCT($D38:AP38)</f>
        <v>0.21449754479387617</v>
      </c>
      <c r="AQ158" s="79">
        <f>PRODUCT($D38:AQ38)</f>
        <v>0.20699013072609049</v>
      </c>
      <c r="AR158" s="79">
        <f>PRODUCT($D38:AR38)</f>
        <v>0.19974547615067731</v>
      </c>
      <c r="AS158" s="79">
        <f>PRODUCT($D38:AS38)</f>
        <v>0.19275438448540361</v>
      </c>
      <c r="AT158" s="79">
        <f>PRODUCT($D38:AT38)</f>
        <v>0.18600798102841448</v>
      </c>
      <c r="AU158" s="79">
        <f>PRODUCT($D38:AU38)</f>
        <v>0.17949770169241996</v>
      </c>
      <c r="AV158" s="79">
        <f>PRODUCT($D38:AV38)</f>
        <v>0.17321528213318527</v>
      </c>
      <c r="AW158" s="79">
        <f>PRODUCT($D38:AW38)</f>
        <v>0.16715274725852378</v>
      </c>
      <c r="AX158" s="79">
        <f>PRODUCT($D38:AX38)</f>
        <v>0.16130240110447544</v>
      </c>
      <c r="AY158" s="79">
        <f>PRODUCT($D38:AY38)</f>
        <v>0.1556568170658188</v>
      </c>
      <c r="AZ158" s="79">
        <f>PRODUCT($D38:AZ38)</f>
        <v>0.15020882846851513</v>
      </c>
      <c r="BA158" s="79">
        <f>PRODUCT($D38:BA38)</f>
        <v>0.1449515194721171</v>
      </c>
      <c r="BB158" s="79">
        <f>PRODUCT($D38:BB38)</f>
        <v>0.13987821629059299</v>
      </c>
      <c r="BC158" s="79">
        <f>PRODUCT($D38:BC38)</f>
        <v>0.13498247872042224</v>
      </c>
      <c r="BD158" s="79">
        <f>PRODUCT($D38:BD38)</f>
        <v>0.13025809196520746</v>
      </c>
      <c r="BE158" s="79">
        <f>PRODUCT($D38:BE38)</f>
        <v>0.1256990587464252</v>
      </c>
      <c r="BF158" s="79">
        <f>PRODUCT($D38:BF38)</f>
        <v>0.12129959169030032</v>
      </c>
      <c r="BG158" s="79">
        <f>PRODUCT($D38:BG38)</f>
        <v>0.1170541059811398</v>
      </c>
      <c r="BH158" s="79">
        <f>PRODUCT($D38:BH38)</f>
        <v>0.1129572122717999</v>
      </c>
      <c r="BI158" s="79">
        <f>PRODUCT($D38:BI38)</f>
        <v>0.1090037098422869</v>
      </c>
      <c r="BJ158" s="79">
        <f>PRODUCT($D38:BJ38)</f>
        <v>0.10518857999780686</v>
      </c>
      <c r="BK158" s="79">
        <f>PRODUCT($D38:BK38)</f>
        <v>0.10150697969788361</v>
      </c>
      <c r="BL158" s="79">
        <f>PRODUCT($D38:BL38)</f>
        <v>9.7954235408457685E-2</v>
      </c>
      <c r="BM158" s="79">
        <f>PRODUCT($D38:BM38)</f>
        <v>9.4525837169161658E-2</v>
      </c>
      <c r="BN158" s="79">
        <f>PRODUCT($D38:BN38)</f>
        <v>9.1217432868240994E-2</v>
      </c>
      <c r="BO158" s="79">
        <f>PRODUCT($D38:BO38)</f>
        <v>8.8024822717852558E-2</v>
      </c>
      <c r="BP158" s="79">
        <f>PRODUCT($D38:BP38)</f>
        <v>8.4943953922727716E-2</v>
      </c>
      <c r="BQ158" s="79">
        <f>PRODUCT($D38:BQ38)</f>
        <v>8.1970915535432246E-2</v>
      </c>
      <c r="BR158" s="79">
        <f>PRODUCT($D38:BR38)</f>
        <v>7.9101933491692117E-2</v>
      </c>
      <c r="BS158" s="79">
        <f>PRODUCT($D38:BS38)</f>
        <v>7.6333365819482885E-2</v>
      </c>
      <c r="BT158" s="79">
        <f>PRODUCT($D38:BT38)</f>
        <v>7.3661698015800983E-2</v>
      </c>
      <c r="BU158" s="79">
        <f>PRODUCT($D38:BU38)</f>
        <v>7.1083538585247949E-2</v>
      </c>
      <c r="BV158" s="79">
        <f>PRODUCT($D38:BV38)</f>
        <v>6.8595614734764263E-2</v>
      </c>
      <c r="BW158" s="79">
        <f>PRODUCT($D38:BW38)</f>
        <v>6.6194768219047517E-2</v>
      </c>
      <c r="BX158" s="79">
        <f>PRODUCT($D38:BX38)</f>
        <v>6.3877951331380856E-2</v>
      </c>
      <c r="BY158" s="79">
        <f>PRODUCT($D38:BY38)</f>
        <v>6.1642223034782527E-2</v>
      </c>
      <c r="BZ158" s="79">
        <f>PRODUCT($D38:BZ38)</f>
        <v>5.9484745228565138E-2</v>
      </c>
      <c r="CA158" s="79">
        <f>PRODUCT($D38:CA38)</f>
        <v>5.7402779145565359E-2</v>
      </c>
      <c r="CB158" s="79">
        <f>PRODUCT($D38:CB38)</f>
        <v>5.5393681875470571E-2</v>
      </c>
      <c r="CC158" s="79">
        <f>PRODUCT($D38:CC38)</f>
        <v>5.3454903009829101E-2</v>
      </c>
      <c r="CD158" s="79">
        <f>PRODUCT($D38:CD38)</f>
        <v>5.1583981404485078E-2</v>
      </c>
      <c r="CE158" s="79">
        <f>PRODUCT($D38:CE38)</f>
        <v>4.9778542055328098E-2</v>
      </c>
      <c r="CF158" s="79">
        <f>PRODUCT($D38:CF38)</f>
        <v>4.8036293083391614E-2</v>
      </c>
      <c r="CG158" s="79">
        <f>PRODUCT($D38:CG38)</f>
        <v>4.6355022825472908E-2</v>
      </c>
      <c r="CH158" s="79">
        <f>PRODUCT($D38:CH38)</f>
        <v>4.4732597026581354E-2</v>
      </c>
      <c r="CI158" s="79">
        <f>PRODUCT($D38:CI38)</f>
        <v>4.3166956130651003E-2</v>
      </c>
      <c r="CJ158" s="79">
        <f>PRODUCT($D38:CJ38)</f>
        <v>4.1656112666078216E-2</v>
      </c>
      <c r="CK158" s="79">
        <f>PRODUCT($D38:CK38)</f>
        <v>4.0198148722765475E-2</v>
      </c>
      <c r="CL158" s="79">
        <f>PRODUCT($D38:CL38)</f>
        <v>3.8791213517468684E-2</v>
      </c>
      <c r="CM158" s="79">
        <f>PRODUCT($D38:CM38)</f>
        <v>3.7433521044357279E-2</v>
      </c>
      <c r="CN158" s="79">
        <f>PRODUCT($D38:CN38)</f>
        <v>3.6123347807804775E-2</v>
      </c>
      <c r="CO158" s="79">
        <f>PRODUCT($D38:CO38)</f>
        <v>3.4859030634531607E-2</v>
      </c>
      <c r="CP158" s="79">
        <f>PRODUCT($D38:CP38)</f>
        <v>3.3638964562323001E-2</v>
      </c>
      <c r="CQ158" s="79">
        <f>PRODUCT($D38:CQ38)</f>
        <v>3.2461600802641696E-2</v>
      </c>
      <c r="CR158" s="79">
        <f>PRODUCT($D38:CR38)</f>
        <v>3.1325444774549238E-2</v>
      </c>
      <c r="CS158" s="79">
        <f>PRODUCT($D38:CS38)</f>
        <v>3.0229054207440015E-2</v>
      </c>
      <c r="CT158" s="79">
        <f>PRODUCT($D38:CT38)</f>
        <v>2.9171037310179615E-2</v>
      </c>
      <c r="CU158" s="79">
        <f>PRODUCT($D38:CU38)</f>
        <v>2.8150051004323329E-2</v>
      </c>
      <c r="CV158" s="79">
        <f>PRODUCT($D38:CV38)</f>
        <v>2.716479921917201E-2</v>
      </c>
      <c r="CW158" s="79">
        <f>PRODUCT($D38:CW38)</f>
        <v>2.6214031246500989E-2</v>
      </c>
      <c r="CX158" s="79">
        <f>PRODUCT($D38:CX38)</f>
        <v>2.5296540152873453E-2</v>
      </c>
      <c r="CY158" s="79">
        <f>PRODUCT($D38:CY38)</f>
        <v>2.4411161247522881E-2</v>
      </c>
      <c r="CZ158" s="79">
        <f>PRODUCT($D38:CZ38)</f>
        <v>2.3556770603859578E-2</v>
      </c>
      <c r="DA158" s="79">
        <f>PRODUCT($D38:DA38)</f>
        <v>2.2732283632724493E-2</v>
      </c>
      <c r="DB158" s="79">
        <f>PRODUCT($D38:DB38)</f>
        <v>2.1936653705579134E-2</v>
      </c>
      <c r="DC158" s="79">
        <f>PRODUCT($D38:DC38)</f>
        <v>2.1168870825883864E-2</v>
      </c>
    </row>
    <row r="159" spans="2:107" ht="15" x14ac:dyDescent="0.25">
      <c r="B159" s="41">
        <v>34</v>
      </c>
      <c r="C159" s="79">
        <v>1</v>
      </c>
      <c r="D159" s="79">
        <f>PRODUCT($D39:D39)</f>
        <v>0.94169999999999998</v>
      </c>
      <c r="E159" s="79">
        <f>PRODUCT($D39:E39)</f>
        <v>0.89489751000000006</v>
      </c>
      <c r="F159" s="79">
        <f>PRODUCT($D39:F39)</f>
        <v>0.8501526345</v>
      </c>
      <c r="G159" s="79">
        <f>PRODUCT($D39:G39)</f>
        <v>0.80798506382879998</v>
      </c>
      <c r="H159" s="79">
        <f>PRODUCT($D39:H39)</f>
        <v>0.76863619122033744</v>
      </c>
      <c r="I159" s="79">
        <f>PRODUCT($D39:I39)</f>
        <v>0.73212597213737141</v>
      </c>
      <c r="J159" s="79">
        <f>PRODUCT($D39:J39)</f>
        <v>0.69837496482183858</v>
      </c>
      <c r="K159" s="79">
        <f>PRODUCT($D39:K39)</f>
        <v>0.66778614136264214</v>
      </c>
      <c r="L159" s="79">
        <f>PRODUCT($D39:L39)</f>
        <v>0.63993945926782003</v>
      </c>
      <c r="M159" s="79">
        <f>PRODUCT($D39:M39)</f>
        <v>0.61440587484303399</v>
      </c>
      <c r="N159" s="79">
        <f>PRODUCT($D39:N39)</f>
        <v>0.59087412983654575</v>
      </c>
      <c r="O159" s="79">
        <f>PRODUCT($D39:O39)</f>
        <v>0.56889361220662626</v>
      </c>
      <c r="P159" s="79">
        <f>PRODUCT($D39:P39)</f>
        <v>0.54812899536108439</v>
      </c>
      <c r="Q159" s="79">
        <f>PRODUCT($D39:Q39)</f>
        <v>0.52828672572901314</v>
      </c>
      <c r="R159" s="79">
        <f>PRODUCT($D39:R39)</f>
        <v>0.50979669032849761</v>
      </c>
      <c r="S159" s="79">
        <f>PRODUCT($D39:S39)</f>
        <v>0.49195380616700018</v>
      </c>
      <c r="T159" s="79">
        <f>PRODUCT($D39:T39)</f>
        <v>0.47473542295115517</v>
      </c>
      <c r="U159" s="79">
        <f>PRODUCT($D39:U39)</f>
        <v>0.45811968314786472</v>
      </c>
      <c r="V159" s="79">
        <f>PRODUCT($D39:V39)</f>
        <v>0.44208549423768945</v>
      </c>
      <c r="W159" s="79">
        <f>PRODUCT($D39:W39)</f>
        <v>0.42661250193937028</v>
      </c>
      <c r="X159" s="79">
        <f>PRODUCT($D39:X39)</f>
        <v>0.41168106437149232</v>
      </c>
      <c r="Y159" s="79">
        <f>PRODUCT($D39:Y39)</f>
        <v>0.39727222711849008</v>
      </c>
      <c r="Z159" s="79">
        <f>PRODUCT($D39:Z39)</f>
        <v>0.38336769916934293</v>
      </c>
      <c r="AA159" s="79">
        <f>PRODUCT($D39:AA39)</f>
        <v>0.36994982969841594</v>
      </c>
      <c r="AB159" s="79">
        <f>PRODUCT($D39:AB39)</f>
        <v>0.35700158565897139</v>
      </c>
      <c r="AC159" s="79">
        <f>PRODUCT($D39:AC39)</f>
        <v>0.34450653016090738</v>
      </c>
      <c r="AD159" s="79">
        <f>PRODUCT($D39:AD39)</f>
        <v>0.33244880160527562</v>
      </c>
      <c r="AE159" s="79">
        <f>PRODUCT($D39:AE39)</f>
        <v>0.32081309354909099</v>
      </c>
      <c r="AF159" s="79">
        <f>PRODUCT($D39:AF39)</f>
        <v>0.30958463527487279</v>
      </c>
      <c r="AG159" s="79">
        <f>PRODUCT($D39:AG39)</f>
        <v>0.29874917304025222</v>
      </c>
      <c r="AH159" s="79">
        <f>PRODUCT($D39:AH39)</f>
        <v>0.28829295198384342</v>
      </c>
      <c r="AI159" s="79">
        <f>PRODUCT($D39:AI39)</f>
        <v>0.27820269866440889</v>
      </c>
      <c r="AJ159" s="79">
        <f>PRODUCT($D39:AJ39)</f>
        <v>0.26846560421115456</v>
      </c>
      <c r="AK159" s="79">
        <f>PRODUCT($D39:AK39)</f>
        <v>0.25906930806376416</v>
      </c>
      <c r="AL159" s="79">
        <f>PRODUCT($D39:AL39)</f>
        <v>0.25000188228153242</v>
      </c>
      <c r="AM159" s="79">
        <f>PRODUCT($D39:AM39)</f>
        <v>0.24125181640167878</v>
      </c>
      <c r="AN159" s="79">
        <f>PRODUCT($D39:AN39)</f>
        <v>0.23280800282762001</v>
      </c>
      <c r="AO159" s="79">
        <f>PRODUCT($D39:AO39)</f>
        <v>0.22465972272865331</v>
      </c>
      <c r="AP159" s="79">
        <f>PRODUCT($D39:AP39)</f>
        <v>0.21679663243315045</v>
      </c>
      <c r="AQ159" s="79">
        <f>PRODUCT($D39:AQ39)</f>
        <v>0.20920875029799019</v>
      </c>
      <c r="AR159" s="79">
        <f>PRODUCT($D39:AR39)</f>
        <v>0.20188644403756054</v>
      </c>
      <c r="AS159" s="79">
        <f>PRODUCT($D39:AS39)</f>
        <v>0.1948204184962459</v>
      </c>
      <c r="AT159" s="79">
        <f>PRODUCT($D39:AT39)</f>
        <v>0.18800170384887729</v>
      </c>
      <c r="AU159" s="79">
        <f>PRODUCT($D39:AU39)</f>
        <v>0.18142164421416659</v>
      </c>
      <c r="AV159" s="79">
        <f>PRODUCT($D39:AV39)</f>
        <v>0.17507188666667076</v>
      </c>
      <c r="AW159" s="79">
        <f>PRODUCT($D39:AW39)</f>
        <v>0.16894437063333728</v>
      </c>
      <c r="AX159" s="79">
        <f>PRODUCT($D39:AX39)</f>
        <v>0.16303131766117046</v>
      </c>
      <c r="AY159" s="79">
        <f>PRODUCT($D39:AY39)</f>
        <v>0.1573252215430295</v>
      </c>
      <c r="AZ159" s="79">
        <f>PRODUCT($D39:AZ39)</f>
        <v>0.15181883878902347</v>
      </c>
      <c r="BA159" s="79">
        <f>PRODUCT($D39:BA39)</f>
        <v>0.14650517943140764</v>
      </c>
      <c r="BB159" s="79">
        <f>PRODUCT($D39:BB39)</f>
        <v>0.14137749815130837</v>
      </c>
      <c r="BC159" s="79">
        <f>PRODUCT($D39:BC39)</f>
        <v>0.13642928571601257</v>
      </c>
      <c r="BD159" s="79">
        <f>PRODUCT($D39:BD39)</f>
        <v>0.13165426071595213</v>
      </c>
      <c r="BE159" s="79">
        <f>PRODUCT($D39:BE39)</f>
        <v>0.1270463615908938</v>
      </c>
      <c r="BF159" s="79">
        <f>PRODUCT($D39:BF39)</f>
        <v>0.12259973893521252</v>
      </c>
      <c r="BG159" s="79">
        <f>PRODUCT($D39:BG39)</f>
        <v>0.11830874807248008</v>
      </c>
      <c r="BH159" s="79">
        <f>PRODUCT($D39:BH39)</f>
        <v>0.11416794188994328</v>
      </c>
      <c r="BI159" s="79">
        <f>PRODUCT($D39:BI39)</f>
        <v>0.11017206392379526</v>
      </c>
      <c r="BJ159" s="79">
        <f>PRODUCT($D39:BJ39)</f>
        <v>0.10631604168646243</v>
      </c>
      <c r="BK159" s="79">
        <f>PRODUCT($D39:BK39)</f>
        <v>0.10259498022743624</v>
      </c>
      <c r="BL159" s="79">
        <f>PRODUCT($D39:BL39)</f>
        <v>9.9004155919475964E-2</v>
      </c>
      <c r="BM159" s="79">
        <f>PRODUCT($D39:BM39)</f>
        <v>9.5539010462294308E-2</v>
      </c>
      <c r="BN159" s="79">
        <f>PRODUCT($D39:BN39)</f>
        <v>9.2195145096113998E-2</v>
      </c>
      <c r="BO159" s="79">
        <f>PRODUCT($D39:BO39)</f>
        <v>8.8968315017750002E-2</v>
      </c>
      <c r="BP159" s="79">
        <f>PRODUCT($D39:BP39)</f>
        <v>8.5854423992128753E-2</v>
      </c>
      <c r="BQ159" s="79">
        <f>PRODUCT($D39:BQ39)</f>
        <v>8.2849519152404238E-2</v>
      </c>
      <c r="BR159" s="79">
        <f>PRODUCT($D39:BR39)</f>
        <v>7.9949785982070087E-2</v>
      </c>
      <c r="BS159" s="79">
        <f>PRODUCT($D39:BS39)</f>
        <v>7.7151543472697634E-2</v>
      </c>
      <c r="BT159" s="79">
        <f>PRODUCT($D39:BT39)</f>
        <v>7.4451239451153214E-2</v>
      </c>
      <c r="BU159" s="79">
        <f>PRODUCT($D39:BU39)</f>
        <v>7.1845446070362848E-2</v>
      </c>
      <c r="BV159" s="79">
        <f>PRODUCT($D39:BV39)</f>
        <v>6.9330855457900145E-2</v>
      </c>
      <c r="BW159" s="79">
        <f>PRODUCT($D39:BW39)</f>
        <v>6.690427551687364E-2</v>
      </c>
      <c r="BX159" s="79">
        <f>PRODUCT($D39:BX39)</f>
        <v>6.4562625873783058E-2</v>
      </c>
      <c r="BY159" s="79">
        <f>PRODUCT($D39:BY39)</f>
        <v>6.2302933968200649E-2</v>
      </c>
      <c r="BZ159" s="79">
        <f>PRODUCT($D39:BZ39)</f>
        <v>6.0122331279313622E-2</v>
      </c>
      <c r="CA159" s="79">
        <f>PRODUCT($D39:CA39)</f>
        <v>5.8018049684537644E-2</v>
      </c>
      <c r="CB159" s="79">
        <f>PRODUCT($D39:CB39)</f>
        <v>5.5987417945578821E-2</v>
      </c>
      <c r="CC159" s="79">
        <f>PRODUCT($D39:CC39)</f>
        <v>5.4027858317483558E-2</v>
      </c>
      <c r="CD159" s="79">
        <f>PRODUCT($D39:CD39)</f>
        <v>5.2136883276371629E-2</v>
      </c>
      <c r="CE159" s="79">
        <f>PRODUCT($D39:CE39)</f>
        <v>5.0312092361698618E-2</v>
      </c>
      <c r="CF159" s="79">
        <f>PRODUCT($D39:CF39)</f>
        <v>4.8551169129039166E-2</v>
      </c>
      <c r="CG159" s="79">
        <f>PRODUCT($D39:CG39)</f>
        <v>4.6851878209522795E-2</v>
      </c>
      <c r="CH159" s="79">
        <f>PRODUCT($D39:CH39)</f>
        <v>4.5212062472189493E-2</v>
      </c>
      <c r="CI159" s="79">
        <f>PRODUCT($D39:CI39)</f>
        <v>4.3629640285662859E-2</v>
      </c>
      <c r="CJ159" s="79">
        <f>PRODUCT($D39:CJ39)</f>
        <v>4.2102602875664655E-2</v>
      </c>
      <c r="CK159" s="79">
        <f>PRODUCT($D39:CK39)</f>
        <v>4.0629011775016391E-2</v>
      </c>
      <c r="CL159" s="79">
        <f>PRODUCT($D39:CL39)</f>
        <v>3.9206996362890816E-2</v>
      </c>
      <c r="CM159" s="79">
        <f>PRODUCT($D39:CM39)</f>
        <v>3.7834751490189639E-2</v>
      </c>
      <c r="CN159" s="79">
        <f>PRODUCT($D39:CN39)</f>
        <v>3.6510535188033003E-2</v>
      </c>
      <c r="CO159" s="79">
        <f>PRODUCT($D39:CO39)</f>
        <v>3.5232666456451844E-2</v>
      </c>
      <c r="CP159" s="79">
        <f>PRODUCT($D39:CP39)</f>
        <v>3.399952313047603E-2</v>
      </c>
      <c r="CQ159" s="79">
        <f>PRODUCT($D39:CQ39)</f>
        <v>3.2809539820909367E-2</v>
      </c>
      <c r="CR159" s="79">
        <f>PRODUCT($D39:CR39)</f>
        <v>3.1661205927177541E-2</v>
      </c>
      <c r="CS159" s="79">
        <f>PRODUCT($D39:CS39)</f>
        <v>3.0553063719726326E-2</v>
      </c>
      <c r="CT159" s="79">
        <f>PRODUCT($D39:CT39)</f>
        <v>2.9483706489535903E-2</v>
      </c>
      <c r="CU159" s="79">
        <f>PRODUCT($D39:CU39)</f>
        <v>2.8451776762402146E-2</v>
      </c>
      <c r="CV159" s="79">
        <f>PRODUCT($D39:CV39)</f>
        <v>2.745596457571807E-2</v>
      </c>
      <c r="CW159" s="79">
        <f>PRODUCT($D39:CW39)</f>
        <v>2.6495005815567938E-2</v>
      </c>
      <c r="CX159" s="79">
        <f>PRODUCT($D39:CX39)</f>
        <v>2.556768061202306E-2</v>
      </c>
      <c r="CY159" s="79">
        <f>PRODUCT($D39:CY39)</f>
        <v>2.4672811790602253E-2</v>
      </c>
      <c r="CZ159" s="79">
        <f>PRODUCT($D39:CZ39)</f>
        <v>2.3809263377931173E-2</v>
      </c>
      <c r="DA159" s="79">
        <f>PRODUCT($D39:DA39)</f>
        <v>2.2975939159703581E-2</v>
      </c>
      <c r="DB159" s="79">
        <f>PRODUCT($D39:DB39)</f>
        <v>2.2171781289113957E-2</v>
      </c>
      <c r="DC159" s="79">
        <f>PRODUCT($D39:DC39)</f>
        <v>2.1395768943994968E-2</v>
      </c>
    </row>
    <row r="160" spans="2:107" ht="15" x14ac:dyDescent="0.25">
      <c r="B160" s="41">
        <v>35</v>
      </c>
      <c r="C160" s="79">
        <v>1</v>
      </c>
      <c r="D160" s="79">
        <f>PRODUCT($D40:D40)</f>
        <v>0.94430000000000003</v>
      </c>
      <c r="E160" s="79">
        <f>PRODUCT($D40:E40)</f>
        <v>0.89944575000000004</v>
      </c>
      <c r="F160" s="79">
        <f>PRODUCT($C40:F40)</f>
        <v>0.85618240942500001</v>
      </c>
      <c r="G160" s="79">
        <f>PRODUCT($C40:G40)</f>
        <v>0.81491441729071501</v>
      </c>
      <c r="H160" s="79">
        <f>PRODUCT($C40:H40)</f>
        <v>0.776124491027677</v>
      </c>
      <c r="I160" s="79">
        <f>PRODUCT($C40:I40)</f>
        <v>0.73995708974578722</v>
      </c>
      <c r="J160" s="79">
        <f>PRODUCT($C40:J40)</f>
        <v>0.70643703358030308</v>
      </c>
      <c r="K160" s="79">
        <f>PRODUCT($C40:K40)</f>
        <v>0.67549509150948583</v>
      </c>
      <c r="L160" s="79">
        <f>PRODUCT($C40:L40)</f>
        <v>0.64732694619354025</v>
      </c>
      <c r="M160" s="79">
        <f>PRODUCT($C40:M40)</f>
        <v>0.62149860104041799</v>
      </c>
      <c r="N160" s="79">
        <f>PRODUCT($C40:N40)</f>
        <v>0.59769520462057002</v>
      </c>
      <c r="O160" s="79">
        <f>PRODUCT($C40:O40)</f>
        <v>0.57546094300868478</v>
      </c>
      <c r="P160" s="79">
        <f>PRODUCT($C40:P40)</f>
        <v>0.55445661858886774</v>
      </c>
      <c r="Q160" s="79">
        <f>PRODUCT($C40:Q40)</f>
        <v>0.53438528899595072</v>
      </c>
      <c r="R160" s="79">
        <f>PRODUCT($C40:R40)</f>
        <v>0.51568180388109242</v>
      </c>
      <c r="S160" s="79">
        <f>PRODUCT($C40:S40)</f>
        <v>0.49763294074525416</v>
      </c>
      <c r="T160" s="79">
        <f>PRODUCT($C40:T40)</f>
        <v>0.48021578781917024</v>
      </c>
      <c r="U160" s="79">
        <f>PRODUCT($C40:U40)</f>
        <v>0.46340823524549929</v>
      </c>
      <c r="V160" s="79">
        <f>PRODUCT($C40:V40)</f>
        <v>0.44718894701190681</v>
      </c>
      <c r="W160" s="79">
        <f>PRODUCT($C40:W40)</f>
        <v>0.43153733386649007</v>
      </c>
      <c r="X160" s="79">
        <f>PRODUCT($C40:X40)</f>
        <v>0.41643352718116289</v>
      </c>
      <c r="Y160" s="79">
        <f>PRODUCT($C40:Y40)</f>
        <v>0.40185835372982215</v>
      </c>
      <c r="Z160" s="79">
        <f>PRODUCT($C40:Z40)</f>
        <v>0.38779331134927836</v>
      </c>
      <c r="AA160" s="79">
        <f>PRODUCT($C40:AA40)</f>
        <v>0.37422054545205358</v>
      </c>
      <c r="AB160" s="79">
        <f>PRODUCT($C40:AB40)</f>
        <v>0.36112282636123166</v>
      </c>
      <c r="AC160" s="79">
        <f>PRODUCT($C40:AC40)</f>
        <v>0.34848352743858857</v>
      </c>
      <c r="AD160" s="79">
        <f>PRODUCT($C40:AD40)</f>
        <v>0.33628660397823795</v>
      </c>
      <c r="AE160" s="79">
        <f>PRODUCT($C40:AE40)</f>
        <v>0.3245165728389996</v>
      </c>
      <c r="AF160" s="79">
        <f>PRODUCT($C40:AF40)</f>
        <v>0.31315849278963459</v>
      </c>
      <c r="AG160" s="79">
        <f>PRODUCT($C40:AG40)</f>
        <v>0.30219794554199736</v>
      </c>
      <c r="AH160" s="79">
        <f>PRODUCT($C40:AH40)</f>
        <v>0.29162101744802743</v>
      </c>
      <c r="AI160" s="79">
        <f>PRODUCT($C40:AI40)</f>
        <v>0.28141428183734646</v>
      </c>
      <c r="AJ160" s="79">
        <f>PRODUCT($C40:AJ40)</f>
        <v>0.27156478197303935</v>
      </c>
      <c r="AK160" s="79">
        <f>PRODUCT($C40:AK40)</f>
        <v>0.26206001460398298</v>
      </c>
      <c r="AL160" s="79">
        <f>PRODUCT($C40:AL40)</f>
        <v>0.25288791409284356</v>
      </c>
      <c r="AM160" s="79">
        <f>PRODUCT($C40:AM40)</f>
        <v>0.24403683709959403</v>
      </c>
      <c r="AN160" s="79">
        <f>PRODUCT($C40:AN40)</f>
        <v>0.23549554780110823</v>
      </c>
      <c r="AO160" s="79">
        <f>PRODUCT($C40:AO40)</f>
        <v>0.22725320362806944</v>
      </c>
      <c r="AP160" s="79">
        <f>PRODUCT($C40:AP40)</f>
        <v>0.21929934150108701</v>
      </c>
      <c r="AQ160" s="79">
        <f>PRODUCT($C40:AQ40)</f>
        <v>0.21162386454854895</v>
      </c>
      <c r="AR160" s="79">
        <f>PRODUCT($C40:AR40)</f>
        <v>0.20421702928934973</v>
      </c>
      <c r="AS160" s="79">
        <f>PRODUCT($C40:AS40)</f>
        <v>0.19706943326422249</v>
      </c>
      <c r="AT160" s="79">
        <f>PRODUCT($C40:AT40)</f>
        <v>0.1901720030999747</v>
      </c>
      <c r="AU160" s="79">
        <f>PRODUCT($C40:AU40)</f>
        <v>0.18351598299147559</v>
      </c>
      <c r="AV160" s="79">
        <f>PRODUCT($C40:AV40)</f>
        <v>0.17709292358677395</v>
      </c>
      <c r="AW160" s="79">
        <f>PRODUCT($C40:AW40)</f>
        <v>0.17089467126123686</v>
      </c>
      <c r="AX160" s="79">
        <f>PRODUCT($C40:AX40)</f>
        <v>0.16491335776709357</v>
      </c>
      <c r="AY160" s="79">
        <f>PRODUCT($C40:AY40)</f>
        <v>0.15914139024524529</v>
      </c>
      <c r="AZ160" s="79">
        <f>PRODUCT($C40:AZ40)</f>
        <v>0.15357144158666169</v>
      </c>
      <c r="BA160" s="79">
        <f>PRODUCT($C40:BA40)</f>
        <v>0.14819644113112854</v>
      </c>
      <c r="BB160" s="79">
        <f>PRODUCT($C40:BB40)</f>
        <v>0.14300956569153903</v>
      </c>
      <c r="BC160" s="79">
        <f>PRODUCT($C40:BC40)</f>
        <v>0.13800423089233516</v>
      </c>
      <c r="BD160" s="79">
        <f>PRODUCT($C40:BD40)</f>
        <v>0.13317408281110343</v>
      </c>
      <c r="BE160" s="79">
        <f>PRODUCT($C40:BE40)</f>
        <v>0.12851298991271481</v>
      </c>
      <c r="BF160" s="79">
        <f>PRODUCT($C40:BF40)</f>
        <v>0.12401503526576979</v>
      </c>
      <c r="BG160" s="79">
        <f>PRODUCT($C40:BG40)</f>
        <v>0.11967450903146784</v>
      </c>
      <c r="BH160" s="79">
        <f>PRODUCT($C40:BH40)</f>
        <v>0.11548590121536646</v>
      </c>
      <c r="BI160" s="79">
        <f>PRODUCT($C40:BI40)</f>
        <v>0.11144389467282863</v>
      </c>
      <c r="BJ160" s="79">
        <f>PRODUCT($C40:BJ40)</f>
        <v>0.10754335835927963</v>
      </c>
      <c r="BK160" s="79">
        <f>PRODUCT($C40:BK40)</f>
        <v>0.10377934081670484</v>
      </c>
      <c r="BL160" s="79">
        <f>PRODUCT($C40:BL40)</f>
        <v>0.10014706388812017</v>
      </c>
      <c r="BM160" s="79">
        <f>PRODUCT($C40:BM40)</f>
        <v>9.6641916652035961E-2</v>
      </c>
      <c r="BN160" s="79">
        <f>PRODUCT($C40:BN40)</f>
        <v>9.3259449569214697E-2</v>
      </c>
      <c r="BO160" s="79">
        <f>PRODUCT($C40:BO40)</f>
        <v>8.9995368834292183E-2</v>
      </c>
      <c r="BP160" s="79">
        <f>PRODUCT($C40:BP40)</f>
        <v>8.6845530925091952E-2</v>
      </c>
      <c r="BQ160" s="79">
        <f>PRODUCT($C40:BQ40)</f>
        <v>8.3805937342713729E-2</v>
      </c>
      <c r="BR160" s="79">
        <f>PRODUCT($C40:BR40)</f>
        <v>8.0872729535718751E-2</v>
      </c>
      <c r="BS160" s="79">
        <f>PRODUCT($C40:BS40)</f>
        <v>7.8042184001968593E-2</v>
      </c>
      <c r="BT160" s="79">
        <f>PRODUCT($C40:BT40)</f>
        <v>7.5310707561899684E-2</v>
      </c>
      <c r="BU160" s="79">
        <f>PRODUCT($C40:BU40)</f>
        <v>7.2674832797233191E-2</v>
      </c>
      <c r="BV160" s="79">
        <f>PRODUCT($C40:BV40)</f>
        <v>7.0131213649330032E-2</v>
      </c>
      <c r="BW160" s="79">
        <f>PRODUCT($C40:BW40)</f>
        <v>6.7676621171603474E-2</v>
      </c>
      <c r="BX160" s="79">
        <f>PRODUCT($C40:BX40)</f>
        <v>6.5307939430597345E-2</v>
      </c>
      <c r="BY160" s="79">
        <f>PRODUCT($C40:BY40)</f>
        <v>6.3022161550526437E-2</v>
      </c>
      <c r="BZ160" s="79">
        <f>PRODUCT($C40:BZ40)</f>
        <v>6.0816385896258013E-2</v>
      </c>
      <c r="CA160" s="79">
        <f>PRODUCT($C40:CA40)</f>
        <v>5.8687812389888981E-2</v>
      </c>
      <c r="CB160" s="79">
        <f>PRODUCT($C40:CB40)</f>
        <v>5.6633738956242866E-2</v>
      </c>
      <c r="CC160" s="79">
        <f>PRODUCT($C40:CC40)</f>
        <v>5.465155809277436E-2</v>
      </c>
      <c r="CD160" s="79">
        <f>PRODUCT($C40:CD40)</f>
        <v>5.2738753559527257E-2</v>
      </c>
      <c r="CE160" s="79">
        <f>PRODUCT($C40:CE40)</f>
        <v>5.0892897184943803E-2</v>
      </c>
      <c r="CF160" s="79">
        <f>PRODUCT($C40:CF40)</f>
        <v>4.911164578347077E-2</v>
      </c>
      <c r="CG160" s="79">
        <f>PRODUCT($C40:CG40)</f>
        <v>4.739273818104929E-2</v>
      </c>
      <c r="CH160" s="79">
        <f>PRODUCT($C40:CH40)</f>
        <v>4.5733992344712565E-2</v>
      </c>
      <c r="CI160" s="79">
        <f>PRODUCT($C40:CI40)</f>
        <v>4.4133302612647626E-2</v>
      </c>
      <c r="CJ160" s="79">
        <f>PRODUCT($C40:CJ40)</f>
        <v>4.258863702120496E-2</v>
      </c>
      <c r="CK160" s="79">
        <f>PRODUCT($C40:CK40)</f>
        <v>4.1098034725462786E-2</v>
      </c>
      <c r="CL160" s="79">
        <f>PRODUCT($C40:CL40)</f>
        <v>3.9659603510071584E-2</v>
      </c>
      <c r="CM160" s="79">
        <f>PRODUCT($C40:CM40)</f>
        <v>3.8271517387219074E-2</v>
      </c>
      <c r="CN160" s="79">
        <f>PRODUCT($C40:CN40)</f>
        <v>3.6932014278666409E-2</v>
      </c>
      <c r="CO160" s="79">
        <f>PRODUCT($C40:CO40)</f>
        <v>3.5639393778913085E-2</v>
      </c>
      <c r="CP160" s="79">
        <f>PRODUCT($C40:CP40)</f>
        <v>3.4392014996651128E-2</v>
      </c>
      <c r="CQ160" s="79">
        <f>PRODUCT($C40:CQ40)</f>
        <v>3.318829447176834E-2</v>
      </c>
      <c r="CR160" s="79">
        <f>PRODUCT($C40:CR40)</f>
        <v>3.2026704165256444E-2</v>
      </c>
      <c r="CS160" s="79">
        <f>PRODUCT($C40:CS40)</f>
        <v>3.0905769519472468E-2</v>
      </c>
      <c r="CT160" s="79">
        <f>PRODUCT($C40:CT40)</f>
        <v>2.9824067586290932E-2</v>
      </c>
      <c r="CU160" s="79">
        <f>PRODUCT($C40:CU40)</f>
        <v>2.8780225220770748E-2</v>
      </c>
      <c r="CV160" s="79">
        <f>PRODUCT($C40:CV40)</f>
        <v>2.7772917338043771E-2</v>
      </c>
      <c r="CW160" s="79">
        <f>PRODUCT($C40:CW40)</f>
        <v>2.6800865231212237E-2</v>
      </c>
      <c r="CX160" s="79">
        <f>PRODUCT($C40:CX40)</f>
        <v>2.5862834948119806E-2</v>
      </c>
      <c r="CY160" s="79">
        <f>PRODUCT($C40:CY40)</f>
        <v>2.495763572493561E-2</v>
      </c>
      <c r="CZ160" s="79">
        <f>PRODUCT($C40:CZ40)</f>
        <v>2.4084118474562863E-2</v>
      </c>
      <c r="DA160" s="79">
        <f>PRODUCT($C40:DA40)</f>
        <v>2.3241174327953161E-2</v>
      </c>
      <c r="DB160" s="79">
        <f>PRODUCT($C40:DB40)</f>
        <v>2.2427733226474799E-2</v>
      </c>
      <c r="DC160" s="79">
        <f>PRODUCT($C40:DC40)</f>
        <v>2.164276256354818E-2</v>
      </c>
    </row>
    <row r="161" spans="2:107" ht="15" x14ac:dyDescent="0.25">
      <c r="B161" s="41">
        <v>36</v>
      </c>
      <c r="C161" s="79">
        <v>1</v>
      </c>
      <c r="D161" s="79">
        <f>PRODUCT($D41:D41)</f>
        <v>0.94699999999999995</v>
      </c>
      <c r="E161" s="79">
        <f>PRODUCT($D41:E41)</f>
        <v>0.90419559999999999</v>
      </c>
      <c r="F161" s="79">
        <f>PRODUCT($D41:F41)</f>
        <v>0.86233134371999998</v>
      </c>
      <c r="G161" s="79">
        <f>PRODUCT($D41:G41)</f>
        <v>0.82214670310264804</v>
      </c>
      <c r="H161" s="79">
        <f>PRODUCT($D41:H41)</f>
        <v>0.78399909607868512</v>
      </c>
      <c r="I161" s="79">
        <f>PRODUCT($D41:I41)</f>
        <v>0.74824873729749708</v>
      </c>
      <c r="J161" s="79">
        <f>PRODUCT($D41:J41)</f>
        <v>0.71495166848775848</v>
      </c>
      <c r="K161" s="79">
        <f>PRODUCT($D41:K41)</f>
        <v>0.68406575640908729</v>
      </c>
      <c r="L161" s="79">
        <f>PRODUCT($D41:L41)</f>
        <v>0.65554021436682841</v>
      </c>
      <c r="M161" s="79">
        <f>PRODUCT($D41:M41)</f>
        <v>0.62938415981359197</v>
      </c>
      <c r="N161" s="79">
        <f>PRODUCT($D41:N41)</f>
        <v>0.60527874649273139</v>
      </c>
      <c r="O161" s="79">
        <f>PRODUCT($D41:O41)</f>
        <v>0.58276237712320178</v>
      </c>
      <c r="P161" s="79">
        <f>PRODUCT($D41:P41)</f>
        <v>0.56149155035820497</v>
      </c>
      <c r="Q161" s="79">
        <f>PRODUCT($D41:Q41)</f>
        <v>0.54116555623523799</v>
      </c>
      <c r="R161" s="79">
        <f>PRODUCT($D41:R41)</f>
        <v>0.52222476176700461</v>
      </c>
      <c r="S161" s="79">
        <f>PRODUCT($D41:S41)</f>
        <v>0.50394689510515944</v>
      </c>
      <c r="T161" s="79">
        <f>PRODUCT($D41:T41)</f>
        <v>0.48630875377647886</v>
      </c>
      <c r="U161" s="79">
        <f>PRODUCT($D41:U41)</f>
        <v>0.46928794739430207</v>
      </c>
      <c r="V161" s="79">
        <f>PRODUCT($D41:V41)</f>
        <v>0.45286286923550151</v>
      </c>
      <c r="W161" s="79">
        <f>PRODUCT($D41:W41)</f>
        <v>0.43701266881225892</v>
      </c>
      <c r="X161" s="79">
        <f>PRODUCT($D41:X41)</f>
        <v>0.42171722540382983</v>
      </c>
      <c r="Y161" s="79">
        <f>PRODUCT($D41:Y41)</f>
        <v>0.40695712251469579</v>
      </c>
      <c r="Z161" s="79">
        <f>PRODUCT($D41:Z41)</f>
        <v>0.39271362322668141</v>
      </c>
      <c r="AA161" s="79">
        <f>PRODUCT($D41:AA41)</f>
        <v>0.37896864641374756</v>
      </c>
      <c r="AB161" s="79">
        <f>PRODUCT($D41:AB41)</f>
        <v>0.36570474378926637</v>
      </c>
      <c r="AC161" s="79">
        <f>PRODUCT($D41:AC41)</f>
        <v>0.35290507775664204</v>
      </c>
      <c r="AD161" s="79">
        <f>PRODUCT($D41:AD41)</f>
        <v>0.34055340003515955</v>
      </c>
      <c r="AE161" s="79">
        <f>PRODUCT($D41:AE41)</f>
        <v>0.32863403103392896</v>
      </c>
      <c r="AF161" s="79">
        <f>PRODUCT($D41:AF41)</f>
        <v>0.31713183994774147</v>
      </c>
      <c r="AG161" s="79">
        <f>PRODUCT($D41:AG41)</f>
        <v>0.30603222554957049</v>
      </c>
      <c r="AH161" s="79">
        <f>PRODUCT($D41:AH41)</f>
        <v>0.29532109765533554</v>
      </c>
      <c r="AI161" s="79">
        <f>PRODUCT($D41:AI41)</f>
        <v>0.2849848592373988</v>
      </c>
      <c r="AJ161" s="79">
        <f>PRODUCT($D41:AJ41)</f>
        <v>0.27501038916408982</v>
      </c>
      <c r="AK161" s="79">
        <f>PRODUCT($D41:AK41)</f>
        <v>0.26538502554334664</v>
      </c>
      <c r="AL161" s="79">
        <f>PRODUCT($D41:AL41)</f>
        <v>0.25609654964932949</v>
      </c>
      <c r="AM161" s="79">
        <f>PRODUCT($D41:AM41)</f>
        <v>0.24713317041160296</v>
      </c>
      <c r="AN161" s="79">
        <f>PRODUCT($D41:AN41)</f>
        <v>0.23848350944719685</v>
      </c>
      <c r="AO161" s="79">
        <f>PRODUCT($D41:AO41)</f>
        <v>0.23013658661654496</v>
      </c>
      <c r="AP161" s="79">
        <f>PRODUCT($D41:AP41)</f>
        <v>0.22208180608496589</v>
      </c>
      <c r="AQ161" s="79">
        <f>PRODUCT($D41:AQ41)</f>
        <v>0.21430894287199206</v>
      </c>
      <c r="AR161" s="79">
        <f>PRODUCT($D41:AR41)</f>
        <v>0.20680812987147235</v>
      </c>
      <c r="AS161" s="79">
        <f>PRODUCT($D41:AS41)</f>
        <v>0.1995698453259708</v>
      </c>
      <c r="AT161" s="79">
        <f>PRODUCT($D41:AT41)</f>
        <v>0.1925849007395618</v>
      </c>
      <c r="AU161" s="79">
        <f>PRODUCT($D41:AU41)</f>
        <v>0.18584442921367714</v>
      </c>
      <c r="AV161" s="79">
        <f>PRODUCT($D41:AV41)</f>
        <v>0.17933987419119843</v>
      </c>
      <c r="AW161" s="79">
        <f>PRODUCT($D41:AW41)</f>
        <v>0.17306297859450648</v>
      </c>
      <c r="AX161" s="79">
        <f>PRODUCT($D41:AX41)</f>
        <v>0.16700577434369876</v>
      </c>
      <c r="AY161" s="79">
        <f>PRODUCT($D41:AY41)</f>
        <v>0.1611605722416693</v>
      </c>
      <c r="AZ161" s="79">
        <f>PRODUCT($D41:AZ41)</f>
        <v>0.15551995221321085</v>
      </c>
      <c r="BA161" s="79">
        <f>PRODUCT($D41:BA41)</f>
        <v>0.15007675388574848</v>
      </c>
      <c r="BB161" s="79">
        <f>PRODUCT($D41:BB41)</f>
        <v>0.14482406749974727</v>
      </c>
      <c r="BC161" s="79">
        <f>PRODUCT($D41:BC41)</f>
        <v>0.13975522513725611</v>
      </c>
      <c r="BD161" s="79">
        <f>PRODUCT($D41:BD41)</f>
        <v>0.13486379225745213</v>
      </c>
      <c r="BE161" s="79">
        <f>PRODUCT($D41:BE41)</f>
        <v>0.13014355952844131</v>
      </c>
      <c r="BF161" s="79">
        <f>PRODUCT($D41:BF41)</f>
        <v>0.12558853494494587</v>
      </c>
      <c r="BG161" s="79">
        <f>PRODUCT($D41:BG41)</f>
        <v>0.12119293622187276</v>
      </c>
      <c r="BH161" s="79">
        <f>PRODUCT($D41:BH41)</f>
        <v>0.11695118345410721</v>
      </c>
      <c r="BI161" s="79">
        <f>PRODUCT($D41:BI41)</f>
        <v>0.11285789203321346</v>
      </c>
      <c r="BJ161" s="79">
        <f>PRODUCT($D41:BJ41)</f>
        <v>0.10890786581205099</v>
      </c>
      <c r="BK161" s="79">
        <f>PRODUCT($D41:BK41)</f>
        <v>0.1050960905086292</v>
      </c>
      <c r="BL161" s="79">
        <f>PRODUCT($D41:BL41)</f>
        <v>0.10141772734082717</v>
      </c>
      <c r="BM161" s="79">
        <f>PRODUCT($D41:BM41)</f>
        <v>9.7868106883898215E-2</v>
      </c>
      <c r="BN161" s="79">
        <f>PRODUCT($D41:BN41)</f>
        <v>9.4442723142961774E-2</v>
      </c>
      <c r="BO161" s="79">
        <f>PRODUCT($D41:BO41)</f>
        <v>9.1137227832958106E-2</v>
      </c>
      <c r="BP161" s="79">
        <f>PRODUCT($D41:BP41)</f>
        <v>8.7947424858804565E-2</v>
      </c>
      <c r="BQ161" s="79">
        <f>PRODUCT($D41:BQ41)</f>
        <v>8.4869264988746404E-2</v>
      </c>
      <c r="BR161" s="79">
        <f>PRODUCT($D41:BR41)</f>
        <v>8.1898840714140275E-2</v>
      </c>
      <c r="BS161" s="79">
        <f>PRODUCT($D41:BS41)</f>
        <v>7.9032381289145359E-2</v>
      </c>
      <c r="BT161" s="79">
        <f>PRODUCT($D41:BT41)</f>
        <v>7.626624794402527E-2</v>
      </c>
      <c r="BU161" s="79">
        <f>PRODUCT($D41:BU41)</f>
        <v>7.3596929265984379E-2</v>
      </c>
      <c r="BV161" s="79">
        <f>PRODUCT($D41:BV41)</f>
        <v>7.1021036741674926E-2</v>
      </c>
      <c r="BW161" s="79">
        <f>PRODUCT($D41:BW41)</f>
        <v>6.8535300455716305E-2</v>
      </c>
      <c r="BX161" s="79">
        <f>PRODUCT($D41:BX41)</f>
        <v>6.6136564939766232E-2</v>
      </c>
      <c r="BY161" s="79">
        <f>PRODUCT($D41:BY41)</f>
        <v>6.3821785166874409E-2</v>
      </c>
      <c r="BZ161" s="79">
        <f>PRODUCT($D41:BZ41)</f>
        <v>6.1588022686033805E-2</v>
      </c>
      <c r="CA161" s="79">
        <f>PRODUCT($D41:CA41)</f>
        <v>5.9432441892022618E-2</v>
      </c>
      <c r="CB161" s="79">
        <f>PRODUCT($D41:CB41)</f>
        <v>5.7352306425801823E-2</v>
      </c>
      <c r="CC161" s="79">
        <f>PRODUCT($D41:CC41)</f>
        <v>5.534497570089876E-2</v>
      </c>
      <c r="CD161" s="79">
        <f>PRODUCT($D41:CD41)</f>
        <v>5.34079015513673E-2</v>
      </c>
      <c r="CE161" s="79">
        <f>PRODUCT($D41:CE41)</f>
        <v>5.1538624997069446E-2</v>
      </c>
      <c r="CF161" s="79">
        <f>PRODUCT($D41:CF41)</f>
        <v>4.9734773122172012E-2</v>
      </c>
      <c r="CG161" s="79">
        <f>PRODUCT($D41:CG41)</f>
        <v>4.7994056062895987E-2</v>
      </c>
      <c r="CH161" s="79">
        <f>PRODUCT($D41:CH41)</f>
        <v>4.6314264100694627E-2</v>
      </c>
      <c r="CI161" s="79">
        <f>PRODUCT($D41:CI41)</f>
        <v>4.469326485717031E-2</v>
      </c>
      <c r="CJ161" s="79">
        <f>PRODUCT($D41:CJ41)</f>
        <v>4.3129000587169349E-2</v>
      </c>
      <c r="CK161" s="79">
        <f>PRODUCT($D41:CK41)</f>
        <v>4.1619485566618417E-2</v>
      </c>
      <c r="CL161" s="79">
        <f>PRODUCT($D41:CL41)</f>
        <v>4.0162803571786768E-2</v>
      </c>
      <c r="CM161" s="79">
        <f>PRODUCT($D41:CM41)</f>
        <v>3.8757105446774229E-2</v>
      </c>
      <c r="CN161" s="79">
        <f>PRODUCT($D41:CN41)</f>
        <v>3.7400606756137128E-2</v>
      </c>
      <c r="CO161" s="79">
        <f>PRODUCT($D41:CO41)</f>
        <v>3.6091585519672328E-2</v>
      </c>
      <c r="CP161" s="79">
        <f>PRODUCT($D41:CP41)</f>
        <v>3.4828380026483793E-2</v>
      </c>
      <c r="CQ161" s="79">
        <f>PRODUCT($D41:CQ41)</f>
        <v>3.3609386725556863E-2</v>
      </c>
      <c r="CR161" s="79">
        <f>PRODUCT($D41:CR41)</f>
        <v>3.2433058190162373E-2</v>
      </c>
      <c r="CS161" s="79">
        <f>PRODUCT($D41:CS41)</f>
        <v>3.1297901153506689E-2</v>
      </c>
      <c r="CT161" s="79">
        <f>PRODUCT($D41:CT41)</f>
        <v>3.0202474613133953E-2</v>
      </c>
      <c r="CU161" s="79">
        <f>PRODUCT($D41:CU41)</f>
        <v>2.9145388001674263E-2</v>
      </c>
      <c r="CV161" s="79">
        <f>PRODUCT($D41:CV41)</f>
        <v>2.8125299421615662E-2</v>
      </c>
      <c r="CW161" s="79">
        <f>PRODUCT($D41:CW41)</f>
        <v>2.7140913941859114E-2</v>
      </c>
      <c r="CX161" s="79">
        <f>PRODUCT($D41:CX41)</f>
        <v>2.6190981953894046E-2</v>
      </c>
      <c r="CY161" s="79">
        <f>PRODUCT($D41:CY41)</f>
        <v>2.5274297585507755E-2</v>
      </c>
      <c r="CZ161" s="79">
        <f>PRODUCT($D41:CZ41)</f>
        <v>2.4389697170014983E-2</v>
      </c>
      <c r="DA161" s="79">
        <f>PRODUCT($D41:DA41)</f>
        <v>2.3536057769064457E-2</v>
      </c>
      <c r="DB161" s="79">
        <f>PRODUCT($D41:DB41)</f>
        <v>2.2712295747147199E-2</v>
      </c>
      <c r="DC161" s="79">
        <f>PRODUCT($D41:DC41)</f>
        <v>2.1917365395997045E-2</v>
      </c>
    </row>
    <row r="162" spans="2:107" ht="15" x14ac:dyDescent="0.25">
      <c r="B162" s="41">
        <v>37</v>
      </c>
      <c r="C162" s="79">
        <v>1</v>
      </c>
      <c r="D162" s="79">
        <f>PRODUCT($D42:D42)</f>
        <v>0.94969999999999999</v>
      </c>
      <c r="E162" s="79">
        <f>PRODUCT($D42:E42)</f>
        <v>0.90886289999999992</v>
      </c>
      <c r="F162" s="79">
        <f>PRODUCT($D42:F42)</f>
        <v>0.86841850094999995</v>
      </c>
      <c r="G162" s="79">
        <f>PRODUCT($D42:G42)</f>
        <v>0.82925282655715493</v>
      </c>
      <c r="H162" s="79">
        <f>PRODUCT($D42:H42)</f>
        <v>0.79193644936208296</v>
      </c>
      <c r="I162" s="79">
        <f>PRODUCT($D42:I42)</f>
        <v>0.75653689007559788</v>
      </c>
      <c r="J162" s="79">
        <f>PRODUCT($D42:J42)</f>
        <v>0.72347622797929423</v>
      </c>
      <c r="K162" s="79">
        <f>PRODUCT($D42:K42)</f>
        <v>0.69265614066737635</v>
      </c>
      <c r="L162" s="79">
        <f>PRODUCT($D42:L42)</f>
        <v>0.66404944205781369</v>
      </c>
      <c r="M162" s="79">
        <f>PRODUCT($D42:M42)</f>
        <v>0.63755386931970692</v>
      </c>
      <c r="N162" s="79">
        <f>PRODUCT($D42:N42)</f>
        <v>0.61313555612476212</v>
      </c>
      <c r="O162" s="79">
        <f>PRODUCT($D42:O42)</f>
        <v>0.59032691343692101</v>
      </c>
      <c r="P162" s="79">
        <f>PRODUCT($D42:P42)</f>
        <v>0.56877998109647343</v>
      </c>
      <c r="Q162" s="79">
        <f>PRODUCT($D42:Q42)</f>
        <v>0.54819014578078107</v>
      </c>
      <c r="R162" s="79">
        <f>PRODUCT($D42:R42)</f>
        <v>0.52900349067845376</v>
      </c>
      <c r="S162" s="79">
        <f>PRODUCT($D42:S42)</f>
        <v>0.51048836850470791</v>
      </c>
      <c r="T162" s="79">
        <f>PRODUCT($D42:T42)</f>
        <v>0.49262127560704311</v>
      </c>
      <c r="U162" s="79">
        <f>PRODUCT($D42:U42)</f>
        <v>0.4753795309607966</v>
      </c>
      <c r="V162" s="79">
        <f>PRODUCT($D42:V42)</f>
        <v>0.4587412473771687</v>
      </c>
      <c r="W162" s="79">
        <f>PRODUCT($D42:W42)</f>
        <v>0.4426853037189678</v>
      </c>
      <c r="X162" s="79">
        <f>PRODUCT($D42:X42)</f>
        <v>0.4271913180888039</v>
      </c>
      <c r="Y162" s="79">
        <f>PRODUCT($D42:Y42)</f>
        <v>0.41223962195569575</v>
      </c>
      <c r="Z162" s="79">
        <f>PRODUCT($D42:Z42)</f>
        <v>0.39781123518724637</v>
      </c>
      <c r="AA162" s="79">
        <f>PRODUCT($D42:AA42)</f>
        <v>0.38388784195569275</v>
      </c>
      <c r="AB162" s="79">
        <f>PRODUCT($D42:AB42)</f>
        <v>0.37045176748724351</v>
      </c>
      <c r="AC162" s="79">
        <f>PRODUCT($D42:AC42)</f>
        <v>0.35748595562518998</v>
      </c>
      <c r="AD162" s="79">
        <f>PRODUCT($D42:AD42)</f>
        <v>0.34497394717830832</v>
      </c>
      <c r="AE162" s="79">
        <f>PRODUCT($D42:AE42)</f>
        <v>0.33289985902706754</v>
      </c>
      <c r="AF162" s="79">
        <f>PRODUCT($D42:AF42)</f>
        <v>0.32124836396112016</v>
      </c>
      <c r="AG162" s="79">
        <f>PRODUCT($D42:AG42)</f>
        <v>0.31000467122248093</v>
      </c>
      <c r="AH162" s="79">
        <f>PRODUCT($D42:AH42)</f>
        <v>0.2991545077296941</v>
      </c>
      <c r="AI162" s="79">
        <f>PRODUCT($D42:AI42)</f>
        <v>0.28868409995915478</v>
      </c>
      <c r="AJ162" s="79">
        <f>PRODUCT($D42:AJ42)</f>
        <v>0.27858015646058437</v>
      </c>
      <c r="AK162" s="79">
        <f>PRODUCT($D42:AK42)</f>
        <v>0.26882985098446394</v>
      </c>
      <c r="AL162" s="79">
        <f>PRODUCT($D42:AL42)</f>
        <v>0.25942080620000768</v>
      </c>
      <c r="AM162" s="79">
        <f>PRODUCT($D42:AM42)</f>
        <v>0.25034107798300742</v>
      </c>
      <c r="AN162" s="79">
        <f>PRODUCT($D42:AN42)</f>
        <v>0.24157914025360216</v>
      </c>
      <c r="AO162" s="79">
        <f>PRODUCT($D42:AO42)</f>
        <v>0.23312387034472609</v>
      </c>
      <c r="AP162" s="79">
        <f>PRODUCT($D42:AP42)</f>
        <v>0.22496453488266066</v>
      </c>
      <c r="AQ162" s="79">
        <f>PRODUCT($D42:AQ42)</f>
        <v>0.21709077616176753</v>
      </c>
      <c r="AR162" s="79">
        <f>PRODUCT($D42:AR42)</f>
        <v>0.20949259899610567</v>
      </c>
      <c r="AS162" s="79">
        <f>PRODUCT($D42:AS42)</f>
        <v>0.20216035803124197</v>
      </c>
      <c r="AT162" s="79">
        <f>PRODUCT($D42:AT42)</f>
        <v>0.19508474550014848</v>
      </c>
      <c r="AU162" s="79">
        <f>PRODUCT($D42:AU42)</f>
        <v>0.18825677940764327</v>
      </c>
      <c r="AV162" s="79">
        <f>PRODUCT($D42:AV42)</f>
        <v>0.18166779212837575</v>
      </c>
      <c r="AW162" s="79">
        <f>PRODUCT($D42:AW42)</f>
        <v>0.17530941940388259</v>
      </c>
      <c r="AX162" s="79">
        <f>PRODUCT($D42:AX42)</f>
        <v>0.16917358972474669</v>
      </c>
      <c r="AY162" s="79">
        <f>PRODUCT($D42:AY42)</f>
        <v>0.16325251408438055</v>
      </c>
      <c r="AZ162" s="79">
        <f>PRODUCT($D42:AZ42)</f>
        <v>0.15753867609142722</v>
      </c>
      <c r="BA162" s="79">
        <f>PRODUCT($D42:BA42)</f>
        <v>0.15202482242822726</v>
      </c>
      <c r="BB162" s="79">
        <f>PRODUCT($D42:BB42)</f>
        <v>0.14670395364323929</v>
      </c>
      <c r="BC162" s="79">
        <f>PRODUCT($D42:BC42)</f>
        <v>0.14156931526572591</v>
      </c>
      <c r="BD162" s="79">
        <f>PRODUCT($D42:BD42)</f>
        <v>0.13661438923142549</v>
      </c>
      <c r="BE162" s="79">
        <f>PRODUCT($D42:BE42)</f>
        <v>0.1318328856083256</v>
      </c>
      <c r="BF162" s="79">
        <f>PRODUCT($D42:BF42)</f>
        <v>0.1272187346120342</v>
      </c>
      <c r="BG162" s="79">
        <f>PRODUCT($D42:BG42)</f>
        <v>0.122766078900613</v>
      </c>
      <c r="BH162" s="79">
        <f>PRODUCT($D42:BH42)</f>
        <v>0.11846926613909155</v>
      </c>
      <c r="BI162" s="79">
        <f>PRODUCT($D42:BI42)</f>
        <v>0.11432284182422334</v>
      </c>
      <c r="BJ162" s="79">
        <f>PRODUCT($D42:BJ42)</f>
        <v>0.11032154236037552</v>
      </c>
      <c r="BK162" s="79">
        <f>PRODUCT($D42:BK42)</f>
        <v>0.10646028837776236</v>
      </c>
      <c r="BL162" s="79">
        <f>PRODUCT($D42:BL42)</f>
        <v>0.10273417828454068</v>
      </c>
      <c r="BM162" s="79">
        <f>PRODUCT($D42:BM42)</f>
        <v>9.9138482044581755E-2</v>
      </c>
      <c r="BN162" s="79">
        <f>PRODUCT($D42:BN42)</f>
        <v>9.5668635173021391E-2</v>
      </c>
      <c r="BO162" s="79">
        <f>PRODUCT($D42:BO42)</f>
        <v>9.2320232941965633E-2</v>
      </c>
      <c r="BP162" s="79">
        <f>PRODUCT($D42:BP42)</f>
        <v>8.9089024788996829E-2</v>
      </c>
      <c r="BQ162" s="79">
        <f>PRODUCT($D42:BQ42)</f>
        <v>8.5970908921381942E-2</v>
      </c>
      <c r="BR162" s="79">
        <f>PRODUCT($D42:BR42)</f>
        <v>8.2961927109133568E-2</v>
      </c>
      <c r="BS162" s="79">
        <f>PRODUCT($D42:BS42)</f>
        <v>8.0058259660313894E-2</v>
      </c>
      <c r="BT162" s="79">
        <f>PRODUCT($D42:BT42)</f>
        <v>7.7256220572202911E-2</v>
      </c>
      <c r="BU162" s="79">
        <f>PRODUCT($D42:BU42)</f>
        <v>7.4552252852175802E-2</v>
      </c>
      <c r="BV162" s="79">
        <f>PRODUCT($D42:BV42)</f>
        <v>7.194292400234964E-2</v>
      </c>
      <c r="BW162" s="79">
        <f>PRODUCT($D42:BW42)</f>
        <v>6.9424921662267394E-2</v>
      </c>
      <c r="BX162" s="79">
        <f>PRODUCT($D42:BX42)</f>
        <v>6.6995049404088028E-2</v>
      </c>
      <c r="BY162" s="79">
        <f>PRODUCT($D42:BY42)</f>
        <v>6.465022267494494E-2</v>
      </c>
      <c r="BZ162" s="79">
        <f>PRODUCT($D42:BZ42)</f>
        <v>6.2387464881321866E-2</v>
      </c>
      <c r="CA162" s="79">
        <f>PRODUCT($D42:CA42)</f>
        <v>6.0203903610475597E-2</v>
      </c>
      <c r="CB162" s="79">
        <f>PRODUCT($D42:CB42)</f>
        <v>5.8096766984108948E-2</v>
      </c>
      <c r="CC162" s="79">
        <f>PRODUCT($D42:CC42)</f>
        <v>5.6063380139665137E-2</v>
      </c>
      <c r="CD162" s="79">
        <f>PRODUCT($D42:CD42)</f>
        <v>5.4101161834776854E-2</v>
      </c>
      <c r="CE162" s="79">
        <f>PRODUCT($D42:CE42)</f>
        <v>5.2207621170559659E-2</v>
      </c>
      <c r="CF162" s="79">
        <f>PRODUCT($D42:CF42)</f>
        <v>5.0380354429590067E-2</v>
      </c>
      <c r="CG162" s="79">
        <f>PRODUCT($D42:CG42)</f>
        <v>4.8617042024554413E-2</v>
      </c>
      <c r="CH162" s="79">
        <f>PRODUCT($D42:CH42)</f>
        <v>4.6915445553695007E-2</v>
      </c>
      <c r="CI162" s="79">
        <f>PRODUCT($D42:CI42)</f>
        <v>4.5273404959315679E-2</v>
      </c>
      <c r="CJ162" s="79">
        <f>PRODUCT($D42:CJ42)</f>
        <v>4.3688835785739628E-2</v>
      </c>
      <c r="CK162" s="79">
        <f>PRODUCT($D42:CK42)</f>
        <v>4.2159726533238739E-2</v>
      </c>
      <c r="CL162" s="79">
        <f>PRODUCT($D42:CL42)</f>
        <v>4.0684136104575379E-2</v>
      </c>
      <c r="CM162" s="79">
        <f>PRODUCT($D42:CM42)</f>
        <v>3.926019134091524E-2</v>
      </c>
      <c r="CN162" s="79">
        <f>PRODUCT($D42:CN42)</f>
        <v>3.7886084643983207E-2</v>
      </c>
      <c r="CO162" s="79">
        <f>PRODUCT($D42:CO42)</f>
        <v>3.6560071681443797E-2</v>
      </c>
      <c r="CP162" s="79">
        <f>PRODUCT($D42:CP42)</f>
        <v>3.5280469172593261E-2</v>
      </c>
      <c r="CQ162" s="79">
        <f>PRODUCT($D42:CQ42)</f>
        <v>3.4045652751552496E-2</v>
      </c>
      <c r="CR162" s="79">
        <f>PRODUCT($D42:CR42)</f>
        <v>3.2854054905248155E-2</v>
      </c>
      <c r="CS162" s="79">
        <f>PRODUCT($D42:CS42)</f>
        <v>3.1704162983564467E-2</v>
      </c>
      <c r="CT162" s="79">
        <f>PRODUCT($D42:CT42)</f>
        <v>3.059451727913971E-2</v>
      </c>
      <c r="CU162" s="79">
        <f>PRODUCT($D42:CU42)</f>
        <v>2.9523709174369819E-2</v>
      </c>
      <c r="CV162" s="79">
        <f>PRODUCT($D42:CV42)</f>
        <v>2.8490379353266874E-2</v>
      </c>
      <c r="CW162" s="79">
        <f>PRODUCT($D42:CW42)</f>
        <v>2.7493216075902532E-2</v>
      </c>
      <c r="CX162" s="79">
        <f>PRODUCT($D42:CX42)</f>
        <v>2.6530953513245942E-2</v>
      </c>
      <c r="CY162" s="79">
        <f>PRODUCT($D42:CY42)</f>
        <v>2.5602370140282334E-2</v>
      </c>
      <c r="CZ162" s="79">
        <f>PRODUCT($D42:CZ42)</f>
        <v>2.470628718537245E-2</v>
      </c>
      <c r="DA162" s="79">
        <f>PRODUCT($D42:DA42)</f>
        <v>2.3841567133884415E-2</v>
      </c>
      <c r="DB162" s="79">
        <f>PRODUCT($D42:DB42)</f>
        <v>2.300711228419846E-2</v>
      </c>
      <c r="DC162" s="79">
        <f>PRODUCT($D42:DC42)</f>
        <v>2.2201863354251512E-2</v>
      </c>
    </row>
    <row r="163" spans="2:107" ht="15" x14ac:dyDescent="0.25">
      <c r="B163" s="41">
        <v>38</v>
      </c>
      <c r="C163" s="79">
        <v>1</v>
      </c>
      <c r="D163" s="79">
        <f>PRODUCT($D43:D43)</f>
        <v>0.95230000000000004</v>
      </c>
      <c r="E163" s="79">
        <f>PRODUCT($D43:E43)</f>
        <v>0.91344616000000012</v>
      </c>
      <c r="F163" s="79">
        <f>PRODUCT($C43:F43)</f>
        <v>0.87453335358400008</v>
      </c>
      <c r="G163" s="79">
        <f>PRODUCT($C43:G43)</f>
        <v>0.83649115270309604</v>
      </c>
      <c r="H163" s="79">
        <f>PRODUCT($C43:H43)</f>
        <v>0.80002013844524111</v>
      </c>
      <c r="I163" s="79">
        <f>PRODUCT($C43:I43)</f>
        <v>0.7652992644367177</v>
      </c>
      <c r="J163" s="79">
        <f>PRODUCT($C43:J43)</f>
        <v>0.73239139606593884</v>
      </c>
      <c r="K163" s="79">
        <f>PRODUCT($C43:K43)</f>
        <v>0.70163095743116943</v>
      </c>
      <c r="L163" s="79">
        <f>PRODUCT($C43:L43)</f>
        <v>0.67300441436797775</v>
      </c>
      <c r="M163" s="79">
        <f>PRODUCT($C43:M43)</f>
        <v>0.64635343955900582</v>
      </c>
      <c r="N163" s="79">
        <f>PRODUCT($C43:N43)</f>
        <v>0.62159810282389594</v>
      </c>
      <c r="O163" s="79">
        <f>PRODUCT($C43:O43)</f>
        <v>0.59847465339884698</v>
      </c>
      <c r="P163" s="79">
        <f>PRODUCT($C43:P43)</f>
        <v>0.57663032854978913</v>
      </c>
      <c r="Q163" s="79">
        <f>PRODUCT($C43:Q43)</f>
        <v>0.55575631065628672</v>
      </c>
      <c r="R163" s="79">
        <f>PRODUCT($C43:R43)</f>
        <v>0.53630483978331667</v>
      </c>
      <c r="S163" s="79">
        <f>PRODUCT($C43:S43)</f>
        <v>0.51753417039090055</v>
      </c>
      <c r="T163" s="79">
        <f>PRODUCT($C43:T43)</f>
        <v>0.49942047442721904</v>
      </c>
      <c r="U163" s="79">
        <f>PRODUCT($C43:U43)</f>
        <v>0.48194075782226636</v>
      </c>
      <c r="V163" s="79">
        <f>PRODUCT($C43:V43)</f>
        <v>0.46507283129848703</v>
      </c>
      <c r="W163" s="79">
        <f>PRODUCT($C43:W43)</f>
        <v>0.44879528220303999</v>
      </c>
      <c r="X163" s="79">
        <f>PRODUCT($C43:X43)</f>
        <v>0.43308744732593357</v>
      </c>
      <c r="Y163" s="79">
        <f>PRODUCT($C43:Y43)</f>
        <v>0.41792938666952589</v>
      </c>
      <c r="Z163" s="79">
        <f>PRODUCT($C43:Z43)</f>
        <v>0.40330185813609248</v>
      </c>
      <c r="AA163" s="79">
        <f>PRODUCT($C43:AA43)</f>
        <v>0.38918629310132924</v>
      </c>
      <c r="AB163" s="79">
        <f>PRODUCT($C43:AB43)</f>
        <v>0.37556477284278272</v>
      </c>
      <c r="AC163" s="79">
        <f>PRODUCT($C43:AC43)</f>
        <v>0.36242000579328532</v>
      </c>
      <c r="AD163" s="79">
        <f>PRODUCT($C43:AD43)</f>
        <v>0.3497353055905203</v>
      </c>
      <c r="AE163" s="79">
        <f>PRODUCT($C43:AE43)</f>
        <v>0.33749456989485205</v>
      </c>
      <c r="AF163" s="79">
        <f>PRODUCT($C43:AF43)</f>
        <v>0.32568225994853223</v>
      </c>
      <c r="AG163" s="79">
        <f>PRODUCT($C43:AG43)</f>
        <v>0.31428338085033358</v>
      </c>
      <c r="AH163" s="79">
        <f>PRODUCT($C43:AH43)</f>
        <v>0.30328346252057192</v>
      </c>
      <c r="AI163" s="79">
        <f>PRODUCT($C43:AI43)</f>
        <v>0.29266854133235187</v>
      </c>
      <c r="AJ163" s="79">
        <f>PRODUCT($C43:AJ43)</f>
        <v>0.28242514238571953</v>
      </c>
      <c r="AK163" s="79">
        <f>PRODUCT($C43:AK43)</f>
        <v>0.27254026240221935</v>
      </c>
      <c r="AL163" s="79">
        <f>PRODUCT($C43:AL43)</f>
        <v>0.26300135321814166</v>
      </c>
      <c r="AM163" s="79">
        <f>PRODUCT($C43:AM43)</f>
        <v>0.25379630585550672</v>
      </c>
      <c r="AN163" s="79">
        <f>PRODUCT($C43:AN43)</f>
        <v>0.24491343515056399</v>
      </c>
      <c r="AO163" s="79">
        <f>PRODUCT($C43:AO43)</f>
        <v>0.23634146492029423</v>
      </c>
      <c r="AP163" s="79">
        <f>PRODUCT($C43:AP43)</f>
        <v>0.22806951364808392</v>
      </c>
      <c r="AQ163" s="79">
        <f>PRODUCT($C43:AQ43)</f>
        <v>0.22008708067040098</v>
      </c>
      <c r="AR163" s="79">
        <f>PRODUCT($C43:AR43)</f>
        <v>0.21238403284693694</v>
      </c>
      <c r="AS163" s="79">
        <f>PRODUCT($C43:AS43)</f>
        <v>0.20495059169729413</v>
      </c>
      <c r="AT163" s="79">
        <f>PRODUCT($C43:AT43)</f>
        <v>0.19777732098788883</v>
      </c>
      <c r="AU163" s="79">
        <f>PRODUCT($C43:AU43)</f>
        <v>0.19085511475331271</v>
      </c>
      <c r="AV163" s="79">
        <f>PRODUCT($C43:AV43)</f>
        <v>0.18417518573694677</v>
      </c>
      <c r="AW163" s="79">
        <f>PRODUCT($C43:AW43)</f>
        <v>0.17772905423615362</v>
      </c>
      <c r="AX163" s="79">
        <f>PRODUCT($C43:AX43)</f>
        <v>0.17150853733788823</v>
      </c>
      <c r="AY163" s="79">
        <f>PRODUCT($C43:AY43)</f>
        <v>0.16550573853106215</v>
      </c>
      <c r="AZ163" s="79">
        <f>PRODUCT($C43:AZ43)</f>
        <v>0.15971303768247497</v>
      </c>
      <c r="BA163" s="79">
        <f>PRODUCT($C43:BA43)</f>
        <v>0.15412308136358835</v>
      </c>
      <c r="BB163" s="79">
        <f>PRODUCT($C43:BB43)</f>
        <v>0.14872877351586275</v>
      </c>
      <c r="BC163" s="79">
        <f>PRODUCT($C43:BC43)</f>
        <v>0.14352326644280755</v>
      </c>
      <c r="BD163" s="79">
        <f>PRODUCT($C43:BD43)</f>
        <v>0.13849995211730928</v>
      </c>
      <c r="BE163" s="79">
        <f>PRODUCT($C43:BE43)</f>
        <v>0.13365245379320345</v>
      </c>
      <c r="BF163" s="79">
        <f>PRODUCT($C43:BF43)</f>
        <v>0.12897461791044132</v>
      </c>
      <c r="BG163" s="79">
        <f>PRODUCT($C43:BG43)</f>
        <v>0.12446050628357587</v>
      </c>
      <c r="BH163" s="79">
        <f>PRODUCT($C43:BH43)</f>
        <v>0.12010438856365072</v>
      </c>
      <c r="BI163" s="79">
        <f>PRODUCT($C43:BI43)</f>
        <v>0.11590073496392293</v>
      </c>
      <c r="BJ163" s="79">
        <f>PRODUCT($C43:BJ43)</f>
        <v>0.11184420924018562</v>
      </c>
      <c r="BK163" s="79">
        <f>PRODUCT($C43:BK43)</f>
        <v>0.10792966191677912</v>
      </c>
      <c r="BL163" s="79">
        <f>PRODUCT($C43:BL43)</f>
        <v>0.10415212374969185</v>
      </c>
      <c r="BM163" s="79">
        <f>PRODUCT($C43:BM43)</f>
        <v>0.10050679941845263</v>
      </c>
      <c r="BN163" s="79">
        <f>PRODUCT($C43:BN43)</f>
        <v>9.6989061438806784E-2</v>
      </c>
      <c r="BO163" s="79">
        <f>PRODUCT($C43:BO43)</f>
        <v>9.3594444288448542E-2</v>
      </c>
      <c r="BP163" s="79">
        <f>PRODUCT($C43:BP43)</f>
        <v>9.0318638738352844E-2</v>
      </c>
      <c r="BQ163" s="79">
        <f>PRODUCT($C43:BQ43)</f>
        <v>8.7157486382510488E-2</v>
      </c>
      <c r="BR163" s="79">
        <f>PRODUCT($C43:BR43)</f>
        <v>8.4106974359122622E-2</v>
      </c>
      <c r="BS163" s="79">
        <f>PRODUCT($C43:BS43)</f>
        <v>8.1163230256553323E-2</v>
      </c>
      <c r="BT163" s="79">
        <f>PRODUCT($C43:BT43)</f>
        <v>7.8322517197573951E-2</v>
      </c>
      <c r="BU163" s="79">
        <f>PRODUCT($C43:BU43)</f>
        <v>7.5581229095658856E-2</v>
      </c>
      <c r="BV163" s="79">
        <f>PRODUCT($C43:BV43)</f>
        <v>7.2935886077310788E-2</v>
      </c>
      <c r="BW163" s="79">
        <f>PRODUCT($C43:BW43)</f>
        <v>7.0383130064604907E-2</v>
      </c>
      <c r="BX163" s="79">
        <f>PRODUCT($C43:BX43)</f>
        <v>6.791972051234374E-2</v>
      </c>
      <c r="BY163" s="79">
        <f>PRODUCT($C43:BY43)</f>
        <v>6.5542530294411705E-2</v>
      </c>
      <c r="BZ163" s="79">
        <f>PRODUCT($C43:BZ43)</f>
        <v>6.3248541734107294E-2</v>
      </c>
      <c r="CA163" s="79">
        <f>PRODUCT($C43:CA43)</f>
        <v>6.1034842773413533E-2</v>
      </c>
      <c r="CB163" s="79">
        <f>PRODUCT($C43:CB43)</f>
        <v>5.8898623276344056E-2</v>
      </c>
      <c r="CC163" s="79">
        <f>PRODUCT($C43:CC43)</f>
        <v>5.6837171461672012E-2</v>
      </c>
      <c r="CD163" s="79">
        <f>PRODUCT($C43:CD43)</f>
        <v>5.4847870460513488E-2</v>
      </c>
      <c r="CE163" s="79">
        <f>PRODUCT($C43:CE43)</f>
        <v>5.2928194994395515E-2</v>
      </c>
      <c r="CF163" s="79">
        <f>PRODUCT($C43:CF43)</f>
        <v>5.1075708169591671E-2</v>
      </c>
      <c r="CG163" s="79">
        <f>PRODUCT($C43:CG43)</f>
        <v>4.9288058383655964E-2</v>
      </c>
      <c r="CH163" s="79">
        <f>PRODUCT($C43:CH43)</f>
        <v>4.7562976340228005E-2</v>
      </c>
      <c r="CI163" s="79">
        <f>PRODUCT($C43:CI43)</f>
        <v>4.5898272168320021E-2</v>
      </c>
      <c r="CJ163" s="79">
        <f>PRODUCT($C43:CJ43)</f>
        <v>4.4291832642428822E-2</v>
      </c>
      <c r="CK163" s="79">
        <f>PRODUCT($C43:CK43)</f>
        <v>4.2741618499943811E-2</v>
      </c>
      <c r="CL163" s="79">
        <f>PRODUCT($C43:CL43)</f>
        <v>4.1245661852445777E-2</v>
      </c>
      <c r="CM163" s="79">
        <f>PRODUCT($C43:CM43)</f>
        <v>3.9802063687610176E-2</v>
      </c>
      <c r="CN163" s="79">
        <f>PRODUCT($C43:CN43)</f>
        <v>3.8408991458543817E-2</v>
      </c>
      <c r="CO163" s="79">
        <f>PRODUCT($C43:CO43)</f>
        <v>3.706467675749478E-2</v>
      </c>
      <c r="CP163" s="79">
        <f>PRODUCT($C43:CP43)</f>
        <v>3.5767413070982461E-2</v>
      </c>
      <c r="CQ163" s="79">
        <f>PRODUCT($C43:CQ43)</f>
        <v>3.4515553613498076E-2</v>
      </c>
      <c r="CR163" s="79">
        <f>PRODUCT($C43:CR43)</f>
        <v>3.3307509237025641E-2</v>
      </c>
      <c r="CS163" s="79">
        <f>PRODUCT($C43:CS43)</f>
        <v>3.2141746413729744E-2</v>
      </c>
      <c r="CT163" s="79">
        <f>PRODUCT($C43:CT43)</f>
        <v>3.1016785289249203E-2</v>
      </c>
      <c r="CU163" s="79">
        <f>PRODUCT($C43:CU43)</f>
        <v>2.9931197804125481E-2</v>
      </c>
      <c r="CV163" s="79">
        <f>PRODUCT($C43:CV43)</f>
        <v>2.888360588098109E-2</v>
      </c>
      <c r="CW163" s="79">
        <f>PRODUCT($C43:CW43)</f>
        <v>2.7872679675146752E-2</v>
      </c>
      <c r="CX163" s="79">
        <f>PRODUCT($C43:CX43)</f>
        <v>2.6897135886516616E-2</v>
      </c>
      <c r="CY163" s="79">
        <f>PRODUCT($C43:CY43)</f>
        <v>2.5955736130488533E-2</v>
      </c>
      <c r="CZ163" s="79">
        <f>PRODUCT($C43:CZ43)</f>
        <v>2.5047285365921435E-2</v>
      </c>
      <c r="DA163" s="79">
        <f>PRODUCT($C43:DA43)</f>
        <v>2.4170630378114184E-2</v>
      </c>
      <c r="DB163" s="79">
        <f>PRODUCT($C43:DB43)</f>
        <v>2.3324658314880186E-2</v>
      </c>
      <c r="DC163" s="79">
        <f>PRODUCT($C43:DC43)</f>
        <v>2.2508295273859377E-2</v>
      </c>
    </row>
    <row r="164" spans="2:107" ht="15" x14ac:dyDescent="0.25">
      <c r="B164" s="41">
        <v>39</v>
      </c>
      <c r="C164" s="79">
        <v>1</v>
      </c>
      <c r="D164" s="79">
        <f>PRODUCT($D44:D44)</f>
        <v>0.95489999999999997</v>
      </c>
      <c r="E164" s="79">
        <f>PRODUCT($D44:E44)</f>
        <v>0.91804085999999996</v>
      </c>
      <c r="F164" s="79">
        <f>PRODUCT($D44:F44)</f>
        <v>0.88058479291199998</v>
      </c>
      <c r="G164" s="79">
        <f>PRODUCT($D44:G44)</f>
        <v>0.84368829008898716</v>
      </c>
      <c r="H164" s="79">
        <f>PRODUCT($D44:H44)</f>
        <v>0.80808464424723192</v>
      </c>
      <c r="I164" s="79">
        <f>PRODUCT($D44:I44)</f>
        <v>0.77398347225999875</v>
      </c>
      <c r="J164" s="79">
        <f>PRODUCT($D44:J44)</f>
        <v>0.74155356477230472</v>
      </c>
      <c r="K164" s="79">
        <f>PRODUCT($D44:K44)</f>
        <v>0.71085324719073129</v>
      </c>
      <c r="L164" s="79">
        <f>PRODUCT($D44:L44)</f>
        <v>0.68213477600422578</v>
      </c>
      <c r="M164" s="79">
        <f>PRODUCT($D44:M44)</f>
        <v>0.65532687930725975</v>
      </c>
      <c r="N164" s="79">
        <f>PRODUCT($D44:N44)</f>
        <v>0.63029339251772243</v>
      </c>
      <c r="O164" s="79">
        <f>PRODUCT($D44:O44)</f>
        <v>0.6068464783160632</v>
      </c>
      <c r="P164" s="79">
        <f>PRODUCT($D44:P44)</f>
        <v>0.58469658185752693</v>
      </c>
      <c r="Q164" s="79">
        <f>PRODUCT($D44:Q44)</f>
        <v>0.56353056559428449</v>
      </c>
      <c r="R164" s="79">
        <f>PRODUCT($D44:R44)</f>
        <v>0.54380699579848457</v>
      </c>
      <c r="S164" s="79">
        <f>PRODUCT($D44:S44)</f>
        <v>0.52477375094553758</v>
      </c>
      <c r="T164" s="79">
        <f>PRODUCT($D44:T44)</f>
        <v>0.50640666966244374</v>
      </c>
      <c r="U164" s="79">
        <f>PRODUCT($D44:U44)</f>
        <v>0.48868243622425822</v>
      </c>
      <c r="V164" s="79">
        <f>PRODUCT($D44:V44)</f>
        <v>0.47157855095640916</v>
      </c>
      <c r="W164" s="79">
        <f>PRODUCT($D44:W44)</f>
        <v>0.4550733016729348</v>
      </c>
      <c r="X164" s="79">
        <f>PRODUCT($D44:X44)</f>
        <v>0.43914573611438207</v>
      </c>
      <c r="Y164" s="79">
        <f>PRODUCT($D44:Y44)</f>
        <v>0.42377563535037865</v>
      </c>
      <c r="Z164" s="79">
        <f>PRODUCT($D44:Z44)</f>
        <v>0.40894348811311537</v>
      </c>
      <c r="AA164" s="79">
        <f>PRODUCT($D44:AA44)</f>
        <v>0.3946304660291563</v>
      </c>
      <c r="AB164" s="79">
        <f>PRODUCT($D44:AB44)</f>
        <v>0.3808183997181358</v>
      </c>
      <c r="AC164" s="79">
        <f>PRODUCT($D44:AC44)</f>
        <v>0.36748975572800102</v>
      </c>
      <c r="AD164" s="79">
        <f>PRODUCT($D44:AD44)</f>
        <v>0.35462761427752099</v>
      </c>
      <c r="AE164" s="79">
        <f>PRODUCT($D44:AE44)</f>
        <v>0.34221564777780772</v>
      </c>
      <c r="AF164" s="79">
        <f>PRODUCT($D44:AF44)</f>
        <v>0.33023810010558446</v>
      </c>
      <c r="AG164" s="79">
        <f>PRODUCT($D44:AG44)</f>
        <v>0.31867976660188901</v>
      </c>
      <c r="AH164" s="79">
        <f>PRODUCT($D44:AH44)</f>
        <v>0.30752597477082289</v>
      </c>
      <c r="AI164" s="79">
        <f>PRODUCT($D44:AI44)</f>
        <v>0.29676256565384407</v>
      </c>
      <c r="AJ164" s="79">
        <f>PRODUCT($D44:AJ44)</f>
        <v>0.28637587585595953</v>
      </c>
      <c r="AK164" s="79">
        <f>PRODUCT($D44:AK44)</f>
        <v>0.27635272020100093</v>
      </c>
      <c r="AL164" s="79">
        <f>PRODUCT($D44:AL44)</f>
        <v>0.26668037499396591</v>
      </c>
      <c r="AM164" s="79">
        <f>PRODUCT($D44:AM44)</f>
        <v>0.25734656186917709</v>
      </c>
      <c r="AN164" s="79">
        <f>PRODUCT($D44:AN44)</f>
        <v>0.2483394322037559</v>
      </c>
      <c r="AO164" s="79">
        <f>PRODUCT($D44:AO44)</f>
        <v>0.23964755207662444</v>
      </c>
      <c r="AP164" s="79">
        <f>PRODUCT($D44:AP44)</f>
        <v>0.23125988775394257</v>
      </c>
      <c r="AQ164" s="79">
        <f>PRODUCT($D44:AQ44)</f>
        <v>0.22316579168255457</v>
      </c>
      <c r="AR164" s="79">
        <f>PRODUCT($D44:AR44)</f>
        <v>0.21535498897366515</v>
      </c>
      <c r="AS164" s="79">
        <f>PRODUCT($D44:AS44)</f>
        <v>0.20781756435958687</v>
      </c>
      <c r="AT164" s="79">
        <f>PRODUCT($D44:AT44)</f>
        <v>0.20054394960700134</v>
      </c>
      <c r="AU164" s="79">
        <f>PRODUCT($D44:AU44)</f>
        <v>0.19352491137075628</v>
      </c>
      <c r="AV164" s="79">
        <f>PRODUCT($D44:AV44)</f>
        <v>0.18675153947277981</v>
      </c>
      <c r="AW164" s="79">
        <f>PRODUCT($D44:AW44)</f>
        <v>0.18021523559123251</v>
      </c>
      <c r="AX164" s="79">
        <f>PRODUCT($D44:AX44)</f>
        <v>0.17390770234553937</v>
      </c>
      <c r="AY164" s="79">
        <f>PRODUCT($D44:AY44)</f>
        <v>0.16782093276344548</v>
      </c>
      <c r="AZ164" s="79">
        <f>PRODUCT($D44:AZ44)</f>
        <v>0.16194720011672489</v>
      </c>
      <c r="BA164" s="79">
        <f>PRODUCT($D44:BA44)</f>
        <v>0.15627904811263951</v>
      </c>
      <c r="BB164" s="79">
        <f>PRODUCT($D44:BB44)</f>
        <v>0.15080928142869712</v>
      </c>
      <c r="BC164" s="79">
        <f>PRODUCT($D44:BC44)</f>
        <v>0.14553095657869272</v>
      </c>
      <c r="BD164" s="79">
        <f>PRODUCT($D44:BD44)</f>
        <v>0.14043737309843848</v>
      </c>
      <c r="BE164" s="79">
        <f>PRODUCT($D44:BE44)</f>
        <v>0.13552206503999314</v>
      </c>
      <c r="BF164" s="79">
        <f>PRODUCT($D44:BF44)</f>
        <v>0.13077879276359339</v>
      </c>
      <c r="BG164" s="79">
        <f>PRODUCT($D44:BG44)</f>
        <v>0.12620153501686762</v>
      </c>
      <c r="BH164" s="79">
        <f>PRODUCT($D44:BH44)</f>
        <v>0.12178448129127725</v>
      </c>
      <c r="BI164" s="79">
        <f>PRODUCT($D44:BI44)</f>
        <v>0.11752202444608255</v>
      </c>
      <c r="BJ164" s="79">
        <f>PRODUCT($D44:BJ44)</f>
        <v>0.11340875359046966</v>
      </c>
      <c r="BK164" s="79">
        <f>PRODUCT($D44:BK44)</f>
        <v>0.10943944721480321</v>
      </c>
      <c r="BL164" s="79">
        <f>PRODUCT($D44:BL44)</f>
        <v>0.10560906656228509</v>
      </c>
      <c r="BM164" s="79">
        <f>PRODUCT($D44:BM44)</f>
        <v>0.10191274923260511</v>
      </c>
      <c r="BN164" s="79">
        <f>PRODUCT($D44:BN44)</f>
        <v>9.8345803009463925E-2</v>
      </c>
      <c r="BO164" s="79">
        <f>PRODUCT($D44:BO44)</f>
        <v>9.490369990413268E-2</v>
      </c>
      <c r="BP164" s="79">
        <f>PRODUCT($D44:BP44)</f>
        <v>9.1582070407488031E-2</v>
      </c>
      <c r="BQ164" s="79">
        <f>PRODUCT($D44:BQ44)</f>
        <v>8.8376697943225946E-2</v>
      </c>
      <c r="BR164" s="79">
        <f>PRODUCT($D44:BR44)</f>
        <v>8.528351351521303E-2</v>
      </c>
      <c r="BS164" s="79">
        <f>PRODUCT($D44:BS44)</f>
        <v>8.2298590542180569E-2</v>
      </c>
      <c r="BT164" s="79">
        <f>PRODUCT($D44:BT44)</f>
        <v>7.9418139873204244E-2</v>
      </c>
      <c r="BU164" s="79">
        <f>PRODUCT($D44:BU44)</f>
        <v>7.6638504977642088E-2</v>
      </c>
      <c r="BV164" s="79">
        <f>PRODUCT($D44:BV44)</f>
        <v>7.3956157303424613E-2</v>
      </c>
      <c r="BW164" s="79">
        <f>PRODUCT($D44:BW44)</f>
        <v>7.136769179780475E-2</v>
      </c>
      <c r="BX164" s="79">
        <f>PRODUCT($D44:BX44)</f>
        <v>6.8869822584881585E-2</v>
      </c>
      <c r="BY164" s="79">
        <f>PRODUCT($D44:BY44)</f>
        <v>6.6459378794410731E-2</v>
      </c>
      <c r="BZ164" s="79">
        <f>PRODUCT($D44:BZ44)</f>
        <v>6.4133300536606347E-2</v>
      </c>
      <c r="CA164" s="79">
        <f>PRODUCT($D44:CA44)</f>
        <v>6.1888635017825121E-2</v>
      </c>
      <c r="CB164" s="79">
        <f>PRODUCT($D44:CB44)</f>
        <v>5.9722532792201237E-2</v>
      </c>
      <c r="CC164" s="79">
        <f>PRODUCT($D44:CC44)</f>
        <v>5.7632244144474189E-2</v>
      </c>
      <c r="CD164" s="79">
        <f>PRODUCT($D44:CD44)</f>
        <v>5.5615115599417592E-2</v>
      </c>
      <c r="CE164" s="79">
        <f>PRODUCT($D44:CE44)</f>
        <v>5.3668586553437973E-2</v>
      </c>
      <c r="CF164" s="79">
        <f>PRODUCT($D44:CF44)</f>
        <v>5.1790186024067646E-2</v>
      </c>
      <c r="CG164" s="79">
        <f>PRODUCT($D44:CG44)</f>
        <v>4.9977529513225274E-2</v>
      </c>
      <c r="CH164" s="79">
        <f>PRODUCT($D44:CH44)</f>
        <v>4.8228315980262386E-2</v>
      </c>
      <c r="CI164" s="79">
        <f>PRODUCT($D44:CI44)</f>
        <v>4.6540324920953204E-2</v>
      </c>
      <c r="CJ164" s="79">
        <f>PRODUCT($D44:CJ44)</f>
        <v>4.4911413548719838E-2</v>
      </c>
      <c r="CK164" s="79">
        <f>PRODUCT($D44:CK44)</f>
        <v>4.333951407451464E-2</v>
      </c>
      <c r="CL164" s="79">
        <f>PRODUCT($D44:CL44)</f>
        <v>4.1822631081906626E-2</v>
      </c>
      <c r="CM164" s="79">
        <f>PRODUCT($D44:CM44)</f>
        <v>4.0358838994039893E-2</v>
      </c>
      <c r="CN164" s="79">
        <f>PRODUCT($D44:CN44)</f>
        <v>3.8946279629248494E-2</v>
      </c>
      <c r="CO164" s="79">
        <f>PRODUCT($D44:CO44)</f>
        <v>3.7583159842224795E-2</v>
      </c>
      <c r="CP164" s="79">
        <f>PRODUCT($D44:CP44)</f>
        <v>3.6267749247746929E-2</v>
      </c>
      <c r="CQ164" s="79">
        <f>PRODUCT($D44:CQ44)</f>
        <v>3.4998378024075787E-2</v>
      </c>
      <c r="CR164" s="79">
        <f>PRODUCT($D44:CR44)</f>
        <v>3.377343479323313E-2</v>
      </c>
      <c r="CS164" s="79">
        <f>PRODUCT($D44:CS44)</f>
        <v>3.2591364575469968E-2</v>
      </c>
      <c r="CT164" s="79">
        <f>PRODUCT($D44:CT44)</f>
        <v>3.1450666815328515E-2</v>
      </c>
      <c r="CU164" s="79">
        <f>PRODUCT($D44:CU44)</f>
        <v>3.0349893476792015E-2</v>
      </c>
      <c r="CV164" s="79">
        <f>PRODUCT($D44:CV44)</f>
        <v>2.9287647205104295E-2</v>
      </c>
      <c r="CW164" s="79">
        <f>PRODUCT($D44:CW44)</f>
        <v>2.8262579552925642E-2</v>
      </c>
      <c r="CX164" s="79">
        <f>PRODUCT($D44:CX44)</f>
        <v>2.7273389268573246E-2</v>
      </c>
      <c r="CY164" s="79">
        <f>PRODUCT($D44:CY44)</f>
        <v>2.631882064417318E-2</v>
      </c>
      <c r="CZ164" s="79">
        <f>PRODUCT($D44:CZ44)</f>
        <v>2.5397661921627117E-2</v>
      </c>
      <c r="DA164" s="79">
        <f>PRODUCT($D44:DA44)</f>
        <v>2.4508743754370167E-2</v>
      </c>
      <c r="DB164" s="79">
        <f>PRODUCT($D44:DB44)</f>
        <v>2.3650937722967211E-2</v>
      </c>
      <c r="DC164" s="79">
        <f>PRODUCT($D44:DC44)</f>
        <v>2.2823154902663359E-2</v>
      </c>
    </row>
    <row r="165" spans="2:107" ht="15" x14ac:dyDescent="0.25">
      <c r="B165" s="41">
        <v>40</v>
      </c>
      <c r="C165" s="79">
        <v>1</v>
      </c>
      <c r="D165" s="79">
        <f>PRODUCT($D45:D45)</f>
        <v>0.95740000000000003</v>
      </c>
      <c r="E165" s="79">
        <f>PRODUCT($D45:E45)</f>
        <v>0.92255064000000009</v>
      </c>
      <c r="F165" s="79">
        <f>PRODUCT($D45:F45)</f>
        <v>0.88666342010400001</v>
      </c>
      <c r="G165" s="79">
        <f>PRODUCT($D45:G45)</f>
        <v>0.85093088427380881</v>
      </c>
      <c r="H165" s="79">
        <f>PRODUCT($D45:H45)</f>
        <v>0.81621290419543746</v>
      </c>
      <c r="I165" s="79">
        <f>PRODUCT($D45:I45)</f>
        <v>0.78274817512342454</v>
      </c>
      <c r="J165" s="79">
        <f>PRODUCT($D45:J45)</f>
        <v>0.75073377476087644</v>
      </c>
      <c r="K165" s="79">
        <f>PRODUCT($D45:K45)</f>
        <v>0.72032905688306093</v>
      </c>
      <c r="L165" s="79">
        <f>PRODUCT($D45:L45)</f>
        <v>0.69151589460773843</v>
      </c>
      <c r="M165" s="79">
        <f>PRODUCT($D45:M45)</f>
        <v>0.66454677471803658</v>
      </c>
      <c r="N165" s="79">
        <f>PRODUCT($D45:N45)</f>
        <v>0.63929399727875114</v>
      </c>
      <c r="O165" s="79">
        <f>PRODUCT($D45:O45)</f>
        <v>0.61557618997970942</v>
      </c>
      <c r="P165" s="79">
        <f>PRODUCT($D45:P45)</f>
        <v>0.59310765904545004</v>
      </c>
      <c r="Q165" s="79">
        <f>PRODUCT($D45:Q45)</f>
        <v>0.57163716178800472</v>
      </c>
      <c r="R165" s="79">
        <f>PRODUCT($D45:R45)</f>
        <v>0.55162986112542456</v>
      </c>
      <c r="S165" s="79">
        <f>PRODUCT($D45:S45)</f>
        <v>0.5323228159860347</v>
      </c>
      <c r="T165" s="79">
        <f>PRODUCT($D45:T45)</f>
        <v>0.51369151742652353</v>
      </c>
      <c r="U165" s="79">
        <f>PRODUCT($D45:U45)</f>
        <v>0.49571231431659518</v>
      </c>
      <c r="V165" s="79">
        <f>PRODUCT($D45:V45)</f>
        <v>0.47836238331551434</v>
      </c>
      <c r="W165" s="79">
        <f>PRODUCT($D45:W45)</f>
        <v>0.46161969989947133</v>
      </c>
      <c r="X165" s="79">
        <f>PRODUCT($D45:X45)</f>
        <v>0.4454630104029898</v>
      </c>
      <c r="Y165" s="79">
        <f>PRODUCT($D45:Y45)</f>
        <v>0.42987180503888517</v>
      </c>
      <c r="Z165" s="79">
        <f>PRODUCT($D45:Z45)</f>
        <v>0.41482629186252418</v>
      </c>
      <c r="AA165" s="79">
        <f>PRODUCT($D45:AA45)</f>
        <v>0.40030737164733582</v>
      </c>
      <c r="AB165" s="79">
        <f>PRODUCT($D45:AB45)</f>
        <v>0.38629661363967904</v>
      </c>
      <c r="AC165" s="79">
        <f>PRODUCT($D45:AC45)</f>
        <v>0.37277623216229028</v>
      </c>
      <c r="AD165" s="79">
        <f>PRODUCT($D45:AD45)</f>
        <v>0.35972906403661009</v>
      </c>
      <c r="AE165" s="79">
        <f>PRODUCT($D45:AE45)</f>
        <v>0.34713854679532874</v>
      </c>
      <c r="AF165" s="79">
        <f>PRODUCT($D45:AF45)</f>
        <v>0.33498869765749223</v>
      </c>
      <c r="AG165" s="79">
        <f>PRODUCT($D45:AG45)</f>
        <v>0.32326409323947997</v>
      </c>
      <c r="AH165" s="79">
        <f>PRODUCT($D45:AH45)</f>
        <v>0.31194984997609815</v>
      </c>
      <c r="AI165" s="79">
        <f>PRODUCT($D45:AI45)</f>
        <v>0.30103160522693473</v>
      </c>
      <c r="AJ165" s="79">
        <f>PRODUCT($D45:AJ45)</f>
        <v>0.29049549904399202</v>
      </c>
      <c r="AK165" s="79">
        <f>PRODUCT($D45:AK45)</f>
        <v>0.2803281565774523</v>
      </c>
      <c r="AL165" s="79">
        <f>PRODUCT($D45:AL45)</f>
        <v>0.27051667109724148</v>
      </c>
      <c r="AM165" s="79">
        <f>PRODUCT($D45:AM45)</f>
        <v>0.26104858760883803</v>
      </c>
      <c r="AN165" s="79">
        <f>PRODUCT($D45:AN45)</f>
        <v>0.2519118870425287</v>
      </c>
      <c r="AO165" s="79">
        <f>PRODUCT($D45:AO45)</f>
        <v>0.24309497099604019</v>
      </c>
      <c r="AP165" s="79">
        <f>PRODUCT($D45:AP45)</f>
        <v>0.23458664701117876</v>
      </c>
      <c r="AQ165" s="79">
        <f>PRODUCT($D45:AQ45)</f>
        <v>0.2263761143657875</v>
      </c>
      <c r="AR165" s="79">
        <f>PRODUCT($D45:AR45)</f>
        <v>0.21845295036298493</v>
      </c>
      <c r="AS165" s="79">
        <f>PRODUCT($D45:AS45)</f>
        <v>0.21080709710028045</v>
      </c>
      <c r="AT165" s="79">
        <f>PRODUCT($D45:AT45)</f>
        <v>0.20342884870177064</v>
      </c>
      <c r="AU165" s="79">
        <f>PRODUCT($D45:AU45)</f>
        <v>0.19630883899720866</v>
      </c>
      <c r="AV165" s="79">
        <f>PRODUCT($D45:AV45)</f>
        <v>0.18943802963230635</v>
      </c>
      <c r="AW165" s="79">
        <f>PRODUCT($D45:AW45)</f>
        <v>0.18280769859517562</v>
      </c>
      <c r="AX165" s="79">
        <f>PRODUCT($D45:AX45)</f>
        <v>0.17640942914434446</v>
      </c>
      <c r="AY165" s="79">
        <f>PRODUCT($D45:AY45)</f>
        <v>0.17023509912429241</v>
      </c>
      <c r="AZ165" s="79">
        <f>PRODUCT($D45:AZ45)</f>
        <v>0.16427687065494218</v>
      </c>
      <c r="BA165" s="79">
        <f>PRODUCT($D45:BA45)</f>
        <v>0.1585271801820192</v>
      </c>
      <c r="BB165" s="79">
        <f>PRODUCT($D45:BB45)</f>
        <v>0.15297872887564851</v>
      </c>
      <c r="BC165" s="79">
        <f>PRODUCT($D45:BC45)</f>
        <v>0.14762447336500081</v>
      </c>
      <c r="BD165" s="79">
        <f>PRODUCT($D45:BD45)</f>
        <v>0.14245761679722577</v>
      </c>
      <c r="BE165" s="79">
        <f>PRODUCT($D45:BE45)</f>
        <v>0.13747160020932286</v>
      </c>
      <c r="BF165" s="79">
        <f>PRODUCT($D45:BF45)</f>
        <v>0.13266009420199656</v>
      </c>
      <c r="BG165" s="79">
        <f>PRODUCT($D45:BG45)</f>
        <v>0.12801699090492669</v>
      </c>
      <c r="BH165" s="79">
        <f>PRODUCT($D45:BH45)</f>
        <v>0.12353639622325426</v>
      </c>
      <c r="BI165" s="79">
        <f>PRODUCT($D45:BI45)</f>
        <v>0.11921262235544035</v>
      </c>
      <c r="BJ165" s="79">
        <f>PRODUCT($D45:BJ45)</f>
        <v>0.11504018057299993</v>
      </c>
      <c r="BK165" s="79">
        <f>PRODUCT($D45:BK45)</f>
        <v>0.11101377425294492</v>
      </c>
      <c r="BL165" s="79">
        <f>PRODUCT($D45:BL45)</f>
        <v>0.10712829215409185</v>
      </c>
      <c r="BM165" s="79">
        <f>PRODUCT($D45:BM45)</f>
        <v>0.10337880192869864</v>
      </c>
      <c r="BN165" s="79">
        <f>PRODUCT($D45:BN45)</f>
        <v>9.9760543861194179E-2</v>
      </c>
      <c r="BO165" s="79">
        <f>PRODUCT($D45:BO45)</f>
        <v>9.6268924826052385E-2</v>
      </c>
      <c r="BP165" s="79">
        <f>PRODUCT($D45:BP45)</f>
        <v>9.2899512457140551E-2</v>
      </c>
      <c r="BQ165" s="79">
        <f>PRODUCT($D45:BQ45)</f>
        <v>8.9648029521140635E-2</v>
      </c>
      <c r="BR165" s="79">
        <f>PRODUCT($D45:BR45)</f>
        <v>8.6510348487900707E-2</v>
      </c>
      <c r="BS165" s="79">
        <f>PRODUCT($D45:BS45)</f>
        <v>8.3482486290824179E-2</v>
      </c>
      <c r="BT165" s="79">
        <f>PRODUCT($D45:BT45)</f>
        <v>8.0560599270645336E-2</v>
      </c>
      <c r="BU165" s="79">
        <f>PRODUCT($D45:BU45)</f>
        <v>7.7740978296172741E-2</v>
      </c>
      <c r="BV165" s="79">
        <f>PRODUCT($D45:BV45)</f>
        <v>7.5020044055806687E-2</v>
      </c>
      <c r="BW165" s="79">
        <f>PRODUCT($D45:BW45)</f>
        <v>7.2394342513853446E-2</v>
      </c>
      <c r="BX165" s="79">
        <f>PRODUCT($D45:BX45)</f>
        <v>6.986054052586857E-2</v>
      </c>
      <c r="BY165" s="79">
        <f>PRODUCT($D45:BY45)</f>
        <v>6.7415421607463166E-2</v>
      </c>
      <c r="BZ165" s="79">
        <f>PRODUCT($D45:BZ45)</f>
        <v>6.5055881851201952E-2</v>
      </c>
      <c r="CA165" s="79">
        <f>PRODUCT($D45:CA45)</f>
        <v>6.2778925986409884E-2</v>
      </c>
      <c r="CB165" s="79">
        <f>PRODUCT($D45:CB45)</f>
        <v>6.0581663576885533E-2</v>
      </c>
      <c r="CC165" s="79">
        <f>PRODUCT($D45:CC45)</f>
        <v>5.846130535169454E-2</v>
      </c>
      <c r="CD165" s="79">
        <f>PRODUCT($D45:CD45)</f>
        <v>5.6415159664385227E-2</v>
      </c>
      <c r="CE165" s="79">
        <f>PRODUCT($D45:CE45)</f>
        <v>5.4440629076131744E-2</v>
      </c>
      <c r="CF165" s="79">
        <f>PRODUCT($D45:CF45)</f>
        <v>5.2535207058467134E-2</v>
      </c>
      <c r="CG165" s="79">
        <f>PRODUCT($D45:CG45)</f>
        <v>5.0696474811420783E-2</v>
      </c>
      <c r="CH165" s="79">
        <f>PRODUCT($D45:CH45)</f>
        <v>4.8922098193021055E-2</v>
      </c>
      <c r="CI165" s="79">
        <f>PRODUCT($D45:CI45)</f>
        <v>4.7209824756265319E-2</v>
      </c>
      <c r="CJ165" s="79">
        <f>PRODUCT($D45:CJ45)</f>
        <v>4.5557480889796033E-2</v>
      </c>
      <c r="CK165" s="79">
        <f>PRODUCT($D45:CK45)</f>
        <v>4.396296905865317E-2</v>
      </c>
      <c r="CL165" s="79">
        <f>PRODUCT($D45:CL45)</f>
        <v>4.2424265141600311E-2</v>
      </c>
      <c r="CM165" s="79">
        <f>PRODUCT($D45:CM45)</f>
        <v>4.0939415861644297E-2</v>
      </c>
      <c r="CN165" s="79">
        <f>PRODUCT($D45:CN45)</f>
        <v>3.9506536306486748E-2</v>
      </c>
      <c r="CO165" s="79">
        <f>PRODUCT($D45:CO45)</f>
        <v>3.812380753575971E-2</v>
      </c>
      <c r="CP165" s="79">
        <f>PRODUCT($D45:CP45)</f>
        <v>3.678947427200812E-2</v>
      </c>
      <c r="CQ165" s="79">
        <f>PRODUCT($D45:CQ45)</f>
        <v>3.5501842672487835E-2</v>
      </c>
      <c r="CR165" s="79">
        <f>PRODUCT($D45:CR45)</f>
        <v>3.4259278178950761E-2</v>
      </c>
      <c r="CS165" s="79">
        <f>PRODUCT($D45:CS45)</f>
        <v>3.306020344268748E-2</v>
      </c>
      <c r="CT165" s="79">
        <f>PRODUCT($D45:CT45)</f>
        <v>3.1903096322193417E-2</v>
      </c>
      <c r="CU165" s="79">
        <f>PRODUCT($D45:CU45)</f>
        <v>3.0786487950916645E-2</v>
      </c>
      <c r="CV165" s="79">
        <f>PRODUCT($D45:CV45)</f>
        <v>2.9708960872634561E-2</v>
      </c>
      <c r="CW165" s="79">
        <f>PRODUCT($D45:CW45)</f>
        <v>2.8669147242092352E-2</v>
      </c>
      <c r="CX165" s="79">
        <f>PRODUCT($D45:CX45)</f>
        <v>2.766572708861912E-2</v>
      </c>
      <c r="CY165" s="79">
        <f>PRODUCT($D45:CY45)</f>
        <v>2.6697426640517451E-2</v>
      </c>
      <c r="CZ165" s="79">
        <f>PRODUCT($D45:CZ45)</f>
        <v>2.5763016708099339E-2</v>
      </c>
      <c r="DA165" s="79">
        <f>PRODUCT($D45:DA45)</f>
        <v>2.4861311123315862E-2</v>
      </c>
      <c r="DB165" s="79">
        <f>PRODUCT($D45:DB45)</f>
        <v>2.3991165233999804E-2</v>
      </c>
      <c r="DC165" s="79">
        <f>PRODUCT($D45:DC45)</f>
        <v>2.3151474450809811E-2</v>
      </c>
    </row>
    <row r="166" spans="2:107" ht="15" x14ac:dyDescent="0.25">
      <c r="B166" s="41">
        <v>41</v>
      </c>
      <c r="C166" s="79">
        <v>1</v>
      </c>
      <c r="D166" s="79">
        <f>PRODUCT($D46:D46)</f>
        <v>0.95989999999999998</v>
      </c>
      <c r="E166" s="79">
        <f>PRODUCT($D46:E46)</f>
        <v>0.92697542999999993</v>
      </c>
      <c r="F166" s="79">
        <f>PRODUCT($C46:F46)</f>
        <v>0.8925846415469999</v>
      </c>
      <c r="G166" s="79">
        <f>PRODUCT($C46:G46)</f>
        <v>0.85804161591913108</v>
      </c>
      <c r="H166" s="79">
        <f>PRODUCT($C46:H46)</f>
        <v>0.82423477625191732</v>
      </c>
      <c r="I166" s="79">
        <f>PRODUCT($C46:I46)</f>
        <v>0.79143023215709107</v>
      </c>
      <c r="J166" s="79">
        <f>PRODUCT($C46:J46)</f>
        <v>0.75993130891723892</v>
      </c>
      <c r="K166" s="79">
        <f>PRODUCT($C46:K46)</f>
        <v>0.72983802908411632</v>
      </c>
      <c r="L166" s="79">
        <f>PRODUCT($C46:L46)</f>
        <v>0.70122837834401897</v>
      </c>
      <c r="M166" s="79">
        <f>PRODUCT($C46:M46)</f>
        <v>0.67409084010210552</v>
      </c>
      <c r="N166" s="79">
        <f>PRODUCT($C46:N46)</f>
        <v>0.648610206346246</v>
      </c>
      <c r="O166" s="79">
        <f>PRODUCT($C46:O46)</f>
        <v>0.62461162871143483</v>
      </c>
      <c r="P166" s="79">
        <f>PRODUCT($C46:P46)</f>
        <v>0.60181330426346746</v>
      </c>
      <c r="Q166" s="79">
        <f>PRODUCT($C46:Q46)</f>
        <v>0.58002766264912997</v>
      </c>
      <c r="R166" s="79">
        <f>PRODUCT($C46:R46)</f>
        <v>0.55972669445641043</v>
      </c>
      <c r="S166" s="79">
        <f>PRODUCT($C46:S46)</f>
        <v>0.54013626015043603</v>
      </c>
      <c r="T166" s="79">
        <f>PRODUCT($C46:T46)</f>
        <v>0.52123149104517075</v>
      </c>
      <c r="U166" s="79">
        <f>PRODUCT($C46:U46)</f>
        <v>0.50298838885858976</v>
      </c>
      <c r="V166" s="79">
        <f>PRODUCT($C46:V46)</f>
        <v>0.48538379524853908</v>
      </c>
      <c r="W166" s="79">
        <f>PRODUCT($C46:W46)</f>
        <v>0.4683953624148402</v>
      </c>
      <c r="X166" s="79">
        <f>PRODUCT($C46:X46)</f>
        <v>0.45200152473032079</v>
      </c>
      <c r="Y166" s="79">
        <f>PRODUCT($C46:Y46)</f>
        <v>0.43618147136475954</v>
      </c>
      <c r="Z166" s="79">
        <f>PRODUCT($C46:Z46)</f>
        <v>0.42091511986699293</v>
      </c>
      <c r="AA166" s="79">
        <f>PRODUCT($C46:AA46)</f>
        <v>0.40618309067164815</v>
      </c>
      <c r="AB166" s="79">
        <f>PRODUCT($C46:AB46)</f>
        <v>0.39196668249814043</v>
      </c>
      <c r="AC166" s="79">
        <f>PRODUCT($C46:AC46)</f>
        <v>0.37824784861070548</v>
      </c>
      <c r="AD166" s="79">
        <f>PRODUCT($C46:AD46)</f>
        <v>0.3650091739093308</v>
      </c>
      <c r="AE166" s="79">
        <f>PRODUCT($C46:AE46)</f>
        <v>0.35223385282250419</v>
      </c>
      <c r="AF166" s="79">
        <f>PRODUCT($C46:AF46)</f>
        <v>0.33990566797371652</v>
      </c>
      <c r="AG166" s="79">
        <f>PRODUCT($C46:AG46)</f>
        <v>0.32800896959463643</v>
      </c>
      <c r="AH166" s="79">
        <f>PRODUCT($C46:AH46)</f>
        <v>0.31652865565882415</v>
      </c>
      <c r="AI166" s="79">
        <f>PRODUCT($C46:AI46)</f>
        <v>0.30545015271076531</v>
      </c>
      <c r="AJ166" s="79">
        <f>PRODUCT($C46:AJ46)</f>
        <v>0.29475939736588852</v>
      </c>
      <c r="AK166" s="79">
        <f>PRODUCT($C46:AK46)</f>
        <v>0.28444281845808239</v>
      </c>
      <c r="AL166" s="79">
        <f>PRODUCT($C46:AL46)</f>
        <v>0.27448731981204949</v>
      </c>
      <c r="AM166" s="79">
        <f>PRODUCT($C46:AM46)</f>
        <v>0.26488026361862776</v>
      </c>
      <c r="AN166" s="79">
        <f>PRODUCT($C46:AN46)</f>
        <v>0.2556094543919758</v>
      </c>
      <c r="AO166" s="79">
        <f>PRODUCT($C46:AO46)</f>
        <v>0.24666312348825664</v>
      </c>
      <c r="AP166" s="79">
        <f>PRODUCT($C46:AP46)</f>
        <v>0.23802991416616764</v>
      </c>
      <c r="AQ166" s="79">
        <f>PRODUCT($C46:AQ46)</f>
        <v>0.22969886717035176</v>
      </c>
      <c r="AR166" s="79">
        <f>PRODUCT($C46:AR46)</f>
        <v>0.22165940681938945</v>
      </c>
      <c r="AS166" s="79">
        <f>PRODUCT($C46:AS46)</f>
        <v>0.21390132758071081</v>
      </c>
      <c r="AT166" s="79">
        <f>PRODUCT($C46:AT46)</f>
        <v>0.20641478111538594</v>
      </c>
      <c r="AU166" s="79">
        <f>PRODUCT($C46:AU46)</f>
        <v>0.19919026377634744</v>
      </c>
      <c r="AV166" s="79">
        <f>PRODUCT($C46:AV46)</f>
        <v>0.19221860454417528</v>
      </c>
      <c r="AW166" s="79">
        <f>PRODUCT($C46:AW46)</f>
        <v>0.18549095338512914</v>
      </c>
      <c r="AX166" s="79">
        <f>PRODUCT($C46:AX46)</f>
        <v>0.1789987700166496</v>
      </c>
      <c r="AY166" s="79">
        <f>PRODUCT($C46:AY46)</f>
        <v>0.17273381306606686</v>
      </c>
      <c r="AZ166" s="79">
        <f>PRODUCT($C46:AZ46)</f>
        <v>0.16668812960875451</v>
      </c>
      <c r="BA166" s="79">
        <f>PRODUCT($C46:BA46)</f>
        <v>0.1608540450724481</v>
      </c>
      <c r="BB166" s="79">
        <f>PRODUCT($C46:BB46)</f>
        <v>0.15522415349491242</v>
      </c>
      <c r="BC166" s="79">
        <f>PRODUCT($C46:BC46)</f>
        <v>0.14979130812259048</v>
      </c>
      <c r="BD166" s="79">
        <f>PRODUCT($C46:BD46)</f>
        <v>0.1445486123382998</v>
      </c>
      <c r="BE166" s="79">
        <f>PRODUCT($C46:BE46)</f>
        <v>0.1394894109064593</v>
      </c>
      <c r="BF166" s="79">
        <f>PRODUCT($C46:BF46)</f>
        <v>0.13460728152473322</v>
      </c>
      <c r="BG166" s="79">
        <f>PRODUCT($C46:BG46)</f>
        <v>0.12989602667136757</v>
      </c>
      <c r="BH166" s="79">
        <f>PRODUCT($C46:BH46)</f>
        <v>0.12534966573786971</v>
      </c>
      <c r="BI166" s="79">
        <f>PRODUCT($C46:BI46)</f>
        <v>0.12096242743704426</v>
      </c>
      <c r="BJ166" s="79">
        <f>PRODUCT($C46:BJ46)</f>
        <v>0.11672874247674771</v>
      </c>
      <c r="BK166" s="79">
        <f>PRODUCT($C46:BK46)</f>
        <v>0.11264323649006154</v>
      </c>
      <c r="BL166" s="79">
        <f>PRODUCT($C46:BL46)</f>
        <v>0.10870072321290938</v>
      </c>
      <c r="BM166" s="79">
        <f>PRODUCT($C46:BM46)</f>
        <v>0.10489619790045755</v>
      </c>
      <c r="BN166" s="79">
        <f>PRODUCT($C46:BN46)</f>
        <v>0.10122483097394154</v>
      </c>
      <c r="BO166" s="79">
        <f>PRODUCT($C46:BO46)</f>
        <v>9.7681961889853577E-2</v>
      </c>
      <c r="BP166" s="79">
        <f>PRODUCT($C46:BP46)</f>
        <v>9.4263093223708697E-2</v>
      </c>
      <c r="BQ166" s="79">
        <f>PRODUCT($C46:BQ46)</f>
        <v>9.0963884960878885E-2</v>
      </c>
      <c r="BR166" s="79">
        <f>PRODUCT($C46:BR46)</f>
        <v>8.7780148987248119E-2</v>
      </c>
      <c r="BS166" s="79">
        <f>PRODUCT($C46:BS46)</f>
        <v>8.4707843772694427E-2</v>
      </c>
      <c r="BT166" s="79">
        <f>PRODUCT($C46:BT46)</f>
        <v>8.1743069240650126E-2</v>
      </c>
      <c r="BU166" s="79">
        <f>PRODUCT($C46:BU46)</f>
        <v>7.8882061817227372E-2</v>
      </c>
      <c r="BV166" s="79">
        <f>PRODUCT($C46:BV46)</f>
        <v>7.612118965362441E-2</v>
      </c>
      <c r="BW166" s="79">
        <f>PRODUCT($C46:BW46)</f>
        <v>7.345694801574755E-2</v>
      </c>
      <c r="BX166" s="79">
        <f>PRODUCT($C46:BX46)</f>
        <v>7.0885954835196385E-2</v>
      </c>
      <c r="BY166" s="79">
        <f>PRODUCT($C46:BY46)</f>
        <v>6.8404946415964507E-2</v>
      </c>
      <c r="BZ166" s="79">
        <f>PRODUCT($C46:BZ46)</f>
        <v>6.6010773291405742E-2</v>
      </c>
      <c r="CA166" s="79">
        <f>PRODUCT($C46:CA46)</f>
        <v>6.3700396226206532E-2</v>
      </c>
      <c r="CB166" s="79">
        <f>PRODUCT($C46:CB46)</f>
        <v>6.1470882358289299E-2</v>
      </c>
      <c r="CC166" s="79">
        <f>PRODUCT($C46:CC46)</f>
        <v>5.931940147574917E-2</v>
      </c>
      <c r="CD166" s="79">
        <f>PRODUCT($C46:CD46)</f>
        <v>5.7243222424097948E-2</v>
      </c>
      <c r="CE166" s="79">
        <f>PRODUCT($C46:CE46)</f>
        <v>5.5239709639254515E-2</v>
      </c>
      <c r="CF166" s="79">
        <f>PRODUCT($C46:CF46)</f>
        <v>5.3306319801880608E-2</v>
      </c>
      <c r="CG166" s="79">
        <f>PRODUCT($C46:CG46)</f>
        <v>5.1440598608814787E-2</v>
      </c>
      <c r="CH166" s="79">
        <f>PRODUCT($C46:CH46)</f>
        <v>4.9640177657506265E-2</v>
      </c>
      <c r="CI166" s="79">
        <f>PRODUCT($C46:CI46)</f>
        <v>4.7902771439493542E-2</v>
      </c>
      <c r="CJ166" s="79">
        <f>PRODUCT($C46:CJ46)</f>
        <v>4.622617443911127E-2</v>
      </c>
      <c r="CK166" s="79">
        <f>PRODUCT($C46:CK46)</f>
        <v>4.4608258333742372E-2</v>
      </c>
      <c r="CL166" s="79">
        <f>PRODUCT($C46:CL46)</f>
        <v>4.3046969292061386E-2</v>
      </c>
      <c r="CM166" s="79">
        <f>PRODUCT($C46:CM46)</f>
        <v>4.1540325366839236E-2</v>
      </c>
      <c r="CN166" s="79">
        <f>PRODUCT($C46:CN46)</f>
        <v>4.0086413978999862E-2</v>
      </c>
      <c r="CO166" s="79">
        <f>PRODUCT($C46:CO46)</f>
        <v>3.8683389489734862E-2</v>
      </c>
      <c r="CP166" s="79">
        <f>PRODUCT($C46:CP46)</f>
        <v>3.7329470857594138E-2</v>
      </c>
      <c r="CQ166" s="79">
        <f>PRODUCT($C46:CQ46)</f>
        <v>3.602293937757834E-2</v>
      </c>
      <c r="CR166" s="79">
        <f>PRODUCT($C46:CR46)</f>
        <v>3.4762136499363099E-2</v>
      </c>
      <c r="CS166" s="79">
        <f>PRODUCT($C46:CS46)</f>
        <v>3.354546172188539E-2</v>
      </c>
      <c r="CT166" s="79">
        <f>PRODUCT($C46:CT46)</f>
        <v>3.23713705616194E-2</v>
      </c>
      <c r="CU166" s="79">
        <f>PRODUCT($C46:CU46)</f>
        <v>3.1238372591962719E-2</v>
      </c>
      <c r="CV166" s="79">
        <f>PRODUCT($C46:CV46)</f>
        <v>3.0145029551244023E-2</v>
      </c>
      <c r="CW166" s="79">
        <f>PRODUCT($C46:CW46)</f>
        <v>2.9089953516950481E-2</v>
      </c>
      <c r="CX166" s="79">
        <f>PRODUCT($C46:CX46)</f>
        <v>2.8071805143857213E-2</v>
      </c>
      <c r="CY166" s="79">
        <f>PRODUCT($C46:CY46)</f>
        <v>2.7089291963822211E-2</v>
      </c>
      <c r="CZ166" s="79">
        <f>PRODUCT($C46:CZ46)</f>
        <v>2.6141166745088432E-2</v>
      </c>
      <c r="DA166" s="79">
        <f>PRODUCT($C46:DA46)</f>
        <v>2.5226225909010337E-2</v>
      </c>
      <c r="DB166" s="79">
        <f>PRODUCT($C46:DB46)</f>
        <v>2.4343308002194974E-2</v>
      </c>
      <c r="DC166" s="79">
        <f>PRODUCT($C46:DC46)</f>
        <v>2.3491292222118151E-2</v>
      </c>
    </row>
    <row r="167" spans="2:107" ht="15" x14ac:dyDescent="0.25">
      <c r="B167" s="41">
        <v>42</v>
      </c>
      <c r="C167" s="79">
        <v>1</v>
      </c>
      <c r="D167" s="79">
        <f>PRODUCT($D47:D47)</f>
        <v>0.96220000000000006</v>
      </c>
      <c r="E167" s="79">
        <f>PRODUCT($D47:E47)</f>
        <v>0.9312171600000001</v>
      </c>
      <c r="F167" s="79">
        <f>PRODUCT($D47:F47)</f>
        <v>0.8983451942520001</v>
      </c>
      <c r="G167" s="79">
        <f>PRODUCT($D47:G47)</f>
        <v>0.8650165875452509</v>
      </c>
      <c r="H167" s="79">
        <f>PRODUCT($D47:H47)</f>
        <v>0.83214595721853135</v>
      </c>
      <c r="I167" s="79">
        <f>PRODUCT($D47:I47)</f>
        <v>0.80010833786561786</v>
      </c>
      <c r="J167" s="79">
        <f>PRODUCT($D47:J47)</f>
        <v>0.76906413435643195</v>
      </c>
      <c r="K167" s="79">
        <f>PRODUCT($D47:K47)</f>
        <v>0.73930135235683803</v>
      </c>
      <c r="L167" s="79">
        <f>PRODUCT($D47:L47)</f>
        <v>0.71083825029109982</v>
      </c>
      <c r="M167" s="79">
        <f>PRODUCT($D47:M47)</f>
        <v>0.68375531295500891</v>
      </c>
      <c r="N167" s="79">
        <f>PRODUCT($D47:N47)</f>
        <v>0.65797773765660506</v>
      </c>
      <c r="O167" s="79">
        <f>PRODUCT($D47:O47)</f>
        <v>0.6336325613633107</v>
      </c>
      <c r="P167" s="79">
        <f>PRODUCT($D47:P47)</f>
        <v>0.6105683361296862</v>
      </c>
      <c r="Q167" s="79">
        <f>PRODUCT($D47:Q47)</f>
        <v>0.5884657623617916</v>
      </c>
      <c r="R167" s="79">
        <f>PRODUCT($D47:R47)</f>
        <v>0.56786946067912891</v>
      </c>
      <c r="S167" s="79">
        <f>PRODUCT($D47:S47)</f>
        <v>0.54799402955535936</v>
      </c>
      <c r="T167" s="79">
        <f>PRODUCT($D47:T47)</f>
        <v>0.5288142385209218</v>
      </c>
      <c r="U167" s="79">
        <f>PRODUCT($D47:U47)</f>
        <v>0.51030574017268948</v>
      </c>
      <c r="V167" s="79">
        <f>PRODUCT($D47:V47)</f>
        <v>0.49244503926664535</v>
      </c>
      <c r="W167" s="79">
        <f>PRODUCT($D47:W47)</f>
        <v>0.47520946289231275</v>
      </c>
      <c r="X167" s="79">
        <f>PRODUCT($D47:X47)</f>
        <v>0.45857713169108177</v>
      </c>
      <c r="Y167" s="79">
        <f>PRODUCT($D47:Y47)</f>
        <v>0.44252693208189392</v>
      </c>
      <c r="Z167" s="79">
        <f>PRODUCT($D47:Z47)</f>
        <v>0.42703848945902761</v>
      </c>
      <c r="AA167" s="79">
        <f>PRODUCT($D47:AA47)</f>
        <v>0.41209214232796165</v>
      </c>
      <c r="AB167" s="79">
        <f>PRODUCT($D47:AB47)</f>
        <v>0.39766891734648296</v>
      </c>
      <c r="AC167" s="79">
        <f>PRODUCT($D47:AC47)</f>
        <v>0.38375050523935605</v>
      </c>
      <c r="AD167" s="79">
        <f>PRODUCT($D47:AD47)</f>
        <v>0.37031923755597856</v>
      </c>
      <c r="AE167" s="79">
        <f>PRODUCT($D47:AE47)</f>
        <v>0.35735806424151928</v>
      </c>
      <c r="AF167" s="79">
        <f>PRODUCT($D47:AF47)</f>
        <v>0.34485053199306609</v>
      </c>
      <c r="AG167" s="79">
        <f>PRODUCT($D47:AG47)</f>
        <v>0.33278076337330875</v>
      </c>
      <c r="AH167" s="79">
        <f>PRODUCT($D47:AH47)</f>
        <v>0.32113343665524291</v>
      </c>
      <c r="AI167" s="79">
        <f>PRODUCT($D47:AI47)</f>
        <v>0.30989376637230942</v>
      </c>
      <c r="AJ167" s="79">
        <f>PRODUCT($D47:AJ47)</f>
        <v>0.2990474845492786</v>
      </c>
      <c r="AK167" s="79">
        <f>PRODUCT($D47:AK47)</f>
        <v>0.28858082259005385</v>
      </c>
      <c r="AL167" s="79">
        <f>PRODUCT($D47:AL47)</f>
        <v>0.27848049379940198</v>
      </c>
      <c r="AM167" s="79">
        <f>PRODUCT($D47:AM47)</f>
        <v>0.26873367651642288</v>
      </c>
      <c r="AN167" s="79">
        <f>PRODUCT($D47:AN47)</f>
        <v>0.25932799783834809</v>
      </c>
      <c r="AO167" s="79">
        <f>PRODUCT($D47:AO47)</f>
        <v>0.25025151791400591</v>
      </c>
      <c r="AP167" s="79">
        <f>PRODUCT($D47:AP47)</f>
        <v>0.2414927147870157</v>
      </c>
      <c r="AQ167" s="79">
        <f>PRODUCT($D47:AQ47)</f>
        <v>0.23304046976947015</v>
      </c>
      <c r="AR167" s="79">
        <f>PRODUCT($D47:AR47)</f>
        <v>0.22488405332753869</v>
      </c>
      <c r="AS167" s="79">
        <f>PRODUCT($D47:AS47)</f>
        <v>0.21701311146107483</v>
      </c>
      <c r="AT167" s="79">
        <f>PRODUCT($D47:AT47)</f>
        <v>0.20941765255993719</v>
      </c>
      <c r="AU167" s="79">
        <f>PRODUCT($D47:AU47)</f>
        <v>0.20208803472033937</v>
      </c>
      <c r="AV167" s="79">
        <f>PRODUCT($D47:AV47)</f>
        <v>0.19501495350512749</v>
      </c>
      <c r="AW167" s="79">
        <f>PRODUCT($D47:AW47)</f>
        <v>0.18818943013244802</v>
      </c>
      <c r="AX167" s="79">
        <f>PRODUCT($D47:AX47)</f>
        <v>0.18160280007781232</v>
      </c>
      <c r="AY167" s="79">
        <f>PRODUCT($D47:AY47)</f>
        <v>0.17524670207508888</v>
      </c>
      <c r="AZ167" s="79">
        <f>PRODUCT($D47:AZ47)</f>
        <v>0.16911306750246077</v>
      </c>
      <c r="BA167" s="79">
        <f>PRODUCT($D47:BA47)</f>
        <v>0.16319411013987464</v>
      </c>
      <c r="BB167" s="79">
        <f>PRODUCT($D47:BB47)</f>
        <v>0.15748231628497902</v>
      </c>
      <c r="BC167" s="79">
        <f>PRODUCT($D47:BC47)</f>
        <v>0.15197043521500475</v>
      </c>
      <c r="BD167" s="79">
        <f>PRODUCT($D47:BD47)</f>
        <v>0.14665146998247958</v>
      </c>
      <c r="BE167" s="79">
        <f>PRODUCT($D47:BE47)</f>
        <v>0.14151866853309278</v>
      </c>
      <c r="BF167" s="79">
        <f>PRODUCT($D47:BF47)</f>
        <v>0.13656551513443452</v>
      </c>
      <c r="BG167" s="79">
        <f>PRODUCT($D47:BG47)</f>
        <v>0.1317857221047293</v>
      </c>
      <c r="BH167" s="79">
        <f>PRODUCT($D47:BH47)</f>
        <v>0.12717322183106378</v>
      </c>
      <c r="BI167" s="79">
        <f>PRODUCT($D47:BI47)</f>
        <v>0.12272215906697655</v>
      </c>
      <c r="BJ167" s="79">
        <f>PRODUCT($D47:BJ47)</f>
        <v>0.11842688349963236</v>
      </c>
      <c r="BK167" s="79">
        <f>PRODUCT($D47:BK47)</f>
        <v>0.11428194257714522</v>
      </c>
      <c r="BL167" s="79">
        <f>PRODUCT($D47:BL47)</f>
        <v>0.11028207458694513</v>
      </c>
      <c r="BM167" s="79">
        <f>PRODUCT($D47:BM47)</f>
        <v>0.10642220197640204</v>
      </c>
      <c r="BN167" s="79">
        <f>PRODUCT($D47:BN47)</f>
        <v>0.10269742490722797</v>
      </c>
      <c r="BO167" s="79">
        <f>PRODUCT($D47:BO47)</f>
        <v>9.9103015035474987E-2</v>
      </c>
      <c r="BP167" s="79">
        <f>PRODUCT($D47:BP47)</f>
        <v>9.5634409509233353E-2</v>
      </c>
      <c r="BQ167" s="79">
        <f>PRODUCT($D47:BQ47)</f>
        <v>9.2287205176410189E-2</v>
      </c>
      <c r="BR167" s="79">
        <f>PRODUCT($D47:BR47)</f>
        <v>8.9057152995235825E-2</v>
      </c>
      <c r="BS167" s="79">
        <f>PRODUCT($D47:BS47)</f>
        <v>8.594015264040257E-2</v>
      </c>
      <c r="BT167" s="79">
        <f>PRODUCT($D47:BT47)</f>
        <v>8.2932247297988482E-2</v>
      </c>
      <c r="BU167" s="79">
        <f>PRODUCT($D47:BU47)</f>
        <v>8.0029618642558878E-2</v>
      </c>
      <c r="BV167" s="79">
        <f>PRODUCT($D47:BV47)</f>
        <v>7.7228581990069309E-2</v>
      </c>
      <c r="BW167" s="79">
        <f>PRODUCT($D47:BW47)</f>
        <v>7.4525581620416878E-2</v>
      </c>
      <c r="BX167" s="79">
        <f>PRODUCT($D47:BX47)</f>
        <v>7.191718626370229E-2</v>
      </c>
      <c r="BY167" s="79">
        <f>PRODUCT($D47:BY47)</f>
        <v>6.9400084744472706E-2</v>
      </c>
      <c r="BZ167" s="79">
        <f>PRODUCT($D47:BZ47)</f>
        <v>6.6971081778416153E-2</v>
      </c>
      <c r="CA167" s="79">
        <f>PRODUCT($D47:CA47)</f>
        <v>6.462709391617158E-2</v>
      </c>
      <c r="CB167" s="79">
        <f>PRODUCT($D47:CB47)</f>
        <v>6.236514562910557E-2</v>
      </c>
      <c r="CC167" s="79">
        <f>PRODUCT($D47:CC47)</f>
        <v>6.0182365532086876E-2</v>
      </c>
      <c r="CD167" s="79">
        <f>PRODUCT($D47:CD47)</f>
        <v>5.8075982738463837E-2</v>
      </c>
      <c r="CE167" s="79">
        <f>PRODUCT($D47:CE47)</f>
        <v>5.60433233426176E-2</v>
      </c>
      <c r="CF167" s="79">
        <f>PRODUCT($D47:CF47)</f>
        <v>5.4081807025625983E-2</v>
      </c>
      <c r="CG167" s="79">
        <f>PRODUCT($D47:CG47)</f>
        <v>5.2188943779729075E-2</v>
      </c>
      <c r="CH167" s="79">
        <f>PRODUCT($D47:CH47)</f>
        <v>5.0362330747438552E-2</v>
      </c>
      <c r="CI167" s="79">
        <f>PRODUCT($D47:CI47)</f>
        <v>4.8599649171278202E-2</v>
      </c>
      <c r="CJ167" s="79">
        <f>PRODUCT($D47:CJ47)</f>
        <v>4.6898661450283465E-2</v>
      </c>
      <c r="CK167" s="79">
        <f>PRODUCT($D47:CK47)</f>
        <v>4.5257208299523545E-2</v>
      </c>
      <c r="CL167" s="79">
        <f>PRODUCT($D47:CL47)</f>
        <v>4.3673206009040219E-2</v>
      </c>
      <c r="CM167" s="79">
        <f>PRODUCT($D47:CM47)</f>
        <v>4.2144643798723812E-2</v>
      </c>
      <c r="CN167" s="79">
        <f>PRODUCT($D47:CN47)</f>
        <v>4.066958126576848E-2</v>
      </c>
      <c r="CO167" s="79">
        <f>PRODUCT($D47:CO47)</f>
        <v>3.924614592146658E-2</v>
      </c>
      <c r="CP167" s="79">
        <f>PRODUCT($D47:CP47)</f>
        <v>3.7872530814215245E-2</v>
      </c>
      <c r="CQ167" s="79">
        <f>PRODUCT($D47:CQ47)</f>
        <v>3.654699223571771E-2</v>
      </c>
      <c r="CR167" s="79">
        <f>PRODUCT($D47:CR47)</f>
        <v>3.5267847507467587E-2</v>
      </c>
      <c r="CS167" s="79">
        <f>PRODUCT($D47:CS47)</f>
        <v>3.4033472844706217E-2</v>
      </c>
      <c r="CT167" s="79">
        <f>PRODUCT($D47:CT47)</f>
        <v>3.2842301295141499E-2</v>
      </c>
      <c r="CU167" s="79">
        <f>PRODUCT($D47:CU47)</f>
        <v>3.1692820749811543E-2</v>
      </c>
      <c r="CV167" s="79">
        <f>PRODUCT($D47:CV47)</f>
        <v>3.0583572023568137E-2</v>
      </c>
      <c r="CW167" s="79">
        <f>PRODUCT($D47:CW47)</f>
        <v>2.951314700274325E-2</v>
      </c>
      <c r="CX167" s="79">
        <f>PRODUCT($D47:CX47)</f>
        <v>2.8480186857647236E-2</v>
      </c>
      <c r="CY167" s="79">
        <f>PRODUCT($D47:CY47)</f>
        <v>2.7483380317629581E-2</v>
      </c>
      <c r="CZ167" s="79">
        <f>PRODUCT($D47:CZ47)</f>
        <v>2.6521462006512543E-2</v>
      </c>
      <c r="DA167" s="79">
        <f>PRODUCT($D47:DA47)</f>
        <v>2.5593210836284602E-2</v>
      </c>
      <c r="DB167" s="79">
        <f>PRODUCT($D47:DB47)</f>
        <v>2.4697448457014642E-2</v>
      </c>
      <c r="DC167" s="79">
        <f>PRODUCT($D47:DC47)</f>
        <v>2.3833037761019128E-2</v>
      </c>
    </row>
    <row r="168" spans="2:107" ht="15" x14ac:dyDescent="0.25">
      <c r="B168" s="41">
        <v>43</v>
      </c>
      <c r="C168" s="79">
        <v>1</v>
      </c>
      <c r="D168" s="79">
        <f>PRODUCT($D48:D48)</f>
        <v>0.96430000000000005</v>
      </c>
      <c r="E168" s="79">
        <f>PRODUCT($D48:E48)</f>
        <v>0.93517813999999999</v>
      </c>
      <c r="F168" s="79">
        <f>PRODUCT($D48:F48)</f>
        <v>0.90384967231000002</v>
      </c>
      <c r="G168" s="79">
        <f>PRODUCT($D48:G48)</f>
        <v>0.87176300894299508</v>
      </c>
      <c r="H168" s="79">
        <f>PRODUCT($D48:H48)</f>
        <v>0.83985648281568148</v>
      </c>
      <c r="I168" s="79">
        <f>PRODUCT($D48:I48)</f>
        <v>0.80852983600665651</v>
      </c>
      <c r="J168" s="79">
        <f>PRODUCT($D48:J48)</f>
        <v>0.77804826118920556</v>
      </c>
      <c r="K168" s="79">
        <f>PRODUCT($D48:K48)</f>
        <v>0.74863803691625364</v>
      </c>
      <c r="L168" s="79">
        <f>PRODUCT($D48:L48)</f>
        <v>0.72041438292451088</v>
      </c>
      <c r="M168" s="79">
        <f>PRODUCT($D48:M48)</f>
        <v>0.69339884356484172</v>
      </c>
      <c r="N168" s="79">
        <f>PRODUCT($D48:N48)</f>
        <v>0.66760440658422959</v>
      </c>
      <c r="O168" s="79">
        <f>PRODUCT($D48:O48)</f>
        <v>0.64296980398127146</v>
      </c>
      <c r="P168" s="79">
        <f>PRODUCT($D48:P48)</f>
        <v>0.61956570311635317</v>
      </c>
      <c r="Q168" s="79">
        <f>PRODUCT($D48:Q48)</f>
        <v>0.59713742466354114</v>
      </c>
      <c r="R168" s="79">
        <f>PRODUCT($D48:R48)</f>
        <v>0.57623761480031721</v>
      </c>
      <c r="S168" s="79">
        <f>PRODUCT($D48:S48)</f>
        <v>0.55606929828230611</v>
      </c>
      <c r="T168" s="79">
        <f>PRODUCT($D48:T48)</f>
        <v>0.53660687284242536</v>
      </c>
      <c r="U168" s="79">
        <f>PRODUCT($D48:U48)</f>
        <v>0.51782563229294043</v>
      </c>
      <c r="V168" s="79">
        <f>PRODUCT($D48:V48)</f>
        <v>0.49970173516268751</v>
      </c>
      <c r="W168" s="79">
        <f>PRODUCT($D48:W48)</f>
        <v>0.48221217443199343</v>
      </c>
      <c r="X168" s="79">
        <f>PRODUCT($D48:X48)</f>
        <v>0.46533474832687366</v>
      </c>
      <c r="Y168" s="79">
        <f>PRODUCT($D48:Y48)</f>
        <v>0.44904803213543304</v>
      </c>
      <c r="Z168" s="79">
        <f>PRODUCT($D48:Z48)</f>
        <v>0.43333135101069287</v>
      </c>
      <c r="AA168" s="79">
        <f>PRODUCT($D48:AA48)</f>
        <v>0.41816475372531858</v>
      </c>
      <c r="AB168" s="79">
        <f>PRODUCT($D48:AB48)</f>
        <v>0.40352898734493242</v>
      </c>
      <c r="AC168" s="79">
        <f>PRODUCT($D48:AC48)</f>
        <v>0.38940547278785975</v>
      </c>
      <c r="AD168" s="79">
        <f>PRODUCT($D48:AD48)</f>
        <v>0.37577628124028467</v>
      </c>
      <c r="AE168" s="79">
        <f>PRODUCT($D48:AE48)</f>
        <v>0.36262411139687467</v>
      </c>
      <c r="AF168" s="79">
        <f>PRODUCT($D48:AF48)</f>
        <v>0.34993226749798406</v>
      </c>
      <c r="AG168" s="79">
        <f>PRODUCT($D48:AG48)</f>
        <v>0.3376846381355546</v>
      </c>
      <c r="AH168" s="79">
        <f>PRODUCT($D48:AH48)</f>
        <v>0.32586567580081016</v>
      </c>
      <c r="AI168" s="79">
        <f>PRODUCT($D48:AI48)</f>
        <v>0.3144603771477818</v>
      </c>
      <c r="AJ168" s="79">
        <f>PRODUCT($D48:AJ48)</f>
        <v>0.30345426394760944</v>
      </c>
      <c r="AK168" s="79">
        <f>PRODUCT($D48:AK48)</f>
        <v>0.2928333647094431</v>
      </c>
      <c r="AL168" s="79">
        <f>PRODUCT($D48:AL48)</f>
        <v>0.28258419694461256</v>
      </c>
      <c r="AM168" s="79">
        <f>PRODUCT($D48:AM48)</f>
        <v>0.27269375005155111</v>
      </c>
      <c r="AN168" s="79">
        <f>PRODUCT($D48:AN48)</f>
        <v>0.26314946879974682</v>
      </c>
      <c r="AO168" s="79">
        <f>PRODUCT($D48:AO48)</f>
        <v>0.25393923739175567</v>
      </c>
      <c r="AP168" s="79">
        <f>PRODUCT($D48:AP48)</f>
        <v>0.2450513640830442</v>
      </c>
      <c r="AQ168" s="79">
        <f>PRODUCT($D48:AQ48)</f>
        <v>0.23647456634013764</v>
      </c>
      <c r="AR168" s="79">
        <f>PRODUCT($D48:AR48)</f>
        <v>0.22819795651823283</v>
      </c>
      <c r="AS168" s="79">
        <f>PRODUCT($D48:AS48)</f>
        <v>0.22021102804009468</v>
      </c>
      <c r="AT168" s="79">
        <f>PRODUCT($D48:AT48)</f>
        <v>0.21250364205869135</v>
      </c>
      <c r="AU168" s="79">
        <f>PRODUCT($D48:AU48)</f>
        <v>0.20506601458663715</v>
      </c>
      <c r="AV168" s="79">
        <f>PRODUCT($D48:AV48)</f>
        <v>0.19788870407610484</v>
      </c>
      <c r="AW168" s="79">
        <f>PRODUCT($D48:AW48)</f>
        <v>0.19096259943344115</v>
      </c>
      <c r="AX168" s="79">
        <f>PRODUCT($D48:AX48)</f>
        <v>0.18427890845327072</v>
      </c>
      <c r="AY168" s="79">
        <f>PRODUCT($D48:AY48)</f>
        <v>0.17782914665740623</v>
      </c>
      <c r="AZ168" s="79">
        <f>PRODUCT($D48:AZ48)</f>
        <v>0.17160512652439702</v>
      </c>
      <c r="BA168" s="79">
        <f>PRODUCT($D48:BA48)</f>
        <v>0.16559894709604311</v>
      </c>
      <c r="BB168" s="79">
        <f>PRODUCT($D48:BB48)</f>
        <v>0.15980298394768161</v>
      </c>
      <c r="BC168" s="79">
        <f>PRODUCT($D48:BC48)</f>
        <v>0.15420987950951276</v>
      </c>
      <c r="BD168" s="79">
        <f>PRODUCT($D48:BD48)</f>
        <v>0.1488125337266798</v>
      </c>
      <c r="BE168" s="79">
        <f>PRODUCT($D48:BE48)</f>
        <v>0.14360409504624599</v>
      </c>
      <c r="BF168" s="79">
        <f>PRODUCT($D48:BF48)</f>
        <v>0.13857795171962739</v>
      </c>
      <c r="BG168" s="79">
        <f>PRODUCT($D48:BG48)</f>
        <v>0.13372772340944042</v>
      </c>
      <c r="BH168" s="79">
        <f>PRODUCT($D48:BH48)</f>
        <v>0.12904725309011</v>
      </c>
      <c r="BI168" s="79">
        <f>PRODUCT($D48:BI48)</f>
        <v>0.12453059923195615</v>
      </c>
      <c r="BJ168" s="79">
        <f>PRODUCT($D48:BJ48)</f>
        <v>0.12017202825883769</v>
      </c>
      <c r="BK168" s="79">
        <f>PRODUCT($D48:BK48)</f>
        <v>0.11596600726977836</v>
      </c>
      <c r="BL168" s="79">
        <f>PRODUCT($D48:BL48)</f>
        <v>0.11190719701533612</v>
      </c>
      <c r="BM168" s="79">
        <f>PRODUCT($D48:BM48)</f>
        <v>0.10799044511979936</v>
      </c>
      <c r="BN168" s="79">
        <f>PRODUCT($D48:BN48)</f>
        <v>0.10421077954060637</v>
      </c>
      <c r="BO168" s="79">
        <f>PRODUCT($D48:BO48)</f>
        <v>0.10056340225668514</v>
      </c>
      <c r="BP168" s="79">
        <f>PRODUCT($D48:BP48)</f>
        <v>9.7043683177701165E-2</v>
      </c>
      <c r="BQ168" s="79">
        <f>PRODUCT($D48:BQ48)</f>
        <v>9.3647154266481625E-2</v>
      </c>
      <c r="BR168" s="79">
        <f>PRODUCT($D48:BR48)</f>
        <v>9.0369503867154768E-2</v>
      </c>
      <c r="BS168" s="79">
        <f>PRODUCT($D48:BS48)</f>
        <v>8.720657123180435E-2</v>
      </c>
      <c r="BT168" s="79">
        <f>PRODUCT($D48:BT48)</f>
        <v>8.4154341238691199E-2</v>
      </c>
      <c r="BU168" s="79">
        <f>PRODUCT($D48:BU48)</f>
        <v>8.1208939295336999E-2</v>
      </c>
      <c r="BV168" s="79">
        <f>PRODUCT($D48:BV48)</f>
        <v>7.8366626420000196E-2</v>
      </c>
      <c r="BW168" s="79">
        <f>PRODUCT($D48:BW48)</f>
        <v>7.5623794495300184E-2</v>
      </c>
      <c r="BX168" s="79">
        <f>PRODUCT($D48:BX48)</f>
        <v>7.2976961687964678E-2</v>
      </c>
      <c r="BY168" s="79">
        <f>PRODUCT($D48:BY48)</f>
        <v>7.0422768028885918E-2</v>
      </c>
      <c r="BZ168" s="79">
        <f>PRODUCT($D48:BZ48)</f>
        <v>6.7957971147874913E-2</v>
      </c>
      <c r="CA168" s="79">
        <f>PRODUCT($D48:CA48)</f>
        <v>6.5579442157699286E-2</v>
      </c>
      <c r="CB168" s="79">
        <f>PRODUCT($D48:CB48)</f>
        <v>6.3284161682179804E-2</v>
      </c>
      <c r="CC168" s="79">
        <f>PRODUCT($D48:CC48)</f>
        <v>6.1069216023303508E-2</v>
      </c>
      <c r="CD168" s="79">
        <f>PRODUCT($D48:CD48)</f>
        <v>5.8931793462487884E-2</v>
      </c>
      <c r="CE168" s="79">
        <f>PRODUCT($D48:CE48)</f>
        <v>5.6869180691300807E-2</v>
      </c>
      <c r="CF168" s="79">
        <f>PRODUCT($D48:CF48)</f>
        <v>5.4878759367105276E-2</v>
      </c>
      <c r="CG168" s="79">
        <f>PRODUCT($D48:CG48)</f>
        <v>5.2958002789256588E-2</v>
      </c>
      <c r="CH168" s="79">
        <f>PRODUCT($D48:CH48)</f>
        <v>5.1104472691632603E-2</v>
      </c>
      <c r="CI168" s="79">
        <f>PRODUCT($D48:CI48)</f>
        <v>4.9315816147425459E-2</v>
      </c>
      <c r="CJ168" s="79">
        <f>PRODUCT($D48:CJ48)</f>
        <v>4.758976258226557E-2</v>
      </c>
      <c r="CK168" s="79">
        <f>PRODUCT($D48:CK48)</f>
        <v>4.5924120891886272E-2</v>
      </c>
      <c r="CL168" s="79">
        <f>PRODUCT($D48:CL48)</f>
        <v>4.431677666067025E-2</v>
      </c>
      <c r="CM168" s="79">
        <f>PRODUCT($D48:CM48)</f>
        <v>4.2765689477546789E-2</v>
      </c>
      <c r="CN168" s="79">
        <f>PRODUCT($D48:CN48)</f>
        <v>4.126889034583265E-2</v>
      </c>
      <c r="CO168" s="79">
        <f>PRODUCT($D48:CO48)</f>
        <v>3.9824479183728508E-2</v>
      </c>
      <c r="CP168" s="79">
        <f>PRODUCT($D48:CP48)</f>
        <v>3.8430622412298006E-2</v>
      </c>
      <c r="CQ168" s="79">
        <f>PRODUCT($D48:CQ48)</f>
        <v>3.7085550627867572E-2</v>
      </c>
      <c r="CR168" s="79">
        <f>PRODUCT($D48:CR48)</f>
        <v>3.5787556355892203E-2</v>
      </c>
      <c r="CS168" s="79">
        <f>PRODUCT($D48:CS48)</f>
        <v>3.4534991883435971E-2</v>
      </c>
      <c r="CT168" s="79">
        <f>PRODUCT($D48:CT48)</f>
        <v>3.3326267167515709E-2</v>
      </c>
      <c r="CU168" s="79">
        <f>PRODUCT($D48:CU48)</f>
        <v>3.2159847816652661E-2</v>
      </c>
      <c r="CV168" s="79">
        <f>PRODUCT($D48:CV48)</f>
        <v>3.1034253143069818E-2</v>
      </c>
      <c r="CW168" s="79">
        <f>PRODUCT($D48:CW48)</f>
        <v>2.9948054283062374E-2</v>
      </c>
      <c r="CX168" s="79">
        <f>PRODUCT($D48:CX48)</f>
        <v>2.8899872383155188E-2</v>
      </c>
      <c r="CY168" s="79">
        <f>PRODUCT($D48:CY48)</f>
        <v>2.7888376849744757E-2</v>
      </c>
      <c r="CZ168" s="79">
        <f>PRODUCT($D48:CZ48)</f>
        <v>2.6912283660003689E-2</v>
      </c>
      <c r="DA168" s="79">
        <f>PRODUCT($D48:DA48)</f>
        <v>2.597035373190356E-2</v>
      </c>
      <c r="DB168" s="79">
        <f>PRODUCT($D48:DB48)</f>
        <v>2.5061391351286936E-2</v>
      </c>
      <c r="DC168" s="79">
        <f>PRODUCT($D48:DC48)</f>
        <v>2.4184242653991894E-2</v>
      </c>
    </row>
    <row r="169" spans="2:107" ht="15" x14ac:dyDescent="0.25">
      <c r="B169" s="41">
        <v>44</v>
      </c>
      <c r="C169" s="79">
        <v>1</v>
      </c>
      <c r="D169" s="79">
        <f>PRODUCT($D49:D49)</f>
        <v>0.96630000000000005</v>
      </c>
      <c r="E169" s="79">
        <f>PRODUCT($D49:E49)</f>
        <v>0.93885708000000001</v>
      </c>
      <c r="F169" s="79">
        <f>PRODUCT($C49:F49)</f>
        <v>0.90909531056400006</v>
      </c>
      <c r="G169" s="79">
        <f>PRODUCT($C49:G49)</f>
        <v>0.87827697953588046</v>
      </c>
      <c r="H169" s="79">
        <f>PRODUCT($C49:H49)</f>
        <v>0.847449457554171</v>
      </c>
      <c r="I169" s="79">
        <f>PRODUCT($C49:I49)</f>
        <v>0.81685653213646536</v>
      </c>
      <c r="J169" s="79">
        <f>PRODUCT($C49:J49)</f>
        <v>0.78687789740705716</v>
      </c>
      <c r="K169" s="79">
        <f>PRODUCT($C49:K49)</f>
        <v>0.75784210299273669</v>
      </c>
      <c r="L169" s="79">
        <f>PRODUCT($C49:L49)</f>
        <v>0.72980194518200536</v>
      </c>
      <c r="M169" s="79">
        <f>PRODUCT($C49:M49)</f>
        <v>0.70287225340478932</v>
      </c>
      <c r="N169" s="79">
        <f>PRODUCT($C49:N49)</f>
        <v>0.67707684170483362</v>
      </c>
      <c r="O169" s="79">
        <f>PRODUCT($C49:O49)</f>
        <v>0.65236353698260718</v>
      </c>
      <c r="P169" s="79">
        <f>PRODUCT($C49:P49)</f>
        <v>0.62861750423644025</v>
      </c>
      <c r="Q169" s="79">
        <f>PRODUCT($C49:Q49)</f>
        <v>0.60586155058308111</v>
      </c>
      <c r="R169" s="79">
        <f>PRODUCT($C49:R49)</f>
        <v>0.5846563963126733</v>
      </c>
      <c r="S169" s="79">
        <f>PRODUCT($C49:S49)</f>
        <v>0.56419342244172976</v>
      </c>
      <c r="T169" s="79">
        <f>PRODUCT($C49:T49)</f>
        <v>0.54444665265626924</v>
      </c>
      <c r="U169" s="79">
        <f>PRODUCT($C49:U49)</f>
        <v>0.52539101981329983</v>
      </c>
      <c r="V169" s="79">
        <f>PRODUCT($C49:V49)</f>
        <v>0.50700233411983431</v>
      </c>
      <c r="W169" s="79">
        <f>PRODUCT($C49:W49)</f>
        <v>0.48925725242564011</v>
      </c>
      <c r="X169" s="79">
        <f>PRODUCT($C49:X49)</f>
        <v>0.47213324859074268</v>
      </c>
      <c r="Y169" s="79">
        <f>PRODUCT($C49:Y49)</f>
        <v>0.45560858489006667</v>
      </c>
      <c r="Z169" s="79">
        <f>PRODUCT($C49:Z49)</f>
        <v>0.43966228441891431</v>
      </c>
      <c r="AA169" s="79">
        <f>PRODUCT($C49:AA49)</f>
        <v>0.42427410446425229</v>
      </c>
      <c r="AB169" s="79">
        <f>PRODUCT($C49:AB49)</f>
        <v>0.40942451080800346</v>
      </c>
      <c r="AC169" s="79">
        <f>PRODUCT($C49:AC49)</f>
        <v>0.39509465292972334</v>
      </c>
      <c r="AD169" s="79">
        <f>PRODUCT($C49:AD49)</f>
        <v>0.38126634007718302</v>
      </c>
      <c r="AE169" s="79">
        <f>PRODUCT($C49:AE49)</f>
        <v>0.36792201817448161</v>
      </c>
      <c r="AF169" s="79">
        <f>PRODUCT($C49:AF49)</f>
        <v>0.35504474753837473</v>
      </c>
      <c r="AG169" s="79">
        <f>PRODUCT($C49:AG49)</f>
        <v>0.34261818137453159</v>
      </c>
      <c r="AH169" s="79">
        <f>PRODUCT($C49:AH49)</f>
        <v>0.33062654502642297</v>
      </c>
      <c r="AI169" s="79">
        <f>PRODUCT($C49:AI49)</f>
        <v>0.31905461595049817</v>
      </c>
      <c r="AJ169" s="79">
        <f>PRODUCT($C49:AJ49)</f>
        <v>0.30788770439223073</v>
      </c>
      <c r="AK169" s="79">
        <f>PRODUCT($C49:AK49)</f>
        <v>0.29711163473850266</v>
      </c>
      <c r="AL169" s="79">
        <f>PRODUCT($C49:AL49)</f>
        <v>0.28671272752265509</v>
      </c>
      <c r="AM169" s="79">
        <f>PRODUCT($C49:AM49)</f>
        <v>0.27667778205936217</v>
      </c>
      <c r="AN169" s="79">
        <f>PRODUCT($C49:AN49)</f>
        <v>0.26699405968728446</v>
      </c>
      <c r="AO169" s="79">
        <f>PRODUCT($C49:AO49)</f>
        <v>0.25764926759822948</v>
      </c>
      <c r="AP169" s="79">
        <f>PRODUCT($C49:AP49)</f>
        <v>0.24863154323229145</v>
      </c>
      <c r="AQ169" s="79">
        <f>PRODUCT($C49:AQ49)</f>
        <v>0.23992943921916124</v>
      </c>
      <c r="AR169" s="79">
        <f>PRODUCT($C49:AR49)</f>
        <v>0.23153190884649058</v>
      </c>
      <c r="AS169" s="79">
        <f>PRODUCT($C49:AS49)</f>
        <v>0.2234282920368634</v>
      </c>
      <c r="AT169" s="79">
        <f>PRODUCT($C49:AT49)</f>
        <v>0.21560830181557317</v>
      </c>
      <c r="AU169" s="79">
        <f>PRODUCT($C49:AU49)</f>
        <v>0.20806201125202811</v>
      </c>
      <c r="AV169" s="79">
        <f>PRODUCT($C49:AV49)</f>
        <v>0.20077984085820713</v>
      </c>
      <c r="AW169" s="79">
        <f>PRODUCT($C49:AW49)</f>
        <v>0.19375254642816989</v>
      </c>
      <c r="AX169" s="79">
        <f>PRODUCT($C49:AX49)</f>
        <v>0.18697120730318392</v>
      </c>
      <c r="AY169" s="79">
        <f>PRODUCT($C49:AY49)</f>
        <v>0.18042721504757248</v>
      </c>
      <c r="AZ169" s="79">
        <f>PRODUCT($C49:AZ49)</f>
        <v>0.17411226252090745</v>
      </c>
      <c r="BA169" s="79">
        <f>PRODUCT($C49:BA49)</f>
        <v>0.16801833333267568</v>
      </c>
      <c r="BB169" s="79">
        <f>PRODUCT($C49:BB49)</f>
        <v>0.16213769166603204</v>
      </c>
      <c r="BC169" s="79">
        <f>PRODUCT($C49:BC49)</f>
        <v>0.15646287245772092</v>
      </c>
      <c r="BD169" s="79">
        <f>PRODUCT($C49:BD49)</f>
        <v>0.15098667192170068</v>
      </c>
      <c r="BE169" s="79">
        <f>PRODUCT($C49:BE49)</f>
        <v>0.14570213840444116</v>
      </c>
      <c r="BF169" s="79">
        <f>PRODUCT($C49:BF49)</f>
        <v>0.14060256356028572</v>
      </c>
      <c r="BG169" s="79">
        <f>PRODUCT($C49:BG49)</f>
        <v>0.13568147383567572</v>
      </c>
      <c r="BH169" s="79">
        <f>PRODUCT($C49:BH49)</f>
        <v>0.13093262225142707</v>
      </c>
      <c r="BI169" s="79">
        <f>PRODUCT($C49:BI49)</f>
        <v>0.12634998047262713</v>
      </c>
      <c r="BJ169" s="79">
        <f>PRODUCT($C49:BJ49)</f>
        <v>0.12192773115608518</v>
      </c>
      <c r="BK169" s="79">
        <f>PRODUCT($C49:BK49)</f>
        <v>0.1176602605656222</v>
      </c>
      <c r="BL169" s="79">
        <f>PRODUCT($C49:BL49)</f>
        <v>0.11354215144582543</v>
      </c>
      <c r="BM169" s="79">
        <f>PRODUCT($C49:BM49)</f>
        <v>0.10956817614522153</v>
      </c>
      <c r="BN169" s="79">
        <f>PRODUCT($C49:BN49)</f>
        <v>0.10573328998013877</v>
      </c>
      <c r="BO169" s="79">
        <f>PRODUCT($C49:BO49)</f>
        <v>0.1020326248308339</v>
      </c>
      <c r="BP169" s="79">
        <f>PRODUCT($C49:BP49)</f>
        <v>9.846148296175472E-2</v>
      </c>
      <c r="BQ169" s="79">
        <f>PRODUCT($C49:BQ49)</f>
        <v>9.5015331058093302E-2</v>
      </c>
      <c r="BR169" s="79">
        <f>PRODUCT($C49:BR49)</f>
        <v>9.1689794471060029E-2</v>
      </c>
      <c r="BS169" s="79">
        <f>PRODUCT($C49:BS49)</f>
        <v>8.8480651664572932E-2</v>
      </c>
      <c r="BT169" s="79">
        <f>PRODUCT($C49:BT49)</f>
        <v>8.5383828856312877E-2</v>
      </c>
      <c r="BU169" s="79">
        <f>PRODUCT($C49:BU49)</f>
        <v>8.2395394846341924E-2</v>
      </c>
      <c r="BV169" s="79">
        <f>PRODUCT($C49:BV49)</f>
        <v>7.9511556026719957E-2</v>
      </c>
      <c r="BW169" s="79">
        <f>PRODUCT($C49:BW49)</f>
        <v>7.6728651565784761E-2</v>
      </c>
      <c r="BX169" s="79">
        <f>PRODUCT($C49:BX49)</f>
        <v>7.4043148760982294E-2</v>
      </c>
      <c r="BY169" s="79">
        <f>PRODUCT($C49:BY49)</f>
        <v>7.1451638554347913E-2</v>
      </c>
      <c r="BZ169" s="79">
        <f>PRODUCT($C49:BZ49)</f>
        <v>6.8950831204945731E-2</v>
      </c>
      <c r="CA169" s="79">
        <f>PRODUCT($C49:CA49)</f>
        <v>6.6537552112772624E-2</v>
      </c>
      <c r="CB169" s="79">
        <f>PRODUCT($C49:CB49)</f>
        <v>6.4208737788825576E-2</v>
      </c>
      <c r="CC169" s="79">
        <f>PRODUCT($C49:CC49)</f>
        <v>6.196143196621668E-2</v>
      </c>
      <c r="CD169" s="79">
        <f>PRODUCT($C49:CD49)</f>
        <v>5.9792781847399092E-2</v>
      </c>
      <c r="CE169" s="79">
        <f>PRODUCT($C49:CE49)</f>
        <v>5.7700034482740123E-2</v>
      </c>
      <c r="CF169" s="79">
        <f>PRODUCT($C49:CF49)</f>
        <v>5.568053327584422E-2</v>
      </c>
      <c r="CG169" s="79">
        <f>PRODUCT($C49:CG49)</f>
        <v>5.3731714611189668E-2</v>
      </c>
      <c r="CH169" s="79">
        <f>PRODUCT($C49:CH49)</f>
        <v>5.1851104599798026E-2</v>
      </c>
      <c r="CI169" s="79">
        <f>PRODUCT($C49:CI49)</f>
        <v>5.0036315938805094E-2</v>
      </c>
      <c r="CJ169" s="79">
        <f>PRODUCT($C49:CJ49)</f>
        <v>4.8285044880946912E-2</v>
      </c>
      <c r="CK169" s="79">
        <f>PRODUCT($C49:CK49)</f>
        <v>4.6595068310113771E-2</v>
      </c>
      <c r="CL169" s="79">
        <f>PRODUCT($C49:CL49)</f>
        <v>4.4964240919259789E-2</v>
      </c>
      <c r="CM169" s="79">
        <f>PRODUCT($C49:CM49)</f>
        <v>4.3390492487085694E-2</v>
      </c>
      <c r="CN169" s="79">
        <f>PRODUCT($C49:CN49)</f>
        <v>4.1871825250037693E-2</v>
      </c>
      <c r="CO169" s="79">
        <f>PRODUCT($C49:CO49)</f>
        <v>4.040631136628637E-2</v>
      </c>
      <c r="CP169" s="79">
        <f>PRODUCT($C49:CP49)</f>
        <v>3.8992090468466342E-2</v>
      </c>
      <c r="CQ169" s="79">
        <f>PRODUCT($C49:CQ49)</f>
        <v>3.7627367302070017E-2</v>
      </c>
      <c r="CR169" s="79">
        <f>PRODUCT($C49:CR49)</f>
        <v>3.6310409446497563E-2</v>
      </c>
      <c r="CS169" s="79">
        <f>PRODUCT($C49:CS49)</f>
        <v>3.5039545115870145E-2</v>
      </c>
      <c r="CT169" s="79">
        <f>PRODUCT($C49:CT49)</f>
        <v>3.3813161036814691E-2</v>
      </c>
      <c r="CU169" s="79">
        <f>PRODUCT($C49:CU49)</f>
        <v>3.2629700400526179E-2</v>
      </c>
      <c r="CV169" s="79">
        <f>PRODUCT($C49:CV49)</f>
        <v>3.1487660886507764E-2</v>
      </c>
      <c r="CW169" s="79">
        <f>PRODUCT($C49:CW49)</f>
        <v>3.0385592755479991E-2</v>
      </c>
      <c r="CX169" s="79">
        <f>PRODUCT($C49:CX49)</f>
        <v>2.9322097009038189E-2</v>
      </c>
      <c r="CY169" s="79">
        <f>PRODUCT($C49:CY49)</f>
        <v>2.8295823613721852E-2</v>
      </c>
      <c r="CZ169" s="79">
        <f>PRODUCT($C49:CZ49)</f>
        <v>2.7305469787241587E-2</v>
      </c>
      <c r="DA169" s="79">
        <f>PRODUCT($C49:DA49)</f>
        <v>2.634977834468813E-2</v>
      </c>
      <c r="DB169" s="79">
        <f>PRODUCT($C49:DB49)</f>
        <v>2.5427536102624045E-2</v>
      </c>
      <c r="DC169" s="79">
        <f>PRODUCT($C49:DC49)</f>
        <v>2.4537572339032202E-2</v>
      </c>
    </row>
    <row r="170" spans="2:107" ht="15" x14ac:dyDescent="0.25">
      <c r="B170" s="41">
        <v>45</v>
      </c>
      <c r="C170" s="79">
        <v>1</v>
      </c>
      <c r="D170" s="79">
        <f>PRODUCT($D50:D50)</f>
        <v>0.96799999999999997</v>
      </c>
      <c r="E170" s="79">
        <f>PRODUCT($D50:E50)</f>
        <v>0.94225120000000007</v>
      </c>
      <c r="F170" s="79">
        <f>PRODUCT($D50:F50)</f>
        <v>0.91388943888000007</v>
      </c>
      <c r="G170" s="79">
        <f>PRODUCT($D50:G50)</f>
        <v>0.88437081000417606</v>
      </c>
      <c r="H170" s="79">
        <f>PRODUCT($D50:H50)</f>
        <v>0.85456751370703532</v>
      </c>
      <c r="I170" s="79">
        <f>PRODUCT($D50:I50)</f>
        <v>0.82482856423003048</v>
      </c>
      <c r="J170" s="79">
        <f>PRODUCT($D50:J50)</f>
        <v>0.79546466734344146</v>
      </c>
      <c r="K170" s="79">
        <f>PRODUCT($D50:K50)</f>
        <v>0.76682793931907756</v>
      </c>
      <c r="L170" s="79">
        <f>PRODUCT($D50:L50)</f>
        <v>0.73906876791572695</v>
      </c>
      <c r="M170" s="79">
        <f>PRODUCT($D50:M50)</f>
        <v>0.71224057164038601</v>
      </c>
      <c r="N170" s="79">
        <f>PRODUCT($D50:N50)</f>
        <v>0.68645746294700405</v>
      </c>
      <c r="O170" s="79">
        <f>PRODUCT($D50:O50)</f>
        <v>0.66174499428091194</v>
      </c>
      <c r="P170" s="79">
        <f>PRODUCT($D50:P50)</f>
        <v>0.63792217448679911</v>
      </c>
      <c r="Q170" s="79">
        <f>PRODUCT($D50:Q50)</f>
        <v>0.61482939177037699</v>
      </c>
      <c r="R170" s="79">
        <f>PRODUCT($D50:R50)</f>
        <v>0.59331036305841378</v>
      </c>
      <c r="S170" s="79">
        <f>PRODUCT($D50:S50)</f>
        <v>0.57254450035136928</v>
      </c>
      <c r="T170" s="79">
        <f>PRODUCT($D50:T50)</f>
        <v>0.55250544283907133</v>
      </c>
      <c r="U170" s="79">
        <f>PRODUCT($D50:U50)</f>
        <v>0.53316775233970382</v>
      </c>
      <c r="V170" s="79">
        <f>PRODUCT($D50:V50)</f>
        <v>0.51450688100781417</v>
      </c>
      <c r="W170" s="79">
        <f>PRODUCT($D50:W50)</f>
        <v>0.49649914017254065</v>
      </c>
      <c r="X170" s="79">
        <f>PRODUCT($D50:X50)</f>
        <v>0.47912167026650171</v>
      </c>
      <c r="Y170" s="79">
        <f>PRODUCT($D50:Y50)</f>
        <v>0.46235241180717412</v>
      </c>
      <c r="Z170" s="79">
        <f>PRODUCT($D50:Z50)</f>
        <v>0.446170077393923</v>
      </c>
      <c r="AA170" s="79">
        <f>PRODUCT($D50:AA50)</f>
        <v>0.43055412468513571</v>
      </c>
      <c r="AB170" s="79">
        <f>PRODUCT($D50:AB50)</f>
        <v>0.41548473032115596</v>
      </c>
      <c r="AC170" s="79">
        <f>PRODUCT($D50:AC50)</f>
        <v>0.40094276475991547</v>
      </c>
      <c r="AD170" s="79">
        <f>PRODUCT($D50:AD50)</f>
        <v>0.38690976799331844</v>
      </c>
      <c r="AE170" s="79">
        <f>PRODUCT($D50:AE50)</f>
        <v>0.3733679261135523</v>
      </c>
      <c r="AF170" s="79">
        <f>PRODUCT($D50:AF50)</f>
        <v>0.36030004869957794</v>
      </c>
      <c r="AG170" s="79">
        <f>PRODUCT($D50:AG50)</f>
        <v>0.34768954699509269</v>
      </c>
      <c r="AH170" s="79">
        <f>PRODUCT($D50:AH50)</f>
        <v>0.33552041285026446</v>
      </c>
      <c r="AI170" s="79">
        <f>PRODUCT($D50:AI50)</f>
        <v>0.32377719840050517</v>
      </c>
      <c r="AJ170" s="79">
        <f>PRODUCT($D50:AJ50)</f>
        <v>0.31244499645648749</v>
      </c>
      <c r="AK170" s="79">
        <f>PRODUCT($D50:AK50)</f>
        <v>0.30150942158051042</v>
      </c>
      <c r="AL170" s="79">
        <f>PRODUCT($D50:AL50)</f>
        <v>0.29095659182519257</v>
      </c>
      <c r="AM170" s="79">
        <f>PRODUCT($D50:AM50)</f>
        <v>0.28077311111131081</v>
      </c>
      <c r="AN170" s="79">
        <f>PRODUCT($D50:AN50)</f>
        <v>0.27094605222241491</v>
      </c>
      <c r="AO170" s="79">
        <f>PRODUCT($D50:AO50)</f>
        <v>0.26146294039463036</v>
      </c>
      <c r="AP170" s="79">
        <f>PRODUCT($D50:AP50)</f>
        <v>0.25231173748081831</v>
      </c>
      <c r="AQ170" s="79">
        <f>PRODUCT($D50:AQ50)</f>
        <v>0.24348082666898965</v>
      </c>
      <c r="AR170" s="79">
        <f>PRODUCT($D50:AR50)</f>
        <v>0.23495899773557502</v>
      </c>
      <c r="AS170" s="79">
        <f>PRODUCT($D50:AS50)</f>
        <v>0.22673543281482988</v>
      </c>
      <c r="AT170" s="79">
        <f>PRODUCT($D50:AT50)</f>
        <v>0.21879969266631083</v>
      </c>
      <c r="AU170" s="79">
        <f>PRODUCT($D50:AU50)</f>
        <v>0.21114170342298993</v>
      </c>
      <c r="AV170" s="79">
        <f>PRODUCT($D50:AV50)</f>
        <v>0.20375174380318528</v>
      </c>
      <c r="AW170" s="79">
        <f>PRODUCT($D50:AW50)</f>
        <v>0.19662043277007379</v>
      </c>
      <c r="AX170" s="79">
        <f>PRODUCT($D50:AX50)</f>
        <v>0.18973871762312119</v>
      </c>
      <c r="AY170" s="79">
        <f>PRODUCT($D50:AY50)</f>
        <v>0.18309786250631194</v>
      </c>
      <c r="AZ170" s="79">
        <f>PRODUCT($D50:AZ50)</f>
        <v>0.17668943731859102</v>
      </c>
      <c r="BA170" s="79">
        <f>PRODUCT($D50:BA50)</f>
        <v>0.17050530701244032</v>
      </c>
      <c r="BB170" s="79">
        <f>PRODUCT($D50:BB50)</f>
        <v>0.16453762126700491</v>
      </c>
      <c r="BC170" s="79">
        <f>PRODUCT($D50:BC50)</f>
        <v>0.15877880452265974</v>
      </c>
      <c r="BD170" s="79">
        <f>PRODUCT($D50:BD50)</f>
        <v>0.15322154636436666</v>
      </c>
      <c r="BE170" s="79">
        <f>PRODUCT($D50:BE50)</f>
        <v>0.14785879224161383</v>
      </c>
      <c r="BF170" s="79">
        <f>PRODUCT($D50:BF50)</f>
        <v>0.14268373451315733</v>
      </c>
      <c r="BG170" s="79">
        <f>PRODUCT($D50:BG50)</f>
        <v>0.13768980380519683</v>
      </c>
      <c r="BH170" s="79">
        <f>PRODUCT($D50:BH50)</f>
        <v>0.13287066067201495</v>
      </c>
      <c r="BI170" s="79">
        <f>PRODUCT($D50:BI50)</f>
        <v>0.12822018754849443</v>
      </c>
      <c r="BJ170" s="79">
        <f>PRODUCT($D50:BJ50)</f>
        <v>0.12373248098429712</v>
      </c>
      <c r="BK170" s="79">
        <f>PRODUCT($D50:BK50)</f>
        <v>0.11940184414984673</v>
      </c>
      <c r="BL170" s="79">
        <f>PRODUCT($D50:BL50)</f>
        <v>0.11522277960460209</v>
      </c>
      <c r="BM170" s="79">
        <f>PRODUCT($D50:BM50)</f>
        <v>0.11118998231844102</v>
      </c>
      <c r="BN170" s="79">
        <f>PRODUCT($D50:BN50)</f>
        <v>0.10729833293729557</v>
      </c>
      <c r="BO170" s="79">
        <f>PRODUCT($D50:BO50)</f>
        <v>0.10354289128449022</v>
      </c>
      <c r="BP170" s="79">
        <f>PRODUCT($D50:BP50)</f>
        <v>9.9918890089533058E-2</v>
      </c>
      <c r="BQ170" s="79">
        <f>PRODUCT($D50:BQ50)</f>
        <v>9.6421728936399401E-2</v>
      </c>
      <c r="BR170" s="79">
        <f>PRODUCT($D50:BR50)</f>
        <v>9.304696842362542E-2</v>
      </c>
      <c r="BS170" s="79">
        <f>PRODUCT($D50:BS50)</f>
        <v>8.9790324528798524E-2</v>
      </c>
      <c r="BT170" s="79">
        <f>PRODUCT($D50:BT50)</f>
        <v>8.6647663170290573E-2</v>
      </c>
      <c r="BU170" s="79">
        <f>PRODUCT($D50:BU50)</f>
        <v>8.3614994959330405E-2</v>
      </c>
      <c r="BV170" s="79">
        <f>PRODUCT($D50:BV50)</f>
        <v>8.0688470135753837E-2</v>
      </c>
      <c r="BW170" s="79">
        <f>PRODUCT($D50:BW50)</f>
        <v>7.7864373681002449E-2</v>
      </c>
      <c r="BX170" s="79">
        <f>PRODUCT($D50:BX50)</f>
        <v>7.5139120602167361E-2</v>
      </c>
      <c r="BY170" s="79">
        <f>PRODUCT($D50:BY50)</f>
        <v>7.2509251381091502E-2</v>
      </c>
      <c r="BZ170" s="79">
        <f>PRODUCT($D50:BZ50)</f>
        <v>6.9971427582753293E-2</v>
      </c>
      <c r="CA170" s="79">
        <f>PRODUCT($D50:CA50)</f>
        <v>6.7522427617356925E-2</v>
      </c>
      <c r="CB170" s="79">
        <f>PRODUCT($D50:CB50)</f>
        <v>6.515914265074943E-2</v>
      </c>
      <c r="CC170" s="79">
        <f>PRODUCT($D50:CC50)</f>
        <v>6.2878572657973197E-2</v>
      </c>
      <c r="CD170" s="79">
        <f>PRODUCT($D50:CD50)</f>
        <v>6.0677822614944137E-2</v>
      </c>
      <c r="CE170" s="79">
        <f>PRODUCT($D50:CE50)</f>
        <v>5.8554098823421087E-2</v>
      </c>
      <c r="CF170" s="79">
        <f>PRODUCT($D50:CF50)</f>
        <v>5.6504705364601344E-2</v>
      </c>
      <c r="CG170" s="79">
        <f>PRODUCT($D50:CG50)</f>
        <v>5.4527040676840298E-2</v>
      </c>
      <c r="CH170" s="79">
        <f>PRODUCT($D50:CH50)</f>
        <v>5.2618594253150887E-2</v>
      </c>
      <c r="CI170" s="79">
        <f>PRODUCT($D50:CI50)</f>
        <v>5.0776943454290603E-2</v>
      </c>
      <c r="CJ170" s="79">
        <f>PRODUCT($D50:CJ50)</f>
        <v>4.8999750433390429E-2</v>
      </c>
      <c r="CK170" s="79">
        <f>PRODUCT($D50:CK50)</f>
        <v>4.7284759168221766E-2</v>
      </c>
      <c r="CL170" s="79">
        <f>PRODUCT($D50:CL50)</f>
        <v>4.5629792597334004E-2</v>
      </c>
      <c r="CM170" s="79">
        <f>PRODUCT($D50:CM50)</f>
        <v>4.4032749856427314E-2</v>
      </c>
      <c r="CN170" s="79">
        <f>PRODUCT($D50:CN50)</f>
        <v>4.2491603611452357E-2</v>
      </c>
      <c r="CO170" s="79">
        <f>PRODUCT($D50:CO50)</f>
        <v>4.1004397485051525E-2</v>
      </c>
      <c r="CP170" s="79">
        <f>PRODUCT($D50:CP50)</f>
        <v>3.9569243573074717E-2</v>
      </c>
      <c r="CQ170" s="79">
        <f>PRODUCT($D50:CQ50)</f>
        <v>3.8184320048017098E-2</v>
      </c>
      <c r="CR170" s="79">
        <f>PRODUCT($D50:CR50)</f>
        <v>3.68478688463365E-2</v>
      </c>
      <c r="CS170" s="79">
        <f>PRODUCT($D50:CS50)</f>
        <v>3.5558193436714722E-2</v>
      </c>
      <c r="CT170" s="79">
        <f>PRODUCT($D50:CT50)</f>
        <v>3.4313656666429708E-2</v>
      </c>
      <c r="CU170" s="79">
        <f>PRODUCT($D50:CU50)</f>
        <v>3.311267868310467E-2</v>
      </c>
      <c r="CV170" s="79">
        <f>PRODUCT($D50:CV50)</f>
        <v>3.1953734929196002E-2</v>
      </c>
      <c r="CW170" s="79">
        <f>PRODUCT($D50:CW50)</f>
        <v>3.0835354206674142E-2</v>
      </c>
      <c r="CX170" s="79">
        <f>PRODUCT($D50:CX50)</f>
        <v>2.9756116809440545E-2</v>
      </c>
      <c r="CY170" s="79">
        <f>PRODUCT($D50:CY50)</f>
        <v>2.8714652721110123E-2</v>
      </c>
      <c r="CZ170" s="79">
        <f>PRODUCT($D50:CZ50)</f>
        <v>2.7709639875871269E-2</v>
      </c>
      <c r="DA170" s="79">
        <f>PRODUCT($D50:DA50)</f>
        <v>2.6739802480215773E-2</v>
      </c>
      <c r="DB170" s="79">
        <f>PRODUCT($D50:DB50)</f>
        <v>2.5803909393408219E-2</v>
      </c>
      <c r="DC170" s="79">
        <f>PRODUCT($D50:DC50)</f>
        <v>2.4900772564638931E-2</v>
      </c>
    </row>
    <row r="171" spans="2:107" ht="15" x14ac:dyDescent="0.25">
      <c r="B171" s="41">
        <v>46</v>
      </c>
      <c r="C171" s="79">
        <v>1</v>
      </c>
      <c r="D171" s="79">
        <f>PRODUCT($D51:D51)</f>
        <v>0.9698</v>
      </c>
      <c r="E171" s="79">
        <f>PRODUCT($D51:E51)</f>
        <v>0.94584594</v>
      </c>
      <c r="F171" s="79">
        <f>PRODUCT($D51:F51)</f>
        <v>0.91926766908599999</v>
      </c>
      <c r="G171" s="79">
        <f>PRODUCT($D51:G51)</f>
        <v>0.89132193194578557</v>
      </c>
      <c r="H171" s="79">
        <f>PRODUCT($D51:H51)</f>
        <v>0.86279963012352046</v>
      </c>
      <c r="I171" s="79">
        <f>PRODUCT($D51:I51)</f>
        <v>0.83415468240341961</v>
      </c>
      <c r="J171" s="79">
        <f>PRODUCT($D51:J51)</f>
        <v>0.80562659226522271</v>
      </c>
      <c r="K171" s="79">
        <f>PRODUCT($D51:K51)</f>
        <v>0.77759078685439287</v>
      </c>
      <c r="L171" s="79">
        <f>PRODUCT($D51:L51)</f>
        <v>0.75029735023580368</v>
      </c>
      <c r="M171" s="79">
        <f>PRODUCT($D51:M51)</f>
        <v>0.72381185377247981</v>
      </c>
      <c r="N171" s="79">
        <f>PRODUCT($D51:N51)</f>
        <v>0.69826129533431125</v>
      </c>
      <c r="O171" s="79">
        <f>PRODUCT($D51:O51)</f>
        <v>0.6736824977385435</v>
      </c>
      <c r="P171" s="79">
        <f>PRODUCT($D51:P51)</f>
        <v>0.64990150556837289</v>
      </c>
      <c r="Q171" s="79">
        <f>PRODUCT($D51:Q51)</f>
        <v>0.62683000212069562</v>
      </c>
      <c r="R171" s="79">
        <f>PRODUCT($D51:R51)</f>
        <v>0.60532973304795579</v>
      </c>
      <c r="S171" s="79">
        <f>PRODUCT($D51:S51)</f>
        <v>0.58456692320441095</v>
      </c>
      <c r="T171" s="79">
        <f>PRODUCT($D51:T51)</f>
        <v>0.56451627773849966</v>
      </c>
      <c r="U171" s="79">
        <f>PRODUCT($D51:U51)</f>
        <v>0.54515336941206916</v>
      </c>
      <c r="V171" s="79">
        <f>PRODUCT($D51:V51)</f>
        <v>0.52645460884123518</v>
      </c>
      <c r="W171" s="79">
        <f>PRODUCT($D51:W51)</f>
        <v>0.5083972157579808</v>
      </c>
      <c r="X171" s="79">
        <f>PRODUCT($D51:X51)</f>
        <v>0.49095919125748205</v>
      </c>
      <c r="Y171" s="79">
        <f>PRODUCT($D51:Y51)</f>
        <v>0.4741192909973504</v>
      </c>
      <c r="Z171" s="79">
        <f>PRODUCT($D51:Z51)</f>
        <v>0.45785699931614127</v>
      </c>
      <c r="AA171" s="79">
        <f>PRODUCT($D51:AA51)</f>
        <v>0.44215250423959762</v>
      </c>
      <c r="AB171" s="79">
        <f>PRODUCT($D51:AB51)</f>
        <v>0.42698667334417945</v>
      </c>
      <c r="AC171" s="79">
        <f>PRODUCT($D51:AC51)</f>
        <v>0.41234103044847409</v>
      </c>
      <c r="AD171" s="79">
        <f>PRODUCT($D51:AD51)</f>
        <v>0.39819773310409146</v>
      </c>
      <c r="AE171" s="79">
        <f>PRODUCT($D51:AE51)</f>
        <v>0.38453955085862113</v>
      </c>
      <c r="AF171" s="79">
        <f>PRODUCT($D51:AF51)</f>
        <v>0.37134984426417045</v>
      </c>
      <c r="AG171" s="79">
        <f>PRODUCT($D51:AG51)</f>
        <v>0.35861254460590941</v>
      </c>
      <c r="AH171" s="79">
        <f>PRODUCT($D51:AH51)</f>
        <v>0.34631213432592672</v>
      </c>
      <c r="AI171" s="79">
        <f>PRODUCT($D51:AI51)</f>
        <v>0.33443362811854743</v>
      </c>
      <c r="AJ171" s="79">
        <f>PRODUCT($D51:AJ51)</f>
        <v>0.32296255467408125</v>
      </c>
      <c r="AK171" s="79">
        <f>PRODUCT($D51:AK51)</f>
        <v>0.31188493904876025</v>
      </c>
      <c r="AL171" s="79">
        <f>PRODUCT($D51:AL51)</f>
        <v>0.30118728563938779</v>
      </c>
      <c r="AM171" s="79">
        <f>PRODUCT($D51:AM51)</f>
        <v>0.29085656174195679</v>
      </c>
      <c r="AN171" s="79">
        <f>PRODUCT($D51:AN51)</f>
        <v>0.2808801816742077</v>
      </c>
      <c r="AO171" s="79">
        <f>PRODUCT($D51:AO51)</f>
        <v>0.27124599144278239</v>
      </c>
      <c r="AP171" s="79">
        <f>PRODUCT($D51:AP51)</f>
        <v>0.26194225393629494</v>
      </c>
      <c r="AQ171" s="79">
        <f>PRODUCT($D51:AQ51)</f>
        <v>0.25295763462628001</v>
      </c>
      <c r="AR171" s="79">
        <f>PRODUCT($D51:AR51)</f>
        <v>0.24428118775859861</v>
      </c>
      <c r="AS171" s="79">
        <f>PRODUCT($D51:AS51)</f>
        <v>0.23590234301847868</v>
      </c>
      <c r="AT171" s="79">
        <f>PRODUCT($D51:AT51)</f>
        <v>0.22781089265294485</v>
      </c>
      <c r="AU171" s="79">
        <f>PRODUCT($D51:AU51)</f>
        <v>0.21999697903494883</v>
      </c>
      <c r="AV171" s="79">
        <f>PRODUCT($D51:AV51)</f>
        <v>0.21245108265405008</v>
      </c>
      <c r="AW171" s="79">
        <f>PRODUCT($D51:AW51)</f>
        <v>0.20516401051901617</v>
      </c>
      <c r="AX171" s="79">
        <f>PRODUCT($D51:AX51)</f>
        <v>0.19812688495821393</v>
      </c>
      <c r="AY171" s="79">
        <f>PRODUCT($D51:AY51)</f>
        <v>0.19133113280414718</v>
      </c>
      <c r="AZ171" s="79">
        <f>PRODUCT($D51:AZ51)</f>
        <v>0.18476847494896492</v>
      </c>
      <c r="BA171" s="79">
        <f>PRODUCT($D51:BA51)</f>
        <v>0.17843091625821542</v>
      </c>
      <c r="BB171" s="79">
        <f>PRODUCT($D51:BB51)</f>
        <v>0.17231073583055861</v>
      </c>
      <c r="BC171" s="79">
        <f>PRODUCT($D51:BC51)</f>
        <v>0.16640047759157045</v>
      </c>
      <c r="BD171" s="79">
        <f>PRODUCT($D51:BD51)</f>
        <v>0.16069294121017957</v>
      </c>
      <c r="BE171" s="79">
        <f>PRODUCT($D51:BE51)</f>
        <v>0.15518117332667042</v>
      </c>
      <c r="BF171" s="79">
        <f>PRODUCT($D51:BF51)</f>
        <v>0.14985845908156561</v>
      </c>
      <c r="BG171" s="79">
        <f>PRODUCT($D51:BG51)</f>
        <v>0.14471831393506793</v>
      </c>
      <c r="BH171" s="79">
        <f>PRODUCT($D51:BH51)</f>
        <v>0.1397544757670951</v>
      </c>
      <c r="BI171" s="79">
        <f>PRODUCT($D51:BI51)</f>
        <v>0.13496089724828375</v>
      </c>
      <c r="BJ171" s="79">
        <f>PRODUCT($D51:BJ51)</f>
        <v>0.13033173847266763</v>
      </c>
      <c r="BK171" s="79">
        <f>PRODUCT($D51:BK51)</f>
        <v>0.12586135984305513</v>
      </c>
      <c r="BL171" s="79">
        <f>PRODUCT($D51:BL51)</f>
        <v>0.12154431520043835</v>
      </c>
      <c r="BM171" s="79">
        <f>PRODUCT($D51:BM51)</f>
        <v>0.11737534518906331</v>
      </c>
      <c r="BN171" s="79">
        <f>PRODUCT($D51:BN51)</f>
        <v>0.11334937084907844</v>
      </c>
      <c r="BO171" s="79">
        <f>PRODUCT($D51:BO51)</f>
        <v>0.10946148742895505</v>
      </c>
      <c r="BP171" s="79">
        <f>PRODUCT($D51:BP51)</f>
        <v>0.1057069584101419</v>
      </c>
      <c r="BQ171" s="79">
        <f>PRODUCT($D51:BQ51)</f>
        <v>0.10208120973667403</v>
      </c>
      <c r="BR171" s="79">
        <f>PRODUCT($D51:BR51)</f>
        <v>9.8579824242706116E-2</v>
      </c>
      <c r="BS171" s="79">
        <f>PRODUCT($D51:BS51)</f>
        <v>9.51985362711813E-2</v>
      </c>
      <c r="BT171" s="79">
        <f>PRODUCT($D51:BT51)</f>
        <v>9.1933226477079785E-2</v>
      </c>
      <c r="BU171" s="79">
        <f>PRODUCT($D51:BU51)</f>
        <v>8.8779916808915949E-2</v>
      </c>
      <c r="BV171" s="79">
        <f>PRODUCT($D51:BV51)</f>
        <v>8.5734765662370135E-2</v>
      </c>
      <c r="BW171" s="79">
        <f>PRODUCT($D51:BW51)</f>
        <v>8.2794063200150841E-2</v>
      </c>
      <c r="BX171" s="79">
        <f>PRODUCT($D51:BX51)</f>
        <v>7.9954226832385664E-2</v>
      </c>
      <c r="BY171" s="79">
        <f>PRODUCT($D51:BY51)</f>
        <v>7.7211796852034831E-2</v>
      </c>
      <c r="BZ171" s="79">
        <f>PRODUCT($D51:BZ51)</f>
        <v>7.4563432220010037E-2</v>
      </c>
      <c r="CA171" s="79">
        <f>PRODUCT($D51:CA51)</f>
        <v>7.2005906494863686E-2</v>
      </c>
      <c r="CB171" s="79">
        <f>PRODUCT($D51:CB51)</f>
        <v>6.9536103902089863E-2</v>
      </c>
      <c r="CC171" s="79">
        <f>PRODUCT($D51:CC51)</f>
        <v>6.7151015538248177E-2</v>
      </c>
      <c r="CD171" s="79">
        <f>PRODUCT($D51:CD51)</f>
        <v>6.4847735705286264E-2</v>
      </c>
      <c r="CE171" s="79">
        <f>PRODUCT($D51:CE51)</f>
        <v>6.262345837059495E-2</v>
      </c>
      <c r="CF171" s="79">
        <f>PRODUCT($D51:CF51)</f>
        <v>6.0475473748483541E-2</v>
      </c>
      <c r="CG171" s="79">
        <f>PRODUCT($D51:CG51)</f>
        <v>5.8401164998910557E-2</v>
      </c>
      <c r="CH171" s="79">
        <f>PRODUCT($D51:CH51)</f>
        <v>5.6398005039447925E-2</v>
      </c>
      <c r="CI171" s="79">
        <f>PRODUCT($D51:CI51)</f>
        <v>5.4463553466594865E-2</v>
      </c>
      <c r="CJ171" s="79">
        <f>PRODUCT($D51:CJ51)</f>
        <v>5.259545358269066E-2</v>
      </c>
      <c r="CK171" s="79">
        <f>PRODUCT($D51:CK51)</f>
        <v>5.0791429524804373E-2</v>
      </c>
      <c r="CL171" s="79">
        <f>PRODUCT($D51:CL51)</f>
        <v>4.9049283492103586E-2</v>
      </c>
      <c r="CM171" s="79">
        <f>PRODUCT($D51:CM51)</f>
        <v>4.7366893068324437E-2</v>
      </c>
      <c r="CN171" s="79">
        <f>PRODUCT($D51:CN51)</f>
        <v>4.574220863608091E-2</v>
      </c>
      <c r="CO171" s="79">
        <f>PRODUCT($D51:CO51)</f>
        <v>4.4173250879863332E-2</v>
      </c>
      <c r="CP171" s="79">
        <f>PRODUCT($D51:CP51)</f>
        <v>4.265810837468402E-2</v>
      </c>
      <c r="CQ171" s="79">
        <f>PRODUCT($D51:CQ51)</f>
        <v>4.1194935257432355E-2</v>
      </c>
      <c r="CR171" s="79">
        <f>PRODUCT($D51:CR51)</f>
        <v>3.9781948978102423E-2</v>
      </c>
      <c r="CS171" s="79">
        <f>PRODUCT($D51:CS51)</f>
        <v>3.8417428128153512E-2</v>
      </c>
      <c r="CT171" s="79">
        <f>PRODUCT($D51:CT51)</f>
        <v>3.709971034335785E-2</v>
      </c>
      <c r="CU171" s="79">
        <f>PRODUCT($D51:CU51)</f>
        <v>3.5827190278580674E-2</v>
      </c>
      <c r="CV171" s="79">
        <f>PRODUCT($D51:CV51)</f>
        <v>3.4598317652025354E-2</v>
      </c>
      <c r="CW171" s="79">
        <f>PRODUCT($D51:CW51)</f>
        <v>3.3411595356560887E-2</v>
      </c>
      <c r="CX171" s="79">
        <f>PRODUCT($D51:CX51)</f>
        <v>3.226557763583085E-2</v>
      </c>
      <c r="CY171" s="79">
        <f>PRODUCT($D51:CY51)</f>
        <v>3.1158868322921852E-2</v>
      </c>
      <c r="CZ171" s="79">
        <f>PRODUCT($D51:CZ51)</f>
        <v>3.0090119139445631E-2</v>
      </c>
      <c r="DA171" s="79">
        <f>PRODUCT($D51:DA51)</f>
        <v>2.9058028052962644E-2</v>
      </c>
      <c r="DB171" s="79">
        <f>PRODUCT($D51:DB51)</f>
        <v>2.8061337690746025E-2</v>
      </c>
      <c r="DC171" s="79">
        <f>PRODUCT($D51:DC51)</f>
        <v>2.7098833807953436E-2</v>
      </c>
    </row>
    <row r="172" spans="2:107" ht="15" x14ac:dyDescent="0.25">
      <c r="B172" s="41">
        <v>47</v>
      </c>
      <c r="C172" s="79">
        <v>1</v>
      </c>
      <c r="D172" s="79">
        <f>PRODUCT($D52:D52)</f>
        <v>0.97130000000000005</v>
      </c>
      <c r="E172" s="79">
        <f>PRODUCT($D52:E52)</f>
        <v>0.94896010000000008</v>
      </c>
      <c r="F172" s="79">
        <f>PRODUCT($C52:F52)</f>
        <v>0.92400244937000009</v>
      </c>
      <c r="G172" s="79">
        <f>PRODUCT($C52:G52)</f>
        <v>0.89757597931801814</v>
      </c>
      <c r="H172" s="79">
        <f>PRODUCT($C52:H52)</f>
        <v>0.87037942714468219</v>
      </c>
      <c r="I172" s="79">
        <f>PRODUCT($C52:I52)</f>
        <v>0.8427883993041958</v>
      </c>
      <c r="J172" s="79">
        <f>PRODUCT($C52:J52)</f>
        <v>0.81514493980701819</v>
      </c>
      <c r="K172" s="79">
        <f>PRODUCT($C52:K52)</f>
        <v>0.78783758432348305</v>
      </c>
      <c r="L172" s="79">
        <f>PRODUCT($C52:L52)</f>
        <v>0.76105110645648466</v>
      </c>
      <c r="M172" s="79">
        <f>PRODUCT($C52:M52)</f>
        <v>0.7349470535050272</v>
      </c>
      <c r="N172" s="79">
        <f>PRODUCT($C52:N52)</f>
        <v>0.70966487486445429</v>
      </c>
      <c r="O172" s="79">
        <f>PRODUCT($C52:O52)</f>
        <v>0.68518143668163067</v>
      </c>
      <c r="P172" s="79">
        <f>PRODUCT($C52:P52)</f>
        <v>0.66154267711611447</v>
      </c>
      <c r="Q172" s="79">
        <f>PRODUCT($C52:Q52)</f>
        <v>0.63852099195247369</v>
      </c>
      <c r="R172" s="79">
        <f>PRODUCT($C52:R52)</f>
        <v>0.61706668662287056</v>
      </c>
      <c r="S172" s="79">
        <f>PRODUCT($C52:S52)</f>
        <v>0.59633324595234216</v>
      </c>
      <c r="T172" s="79">
        <f>PRODUCT($C52:T52)</f>
        <v>0.57629644888834353</v>
      </c>
      <c r="U172" s="79">
        <f>PRODUCT($C52:U52)</f>
        <v>0.5569328882056952</v>
      </c>
      <c r="V172" s="79">
        <f>PRODUCT($C52:V52)</f>
        <v>0.53821994316198385</v>
      </c>
      <c r="W172" s="79">
        <f>PRODUCT($C52:W52)</f>
        <v>0.5201357530717412</v>
      </c>
      <c r="X172" s="79">
        <f>PRODUCT($C52:X52)</f>
        <v>0.50265919176853069</v>
      </c>
      <c r="Y172" s="79">
        <f>PRODUCT($C52:Y52)</f>
        <v>0.48576984292510805</v>
      </c>
      <c r="Z172" s="79">
        <f>PRODUCT($C52:Z52)</f>
        <v>0.46944797620282441</v>
      </c>
      <c r="AA172" s="79">
        <f>PRODUCT($C52:AA52)</f>
        <v>0.45367452420240956</v>
      </c>
      <c r="AB172" s="79">
        <f>PRODUCT($C52:AB52)</f>
        <v>0.43843106018920863</v>
      </c>
      <c r="AC172" s="79">
        <f>PRODUCT($C52:AC52)</f>
        <v>0.42369977656685126</v>
      </c>
      <c r="AD172" s="79">
        <f>PRODUCT($C52:AD52)</f>
        <v>0.40946346407420509</v>
      </c>
      <c r="AE172" s="79">
        <f>PRODUCT($C52:AE52)</f>
        <v>0.39570549168131181</v>
      </c>
      <c r="AF172" s="79">
        <f>PRODUCT($C52:AF52)</f>
        <v>0.38240978716081975</v>
      </c>
      <c r="AG172" s="79">
        <f>PRODUCT($C52:AG52)</f>
        <v>0.36956081831221621</v>
      </c>
      <c r="AH172" s="79">
        <f>PRODUCT($C52:AH52)</f>
        <v>0.35714357481692577</v>
      </c>
      <c r="AI172" s="79">
        <f>PRODUCT($C52:AI52)</f>
        <v>0.34514355070307706</v>
      </c>
      <c r="AJ172" s="79">
        <f>PRODUCT($C52:AJ52)</f>
        <v>0.33354672739945368</v>
      </c>
      <c r="AK172" s="79">
        <f>PRODUCT($C52:AK52)</f>
        <v>0.32233955735883207</v>
      </c>
      <c r="AL172" s="79">
        <f>PRODUCT($C52:AL52)</f>
        <v>0.31150894823157532</v>
      </c>
      <c r="AM172" s="79">
        <f>PRODUCT($C52:AM52)</f>
        <v>0.3010422475709944</v>
      </c>
      <c r="AN172" s="79">
        <f>PRODUCT($C52:AN52)</f>
        <v>0.29092722805260901</v>
      </c>
      <c r="AO172" s="79">
        <f>PRODUCT($C52:AO52)</f>
        <v>0.28115207319004137</v>
      </c>
      <c r="AP172" s="79">
        <f>PRODUCT($C52:AP52)</f>
        <v>0.271705363530856</v>
      </c>
      <c r="AQ172" s="79">
        <f>PRODUCT($C52:AQ52)</f>
        <v>0.26257606331621924</v>
      </c>
      <c r="AR172" s="79">
        <f>PRODUCT($C52:AR52)</f>
        <v>0.25375350758879428</v>
      </c>
      <c r="AS172" s="79">
        <f>PRODUCT($C52:AS52)</f>
        <v>0.24522738973381081</v>
      </c>
      <c r="AT172" s="79">
        <f>PRODUCT($C52:AT52)</f>
        <v>0.23698774943875478</v>
      </c>
      <c r="AU172" s="79">
        <f>PRODUCT($C52:AU52)</f>
        <v>0.22902496105761264</v>
      </c>
      <c r="AV172" s="79">
        <f>PRODUCT($C52:AV52)</f>
        <v>0.22132972236607687</v>
      </c>
      <c r="AW172" s="79">
        <f>PRODUCT($C52:AW52)</f>
        <v>0.21389304369457671</v>
      </c>
      <c r="AX172" s="79">
        <f>PRODUCT($C52:AX52)</f>
        <v>0.20670623742643893</v>
      </c>
      <c r="AY172" s="79">
        <f>PRODUCT($C52:AY52)</f>
        <v>0.1997609078489106</v>
      </c>
      <c r="AZ172" s="79">
        <f>PRODUCT($C52:AZ52)</f>
        <v>0.19304894134518721</v>
      </c>
      <c r="BA172" s="79">
        <f>PRODUCT($C52:BA52)</f>
        <v>0.18656249691598892</v>
      </c>
      <c r="BB172" s="79">
        <f>PRODUCT($C52:BB52)</f>
        <v>0.18029399701961168</v>
      </c>
      <c r="BC172" s="79">
        <f>PRODUCT($C52:BC52)</f>
        <v>0.17423611871975273</v>
      </c>
      <c r="BD172" s="79">
        <f>PRODUCT($C52:BD52)</f>
        <v>0.16838178513076904</v>
      </c>
      <c r="BE172" s="79">
        <f>PRODUCT($C52:BE52)</f>
        <v>0.16272415715037522</v>
      </c>
      <c r="BF172" s="79">
        <f>PRODUCT($C52:BF52)</f>
        <v>0.15725662547012262</v>
      </c>
      <c r="BG172" s="79">
        <f>PRODUCT($C52:BG52)</f>
        <v>0.15197280285432652</v>
      </c>
      <c r="BH172" s="79">
        <f>PRODUCT($C52:BH52)</f>
        <v>0.14686651667842116</v>
      </c>
      <c r="BI172" s="79">
        <f>PRODUCT($C52:BI52)</f>
        <v>0.14193180171802622</v>
      </c>
      <c r="BJ172" s="79">
        <f>PRODUCT($C52:BJ52)</f>
        <v>0.13716289318030053</v>
      </c>
      <c r="BK172" s="79">
        <f>PRODUCT($C52:BK52)</f>
        <v>0.13255421996944244</v>
      </c>
      <c r="BL172" s="79">
        <f>PRODUCT($C52:BL52)</f>
        <v>0.12810039817846919</v>
      </c>
      <c r="BM172" s="79">
        <f>PRODUCT($C52:BM52)</f>
        <v>0.12379622479967263</v>
      </c>
      <c r="BN172" s="79">
        <f>PRODUCT($C52:BN52)</f>
        <v>0.11963667164640364</v>
      </c>
      <c r="BO172" s="79">
        <f>PRODUCT($C52:BO52)</f>
        <v>0.11561687947908449</v>
      </c>
      <c r="BP172" s="79">
        <f>PRODUCT($C52:BP52)</f>
        <v>0.11173215232858726</v>
      </c>
      <c r="BQ172" s="79">
        <f>PRODUCT($C52:BQ52)</f>
        <v>0.10797795201034673</v>
      </c>
      <c r="BR172" s="79">
        <f>PRODUCT($C52:BR52)</f>
        <v>0.10434989282279908</v>
      </c>
      <c r="BS172" s="79">
        <f>PRODUCT($C52:BS52)</f>
        <v>0.10084373642395303</v>
      </c>
      <c r="BT172" s="79">
        <f>PRODUCT($C52:BT52)</f>
        <v>9.7455386880108213E-2</v>
      </c>
      <c r="BU172" s="79">
        <f>PRODUCT($C52:BU52)</f>
        <v>9.418088588093658E-2</v>
      </c>
      <c r="BV172" s="79">
        <f>PRODUCT($C52:BV52)</f>
        <v>9.1016408115337108E-2</v>
      </c>
      <c r="BW172" s="79">
        <f>PRODUCT($C52:BW52)</f>
        <v>8.7958256802661783E-2</v>
      </c>
      <c r="BX172" s="79">
        <f>PRODUCT($C52:BX52)</f>
        <v>8.5002859374092354E-2</v>
      </c>
      <c r="BY172" s="79">
        <f>PRODUCT($C52:BY52)</f>
        <v>8.2146763299122849E-2</v>
      </c>
      <c r="BZ172" s="79">
        <f>PRODUCT($C52:BZ52)</f>
        <v>7.9386632052272324E-2</v>
      </c>
      <c r="CA172" s="79">
        <f>PRODUCT($C52:CA52)</f>
        <v>7.6719241215315981E-2</v>
      </c>
      <c r="CB172" s="79">
        <f>PRODUCT($C52:CB52)</f>
        <v>7.4141474710481367E-2</v>
      </c>
      <c r="CC172" s="79">
        <f>PRODUCT($C52:CC52)</f>
        <v>7.1650321160209196E-2</v>
      </c>
      <c r="CD172" s="79">
        <f>PRODUCT($C52:CD52)</f>
        <v>6.9242870369226175E-2</v>
      </c>
      <c r="CE172" s="79">
        <f>PRODUCT($C52:CE52)</f>
        <v>6.6916309924820172E-2</v>
      </c>
      <c r="CF172" s="79">
        <f>PRODUCT($C52:CF52)</f>
        <v>6.466792191134621E-2</v>
      </c>
      <c r="CG172" s="79">
        <f>PRODUCT($C52:CG52)</f>
        <v>6.2495079735124977E-2</v>
      </c>
      <c r="CH172" s="79">
        <f>PRODUCT($C52:CH52)</f>
        <v>6.0395245056024782E-2</v>
      </c>
      <c r="CI172" s="79">
        <f>PRODUCT($C52:CI52)</f>
        <v>5.8365964822142354E-2</v>
      </c>
      <c r="CJ172" s="79">
        <f>PRODUCT($C52:CJ52)</f>
        <v>5.6404868404118375E-2</v>
      </c>
      <c r="CK172" s="79">
        <f>PRODUCT($C52:CK52)</f>
        <v>5.4509664825739997E-2</v>
      </c>
      <c r="CL172" s="79">
        <f>PRODUCT($C52:CL52)</f>
        <v>5.2678140087595138E-2</v>
      </c>
      <c r="CM172" s="79">
        <f>PRODUCT($C52:CM52)</f>
        <v>5.090815458065194E-2</v>
      </c>
      <c r="CN172" s="79">
        <f>PRODUCT($C52:CN52)</f>
        <v>4.9197640586742038E-2</v>
      </c>
      <c r="CO172" s="79">
        <f>PRODUCT($C52:CO52)</f>
        <v>4.754459986302751E-2</v>
      </c>
      <c r="CP172" s="79">
        <f>PRODUCT($C52:CP52)</f>
        <v>4.5947101307629787E-2</v>
      </c>
      <c r="CQ172" s="79">
        <f>PRODUCT($C52:CQ52)</f>
        <v>4.4403278703693427E-2</v>
      </c>
      <c r="CR172" s="79">
        <f>PRODUCT($C52:CR52)</f>
        <v>4.2911328539249331E-2</v>
      </c>
      <c r="CS172" s="79">
        <f>PRODUCT($C52:CS52)</f>
        <v>4.1469507900330556E-2</v>
      </c>
      <c r="CT172" s="79">
        <f>PRODUCT($C52:CT52)</f>
        <v>4.0076132434879452E-2</v>
      </c>
      <c r="CU172" s="79">
        <f>PRODUCT($C52:CU52)</f>
        <v>3.8729574385067501E-2</v>
      </c>
      <c r="CV172" s="79">
        <f>PRODUCT($C52:CV52)</f>
        <v>3.7428260685729235E-2</v>
      </c>
      <c r="CW172" s="79">
        <f>PRODUCT($C52:CW52)</f>
        <v>3.6170671126688737E-2</v>
      </c>
      <c r="CX172" s="79">
        <f>PRODUCT($C52:CX52)</f>
        <v>3.4955336576831995E-2</v>
      </c>
      <c r="CY172" s="79">
        <f>PRODUCT($C52:CY52)</f>
        <v>3.3780837267850444E-2</v>
      </c>
      <c r="CZ172" s="79">
        <f>PRODUCT($C52:CZ52)</f>
        <v>3.2645801135650673E-2</v>
      </c>
      <c r="DA172" s="79">
        <f>PRODUCT($C52:DA52)</f>
        <v>3.1548902217492812E-2</v>
      </c>
      <c r="DB172" s="79">
        <f>PRODUCT($C52:DB52)</f>
        <v>3.0488859102985055E-2</v>
      </c>
      <c r="DC172" s="79">
        <f>PRODUCT($C52:DC52)</f>
        <v>2.9464433437124758E-2</v>
      </c>
    </row>
    <row r="173" spans="2:107" ht="15" x14ac:dyDescent="0.25">
      <c r="B173" s="41">
        <v>48</v>
      </c>
      <c r="C173" s="79">
        <v>1</v>
      </c>
      <c r="D173" s="79">
        <f>PRODUCT($D53:D53)</f>
        <v>0.97240000000000004</v>
      </c>
      <c r="E173" s="79">
        <f>PRODUCT($D53:E53)</f>
        <v>0.95149340000000004</v>
      </c>
      <c r="F173" s="79">
        <f>PRODUCT($D53:F53)</f>
        <v>0.92808666236000004</v>
      </c>
      <c r="G173" s="79">
        <f>PRODUCT($D53:G53)</f>
        <v>0.90312113114251602</v>
      </c>
      <c r="H173" s="79">
        <f>PRODUCT($D53:H53)</f>
        <v>0.87720155467872585</v>
      </c>
      <c r="I173" s="79">
        <f>PRODUCT($D53:I53)</f>
        <v>0.8507100677274283</v>
      </c>
      <c r="J173" s="79">
        <f>PRODUCT($D53:J53)</f>
        <v>0.82399777160078702</v>
      </c>
      <c r="K173" s="79">
        <f>PRODUCT($D53:K53)</f>
        <v>0.79738264357808164</v>
      </c>
      <c r="L173" s="79">
        <f>PRODUCT($D53:L53)</f>
        <v>0.77114875460436272</v>
      </c>
      <c r="M173" s="79">
        <f>PRODUCT($D53:M53)</f>
        <v>0.74546950107603749</v>
      </c>
      <c r="N173" s="79">
        <f>PRODUCT($D53:N53)</f>
        <v>0.72049627278999029</v>
      </c>
      <c r="O173" s="79">
        <f>PRODUCT($D53:O53)</f>
        <v>0.69621554839696764</v>
      </c>
      <c r="P173" s="79">
        <f>PRODUCT($D53:P53)</f>
        <v>0.67268346286115011</v>
      </c>
      <c r="Q173" s="79">
        <f>PRODUCT($D53:Q53)</f>
        <v>0.64974495677758493</v>
      </c>
      <c r="R173" s="79">
        <f>PRODUCT($D53:R53)</f>
        <v>0.62843332219528014</v>
      </c>
      <c r="S173" s="79">
        <f>PRODUCT($D53:S53)</f>
        <v>0.60782070922727494</v>
      </c>
      <c r="T173" s="79">
        <f>PRODUCT($D53:T53)</f>
        <v>0.58788418996462033</v>
      </c>
      <c r="U173" s="79">
        <f>PRODUCT($D53:U53)</f>
        <v>0.56860158853378073</v>
      </c>
      <c r="V173" s="79">
        <f>PRODUCT($D53:V53)</f>
        <v>0.54995145642987264</v>
      </c>
      <c r="W173" s="79">
        <f>PRODUCT($D53:W53)</f>
        <v>0.53191304865897282</v>
      </c>
      <c r="X173" s="79">
        <f>PRODUCT($D53:X53)</f>
        <v>0.51446630066295851</v>
      </c>
      <c r="Y173" s="79">
        <f>PRODUCT($D53:Y53)</f>
        <v>0.49759180600121344</v>
      </c>
      <c r="Z173" s="79">
        <f>PRODUCT($D53:Z53)</f>
        <v>0.48127079476437362</v>
      </c>
      <c r="AA173" s="79">
        <f>PRODUCT($D53:AA53)</f>
        <v>0.46548511269610215</v>
      </c>
      <c r="AB173" s="79">
        <f>PRODUCT($D53:AB53)</f>
        <v>0.45021720099967</v>
      </c>
      <c r="AC173" s="79">
        <f>PRODUCT($D53:AC53)</f>
        <v>0.4354500768068808</v>
      </c>
      <c r="AD173" s="79">
        <f>PRODUCT($D53:AD53)</f>
        <v>0.42116731428761511</v>
      </c>
      <c r="AE173" s="79">
        <f>PRODUCT($D53:AE53)</f>
        <v>0.4073530263789813</v>
      </c>
      <c r="AF173" s="79">
        <f>PRODUCT($D53:AF53)</f>
        <v>0.39399184711375068</v>
      </c>
      <c r="AG173" s="79">
        <f>PRODUCT($D53:AG53)</f>
        <v>0.38106891452841962</v>
      </c>
      <c r="AH173" s="79">
        <f>PRODUCT($D53:AH53)</f>
        <v>0.36856985413188742</v>
      </c>
      <c r="AI173" s="79">
        <f>PRODUCT($D53:AI53)</f>
        <v>0.35648076291636149</v>
      </c>
      <c r="AJ173" s="79">
        <f>PRODUCT($D53:AJ53)</f>
        <v>0.34478819389270482</v>
      </c>
      <c r="AK173" s="79">
        <f>PRODUCT($D53:AK53)</f>
        <v>0.33347914113302407</v>
      </c>
      <c r="AL173" s="79">
        <f>PRODUCT($D53:AL53)</f>
        <v>0.32254102530386086</v>
      </c>
      <c r="AM173" s="79">
        <f>PRODUCT($D53:AM53)</f>
        <v>0.31196167967389421</v>
      </c>
      <c r="AN173" s="79">
        <f>PRODUCT($D53:AN53)</f>
        <v>0.30172933658059048</v>
      </c>
      <c r="AO173" s="79">
        <f>PRODUCT($D53:AO53)</f>
        <v>0.29183261434074709</v>
      </c>
      <c r="AP173" s="79">
        <f>PRODUCT($D53:AP53)</f>
        <v>0.28226050459037055</v>
      </c>
      <c r="AQ173" s="79">
        <f>PRODUCT($D53:AQ53)</f>
        <v>0.27300236003980638</v>
      </c>
      <c r="AR173" s="79">
        <f>PRODUCT($D53:AR53)</f>
        <v>0.26404788263050072</v>
      </c>
      <c r="AS173" s="79">
        <f>PRODUCT($D53:AS53)</f>
        <v>0.2553871120802203</v>
      </c>
      <c r="AT173" s="79">
        <f>PRODUCT($D53:AT53)</f>
        <v>0.24701041480398905</v>
      </c>
      <c r="AU173" s="79">
        <f>PRODUCT($D53:AU53)</f>
        <v>0.23890847319841821</v>
      </c>
      <c r="AV173" s="79">
        <f>PRODUCT($D53:AV53)</f>
        <v>0.23107227527751009</v>
      </c>
      <c r="AW173" s="79">
        <f>PRODUCT($D53:AW53)</f>
        <v>0.22349310464840774</v>
      </c>
      <c r="AX173" s="79">
        <f>PRODUCT($D53:AX53)</f>
        <v>0.21616253081593995</v>
      </c>
      <c r="AY173" s="79">
        <f>PRODUCT($D53:AY53)</f>
        <v>0.20907239980517711</v>
      </c>
      <c r="AZ173" s="79">
        <f>PRODUCT($D53:AZ53)</f>
        <v>0.2022148250915673</v>
      </c>
      <c r="BA173" s="79">
        <f>PRODUCT($D53:BA53)</f>
        <v>0.19558217882856388</v>
      </c>
      <c r="BB173" s="79">
        <f>PRODUCT($D53:BB53)</f>
        <v>0.18916708336298699</v>
      </c>
      <c r="BC173" s="79">
        <f>PRODUCT($D53:BC53)</f>
        <v>0.182962403028681</v>
      </c>
      <c r="BD173" s="79">
        <f>PRODUCT($D53:BD53)</f>
        <v>0.17696123620934026</v>
      </c>
      <c r="BE173" s="79">
        <f>PRODUCT($D53:BE53)</f>
        <v>0.17115690766167388</v>
      </c>
      <c r="BF173" s="79">
        <f>PRODUCT($D53:BF53)</f>
        <v>0.16554296109037098</v>
      </c>
      <c r="BG173" s="79">
        <f>PRODUCT($D53:BG53)</f>
        <v>0.1601131519666068</v>
      </c>
      <c r="BH173" s="79">
        <f>PRODUCT($D53:BH53)</f>
        <v>0.15486144058210211</v>
      </c>
      <c r="BI173" s="79">
        <f>PRODUCT($D53:BI53)</f>
        <v>0.14978198533100914</v>
      </c>
      <c r="BJ173" s="79">
        <f>PRODUCT($D53:BJ53)</f>
        <v>0.14486913621215203</v>
      </c>
      <c r="BK173" s="79">
        <f>PRODUCT($D53:BK53)</f>
        <v>0.14011742854439344</v>
      </c>
      <c r="BL173" s="79">
        <f>PRODUCT($D53:BL53)</f>
        <v>0.13552157688813732</v>
      </c>
      <c r="BM173" s="79">
        <f>PRODUCT($D53:BM53)</f>
        <v>0.13107646916620641</v>
      </c>
      <c r="BN173" s="79">
        <f>PRODUCT($D53:BN53)</f>
        <v>0.12677716097755484</v>
      </c>
      <c r="BO173" s="79">
        <f>PRODUCT($D53:BO53)</f>
        <v>0.12261887009749103</v>
      </c>
      <c r="BP173" s="79">
        <f>PRODUCT($D53:BP53)</f>
        <v>0.11859697115829332</v>
      </c>
      <c r="BQ173" s="79">
        <f>PRODUCT($D53:BQ53)</f>
        <v>0.11470699050430129</v>
      </c>
      <c r="BR173" s="79">
        <f>PRODUCT($D53:BR53)</f>
        <v>0.11094460121576021</v>
      </c>
      <c r="BS173" s="79">
        <f>PRODUCT($D53:BS53)</f>
        <v>0.10730561829588327</v>
      </c>
      <c r="BT173" s="79">
        <f>PRODUCT($D53:BT53)</f>
        <v>0.10378599401577829</v>
      </c>
      <c r="BU173" s="79">
        <f>PRODUCT($D53:BU53)</f>
        <v>0.10038181341206076</v>
      </c>
      <c r="BV173" s="79">
        <f>PRODUCT($D53:BV53)</f>
        <v>9.7089289932145162E-2</v>
      </c>
      <c r="BW173" s="79">
        <f>PRODUCT($D53:BW53)</f>
        <v>9.3904761222370792E-2</v>
      </c>
      <c r="BX173" s="79">
        <f>PRODUCT($D53:BX53)</f>
        <v>9.082468505427703E-2</v>
      </c>
      <c r="BY173" s="79">
        <f>PRODUCT($D53:BY53)</f>
        <v>8.7845635384496745E-2</v>
      </c>
      <c r="BZ173" s="79">
        <f>PRODUCT($D53:BZ53)</f>
        <v>8.496429854388525E-2</v>
      </c>
      <c r="CA173" s="79">
        <f>PRODUCT($D53:CA53)</f>
        <v>8.2177469551645815E-2</v>
      </c>
      <c r="CB173" s="79">
        <f>PRODUCT($D53:CB53)</f>
        <v>7.9482048550351833E-2</v>
      </c>
      <c r="CC173" s="79">
        <f>PRODUCT($D53:CC53)</f>
        <v>7.6875037357900286E-2</v>
      </c>
      <c r="CD173" s="79">
        <f>PRODUCT($D53:CD53)</f>
        <v>7.4353536132561154E-2</v>
      </c>
      <c r="CE173" s="79">
        <f>PRODUCT($D53:CE53)</f>
        <v>7.1914740147413142E-2</v>
      </c>
      <c r="CF173" s="79">
        <f>PRODUCT($D53:CF53)</f>
        <v>6.9555936670577981E-2</v>
      </c>
      <c r="CG173" s="79">
        <f>PRODUCT($D53:CG53)</f>
        <v>6.7274501947783019E-2</v>
      </c>
      <c r="CH173" s="79">
        <f>PRODUCT($D53:CH53)</f>
        <v>6.5067898283895739E-2</v>
      </c>
      <c r="CI173" s="79">
        <f>PRODUCT($D53:CI53)</f>
        <v>6.2933671220183951E-2</v>
      </c>
      <c r="CJ173" s="79">
        <f>PRODUCT($D53:CJ53)</f>
        <v>6.0869446804161911E-2</v>
      </c>
      <c r="CK173" s="79">
        <f>PRODUCT($D53:CK53)</f>
        <v>5.8872928948985395E-2</v>
      </c>
      <c r="CL173" s="79">
        <f>PRODUCT($D53:CL53)</f>
        <v>5.6941896879458671E-2</v>
      </c>
      <c r="CM173" s="79">
        <f>PRODUCT($D53:CM53)</f>
        <v>5.5074202661812427E-2</v>
      </c>
      <c r="CN173" s="79">
        <f>PRODUCT($D53:CN53)</f>
        <v>5.3267768814504977E-2</v>
      </c>
      <c r="CO173" s="79">
        <f>PRODUCT($D53:CO53)</f>
        <v>5.1520585997389214E-2</v>
      </c>
      <c r="CP173" s="79">
        <f>PRODUCT($D53:CP53)</f>
        <v>4.9830710776674843E-2</v>
      </c>
      <c r="CQ173" s="79">
        <f>PRODUCT($D53:CQ53)</f>
        <v>4.8196263463199905E-2</v>
      </c>
      <c r="CR173" s="79">
        <f>PRODUCT($D53:CR53)</f>
        <v>4.6615426021606947E-2</v>
      </c>
      <c r="CS173" s="79">
        <f>PRODUCT($D53:CS53)</f>
        <v>4.5086440048098239E-2</v>
      </c>
      <c r="CT173" s="79">
        <f>PRODUCT($D53:CT53)</f>
        <v>4.3607604814520612E-2</v>
      </c>
      <c r="CU173" s="79">
        <f>PRODUCT($D53:CU53)</f>
        <v>4.2177275376604331E-2</v>
      </c>
      <c r="CV173" s="79">
        <f>PRODUCT($D53:CV53)</f>
        <v>4.079386074425171E-2</v>
      </c>
      <c r="CW173" s="79">
        <f>PRODUCT($D53:CW53)</f>
        <v>3.9455822111840254E-2</v>
      </c>
      <c r="CX173" s="79">
        <f>PRODUCT($D53:CX53)</f>
        <v>3.8161671146571895E-2</v>
      </c>
      <c r="CY173" s="79">
        <f>PRODUCT($D53:CY53)</f>
        <v>3.6909968332964338E-2</v>
      </c>
      <c r="CZ173" s="79">
        <f>PRODUCT($D53:CZ53)</f>
        <v>3.5699321371643104E-2</v>
      </c>
      <c r="DA173" s="79">
        <f>PRODUCT($D53:DA53)</f>
        <v>3.4528383630653206E-2</v>
      </c>
      <c r="DB173" s="79">
        <f>PRODUCT($D53:DB53)</f>
        <v>3.3395852647567781E-2</v>
      </c>
      <c r="DC173" s="79">
        <f>PRODUCT($D53:DC53)</f>
        <v>3.2300468680727557E-2</v>
      </c>
    </row>
    <row r="174" spans="2:107" ht="15" x14ac:dyDescent="0.25">
      <c r="B174" s="41">
        <v>49</v>
      </c>
      <c r="C174" s="79">
        <v>1</v>
      </c>
      <c r="D174" s="79">
        <f>PRODUCT($D54:D54)</f>
        <v>0.97330000000000005</v>
      </c>
      <c r="E174" s="79">
        <f>PRODUCT($D54:E54)</f>
        <v>0.95363934000000006</v>
      </c>
      <c r="F174" s="79">
        <f>PRODUCT($D54:F54)</f>
        <v>0.93161027124600004</v>
      </c>
      <c r="G174" s="79">
        <f>PRODUCT($D54:G54)</f>
        <v>0.90804053138347629</v>
      </c>
      <c r="H174" s="79">
        <f>PRODUCT($D54:H54)</f>
        <v>0.88343263298298402</v>
      </c>
      <c r="I174" s="79">
        <f>PRODUCT($D54:I54)</f>
        <v>0.85807811641637244</v>
      </c>
      <c r="J174" s="79">
        <f>PRODUCT($D54:J54)</f>
        <v>0.83233577292388128</v>
      </c>
      <c r="K174" s="79">
        <f>PRODUCT($D54:K54)</f>
        <v>0.80653336396324093</v>
      </c>
      <c r="L174" s="79">
        <f>PRODUCT($D54:L54)</f>
        <v>0.78088560298920984</v>
      </c>
      <c r="M174" s="79">
        <f>PRODUCT($D54:M54)</f>
        <v>0.75566299801265835</v>
      </c>
      <c r="N174" s="79">
        <f>PRODUCT($D54:N54)</f>
        <v>0.73095281797764444</v>
      </c>
      <c r="O174" s="79">
        <f>PRODUCT($D54:O54)</f>
        <v>0.70690447026617986</v>
      </c>
      <c r="P174" s="79">
        <f>PRODUCT($D54:P54)</f>
        <v>0.68350593230036927</v>
      </c>
      <c r="Q174" s="79">
        <f>PRODUCT($D54:Q54)</f>
        <v>0.66074518475476696</v>
      </c>
      <c r="R174" s="79">
        <f>PRODUCT($D54:R54)</f>
        <v>0.63953526432413887</v>
      </c>
      <c r="S174" s="79">
        <f>PRODUCT($D54:S54)</f>
        <v>0.61900618233933402</v>
      </c>
      <c r="T174" s="79">
        <f>PRODUCT($D54:T54)</f>
        <v>0.5991360838862414</v>
      </c>
      <c r="U174" s="79">
        <f>PRODUCT($D54:U54)</f>
        <v>0.57990381559349302</v>
      </c>
      <c r="V174" s="79">
        <f>PRODUCT($D54:V54)</f>
        <v>0.56128890311294188</v>
      </c>
      <c r="W174" s="79">
        <f>PRODUCT($D54:W54)</f>
        <v>0.54327152932301648</v>
      </c>
      <c r="X174" s="79">
        <f>PRODUCT($D54:X54)</f>
        <v>0.52583251323174762</v>
      </c>
      <c r="Y174" s="79">
        <f>PRODUCT($D54:Y54)</f>
        <v>0.50895328955700847</v>
      </c>
      <c r="Z174" s="79">
        <f>PRODUCT($D54:Z54)</f>
        <v>0.49261588896222847</v>
      </c>
      <c r="AA174" s="79">
        <f>PRODUCT($D54:AA54)</f>
        <v>0.47680291892654092</v>
      </c>
      <c r="AB174" s="79">
        <f>PRODUCT($D54:AB54)</f>
        <v>0.46149754522899894</v>
      </c>
      <c r="AC174" s="79">
        <f>PRODUCT($D54:AC54)</f>
        <v>0.44668347402714809</v>
      </c>
      <c r="AD174" s="79">
        <f>PRODUCT($D54:AD54)</f>
        <v>0.43234493451087663</v>
      </c>
      <c r="AE174" s="79">
        <f>PRODUCT($D54:AE54)</f>
        <v>0.41846666211307748</v>
      </c>
      <c r="AF174" s="79">
        <f>PRODUCT($D54:AF54)</f>
        <v>0.40503388225924769</v>
      </c>
      <c r="AG174" s="79">
        <f>PRODUCT($D54:AG54)</f>
        <v>0.39203229463872585</v>
      </c>
      <c r="AH174" s="79">
        <f>PRODUCT($D54:AH54)</f>
        <v>0.37944805798082276</v>
      </c>
      <c r="AI174" s="79">
        <f>PRODUCT($D54:AI54)</f>
        <v>0.36726777531963833</v>
      </c>
      <c r="AJ174" s="79">
        <f>PRODUCT($D54:AJ54)</f>
        <v>0.35547847973187796</v>
      </c>
      <c r="AK174" s="79">
        <f>PRODUCT($D54:AK54)</f>
        <v>0.34406762053248469</v>
      </c>
      <c r="AL174" s="79">
        <f>PRODUCT($D54:AL54)</f>
        <v>0.33302304991339193</v>
      </c>
      <c r="AM174" s="79">
        <f>PRODUCT($D54:AM54)</f>
        <v>0.32233301001117204</v>
      </c>
      <c r="AN174" s="79">
        <f>PRODUCT($D54:AN54)</f>
        <v>0.31198612038981344</v>
      </c>
      <c r="AO174" s="79">
        <f>PRODUCT($D54:AO54)</f>
        <v>0.30197136592530044</v>
      </c>
      <c r="AP174" s="79">
        <f>PRODUCT($D54:AP54)</f>
        <v>0.2922780850790983</v>
      </c>
      <c r="AQ174" s="79">
        <f>PRODUCT($D54:AQ54)</f>
        <v>0.28289595854805927</v>
      </c>
      <c r="AR174" s="79">
        <f>PRODUCT($D54:AR54)</f>
        <v>0.27381499827866657</v>
      </c>
      <c r="AS174" s="79">
        <f>PRODUCT($D54:AS54)</f>
        <v>0.26502553683392138</v>
      </c>
      <c r="AT174" s="79">
        <f>PRODUCT($D54:AT54)</f>
        <v>0.25651821710155248</v>
      </c>
      <c r="AU174" s="79">
        <f>PRODUCT($D54:AU54)</f>
        <v>0.24828398233259263</v>
      </c>
      <c r="AV174" s="79">
        <f>PRODUCT($D54:AV54)</f>
        <v>0.2403140664997164</v>
      </c>
      <c r="AW174" s="79">
        <f>PRODUCT($D54:AW54)</f>
        <v>0.2325999849650755</v>
      </c>
      <c r="AX174" s="79">
        <f>PRODUCT($D54:AX54)</f>
        <v>0.22513352544769658</v>
      </c>
      <c r="AY174" s="79">
        <f>PRODUCT($D54:AY54)</f>
        <v>0.21790673928082552</v>
      </c>
      <c r="AZ174" s="79">
        <f>PRODUCT($D54:AZ54)</f>
        <v>0.21091193294991101</v>
      </c>
      <c r="BA174" s="79">
        <f>PRODUCT($D54:BA54)</f>
        <v>0.20414165990221886</v>
      </c>
      <c r="BB174" s="79">
        <f>PRODUCT($D54:BB54)</f>
        <v>0.19758871261935762</v>
      </c>
      <c r="BC174" s="79">
        <f>PRODUCT($D54:BC54)</f>
        <v>0.19124611494427624</v>
      </c>
      <c r="BD174" s="79">
        <f>PRODUCT($D54:BD54)</f>
        <v>0.18510711465456497</v>
      </c>
      <c r="BE174" s="79">
        <f>PRODUCT($D54:BE54)</f>
        <v>0.17916517627415343</v>
      </c>
      <c r="BF174" s="79">
        <f>PRODUCT($D54:BF54)</f>
        <v>0.1734139741157531</v>
      </c>
      <c r="BG174" s="79">
        <f>PRODUCT($D54:BG54)</f>
        <v>0.16784738554663742</v>
      </c>
      <c r="BH174" s="79">
        <f>PRODUCT($D54:BH54)</f>
        <v>0.16245948447059036</v>
      </c>
      <c r="BI174" s="79">
        <f>PRODUCT($D54:BI54)</f>
        <v>0.15724453501908442</v>
      </c>
      <c r="BJ174" s="79">
        <f>PRODUCT($D54:BJ54)</f>
        <v>0.15219698544497182</v>
      </c>
      <c r="BK174" s="79">
        <f>PRODUCT($D54:BK54)</f>
        <v>0.14731146221218822</v>
      </c>
      <c r="BL174" s="79">
        <f>PRODUCT($D54:BL54)</f>
        <v>0.14258276427517697</v>
      </c>
      <c r="BM174" s="79">
        <f>PRODUCT($D54:BM54)</f>
        <v>0.13800585754194378</v>
      </c>
      <c r="BN174" s="79">
        <f>PRODUCT($D54:BN54)</f>
        <v>0.13357586951484737</v>
      </c>
      <c r="BO174" s="79">
        <f>PRODUCT($D54:BO54)</f>
        <v>0.12928808410342077</v>
      </c>
      <c r="BP174" s="79">
        <f>PRODUCT($D54:BP54)</f>
        <v>0.12513793660370096</v>
      </c>
      <c r="BQ174" s="79">
        <f>PRODUCT($D54:BQ54)</f>
        <v>0.12112100883872215</v>
      </c>
      <c r="BR174" s="79">
        <f>PRODUCT($D54:BR54)</f>
        <v>0.11723302445499917</v>
      </c>
      <c r="BS174" s="79">
        <f>PRODUCT($D54:BS54)</f>
        <v>0.11346984436999369</v>
      </c>
      <c r="BT174" s="79">
        <f>PRODUCT($D54:BT54)</f>
        <v>0.10982746236571689</v>
      </c>
      <c r="BU174" s="79">
        <f>PRODUCT($D54:BU54)</f>
        <v>0.10630200082377737</v>
      </c>
      <c r="BV174" s="79">
        <f>PRODUCT($D54:BV54)</f>
        <v>0.10288970659733412</v>
      </c>
      <c r="BW174" s="79">
        <f>PRODUCT($D54:BW54)</f>
        <v>9.9586947015559701E-2</v>
      </c>
      <c r="BX174" s="79">
        <f>PRODUCT($D54:BX54)</f>
        <v>9.6390206016360239E-2</v>
      </c>
      <c r="BY174" s="79">
        <f>PRODUCT($D54:BY54)</f>
        <v>9.3296080403235074E-2</v>
      </c>
      <c r="BZ174" s="79">
        <f>PRODUCT($D54:BZ54)</f>
        <v>9.0301276222291227E-2</v>
      </c>
      <c r="CA174" s="79">
        <f>PRODUCT($D54:CA54)</f>
        <v>8.7402605255555682E-2</v>
      </c>
      <c r="CB174" s="79">
        <f>PRODUCT($D54:CB54)</f>
        <v>8.4596981626852349E-2</v>
      </c>
      <c r="CC174" s="79">
        <f>PRODUCT($D54:CC54)</f>
        <v>8.1881418516630389E-2</v>
      </c>
      <c r="CD174" s="79">
        <f>PRODUCT($D54:CD54)</f>
        <v>7.9253024982246553E-2</v>
      </c>
      <c r="CE174" s="79">
        <f>PRODUCT($D54:CE54)</f>
        <v>7.6709002880316443E-2</v>
      </c>
      <c r="CF174" s="79">
        <f>PRODUCT($D54:CF54)</f>
        <v>7.4246643887858288E-2</v>
      </c>
      <c r="CG174" s="79">
        <f>PRODUCT($D54:CG54)</f>
        <v>7.1863326619058032E-2</v>
      </c>
      <c r="CH174" s="79">
        <f>PRODUCT($D54:CH54)</f>
        <v>6.9556513834586262E-2</v>
      </c>
      <c r="CI174" s="79">
        <f>PRODUCT($D54:CI54)</f>
        <v>6.7323749740496042E-2</v>
      </c>
      <c r="CJ174" s="79">
        <f>PRODUCT($D54:CJ54)</f>
        <v>6.5162657373826122E-2</v>
      </c>
      <c r="CK174" s="79">
        <f>PRODUCT($D54:CK54)</f>
        <v>6.3070936072126299E-2</v>
      </c>
      <c r="CL174" s="79">
        <f>PRODUCT($D54:CL54)</f>
        <v>6.1046359024211044E-2</v>
      </c>
      <c r="CM174" s="79">
        <f>PRODUCT($D54:CM54)</f>
        <v>5.9086770899533868E-2</v>
      </c>
      <c r="CN174" s="79">
        <f>PRODUCT($D54:CN54)</f>
        <v>5.7190085553658829E-2</v>
      </c>
      <c r="CO174" s="79">
        <f>PRODUCT($D54:CO54)</f>
        <v>5.5354283807386377E-2</v>
      </c>
      <c r="CP174" s="79">
        <f>PRODUCT($D54:CP54)</f>
        <v>5.3577411297169274E-2</v>
      </c>
      <c r="CQ174" s="79">
        <f>PRODUCT($D54:CQ54)</f>
        <v>5.185757639453014E-2</v>
      </c>
      <c r="CR174" s="79">
        <f>PRODUCT($D54:CR54)</f>
        <v>5.0192948192265718E-2</v>
      </c>
      <c r="CS174" s="79">
        <f>PRODUCT($D54:CS54)</f>
        <v>4.8581754555293989E-2</v>
      </c>
      <c r="CT174" s="79">
        <f>PRODUCT($D54:CT54)</f>
        <v>4.7022280234069048E-2</v>
      </c>
      <c r="CU174" s="79">
        <f>PRODUCT($D54:CU54)</f>
        <v>4.5512865038555429E-2</v>
      </c>
      <c r="CV174" s="79">
        <f>PRODUCT($D54:CV54)</f>
        <v>4.40519020708178E-2</v>
      </c>
      <c r="CW174" s="79">
        <f>PRODUCT($D54:CW54)</f>
        <v>4.2637836014344545E-2</v>
      </c>
      <c r="CX174" s="79">
        <f>PRODUCT($D54:CX54)</f>
        <v>4.1269161478284085E-2</v>
      </c>
      <c r="CY174" s="79">
        <f>PRODUCT($D54:CY54)</f>
        <v>3.9944421394831162E-2</v>
      </c>
      <c r="CZ174" s="79">
        <f>PRODUCT($D54:CZ54)</f>
        <v>3.8662205468057077E-2</v>
      </c>
      <c r="DA174" s="79">
        <f>PRODUCT($D54:DA54)</f>
        <v>3.7421148672532448E-2</v>
      </c>
      <c r="DB174" s="79">
        <f>PRODUCT($D54:DB54)</f>
        <v>3.6219929800144157E-2</v>
      </c>
      <c r="DC174" s="79">
        <f>PRODUCT($D54:DC54)</f>
        <v>3.5057270053559526E-2</v>
      </c>
    </row>
    <row r="175" spans="2:107" ht="15" x14ac:dyDescent="0.25">
      <c r="B175" s="41">
        <v>50</v>
      </c>
      <c r="C175" s="79">
        <v>1</v>
      </c>
      <c r="D175" s="79">
        <f>PRODUCT($D55:D55)</f>
        <v>0.9738</v>
      </c>
      <c r="E175" s="79">
        <f>PRODUCT($D55:E55)</f>
        <v>0.95510304000000001</v>
      </c>
      <c r="F175" s="79">
        <f>PRODUCT($C55:F55)</f>
        <v>0.93428179372800002</v>
      </c>
      <c r="G175" s="79">
        <f>PRODUCT($C55:G55)</f>
        <v>0.91195245885790077</v>
      </c>
      <c r="H175" s="79">
        <f>PRODUCT($C55:H55)</f>
        <v>0.8886064759111385</v>
      </c>
      <c r="I175" s="79">
        <f>PRODUCT($C55:I55)</f>
        <v>0.86443637976635557</v>
      </c>
      <c r="J175" s="79">
        <f>PRODUCT($C55:J55)</f>
        <v>0.8396270556670612</v>
      </c>
      <c r="K175" s="79">
        <f>PRODUCT($C55:K55)</f>
        <v>0.81460616940818276</v>
      </c>
      <c r="L175" s="79">
        <f>PRODUCT($C55:L55)</f>
        <v>0.7895977600073516</v>
      </c>
      <c r="M175" s="79">
        <f>PRODUCT($C55:M55)</f>
        <v>0.76480439034312075</v>
      </c>
      <c r="N175" s="79">
        <f>PRODUCT($C55:N55)</f>
        <v>0.74048361073020952</v>
      </c>
      <c r="O175" s="79">
        <f>PRODUCT($C55:O55)</f>
        <v>0.71671408682576976</v>
      </c>
      <c r="P175" s="79">
        <f>PRODUCT($C55:P55)</f>
        <v>0.6935642218212974</v>
      </c>
      <c r="Q175" s="79">
        <f>PRODUCT($C55:Q55)</f>
        <v>0.67095402818992311</v>
      </c>
      <c r="R175" s="79">
        <f>PRODUCT($C55:R55)</f>
        <v>0.64988607170475954</v>
      </c>
      <c r="S175" s="79">
        <f>PRODUCT($C55:S55)</f>
        <v>0.62947964905323006</v>
      </c>
      <c r="T175" s="79">
        <f>PRODUCT($C55:T55)</f>
        <v>0.60971398807295862</v>
      </c>
      <c r="U175" s="79">
        <f>PRODUCT($C55:U55)</f>
        <v>0.59056896884746768</v>
      </c>
      <c r="V175" s="79">
        <f>PRODUCT($C55:V55)</f>
        <v>0.57202510322565725</v>
      </c>
      <c r="W175" s="79">
        <f>PRODUCT($C55:W55)</f>
        <v>0.55406351498437167</v>
      </c>
      <c r="X175" s="79">
        <f>PRODUCT($C55:X55)</f>
        <v>0.53666592061386242</v>
      </c>
      <c r="Y175" s="79">
        <f>PRODUCT($C55:Y55)</f>
        <v>0.51981461070658719</v>
      </c>
      <c r="Z175" s="79">
        <f>PRODUCT($C55:Z55)</f>
        <v>0.50349243193040039</v>
      </c>
      <c r="AA175" s="79">
        <f>PRODUCT($C55:AA55)</f>
        <v>0.48768276956778583</v>
      </c>
      <c r="AB175" s="79">
        <f>PRODUCT($C55:AB55)</f>
        <v>0.47236953060335735</v>
      </c>
      <c r="AC175" s="79">
        <f>PRODUCT($C55:AC55)</f>
        <v>0.45753712734241192</v>
      </c>
      <c r="AD175" s="79">
        <f>PRODUCT($C55:AD55)</f>
        <v>0.44317046154386019</v>
      </c>
      <c r="AE175" s="79">
        <f>PRODUCT($C55:AE55)</f>
        <v>0.42925490905138297</v>
      </c>
      <c r="AF175" s="79">
        <f>PRODUCT($C55:AF55)</f>
        <v>0.41577630490716955</v>
      </c>
      <c r="AG175" s="79">
        <f>PRODUCT($C55:AG55)</f>
        <v>0.40272092893308442</v>
      </c>
      <c r="AH175" s="79">
        <f>PRODUCT($C55:AH55)</f>
        <v>0.39007549176458556</v>
      </c>
      <c r="AI175" s="79">
        <f>PRODUCT($C55:AI55)</f>
        <v>0.37782712132317758</v>
      </c>
      <c r="AJ175" s="79">
        <f>PRODUCT($C55:AJ55)</f>
        <v>0.36596334971362982</v>
      </c>
      <c r="AK175" s="79">
        <f>PRODUCT($C55:AK55)</f>
        <v>0.35447210053262185</v>
      </c>
      <c r="AL175" s="79">
        <f>PRODUCT($C55:AL55)</f>
        <v>0.34334167657589754</v>
      </c>
      <c r="AM175" s="79">
        <f>PRODUCT($C55:AM55)</f>
        <v>0.33256074793141438</v>
      </c>
      <c r="AN175" s="79">
        <f>PRODUCT($C55:AN55)</f>
        <v>0.322118340446368</v>
      </c>
      <c r="AO175" s="79">
        <f>PRODUCT($C55:AO55)</f>
        <v>0.31200382455635206</v>
      </c>
      <c r="AP175" s="79">
        <f>PRODUCT($C55:AP55)</f>
        <v>0.30220690446528259</v>
      </c>
      <c r="AQ175" s="79">
        <f>PRODUCT($C55:AQ55)</f>
        <v>0.29271760766507271</v>
      </c>
      <c r="AR175" s="79">
        <f>PRODUCT($C55:AR55)</f>
        <v>0.28352627478438941</v>
      </c>
      <c r="AS175" s="79">
        <f>PRODUCT($C55:AS55)</f>
        <v>0.2746235497561596</v>
      </c>
      <c r="AT175" s="79">
        <f>PRODUCT($C55:AT55)</f>
        <v>0.26600037029381618</v>
      </c>
      <c r="AU175" s="79">
        <f>PRODUCT($C55:AU55)</f>
        <v>0.25764795866659035</v>
      </c>
      <c r="AV175" s="79">
        <f>PRODUCT($C55:AV55)</f>
        <v>0.2495578127644594</v>
      </c>
      <c r="AW175" s="79">
        <f>PRODUCT($C55:AW55)</f>
        <v>0.24172169744365538</v>
      </c>
      <c r="AX175" s="79">
        <f>PRODUCT($C55:AX55)</f>
        <v>0.2341316361439246</v>
      </c>
      <c r="AY175" s="79">
        <f>PRODUCT($C55:AY55)</f>
        <v>0.22677990276900536</v>
      </c>
      <c r="AZ175" s="79">
        <f>PRODUCT($C55:AZ55)</f>
        <v>0.2196590138220586</v>
      </c>
      <c r="BA175" s="79">
        <f>PRODUCT($C55:BA55)</f>
        <v>0.21276172078804598</v>
      </c>
      <c r="BB175" s="79">
        <f>PRODUCT($C55:BB55)</f>
        <v>0.20608100275530133</v>
      </c>
      <c r="BC175" s="79">
        <f>PRODUCT($C55:BC55)</f>
        <v>0.19961005926878489</v>
      </c>
      <c r="BD175" s="79">
        <f>PRODUCT($C55:BD55)</f>
        <v>0.19334230340774505</v>
      </c>
      <c r="BE175" s="79">
        <f>PRODUCT($C55:BE55)</f>
        <v>0.18727135508074186</v>
      </c>
      <c r="BF175" s="79">
        <f>PRODUCT($C55:BF55)</f>
        <v>0.18139103453120656</v>
      </c>
      <c r="BG175" s="79">
        <f>PRODUCT($C55:BG55)</f>
        <v>0.17569535604692668</v>
      </c>
      <c r="BH175" s="79">
        <f>PRODUCT($C55:BH55)</f>
        <v>0.17017852186705318</v>
      </c>
      <c r="BI175" s="79">
        <f>PRODUCT($C55:BI55)</f>
        <v>0.16483491628042771</v>
      </c>
      <c r="BJ175" s="79">
        <f>PRODUCT($C55:BJ55)</f>
        <v>0.15965909990922228</v>
      </c>
      <c r="BK175" s="79">
        <f>PRODUCT($C55:BK55)</f>
        <v>0.15464580417207272</v>
      </c>
      <c r="BL175" s="79">
        <f>PRODUCT($C55:BL55)</f>
        <v>0.14978992592106963</v>
      </c>
      <c r="BM175" s="79">
        <f>PRODUCT($C55:BM55)</f>
        <v>0.14508652224714805</v>
      </c>
      <c r="BN175" s="79">
        <f>PRODUCT($C55:BN55)</f>
        <v>0.14053080544858759</v>
      </c>
      <c r="BO175" s="79">
        <f>PRODUCT($C55:BO55)</f>
        <v>0.13611813815750196</v>
      </c>
      <c r="BP175" s="79">
        <f>PRODUCT($C55:BP55)</f>
        <v>0.1318440286193564</v>
      </c>
      <c r="BQ175" s="79">
        <f>PRODUCT($C55:BQ55)</f>
        <v>0.12770412612070861</v>
      </c>
      <c r="BR175" s="79">
        <f>PRODUCT($C55:BR55)</f>
        <v>0.12369421656051836</v>
      </c>
      <c r="BS175" s="79">
        <f>PRODUCT($C55:BS55)</f>
        <v>0.11981021816051809</v>
      </c>
      <c r="BT175" s="79">
        <f>PRODUCT($C55:BT55)</f>
        <v>0.11604817731027783</v>
      </c>
      <c r="BU175" s="79">
        <f>PRODUCT($C55:BU55)</f>
        <v>0.11240426454273511</v>
      </c>
      <c r="BV175" s="79">
        <f>PRODUCT($C55:BV55)</f>
        <v>0.10887477063609323</v>
      </c>
      <c r="BW175" s="79">
        <f>PRODUCT($C55:BW55)</f>
        <v>0.1054561028381199</v>
      </c>
      <c r="BX175" s="79">
        <f>PRODUCT($C55:BX55)</f>
        <v>0.10214478120900294</v>
      </c>
      <c r="BY175" s="79">
        <f>PRODUCT($C55:BY55)</f>
        <v>9.8937435079040251E-2</v>
      </c>
      <c r="BZ175" s="79">
        <f>PRODUCT($C55:BZ55)</f>
        <v>9.5830799617558388E-2</v>
      </c>
      <c r="CA175" s="79">
        <f>PRODUCT($C55:CA55)</f>
        <v>9.2821712509567056E-2</v>
      </c>
      <c r="CB175" s="79">
        <f>PRODUCT($C55:CB55)</f>
        <v>8.9907110736766646E-2</v>
      </c>
      <c r="CC175" s="79">
        <f>PRODUCT($C55:CC55)</f>
        <v>8.7084027459632174E-2</v>
      </c>
      <c r="CD175" s="79">
        <f>PRODUCT($C55:CD55)</f>
        <v>8.4349588997399721E-2</v>
      </c>
      <c r="CE175" s="79">
        <f>PRODUCT($C55:CE55)</f>
        <v>8.1701011902881371E-2</v>
      </c>
      <c r="CF175" s="79">
        <f>PRODUCT($C55:CF55)</f>
        <v>7.9135600129130901E-2</v>
      </c>
      <c r="CG175" s="79">
        <f>PRODUCT($C55:CG55)</f>
        <v>7.6650742285076193E-2</v>
      </c>
      <c r="CH175" s="79">
        <f>PRODUCT($C55:CH55)</f>
        <v>7.4243908977324802E-2</v>
      </c>
      <c r="CI175" s="79">
        <f>PRODUCT($C55:CI55)</f>
        <v>7.1912650235436804E-2</v>
      </c>
      <c r="CJ175" s="79">
        <f>PRODUCT($C55:CJ55)</f>
        <v>6.9654593018044095E-2</v>
      </c>
      <c r="CK175" s="79">
        <f>PRODUCT($C55:CK55)</f>
        <v>6.7467438797277512E-2</v>
      </c>
      <c r="CL175" s="79">
        <f>PRODUCT($C55:CL55)</f>
        <v>6.5348961219043003E-2</v>
      </c>
      <c r="CM175" s="79">
        <f>PRODUCT($C55:CM55)</f>
        <v>6.3297003836765051E-2</v>
      </c>
      <c r="CN175" s="79">
        <f>PRODUCT($C55:CN55)</f>
        <v>6.1309477916290628E-2</v>
      </c>
      <c r="CO175" s="79">
        <f>PRODUCT($C55:CO55)</f>
        <v>5.9384360309719102E-2</v>
      </c>
      <c r="CP175" s="79">
        <f>PRODUCT($C55:CP55)</f>
        <v>5.7519691395993923E-2</v>
      </c>
      <c r="CQ175" s="79">
        <f>PRODUCT($C55:CQ55)</f>
        <v>5.5713573086159714E-2</v>
      </c>
      <c r="CR175" s="79">
        <f>PRODUCT($C55:CR55)</f>
        <v>5.39641668912543E-2</v>
      </c>
      <c r="CS175" s="79">
        <f>PRODUCT($C55:CS55)</f>
        <v>5.226969205086892E-2</v>
      </c>
      <c r="CT175" s="79">
        <f>PRODUCT($C55:CT55)</f>
        <v>5.0628423720471639E-2</v>
      </c>
      <c r="CU175" s="79">
        <f>PRODUCT($C55:CU55)</f>
        <v>4.9038691215648827E-2</v>
      </c>
      <c r="CV175" s="79">
        <f>PRODUCT($C55:CV55)</f>
        <v>4.7498876311477457E-2</v>
      </c>
      <c r="CW175" s="79">
        <f>PRODUCT($C55:CW55)</f>
        <v>4.6007411595297067E-2</v>
      </c>
      <c r="CX175" s="79">
        <f>PRODUCT($C55:CX55)</f>
        <v>4.4562778871204738E-2</v>
      </c>
      <c r="CY175" s="79">
        <f>PRODUCT($C55:CY55)</f>
        <v>4.3163507614648912E-2</v>
      </c>
      <c r="CZ175" s="79">
        <f>PRODUCT($C55:CZ55)</f>
        <v>4.1808173475548938E-2</v>
      </c>
      <c r="DA175" s="79">
        <f>PRODUCT($C55:DA55)</f>
        <v>4.0495396828416699E-2</v>
      </c>
      <c r="DB175" s="79">
        <f>PRODUCT($C55:DB55)</f>
        <v>3.9223841368004414E-2</v>
      </c>
      <c r="DC175" s="79">
        <f>PRODUCT($C55:DC55)</f>
        <v>3.7992212749049077E-2</v>
      </c>
    </row>
    <row r="176" spans="2:107" ht="15" x14ac:dyDescent="0.25">
      <c r="B176" s="41">
        <v>51</v>
      </c>
      <c r="C176" s="79">
        <v>1</v>
      </c>
      <c r="D176" s="79">
        <f>PRODUCT($D56:D56)</f>
        <v>0.97389999999999999</v>
      </c>
      <c r="E176" s="79">
        <f>PRODUCT($D56:E56)</f>
        <v>0.95588285000000006</v>
      </c>
      <c r="F176" s="79">
        <f>PRODUCT($D56:F56)</f>
        <v>0.93609607500500003</v>
      </c>
      <c r="G176" s="79">
        <f>PRODUCT($D56:G56)</f>
        <v>0.9149403037098871</v>
      </c>
      <c r="H176" s="79">
        <f>PRODUCT($D56:H56)</f>
        <v>0.89270725432973685</v>
      </c>
      <c r="I176" s="79">
        <f>PRODUCT($D56:I56)</f>
        <v>0.86958613644259664</v>
      </c>
      <c r="J176" s="79">
        <f>PRODUCT($D56:J56)</f>
        <v>0.84575947630406956</v>
      </c>
      <c r="K176" s="79">
        <f>PRODUCT($D56:K56)</f>
        <v>0.82157075528177326</v>
      </c>
      <c r="L176" s="79">
        <f>PRODUCT($D56:L56)</f>
        <v>0.79725226092543278</v>
      </c>
      <c r="M176" s="79">
        <f>PRODUCT($D56:M56)</f>
        <v>0.77301579219329963</v>
      </c>
      <c r="N176" s="79">
        <f>PRODUCT($D56:N56)</f>
        <v>0.74912960421452668</v>
      </c>
      <c r="O176" s="79">
        <f>PRODUCT($D56:O56)</f>
        <v>0.72568184760261201</v>
      </c>
      <c r="P176" s="79">
        <f>PRODUCT($D56:P56)</f>
        <v>0.70275030121836946</v>
      </c>
      <c r="Q176" s="79">
        <f>PRODUCT($D56:Q56)</f>
        <v>0.68033256660950348</v>
      </c>
      <c r="R176" s="79">
        <f>PRODUCT($D56:R56)</f>
        <v>0.65944635681459174</v>
      </c>
      <c r="S176" s="79">
        <f>PRODUCT($D56:S56)</f>
        <v>0.63920135366038378</v>
      </c>
      <c r="T176" s="79">
        <f>PRODUCT($D56:T56)</f>
        <v>0.61957787210301007</v>
      </c>
      <c r="U176" s="79">
        <f>PRODUCT($D56:U56)</f>
        <v>0.60055683142944771</v>
      </c>
      <c r="V176" s="79">
        <f>PRODUCT($D56:V56)</f>
        <v>0.58211973670456374</v>
      </c>
      <c r="W176" s="79">
        <f>PRODUCT($D56:W56)</f>
        <v>0.56424866078773361</v>
      </c>
      <c r="X176" s="79">
        <f>PRODUCT($D56:X56)</f>
        <v>0.54692622690155024</v>
      </c>
      <c r="Y176" s="79">
        <f>PRODUCT($D56:Y56)</f>
        <v>0.53013559173567271</v>
      </c>
      <c r="Z176" s="79">
        <f>PRODUCT($D56:Z56)</f>
        <v>0.51386042906938756</v>
      </c>
      <c r="AA176" s="79">
        <f>PRODUCT($D56:AA56)</f>
        <v>0.49808491389695736</v>
      </c>
      <c r="AB176" s="79">
        <f>PRODUCT($D56:AB56)</f>
        <v>0.48279370704032082</v>
      </c>
      <c r="AC176" s="79">
        <f>PRODUCT($D56:AC56)</f>
        <v>0.46797194023418298</v>
      </c>
      <c r="AD176" s="79">
        <f>PRODUCT($D56:AD56)</f>
        <v>0.4536052016689936</v>
      </c>
      <c r="AE176" s="79">
        <f>PRODUCT($D56:AE56)</f>
        <v>0.43967952197775551</v>
      </c>
      <c r="AF176" s="79">
        <f>PRODUCT($D56:AF56)</f>
        <v>0.42618136065303841</v>
      </c>
      <c r="AG176" s="79">
        <f>PRODUCT($D56:AG56)</f>
        <v>0.41309759288099013</v>
      </c>
      <c r="AH176" s="79">
        <f>PRODUCT($D56:AH56)</f>
        <v>0.40041549677954374</v>
      </c>
      <c r="AI176" s="79">
        <f>PRODUCT($D56:AI56)</f>
        <v>0.38812274102841177</v>
      </c>
      <c r="AJ176" s="79">
        <f>PRODUCT($D56:AJ56)</f>
        <v>0.37620737287883954</v>
      </c>
      <c r="AK176" s="79">
        <f>PRODUCT($D56:AK56)</f>
        <v>0.36465780653145918</v>
      </c>
      <c r="AL176" s="79">
        <f>PRODUCT($D56:AL56)</f>
        <v>0.35346281187094342</v>
      </c>
      <c r="AM176" s="79">
        <f>PRODUCT($D56:AM56)</f>
        <v>0.34261150354650549</v>
      </c>
      <c r="AN176" s="79">
        <f>PRODUCT($D56:AN56)</f>
        <v>0.33209333038762778</v>
      </c>
      <c r="AO176" s="79">
        <f>PRODUCT($D56:AO56)</f>
        <v>0.32189806514472763</v>
      </c>
      <c r="AP176" s="79">
        <f>PRODUCT($D56:AP56)</f>
        <v>0.31201579454478451</v>
      </c>
      <c r="AQ176" s="79">
        <f>PRODUCT($D56:AQ56)</f>
        <v>0.30243690965225967</v>
      </c>
      <c r="AR176" s="79">
        <f>PRODUCT($D56:AR56)</f>
        <v>0.29315209652593532</v>
      </c>
      <c r="AS176" s="79">
        <f>PRODUCT($D56:AS56)</f>
        <v>0.28415232716258915</v>
      </c>
      <c r="AT176" s="79">
        <f>PRODUCT($D56:AT56)</f>
        <v>0.27542885071869766</v>
      </c>
      <c r="AU176" s="79">
        <f>PRODUCT($D56:AU56)</f>
        <v>0.26697318500163364</v>
      </c>
      <c r="AV176" s="79">
        <f>PRODUCT($D56:AV56)</f>
        <v>0.2587771082220835</v>
      </c>
      <c r="AW176" s="79">
        <f>PRODUCT($D56:AW56)</f>
        <v>0.25083265099966556</v>
      </c>
      <c r="AX176" s="79">
        <f>PRODUCT($D56:AX56)</f>
        <v>0.24313208861397584</v>
      </c>
      <c r="AY176" s="79">
        <f>PRODUCT($D56:AY56)</f>
        <v>0.2356679334935268</v>
      </c>
      <c r="AZ176" s="79">
        <f>PRODUCT($D56:AZ56)</f>
        <v>0.22843292793527553</v>
      </c>
      <c r="BA176" s="79">
        <f>PRODUCT($D56:BA56)</f>
        <v>0.22142003704766258</v>
      </c>
      <c r="BB176" s="79">
        <f>PRODUCT($D56:BB56)</f>
        <v>0.21462244191029936</v>
      </c>
      <c r="BC176" s="79">
        <f>PRODUCT($D56:BC56)</f>
        <v>0.20803353294365318</v>
      </c>
      <c r="BD176" s="79">
        <f>PRODUCT($D56:BD56)</f>
        <v>0.20164690348228304</v>
      </c>
      <c r="BE176" s="79">
        <f>PRODUCT($D56:BE56)</f>
        <v>0.19545634354537694</v>
      </c>
      <c r="BF176" s="79">
        <f>PRODUCT($D56:BF56)</f>
        <v>0.18945583379853387</v>
      </c>
      <c r="BG176" s="79">
        <f>PRODUCT($D56:BG56)</f>
        <v>0.1836395397009189</v>
      </c>
      <c r="BH176" s="79">
        <f>PRODUCT($D56:BH56)</f>
        <v>0.17800180583210071</v>
      </c>
      <c r="BI176" s="79">
        <f>PRODUCT($D56:BI56)</f>
        <v>0.17253715039305523</v>
      </c>
      <c r="BJ176" s="79">
        <f>PRODUCT($D56:BJ56)</f>
        <v>0.16724025987598845</v>
      </c>
      <c r="BK176" s="79">
        <f>PRODUCT($D56:BK56)</f>
        <v>0.16210598389779562</v>
      </c>
      <c r="BL176" s="79">
        <f>PRODUCT($D56:BL56)</f>
        <v>0.15712933019213332</v>
      </c>
      <c r="BM176" s="79">
        <f>PRODUCT($D56:BM56)</f>
        <v>0.15230545975523482</v>
      </c>
      <c r="BN176" s="79">
        <f>PRODUCT($D56:BN56)</f>
        <v>0.14762968214074912</v>
      </c>
      <c r="BO176" s="79">
        <f>PRODUCT($D56:BO56)</f>
        <v>0.14309745089902812</v>
      </c>
      <c r="BP176" s="79">
        <f>PRODUCT($D56:BP56)</f>
        <v>0.13870435915642795</v>
      </c>
      <c r="BQ176" s="79">
        <f>PRODUCT($D56:BQ56)</f>
        <v>0.13444613533032562</v>
      </c>
      <c r="BR176" s="79">
        <f>PRODUCT($D56:BR56)</f>
        <v>0.13031863897568463</v>
      </c>
      <c r="BS176" s="79">
        <f>PRODUCT($D56:BS56)</f>
        <v>0.12631785675913113</v>
      </c>
      <c r="BT176" s="79">
        <f>PRODUCT($D56:BT56)</f>
        <v>0.12243989855662581</v>
      </c>
      <c r="BU176" s="79">
        <f>PRODUCT($D56:BU56)</f>
        <v>0.1186809936709374</v>
      </c>
      <c r="BV176" s="79">
        <f>PRODUCT($D56:BV56)</f>
        <v>0.11503748716523964</v>
      </c>
      <c r="BW176" s="79">
        <f>PRODUCT($D56:BW56)</f>
        <v>0.11150583630926679</v>
      </c>
      <c r="BX176" s="79">
        <f>PRODUCT($D56:BX56)</f>
        <v>0.10808260713457231</v>
      </c>
      <c r="BY176" s="79">
        <f>PRODUCT($D56:BY56)</f>
        <v>0.10476447109554095</v>
      </c>
      <c r="BZ176" s="79">
        <f>PRODUCT($D56:BZ56)</f>
        <v>0.10154820183290784</v>
      </c>
      <c r="CA176" s="79">
        <f>PRODUCT($D56:CA56)</f>
        <v>9.8430672036637579E-2</v>
      </c>
      <c r="CB176" s="79">
        <f>PRODUCT($D56:CB56)</f>
        <v>9.5408850405112808E-2</v>
      </c>
      <c r="CC176" s="79">
        <f>PRODUCT($D56:CC56)</f>
        <v>9.247979869767585E-2</v>
      </c>
      <c r="CD176" s="79">
        <f>PRODUCT($D56:CD56)</f>
        <v>8.9640668877657204E-2</v>
      </c>
      <c r="CE176" s="79">
        <f>PRODUCT($D56:CE56)</f>
        <v>8.6888700343113134E-2</v>
      </c>
      <c r="CF176" s="79">
        <f>PRODUCT($D56:CF56)</f>
        <v>8.4221217242579569E-2</v>
      </c>
      <c r="CG176" s="79">
        <f>PRODUCT($D56:CG56)</f>
        <v>8.1635625873232379E-2</v>
      </c>
      <c r="CH176" s="79">
        <f>PRODUCT($D56:CH56)</f>
        <v>7.9129412158924148E-2</v>
      </c>
      <c r="CI176" s="79">
        <f>PRODUCT($D56:CI56)</f>
        <v>7.6700139205645182E-2</v>
      </c>
      <c r="CJ176" s="79">
        <f>PRODUCT($D56:CJ56)</f>
        <v>7.4345444932031879E-2</v>
      </c>
      <c r="CK176" s="79">
        <f>PRODUCT($D56:CK56)</f>
        <v>7.2063039772618506E-2</v>
      </c>
      <c r="CL176" s="79">
        <f>PRODUCT($D56:CL56)</f>
        <v>6.9850704451599119E-2</v>
      </c>
      <c r="CM176" s="79">
        <f>PRODUCT($D56:CM56)</f>
        <v>6.7706287824935027E-2</v>
      </c>
      <c r="CN176" s="79">
        <f>PRODUCT($D56:CN56)</f>
        <v>6.5627704788709523E-2</v>
      </c>
      <c r="CO176" s="79">
        <f>PRODUCT($D56:CO56)</f>
        <v>6.3612934251696146E-2</v>
      </c>
      <c r="CP176" s="79">
        <f>PRODUCT($D56:CP56)</f>
        <v>6.1660017170169078E-2</v>
      </c>
      <c r="CQ176" s="79">
        <f>PRODUCT($D56:CQ56)</f>
        <v>5.9767054643044888E-2</v>
      </c>
      <c r="CR176" s="79">
        <f>PRODUCT($D56:CR56)</f>
        <v>5.7932206065503415E-2</v>
      </c>
      <c r="CS176" s="79">
        <f>PRODUCT($D56:CS56)</f>
        <v>5.6153687339292463E-2</v>
      </c>
      <c r="CT176" s="79">
        <f>PRODUCT($D56:CT56)</f>
        <v>5.4429769137976189E-2</v>
      </c>
      <c r="CU176" s="79">
        <f>PRODUCT($D56:CU56)</f>
        <v>5.275877522544032E-2</v>
      </c>
      <c r="CV176" s="79">
        <f>PRODUCT($D56:CV56)</f>
        <v>5.1139080826019305E-2</v>
      </c>
      <c r="CW176" s="79">
        <f>PRODUCT($D56:CW56)</f>
        <v>4.9569111044660517E-2</v>
      </c>
      <c r="CX176" s="79">
        <f>PRODUCT($D56:CX56)</f>
        <v>4.804733933558944E-2</v>
      </c>
      <c r="CY176" s="79">
        <f>PRODUCT($D56:CY56)</f>
        <v>4.6572286017986846E-2</v>
      </c>
      <c r="CZ176" s="79">
        <f>PRODUCT($D56:CZ56)</f>
        <v>4.514251683723465E-2</v>
      </c>
      <c r="DA176" s="79">
        <f>PRODUCT($D56:DA56)</f>
        <v>4.3756641570331552E-2</v>
      </c>
      <c r="DB176" s="79">
        <f>PRODUCT($D56:DB56)</f>
        <v>4.2413312674122378E-2</v>
      </c>
      <c r="DC176" s="79">
        <f>PRODUCT($D56:DC56)</f>
        <v>4.1111223975026825E-2</v>
      </c>
    </row>
    <row r="177" spans="2:107" ht="15" x14ac:dyDescent="0.25">
      <c r="B177" s="41">
        <v>52</v>
      </c>
      <c r="C177" s="79">
        <v>1</v>
      </c>
      <c r="D177" s="79">
        <f>PRODUCT($D57:D57)</f>
        <v>0.9738</v>
      </c>
      <c r="E177" s="79">
        <f>PRODUCT($D57:E57)</f>
        <v>0.95617421999999996</v>
      </c>
      <c r="F177" s="79">
        <f>PRODUCT($D57:F57)</f>
        <v>0.93724197044399993</v>
      </c>
      <c r="G177" s="79">
        <f>PRODUCT($D57:G57)</f>
        <v>0.9171849922764983</v>
      </c>
      <c r="H177" s="79">
        <f>PRODUCT($D57:H57)</f>
        <v>0.89599801895491116</v>
      </c>
      <c r="I177" s="79">
        <f>PRODUCT($D57:I57)</f>
        <v>0.87386686788672485</v>
      </c>
      <c r="J177" s="79">
        <f>PRODUCT($D57:J57)</f>
        <v>0.85097155594809271</v>
      </c>
      <c r="K177" s="79">
        <f>PRODUCT($D57:K57)</f>
        <v>0.82756983815952023</v>
      </c>
      <c r="L177" s="79">
        <f>PRODUCT($D57:L57)</f>
        <v>0.803901340788158</v>
      </c>
      <c r="M177" s="79">
        <f>PRODUCT($D57:M57)</f>
        <v>0.78026664136898616</v>
      </c>
      <c r="N177" s="79">
        <f>PRODUCT($D57:N57)</f>
        <v>0.75678061546377962</v>
      </c>
      <c r="O177" s="79">
        <f>PRODUCT($D57:O57)</f>
        <v>0.73369880669213439</v>
      </c>
      <c r="P177" s="79">
        <f>PRODUCT($D57:P57)</f>
        <v>0.71110088344601663</v>
      </c>
      <c r="Q177" s="79">
        <f>PRODUCT($D57:Q57)</f>
        <v>0.68891453588250096</v>
      </c>
      <c r="R177" s="79">
        <f>PRODUCT($D57:R57)</f>
        <v>0.66831599125961416</v>
      </c>
      <c r="S177" s="79">
        <f>PRODUCT($D57:S57)</f>
        <v>0.6483333431209517</v>
      </c>
      <c r="T177" s="79">
        <f>PRODUCT($D57:T57)</f>
        <v>0.62894817616163523</v>
      </c>
      <c r="U177" s="79">
        <f>PRODUCT($D57:U57)</f>
        <v>0.61014262569440236</v>
      </c>
      <c r="V177" s="79">
        <f>PRODUCT($D57:V57)</f>
        <v>0.59189936118613973</v>
      </c>
      <c r="W177" s="79">
        <f>PRODUCT($D57:W57)</f>
        <v>0.57420157028667418</v>
      </c>
      <c r="X177" s="79">
        <f>PRODUCT($D57:X57)</f>
        <v>0.55703294333510256</v>
      </c>
      <c r="Y177" s="79">
        <f>PRODUCT($D57:Y57)</f>
        <v>0.540377658329383</v>
      </c>
      <c r="Z177" s="79">
        <f>PRODUCT($D57:Z57)</f>
        <v>0.52422036634533442</v>
      </c>
      <c r="AA177" s="79">
        <f>PRODUCT($D57:AA57)</f>
        <v>0.5085461773916089</v>
      </c>
      <c r="AB177" s="79">
        <f>PRODUCT($D57:AB57)</f>
        <v>0.49334064668759975</v>
      </c>
      <c r="AC177" s="79">
        <f>PRODUCT($D57:AC57)</f>
        <v>0.4785897613516405</v>
      </c>
      <c r="AD177" s="79">
        <f>PRODUCT($D57:AD57)</f>
        <v>0.46427992748722641</v>
      </c>
      <c r="AE177" s="79">
        <f>PRODUCT($D57:AE57)</f>
        <v>0.45039795765535834</v>
      </c>
      <c r="AF177" s="79">
        <f>PRODUCT($D57:AF57)</f>
        <v>0.43693105872146309</v>
      </c>
      <c r="AG177" s="79">
        <f>PRODUCT($D57:AG57)</f>
        <v>0.42386682006569132</v>
      </c>
      <c r="AH177" s="79">
        <f>PRODUCT($D57:AH57)</f>
        <v>0.41119320214572713</v>
      </c>
      <c r="AI177" s="79">
        <f>PRODUCT($D57:AI57)</f>
        <v>0.39889852540156989</v>
      </c>
      <c r="AJ177" s="79">
        <f>PRODUCT($D57:AJ57)</f>
        <v>0.38697145949206296</v>
      </c>
      <c r="AK177" s="79">
        <f>PRODUCT($D57:AK57)</f>
        <v>0.37540101285325028</v>
      </c>
      <c r="AL177" s="79">
        <f>PRODUCT($D57:AL57)</f>
        <v>0.36417652256893807</v>
      </c>
      <c r="AM177" s="79">
        <f>PRODUCT($D57:AM57)</f>
        <v>0.35328764454412681</v>
      </c>
      <c r="AN177" s="79">
        <f>PRODUCT($D57:AN57)</f>
        <v>0.34272434397225743</v>
      </c>
      <c r="AO177" s="79">
        <f>PRODUCT($D57:AO57)</f>
        <v>0.33247688608748693</v>
      </c>
      <c r="AP177" s="79">
        <f>PRODUCT($D57:AP57)</f>
        <v>0.32253582719347107</v>
      </c>
      <c r="AQ177" s="79">
        <f>PRODUCT($D57:AQ57)</f>
        <v>0.3128920059603863</v>
      </c>
      <c r="AR177" s="79">
        <f>PRODUCT($D57:AR57)</f>
        <v>0.30353653498217076</v>
      </c>
      <c r="AS177" s="79">
        <f>PRODUCT($D57:AS57)</f>
        <v>0.29446079258620383</v>
      </c>
      <c r="AT177" s="79">
        <f>PRODUCT($D57:AT57)</f>
        <v>0.28565641488787635</v>
      </c>
      <c r="AU177" s="79">
        <f>PRODUCT($D57:AU57)</f>
        <v>0.27711528808272884</v>
      </c>
      <c r="AV177" s="79">
        <f>PRODUCT($D57:AV57)</f>
        <v>0.26882954096905526</v>
      </c>
      <c r="AW177" s="79">
        <f>PRODUCT($D57:AW57)</f>
        <v>0.26079153769408048</v>
      </c>
      <c r="AX177" s="79">
        <f>PRODUCT($D57:AX57)</f>
        <v>0.25299387071702745</v>
      </c>
      <c r="AY177" s="79">
        <f>PRODUCT($D57:AY57)</f>
        <v>0.24542935398258831</v>
      </c>
      <c r="AZ177" s="79">
        <f>PRODUCT($D57:AZ57)</f>
        <v>0.2380910162985089</v>
      </c>
      <c r="BA177" s="79">
        <f>PRODUCT($D57:BA57)</f>
        <v>0.23097209491118348</v>
      </c>
      <c r="BB177" s="79">
        <f>PRODUCT($D57:BB57)</f>
        <v>0.22406602927333907</v>
      </c>
      <c r="BC177" s="79">
        <f>PRODUCT($D57:BC57)</f>
        <v>0.21736645499806623</v>
      </c>
      <c r="BD177" s="79">
        <f>PRODUCT($D57:BD57)</f>
        <v>0.21086719799362405</v>
      </c>
      <c r="BE177" s="79">
        <f>PRODUCT($D57:BE57)</f>
        <v>0.20456226877361469</v>
      </c>
      <c r="BF177" s="79">
        <f>PRODUCT($D57:BF57)</f>
        <v>0.19844585693728362</v>
      </c>
      <c r="BG177" s="79">
        <f>PRODUCT($D57:BG57)</f>
        <v>0.19251232581485883</v>
      </c>
      <c r="BH177" s="79">
        <f>PRODUCT($D57:BH57)</f>
        <v>0.18675620727299455</v>
      </c>
      <c r="BI177" s="79">
        <f>PRODUCT($D57:BI57)</f>
        <v>0.181172196675532</v>
      </c>
      <c r="BJ177" s="79">
        <f>PRODUCT($D57:BJ57)</f>
        <v>0.17575514799493358</v>
      </c>
      <c r="BK177" s="79">
        <f>PRODUCT($D57:BK57)</f>
        <v>0.17050006906988505</v>
      </c>
      <c r="BL177" s="79">
        <f>PRODUCT($D57:BL57)</f>
        <v>0.16540211700469548</v>
      </c>
      <c r="BM177" s="79">
        <f>PRODUCT($D57:BM57)</f>
        <v>0.16045659370625509</v>
      </c>
      <c r="BN177" s="79">
        <f>PRODUCT($D57:BN57)</f>
        <v>0.15565894155443805</v>
      </c>
      <c r="BO177" s="79">
        <f>PRODUCT($D57:BO57)</f>
        <v>0.15100473920196034</v>
      </c>
      <c r="BP177" s="79">
        <f>PRODUCT($D57:BP57)</f>
        <v>0.14648969749982171</v>
      </c>
      <c r="BQ177" s="79">
        <f>PRODUCT($D57:BQ57)</f>
        <v>0.14210965554457705</v>
      </c>
      <c r="BR177" s="79">
        <f>PRODUCT($D57:BR57)</f>
        <v>0.13786057684379419</v>
      </c>
      <c r="BS177" s="79">
        <f>PRODUCT($D57:BS57)</f>
        <v>0.13373854559616474</v>
      </c>
      <c r="BT177" s="79">
        <f>PRODUCT($D57:BT57)</f>
        <v>0.12973976308283941</v>
      </c>
      <c r="BU177" s="79">
        <f>PRODUCT($D57:BU57)</f>
        <v>0.12586054416666251</v>
      </c>
      <c r="BV177" s="79">
        <f>PRODUCT($D57:BV57)</f>
        <v>0.12209731389607929</v>
      </c>
      <c r="BW177" s="79">
        <f>PRODUCT($D57:BW57)</f>
        <v>0.11844660421058652</v>
      </c>
      <c r="BX177" s="79">
        <f>PRODUCT($D57:BX57)</f>
        <v>0.11490505074468997</v>
      </c>
      <c r="BY177" s="79">
        <f>PRODUCT($D57:BY57)</f>
        <v>0.11146938972742373</v>
      </c>
      <c r="BZ177" s="79">
        <f>PRODUCT($D57:BZ57)</f>
        <v>0.10813645497457376</v>
      </c>
      <c r="CA177" s="79">
        <f>PRODUCT($D57:CA57)</f>
        <v>0.104903174970834</v>
      </c>
      <c r="CB177" s="79">
        <f>PRODUCT($D57:CB57)</f>
        <v>0.10176657003920606</v>
      </c>
      <c r="CC177" s="79">
        <f>PRODUCT($D57:CC57)</f>
        <v>9.8723749595033786E-2</v>
      </c>
      <c r="CD177" s="79">
        <f>PRODUCT($D57:CD57)</f>
        <v>9.5771909482142273E-2</v>
      </c>
      <c r="CE177" s="79">
        <f>PRODUCT($D57:CE57)</f>
        <v>9.2908329388626212E-2</v>
      </c>
      <c r="CF177" s="79">
        <f>PRODUCT($D57:CF57)</f>
        <v>9.0130370339906285E-2</v>
      </c>
      <c r="CG177" s="79">
        <f>PRODUCT($D57:CG57)</f>
        <v>8.7435472266743086E-2</v>
      </c>
      <c r="CH177" s="79">
        <f>PRODUCT($D57:CH57)</f>
        <v>8.4821151645967471E-2</v>
      </c>
      <c r="CI177" s="79">
        <f>PRODUCT($D57:CI57)</f>
        <v>8.2284999211753043E-2</v>
      </c>
      <c r="CJ177" s="79">
        <f>PRODUCT($D57:CJ57)</f>
        <v>7.982467773532162E-2</v>
      </c>
      <c r="CK177" s="79">
        <f>PRODUCT($D57:CK57)</f>
        <v>7.7437919871035502E-2</v>
      </c>
      <c r="CL177" s="79">
        <f>PRODUCT($D57:CL57)</f>
        <v>7.5122526066891543E-2</v>
      </c>
      <c r="CM177" s="79">
        <f>PRODUCT($D57:CM57)</f>
        <v>7.2876362537491482E-2</v>
      </c>
      <c r="CN177" s="79">
        <f>PRODUCT($D57:CN57)</f>
        <v>7.0697359297620485E-2</v>
      </c>
      <c r="CO177" s="79">
        <f>PRODUCT($D57:CO57)</f>
        <v>6.8583508254621631E-2</v>
      </c>
      <c r="CP177" s="79">
        <f>PRODUCT($D57:CP57)</f>
        <v>6.6532861357808448E-2</v>
      </c>
      <c r="CQ177" s="79">
        <f>PRODUCT($D57:CQ57)</f>
        <v>6.4543528803209974E-2</v>
      </c>
      <c r="CR177" s="79">
        <f>PRODUCT($D57:CR57)</f>
        <v>6.2613677291993991E-2</v>
      </c>
      <c r="CS177" s="79">
        <f>PRODUCT($D57:CS57)</f>
        <v>6.0741528340963372E-2</v>
      </c>
      <c r="CT177" s="79">
        <f>PRODUCT($D57:CT57)</f>
        <v>5.8925356643568565E-2</v>
      </c>
      <c r="CU177" s="79">
        <f>PRODUCT($D57:CU57)</f>
        <v>5.7163488479925861E-2</v>
      </c>
      <c r="CV177" s="79">
        <f>PRODUCT($D57:CV57)</f>
        <v>5.5454300174376074E-2</v>
      </c>
      <c r="CW177" s="79">
        <f>PRODUCT($D57:CW57)</f>
        <v>5.3796216599162228E-2</v>
      </c>
      <c r="CX177" s="79">
        <f>PRODUCT($D57:CX57)</f>
        <v>5.2187709722847274E-2</v>
      </c>
      <c r="CY177" s="79">
        <f>PRODUCT($D57:CY57)</f>
        <v>5.0627297202134137E-2</v>
      </c>
      <c r="CZ177" s="79">
        <f>PRODUCT($D57:CZ57)</f>
        <v>4.9113541015790324E-2</v>
      </c>
      <c r="DA177" s="79">
        <f>PRODUCT($D57:DA57)</f>
        <v>4.7645046139418189E-2</v>
      </c>
      <c r="DB177" s="79">
        <f>PRODUCT($D57:DB57)</f>
        <v>4.6220459259849585E-2</v>
      </c>
      <c r="DC177" s="79">
        <f>PRODUCT($D57:DC57)</f>
        <v>4.4838467527980083E-2</v>
      </c>
    </row>
    <row r="178" spans="2:107" ht="15" x14ac:dyDescent="0.25">
      <c r="B178" s="41">
        <v>53</v>
      </c>
      <c r="C178" s="79">
        <v>1</v>
      </c>
      <c r="D178" s="79">
        <f>PRODUCT($D58:D58)</f>
        <v>0.97330000000000005</v>
      </c>
      <c r="E178" s="79">
        <f>PRODUCT($D58:E58)</f>
        <v>0.95587792999999999</v>
      </c>
      <c r="F178" s="79">
        <f>PRODUCT($C58:F58)</f>
        <v>0.93762066153699997</v>
      </c>
      <c r="G178" s="79">
        <f>PRODUCT($C58:G58)</f>
        <v>0.91839943797549151</v>
      </c>
      <c r="H178" s="79">
        <f>PRODUCT($C58:H58)</f>
        <v>0.89819465034003065</v>
      </c>
      <c r="I178" s="79">
        <f>PRODUCT($C58:I58)</f>
        <v>0.87708707605703995</v>
      </c>
      <c r="J178" s="79">
        <f>PRODUCT($C58:J58)</f>
        <v>0.85515989915561397</v>
      </c>
      <c r="K178" s="79">
        <f>PRODUCT($C58:K58)</f>
        <v>0.83258367781790577</v>
      </c>
      <c r="L178" s="79">
        <f>PRODUCT($C58:L58)</f>
        <v>0.80968762667791339</v>
      </c>
      <c r="M178" s="79">
        <f>PRODUCT($C58:M58)</f>
        <v>0.78661152931759293</v>
      </c>
      <c r="N178" s="79">
        <f>PRODUCT($C58:N58)</f>
        <v>0.76364247266151919</v>
      </c>
      <c r="O178" s="79">
        <f>PRODUCT($C58:O58)</f>
        <v>0.74096229122347212</v>
      </c>
      <c r="P178" s="79">
        <f>PRODUCT($C58:P58)</f>
        <v>0.71865932625764561</v>
      </c>
      <c r="Q178" s="79">
        <f>PRODUCT($C58:Q58)</f>
        <v>0.69674021680678744</v>
      </c>
      <c r="R178" s="79">
        <f>PRODUCT($C58:R58)</f>
        <v>0.67639540247602925</v>
      </c>
      <c r="S178" s="79">
        <f>PRODUCT($C58:S58)</f>
        <v>0.65664465672372918</v>
      </c>
      <c r="T178" s="79">
        <f>PRODUCT($C58:T58)</f>
        <v>0.63747063274739624</v>
      </c>
      <c r="U178" s="79">
        <f>PRODUCT($C58:U58)</f>
        <v>0.61885649027117229</v>
      </c>
      <c r="V178" s="79">
        <f>PRODUCT($C58:V58)</f>
        <v>0.60078588075525408</v>
      </c>
      <c r="W178" s="79">
        <f>PRODUCT($C58:W58)</f>
        <v>0.58324293303720065</v>
      </c>
      <c r="X178" s="79">
        <f>PRODUCT($C58:X58)</f>
        <v>0.56621223939251442</v>
      </c>
      <c r="Y178" s="79">
        <f>PRODUCT($C58:Y58)</f>
        <v>0.54967884200225303</v>
      </c>
      <c r="Z178" s="79">
        <f>PRODUCT($C58:Z58)</f>
        <v>0.53362821981578723</v>
      </c>
      <c r="AA178" s="79">
        <f>PRODUCT($C58:AA58)</f>
        <v>0.51804627579716622</v>
      </c>
      <c r="AB178" s="79">
        <f>PRODUCT($C58:AB58)</f>
        <v>0.50291932454388899</v>
      </c>
      <c r="AC178" s="79">
        <f>PRODUCT($C58:AC58)</f>
        <v>0.48823408026720744</v>
      </c>
      <c r="AD178" s="79">
        <f>PRODUCT($C58:AD58)</f>
        <v>0.47397764512340496</v>
      </c>
      <c r="AE178" s="79">
        <f>PRODUCT($C58:AE58)</f>
        <v>0.46013749788580155</v>
      </c>
      <c r="AF178" s="79">
        <f>PRODUCT($C58:AF58)</f>
        <v>0.44670148294753614</v>
      </c>
      <c r="AG178" s="79">
        <f>PRODUCT($C58:AG58)</f>
        <v>0.43365779964546808</v>
      </c>
      <c r="AH178" s="79">
        <f>PRODUCT($C58:AH58)</f>
        <v>0.4209949918958204</v>
      </c>
      <c r="AI178" s="79">
        <f>PRODUCT($C58:AI58)</f>
        <v>0.40870193813246247</v>
      </c>
      <c r="AJ178" s="79">
        <f>PRODUCT($C58:AJ58)</f>
        <v>0.39676784153899458</v>
      </c>
      <c r="AK178" s="79">
        <f>PRODUCT($C58:AK58)</f>
        <v>0.38518222056605594</v>
      </c>
      <c r="AL178" s="79">
        <f>PRODUCT($C58:AL58)</f>
        <v>0.37393489972552713</v>
      </c>
      <c r="AM178" s="79">
        <f>PRODUCT($C58:AM58)</f>
        <v>0.36301600065354173</v>
      </c>
      <c r="AN178" s="79">
        <f>PRODUCT($C58:AN58)</f>
        <v>0.35241593343445832</v>
      </c>
      <c r="AO178" s="79">
        <f>PRODUCT($C58:AO58)</f>
        <v>0.34212538817817212</v>
      </c>
      <c r="AP178" s="79">
        <f>PRODUCT($C58:AP58)</f>
        <v>0.33213532684336949</v>
      </c>
      <c r="AQ178" s="79">
        <f>PRODUCT($C58:AQ58)</f>
        <v>0.32243697529954313</v>
      </c>
      <c r="AR178" s="79">
        <f>PRODUCT($C58:AR58)</f>
        <v>0.31302181562079645</v>
      </c>
      <c r="AS178" s="79">
        <f>PRODUCT($C58:AS58)</f>
        <v>0.30388157860466919</v>
      </c>
      <c r="AT178" s="79">
        <f>PRODUCT($C58:AT58)</f>
        <v>0.29500823650941282</v>
      </c>
      <c r="AU178" s="79">
        <f>PRODUCT($C58:AU58)</f>
        <v>0.28639399600333798</v>
      </c>
      <c r="AV178" s="79">
        <f>PRODUCT($C58:AV58)</f>
        <v>0.27803129132004051</v>
      </c>
      <c r="AW178" s="79">
        <f>PRODUCT($C58:AW58)</f>
        <v>0.2699127776134953</v>
      </c>
      <c r="AX178" s="79">
        <f>PRODUCT($C58:AX58)</f>
        <v>0.26203132450718125</v>
      </c>
      <c r="AY178" s="79">
        <f>PRODUCT($C58:AY58)</f>
        <v>0.25438000983157155</v>
      </c>
      <c r="AZ178" s="79">
        <f>PRODUCT($C58:AZ58)</f>
        <v>0.24695211354448965</v>
      </c>
      <c r="BA178" s="79">
        <f>PRODUCT($C58:BA58)</f>
        <v>0.23974111182899055</v>
      </c>
      <c r="BB178" s="79">
        <f>PRODUCT($C58:BB58)</f>
        <v>0.23274067136358403</v>
      </c>
      <c r="BC178" s="79">
        <f>PRODUCT($C58:BC58)</f>
        <v>0.22594464375976739</v>
      </c>
      <c r="BD178" s="79">
        <f>PRODUCT($C58:BD58)</f>
        <v>0.21934706016198219</v>
      </c>
      <c r="BE178" s="79">
        <f>PRODUCT($C58:BE58)</f>
        <v>0.21294212600525231</v>
      </c>
      <c r="BF178" s="79">
        <f>PRODUCT($C58:BF58)</f>
        <v>0.20672421592589893</v>
      </c>
      <c r="BG178" s="79">
        <f>PRODUCT($C58:BG58)</f>
        <v>0.20068786882086267</v>
      </c>
      <c r="BH178" s="79">
        <f>PRODUCT($C58:BH58)</f>
        <v>0.19482778305129347</v>
      </c>
      <c r="BI178" s="79">
        <f>PRODUCT($C58:BI58)</f>
        <v>0.18913881178619571</v>
      </c>
      <c r="BJ178" s="79">
        <f>PRODUCT($C58:BJ58)</f>
        <v>0.18361595848203879</v>
      </c>
      <c r="BK178" s="79">
        <f>PRODUCT($C58:BK58)</f>
        <v>0.17825437249436327</v>
      </c>
      <c r="BL178" s="79">
        <f>PRODUCT($C58:BL58)</f>
        <v>0.17304934481752787</v>
      </c>
      <c r="BM178" s="79">
        <f>PRODUCT($C58:BM58)</f>
        <v>0.16799630394885606</v>
      </c>
      <c r="BN178" s="79">
        <f>PRODUCT($C58:BN58)</f>
        <v>0.16309081187354946</v>
      </c>
      <c r="BO178" s="79">
        <f>PRODUCT($C58:BO58)</f>
        <v>0.15832856016684183</v>
      </c>
      <c r="BP178" s="79">
        <f>PRODUCT($C58:BP58)</f>
        <v>0.15370536620997005</v>
      </c>
      <c r="BQ178" s="79">
        <f>PRODUCT($C58:BQ58)</f>
        <v>0.14921716951663894</v>
      </c>
      <c r="BR178" s="79">
        <f>PRODUCT($C58:BR58)</f>
        <v>0.14486002816675309</v>
      </c>
      <c r="BS178" s="79">
        <f>PRODUCT($C58:BS58)</f>
        <v>0.14063011534428391</v>
      </c>
      <c r="BT178" s="79">
        <f>PRODUCT($C58:BT58)</f>
        <v>0.13652371597623081</v>
      </c>
      <c r="BU178" s="79">
        <f>PRODUCT($C58:BU58)</f>
        <v>0.13253722346972488</v>
      </c>
      <c r="BV178" s="79">
        <f>PRODUCT($C58:BV58)</f>
        <v>0.12866713654440892</v>
      </c>
      <c r="BW178" s="79">
        <f>PRODUCT($C58:BW58)</f>
        <v>0.12491005615731218</v>
      </c>
      <c r="BX178" s="79">
        <f>PRODUCT($C58:BX58)</f>
        <v>0.12126268251751866</v>
      </c>
      <c r="BY178" s="79">
        <f>PRODUCT($C58:BY58)</f>
        <v>0.11772181218800712</v>
      </c>
      <c r="BZ178" s="79">
        <f>PRODUCT($C58:BZ58)</f>
        <v>0.11428433527211732</v>
      </c>
      <c r="CA178" s="79">
        <f>PRODUCT($C58:CA58)</f>
        <v>0.11094723268217149</v>
      </c>
      <c r="CB178" s="79">
        <f>PRODUCT($C58:CB58)</f>
        <v>0.10770757348785208</v>
      </c>
      <c r="CC178" s="79">
        <f>PRODUCT($C58:CC58)</f>
        <v>0.10456251234200679</v>
      </c>
      <c r="CD178" s="79">
        <f>PRODUCT($C58:CD58)</f>
        <v>0.10150928698162019</v>
      </c>
      <c r="CE178" s="79">
        <f>PRODUCT($C58:CE58)</f>
        <v>9.8545215801756889E-2</v>
      </c>
      <c r="CF178" s="79">
        <f>PRODUCT($C58:CF58)</f>
        <v>9.5667695500345581E-2</v>
      </c>
      <c r="CG178" s="79">
        <f>PRODUCT($C58:CG58)</f>
        <v>9.2874198791735488E-2</v>
      </c>
      <c r="CH178" s="79">
        <f>PRODUCT($C58:CH58)</f>
        <v>9.0162272187016806E-2</v>
      </c>
      <c r="CI178" s="79">
        <f>PRODUCT($C58:CI58)</f>
        <v>8.7529533839155918E-2</v>
      </c>
      <c r="CJ178" s="79">
        <f>PRODUCT($C58:CJ58)</f>
        <v>8.4973671451052571E-2</v>
      </c>
      <c r="CK178" s="79">
        <f>PRODUCT($C58:CK58)</f>
        <v>8.2492440244681831E-2</v>
      </c>
      <c r="CL178" s="79">
        <f>PRODUCT($C58:CL58)</f>
        <v>8.008366098953712E-2</v>
      </c>
      <c r="CM178" s="79">
        <f>PRODUCT($C58:CM58)</f>
        <v>7.774521808864264E-2</v>
      </c>
      <c r="CN178" s="79">
        <f>PRODUCT($C58:CN58)</f>
        <v>7.5475057720454278E-2</v>
      </c>
      <c r="CO178" s="79">
        <f>PRODUCT($C58:CO58)</f>
        <v>7.3271186035017019E-2</v>
      </c>
      <c r="CP178" s="79">
        <f>PRODUCT($C58:CP58)</f>
        <v>7.1131667402794516E-2</v>
      </c>
      <c r="CQ178" s="79">
        <f>PRODUCT($C58:CQ58)</f>
        <v>6.9054622714632918E-2</v>
      </c>
      <c r="CR178" s="79">
        <f>PRODUCT($C58:CR58)</f>
        <v>6.7038227731365641E-2</v>
      </c>
      <c r="CS178" s="79">
        <f>PRODUCT($C58:CS58)</f>
        <v>6.5080711481609765E-2</v>
      </c>
      <c r="CT178" s="79">
        <f>PRODUCT($C58:CT58)</f>
        <v>6.3180354706346767E-2</v>
      </c>
      <c r="CU178" s="79">
        <f>PRODUCT($C58:CU58)</f>
        <v>6.1335488348921441E-2</v>
      </c>
      <c r="CV178" s="79">
        <f>PRODUCT($C58:CV58)</f>
        <v>5.9544492089132935E-2</v>
      </c>
      <c r="CW178" s="79">
        <f>PRODUCT($C58:CW58)</f>
        <v>5.7805792920130251E-2</v>
      </c>
      <c r="CX178" s="79">
        <f>PRODUCT($C58:CX58)</f>
        <v>5.6117863766862446E-2</v>
      </c>
      <c r="CY178" s="79">
        <f>PRODUCT($C58:CY58)</f>
        <v>5.4479222144870061E-2</v>
      </c>
      <c r="CZ178" s="79">
        <f>PRODUCT($C58:CZ58)</f>
        <v>5.2888428858239855E-2</v>
      </c>
      <c r="DA178" s="79">
        <f>PRODUCT($C58:DA58)</f>
        <v>5.1344086735579254E-2</v>
      </c>
      <c r="DB178" s="79">
        <f>PRODUCT($C58:DB58)</f>
        <v>4.984483940290034E-2</v>
      </c>
      <c r="DC178" s="79">
        <f>PRODUCT($C58:DC58)</f>
        <v>4.8389370092335647E-2</v>
      </c>
    </row>
    <row r="179" spans="2:107" ht="15" x14ac:dyDescent="0.25">
      <c r="B179" s="41">
        <v>54</v>
      </c>
      <c r="C179" s="79">
        <v>1</v>
      </c>
      <c r="D179" s="79">
        <f>PRODUCT($D59:D59)</f>
        <v>0.97260000000000002</v>
      </c>
      <c r="E179" s="79">
        <f>PRODUCT($D59:E59)</f>
        <v>0.95509319999999998</v>
      </c>
      <c r="F179" s="79">
        <f>PRODUCT($D59:F59)</f>
        <v>0.93713744783999997</v>
      </c>
      <c r="G179" s="79">
        <f>PRODUCT($D59:G59)</f>
        <v>0.91858212637276793</v>
      </c>
      <c r="H179" s="79">
        <f>PRODUCT($D59:H59)</f>
        <v>0.89920004350630256</v>
      </c>
      <c r="I179" s="79">
        <f>PRODUCT($D59:I59)</f>
        <v>0.87896804252741079</v>
      </c>
      <c r="J179" s="79">
        <f>PRODUCT($D59:J59)</f>
        <v>0.85787280950675293</v>
      </c>
      <c r="K179" s="79">
        <f>PRODUCT($D59:K59)</f>
        <v>0.8361686274262321</v>
      </c>
      <c r="L179" s="79">
        <f>PRODUCT($D59:L59)</f>
        <v>0.81401015879943694</v>
      </c>
      <c r="M179" s="79">
        <f>PRODUCT($D59:M59)</f>
        <v>0.79154347841657247</v>
      </c>
      <c r="N179" s="79">
        <f>PRODUCT($D59:N59)</f>
        <v>0.7691427979773835</v>
      </c>
      <c r="O179" s="79">
        <f>PRODUCT($D59:O59)</f>
        <v>0.74691457111583703</v>
      </c>
      <c r="P179" s="79">
        <f>PRODUCT($D59:P59)</f>
        <v>0.7249552827250314</v>
      </c>
      <c r="Q179" s="79">
        <f>PRODUCT($D59:Q59)</f>
        <v>0.70342411082809797</v>
      </c>
      <c r="R179" s="79">
        <f>PRODUCT($D59:R59)</f>
        <v>0.68337652366949719</v>
      </c>
      <c r="S179" s="79">
        <f>PRODUCT($D59:S59)</f>
        <v>0.66390029274491658</v>
      </c>
      <c r="T179" s="79">
        <f>PRODUCT($D59:T59)</f>
        <v>0.64497913440168653</v>
      </c>
      <c r="U179" s="79">
        <f>PRODUCT($D59:U59)</f>
        <v>0.62659722907123849</v>
      </c>
      <c r="V179" s="79">
        <f>PRODUCT($D59:V59)</f>
        <v>0.6087392080427082</v>
      </c>
      <c r="W179" s="79">
        <f>PRODUCT($D59:W59)</f>
        <v>0.59139014061349104</v>
      </c>
      <c r="X179" s="79">
        <f>PRODUCT($D59:X59)</f>
        <v>0.57453552160600652</v>
      </c>
      <c r="Y179" s="79">
        <f>PRODUCT($D59:Y59)</f>
        <v>0.5581612592402353</v>
      </c>
      <c r="Z179" s="79">
        <f>PRODUCT($D59:Z59)</f>
        <v>0.54225366335188863</v>
      </c>
      <c r="AA179" s="79">
        <f>PRODUCT($D59:AA59)</f>
        <v>0.52679943394635986</v>
      </c>
      <c r="AB179" s="79">
        <f>PRODUCT($D59:AB59)</f>
        <v>0.51178565007888865</v>
      </c>
      <c r="AC179" s="79">
        <f>PRODUCT($D59:AC59)</f>
        <v>0.49719975905164032</v>
      </c>
      <c r="AD179" s="79">
        <f>PRODUCT($D59:AD59)</f>
        <v>0.48302956591866858</v>
      </c>
      <c r="AE179" s="79">
        <f>PRODUCT($D59:AE59)</f>
        <v>0.46926322328998654</v>
      </c>
      <c r="AF179" s="79">
        <f>PRODUCT($D59:AF59)</f>
        <v>0.45588922142622196</v>
      </c>
      <c r="AG179" s="79">
        <f>PRODUCT($D59:AG59)</f>
        <v>0.44289637861557463</v>
      </c>
      <c r="AH179" s="79">
        <f>PRODUCT($D59:AH59)</f>
        <v>0.43027383182503076</v>
      </c>
      <c r="AI179" s="79">
        <f>PRODUCT($D59:AI59)</f>
        <v>0.41801102761801739</v>
      </c>
      <c r="AJ179" s="79">
        <f>PRODUCT($D59:AJ59)</f>
        <v>0.40609771333090389</v>
      </c>
      <c r="AK179" s="79">
        <f>PRODUCT($D59:AK59)</f>
        <v>0.39452392850097312</v>
      </c>
      <c r="AL179" s="79">
        <f>PRODUCT($D59:AL59)</f>
        <v>0.38327999653869538</v>
      </c>
      <c r="AM179" s="79">
        <f>PRODUCT($D59:AM59)</f>
        <v>0.37235651663734259</v>
      </c>
      <c r="AN179" s="79">
        <f>PRODUCT($D59:AN59)</f>
        <v>0.36174435591317833</v>
      </c>
      <c r="AO179" s="79">
        <f>PRODUCT($D59:AO59)</f>
        <v>0.35143464176965278</v>
      </c>
      <c r="AP179" s="79">
        <f>PRODUCT($D59:AP59)</f>
        <v>0.34141875447921771</v>
      </c>
      <c r="AQ179" s="79">
        <f>PRODUCT($D59:AQ59)</f>
        <v>0.33168831997656001</v>
      </c>
      <c r="AR179" s="79">
        <f>PRODUCT($D59:AR59)</f>
        <v>0.32223520285722806</v>
      </c>
      <c r="AS179" s="79">
        <f>PRODUCT($D59:AS59)</f>
        <v>0.31305149957579709</v>
      </c>
      <c r="AT179" s="79">
        <f>PRODUCT($D59:AT59)</f>
        <v>0.30412953183788688</v>
      </c>
      <c r="AU179" s="79">
        <f>PRODUCT($D59:AU59)</f>
        <v>0.29546184018050714</v>
      </c>
      <c r="AV179" s="79">
        <f>PRODUCT($D59:AV59)</f>
        <v>0.2870411777353627</v>
      </c>
      <c r="AW179" s="79">
        <f>PRODUCT($D59:AW59)</f>
        <v>0.27886050416990488</v>
      </c>
      <c r="AX179" s="79">
        <f>PRODUCT($D59:AX59)</f>
        <v>0.2709129798010626</v>
      </c>
      <c r="AY179" s="79">
        <f>PRODUCT($D59:AY59)</f>
        <v>0.26319195987673233</v>
      </c>
      <c r="AZ179" s="79">
        <f>PRODUCT($D59:AZ59)</f>
        <v>0.25569098902024545</v>
      </c>
      <c r="BA179" s="79">
        <f>PRODUCT($D59:BA59)</f>
        <v>0.24840379583316846</v>
      </c>
      <c r="BB179" s="79">
        <f>PRODUCT($D59:BB59)</f>
        <v>0.24132428765192318</v>
      </c>
      <c r="BC179" s="79">
        <f>PRODUCT($D59:BC59)</f>
        <v>0.23444654545384339</v>
      </c>
      <c r="BD179" s="79">
        <f>PRODUCT($D59:BD59)</f>
        <v>0.22776481890840886</v>
      </c>
      <c r="BE179" s="79">
        <f>PRODUCT($D59:BE59)</f>
        <v>0.22127352156951921</v>
      </c>
      <c r="BF179" s="79">
        <f>PRODUCT($D59:BF59)</f>
        <v>0.21496722620478792</v>
      </c>
      <c r="BG179" s="79">
        <f>PRODUCT($D59:BG59)</f>
        <v>0.20884066025795148</v>
      </c>
      <c r="BH179" s="79">
        <f>PRODUCT($D59:BH59)</f>
        <v>0.20288870144059987</v>
      </c>
      <c r="BI179" s="79">
        <f>PRODUCT($D59:BI59)</f>
        <v>0.19710637344954277</v>
      </c>
      <c r="BJ179" s="79">
        <f>PRODUCT($D59:BJ59)</f>
        <v>0.1914888418062308</v>
      </c>
      <c r="BK179" s="79">
        <f>PRODUCT($D59:BK59)</f>
        <v>0.18603140981475322</v>
      </c>
      <c r="BL179" s="79">
        <f>PRODUCT($D59:BL59)</f>
        <v>0.18072951463503276</v>
      </c>
      <c r="BM179" s="79">
        <f>PRODUCT($D59:BM59)</f>
        <v>0.17557872346793432</v>
      </c>
      <c r="BN179" s="79">
        <f>PRODUCT($D59:BN59)</f>
        <v>0.17057472984909819</v>
      </c>
      <c r="BO179" s="79">
        <f>PRODUCT($D59:BO59)</f>
        <v>0.16571335004839891</v>
      </c>
      <c r="BP179" s="79">
        <f>PRODUCT($D59:BP59)</f>
        <v>0.16099051957201954</v>
      </c>
      <c r="BQ179" s="79">
        <f>PRODUCT($D59:BQ59)</f>
        <v>0.156402289764217</v>
      </c>
      <c r="BR179" s="79">
        <f>PRODUCT($D59:BR59)</f>
        <v>0.15194482450593683</v>
      </c>
      <c r="BS179" s="79">
        <f>PRODUCT($D59:BS59)</f>
        <v>0.14761439700751763</v>
      </c>
      <c r="BT179" s="79">
        <f>PRODUCT($D59:BT59)</f>
        <v>0.1434073866928034</v>
      </c>
      <c r="BU179" s="79">
        <f>PRODUCT($D59:BU59)</f>
        <v>0.1393202761720585</v>
      </c>
      <c r="BV179" s="79">
        <f>PRODUCT($D59:BV59)</f>
        <v>0.13534964830115484</v>
      </c>
      <c r="BW179" s="79">
        <f>PRODUCT($D59:BW59)</f>
        <v>0.13149218332457194</v>
      </c>
      <c r="BX179" s="79">
        <f>PRODUCT($D59:BX59)</f>
        <v>0.12774465609982164</v>
      </c>
      <c r="BY179" s="79">
        <f>PRODUCT($D59:BY59)</f>
        <v>0.12410393340097672</v>
      </c>
      <c r="BZ179" s="79">
        <f>PRODUCT($D59:BZ59)</f>
        <v>0.12056697129904889</v>
      </c>
      <c r="CA179" s="79">
        <f>PRODUCT($D59:CA59)</f>
        <v>0.117130812617026</v>
      </c>
      <c r="CB179" s="79">
        <f>PRODUCT($D59:CB59)</f>
        <v>0.11379258445744077</v>
      </c>
      <c r="CC179" s="79">
        <f>PRODUCT($D59:CC59)</f>
        <v>0.11054949580040371</v>
      </c>
      <c r="CD179" s="79">
        <f>PRODUCT($D59:CD59)</f>
        <v>0.10739883517009222</v>
      </c>
      <c r="CE179" s="79">
        <f>PRODUCT($D59:CE59)</f>
        <v>0.10433796836774459</v>
      </c>
      <c r="CF179" s="79">
        <f>PRODUCT($D59:CF59)</f>
        <v>0.10136433626926387</v>
      </c>
      <c r="CG179" s="79">
        <f>PRODUCT($D59:CG59)</f>
        <v>9.8475452685589854E-2</v>
      </c>
      <c r="CH179" s="79">
        <f>PRODUCT($D59:CH59)</f>
        <v>9.5668902284050547E-2</v>
      </c>
      <c r="CI179" s="79">
        <f>PRODUCT($D59:CI59)</f>
        <v>9.2942338568955105E-2</v>
      </c>
      <c r="CJ179" s="79">
        <f>PRODUCT($D59:CJ59)</f>
        <v>9.029348191973989E-2</v>
      </c>
      <c r="CK179" s="79">
        <f>PRODUCT($D59:CK59)</f>
        <v>8.7720117685027313E-2</v>
      </c>
      <c r="CL179" s="79">
        <f>PRODUCT($D59:CL59)</f>
        <v>8.522009433100404E-2</v>
      </c>
      <c r="CM179" s="79">
        <f>PRODUCT($D59:CM59)</f>
        <v>8.2791321642570428E-2</v>
      </c>
      <c r="CN179" s="79">
        <f>PRODUCT($D59:CN59)</f>
        <v>8.043176897575717E-2</v>
      </c>
      <c r="CO179" s="79">
        <f>PRODUCT($D59:CO59)</f>
        <v>7.8139463559948094E-2</v>
      </c>
      <c r="CP179" s="79">
        <f>PRODUCT($D59:CP59)</f>
        <v>7.591248884848957E-2</v>
      </c>
      <c r="CQ179" s="79">
        <f>PRODUCT($D59:CQ59)</f>
        <v>7.3748982916307618E-2</v>
      </c>
      <c r="CR179" s="79">
        <f>PRODUCT($D59:CR59)</f>
        <v>7.1647136903192854E-2</v>
      </c>
      <c r="CS179" s="79">
        <f>PRODUCT($D59:CS59)</f>
        <v>6.9605193501451862E-2</v>
      </c>
      <c r="CT179" s="79">
        <f>PRODUCT($D59:CT59)</f>
        <v>6.7621445486660492E-2</v>
      </c>
      <c r="CU179" s="79">
        <f>PRODUCT($D59:CU59)</f>
        <v>6.5694234290290671E-2</v>
      </c>
      <c r="CV179" s="79">
        <f>PRODUCT($D59:CV59)</f>
        <v>6.382194861301739E-2</v>
      </c>
      <c r="CW179" s="79">
        <f>PRODUCT($D59:CW59)</f>
        <v>6.2003023077546397E-2</v>
      </c>
      <c r="CX179" s="79">
        <f>PRODUCT($D59:CX59)</f>
        <v>6.0235936919836329E-2</v>
      </c>
      <c r="CY179" s="79">
        <f>PRODUCT($D59:CY59)</f>
        <v>5.8519212717620998E-2</v>
      </c>
      <c r="CZ179" s="79">
        <f>PRODUCT($D59:CZ59)</f>
        <v>5.6851415155168804E-2</v>
      </c>
      <c r="DA179" s="79">
        <f>PRODUCT($D59:DA59)</f>
        <v>5.5231149823246492E-2</v>
      </c>
      <c r="DB179" s="79">
        <f>PRODUCT($D59:DB59)</f>
        <v>5.3657062053283966E-2</v>
      </c>
      <c r="DC179" s="79">
        <f>PRODUCT($D59:DC59)</f>
        <v>5.2127835784765375E-2</v>
      </c>
    </row>
    <row r="180" spans="2:107" ht="15" x14ac:dyDescent="0.25">
      <c r="B180" s="41">
        <v>55</v>
      </c>
      <c r="C180" s="79">
        <v>1</v>
      </c>
      <c r="D180" s="79">
        <f>PRODUCT($D60:D60)</f>
        <v>0.97160000000000002</v>
      </c>
      <c r="E180" s="79">
        <f>PRODUCT($D60:E60)</f>
        <v>0.95372256</v>
      </c>
      <c r="F180" s="79">
        <f>PRODUCT($D60:F60)</f>
        <v>0.93598332038400001</v>
      </c>
      <c r="G180" s="79">
        <f>PRODUCT($D60:G60)</f>
        <v>0.91791884230058884</v>
      </c>
      <c r="H180" s="79">
        <f>PRODUCT($D60:H60)</f>
        <v>0.8991932979176569</v>
      </c>
      <c r="I180" s="79">
        <f>PRODUCT($D60:I60)</f>
        <v>0.87968080335284371</v>
      </c>
      <c r="J180" s="79">
        <f>PRODUCT($D60:J60)</f>
        <v>0.85944814487572829</v>
      </c>
      <c r="K180" s="79">
        <f>PRODUCT($D60:K60)</f>
        <v>0.8384776101407605</v>
      </c>
      <c r="L180" s="79">
        <f>PRODUCT($D60:L60)</f>
        <v>0.81701258332115712</v>
      </c>
      <c r="M180" s="79">
        <f>PRODUCT($D60:M60)</f>
        <v>0.79528004860481438</v>
      </c>
      <c r="N180" s="79">
        <f>PRODUCT($D60:N60)</f>
        <v>0.77340984726818196</v>
      </c>
      <c r="O180" s="79">
        <f>PRODUCT($D60:O60)</f>
        <v>0.75167703055994606</v>
      </c>
      <c r="P180" s="79">
        <f>PRODUCT($D60:P60)</f>
        <v>0.73017906748593164</v>
      </c>
      <c r="Q180" s="79">
        <f>PRODUCT($D60:Q60)</f>
        <v>0.70900387452883962</v>
      </c>
      <c r="R180" s="79">
        <f>PRODUCT($D60:R60)</f>
        <v>0.68929356681693787</v>
      </c>
      <c r="S180" s="79">
        <f>PRODUCT($D60:S60)</f>
        <v>0.67013120565942697</v>
      </c>
      <c r="T180" s="79">
        <f>PRODUCT($D60:T60)</f>
        <v>0.65150155814209487</v>
      </c>
      <c r="U180" s="79">
        <f>PRODUCT($D60:U60)</f>
        <v>0.63338981482574463</v>
      </c>
      <c r="V180" s="79">
        <f>PRODUCT($D60:V60)</f>
        <v>0.6157815779735889</v>
      </c>
      <c r="W180" s="79">
        <f>PRODUCT($D60:W60)</f>
        <v>0.59866285010592313</v>
      </c>
      <c r="X180" s="79">
        <f>PRODUCT($D60:X60)</f>
        <v>0.58202002287297838</v>
      </c>
      <c r="Y180" s="79">
        <f>PRODUCT($D60:Y60)</f>
        <v>0.56583986623710958</v>
      </c>
      <c r="Z180" s="79">
        <f>PRODUCT($D60:Z60)</f>
        <v>0.55010951795571794</v>
      </c>
      <c r="AA180" s="79">
        <f>PRODUCT($D60:AA60)</f>
        <v>0.53481647335654892</v>
      </c>
      <c r="AB180" s="79">
        <f>PRODUCT($D60:AB60)</f>
        <v>0.51994857539723682</v>
      </c>
      <c r="AC180" s="79">
        <f>PRODUCT($D60:AC60)</f>
        <v>0.50549400500119357</v>
      </c>
      <c r="AD180" s="79">
        <f>PRODUCT($D60:AD60)</f>
        <v>0.49144127166216034</v>
      </c>
      <c r="AE180" s="79">
        <f>PRODUCT($D60:AE60)</f>
        <v>0.47777920430995224</v>
      </c>
      <c r="AF180" s="79">
        <f>PRODUCT($D60:AF60)</f>
        <v>0.46449694243013556</v>
      </c>
      <c r="AG180" s="79">
        <f>PRODUCT($D60:AG60)</f>
        <v>0.45158392743057779</v>
      </c>
      <c r="AH180" s="79">
        <f>PRODUCT($D60:AH60)</f>
        <v>0.4390298942480077</v>
      </c>
      <c r="AI180" s="79">
        <f>PRODUCT($D60:AI60)</f>
        <v>0.42682486318791307</v>
      </c>
      <c r="AJ180" s="79">
        <f>PRODUCT($D60:AJ60)</f>
        <v>0.41495913199128909</v>
      </c>
      <c r="AK180" s="79">
        <f>PRODUCT($D60:AK60)</f>
        <v>0.40342326812193124</v>
      </c>
      <c r="AL180" s="79">
        <f>PRODUCT($D60:AL60)</f>
        <v>0.39220810126814154</v>
      </c>
      <c r="AM180" s="79">
        <f>PRODUCT($D60:AM60)</f>
        <v>0.38130471605288718</v>
      </c>
      <c r="AN180" s="79">
        <f>PRODUCT($D60:AN60)</f>
        <v>0.37070444494661692</v>
      </c>
      <c r="AO180" s="79">
        <f>PRODUCT($D60:AO60)</f>
        <v>0.36039886137710098</v>
      </c>
      <c r="AP180" s="79">
        <f>PRODUCT($D60:AP60)</f>
        <v>0.35037977303081758</v>
      </c>
      <c r="AQ180" s="79">
        <f>PRODUCT($D60:AQ60)</f>
        <v>0.34063921534056085</v>
      </c>
      <c r="AR180" s="79">
        <f>PRODUCT($D60:AR60)</f>
        <v>0.33116944515409324</v>
      </c>
      <c r="AS180" s="79">
        <f>PRODUCT($D60:AS60)</f>
        <v>0.32196293457880942</v>
      </c>
      <c r="AT180" s="79">
        <f>PRODUCT($D60:AT60)</f>
        <v>0.3130123649975185</v>
      </c>
      <c r="AU180" s="79">
        <f>PRODUCT($D60:AU60)</f>
        <v>0.30431062125058744</v>
      </c>
      <c r="AV180" s="79">
        <f>PRODUCT($D60:AV60)</f>
        <v>0.29585078597982112</v>
      </c>
      <c r="AW180" s="79">
        <f>PRODUCT($D60:AW60)</f>
        <v>0.2876261341295821</v>
      </c>
      <c r="AX180" s="79">
        <f>PRODUCT($D60:AX60)</f>
        <v>0.27963012760077971</v>
      </c>
      <c r="AY180" s="79">
        <f>PRODUCT($D60:AY60)</f>
        <v>0.27185641005347805</v>
      </c>
      <c r="AZ180" s="79">
        <f>PRODUCT($D60:AZ60)</f>
        <v>0.26429880185399135</v>
      </c>
      <c r="BA180" s="79">
        <f>PRODUCT($D60:BA60)</f>
        <v>0.25695129516245035</v>
      </c>
      <c r="BB180" s="79">
        <f>PRODUCT($D60:BB60)</f>
        <v>0.24980804915693422</v>
      </c>
      <c r="BC180" s="79">
        <f>PRODUCT($D60:BC60)</f>
        <v>0.24286338539037144</v>
      </c>
      <c r="BD180" s="79">
        <f>PRODUCT($D60:BD60)</f>
        <v>0.2361117832765191</v>
      </c>
      <c r="BE180" s="79">
        <f>PRODUCT($D60:BE60)</f>
        <v>0.22954787570143187</v>
      </c>
      <c r="BF180" s="79">
        <f>PRODUCT($D60:BF60)</f>
        <v>0.22316644475693206</v>
      </c>
      <c r="BG180" s="79">
        <f>PRODUCT($D60:BG60)</f>
        <v>0.21696241759268933</v>
      </c>
      <c r="BH180" s="79">
        <f>PRODUCT($D60:BH60)</f>
        <v>0.21093086238361256</v>
      </c>
      <c r="BI180" s="79">
        <f>PRODUCT($D60:BI60)</f>
        <v>0.20506698440934812</v>
      </c>
      <c r="BJ180" s="79">
        <f>PRODUCT($D60:BJ60)</f>
        <v>0.19936612224276823</v>
      </c>
      <c r="BK180" s="79">
        <f>PRODUCT($D60:BK60)</f>
        <v>0.19382374404441927</v>
      </c>
      <c r="BL180" s="79">
        <f>PRODUCT($D60:BL60)</f>
        <v>0.18843544395998441</v>
      </c>
      <c r="BM180" s="79">
        <f>PRODUCT($D60:BM60)</f>
        <v>0.18319693861789682</v>
      </c>
      <c r="BN180" s="79">
        <f>PRODUCT($D60:BN60)</f>
        <v>0.17810406372431928</v>
      </c>
      <c r="BO180" s="79">
        <f>PRODUCT($D60:BO60)</f>
        <v>0.17315277075278318</v>
      </c>
      <c r="BP180" s="79">
        <f>PRODUCT($D60:BP60)</f>
        <v>0.1683391237258558</v>
      </c>
      <c r="BQ180" s="79">
        <f>PRODUCT($D60:BQ60)</f>
        <v>0.163659296086277</v>
      </c>
      <c r="BR180" s="79">
        <f>PRODUCT($D60:BR60)</f>
        <v>0.1591095676550785</v>
      </c>
      <c r="BS180" s="79">
        <f>PRODUCT($D60:BS60)</f>
        <v>0.1546863216742673</v>
      </c>
      <c r="BT180" s="79">
        <f>PRODUCT($D60:BT60)</f>
        <v>0.15038604193172267</v>
      </c>
      <c r="BU180" s="79">
        <f>PRODUCT($D60:BU60)</f>
        <v>0.14620530996602077</v>
      </c>
      <c r="BV180" s="79">
        <f>PRODUCT($D60:BV60)</f>
        <v>0.14214080234896539</v>
      </c>
      <c r="BW180" s="79">
        <f>PRODUCT($D60:BW60)</f>
        <v>0.13818928804366415</v>
      </c>
      <c r="BX180" s="79">
        <f>PRODUCT($D60:BX60)</f>
        <v>0.13434762583605028</v>
      </c>
      <c r="BY180" s="79">
        <f>PRODUCT($D60:BY60)</f>
        <v>0.13061276183780807</v>
      </c>
      <c r="BZ180" s="79">
        <f>PRODUCT($D60:BZ60)</f>
        <v>0.12698172705871699</v>
      </c>
      <c r="CA180" s="79">
        <f>PRODUCT($D60:CA60)</f>
        <v>0.12345163504648465</v>
      </c>
      <c r="CB180" s="79">
        <f>PRODUCT($D60:CB60)</f>
        <v>0.12001967959219237</v>
      </c>
      <c r="CC180" s="79">
        <f>PRODUCT($D60:CC60)</f>
        <v>0.11668313249952941</v>
      </c>
      <c r="CD180" s="79">
        <f>PRODUCT($D60:CD60)</f>
        <v>0.11343934141604249</v>
      </c>
      <c r="CE180" s="79">
        <f>PRODUCT($D60:CE60)</f>
        <v>0.1102857277246765</v>
      </c>
      <c r="CF180" s="79">
        <f>PRODUCT($D60:CF60)</f>
        <v>0.10721978449393049</v>
      </c>
      <c r="CG180" s="79">
        <f>PRODUCT($D60:CG60)</f>
        <v>0.10423907448499922</v>
      </c>
      <c r="CH180" s="79">
        <f>PRODUCT($D60:CH60)</f>
        <v>0.10134122821431624</v>
      </c>
      <c r="CI180" s="79">
        <f>PRODUCT($D60:CI60)</f>
        <v>9.8523942069958237E-2</v>
      </c>
      <c r="CJ180" s="79">
        <f>PRODUCT($D60:CJ60)</f>
        <v>9.5784976480413397E-2</v>
      </c>
      <c r="CK180" s="79">
        <f>PRODUCT($D60:CK60)</f>
        <v>9.3122154134257895E-2</v>
      </c>
      <c r="CL180" s="79">
        <f>PRODUCT($D60:CL60)</f>
        <v>9.0533358249325527E-2</v>
      </c>
      <c r="CM180" s="79">
        <f>PRODUCT($D60:CM60)</f>
        <v>8.8016530889994268E-2</v>
      </c>
      <c r="CN180" s="79">
        <f>PRODUCT($D60:CN60)</f>
        <v>8.5569671331252428E-2</v>
      </c>
      <c r="CO180" s="79">
        <f>PRODUCT($D60:CO60)</f>
        <v>8.3190834468243602E-2</v>
      </c>
      <c r="CP180" s="79">
        <f>PRODUCT($D60:CP60)</f>
        <v>8.0878129270026425E-2</v>
      </c>
      <c r="CQ180" s="79">
        <f>PRODUCT($D60:CQ60)</f>
        <v>7.8629717276319691E-2</v>
      </c>
      <c r="CR180" s="79">
        <f>PRODUCT($D60:CR60)</f>
        <v>7.6443811136038001E-2</v>
      </c>
      <c r="CS180" s="79">
        <f>PRODUCT($D60:CS60)</f>
        <v>7.4318673186456144E-2</v>
      </c>
      <c r="CT180" s="79">
        <f>PRODUCT($D60:CT60)</f>
        <v>7.2252614071872653E-2</v>
      </c>
      <c r="CU180" s="79">
        <f>PRODUCT($D60:CU60)</f>
        <v>7.0243991400674596E-2</v>
      </c>
      <c r="CV180" s="79">
        <f>PRODUCT($D60:CV60)</f>
        <v>6.8291208439735837E-2</v>
      </c>
      <c r="CW180" s="79">
        <f>PRODUCT($D60:CW60)</f>
        <v>6.6392712845111182E-2</v>
      </c>
      <c r="CX180" s="79">
        <f>PRODUCT($D60:CX60)</f>
        <v>6.454699542801709E-2</v>
      </c>
      <c r="CY180" s="79">
        <f>PRODUCT($D60:CY60)</f>
        <v>6.2752588955118219E-2</v>
      </c>
      <c r="CZ180" s="79">
        <f>PRODUCT($D60:CZ60)</f>
        <v>6.1008066982165932E-2</v>
      </c>
      <c r="DA180" s="79">
        <f>PRODUCT($D60:DA60)</f>
        <v>5.9312042720061714E-2</v>
      </c>
      <c r="DB180" s="79">
        <f>PRODUCT($D60:DB60)</f>
        <v>5.7663167932443998E-2</v>
      </c>
      <c r="DC180" s="79">
        <f>PRODUCT($D60:DC60)</f>
        <v>5.6060131863922051E-2</v>
      </c>
    </row>
    <row r="181" spans="2:107" ht="15" x14ac:dyDescent="0.25">
      <c r="B181" s="41">
        <v>56</v>
      </c>
      <c r="C181" s="79">
        <v>1</v>
      </c>
      <c r="D181" s="79">
        <f>PRODUCT($D61:D61)</f>
        <v>0.97050000000000003</v>
      </c>
      <c r="E181" s="79">
        <f>PRODUCT($D61:E61)</f>
        <v>0.95206049999999998</v>
      </c>
      <c r="F181" s="79">
        <f>PRODUCT($C61:F61)</f>
        <v>0.93416176259999995</v>
      </c>
      <c r="G181" s="79">
        <f>PRODUCT($C61:G61)</f>
        <v>0.9163192729343399</v>
      </c>
      <c r="H181" s="79">
        <f>PRODUCT($C61:H61)</f>
        <v>0.89808451940294654</v>
      </c>
      <c r="I181" s="79">
        <f>PRODUCT($C61:I61)</f>
        <v>0.8792247444954846</v>
      </c>
      <c r="J181" s="79">
        <f>PRODUCT($C61:J61)</f>
        <v>0.85970595516768489</v>
      </c>
      <c r="K181" s="79">
        <f>PRODUCT($C61:K61)</f>
        <v>0.83950286522124429</v>
      </c>
      <c r="L181" s="79">
        <f>PRODUCT($C61:L61)</f>
        <v>0.81876714445027954</v>
      </c>
      <c r="M181" s="79">
        <f>PRODUCT($C61:M61)</f>
        <v>0.79764295212346226</v>
      </c>
      <c r="N181" s="79">
        <f>PRODUCT($C61:N61)</f>
        <v>0.77634588530176585</v>
      </c>
      <c r="O181" s="79">
        <f>PRODUCT($C61:O61)</f>
        <v>0.75507400804449742</v>
      </c>
      <c r="P181" s="79">
        <f>PRODUCT($C61:P61)</f>
        <v>0.73400744322005596</v>
      </c>
      <c r="Q181" s="79">
        <f>PRODUCT($C61:Q61)</f>
        <v>0.71323503257692833</v>
      </c>
      <c r="R181" s="79">
        <f>PRODUCT($C61:R61)</f>
        <v>0.6939063631940936</v>
      </c>
      <c r="S181" s="79">
        <f>PRODUCT($C61:S61)</f>
        <v>0.67510150075153363</v>
      </c>
      <c r="T181" s="79">
        <f>PRODUCT($C61:T61)</f>
        <v>0.65680625008116711</v>
      </c>
      <c r="U181" s="79">
        <f>PRODUCT($C61:U61)</f>
        <v>0.63900680070396743</v>
      </c>
      <c r="V181" s="79">
        <f>PRODUCT($C61:V61)</f>
        <v>0.6216897164048899</v>
      </c>
      <c r="W181" s="79">
        <f>PRODUCT($C61:W61)</f>
        <v>0.60484192509031742</v>
      </c>
      <c r="X181" s="79">
        <f>PRODUCT($C61:X61)</f>
        <v>0.58845070892036977</v>
      </c>
      <c r="Y181" s="79">
        <f>PRODUCT($C61:Y61)</f>
        <v>0.57250369470862772</v>
      </c>
      <c r="Z181" s="79">
        <f>PRODUCT($C61:Z61)</f>
        <v>0.55698884458202391</v>
      </c>
      <c r="AA181" s="79">
        <f>PRODUCT($C61:AA61)</f>
        <v>0.54189444689385102</v>
      </c>
      <c r="AB181" s="79">
        <f>PRODUCT($C61:AB61)</f>
        <v>0.52720910738302762</v>
      </c>
      <c r="AC181" s="79">
        <f>PRODUCT($C61:AC61)</f>
        <v>0.51292174057294759</v>
      </c>
      <c r="AD181" s="79">
        <f>PRODUCT($C61:AD61)</f>
        <v>0.49902156140342069</v>
      </c>
      <c r="AE181" s="79">
        <f>PRODUCT($C61:AE61)</f>
        <v>0.48549807708938797</v>
      </c>
      <c r="AF181" s="79">
        <f>PRODUCT($C61:AF61)</f>
        <v>0.47234107920026552</v>
      </c>
      <c r="AG181" s="79">
        <f>PRODUCT($C61:AG61)</f>
        <v>0.45954063595393835</v>
      </c>
      <c r="AH181" s="79">
        <f>PRODUCT($C61:AH61)</f>
        <v>0.44708708471958664</v>
      </c>
      <c r="AI181" s="79">
        <f>PRODUCT($C61:AI61)</f>
        <v>0.43497102472368582</v>
      </c>
      <c r="AJ181" s="79">
        <f>PRODUCT($C61:AJ61)</f>
        <v>0.42318330995367393</v>
      </c>
      <c r="AK181" s="79">
        <f>PRODUCT($C61:AK61)</f>
        <v>0.41171504225392935</v>
      </c>
      <c r="AL181" s="79">
        <f>PRODUCT($C61:AL61)</f>
        <v>0.40055756460884784</v>
      </c>
      <c r="AM181" s="79">
        <f>PRODUCT($C61:AM61)</f>
        <v>0.38970245460794806</v>
      </c>
      <c r="AN181" s="79">
        <f>PRODUCT($C61:AN61)</f>
        <v>0.37914151808807267</v>
      </c>
      <c r="AO181" s="79">
        <f>PRODUCT($C61:AO61)</f>
        <v>0.36886678294788589</v>
      </c>
      <c r="AP181" s="79">
        <f>PRODUCT($C61:AP61)</f>
        <v>0.35887049312999819</v>
      </c>
      <c r="AQ181" s="79">
        <f>PRODUCT($C61:AQ61)</f>
        <v>0.34914510276617522</v>
      </c>
      <c r="AR181" s="79">
        <f>PRODUCT($C61:AR61)</f>
        <v>0.33968327048121189</v>
      </c>
      <c r="AS181" s="79">
        <f>PRODUCT($C61:AS61)</f>
        <v>0.33047785385117107</v>
      </c>
      <c r="AT181" s="79">
        <f>PRODUCT($C61:AT61)</f>
        <v>0.3215219040118043</v>
      </c>
      <c r="AU181" s="79">
        <f>PRODUCT($C61:AU61)</f>
        <v>0.31280866041308442</v>
      </c>
      <c r="AV181" s="79">
        <f>PRODUCT($C61:AV61)</f>
        <v>0.30433154571588983</v>
      </c>
      <c r="AW181" s="79">
        <f>PRODUCT($C61:AW61)</f>
        <v>0.29608416082698918</v>
      </c>
      <c r="AX181" s="79">
        <f>PRODUCT($C61:AX61)</f>
        <v>0.28806028006857776</v>
      </c>
      <c r="AY181" s="79">
        <f>PRODUCT($C61:AY61)</f>
        <v>0.28025384647871932</v>
      </c>
      <c r="AZ181" s="79">
        <f>PRODUCT($C61:AZ61)</f>
        <v>0.27265896723914601</v>
      </c>
      <c r="BA181" s="79">
        <f>PRODUCT($C61:BA61)</f>
        <v>0.26526990922696514</v>
      </c>
      <c r="BB181" s="79">
        <f>PRODUCT($C61:BB61)</f>
        <v>0.25808109468691437</v>
      </c>
      <c r="BC181" s="79">
        <f>PRODUCT($C61:BC61)</f>
        <v>0.25108709702089899</v>
      </c>
      <c r="BD181" s="79">
        <f>PRODUCT($C61:BD61)</f>
        <v>0.24428263669163261</v>
      </c>
      <c r="BE181" s="79">
        <f>PRODUCT($C61:BE61)</f>
        <v>0.23766257723728937</v>
      </c>
      <c r="BF181" s="79">
        <f>PRODUCT($C61:BF61)</f>
        <v>0.23122192139415881</v>
      </c>
      <c r="BG181" s="79">
        <f>PRODUCT($C61:BG61)</f>
        <v>0.22495580732437712</v>
      </c>
      <c r="BH181" s="79">
        <f>PRODUCT($C61:BH61)</f>
        <v>0.21885950494588649</v>
      </c>
      <c r="BI181" s="79">
        <f>PRODUCT($C61:BI61)</f>
        <v>0.21292841236185298</v>
      </c>
      <c r="BJ181" s="79">
        <f>PRODUCT($C61:BJ61)</f>
        <v>0.20715805238684676</v>
      </c>
      <c r="BK181" s="79">
        <f>PRODUCT($C61:BK61)</f>
        <v>0.20154406916716322</v>
      </c>
      <c r="BL181" s="79">
        <f>PRODUCT($C61:BL61)</f>
        <v>0.19608222489273308</v>
      </c>
      <c r="BM181" s="79">
        <f>PRODUCT($C61:BM61)</f>
        <v>0.19076839659814002</v>
      </c>
      <c r="BN181" s="79">
        <f>PRODUCT($C61:BN61)</f>
        <v>0.18559857305033042</v>
      </c>
      <c r="BO181" s="79">
        <f>PRODUCT($C61:BO61)</f>
        <v>0.18056885172066647</v>
      </c>
      <c r="BP181" s="79">
        <f>PRODUCT($C61:BP61)</f>
        <v>0.17567543583903641</v>
      </c>
      <c r="BQ181" s="79">
        <f>PRODUCT($C61:BQ61)</f>
        <v>0.17091463152779854</v>
      </c>
      <c r="BR181" s="79">
        <f>PRODUCT($C61:BR61)</f>
        <v>0.16628284501339519</v>
      </c>
      <c r="BS181" s="79">
        <f>PRODUCT($C61:BS61)</f>
        <v>0.16177657991353217</v>
      </c>
      <c r="BT181" s="79">
        <f>PRODUCT($C61:BT61)</f>
        <v>0.15739243459787544</v>
      </c>
      <c r="BU181" s="79">
        <f>PRODUCT($C61:BU61)</f>
        <v>0.15312709962027302</v>
      </c>
      <c r="BV181" s="79">
        <f>PRODUCT($C61:BV61)</f>
        <v>0.14897735522056363</v>
      </c>
      <c r="BW181" s="79">
        <f>PRODUCT($C61:BW61)</f>
        <v>0.14494006889408637</v>
      </c>
      <c r="BX181" s="79">
        <f>PRODUCT($C61:BX61)</f>
        <v>0.14101219302705661</v>
      </c>
      <c r="BY181" s="79">
        <f>PRODUCT($C61:BY61)</f>
        <v>0.13719076259602339</v>
      </c>
      <c r="BZ181" s="79">
        <f>PRODUCT($C61:BZ61)</f>
        <v>0.13347289292967116</v>
      </c>
      <c r="CA181" s="79">
        <f>PRODUCT($C61:CA61)</f>
        <v>0.12985577753127706</v>
      </c>
      <c r="CB181" s="79">
        <f>PRODUCT($C61:CB61)</f>
        <v>0.12633668596017944</v>
      </c>
      <c r="CC181" s="79">
        <f>PRODUCT($C61:CC61)</f>
        <v>0.12291296177065858</v>
      </c>
      <c r="CD181" s="79">
        <f>PRODUCT($C61:CD61)</f>
        <v>0.11958202050667373</v>
      </c>
      <c r="CE181" s="79">
        <f>PRODUCT($C61:CE61)</f>
        <v>0.11634134775094288</v>
      </c>
      <c r="CF181" s="79">
        <f>PRODUCT($C61:CF61)</f>
        <v>0.11318849722689232</v>
      </c>
      <c r="CG181" s="79">
        <f>PRODUCT($C61:CG61)</f>
        <v>0.11012108895204353</v>
      </c>
      <c r="CH181" s="79">
        <f>PRODUCT($C61:CH61)</f>
        <v>0.10713680744144315</v>
      </c>
      <c r="CI181" s="79">
        <f>PRODUCT($C61:CI61)</f>
        <v>0.10423339995978004</v>
      </c>
      <c r="CJ181" s="79">
        <f>PRODUCT($C61:CJ61)</f>
        <v>0.10140867482087</v>
      </c>
      <c r="CK181" s="79">
        <f>PRODUCT($C61:CK61)</f>
        <v>9.8660499733224424E-2</v>
      </c>
      <c r="CL181" s="79">
        <f>PRODUCT($C61:CL61)</f>
        <v>9.5986800190454039E-2</v>
      </c>
      <c r="CM181" s="79">
        <f>PRODUCT($C61:CM61)</f>
        <v>9.3385557905292738E-2</v>
      </c>
      <c r="CN181" s="79">
        <f>PRODUCT($C61:CN61)</f>
        <v>9.085480928605931E-2</v>
      </c>
      <c r="CO181" s="79">
        <f>PRODUCT($C61:CO61)</f>
        <v>8.8392643954407102E-2</v>
      </c>
      <c r="CP181" s="79">
        <f>PRODUCT($C61:CP61)</f>
        <v>8.5997203303242661E-2</v>
      </c>
      <c r="CQ181" s="79">
        <f>PRODUCT($C61:CQ61)</f>
        <v>8.3666679093724786E-2</v>
      </c>
      <c r="CR181" s="79">
        <f>PRODUCT($C61:CR61)</f>
        <v>8.1399312090284837E-2</v>
      </c>
      <c r="CS181" s="79">
        <f>PRODUCT($C61:CS61)</f>
        <v>7.9193390732638119E-2</v>
      </c>
      <c r="CT181" s="79">
        <f>PRODUCT($C61:CT61)</f>
        <v>7.7047249843783625E-2</v>
      </c>
      <c r="CU181" s="79">
        <f>PRODUCT($C61:CU61)</f>
        <v>7.4959269373017084E-2</v>
      </c>
      <c r="CV181" s="79">
        <f>PRODUCT($C61:CV61)</f>
        <v>7.292787317300832E-2</v>
      </c>
      <c r="CW181" s="79">
        <f>PRODUCT($C61:CW61)</f>
        <v>7.0951527810019788E-2</v>
      </c>
      <c r="CX181" s="79">
        <f>PRODUCT($C61:CX61)</f>
        <v>6.9028741406368249E-2</v>
      </c>
      <c r="CY181" s="79">
        <f>PRODUCT($C61:CY61)</f>
        <v>6.715806251425567E-2</v>
      </c>
      <c r="CZ181" s="79">
        <f>PRODUCT($C61:CZ61)</f>
        <v>6.5338079020119344E-2</v>
      </c>
      <c r="DA181" s="79">
        <f>PRODUCT($C61:DA61)</f>
        <v>6.356741707867411E-2</v>
      </c>
      <c r="DB181" s="79">
        <f>PRODUCT($C61:DB61)</f>
        <v>6.1844740075842043E-2</v>
      </c>
      <c r="DC181" s="79">
        <f>PRODUCT($C61:DC61)</f>
        <v>6.0168747619786724E-2</v>
      </c>
    </row>
    <row r="182" spans="2:107" ht="15" x14ac:dyDescent="0.25">
      <c r="B182" s="41">
        <v>57</v>
      </c>
      <c r="C182" s="79">
        <v>1</v>
      </c>
      <c r="D182" s="79">
        <f>PRODUCT($D62:D62)</f>
        <v>0.96940000000000004</v>
      </c>
      <c r="E182" s="79">
        <f>PRODUCT($D62:E62)</f>
        <v>0.95030281999999999</v>
      </c>
      <c r="F182" s="79">
        <f>PRODUCT($D62:F62)</f>
        <v>0.93215203613800002</v>
      </c>
      <c r="G182" s="79">
        <f>PRODUCT($D62:G62)</f>
        <v>0.91434793224776423</v>
      </c>
      <c r="H182" s="79">
        <f>PRODUCT($D62:H62)</f>
        <v>0.89642671277570807</v>
      </c>
      <c r="I182" s="79">
        <f>PRODUCT($D62:I62)</f>
        <v>0.8781396078350836</v>
      </c>
      <c r="J182" s="79">
        <f>PRODUCT($D62:J62)</f>
        <v>0.85925960626662934</v>
      </c>
      <c r="K182" s="79">
        <f>PRODUCT($D62:K62)</f>
        <v>0.83975441320437683</v>
      </c>
      <c r="L182" s="79">
        <f>PRODUCT($D62:L62)</f>
        <v>0.81976825817011267</v>
      </c>
      <c r="M182" s="79">
        <f>PRODUCT($D62:M62)</f>
        <v>0.79935602854167687</v>
      </c>
      <c r="N182" s="79">
        <f>PRODUCT($D62:N62)</f>
        <v>0.77865270740244741</v>
      </c>
      <c r="O182" s="79">
        <f>PRODUCT($D62:O62)</f>
        <v>0.75794054538554234</v>
      </c>
      <c r="P182" s="79">
        <f>PRODUCT($D62:P62)</f>
        <v>0.73732456255105561</v>
      </c>
      <c r="Q182" s="79">
        <f>PRODUCT($D62:Q62)</f>
        <v>0.71697440462464646</v>
      </c>
      <c r="R182" s="79">
        <f>PRODUCT($D62:R62)</f>
        <v>0.69811797778301821</v>
      </c>
      <c r="S182" s="79">
        <f>PRODUCT($D62:S62)</f>
        <v>0.67975747496732486</v>
      </c>
      <c r="T182" s="79">
        <f>PRODUCT($D62:T62)</f>
        <v>0.66187985337568422</v>
      </c>
      <c r="U182" s="79">
        <f>PRODUCT($D62:U62)</f>
        <v>0.64447241323190374</v>
      </c>
      <c r="V182" s="79">
        <f>PRODUCT($D62:V62)</f>
        <v>0.62752278876390466</v>
      </c>
      <c r="W182" s="79">
        <f>PRODUCT($D62:W62)</f>
        <v>0.61101893941941399</v>
      </c>
      <c r="X182" s="79">
        <f>PRODUCT($D62:X62)</f>
        <v>0.59494914131268339</v>
      </c>
      <c r="Y182" s="79">
        <f>PRODUCT($D62:Y62)</f>
        <v>0.57930197889615986</v>
      </c>
      <c r="Z182" s="79">
        <f>PRODUCT($D62:Z62)</f>
        <v>0.5640663368511909</v>
      </c>
      <c r="AA182" s="79">
        <f>PRODUCT($D62:AA62)</f>
        <v>0.54923139219200456</v>
      </c>
      <c r="AB182" s="79">
        <f>PRODUCT($D62:AB62)</f>
        <v>0.53478660657735488</v>
      </c>
      <c r="AC182" s="79">
        <f>PRODUCT($D62:AC62)</f>
        <v>0.52072171882437046</v>
      </c>
      <c r="AD182" s="79">
        <f>PRODUCT($D62:AD62)</f>
        <v>0.50702673761928951</v>
      </c>
      <c r="AE182" s="79">
        <f>PRODUCT($D62:AE62)</f>
        <v>0.49369193441990222</v>
      </c>
      <c r="AF182" s="79">
        <f>PRODUCT($D62:AF62)</f>
        <v>0.48070783654465882</v>
      </c>
      <c r="AG182" s="79">
        <f>PRODUCT($D62:AG62)</f>
        <v>0.46806522044353427</v>
      </c>
      <c r="AH182" s="79">
        <f>PRODUCT($D62:AH62)</f>
        <v>0.45575510514586931</v>
      </c>
      <c r="AI182" s="79">
        <f>PRODUCT($D62:AI62)</f>
        <v>0.44376874588053294</v>
      </c>
      <c r="AJ182" s="79">
        <f>PRODUCT($D62:AJ62)</f>
        <v>0.43209762786387496</v>
      </c>
      <c r="AK182" s="79">
        <f>PRODUCT($D62:AK62)</f>
        <v>0.42073346025105507</v>
      </c>
      <c r="AL182" s="79">
        <f>PRODUCT($D62:AL62)</f>
        <v>0.4096681702464523</v>
      </c>
      <c r="AM182" s="79">
        <f>PRODUCT($D62:AM62)</f>
        <v>0.39889389736897063</v>
      </c>
      <c r="AN182" s="79">
        <f>PRODUCT($D62:AN62)</f>
        <v>0.38840298786816668</v>
      </c>
      <c r="AO182" s="79">
        <f>PRODUCT($D62:AO62)</f>
        <v>0.37818798928723391</v>
      </c>
      <c r="AP182" s="79">
        <f>PRODUCT($D62:AP62)</f>
        <v>0.36824164516897967</v>
      </c>
      <c r="AQ182" s="79">
        <f>PRODUCT($D62:AQ62)</f>
        <v>0.35855688990103551</v>
      </c>
      <c r="AR182" s="79">
        <f>PRODUCT($D62:AR62)</f>
        <v>0.34912684369663827</v>
      </c>
      <c r="AS182" s="79">
        <f>PRODUCT($D62:AS62)</f>
        <v>0.3399448077074167</v>
      </c>
      <c r="AT182" s="79">
        <f>PRODUCT($D62:AT62)</f>
        <v>0.33100425926471166</v>
      </c>
      <c r="AU182" s="79">
        <f>PRODUCT($D62:AU62)</f>
        <v>0.32229884724604974</v>
      </c>
      <c r="AV182" s="79">
        <f>PRODUCT($D62:AV62)</f>
        <v>0.31382238756347863</v>
      </c>
      <c r="AW182" s="79">
        <f>PRODUCT($D62:AW62)</f>
        <v>0.30556885877055917</v>
      </c>
      <c r="AX182" s="79">
        <f>PRODUCT($D62:AX62)</f>
        <v>0.29753239778489349</v>
      </c>
      <c r="AY182" s="79">
        <f>PRODUCT($D62:AY62)</f>
        <v>0.28970729572315079</v>
      </c>
      <c r="AZ182" s="79">
        <f>PRODUCT($D62:AZ62)</f>
        <v>0.28208799384563193</v>
      </c>
      <c r="BA182" s="79">
        <f>PRODUCT($D62:BA62)</f>
        <v>0.27466907960749182</v>
      </c>
      <c r="BB182" s="79">
        <f>PRODUCT($D62:BB62)</f>
        <v>0.2674452828138148</v>
      </c>
      <c r="BC182" s="79">
        <f>PRODUCT($D62:BC62)</f>
        <v>0.26041147187581148</v>
      </c>
      <c r="BD182" s="79">
        <f>PRODUCT($D62:BD62)</f>
        <v>0.25356265016547763</v>
      </c>
      <c r="BE182" s="79">
        <f>PRODUCT($D62:BE62)</f>
        <v>0.24689395246612558</v>
      </c>
      <c r="BF182" s="79">
        <f>PRODUCT($D62:BF62)</f>
        <v>0.24040064151626647</v>
      </c>
      <c r="BG182" s="79">
        <f>PRODUCT($D62:BG62)</f>
        <v>0.23407810464438866</v>
      </c>
      <c r="BH182" s="79">
        <f>PRODUCT($D62:BH62)</f>
        <v>0.22792185049224126</v>
      </c>
      <c r="BI182" s="79">
        <f>PRODUCT($D62:BI62)</f>
        <v>0.22192750582429532</v>
      </c>
      <c r="BJ182" s="79">
        <f>PRODUCT($D62:BJ62)</f>
        <v>0.21609081242111636</v>
      </c>
      <c r="BK182" s="79">
        <f>PRODUCT($D62:BK62)</f>
        <v>0.21040762405444099</v>
      </c>
      <c r="BL182" s="79">
        <f>PRODUCT($D62:BL62)</f>
        <v>0.2048739035418092</v>
      </c>
      <c r="BM182" s="79">
        <f>PRODUCT($D62:BM62)</f>
        <v>0.19948571987865962</v>
      </c>
      <c r="BN182" s="79">
        <f>PRODUCT($D62:BN62)</f>
        <v>0.19423924544585089</v>
      </c>
      <c r="BO182" s="79">
        <f>PRODUCT($D62:BO62)</f>
        <v>0.18913075329062501</v>
      </c>
      <c r="BP182" s="79">
        <f>PRODUCT($D62:BP62)</f>
        <v>0.18415661447908158</v>
      </c>
      <c r="BQ182" s="79">
        <f>PRODUCT($D62:BQ62)</f>
        <v>0.17931329551828173</v>
      </c>
      <c r="BR182" s="79">
        <f>PRODUCT($D62:BR62)</f>
        <v>0.17459735584615094</v>
      </c>
      <c r="BS182" s="79">
        <f>PRODUCT($D62:BS62)</f>
        <v>0.17000544538739717</v>
      </c>
      <c r="BT182" s="79">
        <f>PRODUCT($D62:BT62)</f>
        <v>0.16553430217370863</v>
      </c>
      <c r="BU182" s="79">
        <f>PRODUCT($D62:BU62)</f>
        <v>0.16118075002654009</v>
      </c>
      <c r="BV182" s="79">
        <f>PRODUCT($D62:BV62)</f>
        <v>0.15694169630084209</v>
      </c>
      <c r="BW182" s="79">
        <f>PRODUCT($D62:BW62)</f>
        <v>0.15281412968812993</v>
      </c>
      <c r="BX182" s="79">
        <f>PRODUCT($D62:BX62)</f>
        <v>0.14879511807733212</v>
      </c>
      <c r="BY182" s="79">
        <f>PRODUCT($D62:BY62)</f>
        <v>0.14488180647189827</v>
      </c>
      <c r="BZ182" s="79">
        <f>PRODUCT($D62:BZ62)</f>
        <v>0.14107141496168735</v>
      </c>
      <c r="CA182" s="79">
        <f>PRODUCT($D62:CA62)</f>
        <v>0.13736123674819498</v>
      </c>
      <c r="CB182" s="79">
        <f>PRODUCT($D62:CB62)</f>
        <v>0.13374863622171745</v>
      </c>
      <c r="CC182" s="79">
        <f>PRODUCT($D62:CC62)</f>
        <v>0.13023104708908628</v>
      </c>
      <c r="CD182" s="79">
        <f>PRODUCT($D62:CD62)</f>
        <v>0.12680597055064333</v>
      </c>
      <c r="CE182" s="79">
        <f>PRODUCT($D62:CE62)</f>
        <v>0.12347097352516141</v>
      </c>
      <c r="CF182" s="79">
        <f>PRODUCT($D62:CF62)</f>
        <v>0.12022368692144966</v>
      </c>
      <c r="CG182" s="79">
        <f>PRODUCT($D62:CG62)</f>
        <v>0.11706180395541554</v>
      </c>
      <c r="CH182" s="79">
        <f>PRODUCT($D62:CH62)</f>
        <v>0.11398307851138811</v>
      </c>
      <c r="CI182" s="79">
        <f>PRODUCT($D62:CI62)</f>
        <v>0.1109853235465386</v>
      </c>
      <c r="CJ182" s="79">
        <f>PRODUCT($D62:CJ62)</f>
        <v>0.10806640953726464</v>
      </c>
      <c r="CK182" s="79">
        <f>PRODUCT($D62:CK62)</f>
        <v>0.10522426296643458</v>
      </c>
      <c r="CL182" s="79">
        <f>PRODUCT($D62:CL62)</f>
        <v>0.10245686485041736</v>
      </c>
      <c r="CM182" s="79">
        <f>PRODUCT($D62:CM62)</f>
        <v>9.9762249304851378E-2</v>
      </c>
      <c r="CN182" s="79">
        <f>PRODUCT($D62:CN62)</f>
        <v>9.7138502148133785E-2</v>
      </c>
      <c r="CO182" s="79">
        <f>PRODUCT($D62:CO62)</f>
        <v>9.4583759541637863E-2</v>
      </c>
      <c r="CP182" s="79">
        <f>PRODUCT($D62:CP62)</f>
        <v>9.2096206665692792E-2</v>
      </c>
      <c r="CQ182" s="79">
        <f>PRODUCT($D62:CQ62)</f>
        <v>8.9674076430385066E-2</v>
      </c>
      <c r="CR182" s="79">
        <f>PRODUCT($D62:CR62)</f>
        <v>8.731564822026594E-2</v>
      </c>
      <c r="CS182" s="79">
        <f>PRODUCT($D62:CS62)</f>
        <v>8.5019246672072946E-2</v>
      </c>
      <c r="CT182" s="79">
        <f>PRODUCT($D62:CT62)</f>
        <v>8.2783240484597426E-2</v>
      </c>
      <c r="CU182" s="79">
        <f>PRODUCT($D62:CU62)</f>
        <v>8.0606041259852518E-2</v>
      </c>
      <c r="CV182" s="79">
        <f>PRODUCT($D62:CV62)</f>
        <v>7.8486102374718397E-2</v>
      </c>
      <c r="CW182" s="79">
        <f>PRODUCT($D62:CW62)</f>
        <v>7.642191788226331E-2</v>
      </c>
      <c r="CX182" s="79">
        <f>PRODUCT($D62:CX62)</f>
        <v>7.4412021441959783E-2</v>
      </c>
      <c r="CY182" s="79">
        <f>PRODUCT($D62:CY62)</f>
        <v>7.2454985278036246E-2</v>
      </c>
      <c r="CZ182" s="79">
        <f>PRODUCT($D62:CZ62)</f>
        <v>7.0549419165223892E-2</v>
      </c>
      <c r="DA182" s="79">
        <f>PRODUCT($D62:DA62)</f>
        <v>6.8693969441178504E-2</v>
      </c>
      <c r="DB182" s="79">
        <f>PRODUCT($D62:DB62)</f>
        <v>6.6887318044875507E-2</v>
      </c>
      <c r="DC182" s="79">
        <f>PRODUCT($D62:DC62)</f>
        <v>6.5128181580295277E-2</v>
      </c>
    </row>
    <row r="183" spans="2:107" ht="15" x14ac:dyDescent="0.25">
      <c r="B183" s="41">
        <v>58</v>
      </c>
      <c r="C183" s="79">
        <v>1</v>
      </c>
      <c r="D183" s="79">
        <f>PRODUCT($D63:D63)</f>
        <v>0.96819999999999995</v>
      </c>
      <c r="E183" s="79">
        <f>PRODUCT($D63:E63)</f>
        <v>0.94835190000000003</v>
      </c>
      <c r="F183" s="79">
        <f>PRODUCT($D63:F63)</f>
        <v>0.92976420276000005</v>
      </c>
      <c r="G183" s="79">
        <f>PRODUCT($D63:G63)</f>
        <v>0.91191273006700801</v>
      </c>
      <c r="H183" s="79">
        <f>PRODUCT($D63:H63)</f>
        <v>0.89422162310370812</v>
      </c>
      <c r="I183" s="79">
        <f>PRODUCT($D63:I63)</f>
        <v>0.87633719064163396</v>
      </c>
      <c r="J183" s="79">
        <f>PRODUCT($D63:J63)</f>
        <v>0.85802174335722381</v>
      </c>
      <c r="K183" s="79">
        <f>PRODUCT($D63:K63)</f>
        <v>0.83914526500336484</v>
      </c>
      <c r="L183" s="79">
        <f>PRODUCT($D63:L63)</f>
        <v>0.81976100938178709</v>
      </c>
      <c r="M183" s="79">
        <f>PRODUCT($D63:M63)</f>
        <v>0.80000476905568596</v>
      </c>
      <c r="N183" s="79">
        <f>PRODUCT($D63:N63)</f>
        <v>0.77992464935238826</v>
      </c>
      <c r="O183" s="79">
        <f>PRODUCT($D63:O63)</f>
        <v>0.75980259339909662</v>
      </c>
      <c r="P183" s="79">
        <f>PRODUCT($D63:P63)</f>
        <v>0.73974380493336045</v>
      </c>
      <c r="Q183" s="79">
        <f>PRODUCT($D63:Q63)</f>
        <v>0.71991867096114637</v>
      </c>
      <c r="R183" s="79">
        <f>PRODUCT($D63:R63)</f>
        <v>0.70148875298454105</v>
      </c>
      <c r="S183" s="79">
        <f>PRODUCT($D63:S63)</f>
        <v>0.68353064090813687</v>
      </c>
      <c r="T183" s="79">
        <f>PRODUCT($D63:T63)</f>
        <v>0.6660322565008886</v>
      </c>
      <c r="U183" s="79">
        <f>PRODUCT($D63:U63)</f>
        <v>0.64898183073446591</v>
      </c>
      <c r="V183" s="79">
        <f>PRODUCT($D63:V63)</f>
        <v>0.63236789586766362</v>
      </c>
      <c r="W183" s="79">
        <f>PRODUCT($D63:W63)</f>
        <v>0.61617927773345149</v>
      </c>
      <c r="X183" s="79">
        <f>PRODUCT($D63:X63)</f>
        <v>0.60040508822347516</v>
      </c>
      <c r="Y183" s="79">
        <f>PRODUCT($D63:Y63)</f>
        <v>0.58503471796495421</v>
      </c>
      <c r="Z183" s="79">
        <f>PRODUCT($D63:Z63)</f>
        <v>0.57005782918505143</v>
      </c>
      <c r="AA183" s="79">
        <f>PRODUCT($D63:AA63)</f>
        <v>0.55546434875791417</v>
      </c>
      <c r="AB183" s="79">
        <f>PRODUCT($D63:AB63)</f>
        <v>0.54124446142971161</v>
      </c>
      <c r="AC183" s="79">
        <f>PRODUCT($D63:AC63)</f>
        <v>0.52738860321711101</v>
      </c>
      <c r="AD183" s="79">
        <f>PRODUCT($D63:AD63)</f>
        <v>0.51388745497475297</v>
      </c>
      <c r="AE183" s="79">
        <f>PRODUCT($D63:AE63)</f>
        <v>0.5007319361273993</v>
      </c>
      <c r="AF183" s="79">
        <f>PRODUCT($D63:AF63)</f>
        <v>0.4879131985625379</v>
      </c>
      <c r="AG183" s="79">
        <f>PRODUCT($D63:AG63)</f>
        <v>0.47542262067933694</v>
      </c>
      <c r="AH183" s="79">
        <f>PRODUCT($D63:AH63)</f>
        <v>0.46325180158994594</v>
      </c>
      <c r="AI183" s="79">
        <f>PRODUCT($D63:AI63)</f>
        <v>0.45139255546924334</v>
      </c>
      <c r="AJ183" s="79">
        <f>PRODUCT($D63:AJ63)</f>
        <v>0.4398369060492307</v>
      </c>
      <c r="AK183" s="79">
        <f>PRODUCT($D63:AK63)</f>
        <v>0.42857708125437044</v>
      </c>
      <c r="AL183" s="79">
        <f>PRODUCT($D63:AL63)</f>
        <v>0.41760550797425855</v>
      </c>
      <c r="AM183" s="79">
        <f>PRODUCT($D63:AM63)</f>
        <v>0.40691480697011756</v>
      </c>
      <c r="AN183" s="79">
        <f>PRODUCT($D63:AN63)</f>
        <v>0.39649778791168255</v>
      </c>
      <c r="AO183" s="79">
        <f>PRODUCT($D63:AO63)</f>
        <v>0.3863474445411435</v>
      </c>
      <c r="AP183" s="79">
        <f>PRODUCT($D63:AP63)</f>
        <v>0.37645694996089024</v>
      </c>
      <c r="AQ183" s="79">
        <f>PRODUCT($D63:AQ63)</f>
        <v>0.36681965204189149</v>
      </c>
      <c r="AR183" s="79">
        <f>PRODUCT($D63:AR63)</f>
        <v>0.35742906894961907</v>
      </c>
      <c r="AS183" s="79">
        <f>PRODUCT($D63:AS63)</f>
        <v>0.34827888478450886</v>
      </c>
      <c r="AT183" s="79">
        <f>PRODUCT($D63:AT63)</f>
        <v>0.33936294533402545</v>
      </c>
      <c r="AU183" s="79">
        <f>PRODUCT($D63:AU63)</f>
        <v>0.33067525393347441</v>
      </c>
      <c r="AV183" s="79">
        <f>PRODUCT($D63:AV63)</f>
        <v>0.32220996743277747</v>
      </c>
      <c r="AW183" s="79">
        <f>PRODUCT($D63:AW63)</f>
        <v>0.31396139226649838</v>
      </c>
      <c r="AX183" s="79">
        <f>PRODUCT($D63:AX63)</f>
        <v>0.30592398062447607</v>
      </c>
      <c r="AY183" s="79">
        <f>PRODUCT($D63:AY63)</f>
        <v>0.29809232672048952</v>
      </c>
      <c r="AZ183" s="79">
        <f>PRODUCT($D63:AZ63)</f>
        <v>0.29046116315644499</v>
      </c>
      <c r="BA183" s="79">
        <f>PRODUCT($D63:BA63)</f>
        <v>0.28302535737964002</v>
      </c>
      <c r="BB183" s="79">
        <f>PRODUCT($D63:BB63)</f>
        <v>0.27577990823072124</v>
      </c>
      <c r="BC183" s="79">
        <f>PRODUCT($D63:BC63)</f>
        <v>0.2687199425800148</v>
      </c>
      <c r="BD183" s="79">
        <f>PRODUCT($D63:BD63)</f>
        <v>0.26184071204996645</v>
      </c>
      <c r="BE183" s="79">
        <f>PRODUCT($D63:BE63)</f>
        <v>0.25513758982148732</v>
      </c>
      <c r="BF183" s="79">
        <f>PRODUCT($D63:BF63)</f>
        <v>0.24860606752205724</v>
      </c>
      <c r="BG183" s="79">
        <f>PRODUCT($D63:BG63)</f>
        <v>0.24224175219349259</v>
      </c>
      <c r="BH183" s="79">
        <f>PRODUCT($D63:BH63)</f>
        <v>0.23604036333733919</v>
      </c>
      <c r="BI183" s="79">
        <f>PRODUCT($D63:BI63)</f>
        <v>0.22999773003590332</v>
      </c>
      <c r="BJ183" s="79">
        <f>PRODUCT($D63:BJ63)</f>
        <v>0.22410978814698421</v>
      </c>
      <c r="BK183" s="79">
        <f>PRODUCT($D63:BK63)</f>
        <v>0.21837257757042142</v>
      </c>
      <c r="BL183" s="79">
        <f>PRODUCT($D63:BL63)</f>
        <v>0.21278223958461864</v>
      </c>
      <c r="BM183" s="79">
        <f>PRODUCT($D63:BM63)</f>
        <v>0.20733501425125242</v>
      </c>
      <c r="BN183" s="79">
        <f>PRODUCT($D63:BN63)</f>
        <v>0.20202723788642038</v>
      </c>
      <c r="BO183" s="79">
        <f>PRODUCT($D63:BO63)</f>
        <v>0.19685534059652804</v>
      </c>
      <c r="BP183" s="79">
        <f>PRODUCT($D63:BP63)</f>
        <v>0.19181584387725692</v>
      </c>
      <c r="BQ183" s="79">
        <f>PRODUCT($D63:BQ63)</f>
        <v>0.18690535827399915</v>
      </c>
      <c r="BR183" s="79">
        <f>PRODUCT($D63:BR63)</f>
        <v>0.18212058110218479</v>
      </c>
      <c r="BS183" s="79">
        <f>PRODUCT($D63:BS63)</f>
        <v>0.17745829422596887</v>
      </c>
      <c r="BT183" s="79">
        <f>PRODUCT($D63:BT63)</f>
        <v>0.17291536189378406</v>
      </c>
      <c r="BU183" s="79">
        <f>PRODUCT($D63:BU63)</f>
        <v>0.1684887286293032</v>
      </c>
      <c r="BV183" s="79">
        <f>PRODUCT($D63:BV63)</f>
        <v>0.16417541717639303</v>
      </c>
      <c r="BW183" s="79">
        <f>PRODUCT($D63:BW63)</f>
        <v>0.15997252649667737</v>
      </c>
      <c r="BX183" s="79">
        <f>PRODUCT($D63:BX63)</f>
        <v>0.15587722981836244</v>
      </c>
      <c r="BY183" s="79">
        <f>PRODUCT($D63:BY63)</f>
        <v>0.15188677273501236</v>
      </c>
      <c r="BZ183" s="79">
        <f>PRODUCT($D63:BZ63)</f>
        <v>0.14799847135299604</v>
      </c>
      <c r="CA183" s="79">
        <f>PRODUCT($D63:CA63)</f>
        <v>0.14420971048635936</v>
      </c>
      <c r="CB183" s="79">
        <f>PRODUCT($D63:CB63)</f>
        <v>0.14051794189790856</v>
      </c>
      <c r="CC183" s="79">
        <f>PRODUCT($D63:CC63)</f>
        <v>0.13692068258532211</v>
      </c>
      <c r="CD183" s="79">
        <f>PRODUCT($D63:CD63)</f>
        <v>0.13341551311113786</v>
      </c>
      <c r="CE183" s="79">
        <f>PRODUCT($D63:CE63)</f>
        <v>0.13000007597549273</v>
      </c>
      <c r="CF183" s="79">
        <f>PRODUCT($D63:CF63)</f>
        <v>0.12667207403052014</v>
      </c>
      <c r="CG183" s="79">
        <f>PRODUCT($D63:CG63)</f>
        <v>0.12342926893533883</v>
      </c>
      <c r="CH183" s="79">
        <f>PRODUCT($D63:CH63)</f>
        <v>0.12026947965059416</v>
      </c>
      <c r="CI183" s="79">
        <f>PRODUCT($D63:CI63)</f>
        <v>0.11719058097153895</v>
      </c>
      <c r="CJ183" s="79">
        <f>PRODUCT($D63:CJ63)</f>
        <v>0.11419050209866756</v>
      </c>
      <c r="CK183" s="79">
        <f>PRODUCT($D63:CK63)</f>
        <v>0.11126722524494168</v>
      </c>
      <c r="CL183" s="79">
        <f>PRODUCT($D63:CL63)</f>
        <v>0.10841878427867117</v>
      </c>
      <c r="CM183" s="79">
        <f>PRODUCT($D63:CM63)</f>
        <v>0.10564326340113719</v>
      </c>
      <c r="CN183" s="79">
        <f>PRODUCT($D63:CN63)</f>
        <v>0.10293879585806809</v>
      </c>
      <c r="CO183" s="79">
        <f>PRODUCT($D63:CO63)</f>
        <v>0.10030356268410155</v>
      </c>
      <c r="CP183" s="79">
        <f>PRODUCT($D63:CP63)</f>
        <v>9.7735791479388559E-2</v>
      </c>
      <c r="CQ183" s="79">
        <f>PRODUCT($D63:CQ63)</f>
        <v>9.5233755217516217E-2</v>
      </c>
      <c r="CR183" s="79">
        <f>PRODUCT($D63:CR63)</f>
        <v>9.2795771083947806E-2</v>
      </c>
      <c r="CS183" s="79">
        <f>PRODUCT($D63:CS63)</f>
        <v>9.0420199344198746E-2</v>
      </c>
      <c r="CT183" s="79">
        <f>PRODUCT($D63:CT63)</f>
        <v>8.8105442240987264E-2</v>
      </c>
      <c r="CU183" s="79">
        <f>PRODUCT($D63:CU63)</f>
        <v>8.5849942919617991E-2</v>
      </c>
      <c r="CV183" s="79">
        <f>PRODUCT($D63:CV63)</f>
        <v>8.365218438087578E-2</v>
      </c>
      <c r="CW183" s="79">
        <f>PRODUCT($D63:CW63)</f>
        <v>8.1510688460725358E-2</v>
      </c>
      <c r="CX183" s="79">
        <f>PRODUCT($D63:CX63)</f>
        <v>7.9424014836130791E-2</v>
      </c>
      <c r="CY183" s="79">
        <f>PRODUCT($D63:CY63)</f>
        <v>7.739076005632585E-2</v>
      </c>
      <c r="CZ183" s="79">
        <f>PRODUCT($D63:CZ63)</f>
        <v>7.5409556598883917E-2</v>
      </c>
      <c r="DA183" s="79">
        <f>PRODUCT($D63:DA63)</f>
        <v>7.3479071949952499E-2</v>
      </c>
      <c r="DB183" s="79">
        <f>PRODUCT($D63:DB63)</f>
        <v>7.159800770803372E-2</v>
      </c>
      <c r="DC183" s="79">
        <f>PRODUCT($D63:DC63)</f>
        <v>6.9765098710708059E-2</v>
      </c>
    </row>
    <row r="184" spans="2:107" ht="15" x14ac:dyDescent="0.25">
      <c r="B184" s="41">
        <v>59</v>
      </c>
      <c r="C184" s="79">
        <v>1</v>
      </c>
      <c r="D184" s="79">
        <f>PRODUCT($D64:D64)</f>
        <v>0.96709999999999996</v>
      </c>
      <c r="E184" s="79">
        <f>PRODUCT($D64:E64)</f>
        <v>0.94640405999999999</v>
      </c>
      <c r="F184" s="79">
        <f>PRODUCT($C64:F64)</f>
        <v>0.92738133839399994</v>
      </c>
      <c r="G184" s="79">
        <f>PRODUCT($C64:G64)</f>
        <v>0.90929740229531697</v>
      </c>
      <c r="H184" s="79">
        <f>PRODUCT($C64:H64)</f>
        <v>0.89156610295055827</v>
      </c>
      <c r="I184" s="79">
        <f>PRODUCT($C64:I64)</f>
        <v>0.87391309411213713</v>
      </c>
      <c r="J184" s="79">
        <f>PRODUCT($C64:J64)</f>
        <v>0.85599787568283836</v>
      </c>
      <c r="K184" s="79">
        <f>PRODUCT($C64:K64)</f>
        <v>0.83776512093079392</v>
      </c>
      <c r="L184" s="79">
        <f>PRODUCT($C64:L64)</f>
        <v>0.81899918222194412</v>
      </c>
      <c r="M184" s="79">
        <f>PRODUCT($C64:M64)</f>
        <v>0.7998346013579507</v>
      </c>
      <c r="N184" s="79">
        <f>PRODUCT($C64:N64)</f>
        <v>0.78039862054495246</v>
      </c>
      <c r="O184" s="79">
        <f>PRODUCT($C64:O64)</f>
        <v>0.76081061516927417</v>
      </c>
      <c r="P184" s="79">
        <f>PRODUCT($C64:P64)</f>
        <v>0.74125778235942386</v>
      </c>
      <c r="Q184" s="79">
        <f>PRODUCT($C64:Q64)</f>
        <v>0.72191095423984286</v>
      </c>
      <c r="R184" s="79">
        <f>PRODUCT($C64:R64)</f>
        <v>0.70393537147927077</v>
      </c>
      <c r="S184" s="79">
        <f>PRODUCT($C64:S64)</f>
        <v>0.68640738072943686</v>
      </c>
      <c r="T184" s="79">
        <f>PRODUCT($C64:T64)</f>
        <v>0.66931583694927388</v>
      </c>
      <c r="U184" s="79">
        <f>PRODUCT($C64:U64)</f>
        <v>0.6526498726092369</v>
      </c>
      <c r="V184" s="79">
        <f>PRODUCT($C64:V64)</f>
        <v>0.63639889078126688</v>
      </c>
      <c r="W184" s="79">
        <f>PRODUCT($C64:W64)</f>
        <v>0.62055255840081336</v>
      </c>
      <c r="X184" s="79">
        <f>PRODUCT($C64:X64)</f>
        <v>0.60510079969663311</v>
      </c>
      <c r="Y184" s="79">
        <f>PRODUCT($C64:Y64)</f>
        <v>0.59003378978418697</v>
      </c>
      <c r="Z184" s="79">
        <f>PRODUCT($C64:Z64)</f>
        <v>0.57534194841856068</v>
      </c>
      <c r="AA184" s="79">
        <f>PRODUCT($C64:AA64)</f>
        <v>0.56101593390293847</v>
      </c>
      <c r="AB184" s="79">
        <f>PRODUCT($C64:AB64)</f>
        <v>0.54704663714875523</v>
      </c>
      <c r="AC184" s="79">
        <f>PRODUCT($C64:AC64)</f>
        <v>0.53342517588375116</v>
      </c>
      <c r="AD184" s="79">
        <f>PRODUCT($C64:AD64)</f>
        <v>0.52014288900424577</v>
      </c>
      <c r="AE184" s="79">
        <f>PRODUCT($C64:AE64)</f>
        <v>0.50719133106804004</v>
      </c>
      <c r="AF184" s="79">
        <f>PRODUCT($C64:AF64)</f>
        <v>0.49456226692444583</v>
      </c>
      <c r="AG184" s="79">
        <f>PRODUCT($C64:AG64)</f>
        <v>0.48224766647802708</v>
      </c>
      <c r="AH184" s="79">
        <f>PRODUCT($C64:AH64)</f>
        <v>0.47023969958272421</v>
      </c>
      <c r="AI184" s="79">
        <f>PRODUCT($C64:AI64)</f>
        <v>0.45853073106311437</v>
      </c>
      <c r="AJ184" s="79">
        <f>PRODUCT($C64:AJ64)</f>
        <v>0.44711331585964281</v>
      </c>
      <c r="AK184" s="79">
        <f>PRODUCT($C64:AK64)</f>
        <v>0.43598019429473767</v>
      </c>
      <c r="AL184" s="79">
        <f>PRODUCT($C64:AL64)</f>
        <v>0.4251242874567987</v>
      </c>
      <c r="AM184" s="79">
        <f>PRODUCT($C64:AM64)</f>
        <v>0.41453869269912441</v>
      </c>
      <c r="AN184" s="79">
        <f>PRODUCT($C64:AN64)</f>
        <v>0.4042166792509162</v>
      </c>
      <c r="AO184" s="79">
        <f>PRODUCT($C64:AO64)</f>
        <v>0.39415168393756839</v>
      </c>
      <c r="AP184" s="79">
        <f>PRODUCT($C64:AP64)</f>
        <v>0.38433730700752294</v>
      </c>
      <c r="AQ184" s="79">
        <f>PRODUCT($C64:AQ64)</f>
        <v>0.3747673080630356</v>
      </c>
      <c r="AR184" s="79">
        <f>PRODUCT($C64:AR64)</f>
        <v>0.365435602092266</v>
      </c>
      <c r="AS184" s="79">
        <f>PRODUCT($C64:AS64)</f>
        <v>0.35633625560016857</v>
      </c>
      <c r="AT184" s="79">
        <f>PRODUCT($C64:AT64)</f>
        <v>0.34746348283572437</v>
      </c>
      <c r="AU184" s="79">
        <f>PRODUCT($C64:AU64)</f>
        <v>0.33881164211311482</v>
      </c>
      <c r="AV184" s="79">
        <f>PRODUCT($C64:AV64)</f>
        <v>0.33037523222449827</v>
      </c>
      <c r="AW184" s="79">
        <f>PRODUCT($C64:AW64)</f>
        <v>0.32214888894210825</v>
      </c>
      <c r="AX184" s="79">
        <f>PRODUCT($C64:AX64)</f>
        <v>0.31412738160744974</v>
      </c>
      <c r="AY184" s="79">
        <f>PRODUCT($C64:AY64)</f>
        <v>0.30630560980542421</v>
      </c>
      <c r="AZ184" s="79">
        <f>PRODUCT($C64:AZ64)</f>
        <v>0.29867860012126912</v>
      </c>
      <c r="BA184" s="79">
        <f>PRODUCT($C64:BA64)</f>
        <v>0.29124150297824952</v>
      </c>
      <c r="BB184" s="79">
        <f>PRODUCT($C64:BB64)</f>
        <v>0.28398958955409109</v>
      </c>
      <c r="BC184" s="79">
        <f>PRODUCT($C64:BC64)</f>
        <v>0.27691824877419424</v>
      </c>
      <c r="BD184" s="79">
        <f>PRODUCT($C64:BD64)</f>
        <v>0.27002298437971678</v>
      </c>
      <c r="BE184" s="79">
        <f>PRODUCT($C64:BE64)</f>
        <v>0.26329941206866181</v>
      </c>
      <c r="BF184" s="79">
        <f>PRODUCT($C64:BF64)</f>
        <v>0.25674325670815212</v>
      </c>
      <c r="BG184" s="79">
        <f>PRODUCT($C64:BG64)</f>
        <v>0.25035034961611913</v>
      </c>
      <c r="BH184" s="79">
        <f>PRODUCT($C64:BH64)</f>
        <v>0.24411662591067776</v>
      </c>
      <c r="BI184" s="79">
        <f>PRODUCT($C64:BI64)</f>
        <v>0.23803812192550186</v>
      </c>
      <c r="BJ184" s="79">
        <f>PRODUCT($C64:BJ64)</f>
        <v>0.23211097268955685</v>
      </c>
      <c r="BK184" s="79">
        <f>PRODUCT($C64:BK64)</f>
        <v>0.22633140946958688</v>
      </c>
      <c r="BL184" s="79">
        <f>PRODUCT($C64:BL64)</f>
        <v>0.22069575737379415</v>
      </c>
      <c r="BM184" s="79">
        <f>PRODUCT($C64:BM64)</f>
        <v>0.21520043301518668</v>
      </c>
      <c r="BN184" s="79">
        <f>PRODUCT($C64:BN64)</f>
        <v>0.20984194223310854</v>
      </c>
      <c r="BO184" s="79">
        <f>PRODUCT($C64:BO64)</f>
        <v>0.20461687787150412</v>
      </c>
      <c r="BP184" s="79">
        <f>PRODUCT($C64:BP64)</f>
        <v>0.19952191761250365</v>
      </c>
      <c r="BQ184" s="79">
        <f>PRODUCT($C64:BQ64)</f>
        <v>0.19455382186395231</v>
      </c>
      <c r="BR184" s="79">
        <f>PRODUCT($C64:BR64)</f>
        <v>0.18970943169953988</v>
      </c>
      <c r="BS184" s="79">
        <f>PRODUCT($C64:BS64)</f>
        <v>0.18498566685022133</v>
      </c>
      <c r="BT184" s="79">
        <f>PRODUCT($C64:BT64)</f>
        <v>0.1803795237456508</v>
      </c>
      <c r="BU184" s="79">
        <f>PRODUCT($C64:BU64)</f>
        <v>0.1758880736043841</v>
      </c>
      <c r="BV184" s="79">
        <f>PRODUCT($C64:BV64)</f>
        <v>0.17150846057163494</v>
      </c>
      <c r="BW184" s="79">
        <f>PRODUCT($C64:BW64)</f>
        <v>0.16723789990340121</v>
      </c>
      <c r="BX184" s="79">
        <f>PRODUCT($C64:BX64)</f>
        <v>0.16307367619580651</v>
      </c>
      <c r="BY184" s="79">
        <f>PRODUCT($C64:BY64)</f>
        <v>0.15901314165853092</v>
      </c>
      <c r="BZ184" s="79">
        <f>PRODUCT($C64:BZ64)</f>
        <v>0.1550537144312335</v>
      </c>
      <c r="CA184" s="79">
        <f>PRODUCT($C64:CA64)</f>
        <v>0.15119287694189579</v>
      </c>
      <c r="CB184" s="79">
        <f>PRODUCT($C64:CB64)</f>
        <v>0.14742817430604258</v>
      </c>
      <c r="CC184" s="79">
        <f>PRODUCT($C64:CC64)</f>
        <v>0.14375721276582212</v>
      </c>
      <c r="CD184" s="79">
        <f>PRODUCT($C64:CD64)</f>
        <v>0.14017765816795313</v>
      </c>
      <c r="CE184" s="79">
        <f>PRODUCT($C64:CE64)</f>
        <v>0.1366872344795711</v>
      </c>
      <c r="CF184" s="79">
        <f>PRODUCT($C64:CF64)</f>
        <v>0.13328372234102978</v>
      </c>
      <c r="CG184" s="79">
        <f>PRODUCT($C64:CG64)</f>
        <v>0.12996495765473814</v>
      </c>
      <c r="CH184" s="79">
        <f>PRODUCT($C64:CH64)</f>
        <v>0.12672883020913517</v>
      </c>
      <c r="CI184" s="79">
        <f>PRODUCT($C64:CI64)</f>
        <v>0.1235732823369277</v>
      </c>
      <c r="CJ184" s="79">
        <f>PRODUCT($C64:CJ64)</f>
        <v>0.1204963076067382</v>
      </c>
      <c r="CK184" s="79">
        <f>PRODUCT($C64:CK64)</f>
        <v>0.11749594954733042</v>
      </c>
      <c r="CL184" s="79">
        <f>PRODUCT($C64:CL64)</f>
        <v>0.11457030040360189</v>
      </c>
      <c r="CM184" s="79">
        <f>PRODUCT($C64:CM64)</f>
        <v>0.11171749992355219</v>
      </c>
      <c r="CN184" s="79">
        <f>PRODUCT($C64:CN64)</f>
        <v>0.10893573417545574</v>
      </c>
      <c r="CO184" s="79">
        <f>PRODUCT($C64:CO64)</f>
        <v>0.10622323439448689</v>
      </c>
      <c r="CP184" s="79">
        <f>PRODUCT($C64:CP64)</f>
        <v>0.10357827585806416</v>
      </c>
      <c r="CQ184" s="79">
        <f>PRODUCT($C64:CQ64)</f>
        <v>0.10099917678919836</v>
      </c>
      <c r="CR184" s="79">
        <f>PRODUCT($C64:CR64)</f>
        <v>9.8484297287147318E-2</v>
      </c>
      <c r="CS184" s="79">
        <f>PRODUCT($C64:CS64)</f>
        <v>9.6032038284697349E-2</v>
      </c>
      <c r="CT184" s="79">
        <f>PRODUCT($C64:CT64)</f>
        <v>9.3640840531408379E-2</v>
      </c>
      <c r="CU184" s="79">
        <f>PRODUCT($C64:CU64)</f>
        <v>9.1309183602176311E-2</v>
      </c>
      <c r="CV184" s="79">
        <f>PRODUCT($C64:CV64)</f>
        <v>8.9035584930482123E-2</v>
      </c>
      <c r="CW184" s="79">
        <f>PRODUCT($C64:CW64)</f>
        <v>8.6818598865713109E-2</v>
      </c>
      <c r="CX184" s="79">
        <f>PRODUCT($C64:CX64)</f>
        <v>8.4656815753956852E-2</v>
      </c>
      <c r="CY184" s="79">
        <f>PRODUCT($C64:CY64)</f>
        <v>8.2548861041683325E-2</v>
      </c>
      <c r="CZ184" s="79">
        <f>PRODUCT($C64:CZ64)</f>
        <v>8.0493394401745411E-2</v>
      </c>
      <c r="DA184" s="79">
        <f>PRODUCT($C64:DA64)</f>
        <v>7.8489108881141953E-2</v>
      </c>
      <c r="DB184" s="79">
        <f>PRODUCT($C64:DB64)</f>
        <v>7.6534730070001514E-2</v>
      </c>
      <c r="DC184" s="79">
        <f>PRODUCT($C64:DC64)</f>
        <v>7.4629015291258469E-2</v>
      </c>
    </row>
    <row r="185" spans="2:107" ht="15" x14ac:dyDescent="0.25">
      <c r="B185" s="41">
        <v>60</v>
      </c>
      <c r="C185" s="79">
        <v>1</v>
      </c>
      <c r="D185" s="79">
        <f>PRODUCT($D65:D65)</f>
        <v>0.96609999999999996</v>
      </c>
      <c r="E185" s="79">
        <f>PRODUCT($D65:E65)</f>
        <v>0.94455597000000002</v>
      </c>
      <c r="F185" s="79">
        <f>PRODUCT($D65:F65)</f>
        <v>0.92490920582399994</v>
      </c>
      <c r="G185" s="79">
        <f>PRODUCT($D65:G65)</f>
        <v>0.90650351262810236</v>
      </c>
      <c r="H185" s="79">
        <f>PRODUCT($D65:H65)</f>
        <v>0.88873604378059157</v>
      </c>
      <c r="I185" s="79">
        <f>PRODUCT($D65:I65)</f>
        <v>0.87122794371811385</v>
      </c>
      <c r="J185" s="79">
        <f>PRODUCT($D65:J65)</f>
        <v>0.85371626204937978</v>
      </c>
      <c r="K185" s="79">
        <f>PRODUCT($D65:K65)</f>
        <v>0.83595896379875267</v>
      </c>
      <c r="L185" s="79">
        <f>PRODUCT($D65:L65)</f>
        <v>0.81781865428431966</v>
      </c>
      <c r="M185" s="79">
        <f>PRODUCT($D65:M65)</f>
        <v>0.79925417083206551</v>
      </c>
      <c r="N185" s="79">
        <f>PRODUCT($D65:N65)</f>
        <v>0.78039177240042878</v>
      </c>
      <c r="O185" s="79">
        <f>PRODUCT($D65:O65)</f>
        <v>0.76142825233109834</v>
      </c>
      <c r="P185" s="79">
        <f>PRODUCT($D65:P65)</f>
        <v>0.7423925460228209</v>
      </c>
      <c r="Q185" s="79">
        <f>PRODUCT($D65:Q65)</f>
        <v>0.72353577535384128</v>
      </c>
      <c r="R185" s="79">
        <f>PRODUCT($D65:R65)</f>
        <v>0.70602620959027829</v>
      </c>
      <c r="S185" s="79">
        <f>PRODUCT($D65:S65)</f>
        <v>0.68894037531819352</v>
      </c>
      <c r="T185" s="79">
        <f>PRODUCT($D65:T65)</f>
        <v>0.6722680182354932</v>
      </c>
      <c r="U185" s="79">
        <f>PRODUCT($D65:U65)</f>
        <v>0.65599913219419426</v>
      </c>
      <c r="V185" s="79">
        <f>PRODUCT($D65:V65)</f>
        <v>0.64012395319509474</v>
      </c>
      <c r="W185" s="79">
        <f>PRODUCT($D65:W65)</f>
        <v>0.62463295352777348</v>
      </c>
      <c r="X185" s="79">
        <f>PRODUCT($D65:X65)</f>
        <v>0.60951683605240137</v>
      </c>
      <c r="Y185" s="79">
        <f>PRODUCT($D65:Y65)</f>
        <v>0.59476652861993329</v>
      </c>
      <c r="Z185" s="79">
        <f>PRODUCT($D65:Z65)</f>
        <v>0.58037317862733095</v>
      </c>
      <c r="AA185" s="79">
        <f>PRODUCT($D65:AA65)</f>
        <v>0.56632814770454953</v>
      </c>
      <c r="AB185" s="79">
        <f>PRODUCT($D65:AB65)</f>
        <v>0.55262300653009944</v>
      </c>
      <c r="AC185" s="79">
        <f>PRODUCT($D65:AC65)</f>
        <v>0.53924952977207108</v>
      </c>
      <c r="AD185" s="79">
        <f>PRODUCT($D65:AD65)</f>
        <v>0.52619969115158693</v>
      </c>
      <c r="AE185" s="79">
        <f>PRODUCT($D65:AE65)</f>
        <v>0.51346565862571858</v>
      </c>
      <c r="AF185" s="79">
        <f>PRODUCT($D65:AF65)</f>
        <v>0.50103978968697616</v>
      </c>
      <c r="AG185" s="79">
        <f>PRODUCT($D65:AG65)</f>
        <v>0.48891462677655134</v>
      </c>
      <c r="AH185" s="79">
        <f>PRODUCT($D65:AH65)</f>
        <v>0.47708289280855881</v>
      </c>
      <c r="AI185" s="79">
        <f>PRODUCT($D65:AI65)</f>
        <v>0.46553748680259172</v>
      </c>
      <c r="AJ185" s="79">
        <f>PRODUCT($D65:AJ65)</f>
        <v>0.45427147962196901</v>
      </c>
      <c r="AK185" s="79">
        <f>PRODUCT($D65:AK65)</f>
        <v>0.44327810981511734</v>
      </c>
      <c r="AL185" s="79">
        <f>PRODUCT($D65:AL65)</f>
        <v>0.43255077955759152</v>
      </c>
      <c r="AM185" s="79">
        <f>PRODUCT($D65:AM65)</f>
        <v>0.42208305069229779</v>
      </c>
      <c r="AN185" s="79">
        <f>PRODUCT($D65:AN65)</f>
        <v>0.4118686408655442</v>
      </c>
      <c r="AO185" s="79">
        <f>PRODUCT($D65:AO65)</f>
        <v>0.40190141975659804</v>
      </c>
      <c r="AP185" s="79">
        <f>PRODUCT($D65:AP65)</f>
        <v>0.39217540539848839</v>
      </c>
      <c r="AQ185" s="79">
        <f>PRODUCT($D65:AQ65)</f>
        <v>0.38268476058784495</v>
      </c>
      <c r="AR185" s="79">
        <f>PRODUCT($D65:AR65)</f>
        <v>0.37342378938161913</v>
      </c>
      <c r="AS185" s="79">
        <f>PRODUCT($D65:AS65)</f>
        <v>0.36438693367858394</v>
      </c>
      <c r="AT185" s="79">
        <f>PRODUCT($D65:AT65)</f>
        <v>0.35556876988356223</v>
      </c>
      <c r="AU185" s="79">
        <f>PRODUCT($D65:AU65)</f>
        <v>0.34696400565238</v>
      </c>
      <c r="AV185" s="79">
        <f>PRODUCT($D65:AV65)</f>
        <v>0.3385674767155924</v>
      </c>
      <c r="AW185" s="79">
        <f>PRODUCT($D65:AW65)</f>
        <v>0.33037414377907504</v>
      </c>
      <c r="AX185" s="79">
        <f>PRODUCT($D65:AX65)</f>
        <v>0.32237908949962141</v>
      </c>
      <c r="AY185" s="79">
        <f>PRODUCT($D65:AY65)</f>
        <v>0.31457751553373059</v>
      </c>
      <c r="AZ185" s="79">
        <f>PRODUCT($D65:AZ65)</f>
        <v>0.30696473965781429</v>
      </c>
      <c r="BA185" s="79">
        <f>PRODUCT($D65:BA65)</f>
        <v>0.29953619295809519</v>
      </c>
      <c r="BB185" s="79">
        <f>PRODUCT($D65:BB65)</f>
        <v>0.2922874170885093</v>
      </c>
      <c r="BC185" s="79">
        <f>PRODUCT($D65:BC65)</f>
        <v>0.28521406159496737</v>
      </c>
      <c r="BD185" s="79">
        <f>PRODUCT($D65:BD65)</f>
        <v>0.27831188130436918</v>
      </c>
      <c r="BE185" s="79">
        <f>PRODUCT($D65:BE65)</f>
        <v>0.27157673377680347</v>
      </c>
      <c r="BF185" s="79">
        <f>PRODUCT($D65:BF65)</f>
        <v>0.26500457681940481</v>
      </c>
      <c r="BG185" s="79">
        <f>PRODUCT($D65:BG65)</f>
        <v>0.2585914660603752</v>
      </c>
      <c r="BH185" s="79">
        <f>PRODUCT($D65:BH65)</f>
        <v>0.25233355258171414</v>
      </c>
      <c r="BI185" s="79">
        <f>PRODUCT($D65:BI65)</f>
        <v>0.24622708060923665</v>
      </c>
      <c r="BJ185" s="79">
        <f>PRODUCT($D65:BJ65)</f>
        <v>0.24026838525849312</v>
      </c>
      <c r="BK185" s="79">
        <f>PRODUCT($D65:BK65)</f>
        <v>0.23445389033523759</v>
      </c>
      <c r="BL185" s="79">
        <f>PRODUCT($D65:BL65)</f>
        <v>0.22878010618912484</v>
      </c>
      <c r="BM185" s="79">
        <f>PRODUCT($D65:BM65)</f>
        <v>0.22324362761934802</v>
      </c>
      <c r="BN185" s="79">
        <f>PRODUCT($D65:BN65)</f>
        <v>0.21784113183095979</v>
      </c>
      <c r="BO185" s="79">
        <f>PRODUCT($D65:BO65)</f>
        <v>0.21256937644065058</v>
      </c>
      <c r="BP185" s="79">
        <f>PRODUCT($D65:BP65)</f>
        <v>0.20742519753078684</v>
      </c>
      <c r="BQ185" s="79">
        <f>PRODUCT($D65:BQ65)</f>
        <v>0.20240550775054181</v>
      </c>
      <c r="BR185" s="79">
        <f>PRODUCT($D65:BR65)</f>
        <v>0.19750729446297868</v>
      </c>
      <c r="BS185" s="79">
        <f>PRODUCT($D65:BS65)</f>
        <v>0.1927276179369746</v>
      </c>
      <c r="BT185" s="79">
        <f>PRODUCT($D65:BT65)</f>
        <v>0.1880636095828998</v>
      </c>
      <c r="BU185" s="79">
        <f>PRODUCT($D65:BU65)</f>
        <v>0.18351247023099362</v>
      </c>
      <c r="BV185" s="79">
        <f>PRODUCT($D65:BV65)</f>
        <v>0.17907146845140356</v>
      </c>
      <c r="BW185" s="79">
        <f>PRODUCT($D65:BW65)</f>
        <v>0.1747379389148796</v>
      </c>
      <c r="BX185" s="79">
        <f>PRODUCT($D65:BX65)</f>
        <v>0.17050928079313951</v>
      </c>
      <c r="BY185" s="79">
        <f>PRODUCT($D65:BY65)</f>
        <v>0.16638295619794555</v>
      </c>
      <c r="BZ185" s="79">
        <f>PRODUCT($D65:BZ65)</f>
        <v>0.16235648865795527</v>
      </c>
      <c r="CA185" s="79">
        <f>PRODUCT($D65:CA65)</f>
        <v>0.15842746163243274</v>
      </c>
      <c r="CB185" s="79">
        <f>PRODUCT($D65:CB65)</f>
        <v>0.15459351706092786</v>
      </c>
      <c r="CC185" s="79">
        <f>PRODUCT($D65:CC65)</f>
        <v>0.15085235394805341</v>
      </c>
      <c r="CD185" s="79">
        <f>PRODUCT($D65:CD65)</f>
        <v>0.14720172698251052</v>
      </c>
      <c r="CE185" s="79">
        <f>PRODUCT($D65:CE65)</f>
        <v>0.14363944518953375</v>
      </c>
      <c r="CF185" s="79">
        <f>PRODUCT($D65:CF65)</f>
        <v>0.14016337061594702</v>
      </c>
      <c r="CG185" s="79">
        <f>PRODUCT($D65:CG65)</f>
        <v>0.1367714170470411</v>
      </c>
      <c r="CH185" s="79">
        <f>PRODUCT($D65:CH65)</f>
        <v>0.1334615487545027</v>
      </c>
      <c r="CI185" s="79">
        <f>PRODUCT($D65:CI65)</f>
        <v>0.13023177927464374</v>
      </c>
      <c r="CJ185" s="79">
        <f>PRODUCT($D65:CJ65)</f>
        <v>0.12708017021619736</v>
      </c>
      <c r="CK185" s="79">
        <f>PRODUCT($D65:CK65)</f>
        <v>0.12400483009696538</v>
      </c>
      <c r="CL185" s="79">
        <f>PRODUCT($D65:CL65)</f>
        <v>0.12100391320861882</v>
      </c>
      <c r="CM185" s="79">
        <f>PRODUCT($D65:CM65)</f>
        <v>0.11807561850897025</v>
      </c>
      <c r="CN185" s="79">
        <f>PRODUCT($D65:CN65)</f>
        <v>0.11521818854105317</v>
      </c>
      <c r="CO185" s="79">
        <f>PRODUCT($D65:CO65)</f>
        <v>0.11242990837835969</v>
      </c>
      <c r="CP185" s="79">
        <f>PRODUCT($D65:CP65)</f>
        <v>0.10970910459560339</v>
      </c>
      <c r="CQ185" s="79">
        <f>PRODUCT($D65:CQ65)</f>
        <v>0.10705414426438979</v>
      </c>
      <c r="CR185" s="79">
        <f>PRODUCT($D65:CR65)</f>
        <v>0.10446343397319156</v>
      </c>
      <c r="CS185" s="79">
        <f>PRODUCT($D65:CS65)</f>
        <v>0.10193541887104032</v>
      </c>
      <c r="CT185" s="79">
        <f>PRODUCT($D65:CT65)</f>
        <v>9.9468581734361142E-2</v>
      </c>
      <c r="CU185" s="79">
        <f>PRODUCT($D65:CU65)</f>
        <v>9.7061442056389599E-2</v>
      </c>
      <c r="CV185" s="79">
        <f>PRODUCT($D65:CV65)</f>
        <v>9.4712555158624964E-2</v>
      </c>
      <c r="CW185" s="79">
        <f>PRODUCT($D65:CW65)</f>
        <v>9.2420511323786245E-2</v>
      </c>
      <c r="CX185" s="79">
        <f>PRODUCT($D65:CX65)</f>
        <v>9.0183934949750619E-2</v>
      </c>
      <c r="CY185" s="79">
        <f>PRODUCT($D65:CY65)</f>
        <v>8.8001483723966656E-2</v>
      </c>
      <c r="CZ185" s="79">
        <f>PRODUCT($D65:CZ65)</f>
        <v>8.5871847817846667E-2</v>
      </c>
      <c r="DA185" s="79">
        <f>PRODUCT($D65:DA65)</f>
        <v>8.3793749100654777E-2</v>
      </c>
      <c r="DB185" s="79">
        <f>PRODUCT($D65:DB65)</f>
        <v>8.1765940372418938E-2</v>
      </c>
      <c r="DC185" s="79">
        <f>PRODUCT($D65:DC65)</f>
        <v>7.9787204615406407E-2</v>
      </c>
    </row>
    <row r="186" spans="2:107" ht="15" x14ac:dyDescent="0.25">
      <c r="B186" s="41">
        <v>61</v>
      </c>
      <c r="C186" s="79">
        <v>1</v>
      </c>
      <c r="D186" s="79">
        <f>PRODUCT($D66:D66)</f>
        <v>0.96530000000000005</v>
      </c>
      <c r="E186" s="79">
        <f>PRODUCT($D66:E66)</f>
        <v>0.94300157000000007</v>
      </c>
      <c r="F186" s="79">
        <f>PRODUCT($D66:F66)</f>
        <v>0.92272703624500008</v>
      </c>
      <c r="G186" s="79">
        <f>PRODUCT($D66:G66)</f>
        <v>0.90390340470560215</v>
      </c>
      <c r="H186" s="79">
        <f>PRODUCT($D66:H66)</f>
        <v>0.88591572695196064</v>
      </c>
      <c r="I186" s="79">
        <f>PRODUCT($D66:I66)</f>
        <v>0.86846318713100701</v>
      </c>
      <c r="J186" s="79">
        <f>PRODUCT($D66:J66)</f>
        <v>0.85118076970709999</v>
      </c>
      <c r="K186" s="79">
        <f>PRODUCT($D66:K66)</f>
        <v>0.83381668200507519</v>
      </c>
      <c r="L186" s="79">
        <f>PRODUCT($D66:L66)</f>
        <v>0.81622315001476808</v>
      </c>
      <c r="M186" s="79">
        <f>PRODUCT($D66:M66)</f>
        <v>0.79826624071444319</v>
      </c>
      <c r="N186" s="79">
        <f>PRODUCT($D66:N66)</f>
        <v>0.78006577042615388</v>
      </c>
      <c r="O186" s="79">
        <f>PRODUCT($D66:O66)</f>
        <v>0.76165621824409668</v>
      </c>
      <c r="P186" s="79">
        <f>PRODUCT($D66:P66)</f>
        <v>0.74322413776258955</v>
      </c>
      <c r="Q186" s="79">
        <f>PRODUCT($D66:Q66)</f>
        <v>0.72486650155985355</v>
      </c>
      <c r="R186" s="79">
        <f>PRODUCT($D66:R66)</f>
        <v>0.70790462542335297</v>
      </c>
      <c r="S186" s="79">
        <f>PRODUCT($D66:S66)</f>
        <v>0.69133965718844648</v>
      </c>
      <c r="T186" s="79">
        <f>PRODUCT($D66:T66)</f>
        <v>0.6751623092102369</v>
      </c>
      <c r="U186" s="79">
        <f>PRODUCT($D66:U66)</f>
        <v>0.65936351117471736</v>
      </c>
      <c r="V186" s="79">
        <f>PRODUCT($D66:V66)</f>
        <v>0.64393440501322896</v>
      </c>
      <c r="W186" s="79">
        <f>PRODUCT($D66:W66)</f>
        <v>0.62886633993591945</v>
      </c>
      <c r="X186" s="79">
        <f>PRODUCT($D66:X66)</f>
        <v>0.6141508675814189</v>
      </c>
      <c r="Y186" s="79">
        <f>PRODUCT($D66:Y66)</f>
        <v>0.59977973728001377</v>
      </c>
      <c r="Z186" s="79">
        <f>PRODUCT($D66:Z66)</f>
        <v>0.58574489142766151</v>
      </c>
      <c r="AA186" s="79">
        <f>PRODUCT($D66:AA66)</f>
        <v>0.57203846096825428</v>
      </c>
      <c r="AB186" s="79">
        <f>PRODUCT($D66:AB66)</f>
        <v>0.55865276098159711</v>
      </c>
      <c r="AC186" s="79">
        <f>PRODUCT($D66:AC66)</f>
        <v>0.54558028637462774</v>
      </c>
      <c r="AD186" s="79">
        <f>PRODUCT($D66:AD66)</f>
        <v>0.53281370767346148</v>
      </c>
      <c r="AE186" s="79">
        <f>PRODUCT($D66:AE66)</f>
        <v>0.5203458669139025</v>
      </c>
      <c r="AF186" s="79">
        <f>PRODUCT($D66:AF66)</f>
        <v>0.50816977362811722</v>
      </c>
      <c r="AG186" s="79">
        <f>PRODUCT($D66:AG66)</f>
        <v>0.4962786009252193</v>
      </c>
      <c r="AH186" s="79">
        <f>PRODUCT($D66:AH66)</f>
        <v>0.48466568166356916</v>
      </c>
      <c r="AI186" s="79">
        <f>PRODUCT($D66:AI66)</f>
        <v>0.47332450471264165</v>
      </c>
      <c r="AJ186" s="79">
        <f>PRODUCT($D66:AJ66)</f>
        <v>0.46224871130236583</v>
      </c>
      <c r="AK186" s="79">
        <f>PRODUCT($D66:AK66)</f>
        <v>0.45143209145789048</v>
      </c>
      <c r="AL186" s="79">
        <f>PRODUCT($D66:AL66)</f>
        <v>0.44086858051777583</v>
      </c>
      <c r="AM186" s="79">
        <f>PRODUCT($D66:AM66)</f>
        <v>0.43055225573365991</v>
      </c>
      <c r="AN186" s="79">
        <f>PRODUCT($D66:AN66)</f>
        <v>0.4204773329494923</v>
      </c>
      <c r="AO186" s="79">
        <f>PRODUCT($D66:AO66)</f>
        <v>0.4106381633584742</v>
      </c>
      <c r="AP186" s="79">
        <f>PRODUCT($D66:AP66)</f>
        <v>0.40102923033588589</v>
      </c>
      <c r="AQ186" s="79">
        <f>PRODUCT($D66:AQ66)</f>
        <v>0.39164514634602615</v>
      </c>
      <c r="AR186" s="79">
        <f>PRODUCT($D66:AR66)</f>
        <v>0.38248064992152914</v>
      </c>
      <c r="AS186" s="79">
        <f>PRODUCT($D66:AS66)</f>
        <v>0.37353060271336536</v>
      </c>
      <c r="AT186" s="79">
        <f>PRODUCT($D66:AT66)</f>
        <v>0.36478998660987261</v>
      </c>
      <c r="AU186" s="79">
        <f>PRODUCT($D66:AU66)</f>
        <v>0.35625390092320158</v>
      </c>
      <c r="AV186" s="79">
        <f>PRODUCT($D66:AV66)</f>
        <v>0.34791755964159865</v>
      </c>
      <c r="AW186" s="79">
        <f>PRODUCT($D66:AW66)</f>
        <v>0.33977628874598526</v>
      </c>
      <c r="AX186" s="79">
        <f>PRODUCT($D66:AX66)</f>
        <v>0.33182552358932921</v>
      </c>
      <c r="AY186" s="79">
        <f>PRODUCT($D66:AY66)</f>
        <v>0.32406080633733891</v>
      </c>
      <c r="AZ186" s="79">
        <f>PRODUCT($D66:AZ66)</f>
        <v>0.3164777834690452</v>
      </c>
      <c r="BA186" s="79">
        <f>PRODUCT($D66:BA66)</f>
        <v>0.30907220333586954</v>
      </c>
      <c r="BB186" s="79">
        <f>PRODUCT($D66:BB66)</f>
        <v>0.30183991377781022</v>
      </c>
      <c r="BC186" s="79">
        <f>PRODUCT($D66:BC66)</f>
        <v>0.29477685979540946</v>
      </c>
      <c r="BD186" s="79">
        <f>PRODUCT($D66:BD66)</f>
        <v>0.28787908127619688</v>
      </c>
      <c r="BE186" s="79">
        <f>PRODUCT($D66:BE66)</f>
        <v>0.28114271077433389</v>
      </c>
      <c r="BF186" s="79">
        <f>PRODUCT($D66:BF66)</f>
        <v>0.2745639713422145</v>
      </c>
      <c r="BG186" s="79">
        <f>PRODUCT($D66:BG66)</f>
        <v>0.26813917441280666</v>
      </c>
      <c r="BH186" s="79">
        <f>PRODUCT($D66:BH66)</f>
        <v>0.26186471773154701</v>
      </c>
      <c r="BI186" s="79">
        <f>PRODUCT($D66:BI66)</f>
        <v>0.25573708333662881</v>
      </c>
      <c r="BJ186" s="79">
        <f>PRODUCT($D66:BJ66)</f>
        <v>0.2497528355865517</v>
      </c>
      <c r="BK186" s="79">
        <f>PRODUCT($D66:BK66)</f>
        <v>0.2439086192338264</v>
      </c>
      <c r="BL186" s="79">
        <f>PRODUCT($D66:BL66)</f>
        <v>0.23820115754375487</v>
      </c>
      <c r="BM186" s="79">
        <f>PRODUCT($D66:BM66)</f>
        <v>0.23262725045723101</v>
      </c>
      <c r="BN186" s="79">
        <f>PRODUCT($D66:BN66)</f>
        <v>0.22718377279653182</v>
      </c>
      <c r="BO186" s="79">
        <f>PRODUCT($D66:BO66)</f>
        <v>0.22186767251309297</v>
      </c>
      <c r="BP186" s="79">
        <f>PRODUCT($D66:BP66)</f>
        <v>0.2166759689762866</v>
      </c>
      <c r="BQ186" s="79">
        <f>PRODUCT($D66:BQ66)</f>
        <v>0.21160575130224149</v>
      </c>
      <c r="BR186" s="79">
        <f>PRODUCT($D66:BR66)</f>
        <v>0.20665417672176906</v>
      </c>
      <c r="BS186" s="79">
        <f>PRODUCT($D66:BS66)</f>
        <v>0.20181846898647968</v>
      </c>
      <c r="BT186" s="79">
        <f>PRODUCT($D66:BT66)</f>
        <v>0.19709591681219607</v>
      </c>
      <c r="BU186" s="79">
        <f>PRODUCT($D66:BU66)</f>
        <v>0.19248387235879069</v>
      </c>
      <c r="BV186" s="79">
        <f>PRODUCT($D66:BV66)</f>
        <v>0.187979749745595</v>
      </c>
      <c r="BW186" s="79">
        <f>PRODUCT($D66:BW66)</f>
        <v>0.1835810236015481</v>
      </c>
      <c r="BX186" s="79">
        <f>PRODUCT($D66:BX66)</f>
        <v>0.17928522764927188</v>
      </c>
      <c r="BY186" s="79">
        <f>PRODUCT($D66:BY66)</f>
        <v>0.17508995332227892</v>
      </c>
      <c r="BZ186" s="79">
        <f>PRODUCT($D66:BZ66)</f>
        <v>0.1709928484145376</v>
      </c>
      <c r="CA186" s="79">
        <f>PRODUCT($D66:CA66)</f>
        <v>0.16699161576163743</v>
      </c>
      <c r="CB186" s="79">
        <f>PRODUCT($D66:CB66)</f>
        <v>0.16308401195281511</v>
      </c>
      <c r="CC186" s="79">
        <f>PRODUCT($D66:CC66)</f>
        <v>0.15926784607311922</v>
      </c>
      <c r="CD186" s="79">
        <f>PRODUCT($D66:CD66)</f>
        <v>0.15554097847500825</v>
      </c>
      <c r="CE186" s="79">
        <f>PRODUCT($D66:CE66)</f>
        <v>0.15190131957869307</v>
      </c>
      <c r="CF186" s="79">
        <f>PRODUCT($D66:CF66)</f>
        <v>0.14834682870055166</v>
      </c>
      <c r="CG186" s="79">
        <f>PRODUCT($D66:CG66)</f>
        <v>0.14487551290895875</v>
      </c>
      <c r="CH186" s="79">
        <f>PRODUCT($D66:CH66)</f>
        <v>0.14148542590688912</v>
      </c>
      <c r="CI186" s="79">
        <f>PRODUCT($D66:CI66)</f>
        <v>0.13817466694066791</v>
      </c>
      <c r="CJ186" s="79">
        <f>PRODUCT($D66:CJ66)</f>
        <v>0.13494137973425627</v>
      </c>
      <c r="CK186" s="79">
        <f>PRODUCT($D66:CK66)</f>
        <v>0.13178375144847468</v>
      </c>
      <c r="CL186" s="79">
        <f>PRODUCT($D66:CL66)</f>
        <v>0.12870001166458037</v>
      </c>
      <c r="CM186" s="79">
        <f>PRODUCT($D66:CM66)</f>
        <v>0.12568843139162919</v>
      </c>
      <c r="CN186" s="79">
        <f>PRODUCT($D66:CN66)</f>
        <v>0.12274732209706507</v>
      </c>
      <c r="CO186" s="79">
        <f>PRODUCT($D66:CO66)</f>
        <v>0.11987503475999375</v>
      </c>
      <c r="CP186" s="79">
        <f>PRODUCT($D66:CP66)</f>
        <v>0.1170699589466099</v>
      </c>
      <c r="CQ186" s="79">
        <f>PRODUCT($D66:CQ66)</f>
        <v>0.11433052190725923</v>
      </c>
      <c r="CR186" s="79">
        <f>PRODUCT($D66:CR66)</f>
        <v>0.11165518769462937</v>
      </c>
      <c r="CS186" s="79">
        <f>PRODUCT($D66:CS66)</f>
        <v>0.10904245630257504</v>
      </c>
      <c r="CT186" s="79">
        <f>PRODUCT($D66:CT66)</f>
        <v>0.10649086282509479</v>
      </c>
      <c r="CU186" s="79">
        <f>PRODUCT($D66:CU66)</f>
        <v>0.10399897663498757</v>
      </c>
      <c r="CV186" s="79">
        <f>PRODUCT($D66:CV66)</f>
        <v>0.10156540058172886</v>
      </c>
      <c r="CW186" s="79">
        <f>PRODUCT($D66:CW66)</f>
        <v>9.9188770208116409E-2</v>
      </c>
      <c r="CX186" s="79">
        <f>PRODUCT($D66:CX66)</f>
        <v>9.6867752985246483E-2</v>
      </c>
      <c r="CY186" s="79">
        <f>PRODUCT($D66:CY66)</f>
        <v>9.4601047565391713E-2</v>
      </c>
      <c r="CZ186" s="79">
        <f>PRODUCT($D66:CZ66)</f>
        <v>9.2387383052361549E-2</v>
      </c>
      <c r="DA186" s="79">
        <f>PRODUCT($D66:DA66)</f>
        <v>9.0225518288936296E-2</v>
      </c>
      <c r="DB186" s="79">
        <f>PRODUCT($D66:DB66)</f>
        <v>8.8114241160975187E-2</v>
      </c>
      <c r="DC186" s="79">
        <f>PRODUCT($D66:DC66)</f>
        <v>8.6052367917808376E-2</v>
      </c>
    </row>
    <row r="187" spans="2:107" ht="15" x14ac:dyDescent="0.25">
      <c r="B187" s="41">
        <v>62</v>
      </c>
      <c r="C187" s="79">
        <v>1</v>
      </c>
      <c r="D187" s="79">
        <f>PRODUCT($D67:D67)</f>
        <v>0.9647</v>
      </c>
      <c r="E187" s="79">
        <f>PRODUCT($D67:E67)</f>
        <v>0.94174013999999995</v>
      </c>
      <c r="F187" s="79">
        <f>PRODUCT($C67:F67)</f>
        <v>0.92092768290599991</v>
      </c>
      <c r="G187" s="79">
        <f>PRODUCT($C67:G67)</f>
        <v>0.90168029433326446</v>
      </c>
      <c r="H187" s="79">
        <f>PRODUCT($C67:H67)</f>
        <v>0.88346635238773252</v>
      </c>
      <c r="I187" s="79">
        <f>PRODUCT($C67:I67)</f>
        <v>0.86597371861045536</v>
      </c>
      <c r="J187" s="79">
        <f>PRODUCT($C67:J67)</f>
        <v>0.84882743898196833</v>
      </c>
      <c r="K187" s="79">
        <f>PRODUCT($C67:K67)</f>
        <v>0.83176600745843077</v>
      </c>
      <c r="L187" s="79">
        <f>PRODUCT($C67:L67)</f>
        <v>0.81463162770478714</v>
      </c>
      <c r="M187" s="79">
        <f>PRODUCT($C67:M67)</f>
        <v>0.79719851087190474</v>
      </c>
      <c r="N187" s="79">
        <f>PRODUCT($C67:N67)</f>
        <v>0.77958042378163561</v>
      </c>
      <c r="O187" s="79">
        <f>PRODUCT($C67:O67)</f>
        <v>0.7617280320770361</v>
      </c>
      <c r="P187" s="79">
        <f>PRODUCT($C67:P67)</f>
        <v>0.74382742332322582</v>
      </c>
      <c r="Q187" s="79">
        <f>PRODUCT($C67:Q67)</f>
        <v>0.72597556516346839</v>
      </c>
      <c r="R187" s="79">
        <f>PRODUCT($C67:R67)</f>
        <v>0.70949591983425764</v>
      </c>
      <c r="S187" s="79">
        <f>PRODUCT($C67:S67)</f>
        <v>0.69339036245401997</v>
      </c>
      <c r="T187" s="79">
        <f>PRODUCT($C67:T67)</f>
        <v>0.6776504012263137</v>
      </c>
      <c r="U187" s="79">
        <f>PRODUCT($C67:U67)</f>
        <v>0.66226773711847631</v>
      </c>
      <c r="V187" s="79">
        <f>PRODUCT($C67:V67)</f>
        <v>0.64723425948588686</v>
      </c>
      <c r="W187" s="79">
        <f>PRODUCT($C67:W67)</f>
        <v>0.63254204179555718</v>
      </c>
      <c r="X187" s="79">
        <f>PRODUCT($C67:X67)</f>
        <v>0.61818333744679799</v>
      </c>
      <c r="Y187" s="79">
        <f>PRODUCT($C67:Y67)</f>
        <v>0.60415057568675568</v>
      </c>
      <c r="Z187" s="79">
        <f>PRODUCT($C67:Z67)</f>
        <v>0.59043635761866631</v>
      </c>
      <c r="AA187" s="79">
        <f>PRODUCT($C67:AA67)</f>
        <v>0.57703345230072256</v>
      </c>
      <c r="AB187" s="79">
        <f>PRODUCT($C67:AB67)</f>
        <v>0.56393479293349613</v>
      </c>
      <c r="AC187" s="79">
        <f>PRODUCT($C67:AC67)</f>
        <v>0.5511334731339057</v>
      </c>
      <c r="AD187" s="79">
        <f>PRODUCT($C67:AD67)</f>
        <v>0.53862274329376603</v>
      </c>
      <c r="AE187" s="79">
        <f>PRODUCT($C67:AE67)</f>
        <v>0.52639600702099754</v>
      </c>
      <c r="AF187" s="79">
        <f>PRODUCT($C67:AF67)</f>
        <v>0.51444681766162081</v>
      </c>
      <c r="AG187" s="79">
        <f>PRODUCT($C67:AG67)</f>
        <v>0.50276887490070199</v>
      </c>
      <c r="AH187" s="79">
        <f>PRODUCT($C67:AH67)</f>
        <v>0.49135602144045604</v>
      </c>
      <c r="AI187" s="79">
        <f>PRODUCT($C67:AI67)</f>
        <v>0.48020223975375764</v>
      </c>
      <c r="AJ187" s="79">
        <f>PRODUCT($C67:AJ67)</f>
        <v>0.46930164891134729</v>
      </c>
      <c r="AK187" s="79">
        <f>PRODUCT($C67:AK67)</f>
        <v>0.45864850148105968</v>
      </c>
      <c r="AL187" s="79">
        <f>PRODUCT($C67:AL67)</f>
        <v>0.4482371804974396</v>
      </c>
      <c r="AM187" s="79">
        <f>PRODUCT($C67:AM67)</f>
        <v>0.43806219650014772</v>
      </c>
      <c r="AN187" s="79">
        <f>PRODUCT($C67:AN67)</f>
        <v>0.42811818463959433</v>
      </c>
      <c r="AO187" s="79">
        <f>PRODUCT($C67:AO67)</f>
        <v>0.41839990184827552</v>
      </c>
      <c r="AP187" s="79">
        <f>PRODUCT($C67:AP67)</f>
        <v>0.40890222407631965</v>
      </c>
      <c r="AQ187" s="79">
        <f>PRODUCT($C67:AQ67)</f>
        <v>0.3996201435897872</v>
      </c>
      <c r="AR187" s="79">
        <f>PRODUCT($C67:AR67)</f>
        <v>0.390548766330299</v>
      </c>
      <c r="AS187" s="79">
        <f>PRODUCT($C67:AS67)</f>
        <v>0.38168330933460121</v>
      </c>
      <c r="AT187" s="79">
        <f>PRODUCT($C67:AT67)</f>
        <v>0.37301909821270574</v>
      </c>
      <c r="AU187" s="79">
        <f>PRODUCT($C67:AU67)</f>
        <v>0.36455156468327732</v>
      </c>
      <c r="AV187" s="79">
        <f>PRODUCT($C67:AV67)</f>
        <v>0.35627624416496689</v>
      </c>
      <c r="AW187" s="79">
        <f>PRODUCT($C67:AW67)</f>
        <v>0.3481887734224221</v>
      </c>
      <c r="AX187" s="79">
        <f>PRODUCT($C67:AX67)</f>
        <v>0.34028488826573311</v>
      </c>
      <c r="AY187" s="79">
        <f>PRODUCT($C67:AY67)</f>
        <v>0.33256042130210095</v>
      </c>
      <c r="AZ187" s="79">
        <f>PRODUCT($C67:AZ67)</f>
        <v>0.32501129973854326</v>
      </c>
      <c r="BA187" s="79">
        <f>PRODUCT($C67:BA67)</f>
        <v>0.31763354323447829</v>
      </c>
      <c r="BB187" s="79">
        <f>PRODUCT($C67:BB67)</f>
        <v>0.31042326180305563</v>
      </c>
      <c r="BC187" s="79">
        <f>PRODUCT($C67:BC67)</f>
        <v>0.30337665376012624</v>
      </c>
      <c r="BD187" s="79">
        <f>PRODUCT($C67:BD67)</f>
        <v>0.29649000371977136</v>
      </c>
      <c r="BE187" s="79">
        <f>PRODUCT($C67:BE67)</f>
        <v>0.28975968063533253</v>
      </c>
      <c r="BF187" s="79">
        <f>PRODUCT($C67:BF67)</f>
        <v>0.28318213588491048</v>
      </c>
      <c r="BG187" s="79">
        <f>PRODUCT($C67:BG67)</f>
        <v>0.27675390140032302</v>
      </c>
      <c r="BH187" s="79">
        <f>PRODUCT($C67:BH67)</f>
        <v>0.2704715878385357</v>
      </c>
      <c r="BI187" s="79">
        <f>PRODUCT($C67:BI67)</f>
        <v>0.2643318827946009</v>
      </c>
      <c r="BJ187" s="79">
        <f>PRODUCT($C67:BJ67)</f>
        <v>0.25833154905516342</v>
      </c>
      <c r="BK187" s="79">
        <f>PRODUCT($C67:BK67)</f>
        <v>0.25246742289161123</v>
      </c>
      <c r="BL187" s="79">
        <f>PRODUCT($C67:BL67)</f>
        <v>0.24673641239197164</v>
      </c>
      <c r="BM187" s="79">
        <f>PRODUCT($C67:BM67)</f>
        <v>0.24113549583067387</v>
      </c>
      <c r="BN187" s="79">
        <f>PRODUCT($C67:BN67)</f>
        <v>0.23566172007531755</v>
      </c>
      <c r="BO187" s="79">
        <f>PRODUCT($C67:BO67)</f>
        <v>0.23031219902960784</v>
      </c>
      <c r="BP187" s="79">
        <f>PRODUCT($C67:BP67)</f>
        <v>0.22508411211163573</v>
      </c>
      <c r="BQ187" s="79">
        <f>PRODUCT($C67:BQ67)</f>
        <v>0.21997470276670159</v>
      </c>
      <c r="BR187" s="79">
        <f>PRODUCT($C67:BR67)</f>
        <v>0.21498127701389744</v>
      </c>
      <c r="BS187" s="79">
        <f>PRODUCT($C67:BS67)</f>
        <v>0.21010120202568194</v>
      </c>
      <c r="BT187" s="79">
        <f>PRODUCT($C67:BT67)</f>
        <v>0.20533190473969895</v>
      </c>
      <c r="BU187" s="79">
        <f>PRODUCT($C67:BU67)</f>
        <v>0.20067087050210777</v>
      </c>
      <c r="BV187" s="79">
        <f>PRODUCT($C67:BV67)</f>
        <v>0.19611564174170992</v>
      </c>
      <c r="BW187" s="79">
        <f>PRODUCT($C67:BW67)</f>
        <v>0.19166381667417309</v>
      </c>
      <c r="BX187" s="79">
        <f>PRODUCT($C67:BX67)</f>
        <v>0.18731304803566937</v>
      </c>
      <c r="BY187" s="79">
        <f>PRODUCT($C67:BY67)</f>
        <v>0.18306104184525965</v>
      </c>
      <c r="BZ187" s="79">
        <f>PRODUCT($C67:BZ67)</f>
        <v>0.17890555619537224</v>
      </c>
      <c r="CA187" s="79">
        <f>PRODUCT($C67:CA67)</f>
        <v>0.17484440006973728</v>
      </c>
      <c r="CB187" s="79">
        <f>PRODUCT($C67:CB67)</f>
        <v>0.17087543218815424</v>
      </c>
      <c r="CC187" s="79">
        <f>PRODUCT($C67:CC67)</f>
        <v>0.16699655987748313</v>
      </c>
      <c r="CD187" s="79">
        <f>PRODUCT($C67:CD67)</f>
        <v>0.16320573796826426</v>
      </c>
      <c r="CE187" s="79">
        <f>PRODUCT($C67:CE67)</f>
        <v>0.15950096771638467</v>
      </c>
      <c r="CF187" s="79">
        <f>PRODUCT($C67:CF67)</f>
        <v>0.15588029574922271</v>
      </c>
      <c r="CG187" s="79">
        <f>PRODUCT($C67:CG67)</f>
        <v>0.15234181303571534</v>
      </c>
      <c r="CH187" s="79">
        <f>PRODUCT($C67:CH67)</f>
        <v>0.14888365387980459</v>
      </c>
      <c r="CI187" s="79">
        <f>PRODUCT($C67:CI67)</f>
        <v>0.14550399493673302</v>
      </c>
      <c r="CJ187" s="79">
        <f>PRODUCT($C67:CJ67)</f>
        <v>0.14220105425166918</v>
      </c>
      <c r="CK187" s="79">
        <f>PRODUCT($C67:CK67)</f>
        <v>0.13897309032015628</v>
      </c>
      <c r="CL187" s="79">
        <f>PRODUCT($C67:CL67)</f>
        <v>0.13581840116988872</v>
      </c>
      <c r="CM187" s="79">
        <f>PRODUCT($C67:CM67)</f>
        <v>0.13273532346333225</v>
      </c>
      <c r="CN187" s="79">
        <f>PRODUCT($C67:CN67)</f>
        <v>0.12972223162071461</v>
      </c>
      <c r="CO187" s="79">
        <f>PRODUCT($C67:CO67)</f>
        <v>0.12677753696292438</v>
      </c>
      <c r="CP187" s="79">
        <f>PRODUCT($C67:CP67)</f>
        <v>0.12389968687386599</v>
      </c>
      <c r="CQ187" s="79">
        <f>PRODUCT($C67:CQ67)</f>
        <v>0.12108716398182923</v>
      </c>
      <c r="CR187" s="79">
        <f>PRODUCT($C67:CR67)</f>
        <v>0.11833848535944169</v>
      </c>
      <c r="CS187" s="79">
        <f>PRODUCT($C67:CS67)</f>
        <v>0.11565220174178235</v>
      </c>
      <c r="CT187" s="79">
        <f>PRODUCT($C67:CT67)</f>
        <v>0.11302689676224389</v>
      </c>
      <c r="CU187" s="79">
        <f>PRODUCT($C67:CU67)</f>
        <v>0.11046118620574095</v>
      </c>
      <c r="CV187" s="79">
        <f>PRODUCT($C67:CV67)</f>
        <v>0.10795371727887063</v>
      </c>
      <c r="CW187" s="79">
        <f>PRODUCT($C67:CW67)</f>
        <v>0.10550316789664026</v>
      </c>
      <c r="CX187" s="79">
        <f>PRODUCT($C67:CX67)</f>
        <v>0.10310824598538652</v>
      </c>
      <c r="CY187" s="79">
        <f>PRODUCT($C67:CY67)</f>
        <v>0.10076768880151825</v>
      </c>
      <c r="CZ187" s="79">
        <f>PRODUCT($C67:CZ67)</f>
        <v>9.8480262265723775E-2</v>
      </c>
      <c r="DA187" s="79">
        <f>PRODUCT($C67:DA67)</f>
        <v>9.6244760312291844E-2</v>
      </c>
      <c r="DB187" s="79">
        <f>PRODUCT($C67:DB67)</f>
        <v>9.4060004253202809E-2</v>
      </c>
      <c r="DC187" s="79">
        <f>PRODUCT($C67:DC67)</f>
        <v>9.1924842156655098E-2</v>
      </c>
    </row>
    <row r="188" spans="2:107" ht="15" x14ac:dyDescent="0.25">
      <c r="B188" s="41">
        <v>63</v>
      </c>
      <c r="C188" s="79">
        <v>1</v>
      </c>
      <c r="D188" s="79">
        <f>PRODUCT($D68:D68)</f>
        <v>0.96450000000000002</v>
      </c>
      <c r="E188" s="79">
        <f>PRODUCT($D68:E68)</f>
        <v>0.94115910000000003</v>
      </c>
      <c r="F188" s="79">
        <f>PRODUCT($D68:F68)</f>
        <v>0.91979478842999995</v>
      </c>
      <c r="G188" s="79">
        <f>PRODUCT($D68:G68)</f>
        <v>0.90011117995759793</v>
      </c>
      <c r="H188" s="79">
        <f>PRODUCT($D68:H68)</f>
        <v>0.8816589007684672</v>
      </c>
      <c r="I188" s="79">
        <f>PRODUCT($D68:I68)</f>
        <v>0.86411388864317473</v>
      </c>
      <c r="J188" s="79">
        <f>PRODUCT($D68:J68)</f>
        <v>0.84709084503690413</v>
      </c>
      <c r="K188" s="79">
        <f>PRODUCT($D68:K68)</f>
        <v>0.83031844630517337</v>
      </c>
      <c r="L188" s="79">
        <f>PRODUCT($D68:L68)</f>
        <v>0.81354601368980883</v>
      </c>
      <c r="M188" s="79">
        <f>PRODUCT($D68:M68)</f>
        <v>0.79662425660506075</v>
      </c>
      <c r="N188" s="79">
        <f>PRODUCT($D68:N68)</f>
        <v>0.77949683508805201</v>
      </c>
      <c r="O188" s="79">
        <f>PRODUCT($D68:O68)</f>
        <v>0.76219200534909726</v>
      </c>
      <c r="P188" s="79">
        <f>PRODUCT($D68:P68)</f>
        <v>0.74481402762713778</v>
      </c>
      <c r="Q188" s="79">
        <f>PRODUCT($D68:Q68)</f>
        <v>0.72753434218618818</v>
      </c>
      <c r="R188" s="79">
        <f>PRODUCT($D68:R68)</f>
        <v>0.71152858665809204</v>
      </c>
      <c r="S188" s="79">
        <f>PRODUCT($D68:S68)</f>
        <v>0.69587495775161401</v>
      </c>
      <c r="T188" s="79">
        <f>PRODUCT($D68:T68)</f>
        <v>0.68056570868107846</v>
      </c>
      <c r="U188" s="79">
        <f>PRODUCT($D68:U68)</f>
        <v>0.6655932630900947</v>
      </c>
      <c r="V188" s="79">
        <f>PRODUCT($D68:V68)</f>
        <v>0.65095021130211261</v>
      </c>
      <c r="W188" s="79">
        <f>PRODUCT($D68:W68)</f>
        <v>0.63662930665346618</v>
      </c>
      <c r="X188" s="79">
        <f>PRODUCT($D68:X68)</f>
        <v>0.62262346190708995</v>
      </c>
      <c r="Y188" s="79">
        <f>PRODUCT($D68:Y68)</f>
        <v>0.60892574574513392</v>
      </c>
      <c r="Z188" s="79">
        <f>PRODUCT($D68:Z68)</f>
        <v>0.59552937933874095</v>
      </c>
      <c r="AA188" s="79">
        <f>PRODUCT($D68:AA68)</f>
        <v>0.58242773299328865</v>
      </c>
      <c r="AB188" s="79">
        <f>PRODUCT($D68:AB68)</f>
        <v>0.5696143228674363</v>
      </c>
      <c r="AC188" s="79">
        <f>PRODUCT($D68:AC68)</f>
        <v>0.55708280776435271</v>
      </c>
      <c r="AD188" s="79">
        <f>PRODUCT($D68:AD68)</f>
        <v>0.54482698599353696</v>
      </c>
      <c r="AE188" s="79">
        <f>PRODUCT($D68:AE68)</f>
        <v>0.53284079230167913</v>
      </c>
      <c r="AF188" s="79">
        <f>PRODUCT($D68:AF68)</f>
        <v>0.52111829487104222</v>
      </c>
      <c r="AG188" s="79">
        <f>PRODUCT($D68:AG68)</f>
        <v>0.50965369238387925</v>
      </c>
      <c r="AH188" s="79">
        <f>PRODUCT($D68:AH68)</f>
        <v>0.49844131115143392</v>
      </c>
      <c r="AI188" s="79">
        <f>PRODUCT($D68:AI68)</f>
        <v>0.48747560230610237</v>
      </c>
      <c r="AJ188" s="79">
        <f>PRODUCT($D68:AJ68)</f>
        <v>0.47675113905536809</v>
      </c>
      <c r="AK188" s="79">
        <f>PRODUCT($D68:AK68)</f>
        <v>0.46626261399614999</v>
      </c>
      <c r="AL188" s="79">
        <f>PRODUCT($D68:AL68)</f>
        <v>0.4560048364882347</v>
      </c>
      <c r="AM188" s="79">
        <f>PRODUCT($D68:AM68)</f>
        <v>0.44597273008549354</v>
      </c>
      <c r="AN188" s="79">
        <f>PRODUCT($D68:AN68)</f>
        <v>0.43616133002361268</v>
      </c>
      <c r="AO188" s="79">
        <f>PRODUCT($D68:AO68)</f>
        <v>0.42656578076309321</v>
      </c>
      <c r="AP188" s="79">
        <f>PRODUCT($D68:AP68)</f>
        <v>0.41718133358630516</v>
      </c>
      <c r="AQ188" s="79">
        <f>PRODUCT($D68:AQ68)</f>
        <v>0.40800334424740642</v>
      </c>
      <c r="AR188" s="79">
        <f>PRODUCT($D68:AR68)</f>
        <v>0.39902727067396349</v>
      </c>
      <c r="AS188" s="79">
        <f>PRODUCT($D68:AS68)</f>
        <v>0.39024867071913627</v>
      </c>
      <c r="AT188" s="79">
        <f>PRODUCT($D68:AT68)</f>
        <v>0.38166319996331527</v>
      </c>
      <c r="AU188" s="79">
        <f>PRODUCT($D68:AU68)</f>
        <v>0.37326660956412233</v>
      </c>
      <c r="AV188" s="79">
        <f>PRODUCT($D68:AV68)</f>
        <v>0.36505474415371164</v>
      </c>
      <c r="AW188" s="79">
        <f>PRODUCT($D68:AW68)</f>
        <v>0.35702353978232998</v>
      </c>
      <c r="AX188" s="79">
        <f>PRODUCT($D68:AX68)</f>
        <v>0.34916902190711874</v>
      </c>
      <c r="AY188" s="79">
        <f>PRODUCT($D68:AY68)</f>
        <v>0.34148730342516209</v>
      </c>
      <c r="AZ188" s="79">
        <f>PRODUCT($D68:AZ68)</f>
        <v>0.33397458274980851</v>
      </c>
      <c r="BA188" s="79">
        <f>PRODUCT($D68:BA68)</f>
        <v>0.32662714192931269</v>
      </c>
      <c r="BB188" s="79">
        <f>PRODUCT($D68:BB68)</f>
        <v>0.31944134480686781</v>
      </c>
      <c r="BC188" s="79">
        <f>PRODUCT($D68:BC68)</f>
        <v>0.3124136352211167</v>
      </c>
      <c r="BD188" s="79">
        <f>PRODUCT($D68:BD68)</f>
        <v>0.30554053524625213</v>
      </c>
      <c r="BE188" s="79">
        <f>PRODUCT($D68:BE68)</f>
        <v>0.29881864347083459</v>
      </c>
      <c r="BF188" s="79">
        <f>PRODUCT($D68:BF68)</f>
        <v>0.2922446333144762</v>
      </c>
      <c r="BG188" s="79">
        <f>PRODUCT($D68:BG68)</f>
        <v>0.28581525138155772</v>
      </c>
      <c r="BH188" s="79">
        <f>PRODUCT($D68:BH68)</f>
        <v>0.27952731585116347</v>
      </c>
      <c r="BI188" s="79">
        <f>PRODUCT($D68:BI68)</f>
        <v>0.2733777149024379</v>
      </c>
      <c r="BJ188" s="79">
        <f>PRODUCT($D68:BJ68)</f>
        <v>0.26736340517458423</v>
      </c>
      <c r="BK188" s="79">
        <f>PRODUCT($D68:BK68)</f>
        <v>0.2614814102607434</v>
      </c>
      <c r="BL188" s="79">
        <f>PRODUCT($D68:BL68)</f>
        <v>0.25572881923500701</v>
      </c>
      <c r="BM188" s="79">
        <f>PRODUCT($D68:BM68)</f>
        <v>0.25010278521183688</v>
      </c>
      <c r="BN188" s="79">
        <f>PRODUCT($D68:BN68)</f>
        <v>0.24460052393717646</v>
      </c>
      <c r="BO188" s="79">
        <f>PRODUCT($D68:BO68)</f>
        <v>0.23921931241055858</v>
      </c>
      <c r="BP188" s="79">
        <f>PRODUCT($D68:BP68)</f>
        <v>0.23395648753752629</v>
      </c>
      <c r="BQ188" s="79">
        <f>PRODUCT($D68:BQ68)</f>
        <v>0.22880944481170071</v>
      </c>
      <c r="BR188" s="79">
        <f>PRODUCT($D68:BR68)</f>
        <v>0.2237756370258433</v>
      </c>
      <c r="BS188" s="79">
        <f>PRODUCT($D68:BS68)</f>
        <v>0.21885257301127475</v>
      </c>
      <c r="BT188" s="79">
        <f>PRODUCT($D68:BT68)</f>
        <v>0.2140378164050267</v>
      </c>
      <c r="BU188" s="79">
        <f>PRODUCT($D68:BU68)</f>
        <v>0.2093289844441161</v>
      </c>
      <c r="BV188" s="79">
        <f>PRODUCT($D68:BV68)</f>
        <v>0.20472374678634556</v>
      </c>
      <c r="BW188" s="79">
        <f>PRODUCT($D68:BW68)</f>
        <v>0.20021982435704594</v>
      </c>
      <c r="BX188" s="79">
        <f>PRODUCT($D68:BX68)</f>
        <v>0.19581498822119092</v>
      </c>
      <c r="BY188" s="79">
        <f>PRODUCT($D68:BY68)</f>
        <v>0.1915070584803247</v>
      </c>
      <c r="BZ188" s="79">
        <f>PRODUCT($D68:BZ68)</f>
        <v>0.18729390319375755</v>
      </c>
      <c r="CA188" s="79">
        <f>PRODUCT($D68:CA68)</f>
        <v>0.18317343732349489</v>
      </c>
      <c r="CB188" s="79">
        <f>PRODUCT($D68:CB68)</f>
        <v>0.17914362170237799</v>
      </c>
      <c r="CC188" s="79">
        <f>PRODUCT($D68:CC68)</f>
        <v>0.17520246202492568</v>
      </c>
      <c r="CD188" s="79">
        <f>PRODUCT($D68:CD68)</f>
        <v>0.17134800786037729</v>
      </c>
      <c r="CE188" s="79">
        <f>PRODUCT($D68:CE68)</f>
        <v>0.167578351687449</v>
      </c>
      <c r="CF188" s="79">
        <f>PRODUCT($D68:CF68)</f>
        <v>0.16389162795032511</v>
      </c>
      <c r="CG188" s="79">
        <f>PRODUCT($D68:CG68)</f>
        <v>0.16028601213541796</v>
      </c>
      <c r="CH188" s="79">
        <f>PRODUCT($D68:CH68)</f>
        <v>0.15675971986843876</v>
      </c>
      <c r="CI188" s="79">
        <f>PRODUCT($D68:CI68)</f>
        <v>0.1533110060313331</v>
      </c>
      <c r="CJ188" s="79">
        <f>PRODUCT($D68:CJ68)</f>
        <v>0.14993816389864378</v>
      </c>
      <c r="CK188" s="79">
        <f>PRODUCT($D68:CK68)</f>
        <v>0.14663952429287361</v>
      </c>
      <c r="CL188" s="79">
        <f>PRODUCT($D68:CL68)</f>
        <v>0.1434134547584304</v>
      </c>
      <c r="CM188" s="79">
        <f>PRODUCT($D68:CM68)</f>
        <v>0.14025835875374493</v>
      </c>
      <c r="CN188" s="79">
        <f>PRODUCT($D68:CN68)</f>
        <v>0.13717267486116252</v>
      </c>
      <c r="CO188" s="79">
        <f>PRODUCT($D68:CO68)</f>
        <v>0.13415487601421694</v>
      </c>
      <c r="CP188" s="79">
        <f>PRODUCT($D68:CP68)</f>
        <v>0.13120346874190417</v>
      </c>
      <c r="CQ188" s="79">
        <f>PRODUCT($D68:CQ68)</f>
        <v>0.12831699242958228</v>
      </c>
      <c r="CR188" s="79">
        <f>PRODUCT($D68:CR68)</f>
        <v>0.12549401859613146</v>
      </c>
      <c r="CS188" s="79">
        <f>PRODUCT($D68:CS68)</f>
        <v>0.12273315018701657</v>
      </c>
      <c r="CT188" s="79">
        <f>PRODUCT($D68:CT68)</f>
        <v>0.1200330208829022</v>
      </c>
      <c r="CU188" s="79">
        <f>PRODUCT($D68:CU68)</f>
        <v>0.11739229442347834</v>
      </c>
      <c r="CV188" s="79">
        <f>PRODUCT($D68:CV68)</f>
        <v>0.11480966394616182</v>
      </c>
      <c r="CW188" s="79">
        <f>PRODUCT($D68:CW68)</f>
        <v>0.11228385133934626</v>
      </c>
      <c r="CX188" s="79">
        <f>PRODUCT($D68:CX68)</f>
        <v>0.10981360660988064</v>
      </c>
      <c r="CY188" s="79">
        <f>PRODUCT($D68:CY68)</f>
        <v>0.10739770726446327</v>
      </c>
      <c r="CZ188" s="79">
        <f>PRODUCT($D68:CZ68)</f>
        <v>0.10503495770464508</v>
      </c>
      <c r="DA188" s="79">
        <f>PRODUCT($D68:DA68)</f>
        <v>0.10272418863514288</v>
      </c>
      <c r="DB188" s="79">
        <f>PRODUCT($D68:DB68)</f>
        <v>0.10046425648516973</v>
      </c>
      <c r="DC188" s="79">
        <f>PRODUCT($D68:DC68)</f>
        <v>9.8254042842495989E-2</v>
      </c>
    </row>
    <row r="189" spans="2:107" ht="15" x14ac:dyDescent="0.25">
      <c r="B189" s="41">
        <v>64</v>
      </c>
      <c r="C189" s="79">
        <v>1</v>
      </c>
      <c r="D189" s="79">
        <f>PRODUCT($D69:D69)</f>
        <v>0.96460000000000001</v>
      </c>
      <c r="E189" s="79">
        <f>PRODUCT($D69:E69)</f>
        <v>0.94106376000000003</v>
      </c>
      <c r="F189" s="79">
        <f>PRODUCT($D69:F69)</f>
        <v>0.91941929351999996</v>
      </c>
      <c r="G189" s="79">
        <f>PRODUCT($D69:G69)</f>
        <v>0.89937595292126393</v>
      </c>
      <c r="H189" s="79">
        <f>PRODUCT($D69:H69)</f>
        <v>0.88066893310050165</v>
      </c>
      <c r="I189" s="79">
        <f>PRODUCT($D69:I69)</f>
        <v>0.86305555443849158</v>
      </c>
      <c r="J189" s="79">
        <f>PRODUCT($D69:J69)</f>
        <v>0.84613966557149722</v>
      </c>
      <c r="K189" s="79">
        <f>PRODUCT($D69:K69)</f>
        <v>0.82955532812629595</v>
      </c>
      <c r="L189" s="79">
        <f>PRODUCT($D69:L69)</f>
        <v>0.81313013262939526</v>
      </c>
      <c r="M189" s="79">
        <f>PRODUCT($D69:M69)</f>
        <v>0.79670490395028148</v>
      </c>
      <c r="N189" s="79">
        <f>PRODUCT($D69:N69)</f>
        <v>0.78013344194811562</v>
      </c>
      <c r="O189" s="79">
        <f>PRODUCT($D69:O69)</f>
        <v>0.76336057294623116</v>
      </c>
      <c r="P189" s="79">
        <f>PRODUCT($D69:P69)</f>
        <v>0.74649030428411944</v>
      </c>
      <c r="Q189" s="79">
        <f>PRODUCT($D69:Q69)</f>
        <v>0.72969427243772678</v>
      </c>
      <c r="R189" s="79">
        <f>PRODUCT($D69:R69)</f>
        <v>0.71415178443480321</v>
      </c>
      <c r="S189" s="79">
        <f>PRODUCT($D69:S69)</f>
        <v>0.69894035142634192</v>
      </c>
      <c r="T189" s="79">
        <f>PRODUCT($D69:T69)</f>
        <v>0.6840529219409609</v>
      </c>
      <c r="U189" s="79">
        <f>PRODUCT($D69:U69)</f>
        <v>0.66948259470361848</v>
      </c>
      <c r="V189" s="79">
        <f>PRODUCT($D69:V69)</f>
        <v>0.65522261543643145</v>
      </c>
      <c r="W189" s="79">
        <f>PRODUCT($D69:W69)</f>
        <v>0.64126637372763551</v>
      </c>
      <c r="X189" s="79">
        <f>PRODUCT($D69:X69)</f>
        <v>0.62760739996723691</v>
      </c>
      <c r="Y189" s="79">
        <f>PRODUCT($D69:Y69)</f>
        <v>0.61423936234793475</v>
      </c>
      <c r="Z189" s="79">
        <f>PRODUCT($D69:Z69)</f>
        <v>0.60115606392992371</v>
      </c>
      <c r="AA189" s="79">
        <f>PRODUCT($D69:AA69)</f>
        <v>0.58835143976821636</v>
      </c>
      <c r="AB189" s="79">
        <f>PRODUCT($D69:AB69)</f>
        <v>0.57581955410115337</v>
      </c>
      <c r="AC189" s="79">
        <f>PRODUCT($D69:AC69)</f>
        <v>0.56355459759879878</v>
      </c>
      <c r="AD189" s="79">
        <f>PRODUCT($D69:AD69)</f>
        <v>0.5515508846699444</v>
      </c>
      <c r="AE189" s="79">
        <f>PRODUCT($D69:AE69)</f>
        <v>0.53980285082647461</v>
      </c>
      <c r="AF189" s="79">
        <f>PRODUCT($D69:AF69)</f>
        <v>0.52830505010387074</v>
      </c>
      <c r="AG189" s="79">
        <f>PRODUCT($D69:AG69)</f>
        <v>0.51705215253665826</v>
      </c>
      <c r="AH189" s="79">
        <f>PRODUCT($D69:AH69)</f>
        <v>0.50603894168762742</v>
      </c>
      <c r="AI189" s="79">
        <f>PRODUCT($D69:AI69)</f>
        <v>0.49526031222968098</v>
      </c>
      <c r="AJ189" s="79">
        <f>PRODUCT($D69:AJ69)</f>
        <v>0.48471126757918875</v>
      </c>
      <c r="AK189" s="79">
        <f>PRODUCT($D69:AK69)</f>
        <v>0.47438691757975204</v>
      </c>
      <c r="AL189" s="79">
        <f>PRODUCT($D69:AL69)</f>
        <v>0.46428247623530333</v>
      </c>
      <c r="AM189" s="79">
        <f>PRODUCT($D69:AM69)</f>
        <v>0.4543932594914914</v>
      </c>
      <c r="AN189" s="79">
        <f>PRODUCT($D69:AN69)</f>
        <v>0.44471468306432266</v>
      </c>
      <c r="AO189" s="79">
        <f>PRODUCT($D69:AO69)</f>
        <v>0.43524226031505259</v>
      </c>
      <c r="AP189" s="79">
        <f>PRODUCT($D69:AP69)</f>
        <v>0.42597160017034197</v>
      </c>
      <c r="AQ189" s="79">
        <f>PRODUCT($D69:AQ69)</f>
        <v>0.41689840508671366</v>
      </c>
      <c r="AR189" s="79">
        <f>PRODUCT($D69:AR69)</f>
        <v>0.4080184690583667</v>
      </c>
      <c r="AS189" s="79">
        <f>PRODUCT($D69:AS69)</f>
        <v>0.3993276756674235</v>
      </c>
      <c r="AT189" s="79">
        <f>PRODUCT($D69:AT69)</f>
        <v>0.3908219961757074</v>
      </c>
      <c r="AU189" s="79">
        <f>PRODUCT($D69:AU69)</f>
        <v>0.38249748765716485</v>
      </c>
      <c r="AV189" s="79">
        <f>PRODUCT($D69:AV69)</f>
        <v>0.37435029117006724</v>
      </c>
      <c r="AW189" s="79">
        <f>PRODUCT($D69:AW69)</f>
        <v>0.3663766299681448</v>
      </c>
      <c r="AX189" s="79">
        <f>PRODUCT($D69:AX69)</f>
        <v>0.35857280774982331</v>
      </c>
      <c r="AY189" s="79">
        <f>PRODUCT($D69:AY69)</f>
        <v>0.35093520694475205</v>
      </c>
      <c r="AZ189" s="79">
        <f>PRODUCT($D69:AZ69)</f>
        <v>0.34346028703682885</v>
      </c>
      <c r="BA189" s="79">
        <f>PRODUCT($D69:BA69)</f>
        <v>0.33614458292294441</v>
      </c>
      <c r="BB189" s="79">
        <f>PRODUCT($D69:BB69)</f>
        <v>0.32898470330668572</v>
      </c>
      <c r="BC189" s="79">
        <f>PRODUCT($D69:BC69)</f>
        <v>0.32197732912625332</v>
      </c>
      <c r="BD189" s="79">
        <f>PRODUCT($D69:BD69)</f>
        <v>0.31511921201586413</v>
      </c>
      <c r="BE189" s="79">
        <f>PRODUCT($D69:BE69)</f>
        <v>0.30840717279992624</v>
      </c>
      <c r="BF189" s="79">
        <f>PRODUCT($D69:BF69)</f>
        <v>0.30183810001928779</v>
      </c>
      <c r="BG189" s="79">
        <f>PRODUCT($D69:BG69)</f>
        <v>0.29540894848887694</v>
      </c>
      <c r="BH189" s="79">
        <f>PRODUCT($D69:BH69)</f>
        <v>0.28911673788606385</v>
      </c>
      <c r="BI189" s="79">
        <f>PRODUCT($D69:BI69)</f>
        <v>0.28295855136909071</v>
      </c>
      <c r="BJ189" s="79">
        <f>PRODUCT($D69:BJ69)</f>
        <v>0.27693153422492905</v>
      </c>
      <c r="BK189" s="79">
        <f>PRODUCT($D69:BK69)</f>
        <v>0.27103289254593804</v>
      </c>
      <c r="BL189" s="79">
        <f>PRODUCT($D69:BL69)</f>
        <v>0.26525989193470956</v>
      </c>
      <c r="BM189" s="79">
        <f>PRODUCT($D69:BM69)</f>
        <v>0.25960985623650024</v>
      </c>
      <c r="BN189" s="79">
        <f>PRODUCT($D69:BN69)</f>
        <v>0.25408016629866276</v>
      </c>
      <c r="BO189" s="79">
        <f>PRODUCT($D69:BO69)</f>
        <v>0.24866825875650125</v>
      </c>
      <c r="BP189" s="79">
        <f>PRODUCT($D69:BP69)</f>
        <v>0.24337162484498778</v>
      </c>
      <c r="BQ189" s="79">
        <f>PRODUCT($D69:BQ69)</f>
        <v>0.23818780923578955</v>
      </c>
      <c r="BR189" s="79">
        <f>PRODUCT($D69:BR69)</f>
        <v>0.23311440889906723</v>
      </c>
      <c r="BS189" s="79">
        <f>PRODUCT($D69:BS69)</f>
        <v>0.22814907198951712</v>
      </c>
      <c r="BT189" s="79">
        <f>PRODUCT($D69:BT69)</f>
        <v>0.2232894967561404</v>
      </c>
      <c r="BU189" s="79">
        <f>PRODUCT($D69:BU69)</f>
        <v>0.21853343047523463</v>
      </c>
      <c r="BV189" s="79">
        <f>PRODUCT($D69:BV69)</f>
        <v>0.21387866840611214</v>
      </c>
      <c r="BW189" s="79">
        <f>PRODUCT($D69:BW69)</f>
        <v>0.20932305276906196</v>
      </c>
      <c r="BX189" s="79">
        <f>PRODUCT($D69:BX69)</f>
        <v>0.20486447174508093</v>
      </c>
      <c r="BY189" s="79">
        <f>PRODUCT($D69:BY69)</f>
        <v>0.20050085849691071</v>
      </c>
      <c r="BZ189" s="79">
        <f>PRODUCT($D69:BZ69)</f>
        <v>0.19623019021092653</v>
      </c>
      <c r="CA189" s="79">
        <f>PRODUCT($D69:CA69)</f>
        <v>0.19205048715943379</v>
      </c>
      <c r="CB189" s="79">
        <f>PRODUCT($D69:CB69)</f>
        <v>0.18795981178293786</v>
      </c>
      <c r="CC189" s="79">
        <f>PRODUCT($D69:CC69)</f>
        <v>0.18395626779196128</v>
      </c>
      <c r="CD189" s="79">
        <f>PRODUCT($D69:CD69)</f>
        <v>0.1800379992879925</v>
      </c>
      <c r="CE189" s="79">
        <f>PRODUCT($D69:CE69)</f>
        <v>0.17620318990315825</v>
      </c>
      <c r="CF189" s="79">
        <f>PRODUCT($D69:CF69)</f>
        <v>0.17245006195822099</v>
      </c>
      <c r="CG189" s="79">
        <f>PRODUCT($D69:CG69)</f>
        <v>0.16877687563851088</v>
      </c>
      <c r="CH189" s="79">
        <f>PRODUCT($D69:CH69)</f>
        <v>0.16518192818741059</v>
      </c>
      <c r="CI189" s="79">
        <f>PRODUCT($D69:CI69)</f>
        <v>0.16166355311701874</v>
      </c>
      <c r="CJ189" s="79">
        <f>PRODUCT($D69:CJ69)</f>
        <v>0.15822011943562625</v>
      </c>
      <c r="CK189" s="79">
        <f>PRODUCT($D69:CK69)</f>
        <v>0.15485003089164742</v>
      </c>
      <c r="CL189" s="79">
        <f>PRODUCT($D69:CL69)</f>
        <v>0.15155172523365534</v>
      </c>
      <c r="CM189" s="79">
        <f>PRODUCT($D69:CM69)</f>
        <v>0.14832367348617848</v>
      </c>
      <c r="CN189" s="79">
        <f>PRODUCT($D69:CN69)</f>
        <v>0.14516437924092288</v>
      </c>
      <c r="CO189" s="79">
        <f>PRODUCT($D69:CO69)</f>
        <v>0.14207237796309122</v>
      </c>
      <c r="CP189" s="79">
        <f>PRODUCT($D69:CP69)</f>
        <v>0.13904623631247737</v>
      </c>
      <c r="CQ189" s="79">
        <f>PRODUCT($D69:CQ69)</f>
        <v>0.1360845514790216</v>
      </c>
      <c r="CR189" s="79">
        <f>PRODUCT($D69:CR69)</f>
        <v>0.13318595053251844</v>
      </c>
      <c r="CS189" s="79">
        <f>PRODUCT($D69:CS69)</f>
        <v>0.13034908978617579</v>
      </c>
      <c r="CT189" s="79">
        <f>PRODUCT($D69:CT69)</f>
        <v>0.12757265417373026</v>
      </c>
      <c r="CU189" s="79">
        <f>PRODUCT($D69:CU69)</f>
        <v>0.1248553566398298</v>
      </c>
      <c r="CV189" s="79">
        <f>PRODUCT($D69:CV69)</f>
        <v>0.12219593754340143</v>
      </c>
      <c r="CW189" s="79">
        <f>PRODUCT($D69:CW69)</f>
        <v>0.11959316407372697</v>
      </c>
      <c r="CX189" s="79">
        <f>PRODUCT($D69:CX69)</f>
        <v>0.11704582967895659</v>
      </c>
      <c r="CY189" s="79">
        <f>PRODUCT($D69:CY69)</f>
        <v>0.11455275350679482</v>
      </c>
      <c r="CZ189" s="79">
        <f>PRODUCT($D69:CZ69)</f>
        <v>0.11211277985710009</v>
      </c>
      <c r="DA189" s="79">
        <f>PRODUCT($D69:DA69)</f>
        <v>0.10972477764614387</v>
      </c>
      <c r="DB189" s="79">
        <f>PRODUCT($D69:DB69)</f>
        <v>0.10738763988228101</v>
      </c>
      <c r="DC189" s="79">
        <f>PRODUCT($D69:DC69)</f>
        <v>0.10510028315278842</v>
      </c>
    </row>
    <row r="190" spans="2:107" ht="15" x14ac:dyDescent="0.25">
      <c r="B190" s="41">
        <v>65</v>
      </c>
      <c r="C190" s="79">
        <v>1</v>
      </c>
      <c r="D190" s="79">
        <f>PRODUCT($D70:D70)</f>
        <v>0.96489999999999998</v>
      </c>
      <c r="E190" s="79">
        <f>PRODUCT($D70:E70)</f>
        <v>0.94135643999999996</v>
      </c>
      <c r="F190" s="79">
        <f>PRODUCT($C70:F70)</f>
        <v>0.91951697059199999</v>
      </c>
      <c r="G190" s="79">
        <f>PRODUCT($C70:G70)</f>
        <v>0.899287597238976</v>
      </c>
      <c r="H190" s="79">
        <f>PRODUCT($C70:H70)</f>
        <v>0.88040255769695752</v>
      </c>
      <c r="I190" s="79">
        <f>PRODUCT($C70:I70)</f>
        <v>0.86261842603147898</v>
      </c>
      <c r="J190" s="79">
        <f>PRODUCT($C70:J70)</f>
        <v>0.845711104881262</v>
      </c>
      <c r="K190" s="79">
        <f>PRODUCT($C70:K70)</f>
        <v>0.82938888055705362</v>
      </c>
      <c r="L190" s="79">
        <f>PRODUCT($C70:L70)</f>
        <v>0.81329873627424676</v>
      </c>
      <c r="M190" s="79">
        <f>PRODUCT($C70:M70)</f>
        <v>0.79727675116964403</v>
      </c>
      <c r="N190" s="79">
        <f>PRODUCT($C70:N70)</f>
        <v>0.78117176079601724</v>
      </c>
      <c r="O190" s="79">
        <f>PRODUCT($C70:O70)</f>
        <v>0.76492338817146011</v>
      </c>
      <c r="P190" s="79">
        <f>PRODUCT($C70:P70)</f>
        <v>0.74855402766459089</v>
      </c>
      <c r="Q190" s="79">
        <f>PRODUCT($C70:Q70)</f>
        <v>0.73223554986150274</v>
      </c>
      <c r="R190" s="79">
        <f>PRODUCT($C70:R70)</f>
        <v>0.71715149753435581</v>
      </c>
      <c r="S190" s="79">
        <f>PRODUCT($C70:S70)</f>
        <v>0.70237817668514813</v>
      </c>
      <c r="T190" s="79">
        <f>PRODUCT($C70:T70)</f>
        <v>0.68790918624543407</v>
      </c>
      <c r="U190" s="79">
        <f>PRODUCT($C70:U70)</f>
        <v>0.67373825700877821</v>
      </c>
      <c r="V190" s="79">
        <f>PRODUCT($C70:V70)</f>
        <v>0.6598592489143974</v>
      </c>
      <c r="W190" s="79">
        <f>PRODUCT($C70:W70)</f>
        <v>0.64626614838676089</v>
      </c>
      <c r="X190" s="79">
        <f>PRODUCT($C70:X70)</f>
        <v>0.63295306572999366</v>
      </c>
      <c r="Y190" s="79">
        <f>PRODUCT($C70:Y70)</f>
        <v>0.61991423257595579</v>
      </c>
      <c r="Z190" s="79">
        <f>PRODUCT($C70:Z70)</f>
        <v>0.60714399938489116</v>
      </c>
      <c r="AA190" s="79">
        <f>PRODUCT($C70:AA70)</f>
        <v>0.59463683299756243</v>
      </c>
      <c r="AB190" s="79">
        <f>PRODUCT($C70:AB70)</f>
        <v>0.58238731423781265</v>
      </c>
      <c r="AC190" s="79">
        <f>PRODUCT($C70:AC70)</f>
        <v>0.57039013556451379</v>
      </c>
      <c r="AD190" s="79">
        <f>PRODUCT($C70:AD70)</f>
        <v>0.55864009877188481</v>
      </c>
      <c r="AE190" s="79">
        <f>PRODUCT($C70:AE70)</f>
        <v>0.54713211273718398</v>
      </c>
      <c r="AF190" s="79">
        <f>PRODUCT($C70:AF70)</f>
        <v>0.53586119121479803</v>
      </c>
      <c r="AG190" s="79">
        <f>PRODUCT($C70:AG70)</f>
        <v>0.52482245067577327</v>
      </c>
      <c r="AH190" s="79">
        <f>PRODUCT($C70:AH70)</f>
        <v>0.51401110819185236</v>
      </c>
      <c r="AI190" s="79">
        <f>PRODUCT($C70:AI70)</f>
        <v>0.50342247936310025</v>
      </c>
      <c r="AJ190" s="79">
        <f>PRODUCT($C70:AJ70)</f>
        <v>0.49305197628822039</v>
      </c>
      <c r="AK190" s="79">
        <f>PRODUCT($C70:AK70)</f>
        <v>0.48289510557668308</v>
      </c>
      <c r="AL190" s="79">
        <f>PRODUCT($C70:AL70)</f>
        <v>0.47294746640180341</v>
      </c>
      <c r="AM190" s="79">
        <f>PRODUCT($C70:AM70)</f>
        <v>0.4632047485939263</v>
      </c>
      <c r="AN190" s="79">
        <f>PRODUCT($C70:AN70)</f>
        <v>0.45366273077289143</v>
      </c>
      <c r="AO190" s="79">
        <f>PRODUCT($C70:AO70)</f>
        <v>0.4443172785189699</v>
      </c>
      <c r="AP190" s="79">
        <f>PRODUCT($C70:AP70)</f>
        <v>0.43516434258147912</v>
      </c>
      <c r="AQ190" s="79">
        <f>PRODUCT($C70:AQ70)</f>
        <v>0.4261999571243007</v>
      </c>
      <c r="AR190" s="79">
        <f>PRODUCT($C70:AR70)</f>
        <v>0.41742023800754013</v>
      </c>
      <c r="AS190" s="79">
        <f>PRODUCT($C70:AS70)</f>
        <v>0.40882138110458482</v>
      </c>
      <c r="AT190" s="79">
        <f>PRODUCT($C70:AT70)</f>
        <v>0.40039966065383037</v>
      </c>
      <c r="AU190" s="79">
        <f>PRODUCT($C70:AU70)</f>
        <v>0.39215142764436151</v>
      </c>
      <c r="AV190" s="79">
        <f>PRODUCT($C70:AV70)</f>
        <v>0.38407310823488766</v>
      </c>
      <c r="AW190" s="79">
        <f>PRODUCT($C70:AW70)</f>
        <v>0.37616120220524901</v>
      </c>
      <c r="AX190" s="79">
        <f>PRODUCT($C70:AX70)</f>
        <v>0.36841228143982091</v>
      </c>
      <c r="AY190" s="79">
        <f>PRODUCT($C70:AY70)</f>
        <v>0.3608229884421606</v>
      </c>
      <c r="AZ190" s="79">
        <f>PRODUCT($C70:AZ70)</f>
        <v>0.35339003488025211</v>
      </c>
      <c r="BA190" s="79">
        <f>PRODUCT($C70:BA70)</f>
        <v>0.34611020016171895</v>
      </c>
      <c r="BB190" s="79">
        <f>PRODUCT($C70:BB70)</f>
        <v>0.33898033003838757</v>
      </c>
      <c r="BC190" s="79">
        <f>PRODUCT($C70:BC70)</f>
        <v>0.33199733523959679</v>
      </c>
      <c r="BD190" s="79">
        <f>PRODUCT($C70:BD70)</f>
        <v>0.3251581901336611</v>
      </c>
      <c r="BE190" s="79">
        <f>PRODUCT($C70:BE70)</f>
        <v>0.3184599314169077</v>
      </c>
      <c r="BF190" s="79">
        <f>PRODUCT($C70:BF70)</f>
        <v>0.31189965682971943</v>
      </c>
      <c r="BG190" s="79">
        <f>PRODUCT($C70:BG70)</f>
        <v>0.30547452389902724</v>
      </c>
      <c r="BH190" s="79">
        <f>PRODUCT($C70:BH70)</f>
        <v>0.29918174870670727</v>
      </c>
      <c r="BI190" s="79">
        <f>PRODUCT($C70:BI70)</f>
        <v>0.29301860468334912</v>
      </c>
      <c r="BJ190" s="79">
        <f>PRODUCT($C70:BJ70)</f>
        <v>0.28698242142687214</v>
      </c>
      <c r="BK190" s="79">
        <f>PRODUCT($C70:BK70)</f>
        <v>0.28107058354547859</v>
      </c>
      <c r="BL190" s="79">
        <f>PRODUCT($C70:BL70)</f>
        <v>0.27528052952444176</v>
      </c>
      <c r="BM190" s="79">
        <f>PRODUCT($C70:BM70)</f>
        <v>0.26960975061623826</v>
      </c>
      <c r="BN190" s="79">
        <f>PRODUCT($C70:BN70)</f>
        <v>0.26405578975354377</v>
      </c>
      <c r="BO190" s="79">
        <f>PRODUCT($C70:BO70)</f>
        <v>0.25861624048462079</v>
      </c>
      <c r="BP190" s="79">
        <f>PRODUCT($C70:BP70)</f>
        <v>0.2532887459306376</v>
      </c>
      <c r="BQ190" s="79">
        <f>PRODUCT($C70:BQ70)</f>
        <v>0.24807099776446648</v>
      </c>
      <c r="BR190" s="79">
        <f>PRODUCT($C70:BR70)</f>
        <v>0.24296073521051847</v>
      </c>
      <c r="BS190" s="79">
        <f>PRODUCT($C70:BS70)</f>
        <v>0.2379557440651818</v>
      </c>
      <c r="BT190" s="79">
        <f>PRODUCT($C70:BT70)</f>
        <v>0.23305385573743906</v>
      </c>
      <c r="BU190" s="79">
        <f>PRODUCT($C70:BU70)</f>
        <v>0.22825294630924783</v>
      </c>
      <c r="BV190" s="79">
        <f>PRODUCT($C70:BV70)</f>
        <v>0.22355093561527734</v>
      </c>
      <c r="BW190" s="79">
        <f>PRODUCT($C70:BW70)</f>
        <v>0.21894578634160264</v>
      </c>
      <c r="BX190" s="79">
        <f>PRODUCT($C70:BX70)</f>
        <v>0.21443550314296564</v>
      </c>
      <c r="BY190" s="79">
        <f>PRODUCT($C70:BY70)</f>
        <v>0.21001813177822057</v>
      </c>
      <c r="BZ190" s="79">
        <f>PRODUCT($C70:BZ70)</f>
        <v>0.20569175826358924</v>
      </c>
      <c r="CA190" s="79">
        <f>PRODUCT($C70:CA70)</f>
        <v>0.20145450804335932</v>
      </c>
      <c r="CB190" s="79">
        <f>PRODUCT($C70:CB70)</f>
        <v>0.19730454517766613</v>
      </c>
      <c r="CC190" s="79">
        <f>PRODUCT($C70:CC70)</f>
        <v>0.1932400715470062</v>
      </c>
      <c r="CD190" s="79">
        <f>PRODUCT($C70:CD70)</f>
        <v>0.18925932607313789</v>
      </c>
      <c r="CE190" s="79">
        <f>PRODUCT($C70:CE70)</f>
        <v>0.18536058395603125</v>
      </c>
      <c r="CF190" s="79">
        <f>PRODUCT($C70:CF70)</f>
        <v>0.18154215592653702</v>
      </c>
      <c r="CG190" s="79">
        <f>PRODUCT($C70:CG70)</f>
        <v>0.17780238751445038</v>
      </c>
      <c r="CH190" s="79">
        <f>PRODUCT($C70:CH70)</f>
        <v>0.17413965833165271</v>
      </c>
      <c r="CI190" s="79">
        <f>PRODUCT($C70:CI70)</f>
        <v>0.17055238137002068</v>
      </c>
      <c r="CJ190" s="79">
        <f>PRODUCT($C70:CJ70)</f>
        <v>0.16703900231379826</v>
      </c>
      <c r="CK190" s="79">
        <f>PRODUCT($C70:CK70)</f>
        <v>0.16359799886613402</v>
      </c>
      <c r="CL190" s="79">
        <f>PRODUCT($C70:CL70)</f>
        <v>0.16022788008949168</v>
      </c>
      <c r="CM190" s="79">
        <f>PRODUCT($C70:CM70)</f>
        <v>0.15692718575964815</v>
      </c>
      <c r="CN190" s="79">
        <f>PRODUCT($C70:CN70)</f>
        <v>0.1536944857329994</v>
      </c>
      <c r="CO190" s="79">
        <f>PRODUCT($C70:CO70)</f>
        <v>0.15052837932689964</v>
      </c>
      <c r="CP190" s="79">
        <f>PRODUCT($C70:CP70)</f>
        <v>0.14742749471276551</v>
      </c>
      <c r="CQ190" s="79">
        <f>PRODUCT($C70:CQ70)</f>
        <v>0.14439048832168255</v>
      </c>
      <c r="CR190" s="79">
        <f>PRODUCT($C70:CR70)</f>
        <v>0.1414160442622559</v>
      </c>
      <c r="CS190" s="79">
        <f>PRODUCT($C70:CS70)</f>
        <v>0.13850287375045345</v>
      </c>
      <c r="CT190" s="79">
        <f>PRODUCT($C70:CT70)</f>
        <v>0.13564971455119412</v>
      </c>
      <c r="CU190" s="79">
        <f>PRODUCT($C70:CU70)</f>
        <v>0.13285533043143952</v>
      </c>
      <c r="CV190" s="79">
        <f>PRODUCT($C70:CV70)</f>
        <v>0.13011851062455188</v>
      </c>
      <c r="CW190" s="79">
        <f>PRODUCT($C70:CW70)</f>
        <v>0.1274380693056861</v>
      </c>
      <c r="CX190" s="79">
        <f>PRODUCT($C70:CX70)</f>
        <v>0.12481284507798897</v>
      </c>
      <c r="CY190" s="79">
        <f>PRODUCT($C70:CY70)</f>
        <v>0.1222417004693824</v>
      </c>
      <c r="CZ190" s="79">
        <f>PRODUCT($C70:CZ70)</f>
        <v>0.11972352143971313</v>
      </c>
      <c r="DA190" s="79">
        <f>PRODUCT($C70:DA70)</f>
        <v>0.11725721689805504</v>
      </c>
      <c r="DB190" s="79">
        <f>PRODUCT($C70:DB70)</f>
        <v>0.11484171822995512</v>
      </c>
      <c r="DC190" s="79">
        <f>PRODUCT($C70:DC70)</f>
        <v>0.11247597883441805</v>
      </c>
    </row>
    <row r="191" spans="2:107" ht="15" x14ac:dyDescent="0.25">
      <c r="B191" s="41">
        <v>66</v>
      </c>
      <c r="C191" s="79">
        <v>1</v>
      </c>
      <c r="D191" s="79">
        <f>PRODUCT($D71:D71)</f>
        <v>0.96550000000000002</v>
      </c>
      <c r="E191" s="79">
        <f>PRODUCT($D71:E71)</f>
        <v>0.94232800000000005</v>
      </c>
      <c r="F191" s="79">
        <f>PRODUCT($D71:F71)</f>
        <v>0.92056022320000008</v>
      </c>
      <c r="G191" s="79">
        <f>PRODUCT($D71:G71)</f>
        <v>0.90021584226728002</v>
      </c>
      <c r="H191" s="79">
        <f>PRODUCT($D71:H71)</f>
        <v>0.88122128799544042</v>
      </c>
      <c r="I191" s="79">
        <f>PRODUCT($D71:I71)</f>
        <v>0.86342061797793257</v>
      </c>
      <c r="J191" s="79">
        <f>PRODUCT($D71:J71)</f>
        <v>0.84658391592736293</v>
      </c>
      <c r="K191" s="79">
        <f>PRODUCT($D71:K71)</f>
        <v>0.83032950474155753</v>
      </c>
      <c r="L191" s="79">
        <f>PRODUCT($D71:L71)</f>
        <v>0.81447021120099383</v>
      </c>
      <c r="M191" s="79">
        <f>PRODUCT($D71:M71)</f>
        <v>0.79883238314593474</v>
      </c>
      <c r="N191" s="79">
        <f>PRODUCT($D71:N71)</f>
        <v>0.7831752684362745</v>
      </c>
      <c r="O191" s="79">
        <f>PRODUCT($D71:O71)</f>
        <v>0.76743344554070536</v>
      </c>
      <c r="P191" s="79">
        <f>PRODUCT($D71:P71)</f>
        <v>0.7516243165625669</v>
      </c>
      <c r="Q191" s="79">
        <f>PRODUCT($D71:Q71)</f>
        <v>0.73576504348309668</v>
      </c>
      <c r="R191" s="79">
        <f>PRODUCT($D71:R71)</f>
        <v>0.7211968956221313</v>
      </c>
      <c r="S191" s="79">
        <f>PRODUCT($D71:S71)</f>
        <v>0.70691719708881307</v>
      </c>
      <c r="T191" s="79">
        <f>PRODUCT($D71:T71)</f>
        <v>0.69292023658645452</v>
      </c>
      <c r="U191" s="79">
        <f>PRODUCT($D71:U71)</f>
        <v>0.67920041590204272</v>
      </c>
      <c r="V191" s="79">
        <f>PRODUCT($D71:V71)</f>
        <v>0.66575224766718222</v>
      </c>
      <c r="W191" s="79">
        <f>PRODUCT($D71:W71)</f>
        <v>0.65257035316337197</v>
      </c>
      <c r="X191" s="79">
        <f>PRODUCT($D71:X71)</f>
        <v>0.63964946017073721</v>
      </c>
      <c r="Y191" s="79">
        <f>PRODUCT($D71:Y71)</f>
        <v>0.62698440085935658</v>
      </c>
      <c r="Z191" s="79">
        <f>PRODUCT($D71:Z71)</f>
        <v>0.61457010972234127</v>
      </c>
      <c r="AA191" s="79">
        <f>PRODUCT($D71:AA71)</f>
        <v>0.60240162154983889</v>
      </c>
      <c r="AB191" s="79">
        <f>PRODUCT($D71:AB71)</f>
        <v>0.59047406944315206</v>
      </c>
      <c r="AC191" s="79">
        <f>PRODUCT($D71:AC71)</f>
        <v>0.57878268286817758</v>
      </c>
      <c r="AD191" s="79">
        <f>PRODUCT($D71:AD71)</f>
        <v>0.56732278574738759</v>
      </c>
      <c r="AE191" s="79">
        <f>PRODUCT($D71:AE71)</f>
        <v>0.55608979458958929</v>
      </c>
      <c r="AF191" s="79">
        <f>PRODUCT($D71:AF71)</f>
        <v>0.54507921665671544</v>
      </c>
      <c r="AG191" s="79">
        <f>PRODUCT($D71:AG71)</f>
        <v>0.5342866481669124</v>
      </c>
      <c r="AH191" s="79">
        <f>PRODUCT($D71:AH71)</f>
        <v>0.52370777253320755</v>
      </c>
      <c r="AI191" s="79">
        <f>PRODUCT($D71:AI71)</f>
        <v>0.51333835863705002</v>
      </c>
      <c r="AJ191" s="79">
        <f>PRODUCT($D71:AJ71)</f>
        <v>0.50317425913603642</v>
      </c>
      <c r="AK191" s="79">
        <f>PRODUCT($D71:AK71)</f>
        <v>0.49321140880514286</v>
      </c>
      <c r="AL191" s="79">
        <f>PRODUCT($D71:AL71)</f>
        <v>0.48344582291080102</v>
      </c>
      <c r="AM191" s="79">
        <f>PRODUCT($D71:AM71)</f>
        <v>0.47387359561716713</v>
      </c>
      <c r="AN191" s="79">
        <f>PRODUCT($D71:AN71)</f>
        <v>0.4644908984239472</v>
      </c>
      <c r="AO191" s="79">
        <f>PRODUCT($D71:AO71)</f>
        <v>0.45529397863515303</v>
      </c>
      <c r="AP191" s="79">
        <f>PRODUCT($D71:AP71)</f>
        <v>0.44627915785817696</v>
      </c>
      <c r="AQ191" s="79">
        <f>PRODUCT($D71:AQ71)</f>
        <v>0.43744283053258504</v>
      </c>
      <c r="AR191" s="79">
        <f>PRODUCT($D71:AR71)</f>
        <v>0.42878146248803983</v>
      </c>
      <c r="AS191" s="79">
        <f>PRODUCT($D71:AS71)</f>
        <v>0.42029158953077661</v>
      </c>
      <c r="AT191" s="79">
        <f>PRODUCT($D71:AT71)</f>
        <v>0.41196981605806721</v>
      </c>
      <c r="AU191" s="79">
        <f>PRODUCT($D71:AU71)</f>
        <v>0.40381281370011746</v>
      </c>
      <c r="AV191" s="79">
        <f>PRODUCT($D71:AV71)</f>
        <v>0.39581731998885511</v>
      </c>
      <c r="AW191" s="79">
        <f>PRODUCT($D71:AW71)</f>
        <v>0.38798013705307577</v>
      </c>
      <c r="AX191" s="79">
        <f>PRODUCT($D71:AX71)</f>
        <v>0.38029813033942483</v>
      </c>
      <c r="AY191" s="79">
        <f>PRODUCT($D71:AY71)</f>
        <v>0.37276822735870419</v>
      </c>
      <c r="AZ191" s="79">
        <f>PRODUCT($D71:AZ71)</f>
        <v>0.36538741645700185</v>
      </c>
      <c r="BA191" s="79">
        <f>PRODUCT($D71:BA71)</f>
        <v>0.35815274561115318</v>
      </c>
      <c r="BB191" s="79">
        <f>PRODUCT($D71:BB71)</f>
        <v>0.35106132124805234</v>
      </c>
      <c r="BC191" s="79">
        <f>PRODUCT($D71:BC71)</f>
        <v>0.34411030708734086</v>
      </c>
      <c r="BD191" s="79">
        <f>PRODUCT($D71:BD71)</f>
        <v>0.33729692300701147</v>
      </c>
      <c r="BE191" s="79">
        <f>PRODUCT($D71:BE71)</f>
        <v>0.33061844393147261</v>
      </c>
      <c r="BF191" s="79">
        <f>PRODUCT($D71:BF71)</f>
        <v>0.32407219874162946</v>
      </c>
      <c r="BG191" s="79">
        <f>PRODUCT($D71:BG71)</f>
        <v>0.3176555692065452</v>
      </c>
      <c r="BH191" s="79">
        <f>PRODUCT($D71:BH71)</f>
        <v>0.31136598893625561</v>
      </c>
      <c r="BI191" s="79">
        <f>PRODUCT($D71:BI71)</f>
        <v>0.30520094235531775</v>
      </c>
      <c r="BJ191" s="79">
        <f>PRODUCT($D71:BJ71)</f>
        <v>0.29915796369668246</v>
      </c>
      <c r="BK191" s="79">
        <f>PRODUCT($D71:BK71)</f>
        <v>0.29323463601548816</v>
      </c>
      <c r="BL191" s="79">
        <f>PRODUCT($D71:BL71)</f>
        <v>0.28742859022238149</v>
      </c>
      <c r="BM191" s="79">
        <f>PRODUCT($D71:BM71)</f>
        <v>0.28173750413597831</v>
      </c>
      <c r="BN191" s="79">
        <f>PRODUCT($D71:BN71)</f>
        <v>0.27615910155408591</v>
      </c>
      <c r="BO191" s="79">
        <f>PRODUCT($D71:BO71)</f>
        <v>0.27069115134331501</v>
      </c>
      <c r="BP191" s="79">
        <f>PRODUCT($D71:BP71)</f>
        <v>0.26533146654671735</v>
      </c>
      <c r="BQ191" s="79">
        <f>PRODUCT($D71:BQ71)</f>
        <v>0.26007790350909232</v>
      </c>
      <c r="BR191" s="79">
        <f>PRODUCT($D71:BR71)</f>
        <v>0.2549283610196123</v>
      </c>
      <c r="BS191" s="79">
        <f>PRODUCT($D71:BS71)</f>
        <v>0.24988077947142398</v>
      </c>
      <c r="BT191" s="79">
        <f>PRODUCT($D71:BT71)</f>
        <v>0.24493314003788977</v>
      </c>
      <c r="BU191" s="79">
        <f>PRODUCT($D71:BU71)</f>
        <v>0.24008346386513954</v>
      </c>
      <c r="BV191" s="79">
        <f>PRODUCT($D71:BV71)</f>
        <v>0.23532981128060976</v>
      </c>
      <c r="BW191" s="79">
        <f>PRODUCT($D71:BW71)</f>
        <v>0.23067028101725368</v>
      </c>
      <c r="BX191" s="79">
        <f>PRODUCT($D71:BX71)</f>
        <v>0.22610300945311204</v>
      </c>
      <c r="BY191" s="79">
        <f>PRODUCT($D71:BY71)</f>
        <v>0.22162616986594041</v>
      </c>
      <c r="BZ191" s="79">
        <f>PRODUCT($D71:BZ71)</f>
        <v>0.21723797170259479</v>
      </c>
      <c r="CA191" s="79">
        <f>PRODUCT($D71:CA71)</f>
        <v>0.2129366598628834</v>
      </c>
      <c r="CB191" s="79">
        <f>PRODUCT($D71:CB71)</f>
        <v>0.20872051399759831</v>
      </c>
      <c r="CC191" s="79">
        <f>PRODUCT($D71:CC71)</f>
        <v>0.20458784782044584</v>
      </c>
      <c r="CD191" s="79">
        <f>PRODUCT($D71:CD71)</f>
        <v>0.20053700843360101</v>
      </c>
      <c r="CE191" s="79">
        <f>PRODUCT($D71:CE71)</f>
        <v>0.19656637566661569</v>
      </c>
      <c r="CF191" s="79">
        <f>PRODUCT($D71:CF71)</f>
        <v>0.19267436142841671</v>
      </c>
      <c r="CG191" s="79">
        <f>PRODUCT($D71:CG71)</f>
        <v>0.18885940907213405</v>
      </c>
      <c r="CH191" s="79">
        <f>PRODUCT($D71:CH71)</f>
        <v>0.18511999277250579</v>
      </c>
      <c r="CI191" s="79">
        <f>PRODUCT($D71:CI71)</f>
        <v>0.18145461691561018</v>
      </c>
      <c r="CJ191" s="79">
        <f>PRODUCT($D71:CJ71)</f>
        <v>0.17786181550068109</v>
      </c>
      <c r="CK191" s="79">
        <f>PRODUCT($D71:CK71)</f>
        <v>0.17434015155376759</v>
      </c>
      <c r="CL191" s="79">
        <f>PRODUCT($D71:CL71)</f>
        <v>0.17088821655300299</v>
      </c>
      <c r="CM191" s="79">
        <f>PRODUCT($D71:CM71)</f>
        <v>0.16750462986525352</v>
      </c>
      <c r="CN191" s="79">
        <f>PRODUCT($D71:CN71)</f>
        <v>0.1641880381939215</v>
      </c>
      <c r="CO191" s="79">
        <f>PRODUCT($D71:CO71)</f>
        <v>0.16093711503768185</v>
      </c>
      <c r="CP191" s="79">
        <f>PRODUCT($D71:CP71)</f>
        <v>0.15775056015993574</v>
      </c>
      <c r="CQ191" s="79">
        <f>PRODUCT($D71:CQ71)</f>
        <v>0.15462709906876901</v>
      </c>
      <c r="CR191" s="79">
        <f>PRODUCT($D71:CR71)</f>
        <v>0.15156548250720739</v>
      </c>
      <c r="CS191" s="79">
        <f>PRODUCT($D71:CS71)</f>
        <v>0.14856448595356467</v>
      </c>
      <c r="CT191" s="79">
        <f>PRODUCT($D71:CT71)</f>
        <v>0.14562290913168408</v>
      </c>
      <c r="CU191" s="79">
        <f>PRODUCT($D71:CU71)</f>
        <v>0.14273957553087671</v>
      </c>
      <c r="CV191" s="79">
        <f>PRODUCT($D71:CV71)</f>
        <v>0.13991333193536534</v>
      </c>
      <c r="CW191" s="79">
        <f>PRODUCT($D71:CW71)</f>
        <v>0.13714304796304511</v>
      </c>
      <c r="CX191" s="79">
        <f>PRODUCT($D71:CX71)</f>
        <v>0.13442761561337679</v>
      </c>
      <c r="CY191" s="79">
        <f>PRODUCT($D71:CY71)</f>
        <v>0.13176594882423193</v>
      </c>
      <c r="CZ191" s="79">
        <f>PRODUCT($D71:CZ71)</f>
        <v>0.12915698303751214</v>
      </c>
      <c r="DA191" s="79">
        <f>PRODUCT($D71:DA71)</f>
        <v>0.12659967477336939</v>
      </c>
      <c r="DB191" s="79">
        <f>PRODUCT($D71:DB71)</f>
        <v>0.12409300121285667</v>
      </c>
      <c r="DC191" s="79">
        <f>PRODUCT($D71:DC71)</f>
        <v>0.1216359597888421</v>
      </c>
    </row>
    <row r="192" spans="2:107" ht="15" x14ac:dyDescent="0.25">
      <c r="B192" s="41">
        <v>67</v>
      </c>
      <c r="C192" s="79">
        <v>1</v>
      </c>
      <c r="D192" s="79">
        <f>PRODUCT($D72:D72)</f>
        <v>0.96640000000000004</v>
      </c>
      <c r="E192" s="79">
        <f>PRODUCT($D72:E72)</f>
        <v>0.94368960000000002</v>
      </c>
      <c r="F192" s="79">
        <f>PRODUCT($D72:F72)</f>
        <v>0.92217347711999997</v>
      </c>
      <c r="G192" s="79">
        <f>PRODUCT($D72:G72)</f>
        <v>0.90188566062335995</v>
      </c>
      <c r="H192" s="79">
        <f>PRODUCT($D72:H72)</f>
        <v>0.882855873184207</v>
      </c>
      <c r="I192" s="79">
        <f>PRODUCT($D72:I72)</f>
        <v>0.86502218454588597</v>
      </c>
      <c r="J192" s="79">
        <f>PRODUCT($D72:J72)</f>
        <v>0.84815425194724126</v>
      </c>
      <c r="K192" s="79">
        <f>PRODUCT($D72:K72)</f>
        <v>0.83203932116024371</v>
      </c>
      <c r="L192" s="79">
        <f>PRODUCT($D72:L72)</f>
        <v>0.81648018585454707</v>
      </c>
      <c r="M192" s="79">
        <f>PRODUCT($D72:M72)</f>
        <v>0.80113035836048152</v>
      </c>
      <c r="N192" s="79">
        <f>PRODUCT($D72:N72)</f>
        <v>0.78590888155163241</v>
      </c>
      <c r="O192" s="79">
        <f>PRODUCT($D72:O72)</f>
        <v>0.77058365836137566</v>
      </c>
      <c r="P192" s="79">
        <f>PRODUCT($D72:P72)</f>
        <v>0.75524904355998423</v>
      </c>
      <c r="Q192" s="79">
        <f>PRODUCT($D72:Q72)</f>
        <v>0.73984196307136063</v>
      </c>
      <c r="R192" s="79">
        <f>PRODUCT($D72:R72)</f>
        <v>0.72571098157669767</v>
      </c>
      <c r="S192" s="79">
        <f>PRODUCT($D72:S72)</f>
        <v>0.71184990182858277</v>
      </c>
      <c r="T192" s="79">
        <f>PRODUCT($D72:T72)</f>
        <v>0.69825356870365685</v>
      </c>
      <c r="U192" s="79">
        <f>PRODUCT($D72:U72)</f>
        <v>0.68491692554141703</v>
      </c>
      <c r="V192" s="79">
        <f>PRODUCT($D72:V72)</f>
        <v>0.671835012263576</v>
      </c>
      <c r="W192" s="79">
        <f>PRODUCT($D72:W72)</f>
        <v>0.65900296352934173</v>
      </c>
      <c r="X192" s="79">
        <f>PRODUCT($D72:X72)</f>
        <v>0.64641600692593126</v>
      </c>
      <c r="Y192" s="79">
        <f>PRODUCT($D72:Y72)</f>
        <v>0.63406946119364593</v>
      </c>
      <c r="Z192" s="79">
        <f>PRODUCT($D72:Z72)</f>
        <v>0.62195873448484729</v>
      </c>
      <c r="AA192" s="79">
        <f>PRODUCT($D72:AA72)</f>
        <v>0.6100793226561867</v>
      </c>
      <c r="AB192" s="79">
        <f>PRODUCT($D72:AB72)</f>
        <v>0.59842680759345357</v>
      </c>
      <c r="AC192" s="79">
        <f>PRODUCT($D72:AC72)</f>
        <v>0.58699685556841863</v>
      </c>
      <c r="AD192" s="79">
        <f>PRODUCT($D72:AD72)</f>
        <v>0.57578521562706186</v>
      </c>
      <c r="AE192" s="79">
        <f>PRODUCT($D72:AE72)</f>
        <v>0.56478771800858496</v>
      </c>
      <c r="AF192" s="79">
        <f>PRODUCT($D72:AF72)</f>
        <v>0.55400027259462103</v>
      </c>
      <c r="AG192" s="79">
        <f>PRODUCT($D72:AG72)</f>
        <v>0.54341886738806378</v>
      </c>
      <c r="AH192" s="79">
        <f>PRODUCT($D72:AH72)</f>
        <v>0.53303956702095179</v>
      </c>
      <c r="AI192" s="79">
        <f>PRODUCT($D72:AI72)</f>
        <v>0.52285851129085159</v>
      </c>
      <c r="AJ192" s="79">
        <f>PRODUCT($D72:AJ72)</f>
        <v>0.51287191372519636</v>
      </c>
      <c r="AK192" s="79">
        <f>PRODUCT($D72:AK72)</f>
        <v>0.50307606017304507</v>
      </c>
      <c r="AL192" s="79">
        <f>PRODUCT($D72:AL72)</f>
        <v>0.4934673074237399</v>
      </c>
      <c r="AM192" s="79">
        <f>PRODUCT($D72:AM72)</f>
        <v>0.48404208185194647</v>
      </c>
      <c r="AN192" s="79">
        <f>PRODUCT($D72:AN72)</f>
        <v>0.47479687808857429</v>
      </c>
      <c r="AO192" s="79">
        <f>PRODUCT($D72:AO72)</f>
        <v>0.46572825771708254</v>
      </c>
      <c r="AP192" s="79">
        <f>PRODUCT($D72:AP72)</f>
        <v>0.45683284799468626</v>
      </c>
      <c r="AQ192" s="79">
        <f>PRODUCT($D72:AQ72)</f>
        <v>0.44810734059798774</v>
      </c>
      <c r="AR192" s="79">
        <f>PRODUCT($D72:AR72)</f>
        <v>0.43954849039256616</v>
      </c>
      <c r="AS192" s="79">
        <f>PRODUCT($D72:AS72)</f>
        <v>0.43115311422606817</v>
      </c>
      <c r="AT192" s="79">
        <f>PRODUCT($D72:AT72)</f>
        <v>0.42291808974435025</v>
      </c>
      <c r="AU192" s="79">
        <f>PRODUCT($D72:AU72)</f>
        <v>0.41484035423023313</v>
      </c>
      <c r="AV192" s="79">
        <f>PRODUCT($D72:AV72)</f>
        <v>0.40691690346443565</v>
      </c>
      <c r="AW192" s="79">
        <f>PRODUCT($D72:AW72)</f>
        <v>0.39914479060826491</v>
      </c>
      <c r="AX192" s="79">
        <f>PRODUCT($D72:AX72)</f>
        <v>0.39152112510764703</v>
      </c>
      <c r="AY192" s="79">
        <f>PRODUCT($D72:AY72)</f>
        <v>0.38404307161809098</v>
      </c>
      <c r="AZ192" s="79">
        <f>PRODUCT($D72:AZ72)</f>
        <v>0.37670784895018544</v>
      </c>
      <c r="BA192" s="79">
        <f>PRODUCT($D72:BA72)</f>
        <v>0.36951272903523691</v>
      </c>
      <c r="BB192" s="79">
        <f>PRODUCT($D72:BB72)</f>
        <v>0.36245503591066386</v>
      </c>
      <c r="BC192" s="79">
        <f>PRODUCT($D72:BC72)</f>
        <v>0.35553214472477018</v>
      </c>
      <c r="BD192" s="79">
        <f>PRODUCT($D72:BD72)</f>
        <v>0.34874148076052708</v>
      </c>
      <c r="BE192" s="79">
        <f>PRODUCT($D72:BE72)</f>
        <v>0.34208051847800103</v>
      </c>
      <c r="BF192" s="79">
        <f>PRODUCT($D72:BF72)</f>
        <v>0.3355467805750712</v>
      </c>
      <c r="BG192" s="79">
        <f>PRODUCT($D72:BG72)</f>
        <v>0.32913783706608735</v>
      </c>
      <c r="BH192" s="79">
        <f>PRODUCT($D72:BH72)</f>
        <v>0.32285130437812509</v>
      </c>
      <c r="BI192" s="79">
        <f>PRODUCT($D72:BI72)</f>
        <v>0.3166848444645029</v>
      </c>
      <c r="BJ192" s="79">
        <f>PRODUCT($D72:BJ72)</f>
        <v>0.31063616393523091</v>
      </c>
      <c r="BK192" s="79">
        <f>PRODUCT($D72:BK72)</f>
        <v>0.30470301320406801</v>
      </c>
      <c r="BL192" s="79">
        <f>PRODUCT($D72:BL72)</f>
        <v>0.29888318565187033</v>
      </c>
      <c r="BM192" s="79">
        <f>PRODUCT($D72:BM72)</f>
        <v>0.2931745168059196</v>
      </c>
      <c r="BN192" s="79">
        <f>PRODUCT($D72:BN72)</f>
        <v>0.28757488353492655</v>
      </c>
      <c r="BO192" s="79">
        <f>PRODUCT($D72:BO72)</f>
        <v>0.28208220325940947</v>
      </c>
      <c r="BP192" s="79">
        <f>PRODUCT($D72:BP72)</f>
        <v>0.27669443317715475</v>
      </c>
      <c r="BQ192" s="79">
        <f>PRODUCT($D72:BQ72)</f>
        <v>0.27140956950347112</v>
      </c>
      <c r="BR192" s="79">
        <f>PRODUCT($D72:BR72)</f>
        <v>0.26622564672595483</v>
      </c>
      <c r="BS192" s="79">
        <f>PRODUCT($D72:BS72)</f>
        <v>0.2611407368734891</v>
      </c>
      <c r="BT192" s="79">
        <f>PRODUCT($D72:BT72)</f>
        <v>0.25615294879920547</v>
      </c>
      <c r="BU192" s="79">
        <f>PRODUCT($D72:BU72)</f>
        <v>0.25126042747714067</v>
      </c>
      <c r="BV192" s="79">
        <f>PRODUCT($D72:BV72)</f>
        <v>0.24646135331232727</v>
      </c>
      <c r="BW192" s="79">
        <f>PRODUCT($D72:BW72)</f>
        <v>0.24175394146406182</v>
      </c>
      <c r="BX192" s="79">
        <f>PRODUCT($D72:BX72)</f>
        <v>0.23713644118209823</v>
      </c>
      <c r="BY192" s="79">
        <f>PRODUCT($D72:BY72)</f>
        <v>0.23260713515552014</v>
      </c>
      <c r="BZ192" s="79">
        <f>PRODUCT($D72:BZ72)</f>
        <v>0.22816433887404972</v>
      </c>
      <c r="CA192" s="79">
        <f>PRODUCT($D72:CA72)</f>
        <v>0.22380640000155536</v>
      </c>
      <c r="CB192" s="79">
        <f>PRODUCT($D72:CB72)</f>
        <v>0.21953169776152565</v>
      </c>
      <c r="CC192" s="79">
        <f>PRODUCT($D72:CC72)</f>
        <v>0.21533864233428052</v>
      </c>
      <c r="CD192" s="79">
        <f>PRODUCT($D72:CD72)</f>
        <v>0.21122567426569575</v>
      </c>
      <c r="CE192" s="79">
        <f>PRODUCT($D72:CE72)</f>
        <v>0.20719126388722095</v>
      </c>
      <c r="CF192" s="79">
        <f>PRODUCT($D72:CF72)</f>
        <v>0.20323391074697503</v>
      </c>
      <c r="CG192" s="79">
        <f>PRODUCT($D72:CG72)</f>
        <v>0.19935214305170781</v>
      </c>
      <c r="CH192" s="79">
        <f>PRODUCT($D72:CH72)</f>
        <v>0.1955445171194202</v>
      </c>
      <c r="CI192" s="79">
        <f>PRODUCT($D72:CI72)</f>
        <v>0.19180961684243927</v>
      </c>
      <c r="CJ192" s="79">
        <f>PRODUCT($D72:CJ72)</f>
        <v>0.18814605316074867</v>
      </c>
      <c r="CK192" s="79">
        <f>PRODUCT($D72:CK72)</f>
        <v>0.18455246354537838</v>
      </c>
      <c r="CL192" s="79">
        <f>PRODUCT($D72:CL72)</f>
        <v>0.18102751149166166</v>
      </c>
      <c r="CM192" s="79">
        <f>PRODUCT($D72:CM72)</f>
        <v>0.17756988602217091</v>
      </c>
      <c r="CN192" s="79">
        <f>PRODUCT($D72:CN72)</f>
        <v>0.17417830119914746</v>
      </c>
      <c r="CO192" s="79">
        <f>PRODUCT($D72:CO72)</f>
        <v>0.17085149564624375</v>
      </c>
      <c r="CP192" s="79">
        <f>PRODUCT($D72:CP72)</f>
        <v>0.16758823207940049</v>
      </c>
      <c r="CQ192" s="79">
        <f>PRODUCT($D72:CQ72)</f>
        <v>0.16438729684668393</v>
      </c>
      <c r="CR192" s="79">
        <f>PRODUCT($D72:CR72)</f>
        <v>0.16124749947691228</v>
      </c>
      <c r="CS192" s="79">
        <f>PRODUCT($D72:CS72)</f>
        <v>0.15816767223690326</v>
      </c>
      <c r="CT192" s="79">
        <f>PRODUCT($D72:CT72)</f>
        <v>0.15514666969717841</v>
      </c>
      <c r="CU192" s="79">
        <f>PRODUCT($D72:CU72)</f>
        <v>0.1521833683059623</v>
      </c>
      <c r="CV192" s="79">
        <f>PRODUCT($D72:CV72)</f>
        <v>0.14927666597131842</v>
      </c>
      <c r="CW192" s="79">
        <f>PRODUCT($D72:CW72)</f>
        <v>0.14642548165126623</v>
      </c>
      <c r="CX192" s="79">
        <f>PRODUCT($D72:CX72)</f>
        <v>0.14362875495172706</v>
      </c>
      <c r="CY192" s="79">
        <f>PRODUCT($D72:CY72)</f>
        <v>0.14088544573214906</v>
      </c>
      <c r="CZ192" s="79">
        <f>PRODUCT($D72:CZ72)</f>
        <v>0.13819453371866502</v>
      </c>
      <c r="DA192" s="79">
        <f>PRODUCT($D72:DA72)</f>
        <v>0.13555501812463852</v>
      </c>
      <c r="DB192" s="79">
        <f>PRODUCT($D72:DB72)</f>
        <v>0.13296591727845791</v>
      </c>
      <c r="DC192" s="79">
        <f>PRODUCT($D72:DC72)</f>
        <v>0.13042626825843937</v>
      </c>
    </row>
    <row r="193" spans="2:107" ht="15" x14ac:dyDescent="0.25">
      <c r="B193" s="41">
        <v>68</v>
      </c>
      <c r="C193" s="79">
        <v>1</v>
      </c>
      <c r="D193" s="79">
        <f>PRODUCT($D73:D73)</f>
        <v>0.96740000000000004</v>
      </c>
      <c r="E193" s="79">
        <f>PRODUCT($D73:E73)</f>
        <v>0.94544001999999994</v>
      </c>
      <c r="F193" s="79">
        <f>PRODUCT($C73:F73)</f>
        <v>0.9243567075539999</v>
      </c>
      <c r="G193" s="79">
        <f>PRODUCT($C73:G73)</f>
        <v>0.9043906026708336</v>
      </c>
      <c r="H193" s="79">
        <f>PRODUCT($C73:H73)</f>
        <v>0.88557927813528026</v>
      </c>
      <c r="I193" s="79">
        <f>PRODUCT($C73:I73)</f>
        <v>0.86786769257257468</v>
      </c>
      <c r="J193" s="79">
        <f>PRODUCT($C73:J73)</f>
        <v>0.851117846105924</v>
      </c>
      <c r="K193" s="79">
        <f>PRODUCT($C73:K73)</f>
        <v>0.83520194238374323</v>
      </c>
      <c r="L193" s="79">
        <f>PRODUCT($C73:L73)</f>
        <v>0.81983422664388239</v>
      </c>
      <c r="M193" s="79">
        <f>PRODUCT($C73:M73)</f>
        <v>0.80483126029629937</v>
      </c>
      <c r="N193" s="79">
        <f>PRODUCT($C73:N73)</f>
        <v>0.78994188198081783</v>
      </c>
      <c r="O193" s="79">
        <f>PRODUCT($C73:O73)</f>
        <v>0.77509097459957843</v>
      </c>
      <c r="P193" s="79">
        <f>PRODUCT($C73:P73)</f>
        <v>0.76020922788726653</v>
      </c>
      <c r="Q193" s="79">
        <f>PRODUCT($C73:Q73)</f>
        <v>0.74530912702067609</v>
      </c>
      <c r="R193" s="79">
        <f>PRODUCT($C73:R73)</f>
        <v>0.73159543908349567</v>
      </c>
      <c r="S193" s="79">
        <f>PRODUCT($C73:S73)</f>
        <v>0.71813408300435932</v>
      </c>
      <c r="T193" s="79">
        <f>PRODUCT($C73:T73)</f>
        <v>0.7049204158770791</v>
      </c>
      <c r="U193" s="79">
        <f>PRODUCT($C73:U73)</f>
        <v>0.69194988022494086</v>
      </c>
      <c r="V193" s="79">
        <f>PRODUCT($C73:V73)</f>
        <v>0.67921800242880193</v>
      </c>
      <c r="W193" s="79">
        <f>PRODUCT($C73:W73)</f>
        <v>0.66672039118411197</v>
      </c>
      <c r="X193" s="79">
        <f>PRODUCT($C73:X73)</f>
        <v>0.65445273598632436</v>
      </c>
      <c r="Y193" s="79">
        <f>PRODUCT($C73:Y73)</f>
        <v>0.64241080564417596</v>
      </c>
      <c r="Z193" s="79">
        <f>PRODUCT($C73:Z73)</f>
        <v>0.63059044682032317</v>
      </c>
      <c r="AA193" s="79">
        <f>PRODUCT($C73:AA73)</f>
        <v>0.61898758259882924</v>
      </c>
      <c r="AB193" s="79">
        <f>PRODUCT($C73:AB73)</f>
        <v>0.6075982110790108</v>
      </c>
      <c r="AC193" s="79">
        <f>PRODUCT($C73:AC73)</f>
        <v>0.596418403995157</v>
      </c>
      <c r="AD193" s="79">
        <f>PRODUCT($C73:AD73)</f>
        <v>0.58544430536164616</v>
      </c>
      <c r="AE193" s="79">
        <f>PRODUCT($C73:AE73)</f>
        <v>0.5746721301429919</v>
      </c>
      <c r="AF193" s="79">
        <f>PRODUCT($C73:AF73)</f>
        <v>0.5640981629483609</v>
      </c>
      <c r="AG193" s="79">
        <f>PRODUCT($C73:AG73)</f>
        <v>0.55371875675011106</v>
      </c>
      <c r="AH193" s="79">
        <f>PRODUCT($C73:AH73)</f>
        <v>0.54353033162590902</v>
      </c>
      <c r="AI193" s="79">
        <f>PRODUCT($C73:AI73)</f>
        <v>0.53352937352399232</v>
      </c>
      <c r="AJ193" s="79">
        <f>PRODUCT($C73:AJ73)</f>
        <v>0.52371243305115089</v>
      </c>
      <c r="AK193" s="79">
        <f>PRODUCT($C73:AK73)</f>
        <v>0.51407612428300975</v>
      </c>
      <c r="AL193" s="79">
        <f>PRODUCT($C73:AL73)</f>
        <v>0.50461712359620237</v>
      </c>
      <c r="AM193" s="79">
        <f>PRODUCT($C73:AM73)</f>
        <v>0.49533216852203227</v>
      </c>
      <c r="AN193" s="79">
        <f>PRODUCT($C73:AN73)</f>
        <v>0.48621805662122691</v>
      </c>
      <c r="AO193" s="79">
        <f>PRODUCT($C73:AO73)</f>
        <v>0.47727164437939634</v>
      </c>
      <c r="AP193" s="79">
        <f>PRODUCT($C73:AP73)</f>
        <v>0.46848984612281547</v>
      </c>
      <c r="AQ193" s="79">
        <f>PRODUCT($C73:AQ73)</f>
        <v>0.45986963295415567</v>
      </c>
      <c r="AR193" s="79">
        <f>PRODUCT($C73:AR73)</f>
        <v>0.4514080317077992</v>
      </c>
      <c r="AS193" s="79">
        <f>PRODUCT($C73:AS73)</f>
        <v>0.4431021239243757</v>
      </c>
      <c r="AT193" s="79">
        <f>PRODUCT($C73:AT73)</f>
        <v>0.43494904484416719</v>
      </c>
      <c r="AU193" s="79">
        <f>PRODUCT($C73:AU73)</f>
        <v>0.42694598241903453</v>
      </c>
      <c r="AV193" s="79">
        <f>PRODUCT($C73:AV73)</f>
        <v>0.41909017634252432</v>
      </c>
      <c r="AW193" s="79">
        <f>PRODUCT($C73:AW73)</f>
        <v>0.41137891709782187</v>
      </c>
      <c r="AX193" s="79">
        <f>PRODUCT($C73:AX73)</f>
        <v>0.40380954502322197</v>
      </c>
      <c r="AY193" s="79">
        <f>PRODUCT($C73:AY73)</f>
        <v>0.39637944939479469</v>
      </c>
      <c r="AZ193" s="79">
        <f>PRODUCT($C73:AZ73)</f>
        <v>0.3890860675259305</v>
      </c>
      <c r="BA193" s="79">
        <f>PRODUCT($C73:BA73)</f>
        <v>0.38192688388345342</v>
      </c>
      <c r="BB193" s="79">
        <f>PRODUCT($C73:BB73)</f>
        <v>0.37489942921999786</v>
      </c>
      <c r="BC193" s="79">
        <f>PRODUCT($C73:BC73)</f>
        <v>0.36800127972234992</v>
      </c>
      <c r="BD193" s="79">
        <f>PRODUCT($C73:BD73)</f>
        <v>0.36123005617545867</v>
      </c>
      <c r="BE193" s="79">
        <f>PRODUCT($C73:BE73)</f>
        <v>0.35458342314183022</v>
      </c>
      <c r="BF193" s="79">
        <f>PRODUCT($C73:BF73)</f>
        <v>0.34805908815602055</v>
      </c>
      <c r="BG193" s="79">
        <f>PRODUCT($C73:BG73)</f>
        <v>0.34165480093394979</v>
      </c>
      <c r="BH193" s="79">
        <f>PRODUCT($C73:BH73)</f>
        <v>0.33536835259676512</v>
      </c>
      <c r="BI193" s="79">
        <f>PRODUCT($C73:BI73)</f>
        <v>0.32919757490898466</v>
      </c>
      <c r="BJ193" s="79">
        <f>PRODUCT($C73:BJ73)</f>
        <v>0.32314033953065935</v>
      </c>
      <c r="BK193" s="79">
        <f>PRODUCT($C73:BK73)</f>
        <v>0.31719455728329521</v>
      </c>
      <c r="BL193" s="79">
        <f>PRODUCT($C73:BL73)</f>
        <v>0.31135817742928257</v>
      </c>
      <c r="BM193" s="79">
        <f>PRODUCT($C73:BM73)</f>
        <v>0.3056291869645838</v>
      </c>
      <c r="BN193" s="79">
        <f>PRODUCT($C73:BN73)</f>
        <v>0.30000560992443548</v>
      </c>
      <c r="BO193" s="79">
        <f>PRODUCT($C73:BO73)</f>
        <v>0.29448550670182588</v>
      </c>
      <c r="BP193" s="79">
        <f>PRODUCT($C73:BP73)</f>
        <v>0.28906697337851228</v>
      </c>
      <c r="BQ193" s="79">
        <f>PRODUCT($C73:BQ73)</f>
        <v>0.28374814106834767</v>
      </c>
      <c r="BR193" s="79">
        <f>PRODUCT($C73:BR73)</f>
        <v>0.27852717527269011</v>
      </c>
      <c r="BS193" s="79">
        <f>PRODUCT($C73:BS73)</f>
        <v>0.27340227524767263</v>
      </c>
      <c r="BT193" s="79">
        <f>PRODUCT($C73:BT73)</f>
        <v>0.26837167338311546</v>
      </c>
      <c r="BU193" s="79">
        <f>PRODUCT($C73:BU73)</f>
        <v>0.26343363459286612</v>
      </c>
      <c r="BV193" s="79">
        <f>PRODUCT($C73:BV73)</f>
        <v>0.25858645571635741</v>
      </c>
      <c r="BW193" s="79">
        <f>PRODUCT($C73:BW73)</f>
        <v>0.25382846493117645</v>
      </c>
      <c r="BX193" s="79">
        <f>PRODUCT($C73:BX73)</f>
        <v>0.24915802117644281</v>
      </c>
      <c r="BY193" s="79">
        <f>PRODUCT($C73:BY73)</f>
        <v>0.24457351358679627</v>
      </c>
      <c r="BZ193" s="79">
        <f>PRODUCT($C73:BZ73)</f>
        <v>0.24007336093679923</v>
      </c>
      <c r="CA193" s="79">
        <f>PRODUCT($C73:CA73)</f>
        <v>0.23565601109556214</v>
      </c>
      <c r="CB193" s="79">
        <f>PRODUCT($C73:CB73)</f>
        <v>0.23131994049140381</v>
      </c>
      <c r="CC193" s="79">
        <f>PRODUCT($C73:CC73)</f>
        <v>0.22706365358636199</v>
      </c>
      <c r="CD193" s="79">
        <f>PRODUCT($C73:CD73)</f>
        <v>0.22288568236037293</v>
      </c>
      <c r="CE193" s="79">
        <f>PRODUCT($C73:CE73)</f>
        <v>0.21878458580494206</v>
      </c>
      <c r="CF193" s="79">
        <f>PRODUCT($C73:CF73)</f>
        <v>0.21475894942613113</v>
      </c>
      <c r="CG193" s="79">
        <f>PRODUCT($C73:CG73)</f>
        <v>0.21080738475669034</v>
      </c>
      <c r="CH193" s="79">
        <f>PRODUCT($C73:CH73)</f>
        <v>0.20692852887716723</v>
      </c>
      <c r="CI193" s="79">
        <f>PRODUCT($C73:CI73)</f>
        <v>0.20312104394582736</v>
      </c>
      <c r="CJ193" s="79">
        <f>PRODUCT($C73:CJ73)</f>
        <v>0.19938361673722416</v>
      </c>
      <c r="CK193" s="79">
        <f>PRODUCT($C73:CK73)</f>
        <v>0.19571495818925924</v>
      </c>
      <c r="CL193" s="79">
        <f>PRODUCT($C73:CL73)</f>
        <v>0.19211380295857688</v>
      </c>
      <c r="CM193" s="79">
        <f>PRODUCT($C73:CM73)</f>
        <v>0.18857890898413907</v>
      </c>
      <c r="CN193" s="79">
        <f>PRODUCT($C73:CN73)</f>
        <v>0.18510905705883091</v>
      </c>
      <c r="CO193" s="79">
        <f>PRODUCT($C73:CO73)</f>
        <v>0.18170305040894844</v>
      </c>
      <c r="CP193" s="79">
        <f>PRODUCT($C73:CP73)</f>
        <v>0.17835971428142378</v>
      </c>
      <c r="CQ193" s="79">
        <f>PRODUCT($C73:CQ73)</f>
        <v>0.17507789553864558</v>
      </c>
      <c r="CR193" s="79">
        <f>PRODUCT($C73:CR73)</f>
        <v>0.1718564622607345</v>
      </c>
      <c r="CS193" s="79">
        <f>PRODUCT($C73:CS73)</f>
        <v>0.16869430335513699</v>
      </c>
      <c r="CT193" s="79">
        <f>PRODUCT($C73:CT73)</f>
        <v>0.16559032817340247</v>
      </c>
      <c r="CU193" s="79">
        <f>PRODUCT($C73:CU73)</f>
        <v>0.16254346613501186</v>
      </c>
      <c r="CV193" s="79">
        <f>PRODUCT($C73:CV73)</f>
        <v>0.15955266635812765</v>
      </c>
      <c r="CW193" s="79">
        <f>PRODUCT($C73:CW73)</f>
        <v>0.1566168972971381</v>
      </c>
      <c r="CX193" s="79">
        <f>PRODUCT($C73:CX73)</f>
        <v>0.15373514638687075</v>
      </c>
      <c r="CY193" s="79">
        <f>PRODUCT($C73:CY73)</f>
        <v>0.15090641969335233</v>
      </c>
      <c r="CZ193" s="79">
        <f>PRODUCT($C73:CZ73)</f>
        <v>0.14812974157099465</v>
      </c>
      <c r="DA193" s="79">
        <f>PRODUCT($C73:DA73)</f>
        <v>0.14540415432608836</v>
      </c>
      <c r="DB193" s="79">
        <f>PRODUCT($C73:DB73)</f>
        <v>0.14272871788648833</v>
      </c>
      <c r="DC193" s="79">
        <f>PRODUCT($C73:DC73)</f>
        <v>0.14010250947737696</v>
      </c>
    </row>
    <row r="194" spans="2:107" ht="15" x14ac:dyDescent="0.25">
      <c r="B194" s="41">
        <v>69</v>
      </c>
      <c r="C194" s="79">
        <v>1</v>
      </c>
      <c r="D194" s="79">
        <f>PRODUCT($D74:D74)</f>
        <v>0.96860000000000002</v>
      </c>
      <c r="E194" s="79">
        <f>PRODUCT($D74:E74)</f>
        <v>0.94748451999999994</v>
      </c>
      <c r="F194" s="79">
        <f>PRODUCT($D74:F74)</f>
        <v>0.92701885436800002</v>
      </c>
      <c r="G194" s="79">
        <f>PRODUCT($D74:G74)</f>
        <v>0.90745875654083519</v>
      </c>
      <c r="H194" s="79">
        <f>PRODUCT($D74:H74)</f>
        <v>0.88894659790740216</v>
      </c>
      <c r="I194" s="79">
        <f>PRODUCT($D74:I74)</f>
        <v>0.87143434992862634</v>
      </c>
      <c r="J194" s="79">
        <f>PRODUCT($D74:J74)</f>
        <v>0.8548770972799824</v>
      </c>
      <c r="K194" s="79">
        <f>PRODUCT($D74:K74)</f>
        <v>0.83914735869003076</v>
      </c>
      <c r="L194" s="79">
        <f>PRODUCT($D74:L74)</f>
        <v>0.8240427062336102</v>
      </c>
      <c r="M194" s="79">
        <f>PRODUCT($D74:M74)</f>
        <v>0.80937474606265192</v>
      </c>
      <c r="N194" s="79">
        <f>PRODUCT($D74:N74)</f>
        <v>0.79488693810813038</v>
      </c>
      <c r="O194" s="79">
        <f>PRODUCT($D74:O74)</f>
        <v>0.78041999583456245</v>
      </c>
      <c r="P194" s="79">
        <f>PRODUCT($D74:P74)</f>
        <v>0.76598222591162313</v>
      </c>
      <c r="Q194" s="79">
        <f>PRODUCT($D74:Q74)</f>
        <v>0.75150516184189342</v>
      </c>
      <c r="R194" s="79">
        <f>PRODUCT($D74:R74)</f>
        <v>0.73820352047729187</v>
      </c>
      <c r="S194" s="79">
        <f>PRODUCT($D74:S74)</f>
        <v>0.72513731816484372</v>
      </c>
      <c r="T194" s="79">
        <f>PRODUCT($D74:T74)</f>
        <v>0.71230238763332598</v>
      </c>
      <c r="U194" s="79">
        <f>PRODUCT($D74:U74)</f>
        <v>0.6996946353722161</v>
      </c>
      <c r="V194" s="79">
        <f>PRODUCT($D74:V74)</f>
        <v>0.68731004032612786</v>
      </c>
      <c r="W194" s="79">
        <f>PRODUCT($D74:W74)</f>
        <v>0.67514465261235534</v>
      </c>
      <c r="X194" s="79">
        <f>PRODUCT($D74:X74)</f>
        <v>0.66319459226111666</v>
      </c>
      <c r="Y194" s="79">
        <f>PRODUCT($D74:Y74)</f>
        <v>0.65145604797809487</v>
      </c>
      <c r="Z194" s="79">
        <f>PRODUCT($D74:Z74)</f>
        <v>0.6399252759288826</v>
      </c>
      <c r="AA194" s="79">
        <f>PRODUCT($D74:AA74)</f>
        <v>0.62859859854494138</v>
      </c>
      <c r="AB194" s="79">
        <f>PRODUCT($D74:AB74)</f>
        <v>0.61747240335069586</v>
      </c>
      <c r="AC194" s="79">
        <f>PRODUCT($D74:AC74)</f>
        <v>0.60654314181138846</v>
      </c>
      <c r="AD194" s="79">
        <f>PRODUCT($D74:AD74)</f>
        <v>0.59580732820132687</v>
      </c>
      <c r="AE194" s="79">
        <f>PRODUCT($D74:AE74)</f>
        <v>0.58526153849216334</v>
      </c>
      <c r="AF194" s="79">
        <f>PRODUCT($D74:AF74)</f>
        <v>0.57490240926085201</v>
      </c>
      <c r="AG194" s="79">
        <f>PRODUCT($D74:AG74)</f>
        <v>0.5647266366169349</v>
      </c>
      <c r="AH194" s="79">
        <f>PRODUCT($D74:AH74)</f>
        <v>0.55473097514881509</v>
      </c>
      <c r="AI194" s="79">
        <f>PRODUCT($D74:AI74)</f>
        <v>0.54491223688868107</v>
      </c>
      <c r="AJ194" s="79">
        <f>PRODUCT($D74:AJ74)</f>
        <v>0.53526729029575137</v>
      </c>
      <c r="AK194" s="79">
        <f>PRODUCT($D74:AK74)</f>
        <v>0.52579305925751652</v>
      </c>
      <c r="AL194" s="79">
        <f>PRODUCT($D74:AL74)</f>
        <v>0.51648652210865842</v>
      </c>
      <c r="AM194" s="79">
        <f>PRODUCT($D74:AM74)</f>
        <v>0.50734471066733511</v>
      </c>
      <c r="AN194" s="79">
        <f>PRODUCT($D74:AN74)</f>
        <v>0.49836470928852328</v>
      </c>
      <c r="AO194" s="79">
        <f>PRODUCT($D74:AO74)</f>
        <v>0.48954365393411642</v>
      </c>
      <c r="AP194" s="79">
        <f>PRODUCT($D74:AP74)</f>
        <v>0.48087873125948255</v>
      </c>
      <c r="AQ194" s="79">
        <f>PRODUCT($D74:AQ74)</f>
        <v>0.47236717771618969</v>
      </c>
      <c r="AR194" s="79">
        <f>PRODUCT($D74:AR74)</f>
        <v>0.46400627867061311</v>
      </c>
      <c r="AS194" s="79">
        <f>PRODUCT($D74:AS74)</f>
        <v>0.45579336753814326</v>
      </c>
      <c r="AT194" s="79">
        <f>PRODUCT($D74:AT74)</f>
        <v>0.44772582493271812</v>
      </c>
      <c r="AU194" s="79">
        <f>PRODUCT($D74:AU74)</f>
        <v>0.43980107783140898</v>
      </c>
      <c r="AV194" s="79">
        <f>PRODUCT($D74:AV74)</f>
        <v>0.432016598753793</v>
      </c>
      <c r="AW194" s="79">
        <f>PRODUCT($D74:AW74)</f>
        <v>0.42436990495585086</v>
      </c>
      <c r="AX194" s="79">
        <f>PRODUCT($D74:AX74)</f>
        <v>0.41685855763813229</v>
      </c>
      <c r="AY194" s="79">
        <f>PRODUCT($D74:AY74)</f>
        <v>0.40948016116793734</v>
      </c>
      <c r="AZ194" s="79">
        <f>PRODUCT($D74:AZ74)</f>
        <v>0.40223236231526482</v>
      </c>
      <c r="BA194" s="79">
        <f>PRODUCT($D74:BA74)</f>
        <v>0.39511284950228459</v>
      </c>
      <c r="BB194" s="79">
        <f>PRODUCT($D74:BB74)</f>
        <v>0.38811935206609416</v>
      </c>
      <c r="BC194" s="79">
        <f>PRODUCT($D74:BC74)</f>
        <v>0.38124963953452429</v>
      </c>
      <c r="BD194" s="79">
        <f>PRODUCT($D74:BD74)</f>
        <v>0.37450152091476319</v>
      </c>
      <c r="BE194" s="79">
        <f>PRODUCT($D74:BE74)</f>
        <v>0.36787284399457187</v>
      </c>
      <c r="BF194" s="79">
        <f>PRODUCT($D74:BF74)</f>
        <v>0.36136149465586792</v>
      </c>
      <c r="BG194" s="79">
        <f>PRODUCT($D74:BG74)</f>
        <v>0.35496539620045903</v>
      </c>
      <c r="BH194" s="79">
        <f>PRODUCT($D74:BH74)</f>
        <v>0.34868250868771089</v>
      </c>
      <c r="BI194" s="79">
        <f>PRODUCT($D74:BI74)</f>
        <v>0.34251082828393842</v>
      </c>
      <c r="BJ194" s="79">
        <f>PRODUCT($D74:BJ74)</f>
        <v>0.33644838662331267</v>
      </c>
      <c r="BK194" s="79">
        <f>PRODUCT($D74:BK74)</f>
        <v>0.33049325018008002</v>
      </c>
      <c r="BL194" s="79">
        <f>PRODUCT($D74:BL74)</f>
        <v>0.32464351965189259</v>
      </c>
      <c r="BM194" s="79">
        <f>PRODUCT($D74:BM74)</f>
        <v>0.31889732935405407</v>
      </c>
      <c r="BN194" s="79">
        <f>PRODUCT($D74:BN74)</f>
        <v>0.31325284662448732</v>
      </c>
      <c r="BO194" s="79">
        <f>PRODUCT($D74:BO74)</f>
        <v>0.30770827123923389</v>
      </c>
      <c r="BP194" s="79">
        <f>PRODUCT($D74:BP74)</f>
        <v>0.30226183483829944</v>
      </c>
      <c r="BQ194" s="79">
        <f>PRODUCT($D74:BQ74)</f>
        <v>0.29691180036166154</v>
      </c>
      <c r="BR194" s="79">
        <f>PRODUCT($D74:BR74)</f>
        <v>0.29165646149526009</v>
      </c>
      <c r="BS194" s="79">
        <f>PRODUCT($D74:BS74)</f>
        <v>0.28649414212679397</v>
      </c>
      <c r="BT194" s="79">
        <f>PRODUCT($D74:BT74)</f>
        <v>0.28142319581114972</v>
      </c>
      <c r="BU194" s="79">
        <f>PRODUCT($D74:BU74)</f>
        <v>0.27644200524529233</v>
      </c>
      <c r="BV194" s="79">
        <f>PRODUCT($D74:BV74)</f>
        <v>0.27154898175245062</v>
      </c>
      <c r="BW194" s="79">
        <f>PRODUCT($D74:BW74)</f>
        <v>0.26674256477543223</v>
      </c>
      <c r="BX194" s="79">
        <f>PRODUCT($D74:BX74)</f>
        <v>0.26202122137890704</v>
      </c>
      <c r="BY194" s="79">
        <f>PRODUCT($D74:BY74)</f>
        <v>0.25738344576050037</v>
      </c>
      <c r="BZ194" s="79">
        <f>PRODUCT($D74:BZ74)</f>
        <v>0.25282775877053948</v>
      </c>
      <c r="CA194" s="79">
        <f>PRODUCT($D74:CA74)</f>
        <v>0.24835270744030091</v>
      </c>
      <c r="CB194" s="79">
        <f>PRODUCT($D74:CB74)</f>
        <v>0.24395686451860757</v>
      </c>
      <c r="CC194" s="79">
        <f>PRODUCT($D74:CC74)</f>
        <v>0.2396388280166282</v>
      </c>
      <c r="CD194" s="79">
        <f>PRODUCT($D74:CD74)</f>
        <v>0.23539722076073386</v>
      </c>
      <c r="CE194" s="79">
        <f>PRODUCT($D74:CE74)</f>
        <v>0.23123068995326884</v>
      </c>
      <c r="CF194" s="79">
        <f>PRODUCT($D74:CF74)</f>
        <v>0.22713790674109596</v>
      </c>
      <c r="CG194" s="79">
        <f>PRODUCT($D74:CG74)</f>
        <v>0.22311756579177855</v>
      </c>
      <c r="CH194" s="79">
        <f>PRODUCT($D74:CH74)</f>
        <v>0.21916838487726406</v>
      </c>
      <c r="CI194" s="79">
        <f>PRODUCT($D74:CI74)</f>
        <v>0.21528910446493649</v>
      </c>
      <c r="CJ194" s="79">
        <f>PRODUCT($D74:CJ74)</f>
        <v>0.2114784873159071</v>
      </c>
      <c r="CK194" s="79">
        <f>PRODUCT($D74:CK74)</f>
        <v>0.20773531809041554</v>
      </c>
      <c r="CL194" s="79">
        <f>PRODUCT($D74:CL74)</f>
        <v>0.20405840296021518</v>
      </c>
      <c r="CM194" s="79">
        <f>PRODUCT($D74:CM74)</f>
        <v>0.20044656922781937</v>
      </c>
      <c r="CN194" s="79">
        <f>PRODUCT($D74:CN74)</f>
        <v>0.19689866495248695</v>
      </c>
      <c r="CO194" s="79">
        <f>PRODUCT($D74:CO74)</f>
        <v>0.19341355858282791</v>
      </c>
      <c r="CP194" s="79">
        <f>PRODUCT($D74:CP74)</f>
        <v>0.18999013859591185</v>
      </c>
      <c r="CQ194" s="79">
        <f>PRODUCT($D74:CQ74)</f>
        <v>0.18662731314276421</v>
      </c>
      <c r="CR194" s="79">
        <f>PRODUCT($D74:CR74)</f>
        <v>0.18332400970013726</v>
      </c>
      <c r="CS194" s="79">
        <f>PRODUCT($D74:CS74)</f>
        <v>0.18007917472844481</v>
      </c>
      <c r="CT194" s="79">
        <f>PRODUCT($D74:CT74)</f>
        <v>0.17689177333575132</v>
      </c>
      <c r="CU194" s="79">
        <f>PRODUCT($D74:CU74)</f>
        <v>0.17376078894770852</v>
      </c>
      <c r="CV194" s="79">
        <f>PRODUCT($D74:CV74)</f>
        <v>0.17068522298333408</v>
      </c>
      <c r="CW194" s="79">
        <f>PRODUCT($D74:CW74)</f>
        <v>0.16766409453652906</v>
      </c>
      <c r="CX194" s="79">
        <f>PRODUCT($D74:CX74)</f>
        <v>0.16469644006323247</v>
      </c>
      <c r="CY194" s="79">
        <f>PRODUCT($D74:CY74)</f>
        <v>0.16178131307411325</v>
      </c>
      <c r="CZ194" s="79">
        <f>PRODUCT($D74:CZ74)</f>
        <v>0.15891778383270144</v>
      </c>
      <c r="DA194" s="79">
        <f>PRODUCT($D74:DA74)</f>
        <v>0.15610493905886261</v>
      </c>
      <c r="DB194" s="79">
        <f>PRODUCT($D74:DB74)</f>
        <v>0.15334188163752074</v>
      </c>
      <c r="DC194" s="79">
        <f>PRODUCT($D74:DC74)</f>
        <v>0.15062773033253662</v>
      </c>
    </row>
    <row r="195" spans="2:107" ht="15" x14ac:dyDescent="0.25">
      <c r="B195" s="41">
        <v>70</v>
      </c>
      <c r="C195" s="79">
        <v>1</v>
      </c>
      <c r="D195" s="79">
        <f>PRODUCT($D75:D75)</f>
        <v>0.96989999999999998</v>
      </c>
      <c r="E195" s="79">
        <f>PRODUCT($D75:E75)</f>
        <v>0.94982306999999988</v>
      </c>
      <c r="F195" s="79">
        <f>PRODUCT($D75:F75)</f>
        <v>0.93016173245099987</v>
      </c>
      <c r="G195" s="79">
        <f>PRODUCT($D75:G75)</f>
        <v>0.91118643310899949</v>
      </c>
      <c r="H195" s="79">
        <f>PRODUCT($D75:H75)</f>
        <v>0.89305382309013037</v>
      </c>
      <c r="I195" s="79">
        <f>PRODUCT($D75:I75)</f>
        <v>0.87590718968679993</v>
      </c>
      <c r="J195" s="79">
        <f>PRODUCT($D75:J75)</f>
        <v>0.8596153159586255</v>
      </c>
      <c r="K195" s="79">
        <f>PRODUCT($D75:K75)</f>
        <v>0.84414224027137019</v>
      </c>
      <c r="L195" s="79">
        <f>PRODUCT($D75:L75)</f>
        <v>0.82928533684259409</v>
      </c>
      <c r="M195" s="79">
        <f>PRODUCT($D75:M75)</f>
        <v>0.81493870051521722</v>
      </c>
      <c r="N195" s="79">
        <f>PRODUCT($D75:N75)</f>
        <v>0.80084026099630401</v>
      </c>
      <c r="O195" s="79">
        <f>PRODUCT($D75:O75)</f>
        <v>0.78682555642886876</v>
      </c>
      <c r="P195" s="79">
        <f>PRODUCT($D75:P75)</f>
        <v>0.77282006152443483</v>
      </c>
      <c r="Q195" s="79">
        <f>PRODUCT($D75:Q75)</f>
        <v>0.75875473640469016</v>
      </c>
      <c r="R195" s="79">
        <f>PRODUCT($D75:R75)</f>
        <v>0.74593178135945082</v>
      </c>
      <c r="S195" s="79">
        <f>PRODUCT($D75:S75)</f>
        <v>0.73332553425447611</v>
      </c>
      <c r="T195" s="79">
        <f>PRODUCT($D75:T75)</f>
        <v>0.72093233272557544</v>
      </c>
      <c r="U195" s="79">
        <f>PRODUCT($D75:U75)</f>
        <v>0.7087485763025132</v>
      </c>
      <c r="V195" s="79">
        <f>PRODUCT($D75:V75)</f>
        <v>0.69677072536300066</v>
      </c>
      <c r="W195" s="79">
        <f>PRODUCT($D75:W75)</f>
        <v>0.68499530010436593</v>
      </c>
      <c r="X195" s="79">
        <f>PRODUCT($D75:X75)</f>
        <v>0.67341887953260215</v>
      </c>
      <c r="Y195" s="79">
        <f>PRODUCT($D75:Y75)</f>
        <v>0.6620381004685012</v>
      </c>
      <c r="Z195" s="79">
        <f>PRODUCT($D75:Z75)</f>
        <v>0.65084965657058347</v>
      </c>
      <c r="AA195" s="79">
        <f>PRODUCT($D75:AA75)</f>
        <v>0.63985029737454058</v>
      </c>
      <c r="AB195" s="79">
        <f>PRODUCT($D75:AB75)</f>
        <v>0.62903682734891087</v>
      </c>
      <c r="AC195" s="79">
        <f>PRODUCT($D75:AC75)</f>
        <v>0.61840610496671422</v>
      </c>
      <c r="AD195" s="79">
        <f>PRODUCT($D75:AD75)</f>
        <v>0.60795504179277671</v>
      </c>
      <c r="AE195" s="79">
        <f>PRODUCT($D75:AE75)</f>
        <v>0.59768060158647873</v>
      </c>
      <c r="AF195" s="79">
        <f>PRODUCT($D75:AF75)</f>
        <v>0.5875797994196672</v>
      </c>
      <c r="AG195" s="79">
        <f>PRODUCT($D75:AG75)</f>
        <v>0.57764970080947486</v>
      </c>
      <c r="AH195" s="79">
        <f>PRODUCT($D75:AH75)</f>
        <v>0.56788742086579469</v>
      </c>
      <c r="AI195" s="79">
        <f>PRODUCT($D75:AI75)</f>
        <v>0.55829012345316276</v>
      </c>
      <c r="AJ195" s="79">
        <f>PRODUCT($D75:AJ75)</f>
        <v>0.54885502036680434</v>
      </c>
      <c r="AK195" s="79">
        <f>PRODUCT($D75:AK75)</f>
        <v>0.53957937052260529</v>
      </c>
      <c r="AL195" s="79">
        <f>PRODUCT($D75:AL75)</f>
        <v>0.53046047916077321</v>
      </c>
      <c r="AM195" s="79">
        <f>PRODUCT($D75:AM75)</f>
        <v>0.52149569706295618</v>
      </c>
      <c r="AN195" s="79">
        <f>PRODUCT($D75:AN75)</f>
        <v>0.51268241978259221</v>
      </c>
      <c r="AO195" s="79">
        <f>PRODUCT($D75:AO75)</f>
        <v>0.50401808688826644</v>
      </c>
      <c r="AP195" s="79">
        <f>PRODUCT($D75:AP75)</f>
        <v>0.49550018121985473</v>
      </c>
      <c r="AQ195" s="79">
        <f>PRODUCT($D75:AQ75)</f>
        <v>0.48712622815723916</v>
      </c>
      <c r="AR195" s="79">
        <f>PRODUCT($D75:AR75)</f>
        <v>0.47889379490138179</v>
      </c>
      <c r="AS195" s="79">
        <f>PRODUCT($D75:AS75)</f>
        <v>0.4708004897675484</v>
      </c>
      <c r="AT195" s="79">
        <f>PRODUCT($D75:AT75)</f>
        <v>0.4628439614904768</v>
      </c>
      <c r="AU195" s="79">
        <f>PRODUCT($D75:AU75)</f>
        <v>0.45502189854128772</v>
      </c>
      <c r="AV195" s="79">
        <f>PRODUCT($D75:AV75)</f>
        <v>0.44733202845593995</v>
      </c>
      <c r="AW195" s="79">
        <f>PRODUCT($D75:AW75)</f>
        <v>0.43977211717503456</v>
      </c>
      <c r="AX195" s="79">
        <f>PRODUCT($D75:AX75)</f>
        <v>0.43233996839477645</v>
      </c>
      <c r="AY195" s="79">
        <f>PRODUCT($D75:AY75)</f>
        <v>0.42503342292890472</v>
      </c>
      <c r="AZ195" s="79">
        <f>PRODUCT($D75:AZ75)</f>
        <v>0.41785035808140625</v>
      </c>
      <c r="BA195" s="79">
        <f>PRODUCT($D75:BA75)</f>
        <v>0.41078868702983046</v>
      </c>
      <c r="BB195" s="79">
        <f>PRODUCT($D75:BB75)</f>
        <v>0.40384635821902631</v>
      </c>
      <c r="BC195" s="79">
        <f>PRODUCT($D75:BC75)</f>
        <v>0.39702135476512473</v>
      </c>
      <c r="BD195" s="79">
        <f>PRODUCT($D75:BD75)</f>
        <v>0.39031169386959413</v>
      </c>
      <c r="BE195" s="79">
        <f>PRODUCT($D75:BE75)</f>
        <v>0.38371542624319799</v>
      </c>
      <c r="BF195" s="79">
        <f>PRODUCT($D75:BF75)</f>
        <v>0.37723063553968794</v>
      </c>
      <c r="BG195" s="79">
        <f>PRODUCT($D75:BG75)</f>
        <v>0.37085543779906721</v>
      </c>
      <c r="BH195" s="79">
        <f>PRODUCT($D75:BH75)</f>
        <v>0.36458798090026295</v>
      </c>
      <c r="BI195" s="79">
        <f>PRODUCT($D75:BI75)</f>
        <v>0.35842644402304852</v>
      </c>
      <c r="BJ195" s="79">
        <f>PRODUCT($D75:BJ75)</f>
        <v>0.35236903711905898</v>
      </c>
      <c r="BK195" s="79">
        <f>PRODUCT($D75:BK75)</f>
        <v>0.34641400039174686</v>
      </c>
      <c r="BL195" s="79">
        <f>PRODUCT($D75:BL75)</f>
        <v>0.34055960378512634</v>
      </c>
      <c r="BM195" s="79">
        <f>PRODUCT($D75:BM75)</f>
        <v>0.33480414648115769</v>
      </c>
      <c r="BN195" s="79">
        <f>PRODUCT($D75:BN75)</f>
        <v>0.32914595640562611</v>
      </c>
      <c r="BO195" s="79">
        <f>PRODUCT($D75:BO75)</f>
        <v>0.323583389742371</v>
      </c>
      <c r="BP195" s="79">
        <f>PRODUCT($D75:BP75)</f>
        <v>0.31811483045572492</v>
      </c>
      <c r="BQ195" s="79">
        <f>PRODUCT($D75:BQ75)</f>
        <v>0.31273868982102315</v>
      </c>
      <c r="BR195" s="79">
        <f>PRODUCT($D75:BR75)</f>
        <v>0.30745340596304788</v>
      </c>
      <c r="BS195" s="79">
        <f>PRODUCT($D75:BS75)</f>
        <v>0.30225744340227234</v>
      </c>
      <c r="BT195" s="79">
        <f>PRODUCT($D75:BT75)</f>
        <v>0.29714929260877393</v>
      </c>
      <c r="BU195" s="79">
        <f>PRODUCT($D75:BU75)</f>
        <v>0.29212746956368563</v>
      </c>
      <c r="BV195" s="79">
        <f>PRODUCT($D75:BV75)</f>
        <v>0.28719051532805934</v>
      </c>
      <c r="BW195" s="79">
        <f>PRODUCT($D75:BW75)</f>
        <v>0.28233699561901515</v>
      </c>
      <c r="BX195" s="79">
        <f>PRODUCT($D75:BX75)</f>
        <v>0.27756550039305378</v>
      </c>
      <c r="BY195" s="79">
        <f>PRODUCT($D75:BY75)</f>
        <v>0.27287464343641116</v>
      </c>
      <c r="BZ195" s="79">
        <f>PRODUCT($D75:BZ75)</f>
        <v>0.26826306196233579</v>
      </c>
      <c r="CA195" s="79">
        <f>PRODUCT($D75:CA75)</f>
        <v>0.26372941621517232</v>
      </c>
      <c r="CB195" s="79">
        <f>PRODUCT($D75:CB75)</f>
        <v>0.25927238908113592</v>
      </c>
      <c r="CC195" s="79">
        <f>PRODUCT($D75:CC75)</f>
        <v>0.2548906857056647</v>
      </c>
      <c r="CD195" s="79">
        <f>PRODUCT($D75:CD75)</f>
        <v>0.25058303311723895</v>
      </c>
      <c r="CE195" s="79">
        <f>PRODUCT($D75:CE75)</f>
        <v>0.24634817985755761</v>
      </c>
      <c r="CF195" s="79">
        <f>PRODUCT($D75:CF75)</f>
        <v>0.24218489561796488</v>
      </c>
      <c r="CG195" s="79">
        <f>PRODUCT($D75:CG75)</f>
        <v>0.23809197088202128</v>
      </c>
      <c r="CH195" s="79">
        <f>PRODUCT($D75:CH75)</f>
        <v>0.23406821657411511</v>
      </c>
      <c r="CI195" s="79">
        <f>PRODUCT($D75:CI75)</f>
        <v>0.23011246371401256</v>
      </c>
      <c r="CJ195" s="79">
        <f>PRODUCT($D75:CJ75)</f>
        <v>0.22622356307724575</v>
      </c>
      <c r="CK195" s="79">
        <f>PRODUCT($D75:CK75)</f>
        <v>0.22240038486124031</v>
      </c>
      <c r="CL195" s="79">
        <f>PRODUCT($D75:CL75)</f>
        <v>0.21864181835708535</v>
      </c>
      <c r="CM195" s="79">
        <f>PRODUCT($D75:CM75)</f>
        <v>0.21494677162685061</v>
      </c>
      <c r="CN195" s="79">
        <f>PRODUCT($D75:CN75)</f>
        <v>0.21131417118635681</v>
      </c>
      <c r="CO195" s="79">
        <f>PRODUCT($D75:CO75)</f>
        <v>0.20774296169330739</v>
      </c>
      <c r="CP195" s="79">
        <f>PRODUCT($D75:CP75)</f>
        <v>0.2042321056406905</v>
      </c>
      <c r="CQ195" s="79">
        <f>PRODUCT($D75:CQ75)</f>
        <v>0.20078058305536281</v>
      </c>
      <c r="CR195" s="79">
        <f>PRODUCT($D75:CR75)</f>
        <v>0.19738739120172719</v>
      </c>
      <c r="CS195" s="79">
        <f>PRODUCT($D75:CS75)</f>
        <v>0.19405154429041799</v>
      </c>
      <c r="CT195" s="79">
        <f>PRODUCT($D75:CT75)</f>
        <v>0.19077207319190992</v>
      </c>
      <c r="CU195" s="79">
        <f>PRODUCT($D75:CU75)</f>
        <v>0.18754802515496663</v>
      </c>
      <c r="CV195" s="79">
        <f>PRODUCT($D75:CV75)</f>
        <v>0.18437846352984769</v>
      </c>
      <c r="CW195" s="79">
        <f>PRODUCT($D75:CW75)</f>
        <v>0.18126246749619326</v>
      </c>
      <c r="CX195" s="79">
        <f>PRODUCT($D75:CX75)</f>
        <v>0.17819913179550759</v>
      </c>
      <c r="CY195" s="79">
        <f>PRODUCT($D75:CY75)</f>
        <v>0.1751875664681635</v>
      </c>
      <c r="CZ195" s="79">
        <f>PRODUCT($D75:CZ75)</f>
        <v>0.17222689659485152</v>
      </c>
      <c r="DA195" s="79">
        <f>PRODUCT($D75:DA75)</f>
        <v>0.16931626204239852</v>
      </c>
      <c r="DB195" s="79">
        <f>PRODUCT($D75:DB75)</f>
        <v>0.16645481721388197</v>
      </c>
      <c r="DC195" s="79">
        <f>PRODUCT($D75:DC75)</f>
        <v>0.16364173080296737</v>
      </c>
    </row>
    <row r="196" spans="2:107" ht="15" x14ac:dyDescent="0.25">
      <c r="B196" s="41">
        <v>71</v>
      </c>
      <c r="C196" s="79">
        <v>1</v>
      </c>
      <c r="D196" s="79">
        <f>PRODUCT($D76:D76)</f>
        <v>0.97130000000000005</v>
      </c>
      <c r="E196" s="79">
        <f>PRODUCT($D76:E76)</f>
        <v>0.95235965000000011</v>
      </c>
      <c r="F196" s="79">
        <f>PRODUCT($C76:F76)</f>
        <v>0.93359816489500003</v>
      </c>
      <c r="G196" s="79">
        <f>PRODUCT($C76:G76)</f>
        <v>0.91539300067954754</v>
      </c>
      <c r="H196" s="79">
        <f>PRODUCT($C76:H76)</f>
        <v>0.89781745506650024</v>
      </c>
      <c r="I196" s="79">
        <f>PRODUCT($C76:I76)</f>
        <v>0.88111805040226343</v>
      </c>
      <c r="J196" s="79">
        <f>PRODUCT($C76:J76)</f>
        <v>0.86516981368998247</v>
      </c>
      <c r="K196" s="79">
        <f>PRODUCT($C76:K76)</f>
        <v>0.84994282496903883</v>
      </c>
      <c r="L196" s="79">
        <f>PRODUCT($C76:L76)</f>
        <v>0.83540880266206829</v>
      </c>
      <c r="M196" s="79">
        <f>PRODUCT($C76:M76)</f>
        <v>0.82137393477734555</v>
      </c>
      <c r="N196" s="79">
        <f>PRODUCT($C76:N76)</f>
        <v>0.80765699006656388</v>
      </c>
      <c r="O196" s="79">
        <f>PRODUCT($C76:O76)</f>
        <v>0.79408835263344557</v>
      </c>
      <c r="P196" s="79">
        <f>PRODUCT($C76:P76)</f>
        <v>0.78050944180341364</v>
      </c>
      <c r="Q196" s="79">
        <f>PRODUCT($C76:Q76)</f>
        <v>0.76685052657185393</v>
      </c>
      <c r="R196" s="79">
        <f>PRODUCT($C76:R76)</f>
        <v>0.75442754804138989</v>
      </c>
      <c r="S196" s="79">
        <f>PRODUCT($C76:S76)</f>
        <v>0.74220582176311933</v>
      </c>
      <c r="T196" s="79">
        <f>PRODUCT($C76:T76)</f>
        <v>0.73018208745055679</v>
      </c>
      <c r="U196" s="79">
        <f>PRODUCT($C76:U76)</f>
        <v>0.71835313763385777</v>
      </c>
      <c r="V196" s="79">
        <f>PRODUCT($C76:V76)</f>
        <v>0.70671581680418927</v>
      </c>
      <c r="W196" s="79">
        <f>PRODUCT($C76:W76)</f>
        <v>0.69526702057196144</v>
      </c>
      <c r="X196" s="79">
        <f>PRODUCT($C76:X76)</f>
        <v>0.68400369483869572</v>
      </c>
      <c r="Y196" s="79">
        <f>PRODUCT($C76:Y76)</f>
        <v>0.67292283498230887</v>
      </c>
      <c r="Z196" s="79">
        <f>PRODUCT($C76:Z76)</f>
        <v>0.66202148505559544</v>
      </c>
      <c r="AA196" s="79">
        <f>PRODUCT($C76:AA76)</f>
        <v>0.65129673699769475</v>
      </c>
      <c r="AB196" s="79">
        <f>PRODUCT($C76:AB76)</f>
        <v>0.64074572985833211</v>
      </c>
      <c r="AC196" s="79">
        <f>PRODUCT($C76:AC76)</f>
        <v>0.63036564903462711</v>
      </c>
      <c r="AD196" s="79">
        <f>PRODUCT($C76:AD76)</f>
        <v>0.62015372552026615</v>
      </c>
      <c r="AE196" s="79">
        <f>PRODUCT($C76:AE76)</f>
        <v>0.61010723516683785</v>
      </c>
      <c r="AF196" s="79">
        <f>PRODUCT($C76:AF76)</f>
        <v>0.60022349795713503</v>
      </c>
      <c r="AG196" s="79">
        <f>PRODUCT($C76:AG76)</f>
        <v>0.59049987729022946</v>
      </c>
      <c r="AH196" s="79">
        <f>PRODUCT($C76:AH76)</f>
        <v>0.58093377927812773</v>
      </c>
      <c r="AI196" s="79">
        <f>PRODUCT($C76:AI76)</f>
        <v>0.57152265205382202</v>
      </c>
      <c r="AJ196" s="79">
        <f>PRODUCT($C76:AJ76)</f>
        <v>0.56226398509055009</v>
      </c>
      <c r="AK196" s="79">
        <f>PRODUCT($C76:AK76)</f>
        <v>0.55315530853208317</v>
      </c>
      <c r="AL196" s="79">
        <f>PRODUCT($C76:AL76)</f>
        <v>0.54419419253386347</v>
      </c>
      <c r="AM196" s="79">
        <f>PRODUCT($C76:AM76)</f>
        <v>0.53537824661481492</v>
      </c>
      <c r="AN196" s="79">
        <f>PRODUCT($C76:AN76)</f>
        <v>0.52670511901965489</v>
      </c>
      <c r="AO196" s="79">
        <f>PRODUCT($C76:AO76)</f>
        <v>0.51817249609153648</v>
      </c>
      <c r="AP196" s="79">
        <f>PRODUCT($C76:AP76)</f>
        <v>0.5097781016548536</v>
      </c>
      <c r="AQ196" s="79">
        <f>PRODUCT($C76:AQ76)</f>
        <v>0.50151969640804495</v>
      </c>
      <c r="AR196" s="79">
        <f>PRODUCT($C76:AR76)</f>
        <v>0.49339507732623461</v>
      </c>
      <c r="AS196" s="79">
        <f>PRODUCT($C76:AS76)</f>
        <v>0.4854020770735496</v>
      </c>
      <c r="AT196" s="79">
        <f>PRODUCT($C76:AT76)</f>
        <v>0.4775385634249581</v>
      </c>
      <c r="AU196" s="79">
        <f>PRODUCT($C76:AU76)</f>
        <v>0.46980243869747379</v>
      </c>
      <c r="AV196" s="79">
        <f>PRODUCT($C76:AV76)</f>
        <v>0.46219163919057471</v>
      </c>
      <c r="AW196" s="79">
        <f>PRODUCT($C76:AW76)</f>
        <v>0.45470413463568743</v>
      </c>
      <c r="AX196" s="79">
        <f>PRODUCT($C76:AX76)</f>
        <v>0.4473379276545893</v>
      </c>
      <c r="AY196" s="79">
        <f>PRODUCT($C76:AY76)</f>
        <v>0.44009105322658493</v>
      </c>
      <c r="AZ196" s="79">
        <f>PRODUCT($C76:AZ76)</f>
        <v>0.43296157816431424</v>
      </c>
      <c r="BA196" s="79">
        <f>PRODUCT($C76:BA76)</f>
        <v>0.42594760059805237</v>
      </c>
      <c r="BB196" s="79">
        <f>PRODUCT($C76:BB76)</f>
        <v>0.41904724946836391</v>
      </c>
      <c r="BC196" s="79">
        <f>PRODUCT($C76:BC76)</f>
        <v>0.41225868402697641</v>
      </c>
      <c r="BD196" s="79">
        <f>PRODUCT($C76:BD76)</f>
        <v>0.40558009334573941</v>
      </c>
      <c r="BE196" s="79">
        <f>PRODUCT($C76:BE76)</f>
        <v>0.39900969583353846</v>
      </c>
      <c r="BF196" s="79">
        <f>PRODUCT($C76:BF76)</f>
        <v>0.39254573876103516</v>
      </c>
      <c r="BG196" s="79">
        <f>PRODUCT($C76:BG76)</f>
        <v>0.38618649779310638</v>
      </c>
      <c r="BH196" s="79">
        <f>PRODUCT($C76:BH76)</f>
        <v>0.37993027652885808</v>
      </c>
      <c r="BI196" s="79">
        <f>PRODUCT($C76:BI76)</f>
        <v>0.3737754060490906</v>
      </c>
      <c r="BJ196" s="79">
        <f>PRODUCT($C76:BJ76)</f>
        <v>0.36772024447109536</v>
      </c>
      <c r="BK196" s="79">
        <f>PRODUCT($C76:BK76)</f>
        <v>0.36176317651066364</v>
      </c>
      <c r="BL196" s="79">
        <f>PRODUCT($C76:BL76)</f>
        <v>0.35590261305119092</v>
      </c>
      <c r="BM196" s="79">
        <f>PRODUCT($C76:BM76)</f>
        <v>0.35013699071976162</v>
      </c>
      <c r="BN196" s="79">
        <f>PRODUCT($C76:BN76)</f>
        <v>0.34446477147010146</v>
      </c>
      <c r="BO196" s="79">
        <f>PRODUCT($C76:BO76)</f>
        <v>0.3388844421722858</v>
      </c>
      <c r="BP196" s="79">
        <f>PRODUCT($C76:BP76)</f>
        <v>0.33339451420909477</v>
      </c>
      <c r="BQ196" s="79">
        <f>PRODUCT($C76:BQ76)</f>
        <v>0.32799352307890745</v>
      </c>
      <c r="BR196" s="79">
        <f>PRODUCT($C76:BR76)</f>
        <v>0.32268002800502915</v>
      </c>
      <c r="BS196" s="79">
        <f>PRODUCT($C76:BS76)</f>
        <v>0.31745261155134769</v>
      </c>
      <c r="BT196" s="79">
        <f>PRODUCT($C76:BT76)</f>
        <v>0.31230987924421588</v>
      </c>
      <c r="BU196" s="79">
        <f>PRODUCT($C76:BU76)</f>
        <v>0.30725045920045957</v>
      </c>
      <c r="BV196" s="79">
        <f>PRODUCT($C76:BV76)</f>
        <v>0.30227300176141214</v>
      </c>
      <c r="BW196" s="79">
        <f>PRODUCT($C76:BW76)</f>
        <v>0.29737617913287728</v>
      </c>
      <c r="BX196" s="79">
        <f>PRODUCT($C76:BX76)</f>
        <v>0.29255868503092469</v>
      </c>
      <c r="BY196" s="79">
        <f>PRODUCT($C76:BY76)</f>
        <v>0.28781923433342371</v>
      </c>
      <c r="BZ196" s="79">
        <f>PRODUCT($C76:BZ76)</f>
        <v>0.28315656273722223</v>
      </c>
      <c r="CA196" s="79">
        <f>PRODUCT($C76:CA76)</f>
        <v>0.27856942642087923</v>
      </c>
      <c r="CB196" s="79">
        <f>PRODUCT($C76:CB76)</f>
        <v>0.274056601712861</v>
      </c>
      <c r="CC196" s="79">
        <f>PRODUCT($C76:CC76)</f>
        <v>0.26961688476511264</v>
      </c>
      <c r="CD196" s="79">
        <f>PRODUCT($C76:CD76)</f>
        <v>0.26524909123191781</v>
      </c>
      <c r="CE196" s="79">
        <f>PRODUCT($C76:CE76)</f>
        <v>0.26095205595396076</v>
      </c>
      <c r="CF196" s="79">
        <f>PRODUCT($C76:CF76)</f>
        <v>0.25672463264750661</v>
      </c>
      <c r="CG196" s="79">
        <f>PRODUCT($C76:CG76)</f>
        <v>0.25256569359861702</v>
      </c>
      <c r="CH196" s="79">
        <f>PRODUCT($C76:CH76)</f>
        <v>0.24847412936231944</v>
      </c>
      <c r="CI196" s="79">
        <f>PRODUCT($C76:CI76)</f>
        <v>0.24444884846664985</v>
      </c>
      <c r="CJ196" s="79">
        <f>PRODUCT($C76:CJ76)</f>
        <v>0.24048877712149014</v>
      </c>
      <c r="CK196" s="79">
        <f>PRODUCT($C76:CK76)</f>
        <v>0.23659285893212201</v>
      </c>
      <c r="CL196" s="79">
        <f>PRODUCT($C76:CL76)</f>
        <v>0.23276005461742164</v>
      </c>
      <c r="CM196" s="79">
        <f>PRODUCT($C76:CM76)</f>
        <v>0.22898934173261939</v>
      </c>
      <c r="CN196" s="79">
        <f>PRODUCT($C76:CN76)</f>
        <v>0.22527971439655095</v>
      </c>
      <c r="CO196" s="79">
        <f>PRODUCT($C76:CO76)</f>
        <v>0.22163018302332682</v>
      </c>
      <c r="CP196" s="79">
        <f>PRODUCT($C76:CP76)</f>
        <v>0.21803977405834893</v>
      </c>
      <c r="CQ196" s="79">
        <f>PRODUCT($C76:CQ76)</f>
        <v>0.21450752971860368</v>
      </c>
      <c r="CR196" s="79">
        <f>PRODUCT($C76:CR76)</f>
        <v>0.21103250773716231</v>
      </c>
      <c r="CS196" s="79">
        <f>PRODUCT($C76:CS76)</f>
        <v>0.20761378111182027</v>
      </c>
      <c r="CT196" s="79">
        <f>PRODUCT($C76:CT76)</f>
        <v>0.20425043785780878</v>
      </c>
      <c r="CU196" s="79">
        <f>PRODUCT($C76:CU76)</f>
        <v>0.20094158076451227</v>
      </c>
      <c r="CV196" s="79">
        <f>PRODUCT($C76:CV76)</f>
        <v>0.19768632715612716</v>
      </c>
      <c r="CW196" s="79">
        <f>PRODUCT($C76:CW76)</f>
        <v>0.19448380865619791</v>
      </c>
      <c r="CX196" s="79">
        <f>PRODUCT($C76:CX76)</f>
        <v>0.1913331709559675</v>
      </c>
      <c r="CY196" s="79">
        <f>PRODUCT($C76:CY76)</f>
        <v>0.18823357358648082</v>
      </c>
      <c r="CZ196" s="79">
        <f>PRODUCT($C76:CZ76)</f>
        <v>0.18518418969437983</v>
      </c>
      <c r="DA196" s="79">
        <f>PRODUCT($C76:DA76)</f>
        <v>0.18218420582133088</v>
      </c>
      <c r="DB196" s="79">
        <f>PRODUCT($C76:DB76)</f>
        <v>0.17923282168702531</v>
      </c>
      <c r="DC196" s="79">
        <f>PRODUCT($C76:DC76)</f>
        <v>0.17632924997569549</v>
      </c>
    </row>
    <row r="197" spans="2:107" ht="15" x14ac:dyDescent="0.25">
      <c r="B197" s="41">
        <v>72</v>
      </c>
      <c r="C197" s="79">
        <v>1</v>
      </c>
      <c r="D197" s="79">
        <f>PRODUCT($D77:D77)</f>
        <v>0.97270000000000001</v>
      </c>
      <c r="E197" s="79">
        <f>PRODUCT($D77:E77)</f>
        <v>0.95499686000000006</v>
      </c>
      <c r="F197" s="79">
        <f>PRODUCT($D77:F77)</f>
        <v>0.93723391840400005</v>
      </c>
      <c r="G197" s="79">
        <f>PRODUCT($D77:G77)</f>
        <v>0.91980136752168573</v>
      </c>
      <c r="H197" s="79">
        <f>PRODUCT($D77:H77)</f>
        <v>0.90296900249603895</v>
      </c>
      <c r="I197" s="79">
        <f>PRODUCT($D77:I77)</f>
        <v>0.88680585735135986</v>
      </c>
      <c r="J197" s="79">
        <f>PRODUCT($D77:J77)</f>
        <v>0.87128675484771112</v>
      </c>
      <c r="K197" s="79">
        <f>PRODUCT($D77:K77)</f>
        <v>0.85647488001530003</v>
      </c>
      <c r="L197" s="79">
        <f>PRODUCT($D77:L77)</f>
        <v>0.84225739700704605</v>
      </c>
      <c r="M197" s="79">
        <f>PRODUCT($D77:M77)</f>
        <v>0.82852860143583118</v>
      </c>
      <c r="N197" s="79">
        <f>PRODUCT($D77:N77)</f>
        <v>0.81518929095271431</v>
      </c>
      <c r="O197" s="79">
        <f>PRODUCT($D77:O77)</f>
        <v>0.80198322443928038</v>
      </c>
      <c r="P197" s="79">
        <f>PRODUCT($D77:P77)</f>
        <v>0.78883069955847618</v>
      </c>
      <c r="Q197" s="79">
        <f>PRODUCT($D77:Q77)</f>
        <v>0.77557834380589374</v>
      </c>
      <c r="R197" s="79">
        <f>PRODUCT($D77:R77)</f>
        <v>0.76355687947690243</v>
      </c>
      <c r="S197" s="79">
        <f>PRODUCT($D77:S77)</f>
        <v>0.75172174784501045</v>
      </c>
      <c r="T197" s="79">
        <f>PRODUCT($D77:T77)</f>
        <v>0.74007006075341286</v>
      </c>
      <c r="U197" s="79">
        <f>PRODUCT($D77:U77)</f>
        <v>0.72859897481173497</v>
      </c>
      <c r="V197" s="79">
        <f>PRODUCT($D77:V77)</f>
        <v>0.71730569070215311</v>
      </c>
      <c r="W197" s="79">
        <f>PRODUCT($D77:W77)</f>
        <v>0.7061874524962698</v>
      </c>
      <c r="X197" s="79">
        <f>PRODUCT($D77:X77)</f>
        <v>0.69524154698257767</v>
      </c>
      <c r="Y197" s="79">
        <f>PRODUCT($D77:Y77)</f>
        <v>0.68446530300434771</v>
      </c>
      <c r="Z197" s="79">
        <f>PRODUCT($D77:Z77)</f>
        <v>0.67385609080778031</v>
      </c>
      <c r="AA197" s="79">
        <f>PRODUCT($D77:AA77)</f>
        <v>0.66341132140025971</v>
      </c>
      <c r="AB197" s="79">
        <f>PRODUCT($D77:AB77)</f>
        <v>0.65312844591855568</v>
      </c>
      <c r="AC197" s="79">
        <f>PRODUCT($D77:AC77)</f>
        <v>0.64300495500681809</v>
      </c>
      <c r="AD197" s="79">
        <f>PRODUCT($D77:AD77)</f>
        <v>0.63303837820421238</v>
      </c>
      <c r="AE197" s="79">
        <f>PRODUCT($D77:AE77)</f>
        <v>0.6232262833420471</v>
      </c>
      <c r="AF197" s="79">
        <f>PRODUCT($D77:AF77)</f>
        <v>0.61356627595024538</v>
      </c>
      <c r="AG197" s="79">
        <f>PRODUCT($D77:AG77)</f>
        <v>0.60405599867301663</v>
      </c>
      <c r="AH197" s="79">
        <f>PRODUCT($D77:AH77)</f>
        <v>0.59469313069358487</v>
      </c>
      <c r="AI197" s="79">
        <f>PRODUCT($D77:AI77)</f>
        <v>0.58547538716783432</v>
      </c>
      <c r="AJ197" s="79">
        <f>PRODUCT($D77:AJ77)</f>
        <v>0.57640051866673292</v>
      </c>
      <c r="AK197" s="79">
        <f>PRODUCT($D77:AK77)</f>
        <v>0.56746631062739861</v>
      </c>
      <c r="AL197" s="79">
        <f>PRODUCT($D77:AL77)</f>
        <v>0.5586705828126739</v>
      </c>
      <c r="AM197" s="79">
        <f>PRODUCT($D77:AM77)</f>
        <v>0.55001118877907751</v>
      </c>
      <c r="AN197" s="79">
        <f>PRODUCT($D77:AN77)</f>
        <v>0.54148601535300178</v>
      </c>
      <c r="AO197" s="79">
        <f>PRODUCT($D77:AO77)</f>
        <v>0.53309298211503031</v>
      </c>
      <c r="AP197" s="79">
        <f>PRODUCT($D77:AP77)</f>
        <v>0.52483004089224738</v>
      </c>
      <c r="AQ197" s="79">
        <f>PRODUCT($D77:AQ77)</f>
        <v>0.51669517525841757</v>
      </c>
      <c r="AR197" s="79">
        <f>PRODUCT($D77:AR77)</f>
        <v>0.50868640004191212</v>
      </c>
      <c r="AS197" s="79">
        <f>PRODUCT($D77:AS77)</f>
        <v>0.50080176084126249</v>
      </c>
      <c r="AT197" s="79">
        <f>PRODUCT($D77:AT77)</f>
        <v>0.49303933354822294</v>
      </c>
      <c r="AU197" s="79">
        <f>PRODUCT($D77:AU77)</f>
        <v>0.48539722387822548</v>
      </c>
      <c r="AV197" s="79">
        <f>PRODUCT($D77:AV77)</f>
        <v>0.477873566908113</v>
      </c>
      <c r="AW197" s="79">
        <f>PRODUCT($D77:AW77)</f>
        <v>0.47046652662103727</v>
      </c>
      <c r="AX197" s="79">
        <f>PRODUCT($D77:AX77)</f>
        <v>0.46317429545841121</v>
      </c>
      <c r="AY197" s="79">
        <f>PRODUCT($D77:AY77)</f>
        <v>0.45599509387880588</v>
      </c>
      <c r="AZ197" s="79">
        <f>PRODUCT($D77:AZ77)</f>
        <v>0.44892716992368442</v>
      </c>
      <c r="BA197" s="79">
        <f>PRODUCT($D77:BA77)</f>
        <v>0.44196879878986733</v>
      </c>
      <c r="BB197" s="79">
        <f>PRODUCT($D77:BB77)</f>
        <v>0.43511828240862443</v>
      </c>
      <c r="BC197" s="79">
        <f>PRODUCT($D77:BC77)</f>
        <v>0.42837394903129078</v>
      </c>
      <c r="BD197" s="79">
        <f>PRODUCT($D77:BD77)</f>
        <v>0.42173415282130577</v>
      </c>
      <c r="BE197" s="79">
        <f>PRODUCT($D77:BE77)</f>
        <v>0.41519727345257557</v>
      </c>
      <c r="BF197" s="79">
        <f>PRODUCT($D77:BF77)</f>
        <v>0.40876171571406067</v>
      </c>
      <c r="BG197" s="79">
        <f>PRODUCT($D77:BG77)</f>
        <v>0.40242590912049275</v>
      </c>
      <c r="BH197" s="79">
        <f>PRODUCT($D77:BH77)</f>
        <v>0.39618830752912515</v>
      </c>
      <c r="BI197" s="79">
        <f>PRODUCT($D77:BI77)</f>
        <v>0.39004738876242373</v>
      </c>
      <c r="BJ197" s="79">
        <f>PRODUCT($D77:BJ77)</f>
        <v>0.3840016542366062</v>
      </c>
      <c r="BK197" s="79">
        <f>PRODUCT($D77:BK77)</f>
        <v>0.37804962859593882</v>
      </c>
      <c r="BL197" s="79">
        <f>PRODUCT($D77:BL77)</f>
        <v>0.37218985935270177</v>
      </c>
      <c r="BM197" s="79">
        <f>PRODUCT($D77:BM77)</f>
        <v>0.3664209165327349</v>
      </c>
      <c r="BN197" s="79">
        <f>PRODUCT($D77:BN77)</f>
        <v>0.36074139232647751</v>
      </c>
      <c r="BO197" s="79">
        <f>PRODUCT($D77:BO77)</f>
        <v>0.35514990074541714</v>
      </c>
      <c r="BP197" s="79">
        <f>PRODUCT($D77:BP77)</f>
        <v>0.34964507728386318</v>
      </c>
      <c r="BQ197" s="79">
        <f>PRODUCT($D77:BQ77)</f>
        <v>0.34422557858596331</v>
      </c>
      <c r="BR197" s="79">
        <f>PRODUCT($D77:BR77)</f>
        <v>0.33889008211788091</v>
      </c>
      <c r="BS197" s="79">
        <f>PRODUCT($D77:BS77)</f>
        <v>0.33363728584505375</v>
      </c>
      <c r="BT197" s="79">
        <f>PRODUCT($D77:BT77)</f>
        <v>0.32846590791445546</v>
      </c>
      <c r="BU197" s="79">
        <f>PRODUCT($D77:BU77)</f>
        <v>0.3233746863417814</v>
      </c>
      <c r="BV197" s="79">
        <f>PRODUCT($D77:BV77)</f>
        <v>0.31836237870348383</v>
      </c>
      <c r="BW197" s="79">
        <f>PRODUCT($D77:BW77)</f>
        <v>0.31342776183357984</v>
      </c>
      <c r="BX197" s="79">
        <f>PRODUCT($D77:BX77)</f>
        <v>0.30856963152515937</v>
      </c>
      <c r="BY197" s="79">
        <f>PRODUCT($D77:BY77)</f>
        <v>0.30378680223651944</v>
      </c>
      <c r="BZ197" s="79">
        <f>PRODUCT($D77:BZ77)</f>
        <v>0.29907810680185337</v>
      </c>
      <c r="CA197" s="79">
        <f>PRODUCT($D77:CA77)</f>
        <v>0.29444239614642465</v>
      </c>
      <c r="CB197" s="79">
        <f>PRODUCT($D77:CB77)</f>
        <v>0.28987853900615507</v>
      </c>
      <c r="CC197" s="79">
        <f>PRODUCT($D77:CC77)</f>
        <v>0.28538542165155967</v>
      </c>
      <c r="CD197" s="79">
        <f>PRODUCT($D77:CD77)</f>
        <v>0.28096194761596049</v>
      </c>
      <c r="CE197" s="79">
        <f>PRODUCT($D77:CE77)</f>
        <v>0.27660703742791309</v>
      </c>
      <c r="CF197" s="79">
        <f>PRODUCT($D77:CF77)</f>
        <v>0.27231962834778045</v>
      </c>
      <c r="CG197" s="79">
        <f>PRODUCT($D77:CG77)</f>
        <v>0.26809867410838989</v>
      </c>
      <c r="CH197" s="79">
        <f>PRODUCT($D77:CH77)</f>
        <v>0.26394314465970986</v>
      </c>
      <c r="CI197" s="79">
        <f>PRODUCT($D77:CI77)</f>
        <v>0.25985202591748435</v>
      </c>
      <c r="CJ197" s="79">
        <f>PRODUCT($D77:CJ77)</f>
        <v>0.25582431951576334</v>
      </c>
      <c r="CK197" s="79">
        <f>PRODUCT($D77:CK77)</f>
        <v>0.25185904256326902</v>
      </c>
      <c r="CL197" s="79">
        <f>PRODUCT($D77:CL77)</f>
        <v>0.24795522740353837</v>
      </c>
      <c r="CM197" s="79">
        <f>PRODUCT($D77:CM77)</f>
        <v>0.24411192137878354</v>
      </c>
      <c r="CN197" s="79">
        <f>PRODUCT($D77:CN77)</f>
        <v>0.2403281865974124</v>
      </c>
      <c r="CO197" s="79">
        <f>PRODUCT($D77:CO77)</f>
        <v>0.2366030997051525</v>
      </c>
      <c r="CP197" s="79">
        <f>PRODUCT($D77:CP77)</f>
        <v>0.23293575165972266</v>
      </c>
      <c r="CQ197" s="79">
        <f>PRODUCT($D77:CQ77)</f>
        <v>0.22932524750899697</v>
      </c>
      <c r="CR197" s="79">
        <f>PRODUCT($D77:CR77)</f>
        <v>0.22577070617260753</v>
      </c>
      <c r="CS197" s="79">
        <f>PRODUCT($D77:CS77)</f>
        <v>0.22227126022693211</v>
      </c>
      <c r="CT197" s="79">
        <f>PRODUCT($D77:CT77)</f>
        <v>0.21882605569341468</v>
      </c>
      <c r="CU197" s="79">
        <f>PRODUCT($D77:CU77)</f>
        <v>0.21543425183016676</v>
      </c>
      <c r="CV197" s="79">
        <f>PRODUCT($D77:CV77)</f>
        <v>0.21209502092679919</v>
      </c>
      <c r="CW197" s="79">
        <f>PRODUCT($D77:CW77)</f>
        <v>0.20880754810243382</v>
      </c>
      <c r="CX197" s="79">
        <f>PRODUCT($D77:CX77)</f>
        <v>0.2055710311068461</v>
      </c>
      <c r="CY197" s="79">
        <f>PRODUCT($D77:CY77)</f>
        <v>0.20238468012468999</v>
      </c>
      <c r="CZ197" s="79">
        <f>PRODUCT($D77:CZ77)</f>
        <v>0.19924771758275731</v>
      </c>
      <c r="DA197" s="79">
        <f>PRODUCT($D77:DA77)</f>
        <v>0.19615937796022456</v>
      </c>
      <c r="DB197" s="79">
        <f>PRODUCT($D77:DB77)</f>
        <v>0.19311890760184108</v>
      </c>
      <c r="DC197" s="79">
        <f>PRODUCT($D77:DC77)</f>
        <v>0.19012556453401255</v>
      </c>
    </row>
    <row r="198" spans="2:107" ht="15" x14ac:dyDescent="0.25">
      <c r="B198" s="41">
        <v>73</v>
      </c>
      <c r="C198" s="79">
        <v>1</v>
      </c>
      <c r="D198" s="79">
        <f>PRODUCT($D78:D78)</f>
        <v>0.97399999999999998</v>
      </c>
      <c r="E198" s="79">
        <f>PRODUCT($D78:E78)</f>
        <v>0.95753939999999993</v>
      </c>
      <c r="F198" s="79">
        <f>PRODUCT($D78:F78)</f>
        <v>0.94087821443999997</v>
      </c>
      <c r="G198" s="79">
        <f>PRODUCT($D78:G78)</f>
        <v>0.92441284568729998</v>
      </c>
      <c r="H198" s="79">
        <f>PRODUCT($D78:H78)</f>
        <v>0.90832806217234097</v>
      </c>
      <c r="I198" s="79">
        <f>PRODUCT($D78:I78)</f>
        <v>0.89279565230919389</v>
      </c>
      <c r="J198" s="79">
        <f>PRODUCT($D78:J78)</f>
        <v>0.87779668535039945</v>
      </c>
      <c r="K198" s="79">
        <f>PRODUCT($D78:K78)</f>
        <v>0.86340081971065297</v>
      </c>
      <c r="L198" s="79">
        <f>PRODUCT($D78:L78)</f>
        <v>0.84958640659528251</v>
      </c>
      <c r="M198" s="79">
        <f>PRODUCT($D78:M78)</f>
        <v>0.83624790001173654</v>
      </c>
      <c r="N198" s="79">
        <f>PRODUCT($D78:N78)</f>
        <v>0.82328605756155471</v>
      </c>
      <c r="O198" s="79">
        <f>PRODUCT($D78:O78)</f>
        <v>0.81052512366935059</v>
      </c>
      <c r="P198" s="79">
        <f>PRODUCT($D78:P78)</f>
        <v>0.79779987922774176</v>
      </c>
      <c r="Q198" s="79">
        <f>PRODUCT($D78:Q78)</f>
        <v>0.7850350811600979</v>
      </c>
      <c r="R198" s="79">
        <f>PRODUCT($D78:R78)</f>
        <v>0.77341656195892838</v>
      </c>
      <c r="S198" s="79">
        <f>PRODUCT($D78:S78)</f>
        <v>0.76196999684193623</v>
      </c>
      <c r="T198" s="79">
        <f>PRODUCT($D78:T78)</f>
        <v>0.75069284088867549</v>
      </c>
      <c r="U198" s="79">
        <f>PRODUCT($D78:U78)</f>
        <v>0.73958258684352307</v>
      </c>
      <c r="V198" s="79">
        <f>PRODUCT($D78:V78)</f>
        <v>0.72863676455823889</v>
      </c>
      <c r="W198" s="79">
        <f>PRODUCT($D78:W78)</f>
        <v>0.71785294044277692</v>
      </c>
      <c r="X198" s="79">
        <f>PRODUCT($D78:X78)</f>
        <v>0.70722871692422384</v>
      </c>
      <c r="Y198" s="79">
        <f>PRODUCT($D78:Y78)</f>
        <v>0.69676173191374535</v>
      </c>
      <c r="Z198" s="79">
        <f>PRODUCT($D78:Z78)</f>
        <v>0.6864496582814219</v>
      </c>
      <c r="AA198" s="79">
        <f>PRODUCT($D78:AA78)</f>
        <v>0.67629020333885681</v>
      </c>
      <c r="AB198" s="79">
        <f>PRODUCT($D78:AB78)</f>
        <v>0.66628110832944165</v>
      </c>
      <c r="AC198" s="79">
        <f>PRODUCT($D78:AC78)</f>
        <v>0.65642014792616588</v>
      </c>
      <c r="AD198" s="79">
        <f>PRODUCT($D78:AD78)</f>
        <v>0.64670512973685856</v>
      </c>
      <c r="AE198" s="79">
        <f>PRODUCT($D78:AE78)</f>
        <v>0.63713389381675301</v>
      </c>
      <c r="AF198" s="79">
        <f>PRODUCT($D78:AF78)</f>
        <v>0.62770431218826506</v>
      </c>
      <c r="AG198" s="79">
        <f>PRODUCT($D78:AG78)</f>
        <v>0.61841428836787871</v>
      </c>
      <c r="AH198" s="79">
        <f>PRODUCT($D78:AH78)</f>
        <v>0.60926175690003403</v>
      </c>
      <c r="AI198" s="79">
        <f>PRODUCT($D78:AI78)</f>
        <v>0.60024468289791355</v>
      </c>
      <c r="AJ198" s="79">
        <f>PRODUCT($D78:AJ78)</f>
        <v>0.59136106159102442</v>
      </c>
      <c r="AK198" s="79">
        <f>PRODUCT($D78:AK78)</f>
        <v>0.58260891787947722</v>
      </c>
      <c r="AL198" s="79">
        <f>PRODUCT($D78:AL78)</f>
        <v>0.57398630589486088</v>
      </c>
      <c r="AM198" s="79">
        <f>PRODUCT($D78:AM78)</f>
        <v>0.56549130856761687</v>
      </c>
      <c r="AN198" s="79">
        <f>PRODUCT($D78:AN78)</f>
        <v>0.5571220372008161</v>
      </c>
      <c r="AO198" s="79">
        <f>PRODUCT($D78:AO78)</f>
        <v>0.54887663105024398</v>
      </c>
      <c r="AP198" s="79">
        <f>PRODUCT($D78:AP78)</f>
        <v>0.54075325691070031</v>
      </c>
      <c r="AQ198" s="79">
        <f>PRODUCT($D78:AQ78)</f>
        <v>0.53275010870842188</v>
      </c>
      <c r="AR198" s="79">
        <f>PRODUCT($D78:AR78)</f>
        <v>0.52486540709953722</v>
      </c>
      <c r="AS198" s="79">
        <f>PRODUCT($D78:AS78)</f>
        <v>0.51709739907446406</v>
      </c>
      <c r="AT198" s="79">
        <f>PRODUCT($D78:AT78)</f>
        <v>0.50944435756816198</v>
      </c>
      <c r="AU198" s="79">
        <f>PRODUCT($D78:AU78)</f>
        <v>0.50190458107615321</v>
      </c>
      <c r="AV198" s="79">
        <f>PRODUCT($D78:AV78)</f>
        <v>0.49447639327622611</v>
      </c>
      <c r="AW198" s="79">
        <f>PRODUCT($D78:AW78)</f>
        <v>0.48715814265573792</v>
      </c>
      <c r="AX198" s="79">
        <f>PRODUCT($D78:AX78)</f>
        <v>0.47994820214443301</v>
      </c>
      <c r="AY198" s="79">
        <f>PRODUCT($D78:AY78)</f>
        <v>0.47284496875269538</v>
      </c>
      <c r="AZ198" s="79">
        <f>PRODUCT($D78:AZ78)</f>
        <v>0.46584686321515545</v>
      </c>
      <c r="BA198" s="79">
        <f>PRODUCT($D78:BA78)</f>
        <v>0.45895232963957111</v>
      </c>
      <c r="BB198" s="79">
        <f>PRODUCT($D78:BB78)</f>
        <v>0.45215983516090547</v>
      </c>
      <c r="BC198" s="79">
        <f>PRODUCT($D78:BC78)</f>
        <v>0.44546786960052404</v>
      </c>
      <c r="BD198" s="79">
        <f>PRODUCT($D78:BD78)</f>
        <v>0.43887494513043629</v>
      </c>
      <c r="BE198" s="79">
        <f>PRODUCT($D78:BE78)</f>
        <v>0.4323795959425058</v>
      </c>
      <c r="BF198" s="79">
        <f>PRODUCT($D78:BF78)</f>
        <v>0.42598037792255672</v>
      </c>
      <c r="BG198" s="79">
        <f>PRODUCT($D78:BG78)</f>
        <v>0.41967586832930287</v>
      </c>
      <c r="BH198" s="79">
        <f>PRODUCT($D78:BH78)</f>
        <v>0.41346466547802918</v>
      </c>
      <c r="BI198" s="79">
        <f>PRODUCT($D78:BI78)</f>
        <v>0.40734538842895435</v>
      </c>
      <c r="BJ198" s="79">
        <f>PRODUCT($D78:BJ78)</f>
        <v>0.40131667668020582</v>
      </c>
      <c r="BK198" s="79">
        <f>PRODUCT($D78:BK78)</f>
        <v>0.39537718986533876</v>
      </c>
      <c r="BL198" s="79">
        <f>PRODUCT($D78:BL78)</f>
        <v>0.38952560745533171</v>
      </c>
      <c r="BM198" s="79">
        <f>PRODUCT($D78:BM78)</f>
        <v>0.38376062846499281</v>
      </c>
      <c r="BN198" s="79">
        <f>PRODUCT($D78:BN78)</f>
        <v>0.37808097116371092</v>
      </c>
      <c r="BO198" s="79">
        <f>PRODUCT($D78:BO78)</f>
        <v>0.37248537279048799</v>
      </c>
      <c r="BP198" s="79">
        <f>PRODUCT($D78:BP78)</f>
        <v>0.36697258927318877</v>
      </c>
      <c r="BQ198" s="79">
        <f>PRODUCT($D78:BQ78)</f>
        <v>0.36154139495194554</v>
      </c>
      <c r="BR198" s="79">
        <f>PRODUCT($D78:BR78)</f>
        <v>0.35619058230665673</v>
      </c>
      <c r="BS198" s="79">
        <f>PRODUCT($D78:BS78)</f>
        <v>0.35091896168851822</v>
      </c>
      <c r="BT198" s="79">
        <f>PRODUCT($D78:BT78)</f>
        <v>0.34572536105552815</v>
      </c>
      <c r="BU198" s="79">
        <f>PRODUCT($D78:BU78)</f>
        <v>0.34060862571190631</v>
      </c>
      <c r="BV198" s="79">
        <f>PRODUCT($D78:BV78)</f>
        <v>0.33556761805137009</v>
      </c>
      <c r="BW198" s="79">
        <f>PRODUCT($D78:BW78)</f>
        <v>0.33060121730420977</v>
      </c>
      <c r="BX198" s="79">
        <f>PRODUCT($D78:BX78)</f>
        <v>0.32570831928810745</v>
      </c>
      <c r="BY198" s="79">
        <f>PRODUCT($D78:BY78)</f>
        <v>0.32088783616264344</v>
      </c>
      <c r="BZ198" s="79">
        <f>PRODUCT($D78:BZ78)</f>
        <v>0.31613869618743629</v>
      </c>
      <c r="CA198" s="79">
        <f>PRODUCT($D78:CA78)</f>
        <v>0.31145984348386224</v>
      </c>
      <c r="CB198" s="79">
        <f>PRODUCT($D78:CB78)</f>
        <v>0.30685023780030107</v>
      </c>
      <c r="CC198" s="79">
        <f>PRODUCT($D78:CC78)</f>
        <v>0.30230885428085663</v>
      </c>
      <c r="CD198" s="79">
        <f>PRODUCT($D78:CD78)</f>
        <v>0.29783468323749995</v>
      </c>
      <c r="CE198" s="79">
        <f>PRODUCT($D78:CE78)</f>
        <v>0.29342672992558494</v>
      </c>
      <c r="CF198" s="79">
        <f>PRODUCT($D78:CF78)</f>
        <v>0.28908401432268627</v>
      </c>
      <c r="CG198" s="79">
        <f>PRODUCT($D78:CG78)</f>
        <v>0.28480557091071051</v>
      </c>
      <c r="CH198" s="79">
        <f>PRODUCT($D78:CH78)</f>
        <v>0.28059044846123199</v>
      </c>
      <c r="CI198" s="79">
        <f>PRODUCT($D78:CI78)</f>
        <v>0.27643770982400573</v>
      </c>
      <c r="CJ198" s="79">
        <f>PRODUCT($D78:CJ78)</f>
        <v>0.27234643171861045</v>
      </c>
      <c r="CK198" s="79">
        <f>PRODUCT($D78:CK78)</f>
        <v>0.26831570452917503</v>
      </c>
      <c r="CL198" s="79">
        <f>PRODUCT($D78:CL78)</f>
        <v>0.26434463210214321</v>
      </c>
      <c r="CM198" s="79">
        <f>PRODUCT($D78:CM78)</f>
        <v>0.26043233154703149</v>
      </c>
      <c r="CN198" s="79">
        <f>PRODUCT($D78:CN78)</f>
        <v>0.25657793304013543</v>
      </c>
      <c r="CO198" s="79">
        <f>PRODUCT($D78:CO78)</f>
        <v>0.25278057963114142</v>
      </c>
      <c r="CP198" s="79">
        <f>PRODUCT($D78:CP78)</f>
        <v>0.24903942705260051</v>
      </c>
      <c r="CQ198" s="79">
        <f>PRODUCT($D78:CQ78)</f>
        <v>0.24535364353222203</v>
      </c>
      <c r="CR198" s="79">
        <f>PRODUCT($D78:CR78)</f>
        <v>0.24172240960794514</v>
      </c>
      <c r="CS198" s="79">
        <f>PRODUCT($D78:CS78)</f>
        <v>0.23814491794574755</v>
      </c>
      <c r="CT198" s="79">
        <f>PRODUCT($D78:CT78)</f>
        <v>0.23462037316015047</v>
      </c>
      <c r="CU198" s="79">
        <f>PRODUCT($D78:CU78)</f>
        <v>0.23114799163738023</v>
      </c>
      <c r="CV198" s="79">
        <f>PRODUCT($D78:CV78)</f>
        <v>0.22772700136114699</v>
      </c>
      <c r="CW198" s="79">
        <f>PRODUCT($D78:CW78)</f>
        <v>0.22435664174100201</v>
      </c>
      <c r="CX198" s="79">
        <f>PRODUCT($D78:CX78)</f>
        <v>0.22103616344323518</v>
      </c>
      <c r="CY198" s="79">
        <f>PRODUCT($D78:CY78)</f>
        <v>0.21776482822427529</v>
      </c>
      <c r="CZ198" s="79">
        <f>PRODUCT($D78:CZ78)</f>
        <v>0.21454190876655602</v>
      </c>
      <c r="DA198" s="79">
        <f>PRODUCT($D78:DA78)</f>
        <v>0.21136668851681098</v>
      </c>
      <c r="DB198" s="79">
        <f>PRODUCT($D78:DB78)</f>
        <v>0.20823846152676218</v>
      </c>
      <c r="DC198" s="79">
        <f>PRODUCT($D78:DC78)</f>
        <v>0.20515653229616609</v>
      </c>
    </row>
    <row r="199" spans="2:107" ht="15" x14ac:dyDescent="0.25">
      <c r="B199" s="41">
        <v>74</v>
      </c>
      <c r="C199" s="79">
        <v>1</v>
      </c>
      <c r="D199" s="79">
        <f>PRODUCT($D79:D79)</f>
        <v>0.97529999999999994</v>
      </c>
      <c r="E199" s="79">
        <f>PRODUCT($D79:E79)</f>
        <v>0.9599877899999999</v>
      </c>
      <c r="F199" s="79">
        <f>PRODUCT($C79:F79)</f>
        <v>0.94443598780199989</v>
      </c>
      <c r="G199" s="79">
        <f>PRODUCT($C79:G79)</f>
        <v>0.92894723760204712</v>
      </c>
      <c r="H199" s="79">
        <f>PRODUCT($C79:H79)</f>
        <v>0.91371250290537354</v>
      </c>
      <c r="I199" s="79">
        <f>PRODUCT($C79:I79)</f>
        <v>0.89881898910801594</v>
      </c>
      <c r="J199" s="79">
        <f>PRODUCT($C79:J79)</f>
        <v>0.88443788528228773</v>
      </c>
      <c r="K199" s="79">
        <f>PRODUCT($C79:K79)</f>
        <v>0.87064065427188408</v>
      </c>
      <c r="L199" s="79">
        <f>PRODUCT($C79:L79)</f>
        <v>0.8573198522615243</v>
      </c>
      <c r="M199" s="79">
        <f>PRODUCT($C79:M79)</f>
        <v>0.84446005447760142</v>
      </c>
      <c r="N199" s="79">
        <f>PRODUCT($C79:N79)</f>
        <v>0.83187759966588515</v>
      </c>
      <c r="O199" s="79">
        <f>PRODUCT($C79:O79)</f>
        <v>0.81956581119083005</v>
      </c>
      <c r="P199" s="79">
        <f>PRODUCT($C79:P79)</f>
        <v>0.80727232402296756</v>
      </c>
      <c r="Q199" s="79">
        <f>PRODUCT($C79:Q79)</f>
        <v>0.79492105746541619</v>
      </c>
      <c r="R199" s="79">
        <f>PRODUCT($C79:R79)</f>
        <v>0.78371267055515381</v>
      </c>
      <c r="S199" s="79">
        <f>PRODUCT($C79:S79)</f>
        <v>0.77266232190032613</v>
      </c>
      <c r="T199" s="79">
        <f>PRODUCT($C79:T79)</f>
        <v>0.76176778316153149</v>
      </c>
      <c r="U199" s="79">
        <f>PRODUCT($C79:U79)</f>
        <v>0.75102685741895392</v>
      </c>
      <c r="V199" s="79">
        <f>PRODUCT($C79:V79)</f>
        <v>0.74043737872934667</v>
      </c>
      <c r="W199" s="79">
        <f>PRODUCT($C79:W79)</f>
        <v>0.7299972116892629</v>
      </c>
      <c r="X199" s="79">
        <f>PRODUCT($C79:X79)</f>
        <v>0.71970425100444435</v>
      </c>
      <c r="Y199" s="79">
        <f>PRODUCT($C79:Y79)</f>
        <v>0.70955642106528172</v>
      </c>
      <c r="Z199" s="79">
        <f>PRODUCT($C79:Z79)</f>
        <v>0.69955167552826125</v>
      </c>
      <c r="AA199" s="79">
        <f>PRODUCT($C79:AA79)</f>
        <v>0.68968799690331273</v>
      </c>
      <c r="AB199" s="79">
        <f>PRODUCT($C79:AB79)</f>
        <v>0.67996339614697598</v>
      </c>
      <c r="AC199" s="79">
        <f>PRODUCT($C79:AC79)</f>
        <v>0.67037591226130366</v>
      </c>
      <c r="AD199" s="79">
        <f>PRODUCT($C79:AD79)</f>
        <v>0.66092361189841931</v>
      </c>
      <c r="AE199" s="79">
        <f>PRODUCT($C79:AE79)</f>
        <v>0.65160458897065154</v>
      </c>
      <c r="AF199" s="79">
        <f>PRODUCT($C79:AF79)</f>
        <v>0.64241696426616535</v>
      </c>
      <c r="AG199" s="79">
        <f>PRODUCT($C79:AG79)</f>
        <v>0.63335888507001237</v>
      </c>
      <c r="AH199" s="79">
        <f>PRODUCT($C79:AH79)</f>
        <v>0.62442852479052524</v>
      </c>
      <c r="AI199" s="79">
        <f>PRODUCT($C79:AI79)</f>
        <v>0.61562408259097878</v>
      </c>
      <c r="AJ199" s="79">
        <f>PRODUCT($C79:AJ79)</f>
        <v>0.60694378302644603</v>
      </c>
      <c r="AK199" s="79">
        <f>PRODUCT($C79:AK79)</f>
        <v>0.59838587568577317</v>
      </c>
      <c r="AL199" s="79">
        <f>PRODUCT($C79:AL79)</f>
        <v>0.58994863483860382</v>
      </c>
      <c r="AM199" s="79">
        <f>PRODUCT($C79:AM79)</f>
        <v>0.58163035908737948</v>
      </c>
      <c r="AN199" s="79">
        <f>PRODUCT($C79:AN79)</f>
        <v>0.5734293710242474</v>
      </c>
      <c r="AO199" s="79">
        <f>PRODUCT($C79:AO79)</f>
        <v>0.56534401689280556</v>
      </c>
      <c r="AP199" s="79">
        <f>PRODUCT($C79:AP79)</f>
        <v>0.55737266625461701</v>
      </c>
      <c r="AQ199" s="79">
        <f>PRODUCT($C79:AQ79)</f>
        <v>0.54951371166042695</v>
      </c>
      <c r="AR199" s="79">
        <f>PRODUCT($C79:AR79)</f>
        <v>0.54176556832601497</v>
      </c>
      <c r="AS199" s="79">
        <f>PRODUCT($C79:AS79)</f>
        <v>0.53412667381261814</v>
      </c>
      <c r="AT199" s="79">
        <f>PRODUCT($C79:AT79)</f>
        <v>0.52659548771186027</v>
      </c>
      <c r="AU199" s="79">
        <f>PRODUCT($C79:AU79)</f>
        <v>0.51917049133512305</v>
      </c>
      <c r="AV199" s="79">
        <f>PRODUCT($C79:AV79)</f>
        <v>0.51185018740729782</v>
      </c>
      <c r="AW199" s="79">
        <f>PRODUCT($C79:AW79)</f>
        <v>0.50463309976485493</v>
      </c>
      <c r="AX199" s="79">
        <f>PRODUCT($C79:AX79)</f>
        <v>0.49751777305817046</v>
      </c>
      <c r="AY199" s="79">
        <f>PRODUCT($C79:AY79)</f>
        <v>0.49050277245805024</v>
      </c>
      <c r="AZ199" s="79">
        <f>PRODUCT($C79:AZ79)</f>
        <v>0.48358668336639171</v>
      </c>
      <c r="BA199" s="79">
        <f>PRODUCT($C79:BA79)</f>
        <v>0.4767681111309256</v>
      </c>
      <c r="BB199" s="79">
        <f>PRODUCT($C79:BB79)</f>
        <v>0.47004568076397957</v>
      </c>
      <c r="BC199" s="79">
        <f>PRODUCT($C79:BC79)</f>
        <v>0.46341803666520748</v>
      </c>
      <c r="BD199" s="79">
        <f>PRODUCT($C79:BD79)</f>
        <v>0.45688384234822804</v>
      </c>
      <c r="BE199" s="79">
        <f>PRODUCT($C79:BE79)</f>
        <v>0.45044178017111802</v>
      </c>
      <c r="BF199" s="79">
        <f>PRODUCT($C79:BF79)</f>
        <v>0.44409055107070528</v>
      </c>
      <c r="BG199" s="79">
        <f>PRODUCT($C79:BG79)</f>
        <v>0.43782887430060835</v>
      </c>
      <c r="BH199" s="79">
        <f>PRODUCT($C79:BH79)</f>
        <v>0.43165548717296975</v>
      </c>
      <c r="BI199" s="79">
        <f>PRODUCT($C79:BI79)</f>
        <v>0.4255691448038309</v>
      </c>
      <c r="BJ199" s="79">
        <f>PRODUCT($C79:BJ79)</f>
        <v>0.41956861986209687</v>
      </c>
      <c r="BK199" s="79">
        <f>PRODUCT($C79:BK79)</f>
        <v>0.41365270232204132</v>
      </c>
      <c r="BL199" s="79">
        <f>PRODUCT($C79:BL79)</f>
        <v>0.40782019921930052</v>
      </c>
      <c r="BM199" s="79">
        <f>PRODUCT($C79:BM79)</f>
        <v>0.40206993441030836</v>
      </c>
      <c r="BN199" s="79">
        <f>PRODUCT($C79:BN79)</f>
        <v>0.39640074833512301</v>
      </c>
      <c r="BO199" s="79">
        <f>PRODUCT($C79:BO79)</f>
        <v>0.39081149778359775</v>
      </c>
      <c r="BP199" s="79">
        <f>PRODUCT($C79:BP79)</f>
        <v>0.38530105566484901</v>
      </c>
      <c r="BQ199" s="79">
        <f>PRODUCT($C79:BQ79)</f>
        <v>0.37986831077997463</v>
      </c>
      <c r="BR199" s="79">
        <f>PRODUCT($C79:BR79)</f>
        <v>0.37451216759797701</v>
      </c>
      <c r="BS199" s="79">
        <f>PRODUCT($C79:BS79)</f>
        <v>0.36923154603484554</v>
      </c>
      <c r="BT199" s="79">
        <f>PRODUCT($C79:BT79)</f>
        <v>0.36402538123575423</v>
      </c>
      <c r="BU199" s="79">
        <f>PRODUCT($C79:BU79)</f>
        <v>0.35889262336033012</v>
      </c>
      <c r="BV199" s="79">
        <f>PRODUCT($C79:BV79)</f>
        <v>0.35383223737094949</v>
      </c>
      <c r="BW199" s="79">
        <f>PRODUCT($C79:BW79)</f>
        <v>0.34884320282401909</v>
      </c>
      <c r="BX199" s="79">
        <f>PRODUCT($C79:BX79)</f>
        <v>0.3439245136642004</v>
      </c>
      <c r="BY199" s="79">
        <f>PRODUCT($C79:BY79)</f>
        <v>0.3390751780215352</v>
      </c>
      <c r="BZ199" s="79">
        <f>PRODUCT($C79:BZ79)</f>
        <v>0.33429421801143155</v>
      </c>
      <c r="CA199" s="79">
        <f>PRODUCT($C79:CA79)</f>
        <v>0.32958066953747039</v>
      </c>
      <c r="CB199" s="79">
        <f>PRODUCT($C79:CB79)</f>
        <v>0.32493358209699208</v>
      </c>
      <c r="CC199" s="79">
        <f>PRODUCT($C79:CC79)</f>
        <v>0.32035201858942447</v>
      </c>
      <c r="CD199" s="79">
        <f>PRODUCT($C79:CD79)</f>
        <v>0.31583505512731358</v>
      </c>
      <c r="CE199" s="79">
        <f>PRODUCT($C79:CE79)</f>
        <v>0.31138178085001844</v>
      </c>
      <c r="CF199" s="79">
        <f>PRODUCT($C79:CF79)</f>
        <v>0.3069912977400332</v>
      </c>
      <c r="CG199" s="79">
        <f>PRODUCT($C79:CG79)</f>
        <v>0.30266272044189874</v>
      </c>
      <c r="CH199" s="79">
        <f>PRODUCT($C79:CH79)</f>
        <v>0.29839517608366795</v>
      </c>
      <c r="CI199" s="79">
        <f>PRODUCT($C79:CI79)</f>
        <v>0.29418780410088824</v>
      </c>
      <c r="CJ199" s="79">
        <f>PRODUCT($C79:CJ79)</f>
        <v>0.2900397560630657</v>
      </c>
      <c r="CK199" s="79">
        <f>PRODUCT($C79:CK79)</f>
        <v>0.2859501955025765</v>
      </c>
      <c r="CL199" s="79">
        <f>PRODUCT($C79:CL79)</f>
        <v>0.28191829774599014</v>
      </c>
      <c r="CM199" s="79">
        <f>PRODUCT($C79:CM79)</f>
        <v>0.27794324974777168</v>
      </c>
      <c r="CN199" s="79">
        <f>PRODUCT($C79:CN79)</f>
        <v>0.27402424992632812</v>
      </c>
      <c r="CO199" s="79">
        <f>PRODUCT($C79:CO79)</f>
        <v>0.27016050800236691</v>
      </c>
      <c r="CP199" s="79">
        <f>PRODUCT($C79:CP79)</f>
        <v>0.26635124483953354</v>
      </c>
      <c r="CQ199" s="79">
        <f>PRODUCT($C79:CQ79)</f>
        <v>0.26259569228729612</v>
      </c>
      <c r="CR199" s="79">
        <f>PRODUCT($C79:CR79)</f>
        <v>0.25889309302604524</v>
      </c>
      <c r="CS199" s="79">
        <f>PRODUCT($C79:CS79)</f>
        <v>0.25524270041437802</v>
      </c>
      <c r="CT199" s="79">
        <f>PRODUCT($C79:CT79)</f>
        <v>0.2516437783385353</v>
      </c>
      <c r="CU199" s="79">
        <f>PRODUCT($C79:CU79)</f>
        <v>0.24809560106396195</v>
      </c>
      <c r="CV199" s="79">
        <f>PRODUCT($C79:CV79)</f>
        <v>0.24459745308896008</v>
      </c>
      <c r="CW199" s="79">
        <f>PRODUCT($C79:CW79)</f>
        <v>0.24114862900040573</v>
      </c>
      <c r="CX199" s="79">
        <f>PRODUCT($C79:CX79)</f>
        <v>0.2377484333315</v>
      </c>
      <c r="CY199" s="79">
        <f>PRODUCT($C79:CY79)</f>
        <v>0.23439618042152585</v>
      </c>
      <c r="CZ199" s="79">
        <f>PRODUCT($C79:CZ79)</f>
        <v>0.23109119427758235</v>
      </c>
      <c r="DA199" s="79">
        <f>PRODUCT($C79:DA79)</f>
        <v>0.22783280843826845</v>
      </c>
      <c r="DB199" s="79">
        <f>PRODUCT($C79:DB79)</f>
        <v>0.22462036583928885</v>
      </c>
      <c r="DC199" s="79">
        <f>PRODUCT($C79:DC79)</f>
        <v>0.22145321868095488</v>
      </c>
    </row>
    <row r="200" spans="2:107" ht="15" x14ac:dyDescent="0.25">
      <c r="B200" s="41">
        <v>75</v>
      </c>
      <c r="C200" s="79">
        <v>1</v>
      </c>
      <c r="D200" s="79">
        <f>PRODUCT($D80:D80)</f>
        <v>0.97650000000000003</v>
      </c>
      <c r="E200" s="79">
        <f>PRODUCT($D80:E80)</f>
        <v>0.96234075000000008</v>
      </c>
      <c r="F200" s="79">
        <f>PRODUCT($D80:F80)</f>
        <v>0.94790563875000011</v>
      </c>
      <c r="G200" s="79">
        <f>PRODUCT($D80:G80)</f>
        <v>0.9334026824771251</v>
      </c>
      <c r="H200" s="79">
        <f>PRODUCT($D80:H80)</f>
        <v>0.91902828116697743</v>
      </c>
      <c r="I200" s="79">
        <f>PRODUCT($D80:I80)</f>
        <v>0.90496714846512272</v>
      </c>
      <c r="J200" s="79">
        <f>PRODUCT($D80:J80)</f>
        <v>0.89130214452329937</v>
      </c>
      <c r="K200" s="79">
        <f>PRODUCT($D80:K80)</f>
        <v>0.87802174256990217</v>
      </c>
      <c r="L200" s="79">
        <f>PRODUCT($D80:L80)</f>
        <v>0.86520262512838164</v>
      </c>
      <c r="M200" s="79">
        <f>PRODUCT($D80:M80)</f>
        <v>0.85283022758904581</v>
      </c>
      <c r="N200" s="79">
        <f>PRODUCT($D80:N80)</f>
        <v>0.84072003835728137</v>
      </c>
      <c r="O200" s="79">
        <f>PRODUCT($D80:O80)</f>
        <v>0.82878181381260796</v>
      </c>
      <c r="P200" s="79">
        <f>PRODUCT($D80:P80)</f>
        <v>0.81693023387508767</v>
      </c>
      <c r="Q200" s="79">
        <f>PRODUCT($D80:Q80)</f>
        <v>0.8050030524605114</v>
      </c>
      <c r="R200" s="79">
        <f>PRODUCT($D80:R80)</f>
        <v>0.7942965118627866</v>
      </c>
      <c r="S200" s="79">
        <f>PRODUCT($D80:S80)</f>
        <v>0.78373236825501158</v>
      </c>
      <c r="T200" s="79">
        <f>PRODUCT($D80:T80)</f>
        <v>0.77330872775721993</v>
      </c>
      <c r="U200" s="79">
        <f>PRODUCT($D80:U80)</f>
        <v>0.76302372167804888</v>
      </c>
      <c r="V200" s="79">
        <f>PRODUCT($D80:V80)</f>
        <v>0.75287550617973087</v>
      </c>
      <c r="W200" s="79">
        <f>PRODUCT($D80:W80)</f>
        <v>0.74286226194754046</v>
      </c>
      <c r="X200" s="79">
        <f>PRODUCT($D80:X80)</f>
        <v>0.73298219386363817</v>
      </c>
      <c r="Y200" s="79">
        <f>PRODUCT($D80:Y80)</f>
        <v>0.72323353068525176</v>
      </c>
      <c r="Z200" s="79">
        <f>PRODUCT($D80:Z80)</f>
        <v>0.71361452472713793</v>
      </c>
      <c r="AA200" s="79">
        <f>PRODUCT($D80:AA80)</f>
        <v>0.70412345154826705</v>
      </c>
      <c r="AB200" s="79">
        <f>PRODUCT($D80:AB80)</f>
        <v>0.69475860964267511</v>
      </c>
      <c r="AC200" s="79">
        <f>PRODUCT($D80:AC80)</f>
        <v>0.68551832013442759</v>
      </c>
      <c r="AD200" s="79">
        <f>PRODUCT($D80:AD80)</f>
        <v>0.67640092647663974</v>
      </c>
      <c r="AE200" s="79">
        <f>PRODUCT($D80:AE80)</f>
        <v>0.66740479415450049</v>
      </c>
      <c r="AF200" s="79">
        <f>PRODUCT($D80:AF80)</f>
        <v>0.65852831039224569</v>
      </c>
      <c r="AG200" s="79">
        <f>PRODUCT($D80:AG80)</f>
        <v>0.64976988386402879</v>
      </c>
      <c r="AH200" s="79">
        <f>PRODUCT($D80:AH80)</f>
        <v>0.64112794440863718</v>
      </c>
      <c r="AI200" s="79">
        <f>PRODUCT($D80:AI80)</f>
        <v>0.63260094274800227</v>
      </c>
      <c r="AJ200" s="79">
        <f>PRODUCT($D80:AJ80)</f>
        <v>0.62418735020945382</v>
      </c>
      <c r="AK200" s="79">
        <f>PRODUCT($D80:AK80)</f>
        <v>0.61588565845166809</v>
      </c>
      <c r="AL200" s="79">
        <f>PRODUCT($D80:AL80)</f>
        <v>0.60769437919426095</v>
      </c>
      <c r="AM200" s="79">
        <f>PRODUCT($D80:AM80)</f>
        <v>0.59961204395097734</v>
      </c>
      <c r="AN200" s="79">
        <f>PRODUCT($D80:AN80)</f>
        <v>0.59163720376642936</v>
      </c>
      <c r="AO200" s="79">
        <f>PRODUCT($D80:AO80)</f>
        <v>0.58376842895633585</v>
      </c>
      <c r="AP200" s="79">
        <f>PRODUCT($D80:AP80)</f>
        <v>0.57600430885121656</v>
      </c>
      <c r="AQ200" s="79">
        <f>PRODUCT($D80:AQ80)</f>
        <v>0.56834345154349541</v>
      </c>
      <c r="AR200" s="79">
        <f>PRODUCT($D80:AR80)</f>
        <v>0.56078448363796696</v>
      </c>
      <c r="AS200" s="79">
        <f>PRODUCT($D80:AS80)</f>
        <v>0.55332605000558199</v>
      </c>
      <c r="AT200" s="79">
        <f>PRODUCT($D80:AT80)</f>
        <v>0.5459668135405078</v>
      </c>
      <c r="AU200" s="79">
        <f>PRODUCT($D80:AU80)</f>
        <v>0.5387054549204191</v>
      </c>
      <c r="AV200" s="79">
        <f>PRODUCT($D80:AV80)</f>
        <v>0.53154067236997748</v>
      </c>
      <c r="AW200" s="79">
        <f>PRODUCT($D80:AW80)</f>
        <v>0.52447118142745675</v>
      </c>
      <c r="AX200" s="79">
        <f>PRODUCT($D80:AX80)</f>
        <v>0.51749571471447153</v>
      </c>
      <c r="AY200" s="79">
        <f>PRODUCT($D80:AY80)</f>
        <v>0.5106130217087691</v>
      </c>
      <c r="AZ200" s="79">
        <f>PRODUCT($D80:AZ80)</f>
        <v>0.50382186852004252</v>
      </c>
      <c r="BA200" s="79">
        <f>PRODUCT($D80:BA80)</f>
        <v>0.49712103766872595</v>
      </c>
      <c r="BB200" s="79">
        <f>PRODUCT($D80:BB80)</f>
        <v>0.49050932786773188</v>
      </c>
      <c r="BC200" s="79">
        <f>PRODUCT($D80:BC80)</f>
        <v>0.48398555380709107</v>
      </c>
      <c r="BD200" s="79">
        <f>PRODUCT($D80:BD80)</f>
        <v>0.47754854594145679</v>
      </c>
      <c r="BE200" s="79">
        <f>PRODUCT($D80:BE80)</f>
        <v>0.47119715028043541</v>
      </c>
      <c r="BF200" s="79">
        <f>PRODUCT($D80:BF80)</f>
        <v>0.46493022818170565</v>
      </c>
      <c r="BG200" s="79">
        <f>PRODUCT($D80:BG80)</f>
        <v>0.45874665614688898</v>
      </c>
      <c r="BH200" s="79">
        <f>PRODUCT($D80:BH80)</f>
        <v>0.45264532562013537</v>
      </c>
      <c r="BI200" s="79">
        <f>PRODUCT($D80:BI80)</f>
        <v>0.44662514278938759</v>
      </c>
      <c r="BJ200" s="79">
        <f>PRODUCT($D80:BJ80)</f>
        <v>0.44068502839028872</v>
      </c>
      <c r="BK200" s="79">
        <f>PRODUCT($D80:BK80)</f>
        <v>0.43482391751269789</v>
      </c>
      <c r="BL200" s="79">
        <f>PRODUCT($D80:BL80)</f>
        <v>0.42904075940977904</v>
      </c>
      <c r="BM200" s="79">
        <f>PRODUCT($D80:BM80)</f>
        <v>0.42333451730962901</v>
      </c>
      <c r="BN200" s="79">
        <f>PRODUCT($D80:BN80)</f>
        <v>0.41770416822941098</v>
      </c>
      <c r="BO200" s="79">
        <f>PRODUCT($D80:BO80)</f>
        <v>0.41214870279195981</v>
      </c>
      <c r="BP200" s="79">
        <f>PRODUCT($D80:BP80)</f>
        <v>0.40666712504482677</v>
      </c>
      <c r="BQ200" s="79">
        <f>PRODUCT($D80:BQ80)</f>
        <v>0.40125845228173057</v>
      </c>
      <c r="BR200" s="79">
        <f>PRODUCT($D80:BR80)</f>
        <v>0.39592171486638356</v>
      </c>
      <c r="BS200" s="79">
        <f>PRODUCT($D80:BS80)</f>
        <v>0.39065595605866066</v>
      </c>
      <c r="BT200" s="79">
        <f>PRODUCT($D80:BT80)</f>
        <v>0.38546023184308048</v>
      </c>
      <c r="BU200" s="79">
        <f>PRODUCT($D80:BU80)</f>
        <v>0.38033361075956751</v>
      </c>
      <c r="BV200" s="79">
        <f>PRODUCT($D80:BV80)</f>
        <v>0.3752751737364653</v>
      </c>
      <c r="BW200" s="79">
        <f>PRODUCT($D80:BW80)</f>
        <v>0.37028401392577032</v>
      </c>
      <c r="BX200" s="79">
        <f>PRODUCT($D80:BX80)</f>
        <v>0.36535923654055757</v>
      </c>
      <c r="BY200" s="79">
        <f>PRODUCT($D80:BY80)</f>
        <v>0.36049995869456819</v>
      </c>
      <c r="BZ200" s="79">
        <f>PRODUCT($D80:BZ80)</f>
        <v>0.35570530924393046</v>
      </c>
      <c r="CA200" s="79">
        <f>PRODUCT($D80:CA80)</f>
        <v>0.35097442863098621</v>
      </c>
      <c r="CB200" s="79">
        <f>PRODUCT($D80:CB80)</f>
        <v>0.34630646873019411</v>
      </c>
      <c r="CC200" s="79">
        <f>PRODUCT($D80:CC80)</f>
        <v>0.34170059269608255</v>
      </c>
      <c r="CD200" s="79">
        <f>PRODUCT($D80:CD80)</f>
        <v>0.33715597481322468</v>
      </c>
      <c r="CE200" s="79">
        <f>PRODUCT($D80:CE80)</f>
        <v>0.33267180034820881</v>
      </c>
      <c r="CF200" s="79">
        <f>PRODUCT($D80:CF80)</f>
        <v>0.32824726540357763</v>
      </c>
      <c r="CG200" s="79">
        <f>PRODUCT($D80:CG80)</f>
        <v>0.32388157677371004</v>
      </c>
      <c r="CH200" s="79">
        <f>PRODUCT($D80:CH80)</f>
        <v>0.31957395180261972</v>
      </c>
      <c r="CI200" s="79">
        <f>PRODUCT($D80:CI80)</f>
        <v>0.31532361824364485</v>
      </c>
      <c r="CJ200" s="79">
        <f>PRODUCT($D80:CJ80)</f>
        <v>0.31112981412100438</v>
      </c>
      <c r="CK200" s="79">
        <f>PRODUCT($D80:CK80)</f>
        <v>0.30699178759319501</v>
      </c>
      <c r="CL200" s="79">
        <f>PRODUCT($D80:CL80)</f>
        <v>0.30290879681820554</v>
      </c>
      <c r="CM200" s="79">
        <f>PRODUCT($D80:CM80)</f>
        <v>0.29888010982052343</v>
      </c>
      <c r="CN200" s="79">
        <f>PRODUCT($D80:CN80)</f>
        <v>0.29490500435991046</v>
      </c>
      <c r="CO200" s="79">
        <f>PRODUCT($D80:CO80)</f>
        <v>0.29098276780192367</v>
      </c>
      <c r="CP200" s="79">
        <f>PRODUCT($D80:CP80)</f>
        <v>0.28711269699015807</v>
      </c>
      <c r="CQ200" s="79">
        <f>PRODUCT($D80:CQ80)</f>
        <v>0.28329409812018896</v>
      </c>
      <c r="CR200" s="79">
        <f>PRODUCT($D80:CR80)</f>
        <v>0.27952628661519047</v>
      </c>
      <c r="CS200" s="79">
        <f>PRODUCT($D80:CS80)</f>
        <v>0.27580858700320843</v>
      </c>
      <c r="CT200" s="79">
        <f>PRODUCT($D80:CT80)</f>
        <v>0.27214033279606575</v>
      </c>
      <c r="CU200" s="79">
        <f>PRODUCT($D80:CU80)</f>
        <v>0.2685208663698781</v>
      </c>
      <c r="CV200" s="79">
        <f>PRODUCT($D80:CV80)</f>
        <v>0.26494953884715872</v>
      </c>
      <c r="CW200" s="79">
        <f>PRODUCT($D80:CW80)</f>
        <v>0.26142570998049153</v>
      </c>
      <c r="CX200" s="79">
        <f>PRODUCT($D80:CX80)</f>
        <v>0.25794874803775097</v>
      </c>
      <c r="CY200" s="79">
        <f>PRODUCT($D80:CY80)</f>
        <v>0.2545180296888489</v>
      </c>
      <c r="CZ200" s="79">
        <f>PRODUCT($D80:CZ80)</f>
        <v>0.25113293989398722</v>
      </c>
      <c r="DA200" s="79">
        <f>PRODUCT($D80:DA80)</f>
        <v>0.24779287179339718</v>
      </c>
      <c r="DB200" s="79">
        <f>PRODUCT($D80:DB80)</f>
        <v>0.244497226598545</v>
      </c>
      <c r="DC200" s="79">
        <f>PRODUCT($D80:DC80)</f>
        <v>0.24124541348478437</v>
      </c>
    </row>
    <row r="201" spans="2:107" ht="15" x14ac:dyDescent="0.25">
      <c r="B201" s="41">
        <v>76</v>
      </c>
      <c r="C201" s="79">
        <v>1</v>
      </c>
      <c r="D201" s="79">
        <f>PRODUCT($D81:D81)</f>
        <v>0.97770000000000001</v>
      </c>
      <c r="E201" s="79">
        <f>PRODUCT($D81:E81)</f>
        <v>0.96469659000000008</v>
      </c>
      <c r="F201" s="79">
        <f>PRODUCT($D81:F81)</f>
        <v>0.95128730739900003</v>
      </c>
      <c r="G201" s="79">
        <f>PRODUCT($D81:G81)</f>
        <v>0.93777902763393428</v>
      </c>
      <c r="H201" s="79">
        <f>PRODUCT($D81:H81)</f>
        <v>0.92436878753876905</v>
      </c>
      <c r="I201" s="79">
        <f>PRODUCT($D81:I81)</f>
        <v>0.91115031387696466</v>
      </c>
      <c r="J201" s="79">
        <f>PRODUCT($D81:J81)</f>
        <v>0.89821197941991182</v>
      </c>
      <c r="K201" s="79">
        <f>PRODUCT($D81:K81)</f>
        <v>0.885637011708033</v>
      </c>
      <c r="L201" s="79">
        <f>PRODUCT($D81:L81)</f>
        <v>0.87341522094646207</v>
      </c>
      <c r="M201" s="79">
        <f>PRODUCT($D81:M81)</f>
        <v>0.86153677394159023</v>
      </c>
      <c r="N201" s="79">
        <f>PRODUCT($D81:N81)</f>
        <v>0.84990602749337885</v>
      </c>
      <c r="O201" s="79">
        <f>PRODUCT($D81:O81)</f>
        <v>0.83843229612221826</v>
      </c>
      <c r="P201" s="79">
        <f>PRODUCT($D81:P81)</f>
        <v>0.82702961689495613</v>
      </c>
      <c r="Q201" s="79">
        <f>PRODUCT($D81:Q81)</f>
        <v>0.81553390522011626</v>
      </c>
      <c r="R201" s="79">
        <f>PRODUCT($D81:R81)</f>
        <v>0.80525817801434285</v>
      </c>
      <c r="S201" s="79">
        <f>PRODUCT($D81:S81)</f>
        <v>0.79511192497136218</v>
      </c>
      <c r="T201" s="79">
        <f>PRODUCT($D81:T81)</f>
        <v>0.78509351471672306</v>
      </c>
      <c r="U201" s="79">
        <f>PRODUCT($D81:U81)</f>
        <v>0.77520133643129241</v>
      </c>
      <c r="V201" s="79">
        <f>PRODUCT($D81:V81)</f>
        <v>0.76543379959225821</v>
      </c>
      <c r="W201" s="79">
        <f>PRODUCT($D81:W81)</f>
        <v>0.75578933371739576</v>
      </c>
      <c r="X201" s="79">
        <f>PRODUCT($D81:X81)</f>
        <v>0.74626638811255663</v>
      </c>
      <c r="Y201" s="79">
        <f>PRODUCT($D81:Y81)</f>
        <v>0.73686343162233847</v>
      </c>
      <c r="Z201" s="79">
        <f>PRODUCT($D81:Z81)</f>
        <v>0.72757895238389703</v>
      </c>
      <c r="AA201" s="79">
        <f>PRODUCT($D81:AA81)</f>
        <v>0.71841145758385994</v>
      </c>
      <c r="AB201" s="79">
        <f>PRODUCT($D81:AB81)</f>
        <v>0.70935947321830339</v>
      </c>
      <c r="AC201" s="79">
        <f>PRODUCT($D81:AC81)</f>
        <v>0.70042154385575284</v>
      </c>
      <c r="AD201" s="79">
        <f>PRODUCT($D81:AD81)</f>
        <v>0.69159623240317036</v>
      </c>
      <c r="AE201" s="79">
        <f>PRODUCT($D81:AE81)</f>
        <v>0.68288211987489045</v>
      </c>
      <c r="AF201" s="79">
        <f>PRODUCT($D81:AF81)</f>
        <v>0.67427780516446689</v>
      </c>
      <c r="AG201" s="79">
        <f>PRODUCT($D81:AG81)</f>
        <v>0.6657819048193947</v>
      </c>
      <c r="AH201" s="79">
        <f>PRODUCT($D81:AH81)</f>
        <v>0.65739305281867033</v>
      </c>
      <c r="AI201" s="79">
        <f>PRODUCT($D81:AI81)</f>
        <v>0.64910990035315508</v>
      </c>
      <c r="AJ201" s="79">
        <f>PRODUCT($D81:AJ81)</f>
        <v>0.64093111560870542</v>
      </c>
      <c r="AK201" s="79">
        <f>PRODUCT($D81:AK81)</f>
        <v>0.63285538355203574</v>
      </c>
      <c r="AL201" s="79">
        <f>PRODUCT($D81:AL81)</f>
        <v>0.62488140571928008</v>
      </c>
      <c r="AM201" s="79">
        <f>PRODUCT($D81:AM81)</f>
        <v>0.61700790000721717</v>
      </c>
      <c r="AN201" s="79">
        <f>PRODUCT($D81:AN81)</f>
        <v>0.60923360046712627</v>
      </c>
      <c r="AO201" s="79">
        <f>PRODUCT($D81:AO81)</f>
        <v>0.60155725710124053</v>
      </c>
      <c r="AP201" s="79">
        <f>PRODUCT($D81:AP81)</f>
        <v>0.59397763566176498</v>
      </c>
      <c r="AQ201" s="79">
        <f>PRODUCT($D81:AQ81)</f>
        <v>0.58649351745242673</v>
      </c>
      <c r="AR201" s="79">
        <f>PRODUCT($D81:AR81)</f>
        <v>0.57910369913252613</v>
      </c>
      <c r="AS201" s="79">
        <f>PRODUCT($D81:AS81)</f>
        <v>0.57180699252345635</v>
      </c>
      <c r="AT201" s="79">
        <f>PRODUCT($D81:AT81)</f>
        <v>0.56460222441766084</v>
      </c>
      <c r="AU201" s="79">
        <f>PRODUCT($D81:AU81)</f>
        <v>0.55748823638999834</v>
      </c>
      <c r="AV201" s="79">
        <f>PRODUCT($D81:AV81)</f>
        <v>0.55046388461148443</v>
      </c>
      <c r="AW201" s="79">
        <f>PRODUCT($D81:AW81)</f>
        <v>0.54352803966537977</v>
      </c>
      <c r="AX201" s="79">
        <f>PRODUCT($D81:AX81)</f>
        <v>0.53667958636559598</v>
      </c>
      <c r="AY201" s="79">
        <f>PRODUCT($D81:AY81)</f>
        <v>0.52991742357738947</v>
      </c>
      <c r="AZ201" s="79">
        <f>PRODUCT($D81:AZ81)</f>
        <v>0.52324046404031443</v>
      </c>
      <c r="BA201" s="79">
        <f>PRODUCT($D81:BA81)</f>
        <v>0.51664763419340654</v>
      </c>
      <c r="BB201" s="79">
        <f>PRODUCT($D81:BB81)</f>
        <v>0.5101378740025696</v>
      </c>
      <c r="BC201" s="79">
        <f>PRODUCT($D81:BC81)</f>
        <v>0.50371013679013721</v>
      </c>
      <c r="BD201" s="79">
        <f>PRODUCT($D81:BD81)</f>
        <v>0.49736338906658151</v>
      </c>
      <c r="BE201" s="79">
        <f>PRODUCT($D81:BE81)</f>
        <v>0.4910966103643426</v>
      </c>
      <c r="BF201" s="79">
        <f>PRODUCT($D81:BF81)</f>
        <v>0.4849087930737519</v>
      </c>
      <c r="BG201" s="79">
        <f>PRODUCT($D81:BG81)</f>
        <v>0.47879894228102265</v>
      </c>
      <c r="BH201" s="79">
        <f>PRODUCT($D81:BH81)</f>
        <v>0.47276607560828182</v>
      </c>
      <c r="BI201" s="79">
        <f>PRODUCT($D81:BI81)</f>
        <v>0.46680922305561751</v>
      </c>
      <c r="BJ201" s="79">
        <f>PRODUCT($D81:BJ81)</f>
        <v>0.46092742684511673</v>
      </c>
      <c r="BK201" s="79">
        <f>PRODUCT($D81:BK81)</f>
        <v>0.45511974126686827</v>
      </c>
      <c r="BL201" s="79">
        <f>PRODUCT($D81:BL81)</f>
        <v>0.44938523252690576</v>
      </c>
      <c r="BM201" s="79">
        <f>PRODUCT($D81:BM81)</f>
        <v>0.44372297859706678</v>
      </c>
      <c r="BN201" s="79">
        <f>PRODUCT($D81:BN81)</f>
        <v>0.43813206906674373</v>
      </c>
      <c r="BO201" s="79">
        <f>PRODUCT($D81:BO81)</f>
        <v>0.43261160499650281</v>
      </c>
      <c r="BP201" s="79">
        <f>PRODUCT($D81:BP81)</f>
        <v>0.4271606987735469</v>
      </c>
      <c r="BQ201" s="79">
        <f>PRODUCT($D81:BQ81)</f>
        <v>0.42177847396900026</v>
      </c>
      <c r="BR201" s="79">
        <f>PRODUCT($D81:BR81)</f>
        <v>0.41646406519699086</v>
      </c>
      <c r="BS201" s="79">
        <f>PRODUCT($D81:BS81)</f>
        <v>0.41121661797550879</v>
      </c>
      <c r="BT201" s="79">
        <f>PRODUCT($D81:BT81)</f>
        <v>0.40603528858901738</v>
      </c>
      <c r="BU201" s="79">
        <f>PRODUCT($D81:BU81)</f>
        <v>0.40091924395279577</v>
      </c>
      <c r="BV201" s="79">
        <f>PRODUCT($D81:BV81)</f>
        <v>0.39586766147899055</v>
      </c>
      <c r="BW201" s="79">
        <f>PRODUCT($D81:BW81)</f>
        <v>0.3908797289443553</v>
      </c>
      <c r="BX201" s="79">
        <f>PRODUCT($D81:BX81)</f>
        <v>0.38595464435965643</v>
      </c>
      <c r="BY201" s="79">
        <f>PRODUCT($D81:BY81)</f>
        <v>0.38109161584072476</v>
      </c>
      <c r="BZ201" s="79">
        <f>PRODUCT($D81:BZ81)</f>
        <v>0.37628986148113164</v>
      </c>
      <c r="CA201" s="79">
        <f>PRODUCT($D81:CA81)</f>
        <v>0.37154860922646937</v>
      </c>
      <c r="CB201" s="79">
        <f>PRODUCT($D81:CB81)</f>
        <v>0.36686709675021589</v>
      </c>
      <c r="CC201" s="79">
        <f>PRODUCT($D81:CC81)</f>
        <v>0.36224457133116317</v>
      </c>
      <c r="CD201" s="79">
        <f>PRODUCT($D81:CD81)</f>
        <v>0.35768028973239052</v>
      </c>
      <c r="CE201" s="79">
        <f>PRODUCT($D81:CE81)</f>
        <v>0.35317351808176239</v>
      </c>
      <c r="CF201" s="79">
        <f>PRODUCT($D81:CF81)</f>
        <v>0.34872353175393223</v>
      </c>
      <c r="CG201" s="79">
        <f>PRODUCT($D81:CG81)</f>
        <v>0.34432961525383271</v>
      </c>
      <c r="CH201" s="79">
        <f>PRODUCT($D81:CH81)</f>
        <v>0.33999106210163443</v>
      </c>
      <c r="CI201" s="79">
        <f>PRODUCT($D81:CI81)</f>
        <v>0.33570717471915384</v>
      </c>
      <c r="CJ201" s="79">
        <f>PRODUCT($D81:CJ81)</f>
        <v>0.33147726431769253</v>
      </c>
      <c r="CK201" s="79">
        <f>PRODUCT($D81:CK81)</f>
        <v>0.32730065078728965</v>
      </c>
      <c r="CL201" s="79">
        <f>PRODUCT($D81:CL81)</f>
        <v>0.32317666258736982</v>
      </c>
      <c r="CM201" s="79">
        <f>PRODUCT($D81:CM81)</f>
        <v>0.31910463663876898</v>
      </c>
      <c r="CN201" s="79">
        <f>PRODUCT($D81:CN81)</f>
        <v>0.31508391821712051</v>
      </c>
      <c r="CO201" s="79">
        <f>PRODUCT($D81:CO81)</f>
        <v>0.3111138608475848</v>
      </c>
      <c r="CP201" s="79">
        <f>PRODUCT($D81:CP81)</f>
        <v>0.30719382620090524</v>
      </c>
      <c r="CQ201" s="79">
        <f>PRODUCT($D81:CQ81)</f>
        <v>0.30332318399077385</v>
      </c>
      <c r="CR201" s="79">
        <f>PRODUCT($D81:CR81)</f>
        <v>0.29950131187249013</v>
      </c>
      <c r="CS201" s="79">
        <f>PRODUCT($D81:CS81)</f>
        <v>0.29572759534289678</v>
      </c>
      <c r="CT201" s="79">
        <f>PRODUCT($D81:CT81)</f>
        <v>0.29200142764157627</v>
      </c>
      <c r="CU201" s="79">
        <f>PRODUCT($D81:CU81)</f>
        <v>0.28832220965329242</v>
      </c>
      <c r="CV201" s="79">
        <f>PRODUCT($D81:CV81)</f>
        <v>0.28468934981166094</v>
      </c>
      <c r="CW201" s="79">
        <f>PRODUCT($D81:CW81)</f>
        <v>0.28110226400403404</v>
      </c>
      <c r="CX201" s="79">
        <f>PRODUCT($D81:CX81)</f>
        <v>0.27756037547758322</v>
      </c>
      <c r="CY201" s="79">
        <f>PRODUCT($D81:CY81)</f>
        <v>0.27406311474656569</v>
      </c>
      <c r="CZ201" s="79">
        <f>PRODUCT($D81:CZ81)</f>
        <v>0.27060991950075897</v>
      </c>
      <c r="DA201" s="79">
        <f>PRODUCT($D81:DA81)</f>
        <v>0.26720023451504943</v>
      </c>
      <c r="DB201" s="79">
        <f>PRODUCT($D81:DB81)</f>
        <v>0.26383351156015983</v>
      </c>
      <c r="DC201" s="79">
        <f>PRODUCT($D81:DC81)</f>
        <v>0.26050920931450183</v>
      </c>
    </row>
    <row r="202" spans="2:107" ht="15" x14ac:dyDescent="0.25">
      <c r="B202" s="41">
        <v>77</v>
      </c>
      <c r="C202" s="79">
        <v>1</v>
      </c>
      <c r="D202" s="79">
        <f>PRODUCT($D82:D82)</f>
        <v>0.9788</v>
      </c>
      <c r="E202" s="79">
        <f>PRODUCT($D82:E82)</f>
        <v>0.96685863999999999</v>
      </c>
      <c r="F202" s="79">
        <f>PRODUCT($C82:F82)</f>
        <v>0.95448284940799999</v>
      </c>
      <c r="G202" s="79">
        <f>PRODUCT($C82:G82)</f>
        <v>0.94197912408075524</v>
      </c>
      <c r="H202" s="79">
        <f>PRODUCT($C82:H82)</f>
        <v>0.92954499964288928</v>
      </c>
      <c r="I202" s="79">
        <f>PRODUCT($C82:I82)</f>
        <v>0.91718205114763884</v>
      </c>
      <c r="J202" s="79">
        <f>PRODUCT($C82:J82)</f>
        <v>0.90498352986737529</v>
      </c>
      <c r="K202" s="79">
        <f>PRODUCT($C82:K82)</f>
        <v>0.8930377472731259</v>
      </c>
      <c r="L202" s="79">
        <f>PRODUCT($C82:L82)</f>
        <v>0.88142825655857526</v>
      </c>
      <c r="M202" s="79">
        <f>PRODUCT($C82:M82)</f>
        <v>0.87005783204896958</v>
      </c>
      <c r="N202" s="79">
        <f>PRODUCT($C82:N82)</f>
        <v>0.85892109179874276</v>
      </c>
      <c r="O202" s="79">
        <f>PRODUCT($C82:O82)</f>
        <v>0.84801279393289875</v>
      </c>
      <c r="P202" s="79">
        <f>PRODUCT($C82:P82)</f>
        <v>0.83707342889116432</v>
      </c>
      <c r="Q202" s="79">
        <f>PRODUCT($C82:Q82)</f>
        <v>0.82610776697269006</v>
      </c>
      <c r="R202" s="79">
        <f>PRODUCT($C82:R82)</f>
        <v>0.81627708454571501</v>
      </c>
      <c r="S202" s="79">
        <f>PRODUCT($C82:S82)</f>
        <v>0.80656338723962095</v>
      </c>
      <c r="T202" s="79">
        <f>PRODUCT($C82:T82)</f>
        <v>0.7969652829314694</v>
      </c>
      <c r="U202" s="79">
        <f>PRODUCT($C82:U82)</f>
        <v>0.78748139606458489</v>
      </c>
      <c r="V202" s="79">
        <f>PRODUCT($C82:V82)</f>
        <v>0.77811036745141626</v>
      </c>
      <c r="W202" s="79">
        <f>PRODUCT($C82:W82)</f>
        <v>0.76885085407874443</v>
      </c>
      <c r="X202" s="79">
        <f>PRODUCT($C82:X82)</f>
        <v>0.75970152891520737</v>
      </c>
      <c r="Y202" s="79">
        <f>PRODUCT($C82:Y82)</f>
        <v>0.75066108072111637</v>
      </c>
      <c r="Z202" s="79">
        <f>PRODUCT($C82:Z82)</f>
        <v>0.74172821386053511</v>
      </c>
      <c r="AA202" s="79">
        <f>PRODUCT($C82:AA82)</f>
        <v>0.73290164811559477</v>
      </c>
      <c r="AB202" s="79">
        <f>PRODUCT($C82:AB82)</f>
        <v>0.72418011850301922</v>
      </c>
      <c r="AC202" s="79">
        <f>PRODUCT($C82:AC82)</f>
        <v>0.71556237509283327</v>
      </c>
      <c r="AD202" s="79">
        <f>PRODUCT($C82:AD82)</f>
        <v>0.70704718282922852</v>
      </c>
      <c r="AE202" s="79">
        <f>PRODUCT($C82:AE82)</f>
        <v>0.69863332135356071</v>
      </c>
      <c r="AF202" s="79">
        <f>PRODUCT($C82:AF82)</f>
        <v>0.69031958482945333</v>
      </c>
      <c r="AG202" s="79">
        <f>PRODUCT($C82:AG82)</f>
        <v>0.68210478176998279</v>
      </c>
      <c r="AH202" s="79">
        <f>PRODUCT($C82:AH82)</f>
        <v>0.67398773486691999</v>
      </c>
      <c r="AI202" s="79">
        <f>PRODUCT($C82:AI82)</f>
        <v>0.66596728082200363</v>
      </c>
      <c r="AJ202" s="79">
        <f>PRODUCT($C82:AJ82)</f>
        <v>0.65804227018022177</v>
      </c>
      <c r="AK202" s="79">
        <f>PRODUCT($C82:AK82)</f>
        <v>0.65021156716507711</v>
      </c>
      <c r="AL202" s="79">
        <f>PRODUCT($C82:AL82)</f>
        <v>0.64247404951581266</v>
      </c>
      <c r="AM202" s="79">
        <f>PRODUCT($C82:AM82)</f>
        <v>0.63482860832657451</v>
      </c>
      <c r="AN202" s="79">
        <f>PRODUCT($C82:AN82)</f>
        <v>0.62727414788748825</v>
      </c>
      <c r="AO202" s="79">
        <f>PRODUCT($C82:AO82)</f>
        <v>0.6198095855276271</v>
      </c>
      <c r="AP202" s="79">
        <f>PRODUCT($C82:AP82)</f>
        <v>0.6124338514598483</v>
      </c>
      <c r="AQ202" s="79">
        <f>PRODUCT($C82:AQ82)</f>
        <v>0.60514588862747609</v>
      </c>
      <c r="AR202" s="79">
        <f>PRODUCT($C82:AR82)</f>
        <v>0.59794465255280915</v>
      </c>
      <c r="AS202" s="79">
        <f>PRODUCT($C82:AS82)</f>
        <v>0.59082911118743076</v>
      </c>
      <c r="AT202" s="79">
        <f>PRODUCT($C82:AT82)</f>
        <v>0.58379824476430031</v>
      </c>
      <c r="AU202" s="79">
        <f>PRODUCT($C82:AU82)</f>
        <v>0.57685104565160517</v>
      </c>
      <c r="AV202" s="79">
        <f>PRODUCT($C82:AV82)</f>
        <v>0.569986518208351</v>
      </c>
      <c r="AW202" s="79">
        <f>PRODUCT($C82:AW82)</f>
        <v>0.56320367864167165</v>
      </c>
      <c r="AX202" s="79">
        <f>PRODUCT($C82:AX82)</f>
        <v>0.55650155486583575</v>
      </c>
      <c r="AY202" s="79">
        <f>PRODUCT($C82:AY82)</f>
        <v>0.54987918636293232</v>
      </c>
      <c r="AZ202" s="79">
        <f>PRODUCT($C82:AZ82)</f>
        <v>0.54333562404521341</v>
      </c>
      <c r="BA202" s="79">
        <f>PRODUCT($C82:BA82)</f>
        <v>0.53686993011907536</v>
      </c>
      <c r="BB202" s="79">
        <f>PRODUCT($C82:BB82)</f>
        <v>0.5304811779506583</v>
      </c>
      <c r="BC202" s="79">
        <f>PRODUCT($C82:BC82)</f>
        <v>0.52416845193304551</v>
      </c>
      <c r="BD202" s="79">
        <f>PRODUCT($C82:BD82)</f>
        <v>0.51793084735504225</v>
      </c>
      <c r="BE202" s="79">
        <f>PRODUCT($C82:BE82)</f>
        <v>0.51176747027151726</v>
      </c>
      <c r="BF202" s="79">
        <f>PRODUCT($C82:BF82)</f>
        <v>0.50567743737528614</v>
      </c>
      <c r="BG202" s="79">
        <f>PRODUCT($C82:BG82)</f>
        <v>0.49965987587052024</v>
      </c>
      <c r="BH202" s="79">
        <f>PRODUCT($C82:BH82)</f>
        <v>0.49371392334766107</v>
      </c>
      <c r="BI202" s="79">
        <f>PRODUCT($C82:BI82)</f>
        <v>0.48783872765982389</v>
      </c>
      <c r="BJ202" s="79">
        <f>PRODUCT($C82:BJ82)</f>
        <v>0.48203344680067195</v>
      </c>
      <c r="BK202" s="79">
        <f>PRODUCT($C82:BK82)</f>
        <v>0.47629724878374397</v>
      </c>
      <c r="BL202" s="79">
        <f>PRODUCT($C82:BL82)</f>
        <v>0.47062931152321741</v>
      </c>
      <c r="BM202" s="79">
        <f>PRODUCT($C82:BM82)</f>
        <v>0.46502882271609108</v>
      </c>
      <c r="BN202" s="79">
        <f>PRODUCT($C82:BN82)</f>
        <v>0.45949497972576958</v>
      </c>
      <c r="BO202" s="79">
        <f>PRODUCT($C82:BO82)</f>
        <v>0.4540269894670329</v>
      </c>
      <c r="BP202" s="79">
        <f>PRODUCT($C82:BP82)</f>
        <v>0.44862406829237522</v>
      </c>
      <c r="BQ202" s="79">
        <f>PRODUCT($C82:BQ82)</f>
        <v>0.44328544187969593</v>
      </c>
      <c r="BR202" s="79">
        <f>PRODUCT($C82:BR82)</f>
        <v>0.43801034512132753</v>
      </c>
      <c r="BS202" s="79">
        <f>PRODUCT($C82:BS82)</f>
        <v>0.43279802201438372</v>
      </c>
      <c r="BT202" s="79">
        <f>PRODUCT($C82:BT82)</f>
        <v>0.42764772555241254</v>
      </c>
      <c r="BU202" s="79">
        <f>PRODUCT($C82:BU82)</f>
        <v>0.4225587176183388</v>
      </c>
      <c r="BV202" s="79">
        <f>PRODUCT($C82:BV82)</f>
        <v>0.41753026887868055</v>
      </c>
      <c r="BW202" s="79">
        <f>PRODUCT($C82:BW82)</f>
        <v>0.41256165867902422</v>
      </c>
      <c r="BX202" s="79">
        <f>PRODUCT($C82:BX82)</f>
        <v>0.40765217494074385</v>
      </c>
      <c r="BY202" s="79">
        <f>PRODUCT($C82:BY82)</f>
        <v>0.40280111405894897</v>
      </c>
      <c r="BZ202" s="79">
        <f>PRODUCT($C82:BZ82)</f>
        <v>0.39800778080164745</v>
      </c>
      <c r="CA202" s="79">
        <f>PRODUCT($C82:CA82)</f>
        <v>0.39327148821010782</v>
      </c>
      <c r="CB202" s="79">
        <f>PRODUCT($C82:CB82)</f>
        <v>0.38859155750040753</v>
      </c>
      <c r="CC202" s="79">
        <f>PRODUCT($C82:CC82)</f>
        <v>0.38396731796615269</v>
      </c>
      <c r="CD202" s="79">
        <f>PRODUCT($C82:CD82)</f>
        <v>0.37939810688235548</v>
      </c>
      <c r="CE202" s="79">
        <f>PRODUCT($C82:CE82)</f>
        <v>0.37488326941045547</v>
      </c>
      <c r="CF202" s="79">
        <f>PRODUCT($C82:CF82)</f>
        <v>0.37042215850447102</v>
      </c>
      <c r="CG202" s="79">
        <f>PRODUCT($C82:CG82)</f>
        <v>0.36601413481826783</v>
      </c>
      <c r="CH202" s="79">
        <f>PRODUCT($C82:CH82)</f>
        <v>0.36165856661393042</v>
      </c>
      <c r="CI202" s="79">
        <f>PRODUCT($C82:CI82)</f>
        <v>0.35735482967122462</v>
      </c>
      <c r="CJ202" s="79">
        <f>PRODUCT($C82:CJ82)</f>
        <v>0.35310230719813701</v>
      </c>
      <c r="CK202" s="79">
        <f>PRODUCT($C82:CK82)</f>
        <v>0.34890038974247917</v>
      </c>
      <c r="CL202" s="79">
        <f>PRODUCT($C82:CL82)</f>
        <v>0.34474847510454365</v>
      </c>
      <c r="CM202" s="79">
        <f>PRODUCT($C82:CM82)</f>
        <v>0.34064596825079957</v>
      </c>
      <c r="CN202" s="79">
        <f>PRODUCT($C82:CN82)</f>
        <v>0.33659228122861506</v>
      </c>
      <c r="CO202" s="79">
        <f>PRODUCT($C82:CO82)</f>
        <v>0.33258683308199455</v>
      </c>
      <c r="CP202" s="79">
        <f>PRODUCT($C82:CP82)</f>
        <v>0.3286290497683188</v>
      </c>
      <c r="CQ202" s="79">
        <f>PRODUCT($C82:CQ82)</f>
        <v>0.32471836407607579</v>
      </c>
      <c r="CR202" s="79">
        <f>PRODUCT($C82:CR82)</f>
        <v>0.32085421554357046</v>
      </c>
      <c r="CS202" s="79">
        <f>PRODUCT($C82:CS82)</f>
        <v>0.317036050378602</v>
      </c>
      <c r="CT202" s="79">
        <f>PRODUCT($C82:CT82)</f>
        <v>0.31326332137909663</v>
      </c>
      <c r="CU202" s="79">
        <f>PRODUCT($C82:CU82)</f>
        <v>0.30953548785468538</v>
      </c>
      <c r="CV202" s="79">
        <f>PRODUCT($C82:CV82)</f>
        <v>0.3058520155492146</v>
      </c>
      <c r="CW202" s="79">
        <f>PRODUCT($C82:CW82)</f>
        <v>0.30221237656417893</v>
      </c>
      <c r="CX202" s="79">
        <f>PRODUCT($C82:CX82)</f>
        <v>0.29861604928306518</v>
      </c>
      <c r="CY202" s="79">
        <f>PRODUCT($C82:CY82)</f>
        <v>0.29506251829659669</v>
      </c>
      <c r="CZ202" s="79">
        <f>PRODUCT($C82:CZ82)</f>
        <v>0.29155127432886718</v>
      </c>
      <c r="DA202" s="79">
        <f>PRODUCT($C82:DA82)</f>
        <v>0.28808181416435363</v>
      </c>
      <c r="DB202" s="79">
        <f>PRODUCT($C82:DB82)</f>
        <v>0.28465364057579784</v>
      </c>
      <c r="DC202" s="79">
        <f>PRODUCT($C82:DC82)</f>
        <v>0.28126626225294582</v>
      </c>
    </row>
    <row r="203" spans="2:107" ht="15" x14ac:dyDescent="0.25">
      <c r="B203" s="41">
        <v>78</v>
      </c>
      <c r="C203" s="79">
        <v>1</v>
      </c>
      <c r="D203" s="79">
        <f>PRODUCT($D83:D83)</f>
        <v>0.97970000000000002</v>
      </c>
      <c r="E203" s="79">
        <f>PRODUCT($D83:E83)</f>
        <v>0.96882533000000004</v>
      </c>
      <c r="F203" s="79">
        <f>PRODUCT($D83:F83)</f>
        <v>0.95749007363899996</v>
      </c>
      <c r="G203" s="79">
        <f>PRODUCT($D83:G83)</f>
        <v>0.94600019275533198</v>
      </c>
      <c r="H203" s="79">
        <f>PRODUCT($D83:H83)</f>
        <v>0.93445899040371694</v>
      </c>
      <c r="I203" s="79">
        <f>PRODUCT($D83:I83)</f>
        <v>0.92296514482175129</v>
      </c>
      <c r="J203" s="79">
        <f>PRODUCT($D83:J83)</f>
        <v>0.91161267354044373</v>
      </c>
      <c r="K203" s="79">
        <f>PRODUCT($D83:K83)</f>
        <v>0.90039983765589626</v>
      </c>
      <c r="L203" s="79">
        <f>PRODUCT($D83:L83)</f>
        <v>0.88941495963649431</v>
      </c>
      <c r="M203" s="79">
        <f>PRODUCT($D83:M83)</f>
        <v>0.87865303862489275</v>
      </c>
      <c r="N203" s="79">
        <f>PRODUCT($D83:N83)</f>
        <v>0.86810920216139398</v>
      </c>
      <c r="O203" s="79">
        <f>PRODUCT($D83:O83)</f>
        <v>0.85769189173545723</v>
      </c>
      <c r="P203" s="79">
        <f>PRODUCT($D83:P83)</f>
        <v>0.84731381984545817</v>
      </c>
      <c r="Q203" s="79">
        <f>PRODUCT($D83:Q83)</f>
        <v>0.83680712847937455</v>
      </c>
      <c r="R203" s="79">
        <f>PRODUCT($D83:R83)</f>
        <v>0.8274348886404056</v>
      </c>
      <c r="S203" s="79">
        <f>PRODUCT($D83:S83)</f>
        <v>0.81816761788763304</v>
      </c>
      <c r="T203" s="79">
        <f>PRODUCT($D83:T83)</f>
        <v>0.80900414056729153</v>
      </c>
      <c r="U203" s="79">
        <f>PRODUCT($D83:U83)</f>
        <v>0.79994329419293786</v>
      </c>
      <c r="V203" s="79">
        <f>PRODUCT($D83:V83)</f>
        <v>0.79098392929797701</v>
      </c>
      <c r="W203" s="79">
        <f>PRODUCT($D83:W83)</f>
        <v>0.78212490928983969</v>
      </c>
      <c r="X203" s="79">
        <f>PRODUCT($D83:X83)</f>
        <v>0.77336511030579347</v>
      </c>
      <c r="Y203" s="79">
        <f>PRODUCT($D83:Y83)</f>
        <v>0.76470342107036859</v>
      </c>
      <c r="Z203" s="79">
        <f>PRODUCT($D83:Z83)</f>
        <v>0.75613874275438042</v>
      </c>
      <c r="AA203" s="79">
        <f>PRODUCT($D83:AA83)</f>
        <v>0.74766998883553137</v>
      </c>
      <c r="AB203" s="79">
        <f>PRODUCT($D83:AB83)</f>
        <v>0.73929608496057342</v>
      </c>
      <c r="AC203" s="79">
        <f>PRODUCT($D83:AC83)</f>
        <v>0.73101596880901498</v>
      </c>
      <c r="AD203" s="79">
        <f>PRODUCT($D83:AD83)</f>
        <v>0.72282858995835397</v>
      </c>
      <c r="AE203" s="79">
        <f>PRODUCT($D83:AE83)</f>
        <v>0.71473290975082038</v>
      </c>
      <c r="AF203" s="79">
        <f>PRODUCT($D83:AF83)</f>
        <v>0.70672790116161122</v>
      </c>
      <c r="AG203" s="79">
        <f>PRODUCT($D83:AG83)</f>
        <v>0.69881254866860121</v>
      </c>
      <c r="AH203" s="79">
        <f>PRODUCT($D83:AH83)</f>
        <v>0.69098584812351294</v>
      </c>
      <c r="AI203" s="79">
        <f>PRODUCT($D83:AI83)</f>
        <v>0.68324680662452963</v>
      </c>
      <c r="AJ203" s="79">
        <f>PRODUCT($D83:AJ83)</f>
        <v>0.67559444239033495</v>
      </c>
      <c r="AK203" s="79">
        <f>PRODUCT($D83:AK83)</f>
        <v>0.66802778463556323</v>
      </c>
      <c r="AL203" s="79">
        <f>PRODUCT($D83:AL83)</f>
        <v>0.66054587344764493</v>
      </c>
      <c r="AM203" s="79">
        <f>PRODUCT($D83:AM83)</f>
        <v>0.65314775966503136</v>
      </c>
      <c r="AN203" s="79">
        <f>PRODUCT($D83:AN83)</f>
        <v>0.645832504756783</v>
      </c>
      <c r="AO203" s="79">
        <f>PRODUCT($D83:AO83)</f>
        <v>0.63859918070350707</v>
      </c>
      <c r="AP203" s="79">
        <f>PRODUCT($D83:AP83)</f>
        <v>0.63144686987962784</v>
      </c>
      <c r="AQ203" s="79">
        <f>PRODUCT($D83:AQ83)</f>
        <v>0.62437466493697602</v>
      </c>
      <c r="AR203" s="79">
        <f>PRODUCT($D83:AR83)</f>
        <v>0.61738166868968192</v>
      </c>
      <c r="AS203" s="79">
        <f>PRODUCT($D83:AS83)</f>
        <v>0.61046699400035753</v>
      </c>
      <c r="AT203" s="79">
        <f>PRODUCT($D83:AT83)</f>
        <v>0.6036297636675535</v>
      </c>
      <c r="AU203" s="79">
        <f>PRODUCT($D83:AU83)</f>
        <v>0.59686911031447687</v>
      </c>
      <c r="AV203" s="79">
        <f>PRODUCT($D83:AV83)</f>
        <v>0.5901841762789547</v>
      </c>
      <c r="AW203" s="79">
        <f>PRODUCT($D83:AW83)</f>
        <v>0.5835741135046304</v>
      </c>
      <c r="AX203" s="79">
        <f>PRODUCT($D83:AX83)</f>
        <v>0.57703808343337859</v>
      </c>
      <c r="AY203" s="79">
        <f>PRODUCT($D83:AY83)</f>
        <v>0.57057525689892474</v>
      </c>
      <c r="AZ203" s="79">
        <f>PRODUCT($D83:AZ83)</f>
        <v>0.56418481402165677</v>
      </c>
      <c r="BA203" s="79">
        <f>PRODUCT($D83:BA83)</f>
        <v>0.55786594410461421</v>
      </c>
      <c r="BB203" s="79">
        <f>PRODUCT($D83:BB83)</f>
        <v>0.55161784553064253</v>
      </c>
      <c r="BC203" s="79">
        <f>PRODUCT($D83:BC83)</f>
        <v>0.54543972566069931</v>
      </c>
      <c r="BD203" s="79">
        <f>PRODUCT($D83:BD83)</f>
        <v>0.53933080073329953</v>
      </c>
      <c r="BE203" s="79">
        <f>PRODUCT($D83:BE83)</f>
        <v>0.53329029576508657</v>
      </c>
      <c r="BF203" s="79">
        <f>PRODUCT($D83:BF83)</f>
        <v>0.5273174444525176</v>
      </c>
      <c r="BG203" s="79">
        <f>PRODUCT($D83:BG83)</f>
        <v>0.5214114890746494</v>
      </c>
      <c r="BH203" s="79">
        <f>PRODUCT($D83:BH83)</f>
        <v>0.51557168039701329</v>
      </c>
      <c r="BI203" s="79">
        <f>PRODUCT($D83:BI83)</f>
        <v>0.50979727757656679</v>
      </c>
      <c r="BJ203" s="79">
        <f>PRODUCT($D83:BJ83)</f>
        <v>0.50408754806770928</v>
      </c>
      <c r="BK203" s="79">
        <f>PRODUCT($D83:BK83)</f>
        <v>0.49844176752935093</v>
      </c>
      <c r="BL203" s="79">
        <f>PRODUCT($D83:BL83)</f>
        <v>0.49285921973302221</v>
      </c>
      <c r="BM203" s="79">
        <f>PRODUCT($D83:BM83)</f>
        <v>0.48733919647201235</v>
      </c>
      <c r="BN203" s="79">
        <f>PRODUCT($D83:BN83)</f>
        <v>0.4818809974715258</v>
      </c>
      <c r="BO203" s="79">
        <f>PRODUCT($D83:BO83)</f>
        <v>0.4764839302998447</v>
      </c>
      <c r="BP203" s="79">
        <f>PRODUCT($D83:BP83)</f>
        <v>0.47114731028048645</v>
      </c>
      <c r="BQ203" s="79">
        <f>PRODUCT($D83:BQ83)</f>
        <v>0.46587046040534502</v>
      </c>
      <c r="BR203" s="79">
        <f>PRODUCT($D83:BR83)</f>
        <v>0.46065271124880514</v>
      </c>
      <c r="BS203" s="79">
        <f>PRODUCT($D83:BS83)</f>
        <v>0.45549340088281853</v>
      </c>
      <c r="BT203" s="79">
        <f>PRODUCT($D83:BT83)</f>
        <v>0.45039187479293097</v>
      </c>
      <c r="BU203" s="79">
        <f>PRODUCT($D83:BU83)</f>
        <v>0.44534748579525013</v>
      </c>
      <c r="BV203" s="79">
        <f>PRODUCT($D83:BV83)</f>
        <v>0.44035959395434332</v>
      </c>
      <c r="BW203" s="79">
        <f>PRODUCT($D83:BW83)</f>
        <v>0.43542756650205466</v>
      </c>
      <c r="BX203" s="79">
        <f>PRODUCT($D83:BX83)</f>
        <v>0.43055077775723166</v>
      </c>
      <c r="BY203" s="79">
        <f>PRODUCT($D83:BY83)</f>
        <v>0.42572860904635068</v>
      </c>
      <c r="BZ203" s="79">
        <f>PRODUCT($D83:BZ83)</f>
        <v>0.42096044862503157</v>
      </c>
      <c r="CA203" s="79">
        <f>PRODUCT($D83:CA83)</f>
        <v>0.41624569160043123</v>
      </c>
      <c r="CB203" s="79">
        <f>PRODUCT($D83:CB83)</f>
        <v>0.41158373985450641</v>
      </c>
      <c r="CC203" s="79">
        <f>PRODUCT($D83:CC83)</f>
        <v>0.40697400196813593</v>
      </c>
      <c r="CD203" s="79">
        <f>PRODUCT($D83:CD83)</f>
        <v>0.40241589314609283</v>
      </c>
      <c r="CE203" s="79">
        <f>PRODUCT($D83:CE83)</f>
        <v>0.39790883514285658</v>
      </c>
      <c r="CF203" s="79">
        <f>PRODUCT($D83:CF83)</f>
        <v>0.39345225618925661</v>
      </c>
      <c r="CG203" s="79">
        <f>PRODUCT($D83:CG83)</f>
        <v>0.38904559091993696</v>
      </c>
      <c r="CH203" s="79">
        <f>PRODUCT($D83:CH83)</f>
        <v>0.38468828030163366</v>
      </c>
      <c r="CI203" s="79">
        <f>PRODUCT($D83:CI83)</f>
        <v>0.38037977156225539</v>
      </c>
      <c r="CJ203" s="79">
        <f>PRODUCT($D83:CJ83)</f>
        <v>0.37611951812075811</v>
      </c>
      <c r="CK203" s="79">
        <f>PRODUCT($D83:CK83)</f>
        <v>0.3719069795178056</v>
      </c>
      <c r="CL203" s="79">
        <f>PRODUCT($D83:CL83)</f>
        <v>0.36774162134720617</v>
      </c>
      <c r="CM203" s="79">
        <f>PRODUCT($D83:CM83)</f>
        <v>0.36362291518811746</v>
      </c>
      <c r="CN203" s="79">
        <f>PRODUCT($D83:CN83)</f>
        <v>0.35955033853801055</v>
      </c>
      <c r="CO203" s="79">
        <f>PRODUCT($D83:CO83)</f>
        <v>0.35552337474638485</v>
      </c>
      <c r="CP203" s="79">
        <f>PRODUCT($D83:CP83)</f>
        <v>0.35154151294922537</v>
      </c>
      <c r="CQ203" s="79">
        <f>PRODUCT($D83:CQ83)</f>
        <v>0.34760424800419404</v>
      </c>
      <c r="CR203" s="79">
        <f>PRODUCT($D83:CR83)</f>
        <v>0.34371108042654708</v>
      </c>
      <c r="CS203" s="79">
        <f>PRODUCT($D83:CS83)</f>
        <v>0.33986151632576977</v>
      </c>
      <c r="CT203" s="79">
        <f>PRODUCT($D83:CT83)</f>
        <v>0.33605506734292118</v>
      </c>
      <c r="CU203" s="79">
        <f>PRODUCT($D83:CU83)</f>
        <v>0.33229125058868048</v>
      </c>
      <c r="CV203" s="79">
        <f>PRODUCT($D83:CV83)</f>
        <v>0.32856958858208724</v>
      </c>
      <c r="CW203" s="79">
        <f>PRODUCT($D83:CW83)</f>
        <v>0.32488960918996784</v>
      </c>
      <c r="CX203" s="79">
        <f>PRODUCT($D83:CX83)</f>
        <v>0.3212508455670402</v>
      </c>
      <c r="CY203" s="79">
        <f>PRODUCT($D83:CY83)</f>
        <v>0.31765283609668937</v>
      </c>
      <c r="CZ203" s="79">
        <f>PRODUCT($D83:CZ83)</f>
        <v>0.31409512433240644</v>
      </c>
      <c r="DA203" s="79">
        <f>PRODUCT($D83:DA83)</f>
        <v>0.31057725893988347</v>
      </c>
      <c r="DB203" s="79">
        <f>PRODUCT($D83:DB83)</f>
        <v>0.30709879363975678</v>
      </c>
      <c r="DC203" s="79">
        <f>PRODUCT($D83:DC83)</f>
        <v>0.3036592871509915</v>
      </c>
    </row>
    <row r="204" spans="2:107" ht="15" x14ac:dyDescent="0.25">
      <c r="B204" s="41">
        <v>79</v>
      </c>
      <c r="C204" s="79">
        <v>1</v>
      </c>
      <c r="D204" s="79">
        <f>PRODUCT($D84:D84)</f>
        <v>0.98060000000000003</v>
      </c>
      <c r="E204" s="79">
        <f>PRODUCT($D84:E84)</f>
        <v>0.97059788000000002</v>
      </c>
      <c r="F204" s="79">
        <f>PRODUCT($D84:F84)</f>
        <v>0.96021248268399995</v>
      </c>
      <c r="G204" s="79">
        <f>PRODUCT($D84:G84)</f>
        <v>0.9496501453744759</v>
      </c>
      <c r="H204" s="79">
        <f>PRODUCT($D84:H84)</f>
        <v>0.93901406374628182</v>
      </c>
      <c r="I204" s="79">
        <f>PRODUCT($D84:I84)</f>
        <v>0.92840320482594885</v>
      </c>
      <c r="J204" s="79">
        <f>PRODUCT($D84:J84)</f>
        <v>0.91781940829093311</v>
      </c>
      <c r="K204" s="79">
        <f>PRODUCT($D84:K84)</f>
        <v>0.90735626703641648</v>
      </c>
      <c r="L204" s="79">
        <f>PRODUCT($D84:L84)</f>
        <v>0.89701240559220141</v>
      </c>
      <c r="M204" s="79">
        <f>PRODUCT($D84:M84)</f>
        <v>0.8868761654090096</v>
      </c>
      <c r="N204" s="79">
        <f>PRODUCT($D84:N84)</f>
        <v>0.87685446473988782</v>
      </c>
      <c r="O204" s="79">
        <f>PRODUCT($D84:O84)</f>
        <v>0.8669460092883271</v>
      </c>
      <c r="P204" s="79">
        <f>PRODUCT($D84:P84)</f>
        <v>0.85706282478244022</v>
      </c>
      <c r="Q204" s="79">
        <f>PRODUCT($D84:Q84)</f>
        <v>0.84703518973248559</v>
      </c>
      <c r="R204" s="79">
        <f>PRODUCT($D84:R84)</f>
        <v>0.8382260237592678</v>
      </c>
      <c r="S204" s="79">
        <f>PRODUCT($D84:S84)</f>
        <v>0.82950847311217146</v>
      </c>
      <c r="T204" s="79">
        <f>PRODUCT($D84:T84)</f>
        <v>0.82088158499180486</v>
      </c>
      <c r="U204" s="79">
        <f>PRODUCT($D84:U84)</f>
        <v>0.81234441650789013</v>
      </c>
      <c r="V204" s="79">
        <f>PRODUCT($D84:V84)</f>
        <v>0.80389603457620806</v>
      </c>
      <c r="W204" s="79">
        <f>PRODUCT($D84:W84)</f>
        <v>0.79553551581661552</v>
      </c>
      <c r="X204" s="79">
        <f>PRODUCT($D84:X84)</f>
        <v>0.78726194645212277</v>
      </c>
      <c r="Y204" s="79">
        <f>PRODUCT($D84:Y84)</f>
        <v>0.77907442220902068</v>
      </c>
      <c r="Z204" s="79">
        <f>PRODUCT($D84:Z84)</f>
        <v>0.77097204821804688</v>
      </c>
      <c r="AA204" s="79">
        <f>PRODUCT($D84:AA84)</f>
        <v>0.76295393891657926</v>
      </c>
      <c r="AB204" s="79">
        <f>PRODUCT($D84:AB84)</f>
        <v>0.7550192179518469</v>
      </c>
      <c r="AC204" s="79">
        <f>PRODUCT($D84:AC84)</f>
        <v>0.74716701808514774</v>
      </c>
      <c r="AD204" s="79">
        <f>PRODUCT($D84:AD84)</f>
        <v>0.73939648109706224</v>
      </c>
      <c r="AE204" s="79">
        <f>PRODUCT($D84:AE84)</f>
        <v>0.73170675769365279</v>
      </c>
      <c r="AF204" s="79">
        <f>PRODUCT($D84:AF84)</f>
        <v>0.7240970074136388</v>
      </c>
      <c r="AG204" s="79">
        <f>PRODUCT($D84:AG84)</f>
        <v>0.71656639853653703</v>
      </c>
      <c r="AH204" s="79">
        <f>PRODUCT($D84:AH84)</f>
        <v>0.70911410799175711</v>
      </c>
      <c r="AI204" s="79">
        <f>PRODUCT($D84:AI84)</f>
        <v>0.70173932126864291</v>
      </c>
      <c r="AJ204" s="79">
        <f>PRODUCT($D84:AJ84)</f>
        <v>0.69444123232744903</v>
      </c>
      <c r="AK204" s="79">
        <f>PRODUCT($D84:AK84)</f>
        <v>0.68721904351124363</v>
      </c>
      <c r="AL204" s="79">
        <f>PRODUCT($D84:AL84)</f>
        <v>0.68007196545872672</v>
      </c>
      <c r="AM204" s="79">
        <f>PRODUCT($D84:AM84)</f>
        <v>0.67299921701795595</v>
      </c>
      <c r="AN204" s="79">
        <f>PRODUCT($D84:AN84)</f>
        <v>0.66600002516096923</v>
      </c>
      <c r="AO204" s="79">
        <f>PRODUCT($D84:AO84)</f>
        <v>0.65907362489929522</v>
      </c>
      <c r="AP204" s="79">
        <f>PRODUCT($D84:AP84)</f>
        <v>0.65221925920034252</v>
      </c>
      <c r="AQ204" s="79">
        <f>PRODUCT($D84:AQ84)</f>
        <v>0.64543617890465899</v>
      </c>
      <c r="AR204" s="79">
        <f>PRODUCT($D84:AR84)</f>
        <v>0.63872364264405057</v>
      </c>
      <c r="AS204" s="79">
        <f>PRODUCT($D84:AS84)</f>
        <v>0.63208091676055245</v>
      </c>
      <c r="AT204" s="79">
        <f>PRODUCT($D84:AT84)</f>
        <v>0.62550727522624272</v>
      </c>
      <c r="AU204" s="79">
        <f>PRODUCT($D84:AU84)</f>
        <v>0.61900199956388979</v>
      </c>
      <c r="AV204" s="79">
        <f>PRODUCT($D84:AV84)</f>
        <v>0.6125643787684254</v>
      </c>
      <c r="AW204" s="79">
        <f>PRODUCT($D84:AW84)</f>
        <v>0.60619370922923377</v>
      </c>
      <c r="AX204" s="79">
        <f>PRODUCT($D84:AX84)</f>
        <v>0.5998892946532498</v>
      </c>
      <c r="AY204" s="79">
        <f>PRODUCT($D84:AY84)</f>
        <v>0.59365044598885608</v>
      </c>
      <c r="AZ204" s="79">
        <f>PRODUCT($D84:AZ84)</f>
        <v>0.58747648135057196</v>
      </c>
      <c r="BA204" s="79">
        <f>PRODUCT($D84:BA84)</f>
        <v>0.58136672594452599</v>
      </c>
      <c r="BB204" s="79">
        <f>PRODUCT($D84:BB84)</f>
        <v>0.57532051199470291</v>
      </c>
      <c r="BC204" s="79">
        <f>PRODUCT($D84:BC84)</f>
        <v>0.56933717866995803</v>
      </c>
      <c r="BD204" s="79">
        <f>PRODUCT($D84:BD84)</f>
        <v>0.56341607201179045</v>
      </c>
      <c r="BE204" s="79">
        <f>PRODUCT($D84:BE84)</f>
        <v>0.55755654486286788</v>
      </c>
      <c r="BF204" s="79">
        <f>PRODUCT($D84:BF84)</f>
        <v>0.55175795679629402</v>
      </c>
      <c r="BG204" s="79">
        <f>PRODUCT($D84:BG84)</f>
        <v>0.54601967404561258</v>
      </c>
      <c r="BH204" s="79">
        <f>PRODUCT($D84:BH84)</f>
        <v>0.54034106943553828</v>
      </c>
      <c r="BI204" s="79">
        <f>PRODUCT($D84:BI84)</f>
        <v>0.53472152231340875</v>
      </c>
      <c r="BJ204" s="79">
        <f>PRODUCT($D84:BJ84)</f>
        <v>0.52916041848134932</v>
      </c>
      <c r="BK204" s="79">
        <f>PRODUCT($D84:BK84)</f>
        <v>0.52365715012914327</v>
      </c>
      <c r="BL204" s="79">
        <f>PRODUCT($D84:BL84)</f>
        <v>0.51821111576780021</v>
      </c>
      <c r="BM204" s="79">
        <f>PRODUCT($D84:BM84)</f>
        <v>0.51282172016381511</v>
      </c>
      <c r="BN204" s="79">
        <f>PRODUCT($D84:BN84)</f>
        <v>0.50748837427411142</v>
      </c>
      <c r="BO204" s="79">
        <f>PRODUCT($D84:BO84)</f>
        <v>0.50221049518166072</v>
      </c>
      <c r="BP204" s="79">
        <f>PRODUCT($D84:BP84)</f>
        <v>0.49698750603177144</v>
      </c>
      <c r="BQ204" s="79">
        <f>PRODUCT($D84:BQ84)</f>
        <v>0.49181883596904102</v>
      </c>
      <c r="BR204" s="79">
        <f>PRODUCT($D84:BR84)</f>
        <v>0.48670392007496299</v>
      </c>
      <c r="BS204" s="79">
        <f>PRODUCT($D84:BS84)</f>
        <v>0.48164219930618341</v>
      </c>
      <c r="BT204" s="79">
        <f>PRODUCT($D84:BT84)</f>
        <v>0.47663312043339912</v>
      </c>
      <c r="BU204" s="79">
        <f>PRODUCT($D84:BU84)</f>
        <v>0.47167613598089181</v>
      </c>
      <c r="BV204" s="79">
        <f>PRODUCT($D84:BV84)</f>
        <v>0.46677070416669053</v>
      </c>
      <c r="BW204" s="79">
        <f>PRODUCT($D84:BW84)</f>
        <v>0.46191628884335695</v>
      </c>
      <c r="BX204" s="79">
        <f>PRODUCT($D84:BX84)</f>
        <v>0.45711235943938605</v>
      </c>
      <c r="BY204" s="79">
        <f>PRODUCT($D84:BY84)</f>
        <v>0.45235839090121643</v>
      </c>
      <c r="BZ204" s="79">
        <f>PRODUCT($D84:BZ84)</f>
        <v>0.44765386363584381</v>
      </c>
      <c r="CA204" s="79">
        <f>PRODUCT($D84:CA84)</f>
        <v>0.44299826345403104</v>
      </c>
      <c r="CB204" s="79">
        <f>PRODUCT($D84:CB84)</f>
        <v>0.4383910815141091</v>
      </c>
      <c r="CC204" s="79">
        <f>PRODUCT($D84:CC84)</f>
        <v>0.43383181426636236</v>
      </c>
      <c r="CD204" s="79">
        <f>PRODUCT($D84:CD84)</f>
        <v>0.42931996339799222</v>
      </c>
      <c r="CE204" s="79">
        <f>PRODUCT($D84:CE84)</f>
        <v>0.42485503577865313</v>
      </c>
      <c r="CF204" s="79">
        <f>PRODUCT($D84:CF84)</f>
        <v>0.42043654340655517</v>
      </c>
      <c r="CG204" s="79">
        <f>PRODUCT($D84:CG84)</f>
        <v>0.416064003355127</v>
      </c>
      <c r="CH204" s="79">
        <f>PRODUCT($D84:CH84)</f>
        <v>0.41173693772023368</v>
      </c>
      <c r="CI204" s="79">
        <f>PRODUCT($D84:CI84)</f>
        <v>0.40745487356794324</v>
      </c>
      <c r="CJ204" s="79">
        <f>PRODUCT($D84:CJ84)</f>
        <v>0.40321734288283667</v>
      </c>
      <c r="CK204" s="79">
        <f>PRODUCT($D84:CK84)</f>
        <v>0.39902388251685517</v>
      </c>
      <c r="CL204" s="79">
        <f>PRODUCT($D84:CL84)</f>
        <v>0.39487403413867989</v>
      </c>
      <c r="CM204" s="79">
        <f>PRODUCT($D84:CM84)</f>
        <v>0.39076734418363762</v>
      </c>
      <c r="CN204" s="79">
        <f>PRODUCT($D84:CN84)</f>
        <v>0.38670336380412779</v>
      </c>
      <c r="CO204" s="79">
        <f>PRODUCT($D84:CO84)</f>
        <v>0.38268164882056488</v>
      </c>
      <c r="CP204" s="79">
        <f>PRODUCT($D84:CP84)</f>
        <v>0.37870175967283104</v>
      </c>
      <c r="CQ204" s="79">
        <f>PRODUCT($D84:CQ84)</f>
        <v>0.37476326137223359</v>
      </c>
      <c r="CR204" s="79">
        <f>PRODUCT($D84:CR84)</f>
        <v>0.37086572345396235</v>
      </c>
      <c r="CS204" s="79">
        <f>PRODUCT($D84:CS84)</f>
        <v>0.36700871993004114</v>
      </c>
      <c r="CT204" s="79">
        <f>PRODUCT($D84:CT84)</f>
        <v>0.36319182924276872</v>
      </c>
      <c r="CU204" s="79">
        <f>PRODUCT($D84:CU84)</f>
        <v>0.35941463421864395</v>
      </c>
      <c r="CV204" s="79">
        <f>PRODUCT($D84:CV84)</f>
        <v>0.35567672202277006</v>
      </c>
      <c r="CW204" s="79">
        <f>PRODUCT($D84:CW84)</f>
        <v>0.35197768411373326</v>
      </c>
      <c r="CX204" s="79">
        <f>PRODUCT($D84:CX84)</f>
        <v>0.34831711619895045</v>
      </c>
      <c r="CY204" s="79">
        <f>PRODUCT($D84:CY84)</f>
        <v>0.34469461819048136</v>
      </c>
      <c r="CZ204" s="79">
        <f>PRODUCT($D84:CZ84)</f>
        <v>0.34110979416130038</v>
      </c>
      <c r="DA204" s="79">
        <f>PRODUCT($D84:DA84)</f>
        <v>0.33756225230202286</v>
      </c>
      <c r="DB204" s="79">
        <f>PRODUCT($D84:DB84)</f>
        <v>0.33405160487808183</v>
      </c>
      <c r="DC204" s="79">
        <f>PRODUCT($D84:DC84)</f>
        <v>0.33057746818734979</v>
      </c>
    </row>
    <row r="205" spans="2:107" ht="15" x14ac:dyDescent="0.25">
      <c r="B205" s="41">
        <v>80</v>
      </c>
      <c r="C205" s="79">
        <v>1</v>
      </c>
      <c r="D205" s="79">
        <f>PRODUCT($D85:D85)</f>
        <v>0.98140000000000005</v>
      </c>
      <c r="E205" s="79">
        <f>PRODUCT($D85:E85)</f>
        <v>0.97227298000000006</v>
      </c>
      <c r="F205" s="79">
        <f>PRODUCT($C85:F85)</f>
        <v>0.96274470479600005</v>
      </c>
      <c r="G205" s="79">
        <f>PRODUCT($C85:G85)</f>
        <v>0.95311725774804001</v>
      </c>
      <c r="H205" s="79">
        <f>PRODUCT($C85:H85)</f>
        <v>0.94339546171901001</v>
      </c>
      <c r="I205" s="79">
        <f>PRODUCT($C85:I85)</f>
        <v>0.93358414891713237</v>
      </c>
      <c r="J205" s="79">
        <f>PRODUCT($C85:J85)</f>
        <v>0.9237815153535025</v>
      </c>
      <c r="K205" s="79">
        <f>PRODUCT($C85:K85)</f>
        <v>0.91408180944229078</v>
      </c>
      <c r="L205" s="79">
        <f>PRODUCT($C85:L85)</f>
        <v>0.90448395044314678</v>
      </c>
      <c r="M205" s="79">
        <f>PRODUCT($C85:M85)</f>
        <v>0.89498686896349378</v>
      </c>
      <c r="N205" s="79">
        <f>PRODUCT($C85:N85)</f>
        <v>0.88558950683937709</v>
      </c>
      <c r="O205" s="79">
        <f>PRODUCT($C85:O85)</f>
        <v>0.87620225806687968</v>
      </c>
      <c r="P205" s="79">
        <f>PRODUCT($C85:P85)</f>
        <v>0.866826893905564</v>
      </c>
      <c r="Q205" s="79">
        <f>PRODUCT($C85:Q85)</f>
        <v>0.85729179807260281</v>
      </c>
      <c r="R205" s="79">
        <f>PRODUCT($C85:R85)</f>
        <v>0.84897606763129851</v>
      </c>
      <c r="S205" s="79">
        <f>PRODUCT($C85:S85)</f>
        <v>0.84074099977527483</v>
      </c>
      <c r="T205" s="79">
        <f>PRODUCT($C85:T85)</f>
        <v>0.83258581207745463</v>
      </c>
      <c r="U205" s="79">
        <f>PRODUCT($C85:U85)</f>
        <v>0.82450972970030334</v>
      </c>
      <c r="V205" s="79">
        <f>PRODUCT($C85:V85)</f>
        <v>0.81651198532221037</v>
      </c>
      <c r="W205" s="79">
        <f>PRODUCT($C85:W85)</f>
        <v>0.80859181906458488</v>
      </c>
      <c r="X205" s="79">
        <f>PRODUCT($C85:X85)</f>
        <v>0.80074847841965835</v>
      </c>
      <c r="Y205" s="79">
        <f>PRODUCT($C85:Y85)</f>
        <v>0.79298121817898759</v>
      </c>
      <c r="Z205" s="79">
        <f>PRODUCT($C85:Z85)</f>
        <v>0.78528930036265143</v>
      </c>
      <c r="AA205" s="79">
        <f>PRODUCT($C85:AA85)</f>
        <v>0.77767199414913368</v>
      </c>
      <c r="AB205" s="79">
        <f>PRODUCT($C85:AB85)</f>
        <v>0.77012857580588701</v>
      </c>
      <c r="AC205" s="79">
        <f>PRODUCT($C85:AC85)</f>
        <v>0.76265832862056981</v>
      </c>
      <c r="AD205" s="79">
        <f>PRODUCT($C85:AD85)</f>
        <v>0.7552605428329503</v>
      </c>
      <c r="AE205" s="79">
        <f>PRODUCT($C85:AE85)</f>
        <v>0.7479345155674707</v>
      </c>
      <c r="AF205" s="79">
        <f>PRODUCT($C85:AF85)</f>
        <v>0.74067955076646619</v>
      </c>
      <c r="AG205" s="79">
        <f>PRODUCT($C85:AG85)</f>
        <v>0.7334949591240314</v>
      </c>
      <c r="AH205" s="79">
        <f>PRODUCT($C85:AH85)</f>
        <v>0.7263800580205283</v>
      </c>
      <c r="AI205" s="79">
        <f>PRODUCT($C85:AI85)</f>
        <v>0.71933417145772915</v>
      </c>
      <c r="AJ205" s="79">
        <f>PRODUCT($C85:AJ85)</f>
        <v>0.71235662999458915</v>
      </c>
      <c r="AK205" s="79">
        <f>PRODUCT($C85:AK85)</f>
        <v>0.70544677068364159</v>
      </c>
      <c r="AL205" s="79">
        <f>PRODUCT($C85:AL85)</f>
        <v>0.69860393700801027</v>
      </c>
      <c r="AM205" s="79">
        <f>PRODUCT($C85:AM85)</f>
        <v>0.6918274788190325</v>
      </c>
      <c r="AN205" s="79">
        <f>PRODUCT($C85:AN85)</f>
        <v>0.68511675227448787</v>
      </c>
      <c r="AO205" s="79">
        <f>PRODUCT($C85:AO85)</f>
        <v>0.67847111977742536</v>
      </c>
      <c r="AP205" s="79">
        <f>PRODUCT($C85:AP85)</f>
        <v>0.67188994991558426</v>
      </c>
      <c r="AQ205" s="79">
        <f>PRODUCT($C85:AQ85)</f>
        <v>0.66537261740140308</v>
      </c>
      <c r="AR205" s="79">
        <f>PRODUCT($C85:AR85)</f>
        <v>0.65891850301260946</v>
      </c>
      <c r="AS205" s="79">
        <f>PRODUCT($C85:AS85)</f>
        <v>0.65252699353338717</v>
      </c>
      <c r="AT205" s="79">
        <f>PRODUCT($C85:AT85)</f>
        <v>0.64619748169611324</v>
      </c>
      <c r="AU205" s="79">
        <f>PRODUCT($C85:AU85)</f>
        <v>0.63992936612366091</v>
      </c>
      <c r="AV205" s="79">
        <f>PRODUCT($C85:AV85)</f>
        <v>0.63372205127226133</v>
      </c>
      <c r="AW205" s="79">
        <f>PRODUCT($C85:AW85)</f>
        <v>0.62757494737492037</v>
      </c>
      <c r="AX205" s="79">
        <f>PRODUCT($C85:AX85)</f>
        <v>0.62148747038538366</v>
      </c>
      <c r="AY205" s="79">
        <f>PRODUCT($C85:AY85)</f>
        <v>0.61545904192264544</v>
      </c>
      <c r="AZ205" s="79">
        <f>PRODUCT($C85:AZ85)</f>
        <v>0.60948908921599576</v>
      </c>
      <c r="BA205" s="79">
        <f>PRODUCT($C85:BA85)</f>
        <v>0.60357704505060061</v>
      </c>
      <c r="BB205" s="79">
        <f>PRODUCT($C85:BB85)</f>
        <v>0.59772234771360977</v>
      </c>
      <c r="BC205" s="79">
        <f>PRODUCT($C85:BC85)</f>
        <v>0.59192444094078778</v>
      </c>
      <c r="BD205" s="79">
        <f>PRODUCT($C85:BD85)</f>
        <v>0.58618277386366213</v>
      </c>
      <c r="BE205" s="79">
        <f>PRODUCT($C85:BE85)</f>
        <v>0.58049680095718459</v>
      </c>
      <c r="BF205" s="79">
        <f>PRODUCT($C85:BF85)</f>
        <v>0.57486598198789984</v>
      </c>
      <c r="BG205" s="79">
        <f>PRODUCT($C85:BG85)</f>
        <v>0.56928978196261715</v>
      </c>
      <c r="BH205" s="79">
        <f>PRODUCT($C85:BH85)</f>
        <v>0.56376767107757975</v>
      </c>
      <c r="BI205" s="79">
        <f>PRODUCT($C85:BI85)</f>
        <v>0.55829912466812714</v>
      </c>
      <c r="BJ205" s="79">
        <f>PRODUCT($C85:BJ85)</f>
        <v>0.55288362315884632</v>
      </c>
      <c r="BK205" s="79">
        <f>PRODUCT($C85:BK85)</f>
        <v>0.54752065201420552</v>
      </c>
      <c r="BL205" s="79">
        <f>PRODUCT($C85:BL85)</f>
        <v>0.54220970168966776</v>
      </c>
      <c r="BM205" s="79">
        <f>PRODUCT($C85:BM85)</f>
        <v>0.53695026758327791</v>
      </c>
      <c r="BN205" s="79">
        <f>PRODUCT($C85:BN85)</f>
        <v>0.53174184998772012</v>
      </c>
      <c r="BO205" s="79">
        <f>PRODUCT($C85:BO85)</f>
        <v>0.5265839540428392</v>
      </c>
      <c r="BP205" s="79">
        <f>PRODUCT($C85:BP85)</f>
        <v>0.52147608968862369</v>
      </c>
      <c r="BQ205" s="79">
        <f>PRODUCT($C85:BQ85)</f>
        <v>0.51641777161864399</v>
      </c>
      <c r="BR205" s="79">
        <f>PRODUCT($C85:BR85)</f>
        <v>0.51140851923394315</v>
      </c>
      <c r="BS205" s="79">
        <f>PRODUCT($C85:BS85)</f>
        <v>0.5064478565973739</v>
      </c>
      <c r="BT205" s="79">
        <f>PRODUCT($C85:BT85)</f>
        <v>0.50153531238837934</v>
      </c>
      <c r="BU205" s="79">
        <f>PRODUCT($C85:BU85)</f>
        <v>0.49667041985821203</v>
      </c>
      <c r="BV205" s="79">
        <f>PRODUCT($C85:BV85)</f>
        <v>0.49185271678558734</v>
      </c>
      <c r="BW205" s="79">
        <f>PRODUCT($C85:BW85)</f>
        <v>0.48708174543276711</v>
      </c>
      <c r="BX205" s="79">
        <f>PRODUCT($C85:BX85)</f>
        <v>0.48235705250206923</v>
      </c>
      <c r="BY205" s="79">
        <f>PRODUCT($C85:BY85)</f>
        <v>0.47767818909279913</v>
      </c>
      <c r="BZ205" s="79">
        <f>PRODUCT($C85:BZ85)</f>
        <v>0.47304471065859899</v>
      </c>
      <c r="CA205" s="79">
        <f>PRODUCT($C85:CA85)</f>
        <v>0.46845617696521058</v>
      </c>
      <c r="CB205" s="79">
        <f>PRODUCT($C85:CB85)</f>
        <v>0.463912152048648</v>
      </c>
      <c r="CC205" s="79">
        <f>PRODUCT($C85:CC85)</f>
        <v>0.4594122041737761</v>
      </c>
      <c r="CD205" s="79">
        <f>PRODUCT($C85:CD85)</f>
        <v>0.45495590579329043</v>
      </c>
      <c r="CE205" s="79">
        <f>PRODUCT($C85:CE85)</f>
        <v>0.45054283350709551</v>
      </c>
      <c r="CF205" s="79">
        <f>PRODUCT($C85:CF85)</f>
        <v>0.44617256802207667</v>
      </c>
      <c r="CG205" s="79">
        <f>PRODUCT($C85:CG85)</f>
        <v>0.44184469411226251</v>
      </c>
      <c r="CH205" s="79">
        <f>PRODUCT($C85:CH85)</f>
        <v>0.43755880057937357</v>
      </c>
      <c r="CI205" s="79">
        <f>PRODUCT($C85:CI85)</f>
        <v>0.43331448021375363</v>
      </c>
      <c r="CJ205" s="79">
        <f>PRODUCT($C85:CJ85)</f>
        <v>0.42911132975568023</v>
      </c>
      <c r="CK205" s="79">
        <f>PRODUCT($C85:CK85)</f>
        <v>0.42494894985705012</v>
      </c>
      <c r="CL205" s="79">
        <f>PRODUCT($C85:CL85)</f>
        <v>0.42082694504343671</v>
      </c>
      <c r="CM205" s="79">
        <f>PRODUCT($C85:CM85)</f>
        <v>0.41674492367651533</v>
      </c>
      <c r="CN205" s="79">
        <f>PRODUCT($C85:CN85)</f>
        <v>0.41270249791685309</v>
      </c>
      <c r="CO205" s="79">
        <f>PRODUCT($C85:CO85)</f>
        <v>0.4086992836870596</v>
      </c>
      <c r="CP205" s="79">
        <f>PRODUCT($C85:CP85)</f>
        <v>0.4047349006352951</v>
      </c>
      <c r="CQ205" s="79">
        <f>PRODUCT($C85:CQ85)</f>
        <v>0.40080897209913274</v>
      </c>
      <c r="CR205" s="79">
        <f>PRODUCT($C85:CR85)</f>
        <v>0.39692112506977112</v>
      </c>
      <c r="CS205" s="79">
        <f>PRODUCT($C85:CS85)</f>
        <v>0.3930709901565943</v>
      </c>
      <c r="CT205" s="79">
        <f>PRODUCT($C85:CT85)</f>
        <v>0.3892582015520753</v>
      </c>
      <c r="CU205" s="79">
        <f>PRODUCT($C85:CU85)</f>
        <v>0.38548239699702014</v>
      </c>
      <c r="CV205" s="79">
        <f>PRODUCT($C85:CV85)</f>
        <v>0.381743217746149</v>
      </c>
      <c r="CW205" s="79">
        <f>PRODUCT($C85:CW85)</f>
        <v>0.37804030853401133</v>
      </c>
      <c r="CX205" s="79">
        <f>PRODUCT($C85:CX85)</f>
        <v>0.37437331754123138</v>
      </c>
      <c r="CY205" s="79">
        <f>PRODUCT($C85:CY85)</f>
        <v>0.3707418963610814</v>
      </c>
      <c r="CZ205" s="79">
        <f>PRODUCT($C85:CZ85)</f>
        <v>0.36714569996637891</v>
      </c>
      <c r="DA205" s="79">
        <f>PRODUCT($C85:DA85)</f>
        <v>0.36358438667670501</v>
      </c>
      <c r="DB205" s="79">
        <f>PRODUCT($C85:DB85)</f>
        <v>0.36005761812594095</v>
      </c>
      <c r="DC205" s="79">
        <f>PRODUCT($C85:DC85)</f>
        <v>0.35656505923011933</v>
      </c>
    </row>
    <row r="206" spans="2:107" ht="15" x14ac:dyDescent="0.25">
      <c r="B206" s="41">
        <v>81</v>
      </c>
      <c r="C206" s="79">
        <v>1</v>
      </c>
      <c r="D206" s="79">
        <f>PRODUCT($D86:D86)</f>
        <v>0.98219999999999996</v>
      </c>
      <c r="E206" s="79">
        <f>PRODUCT($D86:E86)</f>
        <v>0.97385129999999998</v>
      </c>
      <c r="F206" s="79">
        <f>PRODUCT($D86:F86)</f>
        <v>0.96518402342999998</v>
      </c>
      <c r="G206" s="79">
        <f>PRODUCT($D86:G86)</f>
        <v>0.95630433041444396</v>
      </c>
      <c r="H206" s="79">
        <f>PRODUCT($D86:H86)</f>
        <v>0.94750633057463107</v>
      </c>
      <c r="I206" s="79">
        <f>PRODUCT($D86:I86)</f>
        <v>0.93859977106722958</v>
      </c>
      <c r="J206" s="79">
        <f>PRODUCT($D86:J86)</f>
        <v>0.92968307324209098</v>
      </c>
      <c r="K206" s="79">
        <f>PRODUCT($D86:K86)</f>
        <v>0.92075811573896682</v>
      </c>
      <c r="L206" s="79">
        <f>PRODUCT($D86:L86)</f>
        <v>0.91182676201629875</v>
      </c>
      <c r="M206" s="79">
        <f>PRODUCT($D86:M86)</f>
        <v>0.90298204242474067</v>
      </c>
      <c r="N206" s="79">
        <f>PRODUCT($D86:N86)</f>
        <v>0.89422311661322063</v>
      </c>
      <c r="O206" s="79">
        <f>PRODUCT($D86:O86)</f>
        <v>0.88545973007041101</v>
      </c>
      <c r="P206" s="79">
        <f>PRODUCT($D86:P86)</f>
        <v>0.87660513276970686</v>
      </c>
      <c r="Q206" s="79">
        <f>PRODUCT($D86:Q86)</f>
        <v>0.86757609990217888</v>
      </c>
      <c r="R206" s="79">
        <f>PRODUCT($D86:R86)</f>
        <v>0.85976791500305927</v>
      </c>
      <c r="S206" s="79">
        <f>PRODUCT($D86:S86)</f>
        <v>0.85203000376803173</v>
      </c>
      <c r="T206" s="79">
        <f>PRODUCT($D86:T86)</f>
        <v>0.84436173373411949</v>
      </c>
      <c r="U206" s="79">
        <f>PRODUCT($D86:U86)</f>
        <v>0.83676247813051241</v>
      </c>
      <c r="V206" s="79">
        <f>PRODUCT($D86:V86)</f>
        <v>0.82923161582733784</v>
      </c>
      <c r="W206" s="79">
        <f>PRODUCT($D86:W86)</f>
        <v>0.8217685312848918</v>
      </c>
      <c r="X206" s="79">
        <f>PRODUCT($D86:X86)</f>
        <v>0.81437261450332776</v>
      </c>
      <c r="Y206" s="79">
        <f>PRODUCT($D86:Y86)</f>
        <v>0.80704326097279777</v>
      </c>
      <c r="Z206" s="79">
        <f>PRODUCT($D86:Z86)</f>
        <v>0.79977987162404263</v>
      </c>
      <c r="AA206" s="79">
        <f>PRODUCT($D86:AA86)</f>
        <v>0.79258185277942628</v>
      </c>
      <c r="AB206" s="79">
        <f>PRODUCT($D86:AB86)</f>
        <v>0.78544861610441141</v>
      </c>
      <c r="AC206" s="79">
        <f>PRODUCT($D86:AC86)</f>
        <v>0.77837957855947171</v>
      </c>
      <c r="AD206" s="79">
        <f>PRODUCT($D86:AD86)</f>
        <v>0.7713741623524365</v>
      </c>
      <c r="AE206" s="79">
        <f>PRODUCT($D86:AE86)</f>
        <v>0.76443179489126456</v>
      </c>
      <c r="AF206" s="79">
        <f>PRODUCT($D86:AF86)</f>
        <v>0.75755190873724321</v>
      </c>
      <c r="AG206" s="79">
        <f>PRODUCT($D86:AG86)</f>
        <v>0.75073394155860806</v>
      </c>
      <c r="AH206" s="79">
        <f>PRODUCT($D86:AH86)</f>
        <v>0.74397733608458061</v>
      </c>
      <c r="AI206" s="79">
        <f>PRODUCT($D86:AI86)</f>
        <v>0.73728154005981938</v>
      </c>
      <c r="AJ206" s="79">
        <f>PRODUCT($D86:AJ86)</f>
        <v>0.730646006199281</v>
      </c>
      <c r="AK206" s="79">
        <f>PRODUCT($D86:AK86)</f>
        <v>0.72407019214348745</v>
      </c>
      <c r="AL206" s="79">
        <f>PRODUCT($D86:AL86)</f>
        <v>0.71755356041419605</v>
      </c>
      <c r="AM206" s="79">
        <f>PRODUCT($D86:AM86)</f>
        <v>0.71109557837046833</v>
      </c>
      <c r="AN206" s="79">
        <f>PRODUCT($D86:AN86)</f>
        <v>0.7046957181651341</v>
      </c>
      <c r="AO206" s="79">
        <f>PRODUCT($D86:AO86)</f>
        <v>0.69835345670164783</v>
      </c>
      <c r="AP206" s="79">
        <f>PRODUCT($D86:AP86)</f>
        <v>0.69206827559133299</v>
      </c>
      <c r="AQ206" s="79">
        <f>PRODUCT($D86:AQ86)</f>
        <v>0.68583966111101102</v>
      </c>
      <c r="AR206" s="79">
        <f>PRODUCT($D86:AR86)</f>
        <v>0.67966710416101195</v>
      </c>
      <c r="AS206" s="79">
        <f>PRODUCT($D86:AS86)</f>
        <v>0.67355010022356288</v>
      </c>
      <c r="AT206" s="79">
        <f>PRODUCT($D86:AT86)</f>
        <v>0.66748814932155076</v>
      </c>
      <c r="AU206" s="79">
        <f>PRODUCT($D86:AU86)</f>
        <v>0.66148075597765676</v>
      </c>
      <c r="AV206" s="79">
        <f>PRODUCT($D86:AV86)</f>
        <v>0.65552742917385787</v>
      </c>
      <c r="AW206" s="79">
        <f>PRODUCT($D86:AW86)</f>
        <v>0.64962768231129309</v>
      </c>
      <c r="AX206" s="79">
        <f>PRODUCT($D86:AX86)</f>
        <v>0.6437810331704914</v>
      </c>
      <c r="AY206" s="79">
        <f>PRODUCT($D86:AY86)</f>
        <v>0.63798700387195695</v>
      </c>
      <c r="AZ206" s="79">
        <f>PRODUCT($D86:AZ86)</f>
        <v>0.63224512083710938</v>
      </c>
      <c r="BA206" s="79">
        <f>PRODUCT($D86:BA86)</f>
        <v>0.62655491474957536</v>
      </c>
      <c r="BB206" s="79">
        <f>PRODUCT($D86:BB86)</f>
        <v>0.6209159205168292</v>
      </c>
      <c r="BC206" s="79">
        <f>PRODUCT($D86:BC86)</f>
        <v>0.61532767723217774</v>
      </c>
      <c r="BD206" s="79">
        <f>PRODUCT($D86:BD86)</f>
        <v>0.60978972813708809</v>
      </c>
      <c r="BE206" s="79">
        <f>PRODUCT($D86:BE86)</f>
        <v>0.60430162058385428</v>
      </c>
      <c r="BF206" s="79">
        <f>PRODUCT($D86:BF86)</f>
        <v>0.59886290599859959</v>
      </c>
      <c r="BG206" s="79">
        <f>PRODUCT($D86:BG86)</f>
        <v>0.59347313984461214</v>
      </c>
      <c r="BH206" s="79">
        <f>PRODUCT($D86:BH86)</f>
        <v>0.5881318815860106</v>
      </c>
      <c r="BI206" s="79">
        <f>PRODUCT($D86:BI86)</f>
        <v>0.58283869465173654</v>
      </c>
      <c r="BJ206" s="79">
        <f>PRODUCT($D86:BJ86)</f>
        <v>0.57759314639987092</v>
      </c>
      <c r="BK206" s="79">
        <f>PRODUCT($D86:BK86)</f>
        <v>0.57239480808227206</v>
      </c>
      <c r="BL206" s="79">
        <f>PRODUCT($D86:BL86)</f>
        <v>0.56724325480953164</v>
      </c>
      <c r="BM206" s="79">
        <f>PRODUCT($D86:BM86)</f>
        <v>0.5621380655162459</v>
      </c>
      <c r="BN206" s="79">
        <f>PRODUCT($D86:BN86)</f>
        <v>0.55707882292659971</v>
      </c>
      <c r="BO206" s="79">
        <f>PRODUCT($D86:BO86)</f>
        <v>0.55206511352026033</v>
      </c>
      <c r="BP206" s="79">
        <f>PRODUCT($D86:BP86)</f>
        <v>0.54709652749857796</v>
      </c>
      <c r="BQ206" s="79">
        <f>PRODUCT($D86:BQ86)</f>
        <v>0.54217265875109077</v>
      </c>
      <c r="BR206" s="79">
        <f>PRODUCT($D86:BR86)</f>
        <v>0.53729310482233095</v>
      </c>
      <c r="BS206" s="79">
        <f>PRODUCT($D86:BS86)</f>
        <v>0.53245746687892992</v>
      </c>
      <c r="BT206" s="79">
        <f>PRODUCT($D86:BT86)</f>
        <v>0.5276653496770195</v>
      </c>
      <c r="BU206" s="79">
        <f>PRODUCT($D86:BU86)</f>
        <v>0.52291636152992638</v>
      </c>
      <c r="BV206" s="79">
        <f>PRODUCT($D86:BV86)</f>
        <v>0.51821011427615704</v>
      </c>
      <c r="BW206" s="79">
        <f>PRODUCT($D86:BW86)</f>
        <v>0.51354622324767163</v>
      </c>
      <c r="BX206" s="79">
        <f>PRODUCT($D86:BX86)</f>
        <v>0.50892430723844262</v>
      </c>
      <c r="BY206" s="79">
        <f>PRODUCT($D86:BY86)</f>
        <v>0.50434398847329664</v>
      </c>
      <c r="BZ206" s="79">
        <f>PRODUCT($D86:BZ86)</f>
        <v>0.49980489257703697</v>
      </c>
      <c r="CA206" s="79">
        <f>PRODUCT($D86:CA86)</f>
        <v>0.49530664854384365</v>
      </c>
      <c r="CB206" s="79">
        <f>PRODUCT($D86:CB86)</f>
        <v>0.49084888870694904</v>
      </c>
      <c r="CC206" s="79">
        <f>PRODUCT($D86:CC86)</f>
        <v>0.48643124870858651</v>
      </c>
      <c r="CD206" s="79">
        <f>PRODUCT($D86:CD86)</f>
        <v>0.48205336747020922</v>
      </c>
      <c r="CE206" s="79">
        <f>PRODUCT($D86:CE86)</f>
        <v>0.47771488716297733</v>
      </c>
      <c r="CF206" s="79">
        <f>PRODUCT($D86:CF86)</f>
        <v>0.47341545317851053</v>
      </c>
      <c r="CG206" s="79">
        <f>PRODUCT($D86:CG86)</f>
        <v>0.46915471409990395</v>
      </c>
      <c r="CH206" s="79">
        <f>PRODUCT($D86:CH86)</f>
        <v>0.4649323216730048</v>
      </c>
      <c r="CI206" s="79">
        <f>PRODUCT($D86:CI86)</f>
        <v>0.46074793077794773</v>
      </c>
      <c r="CJ206" s="79">
        <f>PRODUCT($D86:CJ86)</f>
        <v>0.45660119940094618</v>
      </c>
      <c r="CK206" s="79">
        <f>PRODUCT($D86:CK86)</f>
        <v>0.45249178860633765</v>
      </c>
      <c r="CL206" s="79">
        <f>PRODUCT($D86:CL86)</f>
        <v>0.44841936250888059</v>
      </c>
      <c r="CM206" s="79">
        <f>PRODUCT($D86:CM86)</f>
        <v>0.44438358824630064</v>
      </c>
      <c r="CN206" s="79">
        <f>PRODUCT($D86:CN86)</f>
        <v>0.44038413595208392</v>
      </c>
      <c r="CO206" s="79">
        <f>PRODUCT($D86:CO86)</f>
        <v>0.43642067872851514</v>
      </c>
      <c r="CP206" s="79">
        <f>PRODUCT($D86:CP86)</f>
        <v>0.43249289261995849</v>
      </c>
      <c r="CQ206" s="79">
        <f>PRODUCT($D86:CQ86)</f>
        <v>0.42860045658637885</v>
      </c>
      <c r="CR206" s="79">
        <f>PRODUCT($D86:CR86)</f>
        <v>0.42474305247710142</v>
      </c>
      <c r="CS206" s="79">
        <f>PRODUCT($D86:CS86)</f>
        <v>0.42092036500480751</v>
      </c>
      <c r="CT206" s="79">
        <f>PRODUCT($D86:CT86)</f>
        <v>0.41713208171976424</v>
      </c>
      <c r="CU206" s="79">
        <f>PRODUCT($D86:CU86)</f>
        <v>0.41337789298428634</v>
      </c>
      <c r="CV206" s="79">
        <f>PRODUCT($D86:CV86)</f>
        <v>0.40965749194742779</v>
      </c>
      <c r="CW206" s="79">
        <f>PRODUCT($D86:CW86)</f>
        <v>0.40597057451990093</v>
      </c>
      <c r="CX206" s="79">
        <f>PRODUCT($D86:CX86)</f>
        <v>0.4023168393492218</v>
      </c>
      <c r="CY206" s="79">
        <f>PRODUCT($D86:CY86)</f>
        <v>0.39869598779507881</v>
      </c>
      <c r="CZ206" s="79">
        <f>PRODUCT($D86:CZ86)</f>
        <v>0.3951077239049231</v>
      </c>
      <c r="DA206" s="79">
        <f>PRODUCT($D86:DA86)</f>
        <v>0.39155175438977879</v>
      </c>
      <c r="DB206" s="79">
        <f>PRODUCT($D86:DB86)</f>
        <v>0.38802778860027076</v>
      </c>
      <c r="DC206" s="79">
        <f>PRODUCT($D86:DC86)</f>
        <v>0.38453553850286831</v>
      </c>
    </row>
    <row r="207" spans="2:107" ht="15" x14ac:dyDescent="0.25">
      <c r="B207" s="41">
        <v>82</v>
      </c>
      <c r="C207" s="79">
        <v>1</v>
      </c>
      <c r="D207" s="79">
        <f>PRODUCT($D87:D87)</f>
        <v>0.98280000000000001</v>
      </c>
      <c r="E207" s="79">
        <f>PRODUCT($D87:E87)</f>
        <v>0.97513415999999997</v>
      </c>
      <c r="F207" s="79">
        <f>PRODUCT($D87:F87)</f>
        <v>0.96723557330400001</v>
      </c>
      <c r="G207" s="79">
        <f>PRODUCT($D87:G87)</f>
        <v>0.95911079448824643</v>
      </c>
      <c r="H207" s="79">
        <f>PRODUCT($D87:H87)</f>
        <v>0.95095835273509643</v>
      </c>
      <c r="I207" s="79">
        <f>PRODUCT($D87:I87)</f>
        <v>0.94287520673684821</v>
      </c>
      <c r="J207" s="79">
        <f>PRODUCT($D87:J87)</f>
        <v>0.93476647995891127</v>
      </c>
      <c r="K207" s="79">
        <f>PRODUCT($D87:K87)</f>
        <v>0.92654053493527277</v>
      </c>
      <c r="L207" s="79">
        <f>PRODUCT($D87:L87)</f>
        <v>0.91838697822784232</v>
      </c>
      <c r="M207" s="79">
        <f>PRODUCT($D87:M87)</f>
        <v>0.91021333412161454</v>
      </c>
      <c r="N207" s="79">
        <f>PRODUCT($D87:N87)</f>
        <v>0.90202141411451997</v>
      </c>
      <c r="O207" s="79">
        <f>PRODUCT($D87:O87)</f>
        <v>0.89381301924607781</v>
      </c>
      <c r="P207" s="79">
        <f>PRODUCT($D87:P87)</f>
        <v>0.88550055816708928</v>
      </c>
      <c r="Q207" s="79">
        <f>PRODUCT($D87:Q87)</f>
        <v>0.87708830286450201</v>
      </c>
      <c r="R207" s="79">
        <f>PRODUCT($D87:R87)</f>
        <v>0.86980846995072669</v>
      </c>
      <c r="S207" s="79">
        <f>PRODUCT($D87:S87)</f>
        <v>0.86258905965013566</v>
      </c>
      <c r="T207" s="79">
        <f>PRODUCT($D87:T87)</f>
        <v>0.85542957045503953</v>
      </c>
      <c r="U207" s="79">
        <f>PRODUCT($D87:U87)</f>
        <v>0.84832950502026272</v>
      </c>
      <c r="V207" s="79">
        <f>PRODUCT($D87:V87)</f>
        <v>0.84128837012859459</v>
      </c>
      <c r="W207" s="79">
        <f>PRODUCT($D87:W87)</f>
        <v>0.83430567665652733</v>
      </c>
      <c r="X207" s="79">
        <f>PRODUCT($D87:X87)</f>
        <v>0.82738093954027814</v>
      </c>
      <c r="Y207" s="79">
        <f>PRODUCT($D87:Y87)</f>
        <v>0.82051367774209383</v>
      </c>
      <c r="Z207" s="79">
        <f>PRODUCT($D87:Z87)</f>
        <v>0.81370341421683445</v>
      </c>
      <c r="AA207" s="79">
        <f>PRODUCT($D87:AA87)</f>
        <v>0.8069496758788347</v>
      </c>
      <c r="AB207" s="79">
        <f>PRODUCT($D87:AB87)</f>
        <v>0.80025199356904042</v>
      </c>
      <c r="AC207" s="79">
        <f>PRODUCT($D87:AC87)</f>
        <v>0.79360990202241743</v>
      </c>
      <c r="AD207" s="79">
        <f>PRODUCT($D87:AD87)</f>
        <v>0.78702293983563143</v>
      </c>
      <c r="AE207" s="79">
        <f>PRODUCT($D87:AE87)</f>
        <v>0.78049064943499569</v>
      </c>
      <c r="AF207" s="79">
        <f>PRODUCT($D87:AF87)</f>
        <v>0.77401257704468529</v>
      </c>
      <c r="AG207" s="79">
        <f>PRODUCT($D87:AG87)</f>
        <v>0.76758827265521445</v>
      </c>
      <c r="AH207" s="79">
        <f>PRODUCT($D87:AH87)</f>
        <v>0.76121728999217619</v>
      </c>
      <c r="AI207" s="79">
        <f>PRODUCT($D87:AI87)</f>
        <v>0.75489918648524112</v>
      </c>
      <c r="AJ207" s="79">
        <f>PRODUCT($D87:AJ87)</f>
        <v>0.74863352323741361</v>
      </c>
      <c r="AK207" s="79">
        <f>PRODUCT($D87:AK87)</f>
        <v>0.74241986499454304</v>
      </c>
      <c r="AL207" s="79">
        <f>PRODUCT($D87:AL87)</f>
        <v>0.73625778011508836</v>
      </c>
      <c r="AM207" s="79">
        <f>PRODUCT($D87:AM87)</f>
        <v>0.73014684054013312</v>
      </c>
      <c r="AN207" s="79">
        <f>PRODUCT($D87:AN87)</f>
        <v>0.72408662176365002</v>
      </c>
      <c r="AO207" s="79">
        <f>PRODUCT($D87:AO87)</f>
        <v>0.71807670280301172</v>
      </c>
      <c r="AP207" s="79">
        <f>PRODUCT($D87:AP87)</f>
        <v>0.71211666616974678</v>
      </c>
      <c r="AQ207" s="79">
        <f>PRODUCT($D87:AQ87)</f>
        <v>0.70620609784053789</v>
      </c>
      <c r="AR207" s="79">
        <f>PRODUCT($D87:AR87)</f>
        <v>0.70034458722846149</v>
      </c>
      <c r="AS207" s="79">
        <f>PRODUCT($D87:AS87)</f>
        <v>0.69453172715446532</v>
      </c>
      <c r="AT207" s="79">
        <f>PRODUCT($D87:AT87)</f>
        <v>0.68876711381908329</v>
      </c>
      <c r="AU207" s="79">
        <f>PRODUCT($D87:AU87)</f>
        <v>0.68305034677438492</v>
      </c>
      <c r="AV207" s="79">
        <f>PRODUCT($D87:AV87)</f>
        <v>0.67738102889615759</v>
      </c>
      <c r="AW207" s="79">
        <f>PRODUCT($D87:AW87)</f>
        <v>0.67175876635631948</v>
      </c>
      <c r="AX207" s="79">
        <f>PRODUCT($D87:AX87)</f>
        <v>0.66618316859556204</v>
      </c>
      <c r="AY207" s="79">
        <f>PRODUCT($D87:AY87)</f>
        <v>0.66065384829621887</v>
      </c>
      <c r="AZ207" s="79">
        <f>PRODUCT($D87:AZ87)</f>
        <v>0.6551704213553603</v>
      </c>
      <c r="BA207" s="79">
        <f>PRODUCT($D87:BA87)</f>
        <v>0.64973250685811079</v>
      </c>
      <c r="BB207" s="79">
        <f>PRODUCT($D87:BB87)</f>
        <v>0.64433972705118847</v>
      </c>
      <c r="BC207" s="79">
        <f>PRODUCT($D87:BC87)</f>
        <v>0.63899170731666366</v>
      </c>
      <c r="BD207" s="79">
        <f>PRODUCT($D87:BD87)</f>
        <v>0.63368807614593536</v>
      </c>
      <c r="BE207" s="79">
        <f>PRODUCT($D87:BE87)</f>
        <v>0.62842846511392414</v>
      </c>
      <c r="BF207" s="79">
        <f>PRODUCT($D87:BF87)</f>
        <v>0.62321250885347856</v>
      </c>
      <c r="BG207" s="79">
        <f>PRODUCT($D87:BG87)</f>
        <v>0.61803984502999476</v>
      </c>
      <c r="BH207" s="79">
        <f>PRODUCT($D87:BH87)</f>
        <v>0.61291011431624587</v>
      </c>
      <c r="BI207" s="79">
        <f>PRODUCT($D87:BI87)</f>
        <v>0.60782296036742101</v>
      </c>
      <c r="BJ207" s="79">
        <f>PRODUCT($D87:BJ87)</f>
        <v>0.60277802979637141</v>
      </c>
      <c r="BK207" s="79">
        <f>PRODUCT($D87:BK87)</f>
        <v>0.5977749721490615</v>
      </c>
      <c r="BL207" s="79">
        <f>PRODUCT($D87:BL87)</f>
        <v>0.59281343988022428</v>
      </c>
      <c r="BM207" s="79">
        <f>PRODUCT($D87:BM87)</f>
        <v>0.58789308832921838</v>
      </c>
      <c r="BN207" s="79">
        <f>PRODUCT($D87:BN87)</f>
        <v>0.58301357569608592</v>
      </c>
      <c r="BO207" s="79">
        <f>PRODUCT($D87:BO87)</f>
        <v>0.57817456301780845</v>
      </c>
      <c r="BP207" s="79">
        <f>PRODUCT($D87:BP87)</f>
        <v>0.57337571414476063</v>
      </c>
      <c r="BQ207" s="79">
        <f>PRODUCT($D87:BQ87)</f>
        <v>0.56861669571735918</v>
      </c>
      <c r="BR207" s="79">
        <f>PRODUCT($D87:BR87)</f>
        <v>0.5638971771429051</v>
      </c>
      <c r="BS207" s="79">
        <f>PRODUCT($D87:BS87)</f>
        <v>0.55921683057261906</v>
      </c>
      <c r="BT207" s="79">
        <f>PRODUCT($D87:BT87)</f>
        <v>0.55457533087886635</v>
      </c>
      <c r="BU207" s="79">
        <f>PRODUCT($D87:BU87)</f>
        <v>0.54997235563257174</v>
      </c>
      <c r="BV207" s="79">
        <f>PRODUCT($D87:BV87)</f>
        <v>0.54540758508082143</v>
      </c>
      <c r="BW207" s="79">
        <f>PRODUCT($D87:BW87)</f>
        <v>0.54088070212465067</v>
      </c>
      <c r="BX207" s="79">
        <f>PRODUCT($D87:BX87)</f>
        <v>0.53639139229701605</v>
      </c>
      <c r="BY207" s="79">
        <f>PRODUCT($D87:BY87)</f>
        <v>0.53193934374095087</v>
      </c>
      <c r="BZ207" s="79">
        <f>PRODUCT($D87:BZ87)</f>
        <v>0.52752424718790103</v>
      </c>
      <c r="CA207" s="79">
        <f>PRODUCT($D87:CA87)</f>
        <v>0.52314579593624144</v>
      </c>
      <c r="CB207" s="79">
        <f>PRODUCT($D87:CB87)</f>
        <v>0.51880368582997061</v>
      </c>
      <c r="CC207" s="79">
        <f>PRODUCT($D87:CC87)</f>
        <v>0.51449761523758186</v>
      </c>
      <c r="CD207" s="79">
        <f>PRODUCT($D87:CD87)</f>
        <v>0.51022728503110992</v>
      </c>
      <c r="CE207" s="79">
        <f>PRODUCT($D87:CE87)</f>
        <v>0.50599239856535172</v>
      </c>
      <c r="CF207" s="79">
        <f>PRODUCT($D87:CF87)</f>
        <v>0.50179266165725933</v>
      </c>
      <c r="CG207" s="79">
        <f>PRODUCT($D87:CG87)</f>
        <v>0.49762778256550411</v>
      </c>
      <c r="CH207" s="79">
        <f>PRODUCT($D87:CH87)</f>
        <v>0.49349747197021043</v>
      </c>
      <c r="CI207" s="79">
        <f>PRODUCT($D87:CI87)</f>
        <v>0.4894014429528577</v>
      </c>
      <c r="CJ207" s="79">
        <f>PRODUCT($D87:CJ87)</f>
        <v>0.48533941097634897</v>
      </c>
      <c r="CK207" s="79">
        <f>PRODUCT($D87:CK87)</f>
        <v>0.48131109386524529</v>
      </c>
      <c r="CL207" s="79">
        <f>PRODUCT($D87:CL87)</f>
        <v>0.47731621178616379</v>
      </c>
      <c r="CM207" s="79">
        <f>PRODUCT($D87:CM87)</f>
        <v>0.47335448722833862</v>
      </c>
      <c r="CN207" s="79">
        <f>PRODUCT($D87:CN87)</f>
        <v>0.46942564498434342</v>
      </c>
      <c r="CO207" s="79">
        <f>PRODUCT($D87:CO87)</f>
        <v>0.46552941213097337</v>
      </c>
      <c r="CP207" s="79">
        <f>PRODUCT($D87:CP87)</f>
        <v>0.46166551801028632</v>
      </c>
      <c r="CQ207" s="79">
        <f>PRODUCT($D87:CQ87)</f>
        <v>0.45783369421080095</v>
      </c>
      <c r="CR207" s="79">
        <f>PRODUCT($D87:CR87)</f>
        <v>0.4540336745488513</v>
      </c>
      <c r="CS207" s="79">
        <f>PRODUCT($D87:CS87)</f>
        <v>0.45026519505009582</v>
      </c>
      <c r="CT207" s="79">
        <f>PRODUCT($D87:CT87)</f>
        <v>0.44652799393118003</v>
      </c>
      <c r="CU207" s="79">
        <f>PRODUCT($D87:CU87)</f>
        <v>0.44282181158155126</v>
      </c>
      <c r="CV207" s="79">
        <f>PRODUCT($D87:CV87)</f>
        <v>0.43914639054542437</v>
      </c>
      <c r="CW207" s="79">
        <f>PRODUCT($D87:CW87)</f>
        <v>0.43550147550389734</v>
      </c>
      <c r="CX207" s="79">
        <f>PRODUCT($D87:CX87)</f>
        <v>0.43188681325721501</v>
      </c>
      <c r="CY207" s="79">
        <f>PRODUCT($D87:CY87)</f>
        <v>0.42830215270718014</v>
      </c>
      <c r="CZ207" s="79">
        <f>PRODUCT($D87:CZ87)</f>
        <v>0.42474724483971055</v>
      </c>
      <c r="DA207" s="79">
        <f>PRODUCT($D87:DA87)</f>
        <v>0.42122184270754098</v>
      </c>
      <c r="DB207" s="79">
        <f>PRODUCT($D87:DB87)</f>
        <v>0.41772570141306842</v>
      </c>
      <c r="DC207" s="79">
        <f>PRODUCT($D87:DC87)</f>
        <v>0.41425857809133998</v>
      </c>
    </row>
    <row r="208" spans="2:107" ht="15" x14ac:dyDescent="0.25">
      <c r="B208" s="41">
        <v>83</v>
      </c>
      <c r="C208" s="79">
        <v>1</v>
      </c>
      <c r="D208" s="79">
        <f>PRODUCT($D88:D88)</f>
        <v>0.98340000000000005</v>
      </c>
      <c r="E208" s="79">
        <f>PRODUCT($D88:E88)</f>
        <v>0.97641786000000008</v>
      </c>
      <c r="F208" s="79">
        <f>PRODUCT($C88:F88)</f>
        <v>0.96919236783600016</v>
      </c>
      <c r="G208" s="79">
        <f>PRODUCT($C88:G88)</f>
        <v>0.96182650584044649</v>
      </c>
      <c r="H208" s="79">
        <f>PRODUCT($C88:H88)</f>
        <v>0.95442044174547502</v>
      </c>
      <c r="I208" s="79">
        <f>PRODUCT($C88:I88)</f>
        <v>0.94697596229986025</v>
      </c>
      <c r="J208" s="79">
        <f>PRODUCT($C88:J88)</f>
        <v>0.93958954979392129</v>
      </c>
      <c r="K208" s="79">
        <f>PRODUCT($C88:K88)</f>
        <v>0.93216679235054933</v>
      </c>
      <c r="L208" s="79">
        <f>PRODUCT($C88:L88)</f>
        <v>0.92470945801174498</v>
      </c>
      <c r="M208" s="79">
        <f>PRODUCT($C88:M88)</f>
        <v>0.91721931140184987</v>
      </c>
      <c r="N208" s="79">
        <f>PRODUCT($C88:N88)</f>
        <v>0.90969811304835468</v>
      </c>
      <c r="O208" s="79">
        <f>PRODUCT($C88:O88)</f>
        <v>0.90214761871005333</v>
      </c>
      <c r="P208" s="79">
        <f>PRODUCT($C88:P88)</f>
        <v>0.8944793639510179</v>
      </c>
      <c r="Q208" s="79">
        <f>PRODUCT($C88:Q88)</f>
        <v>0.88660794554824895</v>
      </c>
      <c r="R208" s="79">
        <f>PRODUCT($C88:R88)</f>
        <v>0.87986972516208217</v>
      </c>
      <c r="S208" s="79">
        <f>PRODUCT($C88:S88)</f>
        <v>0.87318271525085034</v>
      </c>
      <c r="T208" s="79">
        <f>PRODUCT($C88:T88)</f>
        <v>0.8665465266149438</v>
      </c>
      <c r="U208" s="79">
        <f>PRODUCT($C88:U88)</f>
        <v>0.85996077301267015</v>
      </c>
      <c r="V208" s="79">
        <f>PRODUCT($C88:V88)</f>
        <v>0.85342507113777377</v>
      </c>
      <c r="W208" s="79">
        <f>PRODUCT($C88:W88)</f>
        <v>0.84693904059712666</v>
      </c>
      <c r="X208" s="79">
        <f>PRODUCT($C88:X88)</f>
        <v>0.84050230388858849</v>
      </c>
      <c r="Y208" s="79">
        <f>PRODUCT($C88:Y88)</f>
        <v>0.83411448637903518</v>
      </c>
      <c r="Z208" s="79">
        <f>PRODUCT($C88:Z88)</f>
        <v>0.82777521628255446</v>
      </c>
      <c r="AA208" s="79">
        <f>PRODUCT($C88:AA88)</f>
        <v>0.82148412463880705</v>
      </c>
      <c r="AB208" s="79">
        <f>PRODUCT($C88:AB88)</f>
        <v>0.81524084529155205</v>
      </c>
      <c r="AC208" s="79">
        <f>PRODUCT($C88:AC88)</f>
        <v>0.80904501486733627</v>
      </c>
      <c r="AD208" s="79">
        <f>PRODUCT($C88:AD88)</f>
        <v>0.8028962727543445</v>
      </c>
      <c r="AE208" s="79">
        <f>PRODUCT($C88:AE88)</f>
        <v>0.79679426108141149</v>
      </c>
      <c r="AF208" s="79">
        <f>PRODUCT($C88:AF88)</f>
        <v>0.79073862469719269</v>
      </c>
      <c r="AG208" s="79">
        <f>PRODUCT($C88:AG88)</f>
        <v>0.784729011149494</v>
      </c>
      <c r="AH208" s="79">
        <f>PRODUCT($C88:AH88)</f>
        <v>0.77876507066475786</v>
      </c>
      <c r="AI208" s="79">
        <f>PRODUCT($C88:AI88)</f>
        <v>0.77284645612770564</v>
      </c>
      <c r="AJ208" s="79">
        <f>PRODUCT($C88:AJ88)</f>
        <v>0.76697282306113501</v>
      </c>
      <c r="AK208" s="79">
        <f>PRODUCT($C88:AK88)</f>
        <v>0.76114382960587035</v>
      </c>
      <c r="AL208" s="79">
        <f>PRODUCT($C88:AL88)</f>
        <v>0.75535913650086572</v>
      </c>
      <c r="AM208" s="79">
        <f>PRODUCT($C88:AM88)</f>
        <v>0.74961840706345906</v>
      </c>
      <c r="AN208" s="79">
        <f>PRODUCT($C88:AN88)</f>
        <v>0.74392130716977678</v>
      </c>
      <c r="AO208" s="79">
        <f>PRODUCT($C88:AO88)</f>
        <v>0.73826750523528639</v>
      </c>
      <c r="AP208" s="79">
        <f>PRODUCT($C88:AP88)</f>
        <v>0.73265667219549813</v>
      </c>
      <c r="AQ208" s="79">
        <f>PRODUCT($C88:AQ88)</f>
        <v>0.72708848148681227</v>
      </c>
      <c r="AR208" s="79">
        <f>PRODUCT($C88:AR88)</f>
        <v>0.72156260902751246</v>
      </c>
      <c r="AS208" s="79">
        <f>PRODUCT($C88:AS88)</f>
        <v>0.71607873319890336</v>
      </c>
      <c r="AT208" s="79">
        <f>PRODUCT($C88:AT88)</f>
        <v>0.71063653482659161</v>
      </c>
      <c r="AU208" s="79">
        <f>PRODUCT($C88:AU88)</f>
        <v>0.70523569716190948</v>
      </c>
      <c r="AV208" s="79">
        <f>PRODUCT($C88:AV88)</f>
        <v>0.69987590586347892</v>
      </c>
      <c r="AW208" s="79">
        <f>PRODUCT($C88:AW88)</f>
        <v>0.69455684897891645</v>
      </c>
      <c r="AX208" s="79">
        <f>PRODUCT($C88:AX88)</f>
        <v>0.68927821692667668</v>
      </c>
      <c r="AY208" s="79">
        <f>PRODUCT($C88:AY88)</f>
        <v>0.68403970247803392</v>
      </c>
      <c r="AZ208" s="79">
        <f>PRODUCT($C88:AZ88)</f>
        <v>0.67884100073920084</v>
      </c>
      <c r="BA208" s="79">
        <f>PRODUCT($C88:BA88)</f>
        <v>0.67368180913358289</v>
      </c>
      <c r="BB208" s="79">
        <f>PRODUCT($C88:BB88)</f>
        <v>0.66856182738416758</v>
      </c>
      <c r="BC208" s="79">
        <f>PRODUCT($C88:BC88)</f>
        <v>0.66348075749604785</v>
      </c>
      <c r="BD208" s="79">
        <f>PRODUCT($C88:BD88)</f>
        <v>0.65843830373907786</v>
      </c>
      <c r="BE208" s="79">
        <f>PRODUCT($C88:BE88)</f>
        <v>0.65343417263066084</v>
      </c>
      <c r="BF208" s="79">
        <f>PRODUCT($C88:BF88)</f>
        <v>0.64846807291866781</v>
      </c>
      <c r="BG208" s="79">
        <f>PRODUCT($C88:BG88)</f>
        <v>0.64353971556448586</v>
      </c>
      <c r="BH208" s="79">
        <f>PRODUCT($C88:BH88)</f>
        <v>0.63864881372619575</v>
      </c>
      <c r="BI208" s="79">
        <f>PRODUCT($C88:BI88)</f>
        <v>0.63379508274187668</v>
      </c>
      <c r="BJ208" s="79">
        <f>PRODUCT($C88:BJ88)</f>
        <v>0.62897824011303838</v>
      </c>
      <c r="BK208" s="79">
        <f>PRODUCT($C88:BK88)</f>
        <v>0.62419800548817927</v>
      </c>
      <c r="BL208" s="79">
        <f>PRODUCT($C88:BL88)</f>
        <v>0.61945410064646911</v>
      </c>
      <c r="BM208" s="79">
        <f>PRODUCT($C88:BM88)</f>
        <v>0.61474624948155587</v>
      </c>
      <c r="BN208" s="79">
        <f>PRODUCT($C88:BN88)</f>
        <v>0.61007417798549601</v>
      </c>
      <c r="BO208" s="79">
        <f>PRODUCT($C88:BO88)</f>
        <v>0.60543761423280618</v>
      </c>
      <c r="BP208" s="79">
        <f>PRODUCT($C88:BP88)</f>
        <v>0.60083628836463687</v>
      </c>
      <c r="BQ208" s="79">
        <f>PRODUCT($C88:BQ88)</f>
        <v>0.5962699325730656</v>
      </c>
      <c r="BR208" s="79">
        <f>PRODUCT($C88:BR88)</f>
        <v>0.5917382810855103</v>
      </c>
      <c r="BS208" s="79">
        <f>PRODUCT($C88:BS88)</f>
        <v>0.58724107014926041</v>
      </c>
      <c r="BT208" s="79">
        <f>PRODUCT($C88:BT88)</f>
        <v>0.58277803801612604</v>
      </c>
      <c r="BU208" s="79">
        <f>PRODUCT($C88:BU88)</f>
        <v>0.57834892492720347</v>
      </c>
      <c r="BV208" s="79">
        <f>PRODUCT($C88:BV88)</f>
        <v>0.57395347309775668</v>
      </c>
      <c r="BW208" s="79">
        <f>PRODUCT($C88:BW88)</f>
        <v>0.56959142670221374</v>
      </c>
      <c r="BX208" s="79">
        <f>PRODUCT($C88:BX88)</f>
        <v>0.56526253185927688</v>
      </c>
      <c r="BY208" s="79">
        <f>PRODUCT($C88:BY88)</f>
        <v>0.56096653661714635</v>
      </c>
      <c r="BZ208" s="79">
        <f>PRODUCT($C88:BZ88)</f>
        <v>0.55670319093885601</v>
      </c>
      <c r="CA208" s="79">
        <f>PRODUCT($C88:CA88)</f>
        <v>0.55247224668772066</v>
      </c>
      <c r="CB208" s="79">
        <f>PRODUCT($C88:CB88)</f>
        <v>0.54827345761289392</v>
      </c>
      <c r="CC208" s="79">
        <f>PRODUCT($C88:CC88)</f>
        <v>0.54410657933503592</v>
      </c>
      <c r="CD208" s="79">
        <f>PRODUCT($C88:CD88)</f>
        <v>0.53997136933208967</v>
      </c>
      <c r="CE208" s="79">
        <f>PRODUCT($C88:CE88)</f>
        <v>0.53586758692516578</v>
      </c>
      <c r="CF208" s="79">
        <f>PRODUCT($C88:CF88)</f>
        <v>0.5317949932645345</v>
      </c>
      <c r="CG208" s="79">
        <f>PRODUCT($C88:CG88)</f>
        <v>0.52775335131572398</v>
      </c>
      <c r="CH208" s="79">
        <f>PRODUCT($C88:CH88)</f>
        <v>0.5237424258457245</v>
      </c>
      <c r="CI208" s="79">
        <f>PRODUCT($C88:CI88)</f>
        <v>0.51976198340929702</v>
      </c>
      <c r="CJ208" s="79">
        <f>PRODUCT($C88:CJ88)</f>
        <v>0.51581179233538632</v>
      </c>
      <c r="CK208" s="79">
        <f>PRODUCT($C88:CK88)</f>
        <v>0.51189162271363731</v>
      </c>
      <c r="CL208" s="79">
        <f>PRODUCT($C88:CL88)</f>
        <v>0.50800124638101363</v>
      </c>
      <c r="CM208" s="79">
        <f>PRODUCT($C88:CM88)</f>
        <v>0.50414043690851795</v>
      </c>
      <c r="CN208" s="79">
        <f>PRODUCT($C88:CN88)</f>
        <v>0.50030896958801319</v>
      </c>
      <c r="CO208" s="79">
        <f>PRODUCT($C88:CO88)</f>
        <v>0.49650662141914426</v>
      </c>
      <c r="CP208" s="79">
        <f>PRODUCT($C88:CP88)</f>
        <v>0.49273317109635872</v>
      </c>
      <c r="CQ208" s="79">
        <f>PRODUCT($C88:CQ88)</f>
        <v>0.48898839899602636</v>
      </c>
      <c r="CR208" s="79">
        <f>PRODUCT($C88:CR88)</f>
        <v>0.48527208716365655</v>
      </c>
      <c r="CS208" s="79">
        <f>PRODUCT($C88:CS88)</f>
        <v>0.48158401930121275</v>
      </c>
      <c r="CT208" s="79">
        <f>PRODUCT($C88:CT88)</f>
        <v>0.47792398075452353</v>
      </c>
      <c r="CU208" s="79">
        <f>PRODUCT($C88:CU88)</f>
        <v>0.47429175850078914</v>
      </c>
      <c r="CV208" s="79">
        <f>PRODUCT($C88:CV88)</f>
        <v>0.4706871411361831</v>
      </c>
      <c r="CW208" s="79">
        <f>PRODUCT($C88:CW88)</f>
        <v>0.46710991886354808</v>
      </c>
      <c r="CX208" s="79">
        <f>PRODUCT($C88:CX88)</f>
        <v>0.46355988348018506</v>
      </c>
      <c r="CY208" s="79">
        <f>PRODUCT($C88:CY88)</f>
        <v>0.46003682836573562</v>
      </c>
      <c r="CZ208" s="79">
        <f>PRODUCT($C88:CZ88)</f>
        <v>0.45654054847015602</v>
      </c>
      <c r="DA208" s="79">
        <f>PRODUCT($C88:DA88)</f>
        <v>0.4530708403017828</v>
      </c>
      <c r="DB208" s="79">
        <f>PRODUCT($C88:DB88)</f>
        <v>0.44962750191548922</v>
      </c>
      <c r="DC208" s="79">
        <f>PRODUCT($C88:DC88)</f>
        <v>0.44621033290093148</v>
      </c>
    </row>
    <row r="209" spans="2:107" ht="15" x14ac:dyDescent="0.25">
      <c r="B209" s="41">
        <v>84</v>
      </c>
      <c r="C209" s="79">
        <v>1</v>
      </c>
      <c r="D209" s="79">
        <f>PRODUCT($D89:D89)</f>
        <v>0.98380000000000001</v>
      </c>
      <c r="E209" s="79">
        <f>PRODUCT($D89:E89)</f>
        <v>0.97740530000000003</v>
      </c>
      <c r="F209" s="79">
        <f>PRODUCT($D89:F89)</f>
        <v>0.97085668448999995</v>
      </c>
      <c r="G209" s="79">
        <f>PRODUCT($D89:G89)</f>
        <v>0.96415777336701891</v>
      </c>
      <c r="H209" s="79">
        <f>PRODUCT($D89:H89)</f>
        <v>0.95740866895344978</v>
      </c>
      <c r="I209" s="79">
        <f>PRODUCT($D89:I89)</f>
        <v>0.95061106740388024</v>
      </c>
      <c r="J209" s="79">
        <f>PRODUCT($D89:J89)</f>
        <v>0.94386172882531272</v>
      </c>
      <c r="K209" s="79">
        <f>PRODUCT($D89:K89)</f>
        <v>0.93716031055065296</v>
      </c>
      <c r="L209" s="79">
        <f>PRODUCT($D89:L89)</f>
        <v>0.93041275631468823</v>
      </c>
      <c r="M209" s="79">
        <f>PRODUCT($D89:M89)</f>
        <v>0.923620743193591</v>
      </c>
      <c r="N209" s="79">
        <f>PRODUCT($D89:N89)</f>
        <v>0.91678594969395844</v>
      </c>
      <c r="O209" s="79">
        <f>PRODUCT($D89:O89)</f>
        <v>0.90981837647628427</v>
      </c>
      <c r="P209" s="79">
        <f>PRODUCT($D89:P89)</f>
        <v>0.90272179313976919</v>
      </c>
      <c r="Q209" s="79">
        <f>PRODUCT($D89:Q89)</f>
        <v>0.89540974661533701</v>
      </c>
      <c r="R209" s="79">
        <f>PRODUCT($D89:R89)</f>
        <v>0.88932096033835273</v>
      </c>
      <c r="S209" s="79">
        <f>PRODUCT($D89:S89)</f>
        <v>0.88327357780805194</v>
      </c>
      <c r="T209" s="79">
        <f>PRODUCT($D89:T89)</f>
        <v>0.87726731747895714</v>
      </c>
      <c r="U209" s="79">
        <f>PRODUCT($D89:U89)</f>
        <v>0.87130189972010019</v>
      </c>
      <c r="V209" s="79">
        <f>PRODUCT($D89:V89)</f>
        <v>0.86537704680200345</v>
      </c>
      <c r="W209" s="79">
        <f>PRODUCT($D89:W89)</f>
        <v>0.8594924828837498</v>
      </c>
      <c r="X209" s="79">
        <f>PRODUCT($D89:X89)</f>
        <v>0.85364793400014027</v>
      </c>
      <c r="Y209" s="79">
        <f>PRODUCT($D89:Y89)</f>
        <v>0.84784312804893924</v>
      </c>
      <c r="Z209" s="79">
        <f>PRODUCT($D89:Z89)</f>
        <v>0.84207779477820643</v>
      </c>
      <c r="AA209" s="79">
        <f>PRODUCT($D89:AA89)</f>
        <v>0.83635166577371456</v>
      </c>
      <c r="AB209" s="79">
        <f>PRODUCT($D89:AB89)</f>
        <v>0.8306644744464533</v>
      </c>
      <c r="AC209" s="79">
        <f>PRODUCT($D89:AC89)</f>
        <v>0.82501595602021738</v>
      </c>
      <c r="AD209" s="79">
        <f>PRODUCT($D89:AD89)</f>
        <v>0.81940584751927992</v>
      </c>
      <c r="AE209" s="79">
        <f>PRODUCT($D89:AE89)</f>
        <v>0.81383388775614884</v>
      </c>
      <c r="AF209" s="79">
        <f>PRODUCT($D89:AF89)</f>
        <v>0.80829981731940703</v>
      </c>
      <c r="AG209" s="79">
        <f>PRODUCT($D89:AG89)</f>
        <v>0.80280337856163508</v>
      </c>
      <c r="AH209" s="79">
        <f>PRODUCT($D89:AH89)</f>
        <v>0.79734431558741592</v>
      </c>
      <c r="AI209" s="79">
        <f>PRODUCT($D89:AI89)</f>
        <v>0.79192237424142142</v>
      </c>
      <c r="AJ209" s="79">
        <f>PRODUCT($D89:AJ89)</f>
        <v>0.78653730209657968</v>
      </c>
      <c r="AK209" s="79">
        <f>PRODUCT($D89:AK89)</f>
        <v>0.78118884844232295</v>
      </c>
      <c r="AL209" s="79">
        <f>PRODUCT($D89:AL89)</f>
        <v>0.77587676427291508</v>
      </c>
      <c r="AM209" s="79">
        <f>PRODUCT($D89:AM89)</f>
        <v>0.77060080227585925</v>
      </c>
      <c r="AN209" s="79">
        <f>PRODUCT($D89:AN89)</f>
        <v>0.76536071682038342</v>
      </c>
      <c r="AO209" s="79">
        <f>PRODUCT($D89:AO89)</f>
        <v>0.76015626394600477</v>
      </c>
      <c r="AP209" s="79">
        <f>PRODUCT($D89:AP89)</f>
        <v>0.75498720135117192</v>
      </c>
      <c r="AQ209" s="79">
        <f>PRODUCT($D89:AQ89)</f>
        <v>0.74985328838198395</v>
      </c>
      <c r="AR209" s="79">
        <f>PRODUCT($D89:AR89)</f>
        <v>0.74475428602098648</v>
      </c>
      <c r="AS209" s="79">
        <f>PRODUCT($D89:AS89)</f>
        <v>0.73968995687604377</v>
      </c>
      <c r="AT209" s="79">
        <f>PRODUCT($D89:AT89)</f>
        <v>0.73466006516928661</v>
      </c>
      <c r="AU209" s="79">
        <f>PRODUCT($D89:AU89)</f>
        <v>0.72966437672613549</v>
      </c>
      <c r="AV209" s="79">
        <f>PRODUCT($D89:AV89)</f>
        <v>0.72470265896439778</v>
      </c>
      <c r="AW209" s="79">
        <f>PRODUCT($D89:AW89)</f>
        <v>0.71977468088343988</v>
      </c>
      <c r="AX209" s="79">
        <f>PRODUCT($D89:AX89)</f>
        <v>0.71488021305343241</v>
      </c>
      <c r="AY209" s="79">
        <f>PRODUCT($D89:AY89)</f>
        <v>0.71001902760466906</v>
      </c>
      <c r="AZ209" s="79">
        <f>PRODUCT($D89:AZ89)</f>
        <v>0.70519089821695724</v>
      </c>
      <c r="BA209" s="79">
        <f>PRODUCT($D89:BA89)</f>
        <v>0.70039560010908186</v>
      </c>
      <c r="BB209" s="79">
        <f>PRODUCT($D89:BB89)</f>
        <v>0.69563291002834005</v>
      </c>
      <c r="BC209" s="79">
        <f>PRODUCT($D89:BC89)</f>
        <v>0.69090260624014732</v>
      </c>
      <c r="BD209" s="79">
        <f>PRODUCT($D89:BD89)</f>
        <v>0.68620446851771433</v>
      </c>
      <c r="BE209" s="79">
        <f>PRODUCT($D89:BE89)</f>
        <v>0.6815382781317938</v>
      </c>
      <c r="BF209" s="79">
        <f>PRODUCT($D89:BF89)</f>
        <v>0.67690381784049758</v>
      </c>
      <c r="BG209" s="79">
        <f>PRODUCT($D89:BG89)</f>
        <v>0.67230087187918219</v>
      </c>
      <c r="BH209" s="79">
        <f>PRODUCT($D89:BH89)</f>
        <v>0.66772922595040374</v>
      </c>
      <c r="BI209" s="79">
        <f>PRODUCT($D89:BI89)</f>
        <v>0.66318866721394099</v>
      </c>
      <c r="BJ209" s="79">
        <f>PRODUCT($D89:BJ89)</f>
        <v>0.6586789842768862</v>
      </c>
      <c r="BK209" s="79">
        <f>PRODUCT($D89:BK89)</f>
        <v>0.65419996718380335</v>
      </c>
      <c r="BL209" s="79">
        <f>PRODUCT($D89:BL89)</f>
        <v>0.64975140740695347</v>
      </c>
      <c r="BM209" s="79">
        <f>PRODUCT($D89:BM89)</f>
        <v>0.64533309783658621</v>
      </c>
      <c r="BN209" s="79">
        <f>PRODUCT($D89:BN89)</f>
        <v>0.64094483277129743</v>
      </c>
      <c r="BO209" s="79">
        <f>PRODUCT($D89:BO89)</f>
        <v>0.63658640790845256</v>
      </c>
      <c r="BP209" s="79">
        <f>PRODUCT($D89:BP89)</f>
        <v>0.63225762033467503</v>
      </c>
      <c r="BQ209" s="79">
        <f>PRODUCT($D89:BQ89)</f>
        <v>0.62795826851639924</v>
      </c>
      <c r="BR209" s="79">
        <f>PRODUCT($D89:BR89)</f>
        <v>0.62368815229048769</v>
      </c>
      <c r="BS209" s="79">
        <f>PRODUCT($D89:BS89)</f>
        <v>0.61944707285491241</v>
      </c>
      <c r="BT209" s="79">
        <f>PRODUCT($D89:BT89)</f>
        <v>0.61523483275949897</v>
      </c>
      <c r="BU209" s="79">
        <f>PRODUCT($D89:BU89)</f>
        <v>0.61105123589673438</v>
      </c>
      <c r="BV209" s="79">
        <f>PRODUCT($D89:BV89)</f>
        <v>0.60689608749263657</v>
      </c>
      <c r="BW209" s="79">
        <f>PRODUCT($D89:BW89)</f>
        <v>0.60276919409768659</v>
      </c>
      <c r="BX209" s="79">
        <f>PRODUCT($D89:BX89)</f>
        <v>0.59867036357782233</v>
      </c>
      <c r="BY209" s="79">
        <f>PRODUCT($D89:BY89)</f>
        <v>0.59459940510549314</v>
      </c>
      <c r="BZ209" s="79">
        <f>PRODUCT($D89:BZ89)</f>
        <v>0.59055612915077582</v>
      </c>
      <c r="CA209" s="79">
        <f>PRODUCT($D89:CA89)</f>
        <v>0.58654034747255057</v>
      </c>
      <c r="CB209" s="79">
        <f>PRODUCT($D89:CB89)</f>
        <v>0.58255187310973722</v>
      </c>
      <c r="CC209" s="79">
        <f>PRODUCT($D89:CC89)</f>
        <v>0.57859052037259096</v>
      </c>
      <c r="CD209" s="79">
        <f>PRODUCT($D89:CD89)</f>
        <v>0.57465610483405727</v>
      </c>
      <c r="CE209" s="79">
        <f>PRODUCT($D89:CE89)</f>
        <v>0.57074844332118568</v>
      </c>
      <c r="CF209" s="79">
        <f>PRODUCT($D89:CF89)</f>
        <v>0.56686735390660159</v>
      </c>
      <c r="CG209" s="79">
        <f>PRODUCT($D89:CG89)</f>
        <v>0.56301265590003668</v>
      </c>
      <c r="CH209" s="79">
        <f>PRODUCT($D89:CH89)</f>
        <v>0.55918416983991637</v>
      </c>
      <c r="CI209" s="79">
        <f>PRODUCT($D89:CI89)</f>
        <v>0.55538171748500487</v>
      </c>
      <c r="CJ209" s="79">
        <f>PRODUCT($D89:CJ89)</f>
        <v>0.55160512180610677</v>
      </c>
      <c r="CK209" s="79">
        <f>PRODUCT($D89:CK89)</f>
        <v>0.54785420697782528</v>
      </c>
      <c r="CL209" s="79">
        <f>PRODUCT($D89:CL89)</f>
        <v>0.54412879837037609</v>
      </c>
      <c r="CM209" s="79">
        <f>PRODUCT($D89:CM89)</f>
        <v>0.54042872254145746</v>
      </c>
      <c r="CN209" s="79">
        <f>PRODUCT($D89:CN89)</f>
        <v>0.53675380722817556</v>
      </c>
      <c r="CO209" s="79">
        <f>PRODUCT($D89:CO89)</f>
        <v>0.53310388133902398</v>
      </c>
      <c r="CP209" s="79">
        <f>PRODUCT($D89:CP89)</f>
        <v>0.52947877494591855</v>
      </c>
      <c r="CQ209" s="79">
        <f>PRODUCT($D89:CQ89)</f>
        <v>0.52587831927628625</v>
      </c>
      <c r="CR209" s="79">
        <f>PRODUCT($D89:CR89)</f>
        <v>0.52230234670520748</v>
      </c>
      <c r="CS209" s="79">
        <f>PRODUCT($D89:CS89)</f>
        <v>0.51875069074761204</v>
      </c>
      <c r="CT209" s="79">
        <f>PRODUCT($D89:CT89)</f>
        <v>0.5152231860505283</v>
      </c>
      <c r="CU209" s="79">
        <f>PRODUCT($D89:CU89)</f>
        <v>0.51171966838538474</v>
      </c>
      <c r="CV209" s="79">
        <f>PRODUCT($D89:CV89)</f>
        <v>0.50823997464036408</v>
      </c>
      <c r="CW209" s="79">
        <f>PRODUCT($D89:CW89)</f>
        <v>0.50478394281280958</v>
      </c>
      <c r="CX209" s="79">
        <f>PRODUCT($D89:CX89)</f>
        <v>0.50135141200168243</v>
      </c>
      <c r="CY209" s="79">
        <f>PRODUCT($D89:CY89)</f>
        <v>0.49794222240007097</v>
      </c>
      <c r="CZ209" s="79">
        <f>PRODUCT($D89:CZ89)</f>
        <v>0.49455621528775046</v>
      </c>
      <c r="DA209" s="79">
        <f>PRODUCT($D89:DA89)</f>
        <v>0.49119323302379375</v>
      </c>
      <c r="DB209" s="79">
        <f>PRODUCT($D89:DB89)</f>
        <v>0.48785311903923195</v>
      </c>
      <c r="DC209" s="79">
        <f>PRODUCT($D89:DC89)</f>
        <v>0.48453571782976518</v>
      </c>
    </row>
    <row r="210" spans="2:107" ht="15" x14ac:dyDescent="0.25">
      <c r="B210" s="41">
        <v>85</v>
      </c>
      <c r="C210" s="79">
        <v>1</v>
      </c>
      <c r="D210" s="79">
        <f>PRODUCT($D90:D90)</f>
        <v>0.98419999999999996</v>
      </c>
      <c r="E210" s="79">
        <f>PRODUCT($D90:E90)</f>
        <v>0.97829479999999991</v>
      </c>
      <c r="F210" s="79">
        <f>PRODUCT($D90:F90)</f>
        <v>0.97232720171999987</v>
      </c>
      <c r="G210" s="79">
        <f>PRODUCT($D90:G90)</f>
        <v>0.96629877306933587</v>
      </c>
      <c r="H210" s="79">
        <f>PRODUCT($D90:H90)</f>
        <v>0.96021109079899913</v>
      </c>
      <c r="I210" s="79">
        <f>PRODUCT($D90:I90)</f>
        <v>0.95406573981788556</v>
      </c>
      <c r="J210" s="79">
        <f>PRODUCT($D90:J90)</f>
        <v>0.94786431250906933</v>
      </c>
      <c r="K210" s="79">
        <f>PRODUCT($D90:K90)</f>
        <v>0.94170319447776041</v>
      </c>
      <c r="L210" s="79">
        <f>PRODUCT($D90:L90)</f>
        <v>0.93567629403310282</v>
      </c>
      <c r="M210" s="79">
        <f>PRODUCT($D90:M90)</f>
        <v>0.92959439812188771</v>
      </c>
      <c r="N210" s="79">
        <f>PRODUCT($D90:N90)</f>
        <v>0.92336611565447102</v>
      </c>
      <c r="O210" s="79">
        <f>PRODUCT($D90:O90)</f>
        <v>0.91708722606802062</v>
      </c>
      <c r="P210" s="79">
        <f>PRODUCT($D90:P90)</f>
        <v>0.91057590676293765</v>
      </c>
      <c r="Q210" s="79">
        <f>PRODUCT($D90:Q90)</f>
        <v>0.90383764505289199</v>
      </c>
      <c r="R210" s="79">
        <f>PRODUCT($D90:R90)</f>
        <v>0.89832423541806938</v>
      </c>
      <c r="S210" s="79">
        <f>PRODUCT($D90:S90)</f>
        <v>0.89284445758201914</v>
      </c>
      <c r="T210" s="79">
        <f>PRODUCT($D90:T90)</f>
        <v>0.88739810639076877</v>
      </c>
      <c r="U210" s="79">
        <f>PRODUCT($D90:U90)</f>
        <v>0.8819849779417851</v>
      </c>
      <c r="V210" s="79">
        <f>PRODUCT($D90:V90)</f>
        <v>0.87660486957634021</v>
      </c>
      <c r="W210" s="79">
        <f>PRODUCT($D90:W90)</f>
        <v>0.87125757987192454</v>
      </c>
      <c r="X210" s="79">
        <f>PRODUCT($D90:X90)</f>
        <v>0.8659429086347058</v>
      </c>
      <c r="Y210" s="79">
        <f>PRODUCT($D90:Y90)</f>
        <v>0.86066065689203408</v>
      </c>
      <c r="Z210" s="79">
        <f>PRODUCT($D90:Z90)</f>
        <v>0.8554106268849927</v>
      </c>
      <c r="AA210" s="79">
        <f>PRODUCT($D90:AA90)</f>
        <v>0.85019262206099422</v>
      </c>
      <c r="AB210" s="79">
        <f>PRODUCT($D90:AB90)</f>
        <v>0.84500644706642214</v>
      </c>
      <c r="AC210" s="79">
        <f>PRODUCT($D90:AC90)</f>
        <v>0.83985190773931695</v>
      </c>
      <c r="AD210" s="79">
        <f>PRODUCT($D90:AD90)</f>
        <v>0.83472881110210717</v>
      </c>
      <c r="AE210" s="79">
        <f>PRODUCT($D90:AE90)</f>
        <v>0.82963696535438436</v>
      </c>
      <c r="AF210" s="79">
        <f>PRODUCT($D90:AF90)</f>
        <v>0.82457617986572262</v>
      </c>
      <c r="AG210" s="79">
        <f>PRODUCT($D90:AG90)</f>
        <v>0.81954626516854168</v>
      </c>
      <c r="AH210" s="79">
        <f>PRODUCT($D90:AH90)</f>
        <v>0.81454703295101361</v>
      </c>
      <c r="AI210" s="79">
        <f>PRODUCT($D90:AI90)</f>
        <v>0.80957829605001241</v>
      </c>
      <c r="AJ210" s="79">
        <f>PRODUCT($D90:AJ90)</f>
        <v>0.8046398684441074</v>
      </c>
      <c r="AK210" s="79">
        <f>PRODUCT($D90:AK90)</f>
        <v>0.79973156524659839</v>
      </c>
      <c r="AL210" s="79">
        <f>PRODUCT($D90:AL90)</f>
        <v>0.79485320269859416</v>
      </c>
      <c r="AM210" s="79">
        <f>PRODUCT($D90:AM90)</f>
        <v>0.79000459816213275</v>
      </c>
      <c r="AN210" s="79">
        <f>PRODUCT($D90:AN90)</f>
        <v>0.78518557011334378</v>
      </c>
      <c r="AO210" s="79">
        <f>PRODUCT($D90:AO90)</f>
        <v>0.78039593813565233</v>
      </c>
      <c r="AP210" s="79">
        <f>PRODUCT($D90:AP90)</f>
        <v>0.77563552291302484</v>
      </c>
      <c r="AQ210" s="79">
        <f>PRODUCT($D90:AQ90)</f>
        <v>0.77090414622325543</v>
      </c>
      <c r="AR210" s="79">
        <f>PRODUCT($D90:AR90)</f>
        <v>0.76620163093129356</v>
      </c>
      <c r="AS210" s="79">
        <f>PRODUCT($D90:AS90)</f>
        <v>0.76152780098261263</v>
      </c>
      <c r="AT210" s="79">
        <f>PRODUCT($D90:AT90)</f>
        <v>0.75688248139661873</v>
      </c>
      <c r="AU210" s="79">
        <f>PRODUCT($D90:AU90)</f>
        <v>0.75226549826009936</v>
      </c>
      <c r="AV210" s="79">
        <f>PRODUCT($D90:AV90)</f>
        <v>0.74767667872071275</v>
      </c>
      <c r="AW210" s="79">
        <f>PRODUCT($D90:AW90)</f>
        <v>0.74311585098051636</v>
      </c>
      <c r="AX210" s="79">
        <f>PRODUCT($D90:AX90)</f>
        <v>0.73858284428953525</v>
      </c>
      <c r="AY210" s="79">
        <f>PRODUCT($D90:AY90)</f>
        <v>0.73407748893936908</v>
      </c>
      <c r="AZ210" s="79">
        <f>PRODUCT($D90:AZ90)</f>
        <v>0.72959961625683889</v>
      </c>
      <c r="BA210" s="79">
        <f>PRODUCT($D90:BA90)</f>
        <v>0.7251490585976722</v>
      </c>
      <c r="BB210" s="79">
        <f>PRODUCT($D90:BB90)</f>
        <v>0.72072564934022643</v>
      </c>
      <c r="BC210" s="79">
        <f>PRODUCT($D90:BC90)</f>
        <v>0.71632922287925105</v>
      </c>
      <c r="BD210" s="79">
        <f>PRODUCT($D90:BD90)</f>
        <v>0.7119596146196876</v>
      </c>
      <c r="BE210" s="79">
        <f>PRODUCT($D90:BE90)</f>
        <v>0.70761666097050746</v>
      </c>
      <c r="BF210" s="79">
        <f>PRODUCT($D90:BF90)</f>
        <v>0.70330019933858734</v>
      </c>
      <c r="BG210" s="79">
        <f>PRODUCT($D90:BG90)</f>
        <v>0.69901006812262201</v>
      </c>
      <c r="BH210" s="79">
        <f>PRODUCT($D90:BH90)</f>
        <v>0.69474610670707404</v>
      </c>
      <c r="BI210" s="79">
        <f>PRODUCT($D90:BI90)</f>
        <v>0.69050815545616084</v>
      </c>
      <c r="BJ210" s="79">
        <f>PRODUCT($D90:BJ90)</f>
        <v>0.68629605570787822</v>
      </c>
      <c r="BK210" s="79">
        <f>PRODUCT($D90:BK90)</f>
        <v>0.68210964976806021</v>
      </c>
      <c r="BL210" s="79">
        <f>PRODUCT($D90:BL90)</f>
        <v>0.67794878090447508</v>
      </c>
      <c r="BM210" s="79">
        <f>PRODUCT($D90:BM90)</f>
        <v>0.67381329334095774</v>
      </c>
      <c r="BN210" s="79">
        <f>PRODUCT($D90:BN90)</f>
        <v>0.6697030322515779</v>
      </c>
      <c r="BO210" s="79">
        <f>PRODUCT($D90:BO90)</f>
        <v>0.66561784375484323</v>
      </c>
      <c r="BP210" s="79">
        <f>PRODUCT($D90:BP90)</f>
        <v>0.66155757490793865</v>
      </c>
      <c r="BQ210" s="79">
        <f>PRODUCT($D90:BQ90)</f>
        <v>0.65752207370100024</v>
      </c>
      <c r="BR210" s="79">
        <f>PRODUCT($D90:BR90)</f>
        <v>0.65351118905142414</v>
      </c>
      <c r="BS210" s="79">
        <f>PRODUCT($D90:BS90)</f>
        <v>0.64952477079821047</v>
      </c>
      <c r="BT210" s="79">
        <f>PRODUCT($D90:BT90)</f>
        <v>0.64556266969634135</v>
      </c>
      <c r="BU210" s="79">
        <f>PRODUCT($D90:BU90)</f>
        <v>0.64162473741119364</v>
      </c>
      <c r="BV210" s="79">
        <f>PRODUCT($D90:BV90)</f>
        <v>0.63771082651298538</v>
      </c>
      <c r="BW210" s="79">
        <f>PRODUCT($D90:BW90)</f>
        <v>0.63382079047125617</v>
      </c>
      <c r="BX210" s="79">
        <f>PRODUCT($D90:BX90)</f>
        <v>0.62995448364938156</v>
      </c>
      <c r="BY210" s="79">
        <f>PRODUCT($D90:BY90)</f>
        <v>0.62611176129912038</v>
      </c>
      <c r="BZ210" s="79">
        <f>PRODUCT($D90:BZ90)</f>
        <v>0.62229247955519573</v>
      </c>
      <c r="CA210" s="79">
        <f>PRODUCT($D90:CA90)</f>
        <v>0.61849649542990903</v>
      </c>
      <c r="CB210" s="79">
        <f>PRODUCT($D90:CB90)</f>
        <v>0.61472366680778656</v>
      </c>
      <c r="CC210" s="79">
        <f>PRODUCT($D90:CC90)</f>
        <v>0.61097385244025904</v>
      </c>
      <c r="CD210" s="79">
        <f>PRODUCT($D90:CD90)</f>
        <v>0.6072469119403735</v>
      </c>
      <c r="CE210" s="79">
        <f>PRODUCT($D90:CE90)</f>
        <v>0.60354270577753721</v>
      </c>
      <c r="CF210" s="79">
        <f>PRODUCT($D90:CF90)</f>
        <v>0.59986109527229425</v>
      </c>
      <c r="CG210" s="79">
        <f>PRODUCT($D90:CG90)</f>
        <v>0.59620194259113324</v>
      </c>
      <c r="CH210" s="79">
        <f>PRODUCT($D90:CH90)</f>
        <v>0.59256511074132734</v>
      </c>
      <c r="CI210" s="79">
        <f>PRODUCT($D90:CI90)</f>
        <v>0.58895046356580527</v>
      </c>
      <c r="CJ210" s="79">
        <f>PRODUCT($D90:CJ90)</f>
        <v>0.58535786573805382</v>
      </c>
      <c r="CK210" s="79">
        <f>PRODUCT($D90:CK90)</f>
        <v>0.58178718275705166</v>
      </c>
      <c r="CL210" s="79">
        <f>PRODUCT($D90:CL90)</f>
        <v>0.57823828094223362</v>
      </c>
      <c r="CM210" s="79">
        <f>PRODUCT($D90:CM90)</f>
        <v>0.57471102742848601</v>
      </c>
      <c r="CN210" s="79">
        <f>PRODUCT($D90:CN90)</f>
        <v>0.57120529016117227</v>
      </c>
      <c r="CO210" s="79">
        <f>PRODUCT($D90:CO90)</f>
        <v>0.56772093789118916</v>
      </c>
      <c r="CP210" s="79">
        <f>PRODUCT($D90:CP90)</f>
        <v>0.56425784017005287</v>
      </c>
      <c r="CQ210" s="79">
        <f>PRODUCT($D90:CQ90)</f>
        <v>0.56081586734501554</v>
      </c>
      <c r="CR210" s="79">
        <f>PRODUCT($D90:CR90)</f>
        <v>0.55739489055421099</v>
      </c>
      <c r="CS210" s="79">
        <f>PRODUCT($D90:CS90)</f>
        <v>0.55399478172183025</v>
      </c>
      <c r="CT210" s="79">
        <f>PRODUCT($D90:CT90)</f>
        <v>0.5506154135533271</v>
      </c>
      <c r="CU210" s="79">
        <f>PRODUCT($D90:CU90)</f>
        <v>0.54725665953065183</v>
      </c>
      <c r="CV210" s="79">
        <f>PRODUCT($D90:CV90)</f>
        <v>0.54391839390751484</v>
      </c>
      <c r="CW210" s="79">
        <f>PRODUCT($D90:CW90)</f>
        <v>0.54060049170467905</v>
      </c>
      <c r="CX210" s="79">
        <f>PRODUCT($D90:CX90)</f>
        <v>0.53730282870528057</v>
      </c>
      <c r="CY210" s="79">
        <f>PRODUCT($D90:CY90)</f>
        <v>0.53402528145017836</v>
      </c>
      <c r="CZ210" s="79">
        <f>PRODUCT($D90:CZ90)</f>
        <v>0.53076772723333232</v>
      </c>
      <c r="DA210" s="79">
        <f>PRODUCT($D90:DA90)</f>
        <v>0.52753004409720905</v>
      </c>
      <c r="DB210" s="79">
        <f>PRODUCT($D90:DB90)</f>
        <v>0.52431211082821605</v>
      </c>
      <c r="DC210" s="79">
        <f>PRODUCT($D90:DC90)</f>
        <v>0.52111380695216392</v>
      </c>
    </row>
    <row r="211" spans="2:107" ht="15" x14ac:dyDescent="0.25">
      <c r="B211" s="41">
        <v>86</v>
      </c>
      <c r="C211" s="79">
        <v>1</v>
      </c>
      <c r="D211" s="79">
        <f>PRODUCT($D91:D91)</f>
        <v>0.98450000000000004</v>
      </c>
      <c r="E211" s="79">
        <f>PRODUCT($D91:E91)</f>
        <v>0.97898680000000005</v>
      </c>
      <c r="F211" s="79">
        <f>PRODUCT($C91:F91)</f>
        <v>0.97350447391999995</v>
      </c>
      <c r="G211" s="79">
        <f>PRODUCT($C91:G91)</f>
        <v>0.96795549841865591</v>
      </c>
      <c r="H211" s="79">
        <f>PRODUCT($C91:H91)</f>
        <v>0.96243815207766958</v>
      </c>
      <c r="I211" s="79">
        <f>PRODUCT($C91:I91)</f>
        <v>0.95685601079561911</v>
      </c>
      <c r="J211" s="79">
        <f>PRODUCT($C91:J91)</f>
        <v>0.95121056033192497</v>
      </c>
      <c r="K211" s="79">
        <f>PRODUCT($C91:K91)</f>
        <v>0.94559841802596656</v>
      </c>
      <c r="L211" s="79">
        <f>PRODUCT($C91:L91)</f>
        <v>0.94011394720141594</v>
      </c>
      <c r="M211" s="79">
        <f>PRODUCT($C91:M91)</f>
        <v>0.93466128630764767</v>
      </c>
      <c r="N211" s="79">
        <f>PRODUCT($C91:N91)</f>
        <v>0.92914678471843248</v>
      </c>
      <c r="O211" s="79">
        <f>PRODUCT($C91:O91)</f>
        <v>0.92347898933165007</v>
      </c>
      <c r="P211" s="79">
        <f>PRODUCT($C91:P91)</f>
        <v>0.91766107169886069</v>
      </c>
      <c r="Q211" s="79">
        <f>PRODUCT($C91:Q91)</f>
        <v>0.91151274251847825</v>
      </c>
      <c r="R211" s="79">
        <f>PRODUCT($C91:R91)</f>
        <v>0.90659057370887852</v>
      </c>
      <c r="S211" s="79">
        <f>PRODUCT($C91:S91)</f>
        <v>0.90169498461085063</v>
      </c>
      <c r="T211" s="79">
        <f>PRODUCT($C91:T91)</f>
        <v>0.89682583169395202</v>
      </c>
      <c r="U211" s="79">
        <f>PRODUCT($C91:U91)</f>
        <v>0.89198297220280476</v>
      </c>
      <c r="V211" s="79">
        <f>PRODUCT($C91:V91)</f>
        <v>0.88716626415290967</v>
      </c>
      <c r="W211" s="79">
        <f>PRODUCT($C91:W91)</f>
        <v>0.88237556632648395</v>
      </c>
      <c r="X211" s="79">
        <f>PRODUCT($C91:X91)</f>
        <v>0.87761073826832092</v>
      </c>
      <c r="Y211" s="79">
        <f>PRODUCT($C91:Y91)</f>
        <v>0.87287164028167208</v>
      </c>
      <c r="Z211" s="79">
        <f>PRODUCT($C91:Z91)</f>
        <v>0.86815813342415105</v>
      </c>
      <c r="AA211" s="79">
        <f>PRODUCT($C91:AA91)</f>
        <v>0.86347007950366061</v>
      </c>
      <c r="AB211" s="79">
        <f>PRODUCT($C91:AB91)</f>
        <v>0.85880734107434087</v>
      </c>
      <c r="AC211" s="79">
        <f>PRODUCT($C91:AC91)</f>
        <v>0.85416978143253941</v>
      </c>
      <c r="AD211" s="79">
        <f>PRODUCT($C91:AD91)</f>
        <v>0.84955726461280379</v>
      </c>
      <c r="AE211" s="79">
        <f>PRODUCT($C91:AE91)</f>
        <v>0.84496965538389468</v>
      </c>
      <c r="AF211" s="79">
        <f>PRODUCT($C91:AF91)</f>
        <v>0.84040681924482163</v>
      </c>
      <c r="AG211" s="79">
        <f>PRODUCT($C91:AG91)</f>
        <v>0.83586862242089965</v>
      </c>
      <c r="AH211" s="79">
        <f>PRODUCT($C91:AH91)</f>
        <v>0.83135493185982678</v>
      </c>
      <c r="AI211" s="79">
        <f>PRODUCT($C91:AI91)</f>
        <v>0.82686561522778379</v>
      </c>
      <c r="AJ211" s="79">
        <f>PRODUCT($C91:AJ91)</f>
        <v>0.82240054090555381</v>
      </c>
      <c r="AK211" s="79">
        <f>PRODUCT($C91:AK91)</f>
        <v>0.8179595779846639</v>
      </c>
      <c r="AL211" s="79">
        <f>PRODUCT($C91:AL91)</f>
        <v>0.81354259626354675</v>
      </c>
      <c r="AM211" s="79">
        <f>PRODUCT($C91:AM91)</f>
        <v>0.80914946624372364</v>
      </c>
      <c r="AN211" s="79">
        <f>PRODUCT($C91:AN91)</f>
        <v>0.80478005912600759</v>
      </c>
      <c r="AO211" s="79">
        <f>PRODUCT($C91:AO91)</f>
        <v>0.80043424680672715</v>
      </c>
      <c r="AP211" s="79">
        <f>PRODUCT($C91:AP91)</f>
        <v>0.79611190187397085</v>
      </c>
      <c r="AQ211" s="79">
        <f>PRODUCT($C91:AQ91)</f>
        <v>0.79181289760385143</v>
      </c>
      <c r="AR211" s="79">
        <f>PRODUCT($C91:AR91)</f>
        <v>0.78753710795679066</v>
      </c>
      <c r="AS211" s="79">
        <f>PRODUCT($C91:AS91)</f>
        <v>0.783284407573824</v>
      </c>
      <c r="AT211" s="79">
        <f>PRODUCT($C91:AT91)</f>
        <v>0.77905467177292542</v>
      </c>
      <c r="AU211" s="79">
        <f>PRODUCT($C91:AU91)</f>
        <v>0.77484777654535164</v>
      </c>
      <c r="AV211" s="79">
        <f>PRODUCT($C91:AV91)</f>
        <v>0.77066359855200672</v>
      </c>
      <c r="AW211" s="79">
        <f>PRODUCT($C91:AW91)</f>
        <v>0.76650201511982596</v>
      </c>
      <c r="AX211" s="79">
        <f>PRODUCT($C91:AX91)</f>
        <v>0.76236290423817898</v>
      </c>
      <c r="AY211" s="79">
        <f>PRODUCT($C91:AY91)</f>
        <v>0.75824614455529282</v>
      </c>
      <c r="AZ211" s="79">
        <f>PRODUCT($C91:AZ91)</f>
        <v>0.75415161537469422</v>
      </c>
      <c r="BA211" s="79">
        <f>PRODUCT($C91:BA91)</f>
        <v>0.75007919665167089</v>
      </c>
      <c r="BB211" s="79">
        <f>PRODUCT($C91:BB91)</f>
        <v>0.7460287689897519</v>
      </c>
      <c r="BC211" s="79">
        <f>PRODUCT($C91:BC91)</f>
        <v>0.74200021363720725</v>
      </c>
      <c r="BD211" s="79">
        <f>PRODUCT($C91:BD91)</f>
        <v>0.73799341248356631</v>
      </c>
      <c r="BE211" s="79">
        <f>PRODUCT($C91:BE91)</f>
        <v>0.73400824805615505</v>
      </c>
      <c r="BF211" s="79">
        <f>PRODUCT($C91:BF91)</f>
        <v>0.7300446035166519</v>
      </c>
      <c r="BG211" s="79">
        <f>PRODUCT($C91:BG91)</f>
        <v>0.72610236265766204</v>
      </c>
      <c r="BH211" s="79">
        <f>PRODUCT($C91:BH91)</f>
        <v>0.72218140989931068</v>
      </c>
      <c r="BI211" s="79">
        <f>PRODUCT($C91:BI91)</f>
        <v>0.71828163028585446</v>
      </c>
      <c r="BJ211" s="79">
        <f>PRODUCT($C91:BJ91)</f>
        <v>0.71440290948231089</v>
      </c>
      <c r="BK211" s="79">
        <f>PRODUCT($C91:BK91)</f>
        <v>0.7105451337711064</v>
      </c>
      <c r="BL211" s="79">
        <f>PRODUCT($C91:BL91)</f>
        <v>0.70670819004874241</v>
      </c>
      <c r="BM211" s="79">
        <f>PRODUCT($C91:BM91)</f>
        <v>0.70289196582247926</v>
      </c>
      <c r="BN211" s="79">
        <f>PRODUCT($C91:BN91)</f>
        <v>0.69909634920703789</v>
      </c>
      <c r="BO211" s="79">
        <f>PRODUCT($C91:BO91)</f>
        <v>0.69532122892131987</v>
      </c>
      <c r="BP211" s="79">
        <f>PRODUCT($C91:BP91)</f>
        <v>0.69156649428514472</v>
      </c>
      <c r="BQ211" s="79">
        <f>PRODUCT($C91:BQ91)</f>
        <v>0.687832035216005</v>
      </c>
      <c r="BR211" s="79">
        <f>PRODUCT($C91:BR91)</f>
        <v>0.68411774222583865</v>
      </c>
      <c r="BS211" s="79">
        <f>PRODUCT($C91:BS91)</f>
        <v>0.68042350641781912</v>
      </c>
      <c r="BT211" s="79">
        <f>PRODUCT($C91:BT91)</f>
        <v>0.67674921948316291</v>
      </c>
      <c r="BU211" s="79">
        <f>PRODUCT($C91:BU91)</f>
        <v>0.6730947736979539</v>
      </c>
      <c r="BV211" s="79">
        <f>PRODUCT($C91:BV91)</f>
        <v>0.66946006191998497</v>
      </c>
      <c r="BW211" s="79">
        <f>PRODUCT($C91:BW91)</f>
        <v>0.66584497758561711</v>
      </c>
      <c r="BX211" s="79">
        <f>PRODUCT($C91:BX91)</f>
        <v>0.66224941470665477</v>
      </c>
      <c r="BY211" s="79">
        <f>PRODUCT($C91:BY91)</f>
        <v>0.6586732678672389</v>
      </c>
      <c r="BZ211" s="79">
        <f>PRODUCT($C91:BZ91)</f>
        <v>0.65511643222075588</v>
      </c>
      <c r="CA211" s="79">
        <f>PRODUCT($C91:CA91)</f>
        <v>0.65157880348676378</v>
      </c>
      <c r="CB211" s="79">
        <f>PRODUCT($C91:CB91)</f>
        <v>0.6480602779479353</v>
      </c>
      <c r="CC211" s="79">
        <f>PRODUCT($C91:CC91)</f>
        <v>0.64456075244701649</v>
      </c>
      <c r="CD211" s="79">
        <f>PRODUCT($C91:CD91)</f>
        <v>0.64108012438380269</v>
      </c>
      <c r="CE211" s="79">
        <f>PRODUCT($C91:CE91)</f>
        <v>0.63761829171213014</v>
      </c>
      <c r="CF211" s="79">
        <f>PRODUCT($C91:CF91)</f>
        <v>0.63417515293688465</v>
      </c>
      <c r="CG211" s="79">
        <f>PRODUCT($C91:CG91)</f>
        <v>0.63075060711102549</v>
      </c>
      <c r="CH211" s="79">
        <f>PRODUCT($C91:CH91)</f>
        <v>0.627344553832626</v>
      </c>
      <c r="CI211" s="79">
        <f>PRODUCT($C91:CI91)</f>
        <v>0.62395689324192982</v>
      </c>
      <c r="CJ211" s="79">
        <f>PRODUCT($C91:CJ91)</f>
        <v>0.62058752601842337</v>
      </c>
      <c r="CK211" s="79">
        <f>PRODUCT($C91:CK91)</f>
        <v>0.61723635337792393</v>
      </c>
      <c r="CL211" s="79">
        <f>PRODUCT($C91:CL91)</f>
        <v>0.61390327706968317</v>
      </c>
      <c r="CM211" s="79">
        <f>PRODUCT($C91:CM91)</f>
        <v>0.61058819937350695</v>
      </c>
      <c r="CN211" s="79">
        <f>PRODUCT($C91:CN91)</f>
        <v>0.60729102309688998</v>
      </c>
      <c r="CO211" s="79">
        <f>PRODUCT($C91:CO91)</f>
        <v>0.60401165157216685</v>
      </c>
      <c r="CP211" s="79">
        <f>PRODUCT($C91:CP91)</f>
        <v>0.60074998865367712</v>
      </c>
      <c r="CQ211" s="79">
        <f>PRODUCT($C91:CQ91)</f>
        <v>0.59750593871494728</v>
      </c>
      <c r="CR211" s="79">
        <f>PRODUCT($C91:CR91)</f>
        <v>0.59427940664588663</v>
      </c>
      <c r="CS211" s="79">
        <f>PRODUCT($C91:CS91)</f>
        <v>0.59107029784999887</v>
      </c>
      <c r="CT211" s="79">
        <f>PRODUCT($C91:CT91)</f>
        <v>0.58787851824160886</v>
      </c>
      <c r="CU211" s="79">
        <f>PRODUCT($C91:CU91)</f>
        <v>0.58470397424310416</v>
      </c>
      <c r="CV211" s="79">
        <f>PRODUCT($C91:CV91)</f>
        <v>0.58154657278219146</v>
      </c>
      <c r="CW211" s="79">
        <f>PRODUCT($C91:CW91)</f>
        <v>0.57840622128916763</v>
      </c>
      <c r="CX211" s="79">
        <f>PRODUCT($C91:CX91)</f>
        <v>0.57528282769420613</v>
      </c>
      <c r="CY211" s="79">
        <f>PRODUCT($C91:CY91)</f>
        <v>0.57217630042465739</v>
      </c>
      <c r="CZ211" s="79">
        <f>PRODUCT($C91:CZ91)</f>
        <v>0.56908654840236428</v>
      </c>
      <c r="DA211" s="79">
        <f>PRODUCT($C91:DA91)</f>
        <v>0.56601348104099158</v>
      </c>
      <c r="DB211" s="79">
        <f>PRODUCT($C91:DB91)</f>
        <v>0.56295700824337025</v>
      </c>
      <c r="DC211" s="79">
        <f>PRODUCT($C91:DC91)</f>
        <v>0.55991704039885604</v>
      </c>
    </row>
    <row r="212" spans="2:107" ht="15" x14ac:dyDescent="0.25">
      <c r="B212" s="41">
        <v>87</v>
      </c>
      <c r="C212" s="79">
        <v>1</v>
      </c>
      <c r="D212" s="79">
        <f>PRODUCT($D92:D92)</f>
        <v>0.98480000000000001</v>
      </c>
      <c r="E212" s="79">
        <f>PRODUCT($D92:E92)</f>
        <v>0.97958056000000004</v>
      </c>
      <c r="F212" s="79">
        <f>PRODUCT($D92:F92)</f>
        <v>0.97448674108800004</v>
      </c>
      <c r="G212" s="79">
        <f>PRODUCT($D92:G92)</f>
        <v>0.96941941003434251</v>
      </c>
      <c r="H212" s="79">
        <f>PRODUCT($D92:H92)</f>
        <v>0.96437842910216398</v>
      </c>
      <c r="I212" s="79">
        <f>PRODUCT($D92:I92)</f>
        <v>0.95936366127083272</v>
      </c>
      <c r="J212" s="79">
        <f>PRODUCT($D92:J92)</f>
        <v>0.95427903386609736</v>
      </c>
      <c r="K212" s="79">
        <f>PRODUCT($D92:K92)</f>
        <v>0.94922135498660709</v>
      </c>
      <c r="L212" s="79">
        <f>PRODUCT($D92:L92)</f>
        <v>0.94419048180517806</v>
      </c>
      <c r="M212" s="79">
        <f>PRODUCT($D92:M92)</f>
        <v>0.93918627225161067</v>
      </c>
      <c r="N212" s="79">
        <f>PRODUCT($D92:N92)</f>
        <v>0.93430250363590228</v>
      </c>
      <c r="O212" s="79">
        <f>PRODUCT($D92:O92)</f>
        <v>0.92925727011626846</v>
      </c>
      <c r="P212" s="79">
        <f>PRODUCT($D92:P92)</f>
        <v>0.92405342940361734</v>
      </c>
      <c r="Q212" s="79">
        <f>PRODUCT($D92:Q92)</f>
        <v>0.91860151417013602</v>
      </c>
      <c r="R212" s="79">
        <f>PRODUCT($D92:R92)</f>
        <v>0.91428408705353637</v>
      </c>
      <c r="S212" s="79">
        <f>PRODUCT($D92:S92)</f>
        <v>0.90998695184438472</v>
      </c>
      <c r="T212" s="79">
        <f>PRODUCT($D92:T92)</f>
        <v>0.90571001317071609</v>
      </c>
      <c r="U212" s="79">
        <f>PRODUCT($D92:U92)</f>
        <v>0.9014531761088137</v>
      </c>
      <c r="V212" s="79">
        <f>PRODUCT($D92:V92)</f>
        <v>0.89721634618110224</v>
      </c>
      <c r="W212" s="79">
        <f>PRODUCT($D92:W92)</f>
        <v>0.89299942935405108</v>
      </c>
      <c r="X212" s="79">
        <f>PRODUCT($D92:X92)</f>
        <v>0.88880233203608705</v>
      </c>
      <c r="Y212" s="79">
        <f>PRODUCT($D92:Y92)</f>
        <v>0.88462496107551736</v>
      </c>
      <c r="Z212" s="79">
        <f>PRODUCT($D92:Z92)</f>
        <v>0.88046722375846243</v>
      </c>
      <c r="AA212" s="79">
        <f>PRODUCT($D92:AA92)</f>
        <v>0.87632902780679767</v>
      </c>
      <c r="AB212" s="79">
        <f>PRODUCT($D92:AB92)</f>
        <v>0.87221028137610568</v>
      </c>
      <c r="AC212" s="79">
        <f>PRODUCT($D92:AC92)</f>
        <v>0.86811089305363798</v>
      </c>
      <c r="AD212" s="79">
        <f>PRODUCT($D92:AD92)</f>
        <v>0.86403077185628585</v>
      </c>
      <c r="AE212" s="79">
        <f>PRODUCT($D92:AE92)</f>
        <v>0.8599698272285613</v>
      </c>
      <c r="AF212" s="79">
        <f>PRODUCT($D92:AF92)</f>
        <v>0.85592796904058699</v>
      </c>
      <c r="AG212" s="79">
        <f>PRODUCT($D92:AG92)</f>
        <v>0.85190510758609617</v>
      </c>
      <c r="AH212" s="79">
        <f>PRODUCT($D92:AH92)</f>
        <v>0.84790115358044149</v>
      </c>
      <c r="AI212" s="79">
        <f>PRODUCT($D92:AI92)</f>
        <v>0.84391601815861339</v>
      </c>
      <c r="AJ212" s="79">
        <f>PRODUCT($D92:AJ92)</f>
        <v>0.83994961287326786</v>
      </c>
      <c r="AK212" s="79">
        <f>PRODUCT($D92:AK92)</f>
        <v>0.83600184969276348</v>
      </c>
      <c r="AL212" s="79">
        <f>PRODUCT($D92:AL92)</f>
        <v>0.83207264099920741</v>
      </c>
      <c r="AM212" s="79">
        <f>PRODUCT($D92:AM92)</f>
        <v>0.8281618995865111</v>
      </c>
      <c r="AN212" s="79">
        <f>PRODUCT($D92:AN92)</f>
        <v>0.82426953865845443</v>
      </c>
      <c r="AO212" s="79">
        <f>PRODUCT($D92:AO92)</f>
        <v>0.82039547182675965</v>
      </c>
      <c r="AP212" s="79">
        <f>PRODUCT($D92:AP92)</f>
        <v>0.81653961310917389</v>
      </c>
      <c r="AQ212" s="79">
        <f>PRODUCT($D92:AQ92)</f>
        <v>0.8127018769275608</v>
      </c>
      <c r="AR212" s="79">
        <f>PRODUCT($D92:AR92)</f>
        <v>0.80888217810600127</v>
      </c>
      <c r="AS212" s="79">
        <f>PRODUCT($D92:AS92)</f>
        <v>0.80508043186890299</v>
      </c>
      <c r="AT212" s="79">
        <f>PRODUCT($D92:AT92)</f>
        <v>0.80129655383911913</v>
      </c>
      <c r="AU212" s="79">
        <f>PRODUCT($D92:AU92)</f>
        <v>0.79753046003607519</v>
      </c>
      <c r="AV212" s="79">
        <f>PRODUCT($D92:AV92)</f>
        <v>0.79378206687390562</v>
      </c>
      <c r="AW212" s="79">
        <f>PRODUCT($D92:AW92)</f>
        <v>0.79005129115959827</v>
      </c>
      <c r="AX212" s="79">
        <f>PRODUCT($D92:AX92)</f>
        <v>0.7863380500911481</v>
      </c>
      <c r="AY212" s="79">
        <f>PRODUCT($D92:AY92)</f>
        <v>0.78264226125571967</v>
      </c>
      <c r="AZ212" s="79">
        <f>PRODUCT($D92:AZ92)</f>
        <v>0.77896384262781782</v>
      </c>
      <c r="BA212" s="79">
        <f>PRODUCT($D92:BA92)</f>
        <v>0.77530271256746708</v>
      </c>
      <c r="BB212" s="79">
        <f>PRODUCT($D92:BB92)</f>
        <v>0.77165878981839997</v>
      </c>
      <c r="BC212" s="79">
        <f>PRODUCT($D92:BC92)</f>
        <v>0.76803199350625351</v>
      </c>
      <c r="BD212" s="79">
        <f>PRODUCT($D92:BD92)</f>
        <v>0.76442224313677409</v>
      </c>
      <c r="BE212" s="79">
        <f>PRODUCT($D92:BE92)</f>
        <v>0.76082945859403117</v>
      </c>
      <c r="BF212" s="79">
        <f>PRODUCT($D92:BF92)</f>
        <v>0.7572535601386392</v>
      </c>
      <c r="BG212" s="79">
        <f>PRODUCT($D92:BG92)</f>
        <v>0.75369446840598753</v>
      </c>
      <c r="BH212" s="79">
        <f>PRODUCT($D92:BH92)</f>
        <v>0.75015210440447933</v>
      </c>
      <c r="BI212" s="79">
        <f>PRODUCT($D92:BI92)</f>
        <v>0.74662638951377824</v>
      </c>
      <c r="BJ212" s="79">
        <f>PRODUCT($D92:BJ92)</f>
        <v>0.74311724548306346</v>
      </c>
      <c r="BK212" s="79">
        <f>PRODUCT($D92:BK92)</f>
        <v>0.73962459442929307</v>
      </c>
      <c r="BL212" s="79">
        <f>PRODUCT($D92:BL92)</f>
        <v>0.73614835883547536</v>
      </c>
      <c r="BM212" s="79">
        <f>PRODUCT($D92:BM92)</f>
        <v>0.73268846154894862</v>
      </c>
      <c r="BN212" s="79">
        <f>PRODUCT($D92:BN92)</f>
        <v>0.72924482577966854</v>
      </c>
      <c r="BO212" s="79">
        <f>PRODUCT($D92:BO92)</f>
        <v>0.72581737509850408</v>
      </c>
      <c r="BP212" s="79">
        <f>PRODUCT($D92:BP92)</f>
        <v>0.72240603343554111</v>
      </c>
      <c r="BQ212" s="79">
        <f>PRODUCT($D92:BQ92)</f>
        <v>0.71901072507839403</v>
      </c>
      <c r="BR212" s="79">
        <f>PRODUCT($D92:BR92)</f>
        <v>0.71563137467052551</v>
      </c>
      <c r="BS212" s="79">
        <f>PRODUCT($D92:BS92)</f>
        <v>0.712267907209574</v>
      </c>
      <c r="BT212" s="79">
        <f>PRODUCT($D92:BT92)</f>
        <v>0.70892024804568898</v>
      </c>
      <c r="BU212" s="79">
        <f>PRODUCT($D92:BU92)</f>
        <v>0.70558832287987416</v>
      </c>
      <c r="BV212" s="79">
        <f>PRODUCT($D92:BV92)</f>
        <v>0.7022720577623387</v>
      </c>
      <c r="BW212" s="79">
        <f>PRODUCT($D92:BW92)</f>
        <v>0.69897137909085572</v>
      </c>
      <c r="BX212" s="79">
        <f>PRODUCT($D92:BX92)</f>
        <v>0.69568621360912863</v>
      </c>
      <c r="BY212" s="79">
        <f>PRODUCT($D92:BY92)</f>
        <v>0.69241648840516568</v>
      </c>
      <c r="BZ212" s="79">
        <f>PRODUCT($D92:BZ92)</f>
        <v>0.68916213090966139</v>
      </c>
      <c r="CA212" s="79">
        <f>PRODUCT($D92:CA92)</f>
        <v>0.68592306889438592</v>
      </c>
      <c r="CB212" s="79">
        <f>PRODUCT($D92:CB92)</f>
        <v>0.68269923047058223</v>
      </c>
      <c r="CC212" s="79">
        <f>PRODUCT($D92:CC92)</f>
        <v>0.67949054408737042</v>
      </c>
      <c r="CD212" s="79">
        <f>PRODUCT($D92:CD92)</f>
        <v>0.67629693853015971</v>
      </c>
      <c r="CE212" s="79">
        <f>PRODUCT($D92:CE92)</f>
        <v>0.67311834291906791</v>
      </c>
      <c r="CF212" s="79">
        <f>PRODUCT($D92:CF92)</f>
        <v>0.66995468670734826</v>
      </c>
      <c r="CG212" s="79">
        <f>PRODUCT($D92:CG92)</f>
        <v>0.66680589967982373</v>
      </c>
      <c r="CH212" s="79">
        <f>PRODUCT($D92:CH92)</f>
        <v>0.66367191195132857</v>
      </c>
      <c r="CI212" s="79">
        <f>PRODUCT($D92:CI92)</f>
        <v>0.66055265396515728</v>
      </c>
      <c r="CJ212" s="79">
        <f>PRODUCT($D92:CJ92)</f>
        <v>0.65744805649152105</v>
      </c>
      <c r="CK212" s="79">
        <f>PRODUCT($D92:CK92)</f>
        <v>0.65435805062601082</v>
      </c>
      <c r="CL212" s="79">
        <f>PRODUCT($D92:CL92)</f>
        <v>0.65128256778806859</v>
      </c>
      <c r="CM212" s="79">
        <f>PRODUCT($D92:CM92)</f>
        <v>0.64822153971946461</v>
      </c>
      <c r="CN212" s="79">
        <f>PRODUCT($D92:CN92)</f>
        <v>0.64517489848278309</v>
      </c>
      <c r="CO212" s="79">
        <f>PRODUCT($D92:CO92)</f>
        <v>0.64214257645991402</v>
      </c>
      <c r="CP212" s="79">
        <f>PRODUCT($D92:CP92)</f>
        <v>0.6391245063505524</v>
      </c>
      <c r="CQ212" s="79">
        <f>PRODUCT($D92:CQ92)</f>
        <v>0.63612062117070478</v>
      </c>
      <c r="CR212" s="79">
        <f>PRODUCT($D92:CR92)</f>
        <v>0.63313085425120241</v>
      </c>
      <c r="CS212" s="79">
        <f>PRODUCT($D92:CS92)</f>
        <v>0.63015513923622168</v>
      </c>
      <c r="CT212" s="79">
        <f>PRODUCT($D92:CT92)</f>
        <v>0.6271934100818114</v>
      </c>
      <c r="CU212" s="79">
        <f>PRODUCT($D92:CU92)</f>
        <v>0.62424560105442684</v>
      </c>
      <c r="CV212" s="79">
        <f>PRODUCT($D92:CV92)</f>
        <v>0.62131164672947103</v>
      </c>
      <c r="CW212" s="79">
        <f>PRODUCT($D92:CW92)</f>
        <v>0.61839148198984251</v>
      </c>
      <c r="CX212" s="79">
        <f>PRODUCT($D92:CX92)</f>
        <v>0.61548504202449017</v>
      </c>
      <c r="CY212" s="79">
        <f>PRODUCT($D92:CY92)</f>
        <v>0.61259226232697506</v>
      </c>
      <c r="CZ212" s="79">
        <f>PRODUCT($D92:CZ92)</f>
        <v>0.60971307869403824</v>
      </c>
      <c r="DA212" s="79">
        <f>PRODUCT($D92:DA92)</f>
        <v>0.60684742722417628</v>
      </c>
      <c r="DB212" s="79">
        <f>PRODUCT($D92:DB92)</f>
        <v>0.60399524431622265</v>
      </c>
      <c r="DC212" s="79">
        <f>PRODUCT($D92:DC92)</f>
        <v>0.60115646666793643</v>
      </c>
    </row>
    <row r="213" spans="2:107" ht="15" x14ac:dyDescent="0.25">
      <c r="B213" s="41">
        <v>88</v>
      </c>
      <c r="C213" s="79">
        <v>1</v>
      </c>
      <c r="D213" s="79">
        <f>PRODUCT($D93:D93)</f>
        <v>0.98509999999999998</v>
      </c>
      <c r="E213" s="79">
        <f>PRODUCT($D93:E93)</f>
        <v>0.98017449999999995</v>
      </c>
      <c r="F213" s="79">
        <f>PRODUCT($D93:F93)</f>
        <v>0.97537164494999995</v>
      </c>
      <c r="G213" s="79">
        <f>PRODUCT($D93:G93)</f>
        <v>0.97068986105423993</v>
      </c>
      <c r="H213" s="79">
        <f>PRODUCT($D93:H93)</f>
        <v>0.96612761870728492</v>
      </c>
      <c r="I213" s="79">
        <f>PRODUCT($D93:I93)</f>
        <v>0.9615868188993606</v>
      </c>
      <c r="J213" s="79">
        <f>PRODUCT($D93:J93)</f>
        <v>0.95706736085053357</v>
      </c>
      <c r="K213" s="79">
        <f>PRODUCT($D93:K93)</f>
        <v>0.95247343751845093</v>
      </c>
      <c r="L213" s="79">
        <f>PRODUCT($D93:L93)</f>
        <v>0.94790156501836231</v>
      </c>
      <c r="M213" s="79">
        <f>PRODUCT($D93:M93)</f>
        <v>0.94335163750627415</v>
      </c>
      <c r="N213" s="79">
        <f>PRODUCT($D93:N93)</f>
        <v>0.93891788480999461</v>
      </c>
      <c r="O213" s="79">
        <f>PRODUCT($D93:O93)</f>
        <v>0.93459886253986857</v>
      </c>
      <c r="P213" s="79">
        <f>PRODUCT($D93:P93)</f>
        <v>0.93001932811342325</v>
      </c>
      <c r="Q213" s="79">
        <f>PRODUCT($D93:Q93)</f>
        <v>0.92518322760723348</v>
      </c>
      <c r="R213" s="79">
        <f>PRODUCT($D93:R93)</f>
        <v>0.92157501301956524</v>
      </c>
      <c r="S213" s="79">
        <f>PRODUCT($D93:S93)</f>
        <v>0.91798087046878896</v>
      </c>
      <c r="T213" s="79">
        <f>PRODUCT($D93:T93)</f>
        <v>0.91440074507396063</v>
      </c>
      <c r="U213" s="79">
        <f>PRODUCT($D93:U93)</f>
        <v>0.91083458216817215</v>
      </c>
      <c r="V213" s="79">
        <f>PRODUCT($D93:V93)</f>
        <v>0.9072823272977163</v>
      </c>
      <c r="W213" s="79">
        <f>PRODUCT($D93:W93)</f>
        <v>0.90374392622125521</v>
      </c>
      <c r="X213" s="79">
        <f>PRODUCT($D93:X93)</f>
        <v>0.90021932490899226</v>
      </c>
      <c r="Y213" s="79">
        <f>PRODUCT($D93:Y93)</f>
        <v>0.89670846954184713</v>
      </c>
      <c r="Z213" s="79">
        <f>PRODUCT($D93:Z93)</f>
        <v>0.89321130651063396</v>
      </c>
      <c r="AA213" s="79">
        <f>PRODUCT($D93:AA93)</f>
        <v>0.88972778241524253</v>
      </c>
      <c r="AB213" s="79">
        <f>PRODUCT($D93:AB93)</f>
        <v>0.88625784406382302</v>
      </c>
      <c r="AC213" s="79">
        <f>PRODUCT($D93:AC93)</f>
        <v>0.88280143847197412</v>
      </c>
      <c r="AD213" s="79">
        <f>PRODUCT($D93:AD93)</f>
        <v>0.87935851286193345</v>
      </c>
      <c r="AE213" s="79">
        <f>PRODUCT($D93:AE93)</f>
        <v>0.87592901466177187</v>
      </c>
      <c r="AF213" s="79">
        <f>PRODUCT($D93:AF93)</f>
        <v>0.87251289150459099</v>
      </c>
      <c r="AG213" s="79">
        <f>PRODUCT($D93:AG93)</f>
        <v>0.86911009122772309</v>
      </c>
      <c r="AH213" s="79">
        <f>PRODUCT($D93:AH93)</f>
        <v>0.86572056187193491</v>
      </c>
      <c r="AI213" s="79">
        <f>PRODUCT($D93:AI93)</f>
        <v>0.86234425168063433</v>
      </c>
      <c r="AJ213" s="79">
        <f>PRODUCT($D93:AJ93)</f>
        <v>0.85898110909907988</v>
      </c>
      <c r="AK213" s="79">
        <f>PRODUCT($D93:AK93)</f>
        <v>0.85563108277359345</v>
      </c>
      <c r="AL213" s="79">
        <f>PRODUCT($D93:AL93)</f>
        <v>0.85229412155077644</v>
      </c>
      <c r="AM213" s="79">
        <f>PRODUCT($D93:AM93)</f>
        <v>0.8489701744767284</v>
      </c>
      <c r="AN213" s="79">
        <f>PRODUCT($D93:AN93)</f>
        <v>0.84565919079626917</v>
      </c>
      <c r="AO213" s="79">
        <f>PRODUCT($D93:AO93)</f>
        <v>0.84236111995216367</v>
      </c>
      <c r="AP213" s="79">
        <f>PRODUCT($D93:AP93)</f>
        <v>0.83907591158435024</v>
      </c>
      <c r="AQ213" s="79">
        <f>PRODUCT($D93:AQ93)</f>
        <v>0.83580351552917131</v>
      </c>
      <c r="AR213" s="79">
        <f>PRODUCT($D93:AR93)</f>
        <v>0.8325438818186075</v>
      </c>
      <c r="AS213" s="79">
        <f>PRODUCT($D93:AS93)</f>
        <v>0.82929696067951497</v>
      </c>
      <c r="AT213" s="79">
        <f>PRODUCT($D93:AT93)</f>
        <v>0.82606270253286485</v>
      </c>
      <c r="AU213" s="79">
        <f>PRODUCT($D93:AU93)</f>
        <v>0.82284105799298668</v>
      </c>
      <c r="AV213" s="79">
        <f>PRODUCT($D93:AV93)</f>
        <v>0.81963197786681397</v>
      </c>
      <c r="AW213" s="79">
        <f>PRODUCT($D93:AW93)</f>
        <v>0.81643541315313339</v>
      </c>
      <c r="AX213" s="79">
        <f>PRODUCT($D93:AX93)</f>
        <v>0.81325131504183612</v>
      </c>
      <c r="AY213" s="79">
        <f>PRODUCT($D93:AY93)</f>
        <v>0.81007963491317292</v>
      </c>
      <c r="AZ213" s="79">
        <f>PRODUCT($D93:AZ93)</f>
        <v>0.80692032433701155</v>
      </c>
      <c r="BA213" s="79">
        <f>PRODUCT($D93:BA93)</f>
        <v>0.80377333507209725</v>
      </c>
      <c r="BB213" s="79">
        <f>PRODUCT($D93:BB93)</f>
        <v>0.80063861906531608</v>
      </c>
      <c r="BC213" s="79">
        <f>PRODUCT($D93:BC93)</f>
        <v>0.79751612845096131</v>
      </c>
      <c r="BD213" s="79">
        <f>PRODUCT($D93:BD93)</f>
        <v>0.79440581555000256</v>
      </c>
      <c r="BE213" s="79">
        <f>PRODUCT($D93:BE93)</f>
        <v>0.79130763286935757</v>
      </c>
      <c r="BF213" s="79">
        <f>PRODUCT($D93:BF93)</f>
        <v>0.78822153310116705</v>
      </c>
      <c r="BG213" s="79">
        <f>PRODUCT($D93:BG93)</f>
        <v>0.78514746912207245</v>
      </c>
      <c r="BH213" s="79">
        <f>PRODUCT($D93:BH93)</f>
        <v>0.78208539399249632</v>
      </c>
      <c r="BI213" s="79">
        <f>PRODUCT($D93:BI93)</f>
        <v>0.77903526095592557</v>
      </c>
      <c r="BJ213" s="79">
        <f>PRODUCT($D93:BJ93)</f>
        <v>0.77599702343819743</v>
      </c>
      <c r="BK213" s="79">
        <f>PRODUCT($D93:BK93)</f>
        <v>0.77297063504678842</v>
      </c>
      <c r="BL213" s="79">
        <f>PRODUCT($D93:BL93)</f>
        <v>0.76995604957010588</v>
      </c>
      <c r="BM213" s="79">
        <f>PRODUCT($D93:BM93)</f>
        <v>0.76695322097678242</v>
      </c>
      <c r="BN213" s="79">
        <f>PRODUCT($D93:BN93)</f>
        <v>0.76396210341497295</v>
      </c>
      <c r="BO213" s="79">
        <f>PRODUCT($D93:BO93)</f>
        <v>0.76098265121165454</v>
      </c>
      <c r="BP213" s="79">
        <f>PRODUCT($D93:BP93)</f>
        <v>0.75801481887192912</v>
      </c>
      <c r="BQ213" s="79">
        <f>PRODUCT($D93:BQ93)</f>
        <v>0.75505856107832858</v>
      </c>
      <c r="BR213" s="79">
        <f>PRODUCT($D93:BR93)</f>
        <v>0.75211383269012311</v>
      </c>
      <c r="BS213" s="79">
        <f>PRODUCT($D93:BS93)</f>
        <v>0.7491805887426316</v>
      </c>
      <c r="BT213" s="79">
        <f>PRODUCT($D93:BT93)</f>
        <v>0.74625878444653537</v>
      </c>
      <c r="BU213" s="79">
        <f>PRODUCT($D93:BU93)</f>
        <v>0.74334837518719388</v>
      </c>
      <c r="BV213" s="79">
        <f>PRODUCT($D93:BV93)</f>
        <v>0.74044931652396384</v>
      </c>
      <c r="BW213" s="79">
        <f>PRODUCT($D93:BW93)</f>
        <v>0.73756156418952035</v>
      </c>
      <c r="BX213" s="79">
        <f>PRODUCT($D93:BX93)</f>
        <v>0.73468507408918116</v>
      </c>
      <c r="BY213" s="79">
        <f>PRODUCT($D93:BY93)</f>
        <v>0.73181980230023336</v>
      </c>
      <c r="BZ213" s="79">
        <f>PRODUCT($D93:BZ93)</f>
        <v>0.72896570507126246</v>
      </c>
      <c r="CA213" s="79">
        <f>PRODUCT($D93:CA93)</f>
        <v>0.72612273882148448</v>
      </c>
      <c r="CB213" s="79">
        <f>PRODUCT($D93:CB93)</f>
        <v>0.7232908601400807</v>
      </c>
      <c r="CC213" s="79">
        <f>PRODUCT($D93:CC93)</f>
        <v>0.72047002578553443</v>
      </c>
      <c r="CD213" s="79">
        <f>PRODUCT($D93:CD93)</f>
        <v>0.71766019268497083</v>
      </c>
      <c r="CE213" s="79">
        <f>PRODUCT($D93:CE93)</f>
        <v>0.71486131793349939</v>
      </c>
      <c r="CF213" s="79">
        <f>PRODUCT($D93:CF93)</f>
        <v>0.71207335879355871</v>
      </c>
      <c r="CG213" s="79">
        <f>PRODUCT($D93:CG93)</f>
        <v>0.70929627269426387</v>
      </c>
      <c r="CH213" s="79">
        <f>PRODUCT($D93:CH93)</f>
        <v>0.70653001723075626</v>
      </c>
      <c r="CI213" s="79">
        <f>PRODUCT($D93:CI93)</f>
        <v>0.70377455016355628</v>
      </c>
      <c r="CJ213" s="79">
        <f>PRODUCT($D93:CJ93)</f>
        <v>0.70102982941791836</v>
      </c>
      <c r="CK213" s="79">
        <f>PRODUCT($D93:CK93)</f>
        <v>0.69829581308318844</v>
      </c>
      <c r="CL213" s="79">
        <f>PRODUCT($D93:CL93)</f>
        <v>0.69557245941216395</v>
      </c>
      <c r="CM213" s="79">
        <f>PRODUCT($D93:CM93)</f>
        <v>0.69285972682045649</v>
      </c>
      <c r="CN213" s="79">
        <f>PRODUCT($D93:CN93)</f>
        <v>0.69015757388585675</v>
      </c>
      <c r="CO213" s="79">
        <f>PRODUCT($D93:CO93)</f>
        <v>0.68746595934770194</v>
      </c>
      <c r="CP213" s="79">
        <f>PRODUCT($D93:CP93)</f>
        <v>0.68478484210624591</v>
      </c>
      <c r="CQ213" s="79">
        <f>PRODUCT($D93:CQ93)</f>
        <v>0.68211418122203149</v>
      </c>
      <c r="CR213" s="79">
        <f>PRODUCT($D93:CR93)</f>
        <v>0.67945393591526559</v>
      </c>
      <c r="CS213" s="79">
        <f>PRODUCT($D93:CS93)</f>
        <v>0.67680406556519601</v>
      </c>
      <c r="CT213" s="79">
        <f>PRODUCT($D93:CT93)</f>
        <v>0.6741645297094917</v>
      </c>
      <c r="CU213" s="79">
        <f>PRODUCT($D93:CU93)</f>
        <v>0.67153528804362472</v>
      </c>
      <c r="CV213" s="79">
        <f>PRODUCT($D93:CV93)</f>
        <v>0.66891630042025463</v>
      </c>
      <c r="CW213" s="79">
        <f>PRODUCT($D93:CW93)</f>
        <v>0.66630752684861561</v>
      </c>
      <c r="CX213" s="79">
        <f>PRODUCT($D93:CX93)</f>
        <v>0.66370892749390598</v>
      </c>
      <c r="CY213" s="79">
        <f>PRODUCT($D93:CY93)</f>
        <v>0.66112046267667979</v>
      </c>
      <c r="CZ213" s="79">
        <f>PRODUCT($D93:CZ93)</f>
        <v>0.65854209287224075</v>
      </c>
      <c r="DA213" s="79">
        <f>PRODUCT($D93:DA93)</f>
        <v>0.65597377871003903</v>
      </c>
      <c r="DB213" s="79">
        <f>PRODUCT($D93:DB93)</f>
        <v>0.6534154809730699</v>
      </c>
      <c r="DC213" s="79">
        <f>PRODUCT($D93:DC93)</f>
        <v>0.6508671605972749</v>
      </c>
    </row>
    <row r="214" spans="2:107" ht="15" x14ac:dyDescent="0.25">
      <c r="B214" s="41">
        <v>89</v>
      </c>
      <c r="C214" s="79">
        <v>1</v>
      </c>
      <c r="D214" s="79">
        <f>PRODUCT($D94:D94)</f>
        <v>0.98540000000000005</v>
      </c>
      <c r="E214" s="79">
        <f>PRODUCT($D94:E94)</f>
        <v>0.98086715999999996</v>
      </c>
      <c r="F214" s="79">
        <f>PRODUCT($C94:F94)</f>
        <v>0.97645325778000003</v>
      </c>
      <c r="G214" s="79">
        <f>PRODUCT($C94:G94)</f>
        <v>0.97215686344576802</v>
      </c>
      <c r="H214" s="79">
        <f>PRODUCT($C94:H94)</f>
        <v>0.96797658893295124</v>
      </c>
      <c r="I214" s="79">
        <f>PRODUCT($C94:I94)</f>
        <v>0.96381428960053961</v>
      </c>
      <c r="J214" s="79">
        <f>PRODUCT($C94:J94)</f>
        <v>0.95966988815525733</v>
      </c>
      <c r="K214" s="79">
        <f>PRODUCT($C94:K94)</f>
        <v>0.95554330763618978</v>
      </c>
      <c r="L214" s="79">
        <f>PRODUCT($C94:L94)</f>
        <v>0.95143447141335424</v>
      </c>
      <c r="M214" s="79">
        <f>PRODUCT($C94:M94)</f>
        <v>0.9473433031862768</v>
      </c>
      <c r="N214" s="79">
        <f>PRODUCT($C94:N94)</f>
        <v>0.94336446131289442</v>
      </c>
      <c r="O214" s="79">
        <f>PRODUCT($C94:O94)</f>
        <v>0.93940233057538025</v>
      </c>
      <c r="P214" s="79">
        <f>PRODUCT($C94:P94)</f>
        <v>0.93545684078696367</v>
      </c>
      <c r="Q214" s="79">
        <f>PRODUCT($C94:Q94)</f>
        <v>0.93124728500342235</v>
      </c>
      <c r="R214" s="79">
        <f>PRODUCT($C94:R94)</f>
        <v>0.92826729369141137</v>
      </c>
      <c r="S214" s="79">
        <f>PRODUCT($C94:S94)</f>
        <v>0.92529683835159882</v>
      </c>
      <c r="T214" s="79">
        <f>PRODUCT($C94:T94)</f>
        <v>0.92233588846887371</v>
      </c>
      <c r="U214" s="79">
        <f>PRODUCT($C94:U94)</f>
        <v>0.91938441362577328</v>
      </c>
      <c r="V214" s="79">
        <f>PRODUCT($C94:V94)</f>
        <v>0.91644238350217078</v>
      </c>
      <c r="W214" s="79">
        <f>PRODUCT($C94:W94)</f>
        <v>0.91350976787496385</v>
      </c>
      <c r="X214" s="79">
        <f>PRODUCT($C94:X94)</f>
        <v>0.91058653661776401</v>
      </c>
      <c r="Y214" s="79">
        <f>PRODUCT($C94:Y94)</f>
        <v>0.90767265970058719</v>
      </c>
      <c r="Z214" s="79">
        <f>PRODUCT($C94:Z94)</f>
        <v>0.90476810718954537</v>
      </c>
      <c r="AA214" s="79">
        <f>PRODUCT($C94:AA94)</f>
        <v>0.90187284924653888</v>
      </c>
      <c r="AB214" s="79">
        <f>PRODUCT($C94:AB94)</f>
        <v>0.89898685612895002</v>
      </c>
      <c r="AC214" s="79">
        <f>PRODUCT($C94:AC94)</f>
        <v>0.8961100981893374</v>
      </c>
      <c r="AD214" s="79">
        <f>PRODUCT($C94:AD94)</f>
        <v>0.89324254587513152</v>
      </c>
      <c r="AE214" s="79">
        <f>PRODUCT($C94:AE94)</f>
        <v>0.89038416972833112</v>
      </c>
      <c r="AF214" s="79">
        <f>PRODUCT($C94:AF94)</f>
        <v>0.88753494038520053</v>
      </c>
      <c r="AG214" s="79">
        <f>PRODUCT($C94:AG94)</f>
        <v>0.88469482857596793</v>
      </c>
      <c r="AH214" s="79">
        <f>PRODUCT($C94:AH94)</f>
        <v>0.88186380512452489</v>
      </c>
      <c r="AI214" s="79">
        <f>PRODUCT($C94:AI94)</f>
        <v>0.87904184094812643</v>
      </c>
      <c r="AJ214" s="79">
        <f>PRODUCT($C94:AJ94)</f>
        <v>0.87622890705709244</v>
      </c>
      <c r="AK214" s="79">
        <f>PRODUCT($C94:AK94)</f>
        <v>0.87342497455450974</v>
      </c>
      <c r="AL214" s="79">
        <f>PRODUCT($C94:AL94)</f>
        <v>0.87063001463593537</v>
      </c>
      <c r="AM214" s="79">
        <f>PRODUCT($C94:AM94)</f>
        <v>0.86784399858910044</v>
      </c>
      <c r="AN214" s="79">
        <f>PRODUCT($C94:AN94)</f>
        <v>0.86506689779361534</v>
      </c>
      <c r="AO214" s="79">
        <f>PRODUCT($C94:AO94)</f>
        <v>0.86229868372067575</v>
      </c>
      <c r="AP214" s="79">
        <f>PRODUCT($C94:AP94)</f>
        <v>0.85953932793276966</v>
      </c>
      <c r="AQ214" s="79">
        <f>PRODUCT($C94:AQ94)</f>
        <v>0.85678880208338482</v>
      </c>
      <c r="AR214" s="79">
        <f>PRODUCT($C94:AR94)</f>
        <v>0.85404707791671797</v>
      </c>
      <c r="AS214" s="79">
        <f>PRODUCT($C94:AS94)</f>
        <v>0.85131412726738454</v>
      </c>
      <c r="AT214" s="79">
        <f>PRODUCT($C94:AT94)</f>
        <v>0.84858992206012895</v>
      </c>
      <c r="AU214" s="79">
        <f>PRODUCT($C94:AU94)</f>
        <v>0.84587443430953657</v>
      </c>
      <c r="AV214" s="79">
        <f>PRODUCT($C94:AV94)</f>
        <v>0.8431676361197461</v>
      </c>
      <c r="AW214" s="79">
        <f>PRODUCT($C94:AW94)</f>
        <v>0.84046949968416296</v>
      </c>
      <c r="AX214" s="79">
        <f>PRODUCT($C94:AX94)</f>
        <v>0.83777999728517361</v>
      </c>
      <c r="AY214" s="79">
        <f>PRODUCT($C94:AY94)</f>
        <v>0.83509910129386111</v>
      </c>
      <c r="AZ214" s="79">
        <f>PRODUCT($C94:AZ94)</f>
        <v>0.83242678416972082</v>
      </c>
      <c r="BA214" s="79">
        <f>PRODUCT($C94:BA94)</f>
        <v>0.8297630184603777</v>
      </c>
      <c r="BB214" s="79">
        <f>PRODUCT($C94:BB94)</f>
        <v>0.82710777680130454</v>
      </c>
      <c r="BC214" s="79">
        <f>PRODUCT($C94:BC94)</f>
        <v>0.82446103191554043</v>
      </c>
      <c r="BD214" s="79">
        <f>PRODUCT($C94:BD94)</f>
        <v>0.82182275661341075</v>
      </c>
      <c r="BE214" s="79">
        <f>PRODUCT($C94:BE94)</f>
        <v>0.81919292379224784</v>
      </c>
      <c r="BF214" s="79">
        <f>PRODUCT($C94:BF94)</f>
        <v>0.81657150643611265</v>
      </c>
      <c r="BG214" s="79">
        <f>PRODUCT($C94:BG94)</f>
        <v>0.8139584776155171</v>
      </c>
      <c r="BH214" s="79">
        <f>PRODUCT($C94:BH94)</f>
        <v>0.8113538104871475</v>
      </c>
      <c r="BI214" s="79">
        <f>PRODUCT($C94:BI94)</f>
        <v>0.80875747829358868</v>
      </c>
      <c r="BJ214" s="79">
        <f>PRODUCT($C94:BJ94)</f>
        <v>0.80616945436304921</v>
      </c>
      <c r="BK214" s="79">
        <f>PRODUCT($C94:BK94)</f>
        <v>0.80358971210908747</v>
      </c>
      <c r="BL214" s="79">
        <f>PRODUCT($C94:BL94)</f>
        <v>0.80101822503033837</v>
      </c>
      <c r="BM214" s="79">
        <f>PRODUCT($C94:BM94)</f>
        <v>0.7984549667102413</v>
      </c>
      <c r="BN214" s="79">
        <f>PRODUCT($C94:BN94)</f>
        <v>0.79589991081676859</v>
      </c>
      <c r="BO214" s="79">
        <f>PRODUCT($C94:BO94)</f>
        <v>0.79335303110215494</v>
      </c>
      <c r="BP214" s="79">
        <f>PRODUCT($C94:BP94)</f>
        <v>0.79081430140262809</v>
      </c>
      <c r="BQ214" s="79">
        <f>PRODUCT($C94:BQ94)</f>
        <v>0.78828369563813971</v>
      </c>
      <c r="BR214" s="79">
        <f>PRODUCT($C94:BR94)</f>
        <v>0.78576118781209769</v>
      </c>
      <c r="BS214" s="79">
        <f>PRODUCT($C94:BS94)</f>
        <v>0.78324675201109895</v>
      </c>
      <c r="BT214" s="79">
        <f>PRODUCT($C94:BT94)</f>
        <v>0.78074036240466349</v>
      </c>
      <c r="BU214" s="79">
        <f>PRODUCT($C94:BU94)</f>
        <v>0.77824199324496857</v>
      </c>
      <c r="BV214" s="79">
        <f>PRODUCT($C94:BV94)</f>
        <v>0.77575161886658472</v>
      </c>
      <c r="BW214" s="79">
        <f>PRODUCT($C94:BW94)</f>
        <v>0.77326921368621171</v>
      </c>
      <c r="BX214" s="79">
        <f>PRODUCT($C94:BX94)</f>
        <v>0.77079475220241589</v>
      </c>
      <c r="BY214" s="79">
        <f>PRODUCT($C94:BY94)</f>
        <v>0.76832820899536813</v>
      </c>
      <c r="BZ214" s="79">
        <f>PRODUCT($C94:BZ94)</f>
        <v>0.76586955872658302</v>
      </c>
      <c r="CA214" s="79">
        <f>PRODUCT($C94:CA94)</f>
        <v>0.76341877613865794</v>
      </c>
      <c r="CB214" s="79">
        <f>PRODUCT($C94:CB94)</f>
        <v>0.76097583605501429</v>
      </c>
      <c r="CC214" s="79">
        <f>PRODUCT($C94:CC94)</f>
        <v>0.75854071337963824</v>
      </c>
      <c r="CD214" s="79">
        <f>PRODUCT($C94:CD94)</f>
        <v>0.75611338309682341</v>
      </c>
      <c r="CE214" s="79">
        <f>PRODUCT($C94:CE94)</f>
        <v>0.75369382027091358</v>
      </c>
      <c r="CF214" s="79">
        <f>PRODUCT($C94:CF94)</f>
        <v>0.75128200004604673</v>
      </c>
      <c r="CG214" s="79">
        <f>PRODUCT($C94:CG94)</f>
        <v>0.7488778976458994</v>
      </c>
      <c r="CH214" s="79">
        <f>PRODUCT($C94:CH94)</f>
        <v>0.74648148837343253</v>
      </c>
      <c r="CI214" s="79">
        <f>PRODUCT($C94:CI94)</f>
        <v>0.74409274761063759</v>
      </c>
      <c r="CJ214" s="79">
        <f>PRODUCT($C94:CJ94)</f>
        <v>0.74171165081828361</v>
      </c>
      <c r="CK214" s="79">
        <f>PRODUCT($C94:CK94)</f>
        <v>0.73933817353566511</v>
      </c>
      <c r="CL214" s="79">
        <f>PRODUCT($C94:CL94)</f>
        <v>0.73697229138035103</v>
      </c>
      <c r="CM214" s="79">
        <f>PRODUCT($C94:CM94)</f>
        <v>0.73461398004793388</v>
      </c>
      <c r="CN214" s="79">
        <f>PRODUCT($C94:CN94)</f>
        <v>0.73226321531178051</v>
      </c>
      <c r="CO214" s="79">
        <f>PRODUCT($C94:CO94)</f>
        <v>0.72991997302278278</v>
      </c>
      <c r="CP214" s="79">
        <f>PRODUCT($C94:CP94)</f>
        <v>0.72758422910910991</v>
      </c>
      <c r="CQ214" s="79">
        <f>PRODUCT($C94:CQ94)</f>
        <v>0.72525595957596078</v>
      </c>
      <c r="CR214" s="79">
        <f>PRODUCT($C94:CR94)</f>
        <v>0.72293514050531771</v>
      </c>
      <c r="CS214" s="79">
        <f>PRODUCT($C94:CS94)</f>
        <v>0.72062174805570067</v>
      </c>
      <c r="CT214" s="79">
        <f>PRODUCT($C94:CT94)</f>
        <v>0.71831575846192242</v>
      </c>
      <c r="CU214" s="79">
        <f>PRODUCT($C94:CU94)</f>
        <v>0.71601714803484429</v>
      </c>
      <c r="CV214" s="79">
        <f>PRODUCT($C94:CV94)</f>
        <v>0.71372589316113277</v>
      </c>
      <c r="CW214" s="79">
        <f>PRODUCT($C94:CW94)</f>
        <v>0.71144197030301715</v>
      </c>
      <c r="CX214" s="79">
        <f>PRODUCT($C94:CX94)</f>
        <v>0.70916535599804753</v>
      </c>
      <c r="CY214" s="79">
        <f>PRODUCT($C94:CY94)</f>
        <v>0.70689602685885378</v>
      </c>
      <c r="CZ214" s="79">
        <f>PRODUCT($C94:CZ94)</f>
        <v>0.70463395957290542</v>
      </c>
      <c r="DA214" s="79">
        <f>PRODUCT($C94:DA94)</f>
        <v>0.70237913090227211</v>
      </c>
      <c r="DB214" s="79">
        <f>PRODUCT($C94:DB94)</f>
        <v>0.70013151768338489</v>
      </c>
      <c r="DC214" s="79">
        <f>PRODUCT($C94:DC94)</f>
        <v>0.69789109682679806</v>
      </c>
    </row>
    <row r="215" spans="2:107" ht="15" x14ac:dyDescent="0.25">
      <c r="B215" s="41">
        <v>90</v>
      </c>
      <c r="C215" s="79">
        <v>1</v>
      </c>
      <c r="D215" s="79">
        <f>PRODUCT($D95:D95)</f>
        <v>0.98580000000000001</v>
      </c>
      <c r="E215" s="79">
        <f>PRODUCT($D95:E95)</f>
        <v>0.98156105999999999</v>
      </c>
      <c r="F215" s="79">
        <f>PRODUCT($D95:F95)</f>
        <v>0.97743850354799999</v>
      </c>
      <c r="G215" s="79">
        <f>PRODUCT($D95:G95)</f>
        <v>0.97352874953380797</v>
      </c>
      <c r="H215" s="79">
        <f>PRODUCT($D95:H95)</f>
        <v>0.96973198741062605</v>
      </c>
      <c r="I215" s="79">
        <f>PRODUCT($D95:I95)</f>
        <v>0.9660470058584657</v>
      </c>
      <c r="J215" s="79">
        <f>PRODUCT($D95:J95)</f>
        <v>0.96237602723620352</v>
      </c>
      <c r="K215" s="79">
        <f>PRODUCT($D95:K95)</f>
        <v>0.95871899833270591</v>
      </c>
      <c r="L215" s="79">
        <f>PRODUCT($D95:L95)</f>
        <v>0.95507586613904161</v>
      </c>
      <c r="M215" s="79">
        <f>PRODUCT($D95:M95)</f>
        <v>0.95144657784771325</v>
      </c>
      <c r="N215" s="79">
        <f>PRODUCT($D95:N95)</f>
        <v>0.94783108085189194</v>
      </c>
      <c r="O215" s="79">
        <f>PRODUCT($D95:O95)</f>
        <v>0.94422932274465476</v>
      </c>
      <c r="P215" s="79">
        <f>PRODUCT($D95:P95)</f>
        <v>0.94073567425049953</v>
      </c>
      <c r="Q215" s="79">
        <f>PRODUCT($D95:Q95)</f>
        <v>0.93716087868834763</v>
      </c>
      <c r="R215" s="79">
        <f>PRODUCT($D95:R95)</f>
        <v>0.93481797649162679</v>
      </c>
      <c r="S215" s="79">
        <f>PRODUCT($D95:S95)</f>
        <v>0.9324809315503978</v>
      </c>
      <c r="T215" s="79">
        <f>PRODUCT($D95:T95)</f>
        <v>0.93014972922152184</v>
      </c>
      <c r="U215" s="79">
        <f>PRODUCT($D95:U95)</f>
        <v>0.92782435489846804</v>
      </c>
      <c r="V215" s="79">
        <f>PRODUCT($D95:V95)</f>
        <v>0.92550479401122188</v>
      </c>
      <c r="W215" s="79">
        <f>PRODUCT($D95:W95)</f>
        <v>0.9231910320261939</v>
      </c>
      <c r="X215" s="79">
        <f>PRODUCT($D95:X95)</f>
        <v>0.9208830544461285</v>
      </c>
      <c r="Y215" s="79">
        <f>PRODUCT($D95:Y95)</f>
        <v>0.91858084681001317</v>
      </c>
      <c r="Z215" s="79">
        <f>PRODUCT($D95:Z95)</f>
        <v>0.91628439469298817</v>
      </c>
      <c r="AA215" s="79">
        <f>PRODUCT($D95:AA95)</f>
        <v>0.91399368370625578</v>
      </c>
      <c r="AB215" s="79">
        <f>PRODUCT($D95:AB95)</f>
        <v>0.91170869949699018</v>
      </c>
      <c r="AC215" s="79">
        <f>PRODUCT($D95:AC95)</f>
        <v>0.90942942774824775</v>
      </c>
      <c r="AD215" s="79">
        <f>PRODUCT($D95:AD95)</f>
        <v>0.90715585417887723</v>
      </c>
      <c r="AE215" s="79">
        <f>PRODUCT($D95:AE95)</f>
        <v>0.90488796454343012</v>
      </c>
      <c r="AF215" s="79">
        <f>PRODUCT($D95:AF95)</f>
        <v>0.90262574463207157</v>
      </c>
      <c r="AG215" s="79">
        <f>PRODUCT($D95:AG95)</f>
        <v>0.9003691802704914</v>
      </c>
      <c r="AH215" s="79">
        <f>PRODUCT($D95:AH95)</f>
        <v>0.89811825731981521</v>
      </c>
      <c r="AI215" s="79">
        <f>PRODUCT($D95:AI95)</f>
        <v>0.89587296167651576</v>
      </c>
      <c r="AJ215" s="79">
        <f>PRODUCT($D95:AJ95)</f>
        <v>0.8936332792723245</v>
      </c>
      <c r="AK215" s="79">
        <f>PRODUCT($D95:AK95)</f>
        <v>0.89139919607414375</v>
      </c>
      <c r="AL215" s="79">
        <f>PRODUCT($D95:AL95)</f>
        <v>0.88917069808395843</v>
      </c>
      <c r="AM215" s="79">
        <f>PRODUCT($D95:AM95)</f>
        <v>0.88694777133874858</v>
      </c>
      <c r="AN215" s="79">
        <f>PRODUCT($D95:AN95)</f>
        <v>0.88473040191040175</v>
      </c>
      <c r="AO215" s="79">
        <f>PRODUCT($D95:AO95)</f>
        <v>0.88251857590562577</v>
      </c>
      <c r="AP215" s="79">
        <f>PRODUCT($D95:AP95)</f>
        <v>0.88031227946586177</v>
      </c>
      <c r="AQ215" s="79">
        <f>PRODUCT($D95:AQ95)</f>
        <v>0.87811149876719718</v>
      </c>
      <c r="AR215" s="79">
        <f>PRODUCT($D95:AR95)</f>
        <v>0.87591622002027925</v>
      </c>
      <c r="AS215" s="79">
        <f>PRODUCT($D95:AS95)</f>
        <v>0.8737264294702286</v>
      </c>
      <c r="AT215" s="79">
        <f>PRODUCT($D95:AT95)</f>
        <v>0.87154211339655308</v>
      </c>
      <c r="AU215" s="79">
        <f>PRODUCT($D95:AU95)</f>
        <v>0.8693632581130617</v>
      </c>
      <c r="AV215" s="79">
        <f>PRODUCT($D95:AV95)</f>
        <v>0.86718984996777904</v>
      </c>
      <c r="AW215" s="79">
        <f>PRODUCT($D95:AW95)</f>
        <v>0.86502187534285968</v>
      </c>
      <c r="AX215" s="79">
        <f>PRODUCT($D95:AX95)</f>
        <v>0.86285932065450255</v>
      </c>
      <c r="AY215" s="79">
        <f>PRODUCT($D95:AY95)</f>
        <v>0.86070217235286639</v>
      </c>
      <c r="AZ215" s="79">
        <f>PRODUCT($D95:AZ95)</f>
        <v>0.85855041692198431</v>
      </c>
      <c r="BA215" s="79">
        <f>PRODUCT($D95:BA95)</f>
        <v>0.85640404087967936</v>
      </c>
      <c r="BB215" s="79">
        <f>PRODUCT($D95:BB95)</f>
        <v>0.85426303077748023</v>
      </c>
      <c r="BC215" s="79">
        <f>PRODUCT($D95:BC95)</f>
        <v>0.85212737320053655</v>
      </c>
      <c r="BD215" s="79">
        <f>PRODUCT($D95:BD95)</f>
        <v>0.84999705476753529</v>
      </c>
      <c r="BE215" s="79">
        <f>PRODUCT($D95:BE95)</f>
        <v>0.8478720621306165</v>
      </c>
      <c r="BF215" s="79">
        <f>PRODUCT($D95:BF95)</f>
        <v>0.84575238197529001</v>
      </c>
      <c r="BG215" s="79">
        <f>PRODUCT($D95:BG95)</f>
        <v>0.8436380010203518</v>
      </c>
      <c r="BH215" s="79">
        <f>PRODUCT($D95:BH95)</f>
        <v>0.84152890601780095</v>
      </c>
      <c r="BI215" s="79">
        <f>PRODUCT($D95:BI95)</f>
        <v>0.83942508375275648</v>
      </c>
      <c r="BJ215" s="79">
        <f>PRODUCT($D95:BJ95)</f>
        <v>0.83732652104337468</v>
      </c>
      <c r="BK215" s="79">
        <f>PRODUCT($D95:BK95)</f>
        <v>0.83523320474076634</v>
      </c>
      <c r="BL215" s="79">
        <f>PRODUCT($D95:BL95)</f>
        <v>0.83314512172891442</v>
      </c>
      <c r="BM215" s="79">
        <f>PRODUCT($D95:BM95)</f>
        <v>0.83106225892459218</v>
      </c>
      <c r="BN215" s="79">
        <f>PRODUCT($D95:BN95)</f>
        <v>0.82898460327728074</v>
      </c>
      <c r="BO215" s="79">
        <f>PRODUCT($D95:BO95)</f>
        <v>0.82691214176908756</v>
      </c>
      <c r="BP215" s="79">
        <f>PRODUCT($D95:BP95)</f>
        <v>0.82484486141466484</v>
      </c>
      <c r="BQ215" s="79">
        <f>PRODUCT($D95:BQ95)</f>
        <v>0.82278274926112827</v>
      </c>
      <c r="BR215" s="79">
        <f>PRODUCT($D95:BR95)</f>
        <v>0.82072579238797549</v>
      </c>
      <c r="BS215" s="79">
        <f>PRODUCT($D95:BS95)</f>
        <v>0.81867397790700558</v>
      </c>
      <c r="BT215" s="79">
        <f>PRODUCT($D95:BT95)</f>
        <v>0.81662729296223813</v>
      </c>
      <c r="BU215" s="79">
        <f>PRODUCT($D95:BU95)</f>
        <v>0.81458572472983259</v>
      </c>
      <c r="BV215" s="79">
        <f>PRODUCT($D95:BV95)</f>
        <v>0.81254926041800801</v>
      </c>
      <c r="BW215" s="79">
        <f>PRODUCT($D95:BW95)</f>
        <v>0.81051788726696306</v>
      </c>
      <c r="BX215" s="79">
        <f>PRODUCT($D95:BX95)</f>
        <v>0.80849159254879566</v>
      </c>
      <c r="BY215" s="79">
        <f>PRODUCT($D95:BY95)</f>
        <v>0.80647036356742374</v>
      </c>
      <c r="BZ215" s="79">
        <f>PRODUCT($D95:BZ95)</f>
        <v>0.80445418765850518</v>
      </c>
      <c r="CA215" s="79">
        <f>PRODUCT($D95:CA95)</f>
        <v>0.80244305218935896</v>
      </c>
      <c r="CB215" s="79">
        <f>PRODUCT($D95:CB95)</f>
        <v>0.80043694455888559</v>
      </c>
      <c r="CC215" s="79">
        <f>PRODUCT($D95:CC95)</f>
        <v>0.79843585219748847</v>
      </c>
      <c r="CD215" s="79">
        <f>PRODUCT($D95:CD95)</f>
        <v>0.79643976256699478</v>
      </c>
      <c r="CE215" s="79">
        <f>PRODUCT($D95:CE95)</f>
        <v>0.79444866316057738</v>
      </c>
      <c r="CF215" s="79">
        <f>PRODUCT($D95:CF95)</f>
        <v>0.79246254150267603</v>
      </c>
      <c r="CG215" s="79">
        <f>PRODUCT($D95:CG95)</f>
        <v>0.79048138514891941</v>
      </c>
      <c r="CH215" s="79">
        <f>PRODUCT($D95:CH95)</f>
        <v>0.78850518168604711</v>
      </c>
      <c r="CI215" s="79">
        <f>PRODUCT($D95:CI95)</f>
        <v>0.78653391873183198</v>
      </c>
      <c r="CJ215" s="79">
        <f>PRODUCT($D95:CJ95)</f>
        <v>0.78456758393500248</v>
      </c>
      <c r="CK215" s="79">
        <f>PRODUCT($D95:CK95)</f>
        <v>0.782606164975165</v>
      </c>
      <c r="CL215" s="79">
        <f>PRODUCT($D95:CL95)</f>
        <v>0.78064964956272709</v>
      </c>
      <c r="CM215" s="79">
        <f>PRODUCT($D95:CM95)</f>
        <v>0.77869802543882027</v>
      </c>
      <c r="CN215" s="79">
        <f>PRODUCT($D95:CN95)</f>
        <v>0.77675128037522323</v>
      </c>
      <c r="CO215" s="79">
        <f>PRODUCT($D95:CO95)</f>
        <v>0.77480940217428518</v>
      </c>
      <c r="CP215" s="79">
        <f>PRODUCT($D95:CP95)</f>
        <v>0.7728723786688495</v>
      </c>
      <c r="CQ215" s="79">
        <f>PRODUCT($D95:CQ95)</f>
        <v>0.77094019772217737</v>
      </c>
      <c r="CR215" s="79">
        <f>PRODUCT($D95:CR95)</f>
        <v>0.769012847227872</v>
      </c>
      <c r="CS215" s="79">
        <f>PRODUCT($D95:CS95)</f>
        <v>0.76709031510980241</v>
      </c>
      <c r="CT215" s="79">
        <f>PRODUCT($D95:CT95)</f>
        <v>0.76517258932202792</v>
      </c>
      <c r="CU215" s="79">
        <f>PRODUCT($D95:CU95)</f>
        <v>0.76325965784872285</v>
      </c>
      <c r="CV215" s="79">
        <f>PRODUCT($D95:CV95)</f>
        <v>0.76135150870410107</v>
      </c>
      <c r="CW215" s="79">
        <f>PRODUCT($D95:CW95)</f>
        <v>0.7594481299323409</v>
      </c>
      <c r="CX215" s="79">
        <f>PRODUCT($D95:CX95)</f>
        <v>0.75754950960751011</v>
      </c>
      <c r="CY215" s="79">
        <f>PRODUCT($D95:CY95)</f>
        <v>0.75565563583349138</v>
      </c>
      <c r="CZ215" s="79">
        <f>PRODUCT($D95:CZ95)</f>
        <v>0.75376649674390772</v>
      </c>
      <c r="DA215" s="79">
        <f>PRODUCT($D95:DA95)</f>
        <v>0.75188208050204797</v>
      </c>
      <c r="DB215" s="79">
        <f>PRODUCT($D95:DB95)</f>
        <v>0.75000237530079283</v>
      </c>
      <c r="DC215" s="79">
        <f>PRODUCT($D95:DC95)</f>
        <v>0.74812736936254087</v>
      </c>
    </row>
    <row r="216" spans="2:107" ht="15" x14ac:dyDescent="0.25">
      <c r="B216" s="41">
        <v>91</v>
      </c>
      <c r="C216" s="79">
        <v>1</v>
      </c>
      <c r="D216" s="79">
        <f>PRODUCT($D96:D96)</f>
        <v>0.9859</v>
      </c>
      <c r="E216" s="79">
        <f>PRODUCT($D96:E96)</f>
        <v>0.98175922000000004</v>
      </c>
      <c r="F216" s="79">
        <f>PRODUCT($D96:F96)</f>
        <v>0.97773400719800008</v>
      </c>
      <c r="G216" s="79">
        <f>PRODUCT($D96:G96)</f>
        <v>0.97382307116920808</v>
      </c>
      <c r="H216" s="79">
        <f>PRODUCT($D96:H96)</f>
        <v>0.97002516119164817</v>
      </c>
      <c r="I216" s="79">
        <f>PRODUCT($D96:I96)</f>
        <v>0.96633906557911986</v>
      </c>
      <c r="J216" s="79">
        <f>PRODUCT($D96:J96)</f>
        <v>0.96276361103647712</v>
      </c>
      <c r="K216" s="79">
        <f>PRODUCT($D96:K96)</f>
        <v>0.95920138567564217</v>
      </c>
      <c r="L216" s="79">
        <f>PRODUCT($D96:L96)</f>
        <v>0.95565234054864223</v>
      </c>
      <c r="M216" s="79">
        <f>PRODUCT($D96:M96)</f>
        <v>0.9521164268886122</v>
      </c>
      <c r="N216" s="79">
        <f>PRODUCT($D96:N96)</f>
        <v>0.9485935961091243</v>
      </c>
      <c r="O216" s="79">
        <f>PRODUCT($D96:O96)</f>
        <v>0.94517865916313137</v>
      </c>
      <c r="P216" s="79">
        <f>PRODUCT($D96:P96)</f>
        <v>0.94177601599014404</v>
      </c>
      <c r="Q216" s="79">
        <f>PRODUCT($D96:Q96)</f>
        <v>0.93829144473098047</v>
      </c>
      <c r="R216" s="79">
        <f>PRODUCT($D96:R96)</f>
        <v>0.9360395452636262</v>
      </c>
      <c r="S216" s="79">
        <f>PRODUCT($D96:S96)</f>
        <v>0.93379305035499349</v>
      </c>
      <c r="T216" s="79">
        <f>PRODUCT($D96:T96)</f>
        <v>0.93155194703414157</v>
      </c>
      <c r="U216" s="79">
        <f>PRODUCT($D96:U96)</f>
        <v>0.92931622236125966</v>
      </c>
      <c r="V216" s="79">
        <f>PRODUCT($D96:V96)</f>
        <v>0.92708586342759269</v>
      </c>
      <c r="W216" s="79">
        <f>PRODUCT($D96:W96)</f>
        <v>0.92486085735536649</v>
      </c>
      <c r="X216" s="79">
        <f>PRODUCT($D96:X96)</f>
        <v>0.9226411912977136</v>
      </c>
      <c r="Y216" s="79">
        <f>PRODUCT($D96:Y96)</f>
        <v>0.92042685243859912</v>
      </c>
      <c r="Z216" s="79">
        <f>PRODUCT($D96:Z96)</f>
        <v>0.91821782799274654</v>
      </c>
      <c r="AA216" s="79">
        <f>PRODUCT($D96:AA96)</f>
        <v>0.91601410520556403</v>
      </c>
      <c r="AB216" s="79">
        <f>PRODUCT($D96:AB96)</f>
        <v>0.91381567135307074</v>
      </c>
      <c r="AC216" s="79">
        <f>PRODUCT($D96:AC96)</f>
        <v>0.91162251374182346</v>
      </c>
      <c r="AD216" s="79">
        <f>PRODUCT($D96:AD96)</f>
        <v>0.90943461970884309</v>
      </c>
      <c r="AE216" s="79">
        <f>PRODUCT($D96:AE96)</f>
        <v>0.90725197662154189</v>
      </c>
      <c r="AF216" s="79">
        <f>PRODUCT($D96:AF96)</f>
        <v>0.90507457187765028</v>
      </c>
      <c r="AG216" s="79">
        <f>PRODUCT($D96:AG96)</f>
        <v>0.90290239290514396</v>
      </c>
      <c r="AH216" s="79">
        <f>PRODUCT($D96:AH96)</f>
        <v>0.9007354271621717</v>
      </c>
      <c r="AI216" s="79">
        <f>PRODUCT($D96:AI96)</f>
        <v>0.89857366213698253</v>
      </c>
      <c r="AJ216" s="79">
        <f>PRODUCT($D96:AJ96)</f>
        <v>0.8964170853478538</v>
      </c>
      <c r="AK216" s="79">
        <f>PRODUCT($D96:AK96)</f>
        <v>0.89426568434301901</v>
      </c>
      <c r="AL216" s="79">
        <f>PRODUCT($D96:AL96)</f>
        <v>0.89211944670059584</v>
      </c>
      <c r="AM216" s="79">
        <f>PRODUCT($D96:AM96)</f>
        <v>0.88997836002851449</v>
      </c>
      <c r="AN216" s="79">
        <f>PRODUCT($D96:AN96)</f>
        <v>0.88784241196444613</v>
      </c>
      <c r="AO216" s="79">
        <f>PRODUCT($D96:AO96)</f>
        <v>0.88571159017573153</v>
      </c>
      <c r="AP216" s="79">
        <f>PRODUCT($D96:AP96)</f>
        <v>0.88358588235930979</v>
      </c>
      <c r="AQ216" s="79">
        <f>PRODUCT($D96:AQ96)</f>
        <v>0.8814652762416475</v>
      </c>
      <c r="AR216" s="79">
        <f>PRODUCT($D96:AR96)</f>
        <v>0.87934975957866757</v>
      </c>
      <c r="AS216" s="79">
        <f>PRODUCT($D96:AS96)</f>
        <v>0.87723932015567885</v>
      </c>
      <c r="AT216" s="79">
        <f>PRODUCT($D96:AT96)</f>
        <v>0.8751339457873053</v>
      </c>
      <c r="AU216" s="79">
        <f>PRODUCT($D96:AU96)</f>
        <v>0.87303362431741582</v>
      </c>
      <c r="AV216" s="79">
        <f>PRODUCT($D96:AV96)</f>
        <v>0.87093834361905409</v>
      </c>
      <c r="AW216" s="79">
        <f>PRODUCT($D96:AW96)</f>
        <v>0.86884809159436838</v>
      </c>
      <c r="AX216" s="79">
        <f>PRODUCT($D96:AX96)</f>
        <v>0.86676285617454196</v>
      </c>
      <c r="AY216" s="79">
        <f>PRODUCT($D96:AY96)</f>
        <v>0.86468262531972306</v>
      </c>
      <c r="AZ216" s="79">
        <f>PRODUCT($D96:AZ96)</f>
        <v>0.86260738701895578</v>
      </c>
      <c r="BA216" s="79">
        <f>PRODUCT($D96:BA96)</f>
        <v>0.86053712929011028</v>
      </c>
      <c r="BB216" s="79">
        <f>PRODUCT($D96:BB96)</f>
        <v>0.85847184017981404</v>
      </c>
      <c r="BC216" s="79">
        <f>PRODUCT($D96:BC96)</f>
        <v>0.85641150776338248</v>
      </c>
      <c r="BD216" s="79">
        <f>PRODUCT($D96:BD96)</f>
        <v>0.85435612014475038</v>
      </c>
      <c r="BE216" s="79">
        <f>PRODUCT($D96:BE96)</f>
        <v>0.85230566545640296</v>
      </c>
      <c r="BF216" s="79">
        <f>PRODUCT($D96:BF96)</f>
        <v>0.8502601318593076</v>
      </c>
      <c r="BG216" s="79">
        <f>PRODUCT($D96:BG96)</f>
        <v>0.84821950754284525</v>
      </c>
      <c r="BH216" s="79">
        <f>PRODUCT($D96:BH96)</f>
        <v>0.84618378072474243</v>
      </c>
      <c r="BI216" s="79">
        <f>PRODUCT($D96:BI96)</f>
        <v>0.84415293965100313</v>
      </c>
      <c r="BJ216" s="79">
        <f>PRODUCT($D96:BJ96)</f>
        <v>0.84212697259584079</v>
      </c>
      <c r="BK216" s="79">
        <f>PRODUCT($D96:BK96)</f>
        <v>0.84010586786161079</v>
      </c>
      <c r="BL216" s="79">
        <f>PRODUCT($D96:BL96)</f>
        <v>0.83808961377874291</v>
      </c>
      <c r="BM216" s="79">
        <f>PRODUCT($D96:BM96)</f>
        <v>0.83607819870567401</v>
      </c>
      <c r="BN216" s="79">
        <f>PRODUCT($D96:BN96)</f>
        <v>0.83407161102878047</v>
      </c>
      <c r="BO216" s="79">
        <f>PRODUCT($D96:BO96)</f>
        <v>0.83206983916231148</v>
      </c>
      <c r="BP216" s="79">
        <f>PRODUCT($D96:BP96)</f>
        <v>0.83007287154832199</v>
      </c>
      <c r="BQ216" s="79">
        <f>PRODUCT($D96:BQ96)</f>
        <v>0.828080696656606</v>
      </c>
      <c r="BR216" s="79">
        <f>PRODUCT($D96:BR96)</f>
        <v>0.82609330298463013</v>
      </c>
      <c r="BS216" s="79">
        <f>PRODUCT($D96:BS96)</f>
        <v>0.82411067905746704</v>
      </c>
      <c r="BT216" s="79">
        <f>PRODUCT($D96:BT96)</f>
        <v>0.82213281342772915</v>
      </c>
      <c r="BU216" s="79">
        <f>PRODUCT($D96:BU96)</f>
        <v>0.82015969467550265</v>
      </c>
      <c r="BV216" s="79">
        <f>PRODUCT($D96:BV96)</f>
        <v>0.8181913114082815</v>
      </c>
      <c r="BW216" s="79">
        <f>PRODUCT($D96:BW96)</f>
        <v>0.81622765226090166</v>
      </c>
      <c r="BX216" s="79">
        <f>PRODUCT($D96:BX96)</f>
        <v>0.81426870589547551</v>
      </c>
      <c r="BY216" s="79">
        <f>PRODUCT($D96:BY96)</f>
        <v>0.81231446100132643</v>
      </c>
      <c r="BZ216" s="79">
        <f>PRODUCT($D96:BZ96)</f>
        <v>0.8103649062949233</v>
      </c>
      <c r="CA216" s="79">
        <f>PRODUCT($D96:CA96)</f>
        <v>0.80842003051981548</v>
      </c>
      <c r="CB216" s="79">
        <f>PRODUCT($D96:CB96)</f>
        <v>0.80647982244656791</v>
      </c>
      <c r="CC216" s="79">
        <f>PRODUCT($D96:CC96)</f>
        <v>0.8045442708726962</v>
      </c>
      <c r="CD216" s="79">
        <f>PRODUCT($D96:CD96)</f>
        <v>0.8026133646226018</v>
      </c>
      <c r="CE216" s="79">
        <f>PRODUCT($D96:CE96)</f>
        <v>0.80068709254750758</v>
      </c>
      <c r="CF216" s="79">
        <f>PRODUCT($D96:CF96)</f>
        <v>0.79876544352539358</v>
      </c>
      <c r="CG216" s="79">
        <f>PRODUCT($D96:CG96)</f>
        <v>0.79684840646093269</v>
      </c>
      <c r="CH216" s="79">
        <f>PRODUCT($D96:CH96)</f>
        <v>0.79493597028542651</v>
      </c>
      <c r="CI216" s="79">
        <f>PRODUCT($D96:CI96)</f>
        <v>0.79302812395674149</v>
      </c>
      <c r="CJ216" s="79">
        <f>PRODUCT($D96:CJ96)</f>
        <v>0.79112485645924535</v>
      </c>
      <c r="CK216" s="79">
        <f>PRODUCT($D96:CK96)</f>
        <v>0.7892261568037432</v>
      </c>
      <c r="CL216" s="79">
        <f>PRODUCT($D96:CL96)</f>
        <v>0.78733201402741426</v>
      </c>
      <c r="CM216" s="79">
        <f>PRODUCT($D96:CM96)</f>
        <v>0.78544241719374852</v>
      </c>
      <c r="CN216" s="79">
        <f>PRODUCT($D96:CN96)</f>
        <v>0.78355735539248361</v>
      </c>
      <c r="CO216" s="79">
        <f>PRODUCT($D96:CO96)</f>
        <v>0.78167681773954167</v>
      </c>
      <c r="CP216" s="79">
        <f>PRODUCT($D96:CP96)</f>
        <v>0.77980079337696684</v>
      </c>
      <c r="CQ216" s="79">
        <f>PRODUCT($D96:CQ96)</f>
        <v>0.77792927147286217</v>
      </c>
      <c r="CR216" s="79">
        <f>PRODUCT($D96:CR96)</f>
        <v>0.77606224122132739</v>
      </c>
      <c r="CS216" s="79">
        <f>PRODUCT($D96:CS96)</f>
        <v>0.77419969184239623</v>
      </c>
      <c r="CT216" s="79">
        <f>PRODUCT($D96:CT96)</f>
        <v>0.77234161258197453</v>
      </c>
      <c r="CU216" s="79">
        <f>PRODUCT($D96:CU96)</f>
        <v>0.77048799271177781</v>
      </c>
      <c r="CV216" s="79">
        <f>PRODUCT($D96:CV96)</f>
        <v>0.76863882152926954</v>
      </c>
      <c r="CW216" s="79">
        <f>PRODUCT($D96:CW96)</f>
        <v>0.76679408835759932</v>
      </c>
      <c r="CX216" s="79">
        <f>PRODUCT($D96:CX96)</f>
        <v>0.76495378254554114</v>
      </c>
      <c r="CY216" s="79">
        <f>PRODUCT($D96:CY96)</f>
        <v>0.76311789346743186</v>
      </c>
      <c r="CZ216" s="79">
        <f>PRODUCT($D96:CZ96)</f>
        <v>0.76128641052311008</v>
      </c>
      <c r="DA216" s="79">
        <f>PRODUCT($D96:DA96)</f>
        <v>0.75945932313785469</v>
      </c>
      <c r="DB216" s="79">
        <f>PRODUCT($D96:DB96)</f>
        <v>0.75763662076232385</v>
      </c>
      <c r="DC216" s="79">
        <f>PRODUCT($D96:DC96)</f>
        <v>0.75581829287249436</v>
      </c>
    </row>
    <row r="217" spans="2:107" ht="15" x14ac:dyDescent="0.25">
      <c r="B217" s="41">
        <v>92</v>
      </c>
      <c r="C217" s="79">
        <v>1</v>
      </c>
      <c r="D217" s="79">
        <f>PRODUCT($D97:D97)</f>
        <v>0.98619999999999997</v>
      </c>
      <c r="E217" s="79">
        <f>PRODUCT($D97:E97)</f>
        <v>0.98225519999999999</v>
      </c>
      <c r="F217" s="79">
        <f>PRODUCT($C97:F97)</f>
        <v>0.97832617919999998</v>
      </c>
      <c r="G217" s="79">
        <f>PRODUCT($C97:G97)</f>
        <v>0.97441287448320002</v>
      </c>
      <c r="H217" s="79">
        <f>PRODUCT($C97:H97)</f>
        <v>0.97071010556016379</v>
      </c>
      <c r="I217" s="79">
        <f>PRODUCT($C97:I97)</f>
        <v>0.96711847816959118</v>
      </c>
      <c r="J217" s="79">
        <f>PRODUCT($C97:J97)</f>
        <v>0.96363685164818058</v>
      </c>
      <c r="K217" s="79">
        <f>PRODUCT($C97:K97)</f>
        <v>0.96016775898224704</v>
      </c>
      <c r="L217" s="79">
        <f>PRODUCT($C97:L97)</f>
        <v>0.95680717182580921</v>
      </c>
      <c r="M217" s="79">
        <f>PRODUCT($C97:M97)</f>
        <v>0.95345834672441898</v>
      </c>
      <c r="N217" s="79">
        <f>PRODUCT($C97:N97)</f>
        <v>0.95012124251088359</v>
      </c>
      <c r="O217" s="79">
        <f>PRODUCT($C97:O97)</f>
        <v>0.94679581816209557</v>
      </c>
      <c r="P217" s="79">
        <f>PRODUCT($C97:P97)</f>
        <v>0.94348203279852827</v>
      </c>
      <c r="Q217" s="79">
        <f>PRODUCT($C97:Q97)</f>
        <v>0.94008549748045356</v>
      </c>
      <c r="R217" s="79">
        <f>PRODUCT($C97:R97)</f>
        <v>0.93792330083624853</v>
      </c>
      <c r="S217" s="79">
        <f>PRODUCT($C97:S97)</f>
        <v>0.93576607724432515</v>
      </c>
      <c r="T217" s="79">
        <f>PRODUCT($C97:T97)</f>
        <v>0.93361381526666321</v>
      </c>
      <c r="U217" s="79">
        <f>PRODUCT($C97:U97)</f>
        <v>0.93146650349154991</v>
      </c>
      <c r="V217" s="79">
        <f>PRODUCT($C97:V97)</f>
        <v>0.92932413053351937</v>
      </c>
      <c r="W217" s="79">
        <f>PRODUCT($C97:W97)</f>
        <v>0.92718668503329227</v>
      </c>
      <c r="X217" s="79">
        <f>PRODUCT($C97:X97)</f>
        <v>0.92505415565771576</v>
      </c>
      <c r="Y217" s="79">
        <f>PRODUCT($C97:Y97)</f>
        <v>0.92292653109970302</v>
      </c>
      <c r="Z217" s="79">
        <f>PRODUCT($C97:Z97)</f>
        <v>0.92080380007817375</v>
      </c>
      <c r="AA217" s="79">
        <f>PRODUCT($C97:AA97)</f>
        <v>0.91868595133799402</v>
      </c>
      <c r="AB217" s="79">
        <f>PRODUCT($C97:AB97)</f>
        <v>0.91657297364991663</v>
      </c>
      <c r="AC217" s="79">
        <f>PRODUCT($C97:AC97)</f>
        <v>0.91446485581052184</v>
      </c>
      <c r="AD217" s="79">
        <f>PRODUCT($C97:AD97)</f>
        <v>0.91236158664215772</v>
      </c>
      <c r="AE217" s="79">
        <f>PRODUCT($C97:AE97)</f>
        <v>0.9102631549928808</v>
      </c>
      <c r="AF217" s="79">
        <f>PRODUCT($C97:AF97)</f>
        <v>0.90816954973639719</v>
      </c>
      <c r="AG217" s="79">
        <f>PRODUCT($C97:AG97)</f>
        <v>0.90608075977200353</v>
      </c>
      <c r="AH217" s="79">
        <f>PRODUCT($C97:AH97)</f>
        <v>0.90399677402452794</v>
      </c>
      <c r="AI217" s="79">
        <f>PRODUCT($C97:AI97)</f>
        <v>0.90191758144427159</v>
      </c>
      <c r="AJ217" s="79">
        <f>PRODUCT($C97:AJ97)</f>
        <v>0.89984317100694977</v>
      </c>
      <c r="AK217" s="79">
        <f>PRODUCT($C97:AK97)</f>
        <v>0.89777353171363383</v>
      </c>
      <c r="AL217" s="79">
        <f>PRODUCT($C97:AL97)</f>
        <v>0.89570865259069254</v>
      </c>
      <c r="AM217" s="79">
        <f>PRODUCT($C97:AM97)</f>
        <v>0.89364852268973394</v>
      </c>
      <c r="AN217" s="79">
        <f>PRODUCT($C97:AN97)</f>
        <v>0.89159313108754756</v>
      </c>
      <c r="AO217" s="79">
        <f>PRODUCT($C97:AO97)</f>
        <v>0.88954246688604621</v>
      </c>
      <c r="AP217" s="79">
        <f>PRODUCT($C97:AP97)</f>
        <v>0.88749651921220829</v>
      </c>
      <c r="AQ217" s="79">
        <f>PRODUCT($C97:AQ97)</f>
        <v>0.8854552772180202</v>
      </c>
      <c r="AR217" s="79">
        <f>PRODUCT($C97:AR97)</f>
        <v>0.88341873008041882</v>
      </c>
      <c r="AS217" s="79">
        <f>PRODUCT($C97:AS97)</f>
        <v>0.88138686700123392</v>
      </c>
      <c r="AT217" s="79">
        <f>PRODUCT($C97:AT97)</f>
        <v>0.87935967720713115</v>
      </c>
      <c r="AU217" s="79">
        <f>PRODUCT($C97:AU97)</f>
        <v>0.87733714994955481</v>
      </c>
      <c r="AV217" s="79">
        <f>PRODUCT($C97:AV97)</f>
        <v>0.87531927450467084</v>
      </c>
      <c r="AW217" s="79">
        <f>PRODUCT($C97:AW97)</f>
        <v>0.87330604017331015</v>
      </c>
      <c r="AX217" s="79">
        <f>PRODUCT($C97:AX97)</f>
        <v>0.87129743628091161</v>
      </c>
      <c r="AY217" s="79">
        <f>PRODUCT($C97:AY97)</f>
        <v>0.86929345217746556</v>
      </c>
      <c r="AZ217" s="79">
        <f>PRODUCT($C97:AZ97)</f>
        <v>0.86729407723745744</v>
      </c>
      <c r="BA217" s="79">
        <f>PRODUCT($C97:BA97)</f>
        <v>0.86529930085981133</v>
      </c>
      <c r="BB217" s="79">
        <f>PRODUCT($C97:BB97)</f>
        <v>0.86330911246783382</v>
      </c>
      <c r="BC217" s="79">
        <f>PRODUCT($C97:BC97)</f>
        <v>0.86132350150915782</v>
      </c>
      <c r="BD217" s="79">
        <f>PRODUCT($C97:BD97)</f>
        <v>0.85934245745568683</v>
      </c>
      <c r="BE217" s="79">
        <f>PRODUCT($C97:BE97)</f>
        <v>0.85736596980353874</v>
      </c>
      <c r="BF217" s="79">
        <f>PRODUCT($C97:BF97)</f>
        <v>0.85539402807299059</v>
      </c>
      <c r="BG217" s="79">
        <f>PRODUCT($C97:BG97)</f>
        <v>0.85342662180842277</v>
      </c>
      <c r="BH217" s="79">
        <f>PRODUCT($C97:BH97)</f>
        <v>0.85146374057826346</v>
      </c>
      <c r="BI217" s="79">
        <f>PRODUCT($C97:BI97)</f>
        <v>0.84950537397493353</v>
      </c>
      <c r="BJ217" s="79">
        <f>PRODUCT($C97:BJ97)</f>
        <v>0.84755151161479125</v>
      </c>
      <c r="BK217" s="79">
        <f>PRODUCT($C97:BK97)</f>
        <v>0.84560214313807724</v>
      </c>
      <c r="BL217" s="79">
        <f>PRODUCT($C97:BL97)</f>
        <v>0.84365725820885973</v>
      </c>
      <c r="BM217" s="79">
        <f>PRODUCT($C97:BM97)</f>
        <v>0.84171684651497936</v>
      </c>
      <c r="BN217" s="79">
        <f>PRODUCT($C97:BN97)</f>
        <v>0.83978089776799492</v>
      </c>
      <c r="BO217" s="79">
        <f>PRODUCT($C97:BO97)</f>
        <v>0.8378494017031286</v>
      </c>
      <c r="BP217" s="79">
        <f>PRODUCT($C97:BP97)</f>
        <v>0.8359223480792114</v>
      </c>
      <c r="BQ217" s="79">
        <f>PRODUCT($C97:BQ97)</f>
        <v>0.83399972667862921</v>
      </c>
      <c r="BR217" s="79">
        <f>PRODUCT($C97:BR97)</f>
        <v>0.83208152730726836</v>
      </c>
      <c r="BS217" s="79">
        <f>PRODUCT($C97:BS97)</f>
        <v>0.83016773979446168</v>
      </c>
      <c r="BT217" s="79">
        <f>PRODUCT($C97:BT97)</f>
        <v>0.82825835399293446</v>
      </c>
      <c r="BU217" s="79">
        <f>PRODUCT($C97:BU97)</f>
        <v>0.82635335977875068</v>
      </c>
      <c r="BV217" s="79">
        <f>PRODUCT($C97:BV97)</f>
        <v>0.82445274705125959</v>
      </c>
      <c r="BW217" s="79">
        <f>PRODUCT($C97:BW97)</f>
        <v>0.82255650573304173</v>
      </c>
      <c r="BX217" s="79">
        <f>PRODUCT($C97:BX97)</f>
        <v>0.82066462576985577</v>
      </c>
      <c r="BY217" s="79">
        <f>PRODUCT($C97:BY97)</f>
        <v>0.81877709713058511</v>
      </c>
      <c r="BZ217" s="79">
        <f>PRODUCT($C97:BZ97)</f>
        <v>0.81689390980718479</v>
      </c>
      <c r="CA217" s="79">
        <f>PRODUCT($C97:CA97)</f>
        <v>0.81501505381462824</v>
      </c>
      <c r="CB217" s="79">
        <f>PRODUCT($C97:CB97)</f>
        <v>0.81314051919085462</v>
      </c>
      <c r="CC217" s="79">
        <f>PRODUCT($C97:CC97)</f>
        <v>0.81127029599671563</v>
      </c>
      <c r="CD217" s="79">
        <f>PRODUCT($C97:CD97)</f>
        <v>0.80940437431592316</v>
      </c>
      <c r="CE217" s="79">
        <f>PRODUCT($C97:CE97)</f>
        <v>0.80754274425499661</v>
      </c>
      <c r="CF217" s="79">
        <f>PRODUCT($C97:CF97)</f>
        <v>0.80568539594321009</v>
      </c>
      <c r="CG217" s="79">
        <f>PRODUCT($C97:CG97)</f>
        <v>0.80383231953254075</v>
      </c>
      <c r="CH217" s="79">
        <f>PRODUCT($C97:CH97)</f>
        <v>0.80198350519761596</v>
      </c>
      <c r="CI217" s="79">
        <f>PRODUCT($C97:CI97)</f>
        <v>0.80013894313566147</v>
      </c>
      <c r="CJ217" s="79">
        <f>PRODUCT($C97:CJ97)</f>
        <v>0.79829862356644943</v>
      </c>
      <c r="CK217" s="79">
        <f>PRODUCT($C97:CK97)</f>
        <v>0.79646253673224665</v>
      </c>
      <c r="CL217" s="79">
        <f>PRODUCT($C97:CL97)</f>
        <v>0.79463067289776246</v>
      </c>
      <c r="CM217" s="79">
        <f>PRODUCT($C97:CM97)</f>
        <v>0.79280302235009759</v>
      </c>
      <c r="CN217" s="79">
        <f>PRODUCT($C97:CN97)</f>
        <v>0.79097957539869235</v>
      </c>
      <c r="CO217" s="79">
        <f>PRODUCT($C97:CO97)</f>
        <v>0.78916032237527534</v>
      </c>
      <c r="CP217" s="79">
        <f>PRODUCT($C97:CP97)</f>
        <v>0.78734525363381225</v>
      </c>
      <c r="CQ217" s="79">
        <f>PRODUCT($C97:CQ97)</f>
        <v>0.78553435955045448</v>
      </c>
      <c r="CR217" s="79">
        <f>PRODUCT($C97:CR97)</f>
        <v>0.78372763052348848</v>
      </c>
      <c r="CS217" s="79">
        <f>PRODUCT($C97:CS97)</f>
        <v>0.78192505697328452</v>
      </c>
      <c r="CT217" s="79">
        <f>PRODUCT($C97:CT97)</f>
        <v>0.78012662934224597</v>
      </c>
      <c r="CU217" s="79">
        <f>PRODUCT($C97:CU97)</f>
        <v>0.77833233809475888</v>
      </c>
      <c r="CV217" s="79">
        <f>PRODUCT($C97:CV97)</f>
        <v>0.77654217371714096</v>
      </c>
      <c r="CW217" s="79">
        <f>PRODUCT($C97:CW97)</f>
        <v>0.77475612671759153</v>
      </c>
      <c r="CX217" s="79">
        <f>PRODUCT($C97:CX97)</f>
        <v>0.77297418762614112</v>
      </c>
      <c r="CY217" s="79">
        <f>PRODUCT($C97:CY97)</f>
        <v>0.77119634699460105</v>
      </c>
      <c r="CZ217" s="79">
        <f>PRODUCT($C97:CZ97)</f>
        <v>0.76942259539651348</v>
      </c>
      <c r="DA217" s="79">
        <f>PRODUCT($C97:DA97)</f>
        <v>0.76765292342710156</v>
      </c>
      <c r="DB217" s="79">
        <f>PRODUCT($C97:DB97)</f>
        <v>0.76588732170321927</v>
      </c>
      <c r="DC217" s="79">
        <f>PRODUCT($C97:DC97)</f>
        <v>0.76412578086330185</v>
      </c>
    </row>
    <row r="218" spans="2:107" ht="15" x14ac:dyDescent="0.25">
      <c r="B218" s="41">
        <v>93</v>
      </c>
      <c r="C218" s="79">
        <v>1</v>
      </c>
      <c r="D218" s="79">
        <f>PRODUCT($D98:D98)</f>
        <v>0.98650000000000004</v>
      </c>
      <c r="E218" s="79">
        <f>PRODUCT($D98:E98)</f>
        <v>0.98275129999999999</v>
      </c>
      <c r="F218" s="79">
        <f>PRODUCT($D98:F98)</f>
        <v>0.97891856992999993</v>
      </c>
      <c r="G218" s="79">
        <f>PRODUCT($D98:G98)</f>
        <v>0.97510078750727291</v>
      </c>
      <c r="H218" s="79">
        <f>PRODUCT($D98:H98)</f>
        <v>0.97139540451474526</v>
      </c>
      <c r="I218" s="79">
        <f>PRODUCT($D98:I98)</f>
        <v>0.9678012415180407</v>
      </c>
      <c r="J218" s="79">
        <f>PRODUCT($D98:J98)</f>
        <v>0.96431715704857568</v>
      </c>
      <c r="K218" s="79">
        <f>PRODUCT($D98:K98)</f>
        <v>0.96094204699890573</v>
      </c>
      <c r="L218" s="79">
        <f>PRODUCT($D98:L98)</f>
        <v>0.95767484403910952</v>
      </c>
      <c r="M218" s="79">
        <f>PRODUCT($D98:M98)</f>
        <v>0.95441874956937656</v>
      </c>
      <c r="N218" s="79">
        <f>PRODUCT($D98:N98)</f>
        <v>0.9511737258208407</v>
      </c>
      <c r="O218" s="79">
        <f>PRODUCT($D98:O98)</f>
        <v>0.94793973515304986</v>
      </c>
      <c r="P218" s="79">
        <f>PRODUCT($D98:P98)</f>
        <v>0.94471674005352957</v>
      </c>
      <c r="Q218" s="79">
        <f>PRODUCT($D98:Q98)</f>
        <v>0.94141023146334224</v>
      </c>
      <c r="R218" s="79">
        <f>PRODUCT($D98:R98)</f>
        <v>0.93933912895412286</v>
      </c>
      <c r="S218" s="79">
        <f>PRODUCT($D98:S98)</f>
        <v>0.93727258287042381</v>
      </c>
      <c r="T218" s="79">
        <f>PRODUCT($D98:T98)</f>
        <v>0.9352105831881089</v>
      </c>
      <c r="U218" s="79">
        <f>PRODUCT($D98:U98)</f>
        <v>0.93315311990509509</v>
      </c>
      <c r="V218" s="79">
        <f>PRODUCT($D98:V98)</f>
        <v>0.93110018304130393</v>
      </c>
      <c r="W218" s="79">
        <f>PRODUCT($D98:W98)</f>
        <v>0.92905176263861311</v>
      </c>
      <c r="X218" s="79">
        <f>PRODUCT($D98:X98)</f>
        <v>0.92700784876080822</v>
      </c>
      <c r="Y218" s="79">
        <f>PRODUCT($D98:Y98)</f>
        <v>0.92496843149353447</v>
      </c>
      <c r="Z218" s="79">
        <f>PRODUCT($D98:Z98)</f>
        <v>0.92293350094424875</v>
      </c>
      <c r="AA218" s="79">
        <f>PRODUCT($D98:AA98)</f>
        <v>0.92090304724217142</v>
      </c>
      <c r="AB218" s="79">
        <f>PRODUCT($D98:AB98)</f>
        <v>0.9188770605382387</v>
      </c>
      <c r="AC218" s="79">
        <f>PRODUCT($D98:AC98)</f>
        <v>0.91685553100505457</v>
      </c>
      <c r="AD218" s="79">
        <f>PRODUCT($D98:AD98)</f>
        <v>0.91483844883684351</v>
      </c>
      <c r="AE218" s="79">
        <f>PRODUCT($D98:AE98)</f>
        <v>0.91282580424940252</v>
      </c>
      <c r="AF218" s="79">
        <f>PRODUCT($D98:AF98)</f>
        <v>0.91081758748005381</v>
      </c>
      <c r="AG218" s="79">
        <f>PRODUCT($D98:AG98)</f>
        <v>0.90881378878759767</v>
      </c>
      <c r="AH218" s="79">
        <f>PRODUCT($D98:AH98)</f>
        <v>0.90681439845226497</v>
      </c>
      <c r="AI218" s="79">
        <f>PRODUCT($D98:AI98)</f>
        <v>0.90481940677566997</v>
      </c>
      <c r="AJ218" s="79">
        <f>PRODUCT($D98:AJ98)</f>
        <v>0.90282880408076349</v>
      </c>
      <c r="AK218" s="79">
        <f>PRODUCT($D98:AK98)</f>
        <v>0.9008425807117858</v>
      </c>
      <c r="AL218" s="79">
        <f>PRODUCT($D98:AL98)</f>
        <v>0.89886072703421993</v>
      </c>
      <c r="AM218" s="79">
        <f>PRODUCT($D98:AM98)</f>
        <v>0.89688323343474463</v>
      </c>
      <c r="AN218" s="79">
        <f>PRODUCT($D98:AN98)</f>
        <v>0.89491009032118818</v>
      </c>
      <c r="AO218" s="79">
        <f>PRODUCT($D98:AO98)</f>
        <v>0.89294128812248164</v>
      </c>
      <c r="AP218" s="79">
        <f>PRODUCT($D98:AP98)</f>
        <v>0.89097681728861222</v>
      </c>
      <c r="AQ218" s="79">
        <f>PRODUCT($D98:AQ98)</f>
        <v>0.88901666829057724</v>
      </c>
      <c r="AR218" s="79">
        <f>PRODUCT($D98:AR98)</f>
        <v>0.887060831620338</v>
      </c>
      <c r="AS218" s="79">
        <f>PRODUCT($D98:AS98)</f>
        <v>0.8851092977907733</v>
      </c>
      <c r="AT218" s="79">
        <f>PRODUCT($D98:AT98)</f>
        <v>0.88316205733563358</v>
      </c>
      <c r="AU218" s="79">
        <f>PRODUCT($D98:AU98)</f>
        <v>0.88121910080949517</v>
      </c>
      <c r="AV218" s="79">
        <f>PRODUCT($D98:AV98)</f>
        <v>0.87928041878771435</v>
      </c>
      <c r="AW218" s="79">
        <f>PRODUCT($D98:AW98)</f>
        <v>0.87734600186638134</v>
      </c>
      <c r="AX218" s="79">
        <f>PRODUCT($D98:AX98)</f>
        <v>0.87541584066227529</v>
      </c>
      <c r="AY218" s="79">
        <f>PRODUCT($D98:AY98)</f>
        <v>0.87348992581281826</v>
      </c>
      <c r="AZ218" s="79">
        <f>PRODUCT($D98:AZ98)</f>
        <v>0.87156824797603005</v>
      </c>
      <c r="BA218" s="79">
        <f>PRODUCT($D98:BA98)</f>
        <v>0.86965079783048282</v>
      </c>
      <c r="BB218" s="79">
        <f>PRODUCT($D98:BB98)</f>
        <v>0.86773756607525576</v>
      </c>
      <c r="BC218" s="79">
        <f>PRODUCT($D98:BC98)</f>
        <v>0.86582854342989024</v>
      </c>
      <c r="BD218" s="79">
        <f>PRODUCT($D98:BD98)</f>
        <v>0.86392372063434453</v>
      </c>
      <c r="BE218" s="79">
        <f>PRODUCT($D98:BE98)</f>
        <v>0.86202308844894904</v>
      </c>
      <c r="BF218" s="79">
        <f>PRODUCT($D98:BF98)</f>
        <v>0.86012663765436137</v>
      </c>
      <c r="BG218" s="79">
        <f>PRODUCT($D98:BG98)</f>
        <v>0.85823435905152179</v>
      </c>
      <c r="BH218" s="79">
        <f>PRODUCT($D98:BH98)</f>
        <v>0.85634624346160848</v>
      </c>
      <c r="BI218" s="79">
        <f>PRODUCT($D98:BI98)</f>
        <v>0.85446228172599292</v>
      </c>
      <c r="BJ218" s="79">
        <f>PRODUCT($D98:BJ98)</f>
        <v>0.85258246470619581</v>
      </c>
      <c r="BK218" s="79">
        <f>PRODUCT($D98:BK98)</f>
        <v>0.85070678328384219</v>
      </c>
      <c r="BL218" s="79">
        <f>PRODUCT($D98:BL98)</f>
        <v>0.84883522836061776</v>
      </c>
      <c r="BM218" s="79">
        <f>PRODUCT($D98:BM98)</f>
        <v>0.84696779085822438</v>
      </c>
      <c r="BN218" s="79">
        <f>PRODUCT($D98:BN98)</f>
        <v>0.84510446171833631</v>
      </c>
      <c r="BO218" s="79">
        <f>PRODUCT($D98:BO98)</f>
        <v>0.84324523190255596</v>
      </c>
      <c r="BP218" s="79">
        <f>PRODUCT($D98:BP98)</f>
        <v>0.84139009239237039</v>
      </c>
      <c r="BQ218" s="79">
        <f>PRODUCT($D98:BQ98)</f>
        <v>0.83953903418910725</v>
      </c>
      <c r="BR218" s="79">
        <f>PRODUCT($D98:BR98)</f>
        <v>0.83769204831389121</v>
      </c>
      <c r="BS218" s="79">
        <f>PRODUCT($D98:BS98)</f>
        <v>0.83584912580760062</v>
      </c>
      <c r="BT218" s="79">
        <f>PRODUCT($D98:BT98)</f>
        <v>0.83401025773082393</v>
      </c>
      <c r="BU218" s="79">
        <f>PRODUCT($D98:BU98)</f>
        <v>0.83217543516381609</v>
      </c>
      <c r="BV218" s="79">
        <f>PRODUCT($D98:BV98)</f>
        <v>0.83034464920645568</v>
      </c>
      <c r="BW218" s="79">
        <f>PRODUCT($D98:BW98)</f>
        <v>0.8285178909782015</v>
      </c>
      <c r="BX218" s="79">
        <f>PRODUCT($D98:BX98)</f>
        <v>0.82669515161804952</v>
      </c>
      <c r="BY218" s="79">
        <f>PRODUCT($D98:BY98)</f>
        <v>0.82487642228448987</v>
      </c>
      <c r="BZ218" s="79">
        <f>PRODUCT($D98:BZ98)</f>
        <v>0.82306169415546404</v>
      </c>
      <c r="CA218" s="79">
        <f>PRODUCT($D98:CA98)</f>
        <v>0.82125095842832208</v>
      </c>
      <c r="CB218" s="79">
        <f>PRODUCT($D98:CB98)</f>
        <v>0.81944420631977977</v>
      </c>
      <c r="CC218" s="79">
        <f>PRODUCT($D98:CC98)</f>
        <v>0.81764142906587622</v>
      </c>
      <c r="CD218" s="79">
        <f>PRODUCT($D98:CD98)</f>
        <v>0.81584261792193136</v>
      </c>
      <c r="CE218" s="79">
        <f>PRODUCT($D98:CE98)</f>
        <v>0.81404776416250313</v>
      </c>
      <c r="CF218" s="79">
        <f>PRODUCT($D98:CF98)</f>
        <v>0.81225685908134559</v>
      </c>
      <c r="CG218" s="79">
        <f>PRODUCT($D98:CG98)</f>
        <v>0.8104698939913666</v>
      </c>
      <c r="CH218" s="79">
        <f>PRODUCT($D98:CH98)</f>
        <v>0.80868686022458558</v>
      </c>
      <c r="CI218" s="79">
        <f>PRODUCT($D98:CI98)</f>
        <v>0.80690774913209151</v>
      </c>
      <c r="CJ218" s="79">
        <f>PRODUCT($D98:CJ98)</f>
        <v>0.80513255208400092</v>
      </c>
      <c r="CK218" s="79">
        <f>PRODUCT($D98:CK98)</f>
        <v>0.80336126046941614</v>
      </c>
      <c r="CL218" s="79">
        <f>PRODUCT($D98:CL98)</f>
        <v>0.80159386569638347</v>
      </c>
      <c r="CM218" s="79">
        <f>PRODUCT($D98:CM98)</f>
        <v>0.79983035919185141</v>
      </c>
      <c r="CN218" s="79">
        <f>PRODUCT($D98:CN98)</f>
        <v>0.7980707324016294</v>
      </c>
      <c r="CO218" s="79">
        <f>PRODUCT($D98:CO98)</f>
        <v>0.7963149767903458</v>
      </c>
      <c r="CP218" s="79">
        <f>PRODUCT($D98:CP98)</f>
        <v>0.79456308384140706</v>
      </c>
      <c r="CQ218" s="79">
        <f>PRODUCT($D98:CQ98)</f>
        <v>0.79281504505695599</v>
      </c>
      <c r="CR218" s="79">
        <f>PRODUCT($D98:CR98)</f>
        <v>0.79107085195783067</v>
      </c>
      <c r="CS218" s="79">
        <f>PRODUCT($D98:CS98)</f>
        <v>0.78933049608352346</v>
      </c>
      <c r="CT218" s="79">
        <f>PRODUCT($D98:CT98)</f>
        <v>0.78759396899213974</v>
      </c>
      <c r="CU218" s="79">
        <f>PRODUCT($D98:CU98)</f>
        <v>0.78586126226035702</v>
      </c>
      <c r="CV218" s="79">
        <f>PRODUCT($D98:CV98)</f>
        <v>0.78413236748338422</v>
      </c>
      <c r="CW218" s="79">
        <f>PRODUCT($D98:CW98)</f>
        <v>0.78240727627492079</v>
      </c>
      <c r="CX218" s="79">
        <f>PRODUCT($D98:CX98)</f>
        <v>0.780685980267116</v>
      </c>
      <c r="CY218" s="79">
        <f>PRODUCT($D98:CY98)</f>
        <v>0.77896847111052836</v>
      </c>
      <c r="CZ218" s="79">
        <f>PRODUCT($D98:CZ98)</f>
        <v>0.77725474047408516</v>
      </c>
      <c r="DA218" s="79">
        <f>PRODUCT($D98:DA98)</f>
        <v>0.77554478004504224</v>
      </c>
      <c r="DB218" s="79">
        <f>PRODUCT($D98:DB98)</f>
        <v>0.77383858152894314</v>
      </c>
      <c r="DC218" s="79">
        <f>PRODUCT($D98:DC98)</f>
        <v>0.77213613664957947</v>
      </c>
    </row>
    <row r="219" spans="2:107" ht="15" x14ac:dyDescent="0.25">
      <c r="B219" s="41">
        <v>94</v>
      </c>
      <c r="C219" s="79">
        <v>1</v>
      </c>
      <c r="D219" s="79">
        <f>PRODUCT($D99:D99)</f>
        <v>0.9869</v>
      </c>
      <c r="E219" s="79">
        <f>PRODUCT($D99:E99)</f>
        <v>0.98334716</v>
      </c>
      <c r="F219" s="79">
        <f>PRODUCT($D99:F99)</f>
        <v>0.97961044079199999</v>
      </c>
      <c r="G219" s="79">
        <f>PRODUCT($D99:G99)</f>
        <v>0.97588792111699041</v>
      </c>
      <c r="H219" s="79">
        <f>PRODUCT($D99:H99)</f>
        <v>0.97227713580885755</v>
      </c>
      <c r="I219" s="79">
        <f>PRODUCT($D99:I99)</f>
        <v>0.96877693811994559</v>
      </c>
      <c r="J219" s="79">
        <f>PRODUCT($D99:J99)</f>
        <v>0.96538621883652587</v>
      </c>
      <c r="K219" s="79">
        <f>PRODUCT($D99:K99)</f>
        <v>0.96210390569248172</v>
      </c>
      <c r="L219" s="79">
        <f>PRODUCT($D99:L99)</f>
        <v>0.95892896280369655</v>
      </c>
      <c r="M219" s="79">
        <f>PRODUCT($D99:M99)</f>
        <v>0.95576449722644441</v>
      </c>
      <c r="N219" s="79">
        <f>PRODUCT($D99:N99)</f>
        <v>0.95261047438559721</v>
      </c>
      <c r="O219" s="79">
        <f>PRODUCT($D99:O99)</f>
        <v>0.9494668598201248</v>
      </c>
      <c r="P219" s="79">
        <f>PRODUCT($D99:P99)</f>
        <v>0.94633361918271841</v>
      </c>
      <c r="Q219" s="79">
        <f>PRODUCT($D99:Q99)</f>
        <v>0.94311608487749721</v>
      </c>
      <c r="R219" s="79">
        <f>PRODUCT($D99:R99)</f>
        <v>0.94113554109925446</v>
      </c>
      <c r="S219" s="79">
        <f>PRODUCT($D99:S99)</f>
        <v>0.93915915646294601</v>
      </c>
      <c r="T219" s="79">
        <f>PRODUCT($D99:T99)</f>
        <v>0.93718692223437383</v>
      </c>
      <c r="U219" s="79">
        <f>PRODUCT($D99:U99)</f>
        <v>0.93521882969768166</v>
      </c>
      <c r="V219" s="79">
        <f>PRODUCT($D99:V99)</f>
        <v>0.9332548701553165</v>
      </c>
      <c r="W219" s="79">
        <f>PRODUCT($D99:W99)</f>
        <v>0.93129503492799037</v>
      </c>
      <c r="X219" s="79">
        <f>PRODUCT($D99:X99)</f>
        <v>0.92933931535464165</v>
      </c>
      <c r="Y219" s="79">
        <f>PRODUCT($D99:Y99)</f>
        <v>0.92738770279239691</v>
      </c>
      <c r="Z219" s="79">
        <f>PRODUCT($D99:Z99)</f>
        <v>0.92544018861653288</v>
      </c>
      <c r="AA219" s="79">
        <f>PRODUCT($D99:AA99)</f>
        <v>0.92349676422043814</v>
      </c>
      <c r="AB219" s="79">
        <f>PRODUCT($D99:AB99)</f>
        <v>0.92155742101557525</v>
      </c>
      <c r="AC219" s="79">
        <f>PRODUCT($D99:AC99)</f>
        <v>0.91962215043144258</v>
      </c>
      <c r="AD219" s="79">
        <f>PRODUCT($D99:AD99)</f>
        <v>0.91769094391553652</v>
      </c>
      <c r="AE219" s="79">
        <f>PRODUCT($D99:AE99)</f>
        <v>0.91576379293331389</v>
      </c>
      <c r="AF219" s="79">
        <f>PRODUCT($D99:AF99)</f>
        <v>0.91384068896815396</v>
      </c>
      <c r="AG219" s="79">
        <f>PRODUCT($D99:AG99)</f>
        <v>0.91192162352132089</v>
      </c>
      <c r="AH219" s="79">
        <f>PRODUCT($D99:AH99)</f>
        <v>0.91000658811192614</v>
      </c>
      <c r="AI219" s="79">
        <f>PRODUCT($D99:AI99)</f>
        <v>0.90809557427689114</v>
      </c>
      <c r="AJ219" s="79">
        <f>PRODUCT($D99:AJ99)</f>
        <v>0.90618857357090965</v>
      </c>
      <c r="AK219" s="79">
        <f>PRODUCT($D99:AK99)</f>
        <v>0.9042855775664107</v>
      </c>
      <c r="AL219" s="79">
        <f>PRODUCT($D99:AL99)</f>
        <v>0.90238657785352128</v>
      </c>
      <c r="AM219" s="79">
        <f>PRODUCT($D99:AM99)</f>
        <v>0.90049156604002889</v>
      </c>
      <c r="AN219" s="79">
        <f>PRODUCT($D99:AN99)</f>
        <v>0.89860053375134485</v>
      </c>
      <c r="AO219" s="79">
        <f>PRODUCT($D99:AO99)</f>
        <v>0.89671347263046708</v>
      </c>
      <c r="AP219" s="79">
        <f>PRODUCT($D99:AP99)</f>
        <v>0.8948303743379431</v>
      </c>
      <c r="AQ219" s="79">
        <f>PRODUCT($D99:AQ99)</f>
        <v>0.89295123055183345</v>
      </c>
      <c r="AR219" s="79">
        <f>PRODUCT($D99:AR99)</f>
        <v>0.89107603296767457</v>
      </c>
      <c r="AS219" s="79">
        <f>PRODUCT($D99:AS99)</f>
        <v>0.8892047732984425</v>
      </c>
      <c r="AT219" s="79">
        <f>PRODUCT($D99:AT99)</f>
        <v>0.8873374432745158</v>
      </c>
      <c r="AU219" s="79">
        <f>PRODUCT($D99:AU99)</f>
        <v>0.88547403464363927</v>
      </c>
      <c r="AV219" s="79">
        <f>PRODUCT($D99:AV99)</f>
        <v>0.88361453917088761</v>
      </c>
      <c r="AW219" s="79">
        <f>PRODUCT($D99:AW99)</f>
        <v>0.8817589486386288</v>
      </c>
      <c r="AX219" s="79">
        <f>PRODUCT($D99:AX99)</f>
        <v>0.87990725484648769</v>
      </c>
      <c r="AY219" s="79">
        <f>PRODUCT($D99:AY99)</f>
        <v>0.87805944961131011</v>
      </c>
      <c r="AZ219" s="79">
        <f>PRODUCT($D99:AZ99)</f>
        <v>0.87621552476712639</v>
      </c>
      <c r="BA219" s="79">
        <f>PRODUCT($D99:BA99)</f>
        <v>0.87437547216511546</v>
      </c>
      <c r="BB219" s="79">
        <f>PRODUCT($D99:BB99)</f>
        <v>0.8725392836735687</v>
      </c>
      <c r="BC219" s="79">
        <f>PRODUCT($D99:BC99)</f>
        <v>0.87070695117785424</v>
      </c>
      <c r="BD219" s="79">
        <f>PRODUCT($D99:BD99)</f>
        <v>0.8688784665803807</v>
      </c>
      <c r="BE219" s="79">
        <f>PRODUCT($D99:BE99)</f>
        <v>0.8670538218005619</v>
      </c>
      <c r="BF219" s="79">
        <f>PRODUCT($D99:BF99)</f>
        <v>0.86523300877478071</v>
      </c>
      <c r="BG219" s="79">
        <f>PRODUCT($D99:BG99)</f>
        <v>0.86341601945635371</v>
      </c>
      <c r="BH219" s="79">
        <f>PRODUCT($D99:BH99)</f>
        <v>0.8616028458154954</v>
      </c>
      <c r="BI219" s="79">
        <f>PRODUCT($D99:BI99)</f>
        <v>0.85979347983928289</v>
      </c>
      <c r="BJ219" s="79">
        <f>PRODUCT($D99:BJ99)</f>
        <v>0.85798791353162041</v>
      </c>
      <c r="BK219" s="79">
        <f>PRODUCT($D99:BK99)</f>
        <v>0.85618613891320405</v>
      </c>
      <c r="BL219" s="79">
        <f>PRODUCT($D99:BL99)</f>
        <v>0.85438814802148633</v>
      </c>
      <c r="BM219" s="79">
        <f>PRODUCT($D99:BM99)</f>
        <v>0.85259393291064123</v>
      </c>
      <c r="BN219" s="79">
        <f>PRODUCT($D99:BN99)</f>
        <v>0.85080348565152886</v>
      </c>
      <c r="BO219" s="79">
        <f>PRODUCT($D99:BO99)</f>
        <v>0.84901679833166066</v>
      </c>
      <c r="BP219" s="79">
        <f>PRODUCT($D99:BP99)</f>
        <v>0.84723386305516413</v>
      </c>
      <c r="BQ219" s="79">
        <f>PRODUCT($D99:BQ99)</f>
        <v>0.84545467194274826</v>
      </c>
      <c r="BR219" s="79">
        <f>PRODUCT($D99:BR99)</f>
        <v>0.84367921713166849</v>
      </c>
      <c r="BS219" s="79">
        <f>PRODUCT($D99:BS99)</f>
        <v>0.84190749077569205</v>
      </c>
      <c r="BT219" s="79">
        <f>PRODUCT($D99:BT99)</f>
        <v>0.84013948504506308</v>
      </c>
      <c r="BU219" s="79">
        <f>PRODUCT($D99:BU99)</f>
        <v>0.83837519212646849</v>
      </c>
      <c r="BV219" s="79">
        <f>PRODUCT($D99:BV99)</f>
        <v>0.83661460422300293</v>
      </c>
      <c r="BW219" s="79">
        <f>PRODUCT($D99:BW99)</f>
        <v>0.83485771355413463</v>
      </c>
      <c r="BX219" s="79">
        <f>PRODUCT($D99:BX99)</f>
        <v>0.83310451235567096</v>
      </c>
      <c r="BY219" s="79">
        <f>PRODUCT($D99:BY99)</f>
        <v>0.83135499287972403</v>
      </c>
      <c r="BZ219" s="79">
        <f>PRODUCT($D99:BZ99)</f>
        <v>0.82960914739467662</v>
      </c>
      <c r="CA219" s="79">
        <f>PRODUCT($D99:CA99)</f>
        <v>0.82786696818514782</v>
      </c>
      <c r="CB219" s="79">
        <f>PRODUCT($D99:CB99)</f>
        <v>0.82612844755195902</v>
      </c>
      <c r="CC219" s="79">
        <f>PRODUCT($D99:CC99)</f>
        <v>0.82439357781209988</v>
      </c>
      <c r="CD219" s="79">
        <f>PRODUCT($D99:CD99)</f>
        <v>0.82266235129869447</v>
      </c>
      <c r="CE219" s="79">
        <f>PRODUCT($D99:CE99)</f>
        <v>0.82093476036096724</v>
      </c>
      <c r="CF219" s="79">
        <f>PRODUCT($D99:CF99)</f>
        <v>0.81921079736420921</v>
      </c>
      <c r="CG219" s="79">
        <f>PRODUCT($D99:CG99)</f>
        <v>0.81749045468974435</v>
      </c>
      <c r="CH219" s="79">
        <f>PRODUCT($D99:CH99)</f>
        <v>0.81577372473489584</v>
      </c>
      <c r="CI219" s="79">
        <f>PRODUCT($D99:CI99)</f>
        <v>0.81406059991295254</v>
      </c>
      <c r="CJ219" s="79">
        <f>PRODUCT($D99:CJ99)</f>
        <v>0.81235107265313533</v>
      </c>
      <c r="CK219" s="79">
        <f>PRODUCT($D99:CK99)</f>
        <v>0.81064513540056371</v>
      </c>
      <c r="CL219" s="79">
        <f>PRODUCT($D99:CL99)</f>
        <v>0.80894278061622249</v>
      </c>
      <c r="CM219" s="79">
        <f>PRODUCT($D99:CM99)</f>
        <v>0.80724400077692848</v>
      </c>
      <c r="CN219" s="79">
        <f>PRODUCT($D99:CN99)</f>
        <v>0.80554878837529698</v>
      </c>
      <c r="CO219" s="79">
        <f>PRODUCT($D99:CO99)</f>
        <v>0.80385713591970887</v>
      </c>
      <c r="CP219" s="79">
        <f>PRODUCT($D99:CP99)</f>
        <v>0.80216903593427746</v>
      </c>
      <c r="CQ219" s="79">
        <f>PRODUCT($D99:CQ99)</f>
        <v>0.80048448095881553</v>
      </c>
      <c r="CR219" s="79">
        <f>PRODUCT($D99:CR99)</f>
        <v>0.79880346354880205</v>
      </c>
      <c r="CS219" s="79">
        <f>PRODUCT($D99:CS99)</f>
        <v>0.79712597627534953</v>
      </c>
      <c r="CT219" s="79">
        <f>PRODUCT($D99:CT99)</f>
        <v>0.79545201172517133</v>
      </c>
      <c r="CU219" s="79">
        <f>PRODUCT($D99:CU99)</f>
        <v>0.79378156250054843</v>
      </c>
      <c r="CV219" s="79">
        <f>PRODUCT($D99:CV99)</f>
        <v>0.79211462121929732</v>
      </c>
      <c r="CW219" s="79">
        <f>PRODUCT($D99:CW99)</f>
        <v>0.79045118051473684</v>
      </c>
      <c r="CX219" s="79">
        <f>PRODUCT($D99:CX99)</f>
        <v>0.7887912330356559</v>
      </c>
      <c r="CY219" s="79">
        <f>PRODUCT($D99:CY99)</f>
        <v>0.78713477144628108</v>
      </c>
      <c r="CZ219" s="79">
        <f>PRODUCT($D99:CZ99)</f>
        <v>0.78548178842624394</v>
      </c>
      <c r="DA219" s="79">
        <f>PRODUCT($D99:DA99)</f>
        <v>0.78383227667054889</v>
      </c>
      <c r="DB219" s="79">
        <f>PRODUCT($D99:DB99)</f>
        <v>0.7821862288895407</v>
      </c>
      <c r="DC219" s="79">
        <f>PRODUCT($D99:DC99)</f>
        <v>0.7805436378088727</v>
      </c>
    </row>
    <row r="220" spans="2:107" ht="15" x14ac:dyDescent="0.25">
      <c r="B220" s="41">
        <v>95</v>
      </c>
      <c r="C220" s="79">
        <v>1</v>
      </c>
      <c r="D220" s="79">
        <f>PRODUCT($D100:D100)</f>
        <v>0.98729999999999996</v>
      </c>
      <c r="E220" s="79">
        <f>PRODUCT($D100:E100)</f>
        <v>0.98404190999999996</v>
      </c>
      <c r="F220" s="79">
        <f>PRODUCT($C100:F100)</f>
        <v>0.98049935912399988</v>
      </c>
      <c r="G220" s="79">
        <f>PRODUCT($C100:G100)</f>
        <v>0.9768715114952411</v>
      </c>
      <c r="H220" s="79">
        <f>PRODUCT($C100:H100)</f>
        <v>0.97335477405385817</v>
      </c>
      <c r="I220" s="79">
        <f>PRODUCT($C100:I100)</f>
        <v>0.96994803234466975</v>
      </c>
      <c r="J220" s="79">
        <f>PRODUCT($C100:J100)</f>
        <v>0.96665020903469789</v>
      </c>
      <c r="K220" s="79">
        <f>PRODUCT($C100:K100)</f>
        <v>0.96346026334488344</v>
      </c>
      <c r="L220" s="79">
        <f>PRODUCT($C100:L100)</f>
        <v>0.96028084447584539</v>
      </c>
      <c r="M220" s="79">
        <f>PRODUCT($C100:M100)</f>
        <v>0.95720794577352275</v>
      </c>
      <c r="N220" s="79">
        <f>PRODUCT($C100:N100)</f>
        <v>0.95414488034704747</v>
      </c>
      <c r="O220" s="79">
        <f>PRODUCT($C100:O100)</f>
        <v>0.95109161672993692</v>
      </c>
      <c r="P220" s="79">
        <f>PRODUCT($C100:P100)</f>
        <v>0.94804812355640111</v>
      </c>
      <c r="Q220" s="79">
        <f>PRODUCT($C100:Q100)</f>
        <v>0.94491956474866501</v>
      </c>
      <c r="R220" s="79">
        <f>PRODUCT($C100:R100)</f>
        <v>0.94302972561916765</v>
      </c>
      <c r="S220" s="79">
        <f>PRODUCT($C100:S100)</f>
        <v>0.94114366616792933</v>
      </c>
      <c r="T220" s="79">
        <f>PRODUCT($C100:T100)</f>
        <v>0.93926137883559346</v>
      </c>
      <c r="U220" s="79">
        <f>PRODUCT($C100:U100)</f>
        <v>0.93738285607792227</v>
      </c>
      <c r="V220" s="79">
        <f>PRODUCT($C100:V100)</f>
        <v>0.93550809036576643</v>
      </c>
      <c r="W220" s="79">
        <f>PRODUCT($C100:W100)</f>
        <v>0.93363707418503494</v>
      </c>
      <c r="X220" s="79">
        <f>PRODUCT($C100:X100)</f>
        <v>0.93176980003666487</v>
      </c>
      <c r="Y220" s="79">
        <f>PRODUCT($C100:Y100)</f>
        <v>0.92990626043659153</v>
      </c>
      <c r="Z220" s="79">
        <f>PRODUCT($C100:Z100)</f>
        <v>0.92804644791571833</v>
      </c>
      <c r="AA220" s="79">
        <f>PRODUCT($C100:AA100)</f>
        <v>0.92619035501988689</v>
      </c>
      <c r="AB220" s="79">
        <f>PRODUCT($C100:AB100)</f>
        <v>0.9243379743098471</v>
      </c>
      <c r="AC220" s="79">
        <f>PRODUCT($C100:AC100)</f>
        <v>0.92248929836122739</v>
      </c>
      <c r="AD220" s="79">
        <f>PRODUCT($C100:AD100)</f>
        <v>0.92064431976450489</v>
      </c>
      <c r="AE220" s="79">
        <f>PRODUCT($C100:AE100)</f>
        <v>0.91880303112497586</v>
      </c>
      <c r="AF220" s="79">
        <f>PRODUCT($C100:AF100)</f>
        <v>0.91696542506272594</v>
      </c>
      <c r="AG220" s="79">
        <f>PRODUCT($C100:AG100)</f>
        <v>0.91513149421260054</v>
      </c>
      <c r="AH220" s="79">
        <f>PRODUCT($C100:AH100)</f>
        <v>0.91330123122417528</v>
      </c>
      <c r="AI220" s="79">
        <f>PRODUCT($C100:AI100)</f>
        <v>0.91147462876172691</v>
      </c>
      <c r="AJ220" s="79">
        <f>PRODUCT($C100:AJ100)</f>
        <v>0.90965167950420345</v>
      </c>
      <c r="AK220" s="79">
        <f>PRODUCT($C100:AK100)</f>
        <v>0.90783237614519507</v>
      </c>
      <c r="AL220" s="79">
        <f>PRODUCT($C100:AL100)</f>
        <v>0.90601671139290463</v>
      </c>
      <c r="AM220" s="79">
        <f>PRODUCT($C100:AM100)</f>
        <v>0.90420467797011883</v>
      </c>
      <c r="AN220" s="79">
        <f>PRODUCT($C100:AN100)</f>
        <v>0.90239626861417854</v>
      </c>
      <c r="AO220" s="79">
        <f>PRODUCT($C100:AO100)</f>
        <v>0.90059147607695023</v>
      </c>
      <c r="AP220" s="79">
        <f>PRODUCT($C100:AP100)</f>
        <v>0.8987902931247963</v>
      </c>
      <c r="AQ220" s="79">
        <f>PRODUCT($C100:AQ100)</f>
        <v>0.89699271253854673</v>
      </c>
      <c r="AR220" s="79">
        <f>PRODUCT($C100:AR100)</f>
        <v>0.89519872711346959</v>
      </c>
      <c r="AS220" s="79">
        <f>PRODUCT($C100:AS100)</f>
        <v>0.89340832965924266</v>
      </c>
      <c r="AT220" s="79">
        <f>PRODUCT($C100:AT100)</f>
        <v>0.8916215129999242</v>
      </c>
      <c r="AU220" s="79">
        <f>PRODUCT($C100:AU100)</f>
        <v>0.88983826997392435</v>
      </c>
      <c r="AV220" s="79">
        <f>PRODUCT($C100:AV100)</f>
        <v>0.88805859343397653</v>
      </c>
      <c r="AW220" s="79">
        <f>PRODUCT($C100:AW100)</f>
        <v>0.88628247624710854</v>
      </c>
      <c r="AX220" s="79">
        <f>PRODUCT($C100:AX100)</f>
        <v>0.88450991129461431</v>
      </c>
      <c r="AY220" s="79">
        <f>PRODUCT($C100:AY100)</f>
        <v>0.88274089147202506</v>
      </c>
      <c r="AZ220" s="79">
        <f>PRODUCT($C100:AZ100)</f>
        <v>0.88097540968908106</v>
      </c>
      <c r="BA220" s="79">
        <f>PRODUCT($C100:BA100)</f>
        <v>0.87921345886970292</v>
      </c>
      <c r="BB220" s="79">
        <f>PRODUCT($C100:BB100)</f>
        <v>0.8774550319519635</v>
      </c>
      <c r="BC220" s="79">
        <f>PRODUCT($C100:BC100)</f>
        <v>0.87570012188805957</v>
      </c>
      <c r="BD220" s="79">
        <f>PRODUCT($C100:BD100)</f>
        <v>0.8739487216442835</v>
      </c>
      <c r="BE220" s="79">
        <f>PRODUCT($C100:BE100)</f>
        <v>0.87220082420099498</v>
      </c>
      <c r="BF220" s="79">
        <f>PRODUCT($C100:BF100)</f>
        <v>0.87045642255259303</v>
      </c>
      <c r="BG220" s="79">
        <f>PRODUCT($C100:BG100)</f>
        <v>0.8687155097074879</v>
      </c>
      <c r="BH220" s="79">
        <f>PRODUCT($C100:BH100)</f>
        <v>0.86697807868807297</v>
      </c>
      <c r="BI220" s="79">
        <f>PRODUCT($C100:BI100)</f>
        <v>0.86524412253069682</v>
      </c>
      <c r="BJ220" s="79">
        <f>PRODUCT($C100:BJ100)</f>
        <v>0.86351363428563543</v>
      </c>
      <c r="BK220" s="79">
        <f>PRODUCT($C100:BK100)</f>
        <v>0.86178660701706411</v>
      </c>
      <c r="BL220" s="79">
        <f>PRODUCT($C100:BL100)</f>
        <v>0.86006303380302995</v>
      </c>
      <c r="BM220" s="79">
        <f>PRODUCT($C100:BM100)</f>
        <v>0.85834290773542388</v>
      </c>
      <c r="BN220" s="79">
        <f>PRODUCT($C100:BN100)</f>
        <v>0.85662622191995308</v>
      </c>
      <c r="BO220" s="79">
        <f>PRODUCT($C100:BO100)</f>
        <v>0.85491296947611317</v>
      </c>
      <c r="BP220" s="79">
        <f>PRODUCT($C100:BP100)</f>
        <v>0.85320314353716098</v>
      </c>
      <c r="BQ220" s="79">
        <f>PRODUCT($C100:BQ100)</f>
        <v>0.85149673725008668</v>
      </c>
      <c r="BR220" s="79">
        <f>PRODUCT($C100:BR100)</f>
        <v>0.84979374377558647</v>
      </c>
      <c r="BS220" s="79">
        <f>PRODUCT($C100:BS100)</f>
        <v>0.84809415628803531</v>
      </c>
      <c r="BT220" s="79">
        <f>PRODUCT($C100:BT100)</f>
        <v>0.84639796797545919</v>
      </c>
      <c r="BU220" s="79">
        <f>PRODUCT($C100:BU100)</f>
        <v>0.84470517203950823</v>
      </c>
      <c r="BV220" s="79">
        <f>PRODUCT($C100:BV100)</f>
        <v>0.84301576169542924</v>
      </c>
      <c r="BW220" s="79">
        <f>PRODUCT($C100:BW100)</f>
        <v>0.84132973017203838</v>
      </c>
      <c r="BX220" s="79">
        <f>PRODUCT($C100:BX100)</f>
        <v>0.83964707071169431</v>
      </c>
      <c r="BY220" s="79">
        <f>PRODUCT($C100:BY100)</f>
        <v>0.83796777657027088</v>
      </c>
      <c r="BZ220" s="79">
        <f>PRODUCT($C100:BZ100)</f>
        <v>0.83629184101713039</v>
      </c>
      <c r="CA220" s="79">
        <f>PRODUCT($C100:CA100)</f>
        <v>0.83461925733509612</v>
      </c>
      <c r="CB220" s="79">
        <f>PRODUCT($C100:CB100)</f>
        <v>0.83295001882042596</v>
      </c>
      <c r="CC220" s="79">
        <f>PRODUCT($C100:CC100)</f>
        <v>0.83128411878278508</v>
      </c>
      <c r="CD220" s="79">
        <f>PRODUCT($C100:CD100)</f>
        <v>0.82962155054521947</v>
      </c>
      <c r="CE220" s="79">
        <f>PRODUCT($C100:CE100)</f>
        <v>0.82796230744412902</v>
      </c>
      <c r="CF220" s="79">
        <f>PRODUCT($C100:CF100)</f>
        <v>0.82630638282924074</v>
      </c>
      <c r="CG220" s="79">
        <f>PRODUCT($C100:CG100)</f>
        <v>0.8246537700635822</v>
      </c>
      <c r="CH220" s="79">
        <f>PRODUCT($C100:CH100)</f>
        <v>0.82300446252345505</v>
      </c>
      <c r="CI220" s="79">
        <f>PRODUCT($C100:CI100)</f>
        <v>0.82135845359840809</v>
      </c>
      <c r="CJ220" s="79">
        <f>PRODUCT($C100:CJ100)</f>
        <v>0.81971573669121123</v>
      </c>
      <c r="CK220" s="79">
        <f>PRODUCT($C100:CK100)</f>
        <v>0.81807630521782881</v>
      </c>
      <c r="CL220" s="79">
        <f>PRODUCT($C100:CL100)</f>
        <v>0.81644015260739311</v>
      </c>
      <c r="CM220" s="79">
        <f>PRODUCT($C100:CM100)</f>
        <v>0.81480727230217831</v>
      </c>
      <c r="CN220" s="79">
        <f>PRODUCT($C100:CN100)</f>
        <v>0.813177657757574</v>
      </c>
      <c r="CO220" s="79">
        <f>PRODUCT($C100:CO100)</f>
        <v>0.81155130244205886</v>
      </c>
      <c r="CP220" s="79">
        <f>PRODUCT($C100:CP100)</f>
        <v>0.80992819983717479</v>
      </c>
      <c r="CQ220" s="79">
        <f>PRODUCT($C100:CQ100)</f>
        <v>0.80830834343750047</v>
      </c>
      <c r="CR220" s="79">
        <f>PRODUCT($C100:CR100)</f>
        <v>0.8066917267506255</v>
      </c>
      <c r="CS220" s="79">
        <f>PRODUCT($C100:CS100)</f>
        <v>0.80507834329712424</v>
      </c>
      <c r="CT220" s="79">
        <f>PRODUCT($C100:CT100)</f>
        <v>0.80346818661052999</v>
      </c>
      <c r="CU220" s="79">
        <f>PRODUCT($C100:CU100)</f>
        <v>0.80186125023730892</v>
      </c>
      <c r="CV220" s="79">
        <f>PRODUCT($C100:CV100)</f>
        <v>0.80025752773683434</v>
      </c>
      <c r="CW220" s="79">
        <f>PRODUCT($C100:CW100)</f>
        <v>0.79865701268136069</v>
      </c>
      <c r="CX220" s="79">
        <f>PRODUCT($C100:CX100)</f>
        <v>0.79705969865599802</v>
      </c>
      <c r="CY220" s="79">
        <f>PRODUCT($C100:CY100)</f>
        <v>0.795465579258686</v>
      </c>
      <c r="CZ220" s="79">
        <f>PRODUCT($C100:CZ100)</f>
        <v>0.79387464810016861</v>
      </c>
      <c r="DA220" s="79">
        <f>PRODUCT($C100:DA100)</f>
        <v>0.7922868988039683</v>
      </c>
      <c r="DB220" s="79">
        <f>PRODUCT($C100:DB100)</f>
        <v>0.7907023250063604</v>
      </c>
      <c r="DC220" s="79">
        <f>PRODUCT($C100:DC100)</f>
        <v>0.78912092035634762</v>
      </c>
    </row>
    <row r="221" spans="2:107" ht="15" x14ac:dyDescent="0.25">
      <c r="B221" s="41">
        <v>96</v>
      </c>
      <c r="C221" s="79">
        <v>1</v>
      </c>
      <c r="D221" s="79">
        <f>PRODUCT($D101:D101)</f>
        <v>0.9879</v>
      </c>
      <c r="E221" s="79">
        <f>PRODUCT($D101:E101)</f>
        <v>0.98493629999999999</v>
      </c>
      <c r="F221" s="79">
        <f>PRODUCT($D101:F101)</f>
        <v>0.98158751657999999</v>
      </c>
      <c r="G221" s="79">
        <f>PRODUCT($D101:G101)</f>
        <v>0.97805380152031196</v>
      </c>
      <c r="H221" s="79">
        <f>PRODUCT($D101:H101)</f>
        <v>0.97463061321499089</v>
      </c>
      <c r="I221" s="79">
        <f>PRODUCT($D101:I101)</f>
        <v>0.97131686913005999</v>
      </c>
      <c r="J221" s="79">
        <f>PRODUCT($D101:J101)</f>
        <v>0.96811152346193086</v>
      </c>
      <c r="K221" s="79">
        <f>PRODUCT($D101:K101)</f>
        <v>0.96501356658685267</v>
      </c>
      <c r="L221" s="79">
        <f>PRODUCT($D101:L101)</f>
        <v>0.96192552317377478</v>
      </c>
      <c r="M221" s="79">
        <f>PRODUCT($D101:M101)</f>
        <v>0.9589435540519361</v>
      </c>
      <c r="N221" s="79">
        <f>PRODUCT($D101:N101)</f>
        <v>0.95597082903437514</v>
      </c>
      <c r="O221" s="79">
        <f>PRODUCT($D101:O101)</f>
        <v>0.95300731946436856</v>
      </c>
      <c r="P221" s="79">
        <f>PRODUCT($D101:P101)</f>
        <v>0.95005299677402899</v>
      </c>
      <c r="Q221" s="79">
        <f>PRODUCT($D101:Q101)</f>
        <v>0.94701282718435209</v>
      </c>
      <c r="R221" s="79">
        <f>PRODUCT($D101:R101)</f>
        <v>0.94521350281270178</v>
      </c>
      <c r="S221" s="79">
        <f>PRODUCT($D101:S101)</f>
        <v>0.94341759715735762</v>
      </c>
      <c r="T221" s="79">
        <f>PRODUCT($D101:T101)</f>
        <v>0.94162510372275865</v>
      </c>
      <c r="U221" s="79">
        <f>PRODUCT($D101:U101)</f>
        <v>0.93983601602568545</v>
      </c>
      <c r="V221" s="79">
        <f>PRODUCT($D101:V101)</f>
        <v>0.93805032759523665</v>
      </c>
      <c r="W221" s="79">
        <f>PRODUCT($D101:W101)</f>
        <v>0.93626803197280573</v>
      </c>
      <c r="X221" s="79">
        <f>PRODUCT($D101:X101)</f>
        <v>0.93448912271205742</v>
      </c>
      <c r="Y221" s="79">
        <f>PRODUCT($D101:Y101)</f>
        <v>0.93271359337890447</v>
      </c>
      <c r="Z221" s="79">
        <f>PRODUCT($D101:Z101)</f>
        <v>0.93094143755148451</v>
      </c>
      <c r="AA221" s="79">
        <f>PRODUCT($D101:AA101)</f>
        <v>0.92917264882013673</v>
      </c>
      <c r="AB221" s="79">
        <f>PRODUCT($D101:AB101)</f>
        <v>0.92740722078737847</v>
      </c>
      <c r="AC221" s="79">
        <f>PRODUCT($D101:AC101)</f>
        <v>0.92564514706788248</v>
      </c>
      <c r="AD221" s="79">
        <f>PRODUCT($D101:AD101)</f>
        <v>0.92388642128845344</v>
      </c>
      <c r="AE221" s="79">
        <f>PRODUCT($D101:AE101)</f>
        <v>0.92213103708800537</v>
      </c>
      <c r="AF221" s="79">
        <f>PRODUCT($D101:AF101)</f>
        <v>0.92037898811753815</v>
      </c>
      <c r="AG221" s="79">
        <f>PRODUCT($D101:AG101)</f>
        <v>0.91863026804011483</v>
      </c>
      <c r="AH221" s="79">
        <f>PRODUCT($D101:AH101)</f>
        <v>0.91688487053083856</v>
      </c>
      <c r="AI221" s="79">
        <f>PRODUCT($D101:AI101)</f>
        <v>0.9151427892768299</v>
      </c>
      <c r="AJ221" s="79">
        <f>PRODUCT($D101:AJ101)</f>
        <v>0.91340401797720394</v>
      </c>
      <c r="AK221" s="79">
        <f>PRODUCT($D101:AK101)</f>
        <v>0.91166855034304728</v>
      </c>
      <c r="AL221" s="79">
        <f>PRODUCT($D101:AL101)</f>
        <v>0.90993638009739553</v>
      </c>
      <c r="AM221" s="79">
        <f>PRODUCT($D101:AM101)</f>
        <v>0.90820750097521041</v>
      </c>
      <c r="AN221" s="79">
        <f>PRODUCT($D101:AN101)</f>
        <v>0.90648190672335749</v>
      </c>
      <c r="AO221" s="79">
        <f>PRODUCT($D101:AO101)</f>
        <v>0.90475959110058313</v>
      </c>
      <c r="AP221" s="79">
        <f>PRODUCT($D101:AP101)</f>
        <v>0.90304054787749199</v>
      </c>
      <c r="AQ221" s="79">
        <f>PRODUCT($D101:AQ101)</f>
        <v>0.90132477083652474</v>
      </c>
      <c r="AR221" s="79">
        <f>PRODUCT($D101:AR101)</f>
        <v>0.89961225377193532</v>
      </c>
      <c r="AS221" s="79">
        <f>PRODUCT($D101:AS101)</f>
        <v>0.89790299048976863</v>
      </c>
      <c r="AT221" s="79">
        <f>PRODUCT($D101:AT101)</f>
        <v>0.89619697480783811</v>
      </c>
      <c r="AU221" s="79">
        <f>PRODUCT($D101:AU101)</f>
        <v>0.89449420055570317</v>
      </c>
      <c r="AV221" s="79">
        <f>PRODUCT($D101:AV101)</f>
        <v>0.89279466157464737</v>
      </c>
      <c r="AW221" s="79">
        <f>PRODUCT($D101:AW101)</f>
        <v>0.8910983517176555</v>
      </c>
      <c r="AX221" s="79">
        <f>PRODUCT($D101:AX101)</f>
        <v>0.88940526484939197</v>
      </c>
      <c r="AY221" s="79">
        <f>PRODUCT($D101:AY101)</f>
        <v>0.88771539484617812</v>
      </c>
      <c r="AZ221" s="79">
        <f>PRODUCT($D101:AZ101)</f>
        <v>0.8860287355959704</v>
      </c>
      <c r="BA221" s="79">
        <f>PRODUCT($D101:BA101)</f>
        <v>0.88434528099833809</v>
      </c>
      <c r="BB221" s="79">
        <f>PRODUCT($D101:BB101)</f>
        <v>0.88266502496444121</v>
      </c>
      <c r="BC221" s="79">
        <f>PRODUCT($D101:BC101)</f>
        <v>0.88098796141700875</v>
      </c>
      <c r="BD221" s="79">
        <f>PRODUCT($D101:BD101)</f>
        <v>0.87931408429031643</v>
      </c>
      <c r="BE221" s="79">
        <f>PRODUCT($D101:BE101)</f>
        <v>0.8776433875301648</v>
      </c>
      <c r="BF221" s="79">
        <f>PRODUCT($D101:BF101)</f>
        <v>0.8759758650938575</v>
      </c>
      <c r="BG221" s="79">
        <f>PRODUCT($D101:BG101)</f>
        <v>0.87431151095017912</v>
      </c>
      <c r="BH221" s="79">
        <f>PRODUCT($D101:BH101)</f>
        <v>0.87265031907937374</v>
      </c>
      <c r="BI221" s="79">
        <f>PRODUCT($D101:BI101)</f>
        <v>0.87099228347312296</v>
      </c>
      <c r="BJ221" s="79">
        <f>PRODUCT($D101:BJ101)</f>
        <v>0.86933739813452404</v>
      </c>
      <c r="BK221" s="79">
        <f>PRODUCT($D101:BK101)</f>
        <v>0.86768565707806844</v>
      </c>
      <c r="BL221" s="79">
        <f>PRODUCT($D101:BL101)</f>
        <v>0.86603705432962008</v>
      </c>
      <c r="BM221" s="79">
        <f>PRODUCT($D101:BM101)</f>
        <v>0.86439158392639381</v>
      </c>
      <c r="BN221" s="79">
        <f>PRODUCT($D101:BN101)</f>
        <v>0.86274923991693364</v>
      </c>
      <c r="BO221" s="79">
        <f>PRODUCT($D101:BO101)</f>
        <v>0.86111001636109141</v>
      </c>
      <c r="BP221" s="79">
        <f>PRODUCT($D101:BP101)</f>
        <v>0.85947390733000528</v>
      </c>
      <c r="BQ221" s="79">
        <f>PRODUCT($D101:BQ101)</f>
        <v>0.85784090690607828</v>
      </c>
      <c r="BR221" s="79">
        <f>PRODUCT($D101:BR101)</f>
        <v>0.85621100918295667</v>
      </c>
      <c r="BS221" s="79">
        <f>PRODUCT($D101:BS101)</f>
        <v>0.85458420826550907</v>
      </c>
      <c r="BT221" s="79">
        <f>PRODUCT($D101:BT101)</f>
        <v>0.85296049826980458</v>
      </c>
      <c r="BU221" s="79">
        <f>PRODUCT($D101:BU101)</f>
        <v>0.85133987332309191</v>
      </c>
      <c r="BV221" s="79">
        <f>PRODUCT($D101:BV101)</f>
        <v>0.84972232756377808</v>
      </c>
      <c r="BW221" s="79">
        <f>PRODUCT($D101:BW101)</f>
        <v>0.84810785514140685</v>
      </c>
      <c r="BX221" s="79">
        <f>PRODUCT($D101:BX101)</f>
        <v>0.84649645021663822</v>
      </c>
      <c r="BY221" s="79">
        <f>PRODUCT($D101:BY101)</f>
        <v>0.84488810696122663</v>
      </c>
      <c r="BZ221" s="79">
        <f>PRODUCT($D101:BZ101)</f>
        <v>0.84328281955800033</v>
      </c>
      <c r="CA221" s="79">
        <f>PRODUCT($D101:CA101)</f>
        <v>0.84168058220084008</v>
      </c>
      <c r="CB221" s="79">
        <f>PRODUCT($D101:CB101)</f>
        <v>0.84008138909465846</v>
      </c>
      <c r="CC221" s="79">
        <f>PRODUCT($D101:CC101)</f>
        <v>0.83848523445537859</v>
      </c>
      <c r="CD221" s="79">
        <f>PRODUCT($D101:CD101)</f>
        <v>0.83689211250991336</v>
      </c>
      <c r="CE221" s="79">
        <f>PRODUCT($D101:CE101)</f>
        <v>0.83530201749614452</v>
      </c>
      <c r="CF221" s="79">
        <f>PRODUCT($D101:CF101)</f>
        <v>0.83371494366290189</v>
      </c>
      <c r="CG221" s="79">
        <f>PRODUCT($D101:CG101)</f>
        <v>0.83213088526994239</v>
      </c>
      <c r="CH221" s="79">
        <f>PRODUCT($D101:CH101)</f>
        <v>0.83054983658792947</v>
      </c>
      <c r="CI221" s="79">
        <f>PRODUCT($D101:CI101)</f>
        <v>0.82897179189841241</v>
      </c>
      <c r="CJ221" s="79">
        <f>PRODUCT($D101:CJ101)</f>
        <v>0.82739674549380537</v>
      </c>
      <c r="CK221" s="79">
        <f>PRODUCT($D101:CK101)</f>
        <v>0.82582469167736716</v>
      </c>
      <c r="CL221" s="79">
        <f>PRODUCT($D101:CL101)</f>
        <v>0.82425562476318015</v>
      </c>
      <c r="CM221" s="79">
        <f>PRODUCT($D101:CM101)</f>
        <v>0.82268953907613007</v>
      </c>
      <c r="CN221" s="79">
        <f>PRODUCT($D101:CN101)</f>
        <v>0.82112642895188537</v>
      </c>
      <c r="CO221" s="79">
        <f>PRODUCT($D101:CO101)</f>
        <v>0.81956628873687676</v>
      </c>
      <c r="CP221" s="79">
        <f>PRODUCT($D101:CP101)</f>
        <v>0.8180091127882767</v>
      </c>
      <c r="CQ221" s="79">
        <f>PRODUCT($D101:CQ101)</f>
        <v>0.81645489547397898</v>
      </c>
      <c r="CR221" s="79">
        <f>PRODUCT($D101:CR101)</f>
        <v>0.81490363117257836</v>
      </c>
      <c r="CS221" s="79">
        <f>PRODUCT($D101:CS101)</f>
        <v>0.81335531427335039</v>
      </c>
      <c r="CT221" s="79">
        <f>PRODUCT($D101:CT101)</f>
        <v>0.81180993917623101</v>
      </c>
      <c r="CU221" s="79">
        <f>PRODUCT($D101:CU101)</f>
        <v>0.81026750029179617</v>
      </c>
      <c r="CV221" s="79">
        <f>PRODUCT($D101:CV101)</f>
        <v>0.80872799204124179</v>
      </c>
      <c r="CW221" s="79">
        <f>PRODUCT($D101:CW101)</f>
        <v>0.80719140885636342</v>
      </c>
      <c r="CX221" s="79">
        <f>PRODUCT($D101:CX101)</f>
        <v>0.80565774517953637</v>
      </c>
      <c r="CY221" s="79">
        <f>PRODUCT($D101:CY101)</f>
        <v>0.80412699546369526</v>
      </c>
      <c r="CZ221" s="79">
        <f>PRODUCT($D101:CZ101)</f>
        <v>0.8025991541723142</v>
      </c>
      <c r="DA221" s="79">
        <f>PRODUCT($D101:DA101)</f>
        <v>0.80107421577938676</v>
      </c>
      <c r="DB221" s="79">
        <f>PRODUCT($D101:DB101)</f>
        <v>0.79955217476940588</v>
      </c>
      <c r="DC221" s="79">
        <f>PRODUCT($D101:DC101)</f>
        <v>0.79803302563734402</v>
      </c>
    </row>
    <row r="222" spans="2:107" ht="15" x14ac:dyDescent="0.25">
      <c r="B222" s="41">
        <v>97</v>
      </c>
      <c r="C222" s="79">
        <v>1</v>
      </c>
      <c r="D222" s="79">
        <f>PRODUCT($D102:D102)</f>
        <v>0.98860000000000003</v>
      </c>
      <c r="E222" s="79">
        <f>PRODUCT($D102:E102)</f>
        <v>0.98612850000000007</v>
      </c>
      <c r="F222" s="79">
        <f>PRODUCT($D102:F102)</f>
        <v>0.98297288880000011</v>
      </c>
      <c r="G222" s="79">
        <f>PRODUCT($D102:G102)</f>
        <v>0.9796307809780801</v>
      </c>
      <c r="H222" s="79">
        <f>PRODUCT($D102:H102)</f>
        <v>0.97630003632275464</v>
      </c>
      <c r="I222" s="79">
        <f>PRODUCT($D102:I102)</f>
        <v>0.97307824620288963</v>
      </c>
      <c r="J222" s="79">
        <f>PRODUCT($D102:J102)</f>
        <v>0.96996439581504035</v>
      </c>
      <c r="K222" s="79">
        <f>PRODUCT($D102:K102)</f>
        <v>0.96686050974843218</v>
      </c>
      <c r="L222" s="79">
        <f>PRODUCT($D102:L102)</f>
        <v>0.96386324216821206</v>
      </c>
      <c r="M222" s="79">
        <f>PRODUCT($D102:M102)</f>
        <v>0.96097165244170746</v>
      </c>
      <c r="N222" s="79">
        <f>PRODUCT($D102:N102)</f>
        <v>0.95808873748438228</v>
      </c>
      <c r="O222" s="79">
        <f>PRODUCT($D102:O102)</f>
        <v>0.95521447127192916</v>
      </c>
      <c r="P222" s="79">
        <f>PRODUCT($D102:P102)</f>
        <v>0.95234882785811337</v>
      </c>
      <c r="Q222" s="79">
        <f>PRODUCT($D102:Q102)</f>
        <v>0.9493965464917532</v>
      </c>
      <c r="R222" s="79">
        <f>PRODUCT($D102:R102)</f>
        <v>0.947687632708068</v>
      </c>
      <c r="S222" s="79">
        <f>PRODUCT($D102:S102)</f>
        <v>0.94598179496919343</v>
      </c>
      <c r="T222" s="79">
        <f>PRODUCT($D102:T102)</f>
        <v>0.9442790277382489</v>
      </c>
      <c r="U222" s="79">
        <f>PRODUCT($D102:U102)</f>
        <v>0.94257932548832002</v>
      </c>
      <c r="V222" s="79">
        <f>PRODUCT($D102:V102)</f>
        <v>0.94088268270244102</v>
      </c>
      <c r="W222" s="79">
        <f>PRODUCT($D102:W102)</f>
        <v>0.93918909387357663</v>
      </c>
      <c r="X222" s="79">
        <f>PRODUCT($D102:X102)</f>
        <v>0.9374985535046042</v>
      </c>
      <c r="Y222" s="79">
        <f>PRODUCT($D102:Y102)</f>
        <v>0.93581105610829585</v>
      </c>
      <c r="Z222" s="79">
        <f>PRODUCT($D102:Z102)</f>
        <v>0.93412659620730087</v>
      </c>
      <c r="AA222" s="79">
        <f>PRODUCT($D102:AA102)</f>
        <v>0.93244516833412772</v>
      </c>
      <c r="AB222" s="79">
        <f>PRODUCT($D102:AB102)</f>
        <v>0.93076676703112626</v>
      </c>
      <c r="AC222" s="79">
        <f>PRODUCT($D102:AC102)</f>
        <v>0.92909138685047021</v>
      </c>
      <c r="AD222" s="79">
        <f>PRODUCT($D102:AD102)</f>
        <v>0.92741902235413931</v>
      </c>
      <c r="AE222" s="79">
        <f>PRODUCT($D102:AE102)</f>
        <v>0.9257496681139018</v>
      </c>
      <c r="AF222" s="79">
        <f>PRODUCT($D102:AF102)</f>
        <v>0.92408331871129679</v>
      </c>
      <c r="AG222" s="79">
        <f>PRODUCT($D102:AG102)</f>
        <v>0.92241996873761645</v>
      </c>
      <c r="AH222" s="79">
        <f>PRODUCT($D102:AH102)</f>
        <v>0.92075961279388874</v>
      </c>
      <c r="AI222" s="79">
        <f>PRODUCT($D102:AI102)</f>
        <v>0.91910224549085973</v>
      </c>
      <c r="AJ222" s="79">
        <f>PRODUCT($D102:AJ102)</f>
        <v>0.91744786144897617</v>
      </c>
      <c r="AK222" s="79">
        <f>PRODUCT($D102:AK102)</f>
        <v>0.91579645529836795</v>
      </c>
      <c r="AL222" s="79">
        <f>PRODUCT($D102:AL102)</f>
        <v>0.91414802167883091</v>
      </c>
      <c r="AM222" s="79">
        <f>PRODUCT($D102:AM102)</f>
        <v>0.91250255523980894</v>
      </c>
      <c r="AN222" s="79">
        <f>PRODUCT($D102:AN102)</f>
        <v>0.91086005064037723</v>
      </c>
      <c r="AO222" s="79">
        <f>PRODUCT($D102:AO102)</f>
        <v>0.90922050254922449</v>
      </c>
      <c r="AP222" s="79">
        <f>PRODUCT($D102:AP102)</f>
        <v>0.90758390564463587</v>
      </c>
      <c r="AQ222" s="79">
        <f>PRODUCT($D102:AQ102)</f>
        <v>0.90595025461447554</v>
      </c>
      <c r="AR222" s="79">
        <f>PRODUCT($D102:AR102)</f>
        <v>0.90431954415616944</v>
      </c>
      <c r="AS222" s="79">
        <f>PRODUCT($D102:AS102)</f>
        <v>0.90269176897668835</v>
      </c>
      <c r="AT222" s="79">
        <f>PRODUCT($D102:AT102)</f>
        <v>0.90106692379253028</v>
      </c>
      <c r="AU222" s="79">
        <f>PRODUCT($D102:AU102)</f>
        <v>0.89944500332970367</v>
      </c>
      <c r="AV222" s="79">
        <f>PRODUCT($D102:AV102)</f>
        <v>0.89782600232371024</v>
      </c>
      <c r="AW222" s="79">
        <f>PRODUCT($D102:AW102)</f>
        <v>0.89620991551952756</v>
      </c>
      <c r="AX222" s="79">
        <f>PRODUCT($D102:AX102)</f>
        <v>0.89459673767159242</v>
      </c>
      <c r="AY222" s="79">
        <f>PRODUCT($D102:AY102)</f>
        <v>0.89298646354378353</v>
      </c>
      <c r="AZ222" s="79">
        <f>PRODUCT($D102:AZ102)</f>
        <v>0.89137908790940468</v>
      </c>
      <c r="BA222" s="79">
        <f>PRODUCT($D102:BA102)</f>
        <v>0.88977460555116772</v>
      </c>
      <c r="BB222" s="79">
        <f>PRODUCT($D102:BB102)</f>
        <v>0.88817301126117565</v>
      </c>
      <c r="BC222" s="79">
        <f>PRODUCT($D102:BC102)</f>
        <v>0.88657429984090552</v>
      </c>
      <c r="BD222" s="79">
        <f>PRODUCT($D102:BD102)</f>
        <v>0.88497846610119191</v>
      </c>
      <c r="BE222" s="79">
        <f>PRODUCT($D102:BE102)</f>
        <v>0.88338550486220979</v>
      </c>
      <c r="BF222" s="79">
        <f>PRODUCT($D102:BF102)</f>
        <v>0.88179541095345781</v>
      </c>
      <c r="BG222" s="79">
        <f>PRODUCT($D102:BG102)</f>
        <v>0.88020817921374161</v>
      </c>
      <c r="BH222" s="79">
        <f>PRODUCT($D102:BH102)</f>
        <v>0.87862380449115685</v>
      </c>
      <c r="BI222" s="79">
        <f>PRODUCT($D102:BI102)</f>
        <v>0.87704228164307274</v>
      </c>
      <c r="BJ222" s="79">
        <f>PRODUCT($D102:BJ102)</f>
        <v>0.87546360553611524</v>
      </c>
      <c r="BK222" s="79">
        <f>PRODUCT($D102:BK102)</f>
        <v>0.87388777104615023</v>
      </c>
      <c r="BL222" s="79">
        <f>PRODUCT($D102:BL102)</f>
        <v>0.8723147730582671</v>
      </c>
      <c r="BM222" s="79">
        <f>PRODUCT($D102:BM102)</f>
        <v>0.87074460646676222</v>
      </c>
      <c r="BN222" s="79">
        <f>PRODUCT($D102:BN102)</f>
        <v>0.86917726617512203</v>
      </c>
      <c r="BO222" s="79">
        <f>PRODUCT($D102:BO102)</f>
        <v>0.86761274709600678</v>
      </c>
      <c r="BP222" s="79">
        <f>PRODUCT($D102:BP102)</f>
        <v>0.86605104415123391</v>
      </c>
      <c r="BQ222" s="79">
        <f>PRODUCT($D102:BQ102)</f>
        <v>0.86449215227176168</v>
      </c>
      <c r="BR222" s="79">
        <f>PRODUCT($D102:BR102)</f>
        <v>0.86293606639767251</v>
      </c>
      <c r="BS222" s="79">
        <f>PRODUCT($D102:BS102)</f>
        <v>0.86138278147815672</v>
      </c>
      <c r="BT222" s="79">
        <f>PRODUCT($D102:BT102)</f>
        <v>0.85983229247149606</v>
      </c>
      <c r="BU222" s="79">
        <f>PRODUCT($D102:BU102)</f>
        <v>0.85828459434504734</v>
      </c>
      <c r="BV222" s="79">
        <f>PRODUCT($D102:BV102)</f>
        <v>0.85673968207522622</v>
      </c>
      <c r="BW222" s="79">
        <f>PRODUCT($D102:BW102)</f>
        <v>0.85519755064749081</v>
      </c>
      <c r="BX222" s="79">
        <f>PRODUCT($D102:BX102)</f>
        <v>0.85365819505632534</v>
      </c>
      <c r="BY222" s="79">
        <f>PRODUCT($D102:BY102)</f>
        <v>0.85212161030522393</v>
      </c>
      <c r="BZ222" s="79">
        <f>PRODUCT($D102:BZ102)</f>
        <v>0.85058779140667451</v>
      </c>
      <c r="CA222" s="79">
        <f>PRODUCT($D102:CA102)</f>
        <v>0.84905673338214249</v>
      </c>
      <c r="CB222" s="79">
        <f>PRODUCT($D102:CB102)</f>
        <v>0.84752843126205457</v>
      </c>
      <c r="CC222" s="79">
        <f>PRODUCT($D102:CC102)</f>
        <v>0.84600288008578284</v>
      </c>
      <c r="CD222" s="79">
        <f>PRODUCT($D102:CD102)</f>
        <v>0.84448007490162846</v>
      </c>
      <c r="CE222" s="79">
        <f>PRODUCT($D102:CE102)</f>
        <v>0.84296001076680549</v>
      </c>
      <c r="CF222" s="79">
        <f>PRODUCT($D102:CF102)</f>
        <v>0.84144268274742517</v>
      </c>
      <c r="CG222" s="79">
        <f>PRODUCT($D102:CG102)</f>
        <v>0.83992808591847978</v>
      </c>
      <c r="CH222" s="79">
        <f>PRODUCT($D102:CH102)</f>
        <v>0.83841621536382649</v>
      </c>
      <c r="CI222" s="79">
        <f>PRODUCT($D102:CI102)</f>
        <v>0.83690706617617161</v>
      </c>
      <c r="CJ222" s="79">
        <f>PRODUCT($D102:CJ102)</f>
        <v>0.83540063345705451</v>
      </c>
      <c r="CK222" s="79">
        <f>PRODUCT($D102:CK102)</f>
        <v>0.83389691231683183</v>
      </c>
      <c r="CL222" s="79">
        <f>PRODUCT($D102:CL102)</f>
        <v>0.83239589787466151</v>
      </c>
      <c r="CM222" s="79">
        <f>PRODUCT($D102:CM102)</f>
        <v>0.83089758525848711</v>
      </c>
      <c r="CN222" s="79">
        <f>PRODUCT($D102:CN102)</f>
        <v>0.82940196960502177</v>
      </c>
      <c r="CO222" s="79">
        <f>PRODUCT($D102:CO102)</f>
        <v>0.8279090460597327</v>
      </c>
      <c r="CP222" s="79">
        <f>PRODUCT($D102:CP102)</f>
        <v>0.82641880977682514</v>
      </c>
      <c r="CQ222" s="79">
        <f>PRODUCT($D102:CQ102)</f>
        <v>0.82493125591922678</v>
      </c>
      <c r="CR222" s="79">
        <f>PRODUCT($D102:CR102)</f>
        <v>0.82344637965857215</v>
      </c>
      <c r="CS222" s="79">
        <f>PRODUCT($D102:CS102)</f>
        <v>0.82196417617518669</v>
      </c>
      <c r="CT222" s="79">
        <f>PRODUCT($D102:CT102)</f>
        <v>0.82048464065807136</v>
      </c>
      <c r="CU222" s="79">
        <f>PRODUCT($D102:CU102)</f>
        <v>0.81900776830488686</v>
      </c>
      <c r="CV222" s="79">
        <f>PRODUCT($D102:CV102)</f>
        <v>0.81753355432193808</v>
      </c>
      <c r="CW222" s="79">
        <f>PRODUCT($D102:CW102)</f>
        <v>0.81606199392415857</v>
      </c>
      <c r="CX222" s="79">
        <f>PRODUCT($D102:CX102)</f>
        <v>0.81459308233509509</v>
      </c>
      <c r="CY222" s="79">
        <f>PRODUCT($D102:CY102)</f>
        <v>0.81312681478689186</v>
      </c>
      <c r="CZ222" s="79">
        <f>PRODUCT($D102:CZ102)</f>
        <v>0.81166318652027547</v>
      </c>
      <c r="DA222" s="79">
        <f>PRODUCT($D102:DA102)</f>
        <v>0.81020219278453898</v>
      </c>
      <c r="DB222" s="79">
        <f>PRODUCT($D102:DB102)</f>
        <v>0.80874382883752682</v>
      </c>
      <c r="DC222" s="79">
        <f>PRODUCT($D102:DC102)</f>
        <v>0.80728808994561929</v>
      </c>
    </row>
    <row r="223" spans="2:107" ht="15" x14ac:dyDescent="0.25">
      <c r="B223" s="41">
        <v>98</v>
      </c>
      <c r="C223" s="79">
        <v>1</v>
      </c>
      <c r="D223" s="79">
        <f>PRODUCT($D103:D103)</f>
        <v>0.98929999999999996</v>
      </c>
      <c r="E223" s="79">
        <f>PRODUCT($D103:E103)</f>
        <v>0.9873213999999999</v>
      </c>
      <c r="F223" s="79">
        <f>PRODUCT($C103:F103)</f>
        <v>0.98455690007999985</v>
      </c>
      <c r="G223" s="79">
        <f>PRODUCT($C103:G103)</f>
        <v>0.98140631799974387</v>
      </c>
      <c r="H223" s="79">
        <f>PRODUCT($C103:H103)</f>
        <v>0.97826581778214472</v>
      </c>
      <c r="I223" s="79">
        <f>PRODUCT($C103:I103)</f>
        <v>0.97513536716524185</v>
      </c>
      <c r="J223" s="79">
        <f>PRODUCT($C103:J103)</f>
        <v>0.97211244752702963</v>
      </c>
      <c r="K223" s="79">
        <f>PRODUCT($C103:K103)</f>
        <v>0.96909889893969581</v>
      </c>
      <c r="L223" s="79">
        <f>PRODUCT($C103:L103)</f>
        <v>0.9661916022428767</v>
      </c>
      <c r="M223" s="79">
        <f>PRODUCT($C103:M103)</f>
        <v>0.96338964659637238</v>
      </c>
      <c r="N223" s="79">
        <f>PRODUCT($C103:N103)</f>
        <v>0.96059581662124294</v>
      </c>
      <c r="O223" s="79">
        <f>PRODUCT($C103:O103)</f>
        <v>0.9578100887530413</v>
      </c>
      <c r="P223" s="79">
        <f>PRODUCT($C103:P103)</f>
        <v>0.95503243949565741</v>
      </c>
      <c r="Q223" s="79">
        <f>PRODUCT($C103:Q103)</f>
        <v>0.95216734217717047</v>
      </c>
      <c r="R223" s="79">
        <f>PRODUCT($C103:R103)</f>
        <v>0.95054865769546926</v>
      </c>
      <c r="S223" s="79">
        <f>PRODUCT($C103:S103)</f>
        <v>0.9489327249773869</v>
      </c>
      <c r="T223" s="79">
        <f>PRODUCT($C103:T103)</f>
        <v>0.9473195393449253</v>
      </c>
      <c r="U223" s="79">
        <f>PRODUCT($C103:U103)</f>
        <v>0.94570909612803888</v>
      </c>
      <c r="V223" s="79">
        <f>PRODUCT($C103:V103)</f>
        <v>0.94410139066462118</v>
      </c>
      <c r="W223" s="79">
        <f>PRODUCT($C103:W103)</f>
        <v>0.94249641830049125</v>
      </c>
      <c r="X223" s="79">
        <f>PRODUCT($C103:X103)</f>
        <v>0.94089417438938039</v>
      </c>
      <c r="Y223" s="79">
        <f>PRODUCT($C103:Y103)</f>
        <v>0.93929465429291836</v>
      </c>
      <c r="Z223" s="79">
        <f>PRODUCT($C103:Z103)</f>
        <v>0.93769785338062039</v>
      </c>
      <c r="AA223" s="79">
        <f>PRODUCT($C103:AA103)</f>
        <v>0.9361037670298733</v>
      </c>
      <c r="AB223" s="79">
        <f>PRODUCT($C103:AB103)</f>
        <v>0.93451239062592251</v>
      </c>
      <c r="AC223" s="79">
        <f>PRODUCT($C103:AC103)</f>
        <v>0.93292371956185838</v>
      </c>
      <c r="AD223" s="79">
        <f>PRODUCT($C103:AD103)</f>
        <v>0.93133774923860324</v>
      </c>
      <c r="AE223" s="79">
        <f>PRODUCT($C103:AE103)</f>
        <v>0.92975447506489761</v>
      </c>
      <c r="AF223" s="79">
        <f>PRODUCT($C103:AF103)</f>
        <v>0.92817389245728721</v>
      </c>
      <c r="AG223" s="79">
        <f>PRODUCT($C103:AG103)</f>
        <v>0.92659599684010974</v>
      </c>
      <c r="AH223" s="79">
        <f>PRODUCT($C103:AH103)</f>
        <v>0.92502078364548157</v>
      </c>
      <c r="AI223" s="79">
        <f>PRODUCT($C103:AI103)</f>
        <v>0.9234482483132842</v>
      </c>
      <c r="AJ223" s="79">
        <f>PRODUCT($C103:AJ103)</f>
        <v>0.9218783862911516</v>
      </c>
      <c r="AK223" s="79">
        <f>PRODUCT($C103:AK103)</f>
        <v>0.92031119303445663</v>
      </c>
      <c r="AL223" s="79">
        <f>PRODUCT($C103:AL103)</f>
        <v>0.91874666400629801</v>
      </c>
      <c r="AM223" s="79">
        <f>PRODUCT($C103:AM103)</f>
        <v>0.91718479467748726</v>
      </c>
      <c r="AN223" s="79">
        <f>PRODUCT($C103:AN103)</f>
        <v>0.91562558052653553</v>
      </c>
      <c r="AO223" s="79">
        <f>PRODUCT($C103:AO103)</f>
        <v>0.91406901703964039</v>
      </c>
      <c r="AP223" s="79">
        <f>PRODUCT($C103:AP103)</f>
        <v>0.91251509971067302</v>
      </c>
      <c r="AQ223" s="79">
        <f>PRODUCT($C103:AQ103)</f>
        <v>0.91096382404116483</v>
      </c>
      <c r="AR223" s="79">
        <f>PRODUCT($C103:AR103)</f>
        <v>0.90941518554029477</v>
      </c>
      <c r="AS223" s="79">
        <f>PRODUCT($C103:AS103)</f>
        <v>0.90786917972487624</v>
      </c>
      <c r="AT223" s="79">
        <f>PRODUCT($C103:AT103)</f>
        <v>0.90632580211934388</v>
      </c>
      <c r="AU223" s="79">
        <f>PRODUCT($C103:AU103)</f>
        <v>0.90478504825574102</v>
      </c>
      <c r="AV223" s="79">
        <f>PRODUCT($C103:AV103)</f>
        <v>0.90324691367370624</v>
      </c>
      <c r="AW223" s="79">
        <f>PRODUCT($C103:AW103)</f>
        <v>0.90171139392046096</v>
      </c>
      <c r="AX223" s="79">
        <f>PRODUCT($C103:AX103)</f>
        <v>0.90017848455079619</v>
      </c>
      <c r="AY223" s="79">
        <f>PRODUCT($C103:AY103)</f>
        <v>0.8986481811270598</v>
      </c>
      <c r="AZ223" s="79">
        <f>PRODUCT($C103:AZ103)</f>
        <v>0.89712047921914373</v>
      </c>
      <c r="BA223" s="79">
        <f>PRODUCT($C103:BA103)</f>
        <v>0.89559537440447112</v>
      </c>
      <c r="BB223" s="79">
        <f>PRODUCT($C103:BB103)</f>
        <v>0.89407286226798344</v>
      </c>
      <c r="BC223" s="79">
        <f>PRODUCT($C103:BC103)</f>
        <v>0.89255293840212779</v>
      </c>
      <c r="BD223" s="79">
        <f>PRODUCT($C103:BD103)</f>
        <v>0.8910355984068441</v>
      </c>
      <c r="BE223" s="79">
        <f>PRODUCT($C103:BE103)</f>
        <v>0.88952083788955238</v>
      </c>
      <c r="BF223" s="79">
        <f>PRODUCT($C103:BF103)</f>
        <v>0.88800865246514016</v>
      </c>
      <c r="BG223" s="79">
        <f>PRODUCT($C103:BG103)</f>
        <v>0.8864990377559494</v>
      </c>
      <c r="BH223" s="79">
        <f>PRODUCT($C103:BH103)</f>
        <v>0.88499198939176427</v>
      </c>
      <c r="BI223" s="79">
        <f>PRODUCT($C103:BI103)</f>
        <v>0.88348750300979828</v>
      </c>
      <c r="BJ223" s="79">
        <f>PRODUCT($C103:BJ103)</f>
        <v>0.8819855742546816</v>
      </c>
      <c r="BK223" s="79">
        <f>PRODUCT($C103:BK103)</f>
        <v>0.88048619877844858</v>
      </c>
      <c r="BL223" s="79">
        <f>PRODUCT($C103:BL103)</f>
        <v>0.8789893722405252</v>
      </c>
      <c r="BM223" s="79">
        <f>PRODUCT($C103:BM103)</f>
        <v>0.87749509030771633</v>
      </c>
      <c r="BN223" s="79">
        <f>PRODUCT($C103:BN103)</f>
        <v>0.87600334865419316</v>
      </c>
      <c r="BO223" s="79">
        <f>PRODUCT($C103:BO103)</f>
        <v>0.874514142961481</v>
      </c>
      <c r="BP223" s="79">
        <f>PRODUCT($C103:BP103)</f>
        <v>0.8730274689184464</v>
      </c>
      <c r="BQ223" s="79">
        <f>PRODUCT($C103:BQ103)</f>
        <v>0.87154332222128506</v>
      </c>
      <c r="BR223" s="79">
        <f>PRODUCT($C103:BR103)</f>
        <v>0.87006169857350879</v>
      </c>
      <c r="BS223" s="79">
        <f>PRODUCT($C103:BS103)</f>
        <v>0.86858259368593382</v>
      </c>
      <c r="BT223" s="79">
        <f>PRODUCT($C103:BT103)</f>
        <v>0.86710600327666776</v>
      </c>
      <c r="BU223" s="79">
        <f>PRODUCT($C103:BU103)</f>
        <v>0.86563192307109738</v>
      </c>
      <c r="BV223" s="79">
        <f>PRODUCT($C103:BV103)</f>
        <v>0.86416034880187653</v>
      </c>
      <c r="BW223" s="79">
        <f>PRODUCT($C103:BW103)</f>
        <v>0.86269127620891328</v>
      </c>
      <c r="BX223" s="79">
        <f>PRODUCT($C103:BX103)</f>
        <v>0.86122470103935811</v>
      </c>
      <c r="BY223" s="79">
        <f>PRODUCT($C103:BY103)</f>
        <v>0.85976061904759116</v>
      </c>
      <c r="BZ223" s="79">
        <f>PRODUCT($C103:BZ103)</f>
        <v>0.85829902599521024</v>
      </c>
      <c r="CA223" s="79">
        <f>PRODUCT($C103:CA103)</f>
        <v>0.8568399176510183</v>
      </c>
      <c r="CB223" s="79">
        <f>PRODUCT($C103:CB103)</f>
        <v>0.85538328979101153</v>
      </c>
      <c r="CC223" s="79">
        <f>PRODUCT($C103:CC103)</f>
        <v>0.8539291381983668</v>
      </c>
      <c r="CD223" s="79">
        <f>PRODUCT($C103:CD103)</f>
        <v>0.8524774586634295</v>
      </c>
      <c r="CE223" s="79">
        <f>PRODUCT($C103:CE103)</f>
        <v>0.85102824698370161</v>
      </c>
      <c r="CF223" s="79">
        <f>PRODUCT($C103:CF103)</f>
        <v>0.84958149896382928</v>
      </c>
      <c r="CG223" s="79">
        <f>PRODUCT($C103:CG103)</f>
        <v>0.84813721041559076</v>
      </c>
      <c r="CH223" s="79">
        <f>PRODUCT($C103:CH103)</f>
        <v>0.84669537715788423</v>
      </c>
      <c r="CI223" s="79">
        <f>PRODUCT($C103:CI103)</f>
        <v>0.84525599501671578</v>
      </c>
      <c r="CJ223" s="79">
        <f>PRODUCT($C103:CJ103)</f>
        <v>0.84381905982518735</v>
      </c>
      <c r="CK223" s="79">
        <f>PRODUCT($C103:CK103)</f>
        <v>0.84238456742348444</v>
      </c>
      <c r="CL223" s="79">
        <f>PRODUCT($C103:CL103)</f>
        <v>0.84095251365886448</v>
      </c>
      <c r="CM223" s="79">
        <f>PRODUCT($C103:CM103)</f>
        <v>0.83952289438564442</v>
      </c>
      <c r="CN223" s="79">
        <f>PRODUCT($C103:CN103)</f>
        <v>0.83809570546518875</v>
      </c>
      <c r="CO223" s="79">
        <f>PRODUCT($C103:CO103)</f>
        <v>0.83667094276589793</v>
      </c>
      <c r="CP223" s="79">
        <f>PRODUCT($C103:CP103)</f>
        <v>0.83524860216319585</v>
      </c>
      <c r="CQ223" s="79">
        <f>PRODUCT($C103:CQ103)</f>
        <v>0.83382867953951834</v>
      </c>
      <c r="CR223" s="79">
        <f>PRODUCT($C103:CR103)</f>
        <v>0.83241117078430116</v>
      </c>
      <c r="CS223" s="79">
        <f>PRODUCT($C103:CS103)</f>
        <v>0.83099607179396784</v>
      </c>
      <c r="CT223" s="79">
        <f>PRODUCT($C103:CT103)</f>
        <v>0.8295833784719181</v>
      </c>
      <c r="CU223" s="79">
        <f>PRODUCT($C103:CU103)</f>
        <v>0.82817308672851586</v>
      </c>
      <c r="CV223" s="79">
        <f>PRODUCT($C103:CV103)</f>
        <v>0.82676519248107738</v>
      </c>
      <c r="CW223" s="79">
        <f>PRODUCT($C103:CW103)</f>
        <v>0.82535969165385947</v>
      </c>
      <c r="CX223" s="79">
        <f>PRODUCT($C103:CX103)</f>
        <v>0.82395658017804785</v>
      </c>
      <c r="CY223" s="79">
        <f>PRODUCT($C103:CY103)</f>
        <v>0.82255585399174513</v>
      </c>
      <c r="CZ223" s="79">
        <f>PRODUCT($C103:CZ103)</f>
        <v>0.8211575090399591</v>
      </c>
      <c r="DA223" s="79">
        <f>PRODUCT($C103:DA103)</f>
        <v>0.81976154127459111</v>
      </c>
      <c r="DB223" s="79">
        <f>PRODUCT($C103:DB103)</f>
        <v>0.81836794665442425</v>
      </c>
      <c r="DC223" s="79">
        <f>PRODUCT($C103:DC103)</f>
        <v>0.81697672114511166</v>
      </c>
    </row>
    <row r="224" spans="2:107" ht="15" x14ac:dyDescent="0.25">
      <c r="B224" s="41">
        <v>99</v>
      </c>
      <c r="C224" s="79">
        <v>1</v>
      </c>
      <c r="D224" s="79">
        <f>PRODUCT($D104:D104)</f>
        <v>0.99019999999999997</v>
      </c>
      <c r="E224" s="79">
        <f>PRODUCT($D104:E104)</f>
        <v>0.98881372000000001</v>
      </c>
      <c r="F224" s="79">
        <f>PRODUCT($D104:F104)</f>
        <v>0.98634168570000003</v>
      </c>
      <c r="G224" s="79">
        <f>PRODUCT($D104:G104)</f>
        <v>0.98348129481147006</v>
      </c>
      <c r="H224" s="79">
        <f>PRODUCT($D104:H104)</f>
        <v>0.98053085092703562</v>
      </c>
      <c r="I224" s="79">
        <f>PRODUCT($D104:I104)</f>
        <v>0.97758925837425448</v>
      </c>
      <c r="J224" s="79">
        <f>PRODUCT($D104:J104)</f>
        <v>0.97465649059913173</v>
      </c>
      <c r="K224" s="79">
        <f>PRODUCT($D104:K104)</f>
        <v>0.97173252112733433</v>
      </c>
      <c r="L224" s="79">
        <f>PRODUCT($D104:L104)</f>
        <v>0.96891449681606501</v>
      </c>
      <c r="M224" s="79">
        <f>PRODUCT($D104:M104)</f>
        <v>0.96610464477529845</v>
      </c>
      <c r="N224" s="79">
        <f>PRODUCT($D104:N104)</f>
        <v>0.96339955176992764</v>
      </c>
      <c r="O224" s="79">
        <f>PRODUCT($D104:O104)</f>
        <v>0.96070203302497181</v>
      </c>
      <c r="P224" s="79">
        <f>PRODUCT($D104:P104)</f>
        <v>0.95801206733250188</v>
      </c>
      <c r="Q224" s="79">
        <f>PRODUCT($D104:Q104)</f>
        <v>0.95523383233723758</v>
      </c>
      <c r="R224" s="79">
        <f>PRODUCT($D104:R104)</f>
        <v>0.9537054582054979</v>
      </c>
      <c r="S224" s="79">
        <f>PRODUCT($D104:S104)</f>
        <v>0.95217952947236906</v>
      </c>
      <c r="T224" s="79">
        <f>PRODUCT($D104:T104)</f>
        <v>0.95065604222521327</v>
      </c>
      <c r="U224" s="79">
        <f>PRODUCT($D104:U104)</f>
        <v>0.94913499255765288</v>
      </c>
      <c r="V224" s="79">
        <f>PRODUCT($D104:V104)</f>
        <v>0.94761637656956055</v>
      </c>
      <c r="W224" s="79">
        <f>PRODUCT($D104:W104)</f>
        <v>0.94610019036704918</v>
      </c>
      <c r="X224" s="79">
        <f>PRODUCT($D104:X104)</f>
        <v>0.9445864300624619</v>
      </c>
      <c r="Y224" s="79">
        <f>PRODUCT($D104:Y104)</f>
        <v>0.94307509177436188</v>
      </c>
      <c r="Z224" s="79">
        <f>PRODUCT($D104:Z104)</f>
        <v>0.94156617162752287</v>
      </c>
      <c r="AA224" s="79">
        <f>PRODUCT($D104:AA104)</f>
        <v>0.94005966575291877</v>
      </c>
      <c r="AB224" s="79">
        <f>PRODUCT($D104:AB104)</f>
        <v>0.93855557028771408</v>
      </c>
      <c r="AC224" s="79">
        <f>PRODUCT($D104:AC104)</f>
        <v>0.93705388137525369</v>
      </c>
      <c r="AD224" s="79">
        <f>PRODUCT($D104:AD104)</f>
        <v>0.93555459516505324</v>
      </c>
      <c r="AE224" s="79">
        <f>PRODUCT($D104:AE104)</f>
        <v>0.93405770781278907</v>
      </c>
      <c r="AF224" s="79">
        <f>PRODUCT($D104:AF104)</f>
        <v>0.93256321548028853</v>
      </c>
      <c r="AG224" s="79">
        <f>PRODUCT($D104:AG104)</f>
        <v>0.93107111433552003</v>
      </c>
      <c r="AH224" s="79">
        <f>PRODUCT($D104:AH104)</f>
        <v>0.9295814005525832</v>
      </c>
      <c r="AI224" s="79">
        <f>PRODUCT($D104:AI104)</f>
        <v>0.92809407031169899</v>
      </c>
      <c r="AJ224" s="79">
        <f>PRODUCT($D104:AJ104)</f>
        <v>0.92660911979920024</v>
      </c>
      <c r="AK224" s="79">
        <f>PRODUCT($D104:AK104)</f>
        <v>0.92512654520752147</v>
      </c>
      <c r="AL224" s="79">
        <f>PRODUCT($D104:AL104)</f>
        <v>0.92364634273518942</v>
      </c>
      <c r="AM224" s="79">
        <f>PRODUCT($D104:AM104)</f>
        <v>0.9221685085868131</v>
      </c>
      <c r="AN224" s="79">
        <f>PRODUCT($D104:AN104)</f>
        <v>0.9206930389730742</v>
      </c>
      <c r="AO224" s="79">
        <f>PRODUCT($D104:AO104)</f>
        <v>0.91921993011071723</v>
      </c>
      <c r="AP224" s="79">
        <f>PRODUCT($D104:AP104)</f>
        <v>0.9177491782225401</v>
      </c>
      <c r="AQ224" s="79">
        <f>PRODUCT($D104:AQ104)</f>
        <v>0.91628077953738396</v>
      </c>
      <c r="AR224" s="79">
        <f>PRODUCT($D104:AR104)</f>
        <v>0.91481473029012406</v>
      </c>
      <c r="AS224" s="79">
        <f>PRODUCT($D104:AS104)</f>
        <v>0.9133510267216598</v>
      </c>
      <c r="AT224" s="79">
        <f>PRODUCT($D104:AT104)</f>
        <v>0.91188966507890512</v>
      </c>
      <c r="AU224" s="79">
        <f>PRODUCT($D104:AU104)</f>
        <v>0.91043064161477882</v>
      </c>
      <c r="AV224" s="79">
        <f>PRODUCT($D104:AV104)</f>
        <v>0.90897395258819513</v>
      </c>
      <c r="AW224" s="79">
        <f>PRODUCT($D104:AW104)</f>
        <v>0.90751959426405393</v>
      </c>
      <c r="AX224" s="79">
        <f>PRODUCT($D104:AX104)</f>
        <v>0.90606756291323143</v>
      </c>
      <c r="AY224" s="79">
        <f>PRODUCT($D104:AY104)</f>
        <v>0.90461785481257018</v>
      </c>
      <c r="AZ224" s="79">
        <f>PRODUCT($D104:AZ104)</f>
        <v>0.90317046624487007</v>
      </c>
      <c r="BA224" s="79">
        <f>PRODUCT($D104:BA104)</f>
        <v>0.90172539349887826</v>
      </c>
      <c r="BB224" s="79">
        <f>PRODUCT($D104:BB104)</f>
        <v>0.90028263286928001</v>
      </c>
      <c r="BC224" s="79">
        <f>PRODUCT($D104:BC104)</f>
        <v>0.89884218065668908</v>
      </c>
      <c r="BD224" s="79">
        <f>PRODUCT($D104:BD104)</f>
        <v>0.89740403316763839</v>
      </c>
      <c r="BE224" s="79">
        <f>PRODUCT($D104:BE104)</f>
        <v>0.89596818671457013</v>
      </c>
      <c r="BF224" s="79">
        <f>PRODUCT($D104:BF104)</f>
        <v>0.89453463761582674</v>
      </c>
      <c r="BG224" s="79">
        <f>PRODUCT($D104:BG104)</f>
        <v>0.89310338219564134</v>
      </c>
      <c r="BH224" s="79">
        <f>PRODUCT($D104:BH104)</f>
        <v>0.89167441678412829</v>
      </c>
      <c r="BI224" s="79">
        <f>PRODUCT($D104:BI104)</f>
        <v>0.89024773771727361</v>
      </c>
      <c r="BJ224" s="79">
        <f>PRODUCT($D104:BJ104)</f>
        <v>0.88882334133692598</v>
      </c>
      <c r="BK224" s="79">
        <f>PRODUCT($D104:BK104)</f>
        <v>0.8874012239907868</v>
      </c>
      <c r="BL224" s="79">
        <f>PRODUCT($D104:BL104)</f>
        <v>0.88598138203240151</v>
      </c>
      <c r="BM224" s="79">
        <f>PRODUCT($D104:BM104)</f>
        <v>0.88456381182114963</v>
      </c>
      <c r="BN224" s="79">
        <f>PRODUCT($D104:BN104)</f>
        <v>0.8831485097222358</v>
      </c>
      <c r="BO224" s="79">
        <f>PRODUCT($D104:BO104)</f>
        <v>0.88173547210668013</v>
      </c>
      <c r="BP224" s="79">
        <f>PRODUCT($D104:BP104)</f>
        <v>0.88032469535130942</v>
      </c>
      <c r="BQ224" s="79">
        <f>PRODUCT($D104:BQ104)</f>
        <v>0.87891617583874726</v>
      </c>
      <c r="BR224" s="79">
        <f>PRODUCT($D104:BR104)</f>
        <v>0.87750990995740519</v>
      </c>
      <c r="BS224" s="79">
        <f>PRODUCT($D104:BS104)</f>
        <v>0.87610589410147333</v>
      </c>
      <c r="BT224" s="79">
        <f>PRODUCT($D104:BT104)</f>
        <v>0.87470412467091097</v>
      </c>
      <c r="BU224" s="79">
        <f>PRODUCT($D104:BU104)</f>
        <v>0.87330459807143745</v>
      </c>
      <c r="BV224" s="79">
        <f>PRODUCT($D104:BV104)</f>
        <v>0.8719073107145231</v>
      </c>
      <c r="BW224" s="79">
        <f>PRODUCT($D104:BW104)</f>
        <v>0.87051225901737983</v>
      </c>
      <c r="BX224" s="79">
        <f>PRODUCT($D104:BX104)</f>
        <v>0.869119439402952</v>
      </c>
      <c r="BY224" s="79">
        <f>PRODUCT($D104:BY104)</f>
        <v>0.86772884829990726</v>
      </c>
      <c r="BZ224" s="79">
        <f>PRODUCT($D104:BZ104)</f>
        <v>0.86634048214262738</v>
      </c>
      <c r="CA224" s="79">
        <f>PRODUCT($D104:CA104)</f>
        <v>0.86495433737119909</v>
      </c>
      <c r="CB224" s="79">
        <f>PRODUCT($D104:CB104)</f>
        <v>0.86357041043140514</v>
      </c>
      <c r="CC224" s="79">
        <f>PRODUCT($D104:CC104)</f>
        <v>0.86218869777471485</v>
      </c>
      <c r="CD224" s="79">
        <f>PRODUCT($D104:CD104)</f>
        <v>0.86080919585827531</v>
      </c>
      <c r="CE224" s="79">
        <f>PRODUCT($D104:CE104)</f>
        <v>0.85943190114490198</v>
      </c>
      <c r="CF224" s="79">
        <f>PRODUCT($D104:CF104)</f>
        <v>0.85805681010307011</v>
      </c>
      <c r="CG224" s="79">
        <f>PRODUCT($D104:CG104)</f>
        <v>0.85668391920690512</v>
      </c>
      <c r="CH224" s="79">
        <f>PRODUCT($D104:CH104)</f>
        <v>0.85531322493617401</v>
      </c>
      <c r="CI224" s="79">
        <f>PRODUCT($D104:CI104)</f>
        <v>0.85394472377627606</v>
      </c>
      <c r="CJ224" s="79">
        <f>PRODUCT($D104:CJ104)</f>
        <v>0.85257841221823394</v>
      </c>
      <c r="CK224" s="79">
        <f>PRODUCT($D104:CK104)</f>
        <v>0.85121428675868471</v>
      </c>
      <c r="CL224" s="79">
        <f>PRODUCT($D104:CL104)</f>
        <v>0.84985234389987074</v>
      </c>
      <c r="CM224" s="79">
        <f>PRODUCT($D104:CM104)</f>
        <v>0.84849258014963092</v>
      </c>
      <c r="CN224" s="79">
        <f>PRODUCT($D104:CN104)</f>
        <v>0.84713499202139142</v>
      </c>
      <c r="CO224" s="79">
        <f>PRODUCT($D104:CO104)</f>
        <v>0.84577957603415721</v>
      </c>
      <c r="CP224" s="79">
        <f>PRODUCT($D104:CP104)</f>
        <v>0.84442632871250256</v>
      </c>
      <c r="CQ224" s="79">
        <f>PRODUCT($D104:CQ104)</f>
        <v>0.84307524658656252</v>
      </c>
      <c r="CR224" s="79">
        <f>PRODUCT($D104:CR104)</f>
        <v>0.84172632619202403</v>
      </c>
      <c r="CS224" s="79">
        <f>PRODUCT($D104:CS104)</f>
        <v>0.84037956407011671</v>
      </c>
      <c r="CT224" s="79">
        <f>PRODUCT($D104:CT104)</f>
        <v>0.83903495676760453</v>
      </c>
      <c r="CU224" s="79">
        <f>PRODUCT($D104:CU104)</f>
        <v>0.83769250083677638</v>
      </c>
      <c r="CV224" s="79">
        <f>PRODUCT($D104:CV104)</f>
        <v>0.83635219283543749</v>
      </c>
      <c r="CW224" s="79">
        <f>PRODUCT($D104:CW104)</f>
        <v>0.83501402932690072</v>
      </c>
      <c r="CX224" s="79">
        <f>PRODUCT($D104:CX104)</f>
        <v>0.83367800687997762</v>
      </c>
      <c r="CY224" s="79">
        <f>PRODUCT($D104:CY104)</f>
        <v>0.83234412206896957</v>
      </c>
      <c r="CZ224" s="79">
        <f>PRODUCT($D104:CZ104)</f>
        <v>0.83101237147365914</v>
      </c>
      <c r="DA224" s="79">
        <f>PRODUCT($D104:DA104)</f>
        <v>0.82968275167930128</v>
      </c>
      <c r="DB224" s="79">
        <f>PRODUCT($D104:DB104)</f>
        <v>0.82835525927661435</v>
      </c>
      <c r="DC224" s="79">
        <f>PRODUCT($D104:DC104)</f>
        <v>0.8270298908617717</v>
      </c>
    </row>
    <row r="225" spans="2:107" ht="15" x14ac:dyDescent="0.25">
      <c r="B225" s="41">
        <v>100</v>
      </c>
      <c r="C225" s="79">
        <v>1</v>
      </c>
      <c r="D225" s="79">
        <f>PRODUCT($D105:D105)</f>
        <v>0.99109999999999998</v>
      </c>
      <c r="E225" s="79">
        <f>PRODUCT($D105:E105)</f>
        <v>0.99030711999999999</v>
      </c>
      <c r="F225" s="79">
        <f>PRODUCT($D105:F105)</f>
        <v>0.98832650576000003</v>
      </c>
      <c r="G225" s="79">
        <f>PRODUCT($D105:G105)</f>
        <v>0.98575685684502401</v>
      </c>
      <c r="H225" s="79">
        <f>PRODUCT($D105:H105)</f>
        <v>0.98299673764585793</v>
      </c>
      <c r="I225" s="79">
        <f>PRODUCT($D105:I105)</f>
        <v>0.98014604710668496</v>
      </c>
      <c r="J225" s="79">
        <f>PRODUCT($D105:J105)</f>
        <v>0.97730362357007561</v>
      </c>
      <c r="K225" s="79">
        <f>PRODUCT($D105:K105)</f>
        <v>0.97456717342407939</v>
      </c>
      <c r="L225" s="79">
        <f>PRODUCT($D105:L105)</f>
        <v>0.97183838533849198</v>
      </c>
      <c r="M225" s="79">
        <f>PRODUCT($D105:M105)</f>
        <v>0.96911723785954418</v>
      </c>
      <c r="N225" s="79">
        <f>PRODUCT($D105:N105)</f>
        <v>0.96650062131732339</v>
      </c>
      <c r="O225" s="79">
        <f>PRODUCT($D105:O105)</f>
        <v>0.96389106963976656</v>
      </c>
      <c r="P225" s="79">
        <f>PRODUCT($D105:P105)</f>
        <v>0.96128856375173921</v>
      </c>
      <c r="Q225" s="79">
        <f>PRODUCT($D105:Q105)</f>
        <v>0.95859695577323434</v>
      </c>
      <c r="R225" s="79">
        <f>PRODUCT($D105:R105)</f>
        <v>0.95715906033957454</v>
      </c>
      <c r="S225" s="79">
        <f>PRODUCT($D105:S105)</f>
        <v>0.95572332174906527</v>
      </c>
      <c r="T225" s="79">
        <f>PRODUCT($D105:T105)</f>
        <v>0.95428973676644169</v>
      </c>
      <c r="U225" s="79">
        <f>PRODUCT($D105:U105)</f>
        <v>0.95285830216129208</v>
      </c>
      <c r="V225" s="79">
        <f>PRODUCT($D105:V105)</f>
        <v>0.95142901470805019</v>
      </c>
      <c r="W225" s="79">
        <f>PRODUCT($D105:W105)</f>
        <v>0.95000187118598822</v>
      </c>
      <c r="X225" s="79">
        <f>PRODUCT($D105:X105)</f>
        <v>0.94857686837920929</v>
      </c>
      <c r="Y225" s="79">
        <f>PRODUCT($D105:Y105)</f>
        <v>0.94715400307664055</v>
      </c>
      <c r="Z225" s="79">
        <f>PRODUCT($D105:Z105)</f>
        <v>0.94573327207202562</v>
      </c>
      <c r="AA225" s="79">
        <f>PRODUCT($D105:AA105)</f>
        <v>0.94431467216391762</v>
      </c>
      <c r="AB225" s="79">
        <f>PRODUCT($D105:AB105)</f>
        <v>0.94289820015567183</v>
      </c>
      <c r="AC225" s="79">
        <f>PRODUCT($D105:AC105)</f>
        <v>0.94148385285543834</v>
      </c>
      <c r="AD225" s="79">
        <f>PRODUCT($D105:AD105)</f>
        <v>0.94007162707615521</v>
      </c>
      <c r="AE225" s="79">
        <f>PRODUCT($D105:AE105)</f>
        <v>0.93866151963554101</v>
      </c>
      <c r="AF225" s="79">
        <f>PRODUCT($D105:AF105)</f>
        <v>0.9372535273560878</v>
      </c>
      <c r="AG225" s="79">
        <f>PRODUCT($D105:AG105)</f>
        <v>0.93584764706505374</v>
      </c>
      <c r="AH225" s="79">
        <f>PRODUCT($D105:AH105)</f>
        <v>0.93444387559445619</v>
      </c>
      <c r="AI225" s="79">
        <f>PRODUCT($D105:AI105)</f>
        <v>0.93304220978106456</v>
      </c>
      <c r="AJ225" s="79">
        <f>PRODUCT($D105:AJ105)</f>
        <v>0.93164264646639305</v>
      </c>
      <c r="AK225" s="79">
        <f>PRODUCT($D105:AK105)</f>
        <v>0.93024518249669352</v>
      </c>
      <c r="AL225" s="79">
        <f>PRODUCT($D105:AL105)</f>
        <v>0.92884981472294859</v>
      </c>
      <c r="AM225" s="79">
        <f>PRODUCT($D105:AM105)</f>
        <v>0.92745654000086419</v>
      </c>
      <c r="AN225" s="79">
        <f>PRODUCT($D105:AN105)</f>
        <v>0.92606535519086297</v>
      </c>
      <c r="AO225" s="79">
        <f>PRODUCT($D105:AO105)</f>
        <v>0.92467625715807678</v>
      </c>
      <c r="AP225" s="79">
        <f>PRODUCT($D105:AP105)</f>
        <v>0.9232892427723397</v>
      </c>
      <c r="AQ225" s="79">
        <f>PRODUCT($D105:AQ105)</f>
        <v>0.9219043089081812</v>
      </c>
      <c r="AR225" s="79">
        <f>PRODUCT($D105:AR105)</f>
        <v>0.92052145244481898</v>
      </c>
      <c r="AS225" s="79">
        <f>PRODUCT($D105:AS105)</f>
        <v>0.91914067026615176</v>
      </c>
      <c r="AT225" s="79">
        <f>PRODUCT($D105:AT105)</f>
        <v>0.91776195926075255</v>
      </c>
      <c r="AU225" s="79">
        <f>PRODUCT($D105:AU105)</f>
        <v>0.91638531632186149</v>
      </c>
      <c r="AV225" s="79">
        <f>PRODUCT($D105:AV105)</f>
        <v>0.91501073834737878</v>
      </c>
      <c r="AW225" s="79">
        <f>PRODUCT($D105:AW105)</f>
        <v>0.9136382222398578</v>
      </c>
      <c r="AX225" s="79">
        <f>PRODUCT($D105:AX105)</f>
        <v>0.91226776490649808</v>
      </c>
      <c r="AY225" s="79">
        <f>PRODUCT($D105:AY105)</f>
        <v>0.91089936325913834</v>
      </c>
      <c r="AZ225" s="79">
        <f>PRODUCT($D105:AZ105)</f>
        <v>0.9095330142142497</v>
      </c>
      <c r="BA225" s="79">
        <f>PRODUCT($D105:BA105)</f>
        <v>0.90816871469292837</v>
      </c>
      <c r="BB225" s="79">
        <f>PRODUCT($D105:BB105)</f>
        <v>0.90680646162088907</v>
      </c>
      <c r="BC225" s="79">
        <f>PRODUCT($D105:BC105)</f>
        <v>0.90544625192845773</v>
      </c>
      <c r="BD225" s="79">
        <f>PRODUCT($D105:BD105)</f>
        <v>0.90408808255056505</v>
      </c>
      <c r="BE225" s="79">
        <f>PRODUCT($D105:BE105)</f>
        <v>0.90273195042673926</v>
      </c>
      <c r="BF225" s="79">
        <f>PRODUCT($D105:BF105)</f>
        <v>0.90137785250109925</v>
      </c>
      <c r="BG225" s="79">
        <f>PRODUCT($D105:BG105)</f>
        <v>0.9000257857223477</v>
      </c>
      <c r="BH225" s="79">
        <f>PRODUCT($D105:BH105)</f>
        <v>0.89867574704376418</v>
      </c>
      <c r="BI225" s="79">
        <f>PRODUCT($D105:BI105)</f>
        <v>0.8973277334231986</v>
      </c>
      <c r="BJ225" s="79">
        <f>PRODUCT($D105:BJ105)</f>
        <v>0.89598174182306389</v>
      </c>
      <c r="BK225" s="79">
        <f>PRODUCT($D105:BK105)</f>
        <v>0.89463776921032934</v>
      </c>
      <c r="BL225" s="79">
        <f>PRODUCT($D105:BL105)</f>
        <v>0.89329581255651391</v>
      </c>
      <c r="BM225" s="79">
        <f>PRODUCT($D105:BM105)</f>
        <v>0.89195586883767919</v>
      </c>
      <c r="BN225" s="79">
        <f>PRODUCT($D105:BN105)</f>
        <v>0.89061793503442277</v>
      </c>
      <c r="BO225" s="79">
        <f>PRODUCT($D105:BO105)</f>
        <v>0.88928200813187119</v>
      </c>
      <c r="BP225" s="79">
        <f>PRODUCT($D105:BP105)</f>
        <v>0.88794808511967338</v>
      </c>
      <c r="BQ225" s="79">
        <f>PRODUCT($D105:BQ105)</f>
        <v>0.88661616299199397</v>
      </c>
      <c r="BR225" s="79">
        <f>PRODUCT($D105:BR105)</f>
        <v>0.885286238747506</v>
      </c>
      <c r="BS225" s="79">
        <f>PRODUCT($D105:BS105)</f>
        <v>0.8839583093893848</v>
      </c>
      <c r="BT225" s="79">
        <f>PRODUCT($D105:BT105)</f>
        <v>0.88263237192530075</v>
      </c>
      <c r="BU225" s="79">
        <f>PRODUCT($D105:BU105)</f>
        <v>0.88130842336741289</v>
      </c>
      <c r="BV225" s="79">
        <f>PRODUCT($D105:BV105)</f>
        <v>0.87998646073236186</v>
      </c>
      <c r="BW225" s="79">
        <f>PRODUCT($D105:BW105)</f>
        <v>0.87866648104126333</v>
      </c>
      <c r="BX225" s="79">
        <f>PRODUCT($D105:BX105)</f>
        <v>0.87734848131970145</v>
      </c>
      <c r="BY225" s="79">
        <f>PRODUCT($D105:BY105)</f>
        <v>0.87603245859772194</v>
      </c>
      <c r="BZ225" s="79">
        <f>PRODUCT($D105:BZ105)</f>
        <v>0.87471840990982541</v>
      </c>
      <c r="CA225" s="79">
        <f>PRODUCT($D105:CA105)</f>
        <v>0.87340633229496067</v>
      </c>
      <c r="CB225" s="79">
        <f>PRODUCT($D105:CB105)</f>
        <v>0.87209622279651833</v>
      </c>
      <c r="CC225" s="79">
        <f>PRODUCT($D105:CC105)</f>
        <v>0.87078807846232364</v>
      </c>
      <c r="CD225" s="79">
        <f>PRODUCT($D105:CD105)</f>
        <v>0.86948189634463025</v>
      </c>
      <c r="CE225" s="79">
        <f>PRODUCT($D105:CE105)</f>
        <v>0.86817767350011332</v>
      </c>
      <c r="CF225" s="79">
        <f>PRODUCT($D105:CF105)</f>
        <v>0.86687540698986321</v>
      </c>
      <c r="CG225" s="79">
        <f>PRODUCT($D105:CG105)</f>
        <v>0.86557509387937848</v>
      </c>
      <c r="CH225" s="79">
        <f>PRODUCT($D105:CH105)</f>
        <v>0.86427673123855941</v>
      </c>
      <c r="CI225" s="79">
        <f>PRODUCT($D105:CI105)</f>
        <v>0.86298031614170168</v>
      </c>
      <c r="CJ225" s="79">
        <f>PRODUCT($D105:CJ105)</f>
        <v>0.86168584566748918</v>
      </c>
      <c r="CK225" s="79">
        <f>PRODUCT($D105:CK105)</f>
        <v>0.86039331689898801</v>
      </c>
      <c r="CL225" s="79">
        <f>PRODUCT($D105:CL105)</f>
        <v>0.85910272692363954</v>
      </c>
      <c r="CM225" s="79">
        <f>PRODUCT($D105:CM105)</f>
        <v>0.85781407283325417</v>
      </c>
      <c r="CN225" s="79">
        <f>PRODUCT($D105:CN105)</f>
        <v>0.85652735172400429</v>
      </c>
      <c r="CO225" s="79">
        <f>PRODUCT($D105:CO105)</f>
        <v>0.85524256069641835</v>
      </c>
      <c r="CP225" s="79">
        <f>PRODUCT($D105:CP105)</f>
        <v>0.85395969685537376</v>
      </c>
      <c r="CQ225" s="79">
        <f>PRODUCT($D105:CQ105)</f>
        <v>0.8526787573100908</v>
      </c>
      <c r="CR225" s="79">
        <f>PRODUCT($D105:CR105)</f>
        <v>0.8513997391741257</v>
      </c>
      <c r="CS225" s="79">
        <f>PRODUCT($D105:CS105)</f>
        <v>0.8501226395653646</v>
      </c>
      <c r="CT225" s="79">
        <f>PRODUCT($D105:CT105)</f>
        <v>0.8488474556060166</v>
      </c>
      <c r="CU225" s="79">
        <f>PRODUCT($D105:CU105)</f>
        <v>0.84757418442260757</v>
      </c>
      <c r="CV225" s="79">
        <f>PRODUCT($D105:CV105)</f>
        <v>0.84630282314597371</v>
      </c>
      <c r="CW225" s="79">
        <f>PRODUCT($D105:CW105)</f>
        <v>0.8450333689112548</v>
      </c>
      <c r="CX225" s="79">
        <f>PRODUCT($D105:CX105)</f>
        <v>0.84376581885788793</v>
      </c>
      <c r="CY225" s="79">
        <f>PRODUCT($D105:CY105)</f>
        <v>0.8425001701296011</v>
      </c>
      <c r="CZ225" s="79">
        <f>PRODUCT($D105:CZ105)</f>
        <v>0.84123641987440678</v>
      </c>
      <c r="DA225" s="79">
        <f>PRODUCT($D105:DA105)</f>
        <v>0.83997456524459524</v>
      </c>
      <c r="DB225" s="79">
        <f>PRODUCT($D105:DB105)</f>
        <v>0.83871460339672843</v>
      </c>
      <c r="DC225" s="79">
        <f>PRODUCT($D105:DC105)</f>
        <v>0.83745653149163335</v>
      </c>
    </row>
    <row r="226" spans="2:107" ht="15" x14ac:dyDescent="0.25">
      <c r="B226" s="41">
        <v>101</v>
      </c>
      <c r="C226" s="79">
        <v>1</v>
      </c>
      <c r="D226" s="79">
        <f>PRODUCT($D106:D106)</f>
        <v>0.99170000000000003</v>
      </c>
      <c r="E226" s="79">
        <f>PRODUCT($D106:E106)</f>
        <v>0.99140249000000003</v>
      </c>
      <c r="F226" s="79">
        <f>PRODUCT($C106:F106)</f>
        <v>0.98981624601599993</v>
      </c>
      <c r="G226" s="79">
        <f>PRODUCT($C106:G106)</f>
        <v>0.98753966865016318</v>
      </c>
      <c r="H226" s="79">
        <f>PRODUCT($C106:H106)</f>
        <v>0.98507081947853781</v>
      </c>
      <c r="I226" s="79">
        <f>PRODUCT($C106:I106)</f>
        <v>0.98241112826594568</v>
      </c>
      <c r="J226" s="79">
        <f>PRODUCT($C106:J106)</f>
        <v>0.97975861821962762</v>
      </c>
      <c r="K226" s="79">
        <f>PRODUCT($C106:K106)</f>
        <v>0.97711326995043457</v>
      </c>
      <c r="L226" s="79">
        <f>PRODUCT($C106:L106)</f>
        <v>0.97447506412156837</v>
      </c>
      <c r="M226" s="79">
        <f>PRODUCT($C106:M106)</f>
        <v>0.97184398144844009</v>
      </c>
      <c r="N226" s="79">
        <f>PRODUCT($C106:N106)</f>
        <v>0.96931718709667414</v>
      </c>
      <c r="O226" s="79">
        <f>PRODUCT($C106:O106)</f>
        <v>0.96679696241022273</v>
      </c>
      <c r="P226" s="79">
        <f>PRODUCT($C106:P106)</f>
        <v>0.96428329030795612</v>
      </c>
      <c r="Q226" s="79">
        <f>PRODUCT($C106:Q106)</f>
        <v>0.96167972542412461</v>
      </c>
      <c r="R226" s="79">
        <f>PRODUCT($C106:R106)</f>
        <v>0.9603333738085309</v>
      </c>
      <c r="S226" s="79">
        <f>PRODUCT($C106:S106)</f>
        <v>0.95898890708519902</v>
      </c>
      <c r="T226" s="79">
        <f>PRODUCT($C106:T106)</f>
        <v>0.95764632261527982</v>
      </c>
      <c r="U226" s="79">
        <f>PRODUCT($C106:U106)</f>
        <v>0.95630561776361844</v>
      </c>
      <c r="V226" s="79">
        <f>PRODUCT($C106:V106)</f>
        <v>0.95496678989874939</v>
      </c>
      <c r="W226" s="79">
        <f>PRODUCT($C106:W106)</f>
        <v>0.95362983639289123</v>
      </c>
      <c r="X226" s="79">
        <f>PRODUCT($C106:X106)</f>
        <v>0.95229475462194124</v>
      </c>
      <c r="Y226" s="79">
        <f>PRODUCT($C106:Y106)</f>
        <v>0.95096154196547056</v>
      </c>
      <c r="Z226" s="79">
        <f>PRODUCT($C106:Z106)</f>
        <v>0.94963019580671892</v>
      </c>
      <c r="AA226" s="79">
        <f>PRODUCT($C106:AA106)</f>
        <v>0.9483007135325896</v>
      </c>
      <c r="AB226" s="79">
        <f>PRODUCT($C106:AB106)</f>
        <v>0.94697309253364403</v>
      </c>
      <c r="AC226" s="79">
        <f>PRODUCT($C106:AC106)</f>
        <v>0.94564733020409697</v>
      </c>
      <c r="AD226" s="79">
        <f>PRODUCT($C106:AD106)</f>
        <v>0.94432342394181124</v>
      </c>
      <c r="AE226" s="79">
        <f>PRODUCT($C106:AE106)</f>
        <v>0.94300137114829274</v>
      </c>
      <c r="AF226" s="79">
        <f>PRODUCT($C106:AF106)</f>
        <v>0.94168116922868517</v>
      </c>
      <c r="AG226" s="79">
        <f>PRODUCT($C106:AG106)</f>
        <v>0.94036281559176504</v>
      </c>
      <c r="AH226" s="79">
        <f>PRODUCT($C106:AH106)</f>
        <v>0.93904630764993657</v>
      </c>
      <c r="AI226" s="79">
        <f>PRODUCT($C106:AI106)</f>
        <v>0.93773164281922672</v>
      </c>
      <c r="AJ226" s="79">
        <f>PRODUCT($C106:AJ106)</f>
        <v>0.93641881851927988</v>
      </c>
      <c r="AK226" s="79">
        <f>PRODUCT($C106:AK106)</f>
        <v>0.93510783217335292</v>
      </c>
      <c r="AL226" s="79">
        <f>PRODUCT($C106:AL106)</f>
        <v>0.93379868120831022</v>
      </c>
      <c r="AM226" s="79">
        <f>PRODUCT($C106:AM106)</f>
        <v>0.93249136305461866</v>
      </c>
      <c r="AN226" s="79">
        <f>PRODUCT($C106:AN106)</f>
        <v>0.93118587514634221</v>
      </c>
      <c r="AO226" s="79">
        <f>PRODUCT($C106:AO106)</f>
        <v>0.92988221492113743</v>
      </c>
      <c r="AP226" s="79">
        <f>PRODUCT($C106:AP106)</f>
        <v>0.92858037982024788</v>
      </c>
      <c r="AQ226" s="79">
        <f>PRODUCT($C106:AQ106)</f>
        <v>0.92728036728849961</v>
      </c>
      <c r="AR226" s="79">
        <f>PRODUCT($C106:AR106)</f>
        <v>0.92598217477429579</v>
      </c>
      <c r="AS226" s="79">
        <f>PRODUCT($C106:AS106)</f>
        <v>0.92468579972961185</v>
      </c>
      <c r="AT226" s="79">
        <f>PRODUCT($C106:AT106)</f>
        <v>0.92339123960999048</v>
      </c>
      <c r="AU226" s="79">
        <f>PRODUCT($C106:AU106)</f>
        <v>0.92209849187453652</v>
      </c>
      <c r="AV226" s="79">
        <f>PRODUCT($C106:AV106)</f>
        <v>0.92080755398591219</v>
      </c>
      <c r="AW226" s="79">
        <f>PRODUCT($C106:AW106)</f>
        <v>0.91951842341033196</v>
      </c>
      <c r="AX226" s="79">
        <f>PRODUCT($C106:AX106)</f>
        <v>0.9182310976175575</v>
      </c>
      <c r="AY226" s="79">
        <f>PRODUCT($C106:AY106)</f>
        <v>0.91694557408089294</v>
      </c>
      <c r="AZ226" s="79">
        <f>PRODUCT($C106:AZ106)</f>
        <v>0.91566185027717972</v>
      </c>
      <c r="BA226" s="79">
        <f>PRODUCT($C106:BA106)</f>
        <v>0.91437992368679166</v>
      </c>
      <c r="BB226" s="79">
        <f>PRODUCT($C106:BB106)</f>
        <v>0.91309979179363021</v>
      </c>
      <c r="BC226" s="79">
        <f>PRODUCT($C106:BC106)</f>
        <v>0.91182145208511922</v>
      </c>
      <c r="BD226" s="79">
        <f>PRODUCT($C106:BD106)</f>
        <v>0.91054490205220007</v>
      </c>
      <c r="BE226" s="79">
        <f>PRODUCT($C106:BE106)</f>
        <v>0.90927013918932698</v>
      </c>
      <c r="BF226" s="79">
        <f>PRODUCT($C106:BF106)</f>
        <v>0.90799716099446193</v>
      </c>
      <c r="BG226" s="79">
        <f>PRODUCT($C106:BG106)</f>
        <v>0.90672596496906976</v>
      </c>
      <c r="BH226" s="79">
        <f>PRODUCT($C106:BH106)</f>
        <v>0.90545654861811309</v>
      </c>
      <c r="BI226" s="79">
        <f>PRODUCT($C106:BI106)</f>
        <v>0.90418890945004782</v>
      </c>
      <c r="BJ226" s="79">
        <f>PRODUCT($C106:BJ106)</f>
        <v>0.90292304497681775</v>
      </c>
      <c r="BK226" s="79">
        <f>PRODUCT($C106:BK106)</f>
        <v>0.90165895271385021</v>
      </c>
      <c r="BL226" s="79">
        <f>PRODUCT($C106:BL106)</f>
        <v>0.90039663018005089</v>
      </c>
      <c r="BM226" s="79">
        <f>PRODUCT($C106:BM106)</f>
        <v>0.8991360748977989</v>
      </c>
      <c r="BN226" s="79">
        <f>PRODUCT($C106:BN106)</f>
        <v>0.89787728439294201</v>
      </c>
      <c r="BO226" s="79">
        <f>PRODUCT($C106:BO106)</f>
        <v>0.89662025619479191</v>
      </c>
      <c r="BP226" s="79">
        <f>PRODUCT($C106:BP106)</f>
        <v>0.89536498783611929</v>
      </c>
      <c r="BQ226" s="79">
        <f>PRODUCT($C106:BQ106)</f>
        <v>0.89411147685314873</v>
      </c>
      <c r="BR226" s="79">
        <f>PRODUCT($C106:BR106)</f>
        <v>0.89285972078555431</v>
      </c>
      <c r="BS226" s="79">
        <f>PRODUCT($C106:BS106)</f>
        <v>0.89160971717645454</v>
      </c>
      <c r="BT226" s="79">
        <f>PRODUCT($C106:BT106)</f>
        <v>0.89036146357240753</v>
      </c>
      <c r="BU226" s="79">
        <f>PRODUCT($C106:BU106)</f>
        <v>0.88911495752340619</v>
      </c>
      <c r="BV226" s="79">
        <f>PRODUCT($C106:BV106)</f>
        <v>0.88787019658287347</v>
      </c>
      <c r="BW226" s="79">
        <f>PRODUCT($C106:BW106)</f>
        <v>0.88662717830765747</v>
      </c>
      <c r="BX226" s="79">
        <f>PRODUCT($C106:BX106)</f>
        <v>0.88538590025802677</v>
      </c>
      <c r="BY226" s="79">
        <f>PRODUCT($C106:BY106)</f>
        <v>0.88414635999766555</v>
      </c>
      <c r="BZ226" s="79">
        <f>PRODUCT($C106:BZ106)</f>
        <v>0.88290855509366883</v>
      </c>
      <c r="CA226" s="79">
        <f>PRODUCT($C106:CA106)</f>
        <v>0.88167248311653779</v>
      </c>
      <c r="CB226" s="79">
        <f>PRODUCT($C106:CB106)</f>
        <v>0.88043814164017464</v>
      </c>
      <c r="CC226" s="79">
        <f>PRODUCT($C106:CC106)</f>
        <v>0.87920552824187848</v>
      </c>
      <c r="CD226" s="79">
        <f>PRODUCT($C106:CD106)</f>
        <v>0.87797464050233986</v>
      </c>
      <c r="CE226" s="79">
        <f>PRODUCT($C106:CE106)</f>
        <v>0.87674547600563668</v>
      </c>
      <c r="CF226" s="79">
        <f>PRODUCT($C106:CF106)</f>
        <v>0.87551803233922887</v>
      </c>
      <c r="CG226" s="79">
        <f>PRODUCT($C106:CG106)</f>
        <v>0.874292307093954</v>
      </c>
      <c r="CH226" s="79">
        <f>PRODUCT($C106:CH106)</f>
        <v>0.87306829786402251</v>
      </c>
      <c r="CI226" s="79">
        <f>PRODUCT($C106:CI106)</f>
        <v>0.87184600224701292</v>
      </c>
      <c r="CJ226" s="79">
        <f>PRODUCT($C106:CJ106)</f>
        <v>0.87062541784386716</v>
      </c>
      <c r="CK226" s="79">
        <f>PRODUCT($C106:CK106)</f>
        <v>0.86940654225888581</v>
      </c>
      <c r="CL226" s="79">
        <f>PRODUCT($C106:CL106)</f>
        <v>0.86818937309972344</v>
      </c>
      <c r="CM226" s="79">
        <f>PRODUCT($C106:CM106)</f>
        <v>0.86697390797738383</v>
      </c>
      <c r="CN226" s="79">
        <f>PRODUCT($C106:CN106)</f>
        <v>0.86576014450621552</v>
      </c>
      <c r="CO226" s="79">
        <f>PRODUCT($C106:CO106)</f>
        <v>0.86454808030390684</v>
      </c>
      <c r="CP226" s="79">
        <f>PRODUCT($C106:CP106)</f>
        <v>0.86333771299148143</v>
      </c>
      <c r="CQ226" s="79">
        <f>PRODUCT($C106:CQ106)</f>
        <v>0.86212904019329339</v>
      </c>
      <c r="CR226" s="79">
        <f>PRODUCT($C106:CR106)</f>
        <v>0.86092205953702283</v>
      </c>
      <c r="CS226" s="79">
        <f>PRODUCT($C106:CS106)</f>
        <v>0.85971676865367108</v>
      </c>
      <c r="CT226" s="79">
        <f>PRODUCT($C106:CT106)</f>
        <v>0.85851316517755594</v>
      </c>
      <c r="CU226" s="79">
        <f>PRODUCT($C106:CU106)</f>
        <v>0.85731124674630743</v>
      </c>
      <c r="CV226" s="79">
        <f>PRODUCT($C106:CV106)</f>
        <v>0.85611101100086262</v>
      </c>
      <c r="CW226" s="79">
        <f>PRODUCT($C106:CW106)</f>
        <v>0.85491245558546147</v>
      </c>
      <c r="CX226" s="79">
        <f>PRODUCT($C106:CX106)</f>
        <v>0.85371557814764187</v>
      </c>
      <c r="CY226" s="79">
        <f>PRODUCT($C106:CY106)</f>
        <v>0.85252037633823519</v>
      </c>
      <c r="CZ226" s="79">
        <f>PRODUCT($C106:CZ106)</f>
        <v>0.8513268478113617</v>
      </c>
      <c r="DA226" s="79">
        <f>PRODUCT($C106:DA106)</f>
        <v>0.85013499022442585</v>
      </c>
      <c r="DB226" s="79">
        <f>PRODUCT($C106:DB106)</f>
        <v>0.84894480123811167</v>
      </c>
      <c r="DC226" s="79">
        <f>PRODUCT($C106:DC106)</f>
        <v>0.84775627851637836</v>
      </c>
    </row>
    <row r="227" spans="2:107" ht="15" x14ac:dyDescent="0.25">
      <c r="B227" s="41">
        <v>102</v>
      </c>
      <c r="C227" s="79">
        <v>1</v>
      </c>
      <c r="D227" s="79">
        <f>PRODUCT($D107:D107)</f>
        <v>0.99239999999999995</v>
      </c>
      <c r="E227" s="79">
        <f>PRODUCT($D107:E107)</f>
        <v>0.99269771999999989</v>
      </c>
      <c r="F227" s="79">
        <f>PRODUCT($D107:F107)</f>
        <v>0.99160575250799987</v>
      </c>
      <c r="G227" s="79">
        <f>PRODUCT($D107:G107)</f>
        <v>0.98972170157823469</v>
      </c>
      <c r="H227" s="79">
        <f>PRODUCT($D107:H107)</f>
        <v>0.9875443138347626</v>
      </c>
      <c r="I227" s="79">
        <f>PRODUCT($D107:I107)</f>
        <v>0.98517420748155926</v>
      </c>
      <c r="J227" s="79">
        <f>PRODUCT($D107:J107)</f>
        <v>0.98271127196285546</v>
      </c>
      <c r="K227" s="79">
        <f>PRODUCT($D107:K107)</f>
        <v>0.98015622265575197</v>
      </c>
      <c r="L227" s="79">
        <f>PRODUCT($D107:L107)</f>
        <v>0.97760781647684702</v>
      </c>
      <c r="M227" s="79">
        <f>PRODUCT($D107:M107)</f>
        <v>0.97506603615400722</v>
      </c>
      <c r="N227" s="79">
        <f>PRODUCT($D107:N107)</f>
        <v>0.97262837106362221</v>
      </c>
      <c r="O227" s="79">
        <f>PRODUCT($D107:O107)</f>
        <v>0.97019680013596321</v>
      </c>
      <c r="P227" s="79">
        <f>PRODUCT($D107:P107)</f>
        <v>0.9677713081356234</v>
      </c>
      <c r="Q227" s="79">
        <f>PRODUCT($D107:Q107)</f>
        <v>0.96525510273447068</v>
      </c>
      <c r="R227" s="79">
        <f>PRODUCT($D107:R107)</f>
        <v>0.96400027110091591</v>
      </c>
      <c r="S227" s="79">
        <f>PRODUCT($D107:S107)</f>
        <v>0.96274707074848476</v>
      </c>
      <c r="T227" s="79">
        <f>PRODUCT($D107:T107)</f>
        <v>0.96149549955651181</v>
      </c>
      <c r="U227" s="79">
        <f>PRODUCT($D107:U107)</f>
        <v>0.96024555540708834</v>
      </c>
      <c r="V227" s="79">
        <f>PRODUCT($D107:V107)</f>
        <v>0.95899723618505917</v>
      </c>
      <c r="W227" s="79">
        <f>PRODUCT($D107:W107)</f>
        <v>0.95775053977801861</v>
      </c>
      <c r="X227" s="79">
        <f>PRODUCT($D107:X107)</f>
        <v>0.95650546407630721</v>
      </c>
      <c r="Y227" s="79">
        <f>PRODUCT($D107:Y107)</f>
        <v>0.955262006973008</v>
      </c>
      <c r="Z227" s="79">
        <f>PRODUCT($D107:Z107)</f>
        <v>0.95402016636394316</v>
      </c>
      <c r="AA227" s="79">
        <f>PRODUCT($D107:AA107)</f>
        <v>0.95277994014767009</v>
      </c>
      <c r="AB227" s="79">
        <f>PRODUCT($D107:AB107)</f>
        <v>0.95154132622547816</v>
      </c>
      <c r="AC227" s="79">
        <f>PRODUCT($D107:AC107)</f>
        <v>0.95030432250138508</v>
      </c>
      <c r="AD227" s="79">
        <f>PRODUCT($D107:AD107)</f>
        <v>0.94906892688213329</v>
      </c>
      <c r="AE227" s="79">
        <f>PRODUCT($D107:AE107)</f>
        <v>0.9478351372771866</v>
      </c>
      <c r="AF227" s="79">
        <f>PRODUCT($D107:AF107)</f>
        <v>0.94660295159872632</v>
      </c>
      <c r="AG227" s="79">
        <f>PRODUCT($D107:AG107)</f>
        <v>0.94537236776164801</v>
      </c>
      <c r="AH227" s="79">
        <f>PRODUCT($D107:AH107)</f>
        <v>0.94414338368355788</v>
      </c>
      <c r="AI227" s="79">
        <f>PRODUCT($D107:AI107)</f>
        <v>0.94291599728476927</v>
      </c>
      <c r="AJ227" s="79">
        <f>PRODUCT($D107:AJ107)</f>
        <v>0.94169020648829915</v>
      </c>
      <c r="AK227" s="79">
        <f>PRODUCT($D107:AK107)</f>
        <v>0.94046600921986434</v>
      </c>
      <c r="AL227" s="79">
        <f>PRODUCT($D107:AL107)</f>
        <v>0.9392434034078786</v>
      </c>
      <c r="AM227" s="79">
        <f>PRODUCT($D107:AM107)</f>
        <v>0.93802238698344842</v>
      </c>
      <c r="AN227" s="79">
        <f>PRODUCT($D107:AN107)</f>
        <v>0.93680295788036994</v>
      </c>
      <c r="AO227" s="79">
        <f>PRODUCT($D107:AO107)</f>
        <v>0.93558511403512545</v>
      </c>
      <c r="AP227" s="79">
        <f>PRODUCT($D107:AP107)</f>
        <v>0.93436885338687981</v>
      </c>
      <c r="AQ227" s="79">
        <f>PRODUCT($D107:AQ107)</f>
        <v>0.9331541738774769</v>
      </c>
      <c r="AR227" s="79">
        <f>PRODUCT($D107:AR107)</f>
        <v>0.93194107345143617</v>
      </c>
      <c r="AS227" s="79">
        <f>PRODUCT($D107:AS107)</f>
        <v>0.93072955005594937</v>
      </c>
      <c r="AT227" s="79">
        <f>PRODUCT($D107:AT107)</f>
        <v>0.92951960164087666</v>
      </c>
      <c r="AU227" s="79">
        <f>PRODUCT($D107:AU107)</f>
        <v>0.92831122615874351</v>
      </c>
      <c r="AV227" s="79">
        <f>PRODUCT($D107:AV107)</f>
        <v>0.92710442156473716</v>
      </c>
      <c r="AW227" s="79">
        <f>PRODUCT($D107:AW107)</f>
        <v>0.92589918581670305</v>
      </c>
      <c r="AX227" s="79">
        <f>PRODUCT($D107:AX107)</f>
        <v>0.9246955168751414</v>
      </c>
      <c r="AY227" s="79">
        <f>PRODUCT($D107:AY107)</f>
        <v>0.92349341270320373</v>
      </c>
      <c r="AZ227" s="79">
        <f>PRODUCT($D107:AZ107)</f>
        <v>0.92229287126668957</v>
      </c>
      <c r="BA227" s="79">
        <f>PRODUCT($D107:BA107)</f>
        <v>0.92109389053404289</v>
      </c>
      <c r="BB227" s="79">
        <f>PRODUCT($D107:BB107)</f>
        <v>0.91989646847634865</v>
      </c>
      <c r="BC227" s="79">
        <f>PRODUCT($D107:BC107)</f>
        <v>0.91870060306732948</v>
      </c>
      <c r="BD227" s="79">
        <f>PRODUCT($D107:BD107)</f>
        <v>0.91750629228334202</v>
      </c>
      <c r="BE227" s="79">
        <f>PRODUCT($D107:BE107)</f>
        <v>0.91631353410337368</v>
      </c>
      <c r="BF227" s="79">
        <f>PRODUCT($D107:BF107)</f>
        <v>0.91512232650903935</v>
      </c>
      <c r="BG227" s="79">
        <f>PRODUCT($D107:BG107)</f>
        <v>0.91393266748457758</v>
      </c>
      <c r="BH227" s="79">
        <f>PRODUCT($D107:BH107)</f>
        <v>0.9127445550168477</v>
      </c>
      <c r="BI227" s="79">
        <f>PRODUCT($D107:BI107)</f>
        <v>0.91155798709532587</v>
      </c>
      <c r="BJ227" s="79">
        <f>PRODUCT($D107:BJ107)</f>
        <v>0.91037296171210202</v>
      </c>
      <c r="BK227" s="79">
        <f>PRODUCT($D107:BK107)</f>
        <v>0.90918947686187634</v>
      </c>
      <c r="BL227" s="79">
        <f>PRODUCT($D107:BL107)</f>
        <v>0.90800753054195593</v>
      </c>
      <c r="BM227" s="79">
        <f>PRODUCT($D107:BM107)</f>
        <v>0.90682712075225147</v>
      </c>
      <c r="BN227" s="79">
        <f>PRODUCT($D107:BN107)</f>
        <v>0.90564824549527356</v>
      </c>
      <c r="BO227" s="79">
        <f>PRODUCT($D107:BO107)</f>
        <v>0.90447090277612974</v>
      </c>
      <c r="BP227" s="79">
        <f>PRODUCT($D107:BP107)</f>
        <v>0.90329509060252078</v>
      </c>
      <c r="BQ227" s="79">
        <f>PRODUCT($D107:BQ107)</f>
        <v>0.90212080698473751</v>
      </c>
      <c r="BR227" s="79">
        <f>PRODUCT($D107:BR107)</f>
        <v>0.90094804993565736</v>
      </c>
      <c r="BS227" s="79">
        <f>PRODUCT($D107:BS107)</f>
        <v>0.89977681747074101</v>
      </c>
      <c r="BT227" s="79">
        <f>PRODUCT($D107:BT107)</f>
        <v>0.89860710760802909</v>
      </c>
      <c r="BU227" s="79">
        <f>PRODUCT($D107:BU107)</f>
        <v>0.89743891836813872</v>
      </c>
      <c r="BV227" s="79">
        <f>PRODUCT($D107:BV107)</f>
        <v>0.89627224777426018</v>
      </c>
      <c r="BW227" s="79">
        <f>PRODUCT($D107:BW107)</f>
        <v>0.8951070938521537</v>
      </c>
      <c r="BX227" s="79">
        <f>PRODUCT($D107:BX107)</f>
        <v>0.89394345463014591</v>
      </c>
      <c r="BY227" s="79">
        <f>PRODUCT($D107:BY107)</f>
        <v>0.8927813281391267</v>
      </c>
      <c r="BZ227" s="79">
        <f>PRODUCT($D107:BZ107)</f>
        <v>0.89162071241254581</v>
      </c>
      <c r="CA227" s="79">
        <f>PRODUCT($D107:CA107)</f>
        <v>0.89046160548640951</v>
      </c>
      <c r="CB227" s="79">
        <f>PRODUCT($D107:CB107)</f>
        <v>0.88930400539927723</v>
      </c>
      <c r="CC227" s="79">
        <f>PRODUCT($D107:CC107)</f>
        <v>0.88814791019225825</v>
      </c>
      <c r="CD227" s="79">
        <f>PRODUCT($D107:CD107)</f>
        <v>0.88699331790900837</v>
      </c>
      <c r="CE227" s="79">
        <f>PRODUCT($D107:CE107)</f>
        <v>0.8858402265957267</v>
      </c>
      <c r="CF227" s="79">
        <f>PRODUCT($D107:CF107)</f>
        <v>0.8846886343011523</v>
      </c>
      <c r="CG227" s="79">
        <f>PRODUCT($D107:CG107)</f>
        <v>0.88353853907656088</v>
      </c>
      <c r="CH227" s="79">
        <f>PRODUCT($D107:CH107)</f>
        <v>0.88238993897576135</v>
      </c>
      <c r="CI227" s="79">
        <f>PRODUCT($D107:CI107)</f>
        <v>0.88124283205509291</v>
      </c>
      <c r="CJ227" s="79">
        <f>PRODUCT($D107:CJ107)</f>
        <v>0.88009721637342131</v>
      </c>
      <c r="CK227" s="79">
        <f>PRODUCT($D107:CK107)</f>
        <v>0.87895308999213584</v>
      </c>
      <c r="CL227" s="79">
        <f>PRODUCT($D107:CL107)</f>
        <v>0.87781045097514609</v>
      </c>
      <c r="CM227" s="79">
        <f>PRODUCT($D107:CM107)</f>
        <v>0.87666929738887844</v>
      </c>
      <c r="CN227" s="79">
        <f>PRODUCT($D107:CN107)</f>
        <v>0.87552962730227291</v>
      </c>
      <c r="CO227" s="79">
        <f>PRODUCT($D107:CO107)</f>
        <v>0.87439143878677994</v>
      </c>
      <c r="CP227" s="79">
        <f>PRODUCT($D107:CP107)</f>
        <v>0.87325472991635711</v>
      </c>
      <c r="CQ227" s="79">
        <f>PRODUCT($D107:CQ107)</f>
        <v>0.87211949876746586</v>
      </c>
      <c r="CR227" s="79">
        <f>PRODUCT($D107:CR107)</f>
        <v>0.8709857434190682</v>
      </c>
      <c r="CS227" s="79">
        <f>PRODUCT($D107:CS107)</f>
        <v>0.86985346195262347</v>
      </c>
      <c r="CT227" s="79">
        <f>PRODUCT($D107:CT107)</f>
        <v>0.86872265245208513</v>
      </c>
      <c r="CU227" s="79">
        <f>PRODUCT($D107:CU107)</f>
        <v>0.86759331300389742</v>
      </c>
      <c r="CV227" s="79">
        <f>PRODUCT($D107:CV107)</f>
        <v>0.86646544169699236</v>
      </c>
      <c r="CW227" s="79">
        <f>PRODUCT($D107:CW107)</f>
        <v>0.86533903662278633</v>
      </c>
      <c r="CX227" s="79">
        <f>PRODUCT($D107:CX107)</f>
        <v>0.86421409587517672</v>
      </c>
      <c r="CY227" s="79">
        <f>PRODUCT($D107:CY107)</f>
        <v>0.86309061755053906</v>
      </c>
      <c r="CZ227" s="79">
        <f>PRODUCT($D107:CZ107)</f>
        <v>0.86196859974772344</v>
      </c>
      <c r="DA227" s="79">
        <f>PRODUCT($D107:DA107)</f>
        <v>0.86084804056805142</v>
      </c>
      <c r="DB227" s="79">
        <f>PRODUCT($D107:DB107)</f>
        <v>0.85972893811531303</v>
      </c>
      <c r="DC227" s="79">
        <f>PRODUCT($D107:DC107)</f>
        <v>0.85861129049576312</v>
      </c>
    </row>
    <row r="228" spans="2:107" ht="15" x14ac:dyDescent="0.25">
      <c r="B228" s="41">
        <v>103</v>
      </c>
      <c r="C228" s="79">
        <v>1</v>
      </c>
      <c r="D228" s="79">
        <f>PRODUCT($D108:D108)</f>
        <v>0.99309999999999998</v>
      </c>
      <c r="E228" s="79">
        <f>PRODUCT($D108:E108)</f>
        <v>0.99409309999999984</v>
      </c>
      <c r="F228" s="79">
        <f>PRODUCT($D108:F108)</f>
        <v>0.99359605344999991</v>
      </c>
      <c r="G228" s="79">
        <f>PRODUCT($D108:G108)</f>
        <v>0.99220501897516999</v>
      </c>
      <c r="H228" s="79">
        <f>PRODUCT($D108:H108)</f>
        <v>0.99031982943911712</v>
      </c>
      <c r="I228" s="79">
        <f>PRODUCT($D108:I108)</f>
        <v>0.98824015779729502</v>
      </c>
      <c r="J228" s="79">
        <f>PRODUCT($D108:J108)</f>
        <v>0.98596720543436123</v>
      </c>
      <c r="K228" s="79">
        <f>PRODUCT($D108:K108)</f>
        <v>0.98360088414131885</v>
      </c>
      <c r="L228" s="79">
        <f>PRODUCT($D108:L108)</f>
        <v>0.98124024201937976</v>
      </c>
      <c r="M228" s="79">
        <f>PRODUCT($D108:M108)</f>
        <v>0.97888526543853327</v>
      </c>
      <c r="N228" s="79">
        <f>PRODUCT($D108:N108)</f>
        <v>0.97653594080148087</v>
      </c>
      <c r="O228" s="79">
        <f>PRODUCT($D108:O108)</f>
        <v>0.9741922545435574</v>
      </c>
      <c r="P228" s="79">
        <f>PRODUCT($D108:P108)</f>
        <v>0.97185419313265287</v>
      </c>
      <c r="Q228" s="79">
        <f>PRODUCT($D108:Q108)</f>
        <v>0.96942455764982127</v>
      </c>
      <c r="R228" s="79">
        <f>PRODUCT($D108:R108)</f>
        <v>0.96826124818064152</v>
      </c>
      <c r="S228" s="79">
        <f>PRODUCT($D108:S108)</f>
        <v>0.96709933468282472</v>
      </c>
      <c r="T228" s="79">
        <f>PRODUCT($D108:T108)</f>
        <v>0.9659388154812053</v>
      </c>
      <c r="U228" s="79">
        <f>PRODUCT($D108:U108)</f>
        <v>0.96477968890262789</v>
      </c>
      <c r="V228" s="79">
        <f>PRODUCT($D108:V108)</f>
        <v>0.9636219532759448</v>
      </c>
      <c r="W228" s="79">
        <f>PRODUCT($D108:W108)</f>
        <v>0.96246560693201366</v>
      </c>
      <c r="X228" s="79">
        <f>PRODUCT($D108:X108)</f>
        <v>0.96131064820369527</v>
      </c>
      <c r="Y228" s="79">
        <f>PRODUCT($D108:Y108)</f>
        <v>0.96015707542585083</v>
      </c>
      <c r="Z228" s="79">
        <f>PRODUCT($D108:Z108)</f>
        <v>0.95900488693533981</v>
      </c>
      <c r="AA228" s="79">
        <f>PRODUCT($D108:AA108)</f>
        <v>0.95785408107101744</v>
      </c>
      <c r="AB228" s="79">
        <f>PRODUCT($D108:AB108)</f>
        <v>0.95670465617373224</v>
      </c>
      <c r="AC228" s="79">
        <f>PRODUCT($D108:AC108)</f>
        <v>0.9555566105863238</v>
      </c>
      <c r="AD228" s="79">
        <f>PRODUCT($D108:AD108)</f>
        <v>0.95440994265362022</v>
      </c>
      <c r="AE228" s="79">
        <f>PRODUCT($D108:AE108)</f>
        <v>0.95326465072243594</v>
      </c>
      <c r="AF228" s="79">
        <f>PRODUCT($D108:AF108)</f>
        <v>0.95212073314156909</v>
      </c>
      <c r="AG228" s="79">
        <f>PRODUCT($D108:AG108)</f>
        <v>0.95097818826179925</v>
      </c>
      <c r="AH228" s="79">
        <f>PRODUCT($D108:AH108)</f>
        <v>0.94983701443588509</v>
      </c>
      <c r="AI228" s="79">
        <f>PRODUCT($D108:AI108)</f>
        <v>0.948697210018562</v>
      </c>
      <c r="AJ228" s="79">
        <f>PRODUCT($D108:AJ108)</f>
        <v>0.94755877336653971</v>
      </c>
      <c r="AK228" s="79">
        <f>PRODUCT($D108:AK108)</f>
        <v>0.94642170283849991</v>
      </c>
      <c r="AL228" s="79">
        <f>PRODUCT($D108:AL108)</f>
        <v>0.94528599679509373</v>
      </c>
      <c r="AM228" s="79">
        <f>PRODUCT($D108:AM108)</f>
        <v>0.9441516535989396</v>
      </c>
      <c r="AN228" s="79">
        <f>PRODUCT($D108:AN108)</f>
        <v>0.94301867161462094</v>
      </c>
      <c r="AO228" s="79">
        <f>PRODUCT($D108:AO108)</f>
        <v>0.94188704920868338</v>
      </c>
      <c r="AP228" s="79">
        <f>PRODUCT($D108:AP108)</f>
        <v>0.94075678474963298</v>
      </c>
      <c r="AQ228" s="79">
        <f>PRODUCT($D108:AQ108)</f>
        <v>0.93962787660793345</v>
      </c>
      <c r="AR228" s="79">
        <f>PRODUCT($D108:AR108)</f>
        <v>0.93850032315600396</v>
      </c>
      <c r="AS228" s="79">
        <f>PRODUCT($D108:AS108)</f>
        <v>0.93737412276821674</v>
      </c>
      <c r="AT228" s="79">
        <f>PRODUCT($D108:AT108)</f>
        <v>0.93624927382089496</v>
      </c>
      <c r="AU228" s="79">
        <f>PRODUCT($D108:AU108)</f>
        <v>0.93512577469230995</v>
      </c>
      <c r="AV228" s="79">
        <f>PRODUCT($D108:AV108)</f>
        <v>0.9340036237626792</v>
      </c>
      <c r="AW228" s="79">
        <f>PRODUCT($D108:AW108)</f>
        <v>0.93288281941416396</v>
      </c>
      <c r="AX228" s="79">
        <f>PRODUCT($D108:AX108)</f>
        <v>0.93176336003086702</v>
      </c>
      <c r="AY228" s="79">
        <f>PRODUCT($D108:AY108)</f>
        <v>0.93064524399882997</v>
      </c>
      <c r="AZ228" s="79">
        <f>PRODUCT($D108:AZ108)</f>
        <v>0.92952846970603142</v>
      </c>
      <c r="BA228" s="79">
        <f>PRODUCT($D108:BA108)</f>
        <v>0.92841303554238419</v>
      </c>
      <c r="BB228" s="79">
        <f>PRODUCT($D108:BB108)</f>
        <v>0.92729893989973333</v>
      </c>
      <c r="BC228" s="79">
        <f>PRODUCT($D108:BC108)</f>
        <v>0.9261861811718537</v>
      </c>
      <c r="BD228" s="79">
        <f>PRODUCT($D108:BD108)</f>
        <v>0.92507475775444747</v>
      </c>
      <c r="BE228" s="79">
        <f>PRODUCT($D108:BE108)</f>
        <v>0.92396466804514221</v>
      </c>
      <c r="BF228" s="79">
        <f>PRODUCT($D108:BF108)</f>
        <v>0.92285591044348803</v>
      </c>
      <c r="BG228" s="79">
        <f>PRODUCT($D108:BG108)</f>
        <v>0.92174848335095583</v>
      </c>
      <c r="BH228" s="79">
        <f>PRODUCT($D108:BH108)</f>
        <v>0.92064238517093466</v>
      </c>
      <c r="BI228" s="79">
        <f>PRODUCT($D108:BI108)</f>
        <v>0.9195376143087296</v>
      </c>
      <c r="BJ228" s="79">
        <f>PRODUCT($D108:BJ108)</f>
        <v>0.91843416917155918</v>
      </c>
      <c r="BK228" s="79">
        <f>PRODUCT($D108:BK108)</f>
        <v>0.91733204816855329</v>
      </c>
      <c r="BL228" s="79">
        <f>PRODUCT($D108:BL108)</f>
        <v>0.91623124971075109</v>
      </c>
      <c r="BM228" s="79">
        <f>PRODUCT($D108:BM108)</f>
        <v>0.9151317722110982</v>
      </c>
      <c r="BN228" s="79">
        <f>PRODUCT($D108:BN108)</f>
        <v>0.91403361408444495</v>
      </c>
      <c r="BO228" s="79">
        <f>PRODUCT($D108:BO108)</f>
        <v>0.91293677374754367</v>
      </c>
      <c r="BP228" s="79">
        <f>PRODUCT($D108:BP108)</f>
        <v>0.91184124961904667</v>
      </c>
      <c r="BQ228" s="79">
        <f>PRODUCT($D108:BQ108)</f>
        <v>0.9107470401195038</v>
      </c>
      <c r="BR228" s="79">
        <f>PRODUCT($D108:BR108)</f>
        <v>0.90965414367136044</v>
      </c>
      <c r="BS228" s="79">
        <f>PRODUCT($D108:BS108)</f>
        <v>0.90856255869895486</v>
      </c>
      <c r="BT228" s="79">
        <f>PRODUCT($D108:BT108)</f>
        <v>0.90747228362851617</v>
      </c>
      <c r="BU228" s="79">
        <f>PRODUCT($D108:BU108)</f>
        <v>0.90638331688816198</v>
      </c>
      <c r="BV228" s="79">
        <f>PRODUCT($D108:BV108)</f>
        <v>0.90529565690789626</v>
      </c>
      <c r="BW228" s="79">
        <f>PRODUCT($D108:BW108)</f>
        <v>0.90420930211960682</v>
      </c>
      <c r="BX228" s="79">
        <f>PRODUCT($D108:BX108)</f>
        <v>0.90312425095706328</v>
      </c>
      <c r="BY228" s="79">
        <f>PRODUCT($D108:BY108)</f>
        <v>0.90204050185591478</v>
      </c>
      <c r="BZ228" s="79">
        <f>PRODUCT($D108:BZ108)</f>
        <v>0.90095805325368772</v>
      </c>
      <c r="CA228" s="79">
        <f>PRODUCT($D108:CA108)</f>
        <v>0.89987690358978334</v>
      </c>
      <c r="CB228" s="79">
        <f>PRODUCT($D108:CB108)</f>
        <v>0.8987970513054756</v>
      </c>
      <c r="CC228" s="79">
        <f>PRODUCT($D108:CC108)</f>
        <v>0.89771849484390909</v>
      </c>
      <c r="CD228" s="79">
        <f>PRODUCT($D108:CD108)</f>
        <v>0.89664123265009643</v>
      </c>
      <c r="CE228" s="79">
        <f>PRODUCT($D108:CE108)</f>
        <v>0.89556526317091634</v>
      </c>
      <c r="CF228" s="79">
        <f>PRODUCT($D108:CF108)</f>
        <v>0.89449058485511124</v>
      </c>
      <c r="CG228" s="79">
        <f>PRODUCT($D108:CG108)</f>
        <v>0.89341719615328508</v>
      </c>
      <c r="CH228" s="79">
        <f>PRODUCT($D108:CH108)</f>
        <v>0.8923450955179012</v>
      </c>
      <c r="CI228" s="79">
        <f>PRODUCT($D108:CI108)</f>
        <v>0.89127428140327969</v>
      </c>
      <c r="CJ228" s="79">
        <f>PRODUCT($D108:CJ108)</f>
        <v>0.89020475226559581</v>
      </c>
      <c r="CK228" s="79">
        <f>PRODUCT($D108:CK108)</f>
        <v>0.88913650656287713</v>
      </c>
      <c r="CL228" s="79">
        <f>PRODUCT($D108:CL108)</f>
        <v>0.88806954275500172</v>
      </c>
      <c r="CM228" s="79">
        <f>PRODUCT($D108:CM108)</f>
        <v>0.88700385930369574</v>
      </c>
      <c r="CN228" s="79">
        <f>PRODUCT($D108:CN108)</f>
        <v>0.88593945467253132</v>
      </c>
      <c r="CO228" s="79">
        <f>PRODUCT($D108:CO108)</f>
        <v>0.88487632732692434</v>
      </c>
      <c r="CP228" s="79">
        <f>PRODUCT($D108:CP108)</f>
        <v>0.88381447573413208</v>
      </c>
      <c r="CQ228" s="79">
        <f>PRODUCT($D108:CQ108)</f>
        <v>0.88275389836325113</v>
      </c>
      <c r="CR228" s="79">
        <f>PRODUCT($D108:CR108)</f>
        <v>0.8816945936852153</v>
      </c>
      <c r="CS228" s="79">
        <f>PRODUCT($D108:CS108)</f>
        <v>0.88063656017279301</v>
      </c>
      <c r="CT228" s="79">
        <f>PRODUCT($D108:CT108)</f>
        <v>0.87957979630058569</v>
      </c>
      <c r="CU228" s="79">
        <f>PRODUCT($D108:CU108)</f>
        <v>0.87852430054502506</v>
      </c>
      <c r="CV228" s="79">
        <f>PRODUCT($D108:CV108)</f>
        <v>0.87747007138437105</v>
      </c>
      <c r="CW228" s="79">
        <f>PRODUCT($D108:CW108)</f>
        <v>0.87641710729870981</v>
      </c>
      <c r="CX228" s="79">
        <f>PRODUCT($D108:CX108)</f>
        <v>0.87536540676995134</v>
      </c>
      <c r="CY228" s="79">
        <f>PRODUCT($D108:CY108)</f>
        <v>0.87431496828182742</v>
      </c>
      <c r="CZ228" s="79">
        <f>PRODUCT($D108:CZ108)</f>
        <v>0.87326579031988927</v>
      </c>
      <c r="DA228" s="79">
        <f>PRODUCT($D108:DA108)</f>
        <v>0.87221787137150542</v>
      </c>
      <c r="DB228" s="79">
        <f>PRODUCT($D108:DB108)</f>
        <v>0.87117120992585961</v>
      </c>
      <c r="DC228" s="79">
        <f>PRODUCT($D108:DC108)</f>
        <v>0.87012580447394861</v>
      </c>
    </row>
    <row r="229" spans="2:107" ht="15" x14ac:dyDescent="0.25">
      <c r="B229" s="41">
        <v>104</v>
      </c>
      <c r="C229" s="79">
        <v>1</v>
      </c>
      <c r="D229" s="79">
        <f>PRODUCT($D109:D109)</f>
        <v>0.99390000000000001</v>
      </c>
      <c r="E229" s="79">
        <f>PRODUCT($D109:E109)</f>
        <v>0.99558963</v>
      </c>
      <c r="F229" s="79">
        <f>PRODUCT($C109:F109)</f>
        <v>0.99568918896299996</v>
      </c>
      <c r="G229" s="79">
        <f>PRODUCT($C109:G109)</f>
        <v>0.99479306869293327</v>
      </c>
      <c r="H229" s="79">
        <f>PRODUCT($C109:H109)</f>
        <v>0.99340035839676322</v>
      </c>
      <c r="I229" s="79">
        <f>PRODUCT($C109:I109)</f>
        <v>0.99161223775164897</v>
      </c>
      <c r="J229" s="79">
        <f>PRODUCT($C109:J109)</f>
        <v>0.98952985205237054</v>
      </c>
      <c r="K229" s="79">
        <f>PRODUCT($C109:K109)</f>
        <v>0.98735288637785534</v>
      </c>
      <c r="L229" s="79">
        <f>PRODUCT($C109:L109)</f>
        <v>0.98508197473918635</v>
      </c>
      <c r="M229" s="79">
        <f>PRODUCT($C109:M109)</f>
        <v>0.98281628619728623</v>
      </c>
      <c r="N229" s="79">
        <f>PRODUCT($C109:N109)</f>
        <v>0.98055580873903248</v>
      </c>
      <c r="O229" s="79">
        <f>PRODUCT($C109:O109)</f>
        <v>0.97830053037893272</v>
      </c>
      <c r="P229" s="79">
        <f>PRODUCT($C109:P109)</f>
        <v>0.9760504391590612</v>
      </c>
      <c r="Q229" s="79">
        <f>PRODUCT($C109:Q109)</f>
        <v>0.97370791810507951</v>
      </c>
      <c r="R229" s="79">
        <f>PRODUCT($C109:R109)</f>
        <v>0.97263683939516388</v>
      </c>
      <c r="S229" s="79">
        <f>PRODUCT($C109:S109)</f>
        <v>0.97156693887182921</v>
      </c>
      <c r="T229" s="79">
        <f>PRODUCT($C109:T109)</f>
        <v>0.97049821523907021</v>
      </c>
      <c r="U229" s="79">
        <f>PRODUCT($C109:U109)</f>
        <v>0.96943066720230719</v>
      </c>
      <c r="V229" s="79">
        <f>PRODUCT($C109:V109)</f>
        <v>0.96836429346838471</v>
      </c>
      <c r="W229" s="79">
        <f>PRODUCT($C109:W109)</f>
        <v>0.96729909274556947</v>
      </c>
      <c r="X229" s="79">
        <f>PRODUCT($C109:X109)</f>
        <v>0.96623506374354939</v>
      </c>
      <c r="Y229" s="79">
        <f>PRODUCT($C109:Y109)</f>
        <v>0.9651722051734315</v>
      </c>
      <c r="Z229" s="79">
        <f>PRODUCT($C109:Z109)</f>
        <v>0.96411051574774076</v>
      </c>
      <c r="AA229" s="79">
        <f>PRODUCT($C109:AA109)</f>
        <v>0.96304999418041826</v>
      </c>
      <c r="AB229" s="79">
        <f>PRODUCT($C109:AB109)</f>
        <v>0.96199063918681982</v>
      </c>
      <c r="AC229" s="79">
        <f>PRODUCT($C109:AC109)</f>
        <v>0.96093244948371437</v>
      </c>
      <c r="AD229" s="79">
        <f>PRODUCT($C109:AD109)</f>
        <v>0.95987542378928226</v>
      </c>
      <c r="AE229" s="79">
        <f>PRODUCT($C109:AE109)</f>
        <v>0.95881956082311404</v>
      </c>
      <c r="AF229" s="79">
        <f>PRODUCT($C109:AF109)</f>
        <v>0.95776485930620858</v>
      </c>
      <c r="AG229" s="79">
        <f>PRODUCT($C109:AG109)</f>
        <v>0.95671131796097175</v>
      </c>
      <c r="AH229" s="79">
        <f>PRODUCT($C109:AH109)</f>
        <v>0.95565893551121472</v>
      </c>
      <c r="AI229" s="79">
        <f>PRODUCT($C109:AI109)</f>
        <v>0.95460771068215244</v>
      </c>
      <c r="AJ229" s="79">
        <f>PRODUCT($C109:AJ109)</f>
        <v>0.95355764220040207</v>
      </c>
      <c r="AK229" s="79">
        <f>PRODUCT($C109:AK109)</f>
        <v>0.95250872879398163</v>
      </c>
      <c r="AL229" s="79">
        <f>PRODUCT($C109:AL109)</f>
        <v>0.95146096919230827</v>
      </c>
      <c r="AM229" s="79">
        <f>PRODUCT($C109:AM109)</f>
        <v>0.95041436212619679</v>
      </c>
      <c r="AN229" s="79">
        <f>PRODUCT($C109:AN109)</f>
        <v>0.94936890632785798</v>
      </c>
      <c r="AO229" s="79">
        <f>PRODUCT($C109:AO109)</f>
        <v>0.94832460053089729</v>
      </c>
      <c r="AP229" s="79">
        <f>PRODUCT($C109:AP109)</f>
        <v>0.94728144347031329</v>
      </c>
      <c r="AQ229" s="79">
        <f>PRODUCT($C109:AQ109)</f>
        <v>0.94623943388249598</v>
      </c>
      <c r="AR229" s="79">
        <f>PRODUCT($C109:AR109)</f>
        <v>0.94519857050522527</v>
      </c>
      <c r="AS229" s="79">
        <f>PRODUCT($C109:AS109)</f>
        <v>0.94415885207766947</v>
      </c>
      <c r="AT229" s="79">
        <f>PRODUCT($C109:AT109)</f>
        <v>0.94312027734038406</v>
      </c>
      <c r="AU229" s="79">
        <f>PRODUCT($C109:AU109)</f>
        <v>0.9420828450353097</v>
      </c>
      <c r="AV229" s="79">
        <f>PRODUCT($C109:AV109)</f>
        <v>0.94104655390577086</v>
      </c>
      <c r="AW229" s="79">
        <f>PRODUCT($C109:AW109)</f>
        <v>0.94001140269647454</v>
      </c>
      <c r="AX229" s="79">
        <f>PRODUCT($C109:AX109)</f>
        <v>0.93897739015350845</v>
      </c>
      <c r="AY229" s="79">
        <f>PRODUCT($C109:AY109)</f>
        <v>0.93794451502433962</v>
      </c>
      <c r="AZ229" s="79">
        <f>PRODUCT($C109:AZ109)</f>
        <v>0.93691277605781287</v>
      </c>
      <c r="BA229" s="79">
        <f>PRODUCT($C109:BA109)</f>
        <v>0.93588217200414925</v>
      </c>
      <c r="BB229" s="79">
        <f>PRODUCT($C109:BB109)</f>
        <v>0.93485270161494471</v>
      </c>
      <c r="BC229" s="79">
        <f>PRODUCT($C109:BC109)</f>
        <v>0.93382436364316823</v>
      </c>
      <c r="BD229" s="79">
        <f>PRODUCT($C109:BD109)</f>
        <v>0.93279715684316078</v>
      </c>
      <c r="BE229" s="79">
        <f>PRODUCT($C109:BE109)</f>
        <v>0.93177107997063335</v>
      </c>
      <c r="BF229" s="79">
        <f>PRODUCT($C109:BF109)</f>
        <v>0.93074613178266563</v>
      </c>
      <c r="BG229" s="79">
        <f>PRODUCT($C109:BG109)</f>
        <v>0.92972231103770475</v>
      </c>
      <c r="BH229" s="79">
        <f>PRODUCT($C109:BH109)</f>
        <v>0.92869961649556332</v>
      </c>
      <c r="BI229" s="79">
        <f>PRODUCT($C109:BI109)</f>
        <v>0.92767804691741818</v>
      </c>
      <c r="BJ229" s="79">
        <f>PRODUCT($C109:BJ109)</f>
        <v>0.92665760106580908</v>
      </c>
      <c r="BK229" s="79">
        <f>PRODUCT($C109:BK109)</f>
        <v>0.92563827770463669</v>
      </c>
      <c r="BL229" s="79">
        <f>PRODUCT($C109:BL109)</f>
        <v>0.92462007559916159</v>
      </c>
      <c r="BM229" s="79">
        <f>PRODUCT($C109:BM109)</f>
        <v>0.9236029935160025</v>
      </c>
      <c r="BN229" s="79">
        <f>PRODUCT($C109:BN109)</f>
        <v>0.92258703022313493</v>
      </c>
      <c r="BO229" s="79">
        <f>PRODUCT($C109:BO109)</f>
        <v>0.92157218448988953</v>
      </c>
      <c r="BP229" s="79">
        <f>PRODUCT($C109:BP109)</f>
        <v>0.92055845508695067</v>
      </c>
      <c r="BQ229" s="79">
        <f>PRODUCT($C109:BQ109)</f>
        <v>0.91954584078635504</v>
      </c>
      <c r="BR229" s="79">
        <f>PRODUCT($C109:BR109)</f>
        <v>0.91853434036149006</v>
      </c>
      <c r="BS229" s="79">
        <f>PRODUCT($C109:BS109)</f>
        <v>0.91752395258709241</v>
      </c>
      <c r="BT229" s="79">
        <f>PRODUCT($C109:BT109)</f>
        <v>0.91651467623924665</v>
      </c>
      <c r="BU229" s="79">
        <f>PRODUCT($C109:BU109)</f>
        <v>0.91550651009538353</v>
      </c>
      <c r="BV229" s="79">
        <f>PRODUCT($C109:BV109)</f>
        <v>0.91449945293427859</v>
      </c>
      <c r="BW229" s="79">
        <f>PRODUCT($C109:BW109)</f>
        <v>0.91349350353605085</v>
      </c>
      <c r="BX229" s="79">
        <f>PRODUCT($C109:BX109)</f>
        <v>0.91248866068216117</v>
      </c>
      <c r="BY229" s="79">
        <f>PRODUCT($C109:BY109)</f>
        <v>0.91148492315541085</v>
      </c>
      <c r="BZ229" s="79">
        <f>PRODUCT($C109:BZ109)</f>
        <v>0.91048228973993994</v>
      </c>
      <c r="CA229" s="79">
        <f>PRODUCT($C109:CA109)</f>
        <v>0.90948075922122606</v>
      </c>
      <c r="CB229" s="79">
        <f>PRODUCT($C109:CB109)</f>
        <v>0.90848033038608278</v>
      </c>
      <c r="CC229" s="79">
        <f>PRODUCT($C109:CC109)</f>
        <v>0.90748100202265813</v>
      </c>
      <c r="CD229" s="79">
        <f>PRODUCT($C109:CD109)</f>
        <v>0.90648277292043322</v>
      </c>
      <c r="CE229" s="79">
        <f>PRODUCT($C109:CE109)</f>
        <v>0.90548564187022074</v>
      </c>
      <c r="CF229" s="79">
        <f>PRODUCT($C109:CF109)</f>
        <v>0.90448960766416353</v>
      </c>
      <c r="CG229" s="79">
        <f>PRODUCT($C109:CG109)</f>
        <v>0.90349466909573295</v>
      </c>
      <c r="CH229" s="79">
        <f>PRODUCT($C109:CH109)</f>
        <v>0.90250082495972761</v>
      </c>
      <c r="CI229" s="79">
        <f>PRODUCT($C109:CI109)</f>
        <v>0.90150807405227196</v>
      </c>
      <c r="CJ229" s="79">
        <f>PRODUCT($C109:CJ109)</f>
        <v>0.90051641517081449</v>
      </c>
      <c r="CK229" s="79">
        <f>PRODUCT($C109:CK109)</f>
        <v>0.89952584711412664</v>
      </c>
      <c r="CL229" s="79">
        <f>PRODUCT($C109:CL109)</f>
        <v>0.89853636868230113</v>
      </c>
      <c r="CM229" s="79">
        <f>PRODUCT($C109:CM109)</f>
        <v>0.89754797867675062</v>
      </c>
      <c r="CN229" s="79">
        <f>PRODUCT($C109:CN109)</f>
        <v>0.89656067590020616</v>
      </c>
      <c r="CO229" s="79">
        <f>PRODUCT($C109:CO109)</f>
        <v>0.89557445915671596</v>
      </c>
      <c r="CP229" s="79">
        <f>PRODUCT($C109:CP109)</f>
        <v>0.89458932725164353</v>
      </c>
      <c r="CQ229" s="79">
        <f>PRODUCT($C109:CQ109)</f>
        <v>0.89360527899166675</v>
      </c>
      <c r="CR229" s="79">
        <f>PRODUCT($C109:CR109)</f>
        <v>0.89262231318477592</v>
      </c>
      <c r="CS229" s="79">
        <f>PRODUCT($C109:CS109)</f>
        <v>0.89164042864027271</v>
      </c>
      <c r="CT229" s="79">
        <f>PRODUCT($C109:CT109)</f>
        <v>0.89065962416876843</v>
      </c>
      <c r="CU229" s="79">
        <f>PRODUCT($C109:CU109)</f>
        <v>0.88967989858218277</v>
      </c>
      <c r="CV229" s="79">
        <f>PRODUCT($C109:CV109)</f>
        <v>0.8887012506937424</v>
      </c>
      <c r="CW229" s="79">
        <f>PRODUCT($C109:CW109)</f>
        <v>0.88772367931797924</v>
      </c>
      <c r="CX229" s="79">
        <f>PRODUCT($C109:CX109)</f>
        <v>0.88674718327072943</v>
      </c>
      <c r="CY229" s="79">
        <f>PRODUCT($C109:CY109)</f>
        <v>0.8857717613691316</v>
      </c>
      <c r="CZ229" s="79">
        <f>PRODUCT($C109:CZ109)</f>
        <v>0.88479741243162557</v>
      </c>
      <c r="DA229" s="79">
        <f>PRODUCT($C109:DA109)</f>
        <v>0.88382413527795078</v>
      </c>
      <c r="DB229" s="79">
        <f>PRODUCT($C109:DB109)</f>
        <v>0.88285192872914509</v>
      </c>
      <c r="DC229" s="79">
        <f>PRODUCT($C109:DC109)</f>
        <v>0.88188079160754307</v>
      </c>
    </row>
    <row r="230" spans="2:107" ht="15" x14ac:dyDescent="0.25">
      <c r="B230" s="41">
        <v>105</v>
      </c>
      <c r="C230" s="79">
        <v>1</v>
      </c>
      <c r="D230" s="79">
        <f>PRODUCT($D110:D110)</f>
        <v>0.99490000000000001</v>
      </c>
      <c r="E230" s="79">
        <f>PRODUCT($D110:E110)</f>
        <v>0.99748673999999993</v>
      </c>
      <c r="F230" s="79">
        <f>PRODUCT($D110:F110)</f>
        <v>0.99828472939199986</v>
      </c>
      <c r="G230" s="79">
        <f>PRODUCT($D110:G110)</f>
        <v>0.99798524397318233</v>
      </c>
      <c r="H230" s="79">
        <f>PRODUCT($D110:H110)</f>
        <v>0.99698725872920912</v>
      </c>
      <c r="I230" s="79">
        <f>PRODUCT($D110:I110)</f>
        <v>0.99549177784111531</v>
      </c>
      <c r="J230" s="79">
        <f>PRODUCT($D110:J110)</f>
        <v>0.99369989264100123</v>
      </c>
      <c r="K230" s="79">
        <f>PRODUCT($D110:K110)</f>
        <v>0.99171249285571927</v>
      </c>
      <c r="L230" s="79">
        <f>PRODUCT($D110:L110)</f>
        <v>0.98962989662072232</v>
      </c>
      <c r="M230" s="79">
        <f>PRODUCT($D110:M110)</f>
        <v>0.98745271084815678</v>
      </c>
      <c r="N230" s="79">
        <f>PRODUCT($D110:N110)</f>
        <v>0.98528031488429091</v>
      </c>
      <c r="O230" s="79">
        <f>PRODUCT($D110:O110)</f>
        <v>0.98311269819154545</v>
      </c>
      <c r="P230" s="79">
        <f>PRODUCT($D110:P110)</f>
        <v>0.98094985025552406</v>
      </c>
      <c r="Q230" s="79">
        <f>PRODUCT($D110:Q110)</f>
        <v>0.97869366559993642</v>
      </c>
      <c r="R230" s="79">
        <f>PRODUCT($D110:R110)</f>
        <v>0.97771497193433654</v>
      </c>
      <c r="S230" s="79">
        <f>PRODUCT($D110:S110)</f>
        <v>0.97673725696240221</v>
      </c>
      <c r="T230" s="79">
        <f>PRODUCT($D110:T110)</f>
        <v>0.97576051970543976</v>
      </c>
      <c r="U230" s="79">
        <f>PRODUCT($D110:U110)</f>
        <v>0.97478475918573426</v>
      </c>
      <c r="V230" s="79">
        <f>PRODUCT($D110:V110)</f>
        <v>0.97380997442654849</v>
      </c>
      <c r="W230" s="79">
        <f>PRODUCT($D110:W110)</f>
        <v>0.97283616445212195</v>
      </c>
      <c r="X230" s="79">
        <f>PRODUCT($D110:X110)</f>
        <v>0.97186332828766986</v>
      </c>
      <c r="Y230" s="79">
        <f>PRODUCT($D110:Y110)</f>
        <v>0.97089146495938217</v>
      </c>
      <c r="Z230" s="79">
        <f>PRODUCT($D110:Z110)</f>
        <v>0.96992057349442273</v>
      </c>
      <c r="AA230" s="79">
        <f>PRODUCT($D110:AA110)</f>
        <v>0.9689506529209283</v>
      </c>
      <c r="AB230" s="79">
        <f>PRODUCT($D110:AB110)</f>
        <v>0.96798170226800739</v>
      </c>
      <c r="AC230" s="79">
        <f>PRODUCT($D110:AC110)</f>
        <v>0.96701372056573942</v>
      </c>
      <c r="AD230" s="79">
        <f>PRODUCT($D110:AD110)</f>
        <v>0.96604670684517369</v>
      </c>
      <c r="AE230" s="79">
        <f>PRODUCT($D110:AE110)</f>
        <v>0.96508066013832849</v>
      </c>
      <c r="AF230" s="79">
        <f>PRODUCT($D110:AF110)</f>
        <v>0.96411557947819015</v>
      </c>
      <c r="AG230" s="79">
        <f>PRODUCT($D110:AG110)</f>
        <v>0.96315146389871198</v>
      </c>
      <c r="AH230" s="79">
        <f>PRODUCT($D110:AH110)</f>
        <v>0.96218831243481329</v>
      </c>
      <c r="AI230" s="79">
        <f>PRODUCT($D110:AI110)</f>
        <v>0.96122612412237851</v>
      </c>
      <c r="AJ230" s="79">
        <f>PRODUCT($D110:AJ110)</f>
        <v>0.9602648979982561</v>
      </c>
      <c r="AK230" s="79">
        <f>PRODUCT($D110:AK110)</f>
        <v>0.95930463310025782</v>
      </c>
      <c r="AL230" s="79">
        <f>PRODUCT($D110:AL110)</f>
        <v>0.95834532846715759</v>
      </c>
      <c r="AM230" s="79">
        <f>PRODUCT($D110:AM110)</f>
        <v>0.95738698313869042</v>
      </c>
      <c r="AN230" s="79">
        <f>PRODUCT($D110:AN110)</f>
        <v>0.95642959615555168</v>
      </c>
      <c r="AO230" s="79">
        <f>PRODUCT($D110:AO110)</f>
        <v>0.95547316655939607</v>
      </c>
      <c r="AP230" s="79">
        <f>PRODUCT($D110:AP110)</f>
        <v>0.95451769339283665</v>
      </c>
      <c r="AQ230" s="79">
        <f>PRODUCT($D110:AQ110)</f>
        <v>0.95356317569944382</v>
      </c>
      <c r="AR230" s="79">
        <f>PRODUCT($D110:AR110)</f>
        <v>0.95260961252374443</v>
      </c>
      <c r="AS230" s="79">
        <f>PRODUCT($D110:AS110)</f>
        <v>0.95165700291122068</v>
      </c>
      <c r="AT230" s="79">
        <f>PRODUCT($D110:AT110)</f>
        <v>0.95070534590830946</v>
      </c>
      <c r="AU230" s="79">
        <f>PRODUCT($D110:AU110)</f>
        <v>0.94975464056240111</v>
      </c>
      <c r="AV230" s="79">
        <f>PRODUCT($D110:AV110)</f>
        <v>0.94880488592183876</v>
      </c>
      <c r="AW230" s="79">
        <f>PRODUCT($D110:AW110)</f>
        <v>0.9478560810359169</v>
      </c>
      <c r="AX230" s="79">
        <f>PRODUCT($D110:AX110)</f>
        <v>0.94690822495488103</v>
      </c>
      <c r="AY230" s="79">
        <f>PRODUCT($D110:AY110)</f>
        <v>0.94596131672992612</v>
      </c>
      <c r="AZ230" s="79">
        <f>PRODUCT($D110:AZ110)</f>
        <v>0.94501535541319615</v>
      </c>
      <c r="BA230" s="79">
        <f>PRODUCT($D110:BA110)</f>
        <v>0.9440703400577829</v>
      </c>
      <c r="BB230" s="79">
        <f>PRODUCT($D110:BB110)</f>
        <v>0.94312626971772506</v>
      </c>
      <c r="BC230" s="79">
        <f>PRODUCT($D110:BC110)</f>
        <v>0.94218314344800735</v>
      </c>
      <c r="BD230" s="79">
        <f>PRODUCT($D110:BD110)</f>
        <v>0.94124096030455939</v>
      </c>
      <c r="BE230" s="79">
        <f>PRODUCT($D110:BE110)</f>
        <v>0.94029971934425483</v>
      </c>
      <c r="BF230" s="79">
        <f>PRODUCT($D110:BF110)</f>
        <v>0.93935941962491054</v>
      </c>
      <c r="BG230" s="79">
        <f>PRODUCT($D110:BG110)</f>
        <v>0.93842006020528568</v>
      </c>
      <c r="BH230" s="79">
        <f>PRODUCT($D110:BH110)</f>
        <v>0.9374816401450804</v>
      </c>
      <c r="BI230" s="79">
        <f>PRODUCT($D110:BI110)</f>
        <v>0.93654415850493533</v>
      </c>
      <c r="BJ230" s="79">
        <f>PRODUCT($D110:BJ110)</f>
        <v>0.93560761434643036</v>
      </c>
      <c r="BK230" s="79">
        <f>PRODUCT($D110:BK110)</f>
        <v>0.93467200673208395</v>
      </c>
      <c r="BL230" s="79">
        <f>PRODUCT($D110:BL110)</f>
        <v>0.93373733472535181</v>
      </c>
      <c r="BM230" s="79">
        <f>PRODUCT($D110:BM110)</f>
        <v>0.93280359739062646</v>
      </c>
      <c r="BN230" s="79">
        <f>PRODUCT($D110:BN110)</f>
        <v>0.93187079379323579</v>
      </c>
      <c r="BO230" s="79">
        <f>PRODUCT($D110:BO110)</f>
        <v>0.93093892299944259</v>
      </c>
      <c r="BP230" s="79">
        <f>PRODUCT($D110:BP110)</f>
        <v>0.93000798407644314</v>
      </c>
      <c r="BQ230" s="79">
        <f>PRODUCT($D110:BQ110)</f>
        <v>0.92907797609236664</v>
      </c>
      <c r="BR230" s="79">
        <f>PRODUCT($D110:BR110)</f>
        <v>0.92814889811627432</v>
      </c>
      <c r="BS230" s="79">
        <f>PRODUCT($D110:BS110)</f>
        <v>0.927220749218158</v>
      </c>
      <c r="BT230" s="79">
        <f>PRODUCT($D110:BT110)</f>
        <v>0.92629352846893986</v>
      </c>
      <c r="BU230" s="79">
        <f>PRODUCT($D110:BU110)</f>
        <v>0.92536723494047091</v>
      </c>
      <c r="BV230" s="79">
        <f>PRODUCT($D110:BV110)</f>
        <v>0.92444186770553038</v>
      </c>
      <c r="BW230" s="79">
        <f>PRODUCT($D110:BW110)</f>
        <v>0.92351742583782481</v>
      </c>
      <c r="BX230" s="79">
        <f>PRODUCT($D110:BX110)</f>
        <v>0.92259390841198696</v>
      </c>
      <c r="BY230" s="79">
        <f>PRODUCT($D110:BY110)</f>
        <v>0.92167131450357498</v>
      </c>
      <c r="BZ230" s="79">
        <f>PRODUCT($D110:BZ110)</f>
        <v>0.92074964318907138</v>
      </c>
      <c r="CA230" s="79">
        <f>PRODUCT($D110:CA110)</f>
        <v>0.91982889354588226</v>
      </c>
      <c r="CB230" s="79">
        <f>PRODUCT($D110:CB110)</f>
        <v>0.91890906465233635</v>
      </c>
      <c r="CC230" s="79">
        <f>PRODUCT($D110:CC110)</f>
        <v>0.91799015558768404</v>
      </c>
      <c r="CD230" s="79">
        <f>PRODUCT($D110:CD110)</f>
        <v>0.91707216543209635</v>
      </c>
      <c r="CE230" s="79">
        <f>PRODUCT($D110:CE110)</f>
        <v>0.91615509326666422</v>
      </c>
      <c r="CF230" s="79">
        <f>PRODUCT($D110:CF110)</f>
        <v>0.91523893817339752</v>
      </c>
      <c r="CG230" s="79">
        <f>PRODUCT($D110:CG110)</f>
        <v>0.91432369923522416</v>
      </c>
      <c r="CH230" s="79">
        <f>PRODUCT($D110:CH110)</f>
        <v>0.91340937553598889</v>
      </c>
      <c r="CI230" s="79">
        <f>PRODUCT($D110:CI110)</f>
        <v>0.91249596616045292</v>
      </c>
      <c r="CJ230" s="79">
        <f>PRODUCT($D110:CJ110)</f>
        <v>0.91158347019429242</v>
      </c>
      <c r="CK230" s="79">
        <f>PRODUCT($D110:CK110)</f>
        <v>0.91067188672409816</v>
      </c>
      <c r="CL230" s="79">
        <f>PRODUCT($D110:CL110)</f>
        <v>0.90976121483737404</v>
      </c>
      <c r="CM230" s="79">
        <f>PRODUCT($D110:CM110)</f>
        <v>0.90885145362253672</v>
      </c>
      <c r="CN230" s="79">
        <f>PRODUCT($D110:CN110)</f>
        <v>0.9079426021689142</v>
      </c>
      <c r="CO230" s="79">
        <f>PRODUCT($D110:CO110)</f>
        <v>0.90703465956674534</v>
      </c>
      <c r="CP230" s="79">
        <f>PRODUCT($D110:CP110)</f>
        <v>0.90612762490717857</v>
      </c>
      <c r="CQ230" s="79">
        <f>PRODUCT($D110:CQ110)</f>
        <v>0.90522149728227141</v>
      </c>
      <c r="CR230" s="79">
        <f>PRODUCT($D110:CR110)</f>
        <v>0.90431627578498919</v>
      </c>
      <c r="CS230" s="79">
        <f>PRODUCT($D110:CS110)</f>
        <v>0.90341195950920417</v>
      </c>
      <c r="CT230" s="79">
        <f>PRODUCT($D110:CT110)</f>
        <v>0.90250854754969501</v>
      </c>
      <c r="CU230" s="79">
        <f>PRODUCT($D110:CU110)</f>
        <v>0.90160603900214531</v>
      </c>
      <c r="CV230" s="79">
        <f>PRODUCT($D110:CV110)</f>
        <v>0.90070443296314318</v>
      </c>
      <c r="CW230" s="79">
        <f>PRODUCT($D110:CW110)</f>
        <v>0.89980372853017998</v>
      </c>
      <c r="CX230" s="79">
        <f>PRODUCT($D110:CX110)</f>
        <v>0.89890392480164982</v>
      </c>
      <c r="CY230" s="79">
        <f>PRODUCT($D110:CY110)</f>
        <v>0.89800502087684819</v>
      </c>
      <c r="CZ230" s="79">
        <f>PRODUCT($D110:CZ110)</f>
        <v>0.8971070158559713</v>
      </c>
      <c r="DA230" s="79">
        <f>PRODUCT($D110:DA110)</f>
        <v>0.89620990884011531</v>
      </c>
      <c r="DB230" s="79">
        <f>PRODUCT($D110:DB110)</f>
        <v>0.89531369893127521</v>
      </c>
      <c r="DC230" s="79">
        <f>PRODUCT($D110:DC110)</f>
        <v>0.89441838523234396</v>
      </c>
    </row>
    <row r="231" spans="2:107" ht="15" x14ac:dyDescent="0.25">
      <c r="B231" s="41">
        <v>106</v>
      </c>
      <c r="C231" s="79">
        <v>1</v>
      </c>
      <c r="D231" s="79">
        <f>PRODUCT($D111:D111)</f>
        <v>0.99590000000000001</v>
      </c>
      <c r="E231" s="79">
        <f>PRODUCT($D111:E111)</f>
        <v>0.99938565000000001</v>
      </c>
      <c r="F231" s="79">
        <f>PRODUCT($D111:F111)</f>
        <v>1.00098466704</v>
      </c>
      <c r="G231" s="79">
        <f>PRODUCT($D111:G111)</f>
        <v>1.001385060906816</v>
      </c>
      <c r="H231" s="79">
        <f>PRODUCT($D111:H111)</f>
        <v>1.0009845068824532</v>
      </c>
      <c r="I231" s="79">
        <f>PRODUCT($D111:I111)</f>
        <v>0.9998834239248825</v>
      </c>
      <c r="J231" s="79">
        <f>PRODUCT($D111:J111)</f>
        <v>0.99838359878899519</v>
      </c>
      <c r="K231" s="79">
        <f>PRODUCT($D111:K111)</f>
        <v>0.99658650831117501</v>
      </c>
      <c r="L231" s="79">
        <f>PRODUCT($D111:L111)</f>
        <v>0.99459333529455263</v>
      </c>
      <c r="M231" s="79">
        <f>PRODUCT($D111:M111)</f>
        <v>0.99260414862396351</v>
      </c>
      <c r="N231" s="79">
        <f>PRODUCT($D111:N111)</f>
        <v>0.99051967991185319</v>
      </c>
      <c r="O231" s="79">
        <f>PRODUCT($D111:O111)</f>
        <v>0.98843958858403835</v>
      </c>
      <c r="P231" s="79">
        <f>PRODUCT($D111:P111)</f>
        <v>0.98636386544801191</v>
      </c>
      <c r="Q231" s="79">
        <f>PRODUCT($D111:Q111)</f>
        <v>0.98419386494402628</v>
      </c>
      <c r="R231" s="79">
        <f>PRODUCT($D111:R111)</f>
        <v>0.98330809046557666</v>
      </c>
      <c r="S231" s="79">
        <f>PRODUCT($D111:S111)</f>
        <v>0.98242311318415765</v>
      </c>
      <c r="T231" s="79">
        <f>PRODUCT($D111:T111)</f>
        <v>0.98153893238229184</v>
      </c>
      <c r="U231" s="79">
        <f>PRODUCT($D111:U111)</f>
        <v>0.98065554734314775</v>
      </c>
      <c r="V231" s="79">
        <f>PRODUCT($D111:V111)</f>
        <v>0.97977295735053893</v>
      </c>
      <c r="W231" s="79">
        <f>PRODUCT($D111:W111)</f>
        <v>0.97889116168892343</v>
      </c>
      <c r="X231" s="79">
        <f>PRODUCT($D111:X111)</f>
        <v>0.97801015964340343</v>
      </c>
      <c r="Y231" s="79">
        <f>PRODUCT($D111:Y111)</f>
        <v>0.9771299504997244</v>
      </c>
      <c r="Z231" s="79">
        <f>PRODUCT($D111:Z111)</f>
        <v>0.9762505335442746</v>
      </c>
      <c r="AA231" s="79">
        <f>PRODUCT($D111:AA111)</f>
        <v>0.97537190806408469</v>
      </c>
      <c r="AB231" s="79">
        <f>PRODUCT($D111:AB111)</f>
        <v>0.97449407334682703</v>
      </c>
      <c r="AC231" s="79">
        <f>PRODUCT($D111:AC111)</f>
        <v>0.9736170286808149</v>
      </c>
      <c r="AD231" s="79">
        <f>PRODUCT($D111:AD111)</f>
        <v>0.9727407733550022</v>
      </c>
      <c r="AE231" s="79">
        <f>PRODUCT($D111:AE111)</f>
        <v>0.97186530665898263</v>
      </c>
      <c r="AF231" s="79">
        <f>PRODUCT($D111:AF111)</f>
        <v>0.97099062788298951</v>
      </c>
      <c r="AG231" s="79">
        <f>PRODUCT($D111:AG111)</f>
        <v>0.97011673631789486</v>
      </c>
      <c r="AH231" s="79">
        <f>PRODUCT($D111:AH111)</f>
        <v>0.96924363125520874</v>
      </c>
      <c r="AI231" s="79">
        <f>PRODUCT($D111:AI111)</f>
        <v>0.96837131198707904</v>
      </c>
      <c r="AJ231" s="79">
        <f>PRODUCT($D111:AJ111)</f>
        <v>0.96749977780629071</v>
      </c>
      <c r="AK231" s="79">
        <f>PRODUCT($D111:AK111)</f>
        <v>0.96662902800626505</v>
      </c>
      <c r="AL231" s="79">
        <f>PRODUCT($D111:AL111)</f>
        <v>0.96575906188105942</v>
      </c>
      <c r="AM231" s="79">
        <f>PRODUCT($D111:AM111)</f>
        <v>0.96488987872536647</v>
      </c>
      <c r="AN231" s="79">
        <f>PRODUCT($D111:AN111)</f>
        <v>0.96402147783451364</v>
      </c>
      <c r="AO231" s="79">
        <f>PRODUCT($D111:AO111)</f>
        <v>0.96315385850446256</v>
      </c>
      <c r="AP231" s="79">
        <f>PRODUCT($D111:AP111)</f>
        <v>0.96228702003180855</v>
      </c>
      <c r="AQ231" s="79">
        <f>PRODUCT($D111:AQ111)</f>
        <v>0.96142096171377989</v>
      </c>
      <c r="AR231" s="79">
        <f>PRODUCT($D111:AR111)</f>
        <v>0.96055568284823745</v>
      </c>
      <c r="AS231" s="79">
        <f>PRODUCT($D111:AS111)</f>
        <v>0.95969118273367404</v>
      </c>
      <c r="AT231" s="79">
        <f>PRODUCT($D111:AT111)</f>
        <v>0.95882746066921376</v>
      </c>
      <c r="AU231" s="79">
        <f>PRODUCT($D111:AU111)</f>
        <v>0.95796451595461141</v>
      </c>
      <c r="AV231" s="79">
        <f>PRODUCT($D111:AV111)</f>
        <v>0.95710234789025228</v>
      </c>
      <c r="AW231" s="79">
        <f>PRODUCT($D111:AW111)</f>
        <v>0.95624095577715107</v>
      </c>
      <c r="AX231" s="79">
        <f>PRODUCT($D111:AX111)</f>
        <v>0.95538033891695162</v>
      </c>
      <c r="AY231" s="79">
        <f>PRODUCT($D111:AY111)</f>
        <v>0.95452049661192639</v>
      </c>
      <c r="AZ231" s="79">
        <f>PRODUCT($D111:AZ111)</f>
        <v>0.95366142816497568</v>
      </c>
      <c r="BA231" s="79">
        <f>PRODUCT($D111:BA111)</f>
        <v>0.95280313287962715</v>
      </c>
      <c r="BB231" s="79">
        <f>PRODUCT($D111:BB111)</f>
        <v>0.95194561006003542</v>
      </c>
      <c r="BC231" s="79">
        <f>PRODUCT($D111:BC111)</f>
        <v>0.95108885901098139</v>
      </c>
      <c r="BD231" s="79">
        <f>PRODUCT($D111:BD111)</f>
        <v>0.95023287903787146</v>
      </c>
      <c r="BE231" s="79">
        <f>PRODUCT($D111:BE111)</f>
        <v>0.9493776694467374</v>
      </c>
      <c r="BF231" s="79">
        <f>PRODUCT($D111:BF111)</f>
        <v>0.94852322954423529</v>
      </c>
      <c r="BG231" s="79">
        <f>PRODUCT($D111:BG111)</f>
        <v>0.94766955863764546</v>
      </c>
      <c r="BH231" s="79">
        <f>PRODUCT($D111:BH111)</f>
        <v>0.94681665603487153</v>
      </c>
      <c r="BI231" s="79">
        <f>PRODUCT($D111:BI111)</f>
        <v>0.94596452104444018</v>
      </c>
      <c r="BJ231" s="79">
        <f>PRODUCT($D111:BJ111)</f>
        <v>0.94511315297550014</v>
      </c>
      <c r="BK231" s="79">
        <f>PRODUCT($D111:BK111)</f>
        <v>0.9442625511378222</v>
      </c>
      <c r="BL231" s="79">
        <f>PRODUCT($D111:BL111)</f>
        <v>0.94341271484179812</v>
      </c>
      <c r="BM231" s="79">
        <f>PRODUCT($D111:BM111)</f>
        <v>0.94256364339844045</v>
      </c>
      <c r="BN231" s="79">
        <f>PRODUCT($D111:BN111)</f>
        <v>0.94171533611938185</v>
      </c>
      <c r="BO231" s="79">
        <f>PRODUCT($D111:BO111)</f>
        <v>0.94086779231687445</v>
      </c>
      <c r="BP231" s="79">
        <f>PRODUCT($D111:BP111)</f>
        <v>0.94002101130378923</v>
      </c>
      <c r="BQ231" s="79">
        <f>PRODUCT($D111:BQ111)</f>
        <v>0.93917499239361579</v>
      </c>
      <c r="BR231" s="79">
        <f>PRODUCT($D111:BR111)</f>
        <v>0.93832973490046157</v>
      </c>
      <c r="BS231" s="79">
        <f>PRODUCT($D111:BS111)</f>
        <v>0.93748523813905116</v>
      </c>
      <c r="BT231" s="79">
        <f>PRODUCT($D111:BT111)</f>
        <v>0.93664150142472602</v>
      </c>
      <c r="BU231" s="79">
        <f>PRODUCT($D111:BU111)</f>
        <v>0.93579852407344377</v>
      </c>
      <c r="BV231" s="79">
        <f>PRODUCT($D111:BV111)</f>
        <v>0.93495630540177765</v>
      </c>
      <c r="BW231" s="79">
        <f>PRODUCT($D111:BW111)</f>
        <v>0.93411484472691608</v>
      </c>
      <c r="BX231" s="79">
        <f>PRODUCT($D111:BX111)</f>
        <v>0.93327414136666187</v>
      </c>
      <c r="BY231" s="79">
        <f>PRODUCT($D111:BY111)</f>
        <v>0.93243419463943189</v>
      </c>
      <c r="BZ231" s="79">
        <f>PRODUCT($D111:BZ111)</f>
        <v>0.93159500386425642</v>
      </c>
      <c r="CA231" s="79">
        <f>PRODUCT($D111:CA111)</f>
        <v>0.93075656836077858</v>
      </c>
      <c r="CB231" s="79">
        <f>PRODUCT($D111:CB111)</f>
        <v>0.92991888744925388</v>
      </c>
      <c r="CC231" s="79">
        <f>PRODUCT($D111:CC111)</f>
        <v>0.92908196045054958</v>
      </c>
      <c r="CD231" s="79">
        <f>PRODUCT($D111:CD111)</f>
        <v>0.9282457866861441</v>
      </c>
      <c r="CE231" s="79">
        <f>PRODUCT($D111:CE111)</f>
        <v>0.92741036547812661</v>
      </c>
      <c r="CF231" s="79">
        <f>PRODUCT($D111:CF111)</f>
        <v>0.92657569614919633</v>
      </c>
      <c r="CG231" s="79">
        <f>PRODUCT($D111:CG111)</f>
        <v>0.925741778022662</v>
      </c>
      <c r="CH231" s="79">
        <f>PRODUCT($D111:CH111)</f>
        <v>0.92490861042244155</v>
      </c>
      <c r="CI231" s="79">
        <f>PRODUCT($D111:CI111)</f>
        <v>0.92407619267306129</v>
      </c>
      <c r="CJ231" s="79">
        <f>PRODUCT($D111:CJ111)</f>
        <v>0.92324452409965552</v>
      </c>
      <c r="CK231" s="79">
        <f>PRODUCT($D111:CK111)</f>
        <v>0.92241360402796579</v>
      </c>
      <c r="CL231" s="79">
        <f>PRODUCT($D111:CL111)</f>
        <v>0.92158343178434066</v>
      </c>
      <c r="CM231" s="79">
        <f>PRODUCT($D111:CM111)</f>
        <v>0.92075400669573471</v>
      </c>
      <c r="CN231" s="79">
        <f>PRODUCT($D111:CN111)</f>
        <v>0.9199253280897085</v>
      </c>
      <c r="CO231" s="79">
        <f>PRODUCT($D111:CO111)</f>
        <v>0.9190973952944278</v>
      </c>
      <c r="CP231" s="79">
        <f>PRODUCT($D111:CP111)</f>
        <v>0.91827020763866285</v>
      </c>
      <c r="CQ231" s="79">
        <f>PRODUCT($D111:CQ111)</f>
        <v>0.91744376445178799</v>
      </c>
      <c r="CR231" s="79">
        <f>PRODUCT($D111:CR111)</f>
        <v>0.91661806506378141</v>
      </c>
      <c r="CS231" s="79">
        <f>PRODUCT($D111:CS111)</f>
        <v>0.91579310880522402</v>
      </c>
      <c r="CT231" s="79">
        <f>PRODUCT($D111:CT111)</f>
        <v>0.91496889500729928</v>
      </c>
      <c r="CU231" s="79">
        <f>PRODUCT($D111:CU111)</f>
        <v>0.91414542300179269</v>
      </c>
      <c r="CV231" s="79">
        <f>PRODUCT($D111:CV111)</f>
        <v>0.91332269212109107</v>
      </c>
      <c r="CW231" s="79">
        <f>PRODUCT($D111:CW111)</f>
        <v>0.91250070169818209</v>
      </c>
      <c r="CX231" s="79">
        <f>PRODUCT($D111:CX111)</f>
        <v>0.91167945106665371</v>
      </c>
      <c r="CY231" s="79">
        <f>PRODUCT($D111:CY111)</f>
        <v>0.91085893956069375</v>
      </c>
      <c r="CZ231" s="79">
        <f>PRODUCT($D111:CZ111)</f>
        <v>0.91003916651508909</v>
      </c>
      <c r="DA231" s="79">
        <f>PRODUCT($D111:DA111)</f>
        <v>0.9092201312652255</v>
      </c>
      <c r="DB231" s="79">
        <f>PRODUCT($D111:DB111)</f>
        <v>0.90840183314708678</v>
      </c>
      <c r="DC231" s="79">
        <f>PRODUCT($D111:DC111)</f>
        <v>0.9075842714972544</v>
      </c>
    </row>
    <row r="232" spans="2:107" ht="15" x14ac:dyDescent="0.25">
      <c r="B232" s="41">
        <v>107</v>
      </c>
      <c r="C232" s="79">
        <v>1</v>
      </c>
      <c r="D232" s="79">
        <f>PRODUCT($D112:D112)</f>
        <v>0.997</v>
      </c>
      <c r="E232" s="79">
        <f>PRODUCT($D112:E112)</f>
        <v>1.0014864999999999</v>
      </c>
      <c r="F232" s="79">
        <f>PRODUCT($C112:F112)</f>
        <v>1.0039902162499998</v>
      </c>
      <c r="G232" s="79">
        <f>PRODUCT($C112:G112)</f>
        <v>1.0050946054878749</v>
      </c>
      <c r="H232" s="79">
        <f>PRODUCT($C112:H112)</f>
        <v>1.0051951149484237</v>
      </c>
      <c r="I232" s="79">
        <f>PRODUCT($C112:I112)</f>
        <v>1.0045919978794546</v>
      </c>
      <c r="J232" s="79">
        <f>PRODUCT($C112:J112)</f>
        <v>1.0033864874819993</v>
      </c>
      <c r="K232" s="79">
        <f>PRODUCT($C112:K112)</f>
        <v>1.0018814077507763</v>
      </c>
      <c r="L232" s="79">
        <f>PRODUCT($C112:L112)</f>
        <v>1.0000780212168248</v>
      </c>
      <c r="M232" s="79">
        <f>PRODUCT($C112:M112)</f>
        <v>0.99817787297651284</v>
      </c>
      <c r="N232" s="79">
        <f>PRODUCT($C112:N112)</f>
        <v>0.99618151723055981</v>
      </c>
      <c r="O232" s="79">
        <f>PRODUCT($C112:O112)</f>
        <v>0.99418915419609866</v>
      </c>
      <c r="P232" s="79">
        <f>PRODUCT($C112:P112)</f>
        <v>0.9922007758877065</v>
      </c>
      <c r="Q232" s="79">
        <f>PRODUCT($C112:Q112)</f>
        <v>0.99011715425834235</v>
      </c>
      <c r="R232" s="79">
        <f>PRODUCT($C112:R112)</f>
        <v>0.98932506053493563</v>
      </c>
      <c r="S232" s="79">
        <f>PRODUCT($C112:S112)</f>
        <v>0.98853360048650762</v>
      </c>
      <c r="T232" s="79">
        <f>PRODUCT($C112:T112)</f>
        <v>0.9877427736061184</v>
      </c>
      <c r="U232" s="79">
        <f>PRODUCT($C112:U112)</f>
        <v>0.98695257938723346</v>
      </c>
      <c r="V232" s="79">
        <f>PRODUCT($C112:V112)</f>
        <v>0.98616301732372369</v>
      </c>
      <c r="W232" s="79">
        <f>PRODUCT($C112:W112)</f>
        <v>0.98537408690986472</v>
      </c>
      <c r="X232" s="79">
        <f>PRODUCT($C112:X112)</f>
        <v>0.98458578764033677</v>
      </c>
      <c r="Y232" s="79">
        <f>PRODUCT($C112:Y112)</f>
        <v>0.98379811901022451</v>
      </c>
      <c r="Z232" s="79">
        <f>PRODUCT($C112:Z112)</f>
        <v>0.98301108051501629</v>
      </c>
      <c r="AA232" s="79">
        <f>PRODUCT($C112:AA112)</f>
        <v>0.98222467165060423</v>
      </c>
      <c r="AB232" s="79">
        <f>PRODUCT($C112:AB112)</f>
        <v>0.98143889191328371</v>
      </c>
      <c r="AC232" s="79">
        <f>PRODUCT($C112:AC112)</f>
        <v>0.98065374079975309</v>
      </c>
      <c r="AD232" s="79">
        <f>PRODUCT($C112:AD112)</f>
        <v>0.97986921780711322</v>
      </c>
      <c r="AE232" s="79">
        <f>PRODUCT($C112:AE112)</f>
        <v>0.9790853224328675</v>
      </c>
      <c r="AF232" s="79">
        <f>PRODUCT($C112:AF112)</f>
        <v>0.97830205417492122</v>
      </c>
      <c r="AG232" s="79">
        <f>PRODUCT($C112:AG112)</f>
        <v>0.97751941253158126</v>
      </c>
      <c r="AH232" s="79">
        <f>PRODUCT($C112:AH112)</f>
        <v>0.97673739700155593</v>
      </c>
      <c r="AI232" s="79">
        <f>PRODUCT($C112:AI112)</f>
        <v>0.97595600708395469</v>
      </c>
      <c r="AJ232" s="79">
        <f>PRODUCT($C112:AJ112)</f>
        <v>0.97517524227828756</v>
      </c>
      <c r="AK232" s="79">
        <f>PRODUCT($C112:AK112)</f>
        <v>0.97439510208446489</v>
      </c>
      <c r="AL232" s="79">
        <f>PRODUCT($C112:AL112)</f>
        <v>0.9736155860027973</v>
      </c>
      <c r="AM232" s="79">
        <f>PRODUCT($C112:AM112)</f>
        <v>0.97283669353399504</v>
      </c>
      <c r="AN232" s="79">
        <f>PRODUCT($C112:AN112)</f>
        <v>0.97205842417916788</v>
      </c>
      <c r="AO232" s="79">
        <f>PRODUCT($C112:AO112)</f>
        <v>0.97128077743982455</v>
      </c>
      <c r="AP232" s="79">
        <f>PRODUCT($C112:AP112)</f>
        <v>0.97050375281787271</v>
      </c>
      <c r="AQ232" s="79">
        <f>PRODUCT($C112:AQ112)</f>
        <v>0.96972734981561837</v>
      </c>
      <c r="AR232" s="79">
        <f>PRODUCT($C112:AR112)</f>
        <v>0.96895156793576587</v>
      </c>
      <c r="AS232" s="79">
        <f>PRODUCT($C112:AS112)</f>
        <v>0.96817640668141725</v>
      </c>
      <c r="AT232" s="79">
        <f>PRODUCT($C112:AT112)</f>
        <v>0.9674018655560721</v>
      </c>
      <c r="AU232" s="79">
        <f>PRODUCT($C112:AU112)</f>
        <v>0.96662794406362718</v>
      </c>
      <c r="AV232" s="79">
        <f>PRODUCT($C112:AV112)</f>
        <v>0.9658546417083762</v>
      </c>
      <c r="AW232" s="79">
        <f>PRODUCT($C112:AW112)</f>
        <v>0.96508195799500951</v>
      </c>
      <c r="AX232" s="79">
        <f>PRODUCT($C112:AX112)</f>
        <v>0.96430989242861342</v>
      </c>
      <c r="AY232" s="79">
        <f>PRODUCT($C112:AY112)</f>
        <v>0.96353844451467052</v>
      </c>
      <c r="AZ232" s="79">
        <f>PRODUCT($C112:AZ112)</f>
        <v>0.96276761375905873</v>
      </c>
      <c r="BA232" s="79">
        <f>PRODUCT($C112:BA112)</f>
        <v>0.96199739966805142</v>
      </c>
      <c r="BB232" s="79">
        <f>PRODUCT($C112:BB112)</f>
        <v>0.96122780174831701</v>
      </c>
      <c r="BC232" s="79">
        <f>PRODUCT($C112:BC112)</f>
        <v>0.96045881950691836</v>
      </c>
      <c r="BD232" s="79">
        <f>PRODUCT($C112:BD112)</f>
        <v>0.95969045245131279</v>
      </c>
      <c r="BE232" s="79">
        <f>PRODUCT($C112:BE112)</f>
        <v>0.95892270008935176</v>
      </c>
      <c r="BF232" s="79">
        <f>PRODUCT($C112:BF112)</f>
        <v>0.95815556192928031</v>
      </c>
      <c r="BG232" s="79">
        <f>PRODUCT($C112:BG112)</f>
        <v>0.95738903747973692</v>
      </c>
      <c r="BH232" s="79">
        <f>PRODUCT($C112:BH112)</f>
        <v>0.9566231262497531</v>
      </c>
      <c r="BI232" s="79">
        <f>PRODUCT($C112:BI112)</f>
        <v>0.95585782774875327</v>
      </c>
      <c r="BJ232" s="79">
        <f>PRODUCT($C112:BJ112)</f>
        <v>0.95509314148655422</v>
      </c>
      <c r="BK232" s="79">
        <f>PRODUCT($C112:BK112)</f>
        <v>0.95432906697336495</v>
      </c>
      <c r="BL232" s="79">
        <f>PRODUCT($C112:BL112)</f>
        <v>0.95356560371978627</v>
      </c>
      <c r="BM232" s="79">
        <f>PRODUCT($C112:BM112)</f>
        <v>0.95280275123681046</v>
      </c>
      <c r="BN232" s="79">
        <f>PRODUCT($C112:BN112)</f>
        <v>0.95204050903582105</v>
      </c>
      <c r="BO232" s="79">
        <f>PRODUCT($C112:BO112)</f>
        <v>0.95127887662859234</v>
      </c>
      <c r="BP232" s="79">
        <f>PRODUCT($C112:BP112)</f>
        <v>0.95051785352728946</v>
      </c>
      <c r="BQ232" s="79">
        <f>PRODUCT($C112:BQ112)</f>
        <v>0.94975743924446765</v>
      </c>
      <c r="BR232" s="79">
        <f>PRODUCT($C112:BR112)</f>
        <v>0.94899763329307207</v>
      </c>
      <c r="BS232" s="79">
        <f>PRODUCT($C112:BS112)</f>
        <v>0.94823843518643758</v>
      </c>
      <c r="BT232" s="79">
        <f>PRODUCT($C112:BT112)</f>
        <v>0.94747984443828837</v>
      </c>
      <c r="BU232" s="79">
        <f>PRODUCT($C112:BU112)</f>
        <v>0.94672186056273766</v>
      </c>
      <c r="BV232" s="79">
        <f>PRODUCT($C112:BV112)</f>
        <v>0.94596448307428749</v>
      </c>
      <c r="BW232" s="79">
        <f>PRODUCT($C112:BW112)</f>
        <v>0.94520771148782801</v>
      </c>
      <c r="BX232" s="79">
        <f>PRODUCT($C112:BX112)</f>
        <v>0.94445154531863773</v>
      </c>
      <c r="BY232" s="79">
        <f>PRODUCT($C112:BY112)</f>
        <v>0.94369598408238275</v>
      </c>
      <c r="BZ232" s="79">
        <f>PRODUCT($C112:BZ112)</f>
        <v>0.94294102729511686</v>
      </c>
      <c r="CA232" s="79">
        <f>PRODUCT($C112:CA112)</f>
        <v>0.94218667447328075</v>
      </c>
      <c r="CB232" s="79">
        <f>PRODUCT($C112:CB112)</f>
        <v>0.94143292513370214</v>
      </c>
      <c r="CC232" s="79">
        <f>PRODUCT($C112:CC112)</f>
        <v>0.9406797787935951</v>
      </c>
      <c r="CD232" s="79">
        <f>PRODUCT($C112:CD112)</f>
        <v>0.93992723497056019</v>
      </c>
      <c r="CE232" s="79">
        <f>PRODUCT($C112:CE112)</f>
        <v>0.93917529318258375</v>
      </c>
      <c r="CF232" s="79">
        <f>PRODUCT($C112:CF112)</f>
        <v>0.93842395294803771</v>
      </c>
      <c r="CG232" s="79">
        <f>PRODUCT($C112:CG112)</f>
        <v>0.93767321378567925</v>
      </c>
      <c r="CH232" s="79">
        <f>PRODUCT($C112:CH112)</f>
        <v>0.93692307521465068</v>
      </c>
      <c r="CI232" s="79">
        <f>PRODUCT($C112:CI112)</f>
        <v>0.9361735367544789</v>
      </c>
      <c r="CJ232" s="79">
        <f>PRODUCT($C112:CJ112)</f>
        <v>0.93542459792507526</v>
      </c>
      <c r="CK232" s="79">
        <f>PRODUCT($C112:CK112)</f>
        <v>0.93467625824673517</v>
      </c>
      <c r="CL232" s="79">
        <f>PRODUCT($C112:CL112)</f>
        <v>0.93392851724013781</v>
      </c>
      <c r="CM232" s="79">
        <f>PRODUCT($C112:CM112)</f>
        <v>0.93318137442634563</v>
      </c>
      <c r="CN232" s="79">
        <f>PRODUCT($C112:CN112)</f>
        <v>0.93243482932680455</v>
      </c>
      <c r="CO232" s="79">
        <f>PRODUCT($C112:CO112)</f>
        <v>0.93168888146334305</v>
      </c>
      <c r="CP232" s="79">
        <f>PRODUCT($C112:CP112)</f>
        <v>0.93094353035817234</v>
      </c>
      <c r="CQ232" s="79">
        <f>PRODUCT($C112:CQ112)</f>
        <v>0.93019877553388575</v>
      </c>
      <c r="CR232" s="79">
        <f>PRODUCT($C112:CR112)</f>
        <v>0.92945461651345862</v>
      </c>
      <c r="CS232" s="79">
        <f>PRODUCT($C112:CS112)</f>
        <v>0.9287110528202478</v>
      </c>
      <c r="CT232" s="79">
        <f>PRODUCT($C112:CT112)</f>
        <v>0.92796808397799158</v>
      </c>
      <c r="CU232" s="79">
        <f>PRODUCT($C112:CU112)</f>
        <v>0.92722570951080918</v>
      </c>
      <c r="CV232" s="79">
        <f>PRODUCT($C112:CV112)</f>
        <v>0.92648392894320053</v>
      </c>
      <c r="CW232" s="79">
        <f>PRODUCT($C112:CW112)</f>
        <v>0.9257427418000459</v>
      </c>
      <c r="CX232" s="79">
        <f>PRODUCT($C112:CX112)</f>
        <v>0.92500214760660582</v>
      </c>
      <c r="CY232" s="79">
        <f>PRODUCT($C112:CY112)</f>
        <v>0.92426214588852051</v>
      </c>
      <c r="CZ232" s="79">
        <f>PRODUCT($C112:CZ112)</f>
        <v>0.92352273617180969</v>
      </c>
      <c r="DA232" s="79">
        <f>PRODUCT($C112:DA112)</f>
        <v>0.92278391798287218</v>
      </c>
      <c r="DB232" s="79">
        <f>PRODUCT($C112:DB112)</f>
        <v>0.92204569084848587</v>
      </c>
      <c r="DC232" s="79">
        <f>PRODUCT($C112:DC112)</f>
        <v>0.92130805429580709</v>
      </c>
    </row>
    <row r="233" spans="2:107" ht="15" x14ac:dyDescent="0.25">
      <c r="B233" s="41">
        <v>108</v>
      </c>
      <c r="C233" s="79">
        <v>1</v>
      </c>
      <c r="D233" s="79">
        <f>PRODUCT($D113:D113)</f>
        <v>0.99639999999999995</v>
      </c>
      <c r="E233" s="79">
        <f>PRODUCT($D113:E113)</f>
        <v>1.0018802</v>
      </c>
      <c r="F233" s="79">
        <f>PRODUCT($D113:F113)</f>
        <v>1.0052865926800001</v>
      </c>
      <c r="G233" s="79">
        <f>PRODUCT($D113:G113)</f>
        <v>1.0071966372060921</v>
      </c>
      <c r="H233" s="79">
        <f>PRODUCT($D113:H113)</f>
        <v>1.0079016748521363</v>
      </c>
      <c r="I233" s="79">
        <f>PRODUCT($D113:I113)</f>
        <v>1.0078008846846511</v>
      </c>
      <c r="J233" s="79">
        <f>PRODUCT($D113:J113)</f>
        <v>1.0069946439769033</v>
      </c>
      <c r="K233" s="79">
        <f>PRODUCT($D113:K113)</f>
        <v>1.0057862504041311</v>
      </c>
      <c r="L233" s="79">
        <f>PRODUCT($D113:L113)</f>
        <v>1.004277571028525</v>
      </c>
      <c r="M233" s="79">
        <f>PRODUCT($D113:M113)</f>
        <v>1.0025702991577765</v>
      </c>
      <c r="N233" s="79">
        <f>PRODUCT($D113:N113)</f>
        <v>1.0007656726192924</v>
      </c>
      <c r="O233" s="79">
        <f>PRODUCT($D113:O113)</f>
        <v>0.99886421784131574</v>
      </c>
      <c r="P233" s="79">
        <f>PRODUCT($D113:P113)</f>
        <v>0.99696637582741721</v>
      </c>
      <c r="Q233" s="79">
        <f>PRODUCT($D113:Q113)</f>
        <v>0.99497244307576238</v>
      </c>
      <c r="R233" s="79">
        <f>PRODUCT($D113:R113)</f>
        <v>0.99427596236560933</v>
      </c>
      <c r="S233" s="79">
        <f>PRODUCT($D113:S113)</f>
        <v>0.99357996919195335</v>
      </c>
      <c r="T233" s="79">
        <f>PRODUCT($D113:T113)</f>
        <v>0.99288446321351898</v>
      </c>
      <c r="U233" s="79">
        <f>PRODUCT($D113:U113)</f>
        <v>0.99218944408926946</v>
      </c>
      <c r="V233" s="79">
        <f>PRODUCT($D113:V113)</f>
        <v>0.99149491147840696</v>
      </c>
      <c r="W233" s="79">
        <f>PRODUCT($D113:W113)</f>
        <v>0.99080086504037201</v>
      </c>
      <c r="X233" s="79">
        <f>PRODUCT($D113:X113)</f>
        <v>0.99010730443484374</v>
      </c>
      <c r="Y233" s="79">
        <f>PRODUCT($D113:Y113)</f>
        <v>0.98941422932173928</v>
      </c>
      <c r="Z233" s="79">
        <f>PRODUCT($D113:Z113)</f>
        <v>0.98872163936121404</v>
      </c>
      <c r="AA233" s="79">
        <f>PRODUCT($D113:AA113)</f>
        <v>0.98802953421366113</v>
      </c>
      <c r="AB233" s="79">
        <f>PRODUCT($D113:AB113)</f>
        <v>0.98733791353971156</v>
      </c>
      <c r="AC233" s="79">
        <f>PRODUCT($D113:AC113)</f>
        <v>0.98664677700023373</v>
      </c>
      <c r="AD233" s="79">
        <f>PRODUCT($D113:AD113)</f>
        <v>0.9859561242563335</v>
      </c>
      <c r="AE233" s="79">
        <f>PRODUCT($D113:AE113)</f>
        <v>0.98526595496935399</v>
      </c>
      <c r="AF233" s="79">
        <f>PRODUCT($D113:AF113)</f>
        <v>0.98457626880087545</v>
      </c>
      <c r="AG233" s="79">
        <f>PRODUCT($D113:AG113)</f>
        <v>0.98388706541271476</v>
      </c>
      <c r="AH233" s="79">
        <f>PRODUCT($D113:AH113)</f>
        <v>0.98319834446692578</v>
      </c>
      <c r="AI233" s="79">
        <f>PRODUCT($D113:AI113)</f>
        <v>0.98251010562579888</v>
      </c>
      <c r="AJ233" s="79">
        <f>PRODUCT($D113:AJ113)</f>
        <v>0.98182234855186079</v>
      </c>
      <c r="AK233" s="79">
        <f>PRODUCT($D113:AK113)</f>
        <v>0.98113507290787449</v>
      </c>
      <c r="AL233" s="79">
        <f>PRODUCT($D113:AL113)</f>
        <v>0.9804482783568389</v>
      </c>
      <c r="AM233" s="79">
        <f>PRODUCT($D113:AM113)</f>
        <v>0.97976196456198905</v>
      </c>
      <c r="AN233" s="79">
        <f>PRODUCT($D113:AN113)</f>
        <v>0.9790761311867956</v>
      </c>
      <c r="AO233" s="79">
        <f>PRODUCT($D113:AO113)</f>
        <v>0.97839077789496476</v>
      </c>
      <c r="AP233" s="79">
        <f>PRODUCT($D113:AP113)</f>
        <v>0.97770590435043825</v>
      </c>
      <c r="AQ233" s="79">
        <f>PRODUCT($D113:AQ113)</f>
        <v>0.97702151021739292</v>
      </c>
      <c r="AR233" s="79">
        <f>PRODUCT($D113:AR113)</f>
        <v>0.97633759516024066</v>
      </c>
      <c r="AS233" s="79">
        <f>PRODUCT($D113:AS113)</f>
        <v>0.97565415884362849</v>
      </c>
      <c r="AT233" s="79">
        <f>PRODUCT($D113:AT113)</f>
        <v>0.97497120093243794</v>
      </c>
      <c r="AU233" s="79">
        <f>PRODUCT($D113:AU113)</f>
        <v>0.97428872109178521</v>
      </c>
      <c r="AV233" s="79">
        <f>PRODUCT($D113:AV113)</f>
        <v>0.97360671898702089</v>
      </c>
      <c r="AW233" s="79">
        <f>PRODUCT($D113:AW113)</f>
        <v>0.97292519428372992</v>
      </c>
      <c r="AX233" s="79">
        <f>PRODUCT($D113:AX113)</f>
        <v>0.97224414664773129</v>
      </c>
      <c r="AY233" s="79">
        <f>PRODUCT($D113:AY113)</f>
        <v>0.97156357574507779</v>
      </c>
      <c r="AZ233" s="79">
        <f>PRODUCT($D113:AZ113)</f>
        <v>0.97088348124205626</v>
      </c>
      <c r="BA233" s="79">
        <f>PRODUCT($D113:BA113)</f>
        <v>0.97020386280518678</v>
      </c>
      <c r="BB233" s="79">
        <f>PRODUCT($D113:BB113)</f>
        <v>0.96952472010122315</v>
      </c>
      <c r="BC233" s="79">
        <f>PRODUCT($D113:BC113)</f>
        <v>0.9688460527971523</v>
      </c>
      <c r="BD233" s="79">
        <f>PRODUCT($D113:BD113)</f>
        <v>0.96816786056019422</v>
      </c>
      <c r="BE233" s="79">
        <f>PRODUCT($D113:BE113)</f>
        <v>0.96749014305780201</v>
      </c>
      <c r="BF233" s="79">
        <f>PRODUCT($D113:BF113)</f>
        <v>0.96681289995766151</v>
      </c>
      <c r="BG233" s="79">
        <f>PRODUCT($D113:BG113)</f>
        <v>0.96613613092769113</v>
      </c>
      <c r="BH233" s="79">
        <f>PRODUCT($D113:BH113)</f>
        <v>0.96545983563604176</v>
      </c>
      <c r="BI233" s="79">
        <f>PRODUCT($D113:BI113)</f>
        <v>0.96478401375109646</v>
      </c>
      <c r="BJ233" s="79">
        <f>PRODUCT($D113:BJ113)</f>
        <v>0.96410866494147063</v>
      </c>
      <c r="BK233" s="79">
        <f>PRODUCT($D113:BK113)</f>
        <v>0.96343378887601161</v>
      </c>
      <c r="BL233" s="79">
        <f>PRODUCT($D113:BL113)</f>
        <v>0.96275938522379834</v>
      </c>
      <c r="BM233" s="79">
        <f>PRODUCT($D113:BM113)</f>
        <v>0.96208545365414166</v>
      </c>
      <c r="BN233" s="79">
        <f>PRODUCT($D113:BN113)</f>
        <v>0.96141199383658371</v>
      </c>
      <c r="BO233" s="79">
        <f>PRODUCT($D113:BO113)</f>
        <v>0.96073900544089808</v>
      </c>
      <c r="BP233" s="79">
        <f>PRODUCT($D113:BP113)</f>
        <v>0.96006648813708939</v>
      </c>
      <c r="BQ233" s="79">
        <f>PRODUCT($D113:BQ113)</f>
        <v>0.95939444159539344</v>
      </c>
      <c r="BR233" s="79">
        <f>PRODUCT($D113:BR113)</f>
        <v>0.95872286548627661</v>
      </c>
      <c r="BS233" s="79">
        <f>PRODUCT($D113:BS113)</f>
        <v>0.95805175948043619</v>
      </c>
      <c r="BT233" s="79">
        <f>PRODUCT($D113:BT113)</f>
        <v>0.95738112324879987</v>
      </c>
      <c r="BU233" s="79">
        <f>PRODUCT($D113:BU113)</f>
        <v>0.95671095646252569</v>
      </c>
      <c r="BV233" s="79">
        <f>PRODUCT($D113:BV113)</f>
        <v>0.95604125879300184</v>
      </c>
      <c r="BW233" s="79">
        <f>PRODUCT($D113:BW113)</f>
        <v>0.95537202991184667</v>
      </c>
      <c r="BX233" s="79">
        <f>PRODUCT($D113:BX113)</f>
        <v>0.95470326949090834</v>
      </c>
      <c r="BY233" s="79">
        <f>PRODUCT($D113:BY113)</f>
        <v>0.95403497720226471</v>
      </c>
      <c r="BZ233" s="79">
        <f>PRODUCT($D113:BZ113)</f>
        <v>0.95336715271822314</v>
      </c>
      <c r="CA233" s="79">
        <f>PRODUCT($D113:CA113)</f>
        <v>0.95269979571132035</v>
      </c>
      <c r="CB233" s="79">
        <f>PRODUCT($D113:CB113)</f>
        <v>0.95203290585432243</v>
      </c>
      <c r="CC233" s="79">
        <f>PRODUCT($D113:CC113)</f>
        <v>0.9513664828202244</v>
      </c>
      <c r="CD233" s="79">
        <f>PRODUCT($D113:CD113)</f>
        <v>0.95070052628225021</v>
      </c>
      <c r="CE233" s="79">
        <f>PRODUCT($D113:CE113)</f>
        <v>0.95003503591385263</v>
      </c>
      <c r="CF233" s="79">
        <f>PRODUCT($D113:CF113)</f>
        <v>0.94937001138871291</v>
      </c>
      <c r="CG233" s="79">
        <f>PRODUCT($D113:CG113)</f>
        <v>0.94870545238074078</v>
      </c>
      <c r="CH233" s="79">
        <f>PRODUCT($D113:CH113)</f>
        <v>0.94804135856407423</v>
      </c>
      <c r="CI233" s="79">
        <f>PRODUCT($D113:CI113)</f>
        <v>0.94737772961307931</v>
      </c>
      <c r="CJ233" s="79">
        <f>PRODUCT($D113:CJ113)</f>
        <v>0.94671456520235009</v>
      </c>
      <c r="CK233" s="79">
        <f>PRODUCT($D113:CK113)</f>
        <v>0.94605186500670846</v>
      </c>
      <c r="CL233" s="79">
        <f>PRODUCT($D113:CL113)</f>
        <v>0.94538962870120369</v>
      </c>
      <c r="CM233" s="79">
        <f>PRODUCT($D113:CM113)</f>
        <v>0.94472785596111286</v>
      </c>
      <c r="CN233" s="79">
        <f>PRODUCT($D113:CN113)</f>
        <v>0.9440665464619401</v>
      </c>
      <c r="CO233" s="79">
        <f>PRODUCT($D113:CO113)</f>
        <v>0.94340569987941669</v>
      </c>
      <c r="CP233" s="79">
        <f>PRODUCT($D113:CP113)</f>
        <v>0.94274531588950106</v>
      </c>
      <c r="CQ233" s="79">
        <f>PRODUCT($D113:CQ113)</f>
        <v>0.94208539416837833</v>
      </c>
      <c r="CR233" s="79">
        <f>PRODUCT($D113:CR113)</f>
        <v>0.94142593439246047</v>
      </c>
      <c r="CS233" s="79">
        <f>PRODUCT($D113:CS113)</f>
        <v>0.9407669362383857</v>
      </c>
      <c r="CT233" s="79">
        <f>PRODUCT($D113:CT113)</f>
        <v>0.94010839938301882</v>
      </c>
      <c r="CU233" s="79">
        <f>PRODUCT($D113:CU113)</f>
        <v>0.9394503235034507</v>
      </c>
      <c r="CV233" s="79">
        <f>PRODUCT($D113:CV113)</f>
        <v>0.93879270827699823</v>
      </c>
      <c r="CW233" s="79">
        <f>PRODUCT($D113:CW113)</f>
        <v>0.93813555338120436</v>
      </c>
      <c r="CX233" s="79">
        <f>PRODUCT($D113:CX113)</f>
        <v>0.9374788584938375</v>
      </c>
      <c r="CY233" s="79">
        <f>PRODUCT($D113:CY113)</f>
        <v>0.93682262329289179</v>
      </c>
      <c r="CZ233" s="79">
        <f>PRODUCT($D113:CZ113)</f>
        <v>0.93616684745658674</v>
      </c>
      <c r="DA233" s="79">
        <f>PRODUCT($D113:DA113)</f>
        <v>0.93551153066336712</v>
      </c>
      <c r="DB233" s="79">
        <f>PRODUCT($D113:DB113)</f>
        <v>0.93485667259190275</v>
      </c>
      <c r="DC233" s="79">
        <f>PRODUCT($D113:DC113)</f>
        <v>0.93420227292108837</v>
      </c>
    </row>
    <row r="234" spans="2:107" ht="15" x14ac:dyDescent="0.25">
      <c r="B234" s="41">
        <v>109</v>
      </c>
      <c r="C234" s="79">
        <v>1</v>
      </c>
      <c r="D234" s="79">
        <f>PRODUCT($D114:D114)</f>
        <v>0.99580000000000002</v>
      </c>
      <c r="E234" s="79">
        <f>PRODUCT($D114:E114)</f>
        <v>1.0008785800000002</v>
      </c>
      <c r="F234" s="79">
        <f>PRODUCT($D114:F114)</f>
        <v>1.0052824457520002</v>
      </c>
      <c r="G234" s="79">
        <f>PRODUCT($D114:G114)</f>
        <v>1.0079967083555306</v>
      </c>
      <c r="H234" s="79">
        <f>PRODUCT($D114:H114)</f>
        <v>1.0094079037472283</v>
      </c>
      <c r="I234" s="79">
        <f>PRODUCT($D114:I114)</f>
        <v>1.0098116669087271</v>
      </c>
      <c r="J234" s="79">
        <f>PRODUCT($D114:J114)</f>
        <v>1.0094077422419636</v>
      </c>
      <c r="K234" s="79">
        <f>PRODUCT($D114:K114)</f>
        <v>1.0084992752739459</v>
      </c>
      <c r="L234" s="79">
        <f>PRODUCT($D114:L114)</f>
        <v>1.0071882262160898</v>
      </c>
      <c r="M234" s="79">
        <f>PRODUCT($D114:M114)</f>
        <v>1.0056774438767657</v>
      </c>
      <c r="N234" s="79">
        <f>PRODUCT($D114:N114)</f>
        <v>1.0039677922221752</v>
      </c>
      <c r="O234" s="79">
        <f>PRODUCT($D114:O114)</f>
        <v>1.0021606501961753</v>
      </c>
      <c r="P234" s="79">
        <f>PRODUCT($D114:P114)</f>
        <v>1.0003567610258222</v>
      </c>
      <c r="Q234" s="79">
        <f>PRODUCT($D114:Q114)</f>
        <v>0.99845608317987311</v>
      </c>
      <c r="R234" s="79">
        <f>PRODUCT($D114:R114)</f>
        <v>0.99785700952996514</v>
      </c>
      <c r="S234" s="79">
        <f>PRODUCT($D114:S114)</f>
        <v>0.99725829532424715</v>
      </c>
      <c r="T234" s="79">
        <f>PRODUCT($D114:T114)</f>
        <v>0.99665994034705252</v>
      </c>
      <c r="U234" s="79">
        <f>PRODUCT($D114:U114)</f>
        <v>0.99606194438284423</v>
      </c>
      <c r="V234" s="79">
        <f>PRODUCT($D114:V114)</f>
        <v>0.99546430721621448</v>
      </c>
      <c r="W234" s="79">
        <f>PRODUCT($D114:W114)</f>
        <v>0.9948670286318847</v>
      </c>
      <c r="X234" s="79">
        <f>PRODUCT($D114:X114)</f>
        <v>0.99427010841470553</v>
      </c>
      <c r="Y234" s="79">
        <f>PRODUCT($D114:Y114)</f>
        <v>0.99367354634965666</v>
      </c>
      <c r="Z234" s="79">
        <f>PRODUCT($D114:Z114)</f>
        <v>0.99307734222184685</v>
      </c>
      <c r="AA234" s="79">
        <f>PRODUCT($D114:AA114)</f>
        <v>0.99248149581651368</v>
      </c>
      <c r="AB234" s="79">
        <f>PRODUCT($D114:AB114)</f>
        <v>0.99188600691902373</v>
      </c>
      <c r="AC234" s="79">
        <f>PRODUCT($D114:AC114)</f>
        <v>0.99129087531487226</v>
      </c>
      <c r="AD234" s="79">
        <f>PRODUCT($D114:AD114)</f>
        <v>0.99069610078968329</v>
      </c>
      <c r="AE234" s="79">
        <f>PRODUCT($D114:AE114)</f>
        <v>0.99010168312920943</v>
      </c>
      <c r="AF234" s="79">
        <f>PRODUCT($D114:AF114)</f>
        <v>0.98950762211933185</v>
      </c>
      <c r="AG234" s="79">
        <f>PRODUCT($D114:AG114)</f>
        <v>0.98891391754606017</v>
      </c>
      <c r="AH234" s="79">
        <f>PRODUCT($D114:AH114)</f>
        <v>0.98832056919553246</v>
      </c>
      <c r="AI234" s="79">
        <f>PRODUCT($D114:AI114)</f>
        <v>0.98772757685401513</v>
      </c>
      <c r="AJ234" s="79">
        <f>PRODUCT($D114:AJ114)</f>
        <v>0.98713494030790272</v>
      </c>
      <c r="AK234" s="79">
        <f>PRODUCT($D114:AK114)</f>
        <v>0.98654265934371799</v>
      </c>
      <c r="AL234" s="79">
        <f>PRODUCT($D114:AL114)</f>
        <v>0.98595073374811171</v>
      </c>
      <c r="AM234" s="79">
        <f>PRODUCT($D114:AM114)</f>
        <v>0.98535916330786277</v>
      </c>
      <c r="AN234" s="79">
        <f>PRODUCT($D114:AN114)</f>
        <v>0.98476794780987797</v>
      </c>
      <c r="AO234" s="79">
        <f>PRODUCT($D114:AO114)</f>
        <v>0.984177087041192</v>
      </c>
      <c r="AP234" s="79">
        <f>PRODUCT($D114:AP114)</f>
        <v>0.98358658078896721</v>
      </c>
      <c r="AQ234" s="79">
        <f>PRODUCT($D114:AQ114)</f>
        <v>0.98299642884049376</v>
      </c>
      <c r="AR234" s="79">
        <f>PRODUCT($D114:AR114)</f>
        <v>0.98240663098318948</v>
      </c>
      <c r="AS234" s="79">
        <f>PRODUCT($D114:AS114)</f>
        <v>0.98181718700459952</v>
      </c>
      <c r="AT234" s="79">
        <f>PRODUCT($D114:AT114)</f>
        <v>0.98122809669239675</v>
      </c>
      <c r="AU234" s="79">
        <f>PRODUCT($D114:AU114)</f>
        <v>0.98063935983438122</v>
      </c>
      <c r="AV234" s="79">
        <f>PRODUCT($D114:AV114)</f>
        <v>0.98005097621848059</v>
      </c>
      <c r="AW234" s="79">
        <f>PRODUCT($D114:AW114)</f>
        <v>0.97946294563274949</v>
      </c>
      <c r="AX234" s="79">
        <f>PRODUCT($D114:AX114)</f>
        <v>0.97887526786536982</v>
      </c>
      <c r="AY234" s="79">
        <f>PRODUCT($D114:AY114)</f>
        <v>0.97828794270465058</v>
      </c>
      <c r="AZ234" s="79">
        <f>PRODUCT($D114:AZ114)</f>
        <v>0.97770096993902778</v>
      </c>
      <c r="BA234" s="79">
        <f>PRODUCT($D114:BA114)</f>
        <v>0.97711434935706432</v>
      </c>
      <c r="BB234" s="79">
        <f>PRODUCT($D114:BB114)</f>
        <v>0.97652808074745001</v>
      </c>
      <c r="BC234" s="79">
        <f>PRODUCT($D114:BC114)</f>
        <v>0.97594216389900146</v>
      </c>
      <c r="BD234" s="79">
        <f>PRODUCT($D114:BD114)</f>
        <v>0.97535659860066204</v>
      </c>
      <c r="BE234" s="79">
        <f>PRODUCT($D114:BE114)</f>
        <v>0.97477138464150159</v>
      </c>
      <c r="BF234" s="79">
        <f>PRODUCT($D114:BF114)</f>
        <v>0.97418652181071663</v>
      </c>
      <c r="BG234" s="79">
        <f>PRODUCT($D114:BG114)</f>
        <v>0.97360200989763013</v>
      </c>
      <c r="BH234" s="79">
        <f>PRODUCT($D114:BH114)</f>
        <v>0.9730178486916915</v>
      </c>
      <c r="BI234" s="79">
        <f>PRODUCT($D114:BI114)</f>
        <v>0.97243403798247641</v>
      </c>
      <c r="BJ234" s="79">
        <f>PRODUCT($D114:BJ114)</f>
        <v>0.97185057755968685</v>
      </c>
      <c r="BK234" s="79">
        <f>PRODUCT($D114:BK114)</f>
        <v>0.97126746721315094</v>
      </c>
      <c r="BL234" s="79">
        <f>PRODUCT($D114:BL114)</f>
        <v>0.97068470673282303</v>
      </c>
      <c r="BM234" s="79">
        <f>PRODUCT($D114:BM114)</f>
        <v>0.97010229590878327</v>
      </c>
      <c r="BN234" s="79">
        <f>PRODUCT($D114:BN114)</f>
        <v>0.96952023453123792</v>
      </c>
      <c r="BO234" s="79">
        <f>PRODUCT($D114:BO114)</f>
        <v>0.96893852239051914</v>
      </c>
      <c r="BP234" s="79">
        <f>PRODUCT($D114:BP114)</f>
        <v>0.96835715927708477</v>
      </c>
      <c r="BQ234" s="79">
        <f>PRODUCT($D114:BQ114)</f>
        <v>0.96777614498151843</v>
      </c>
      <c r="BR234" s="79">
        <f>PRODUCT($D114:BR114)</f>
        <v>0.96719547929452943</v>
      </c>
      <c r="BS234" s="79">
        <f>PRODUCT($D114:BS114)</f>
        <v>0.96661516200695263</v>
      </c>
      <c r="BT234" s="79">
        <f>PRODUCT($D114:BT114)</f>
        <v>0.96603519290974837</v>
      </c>
      <c r="BU234" s="79">
        <f>PRODUCT($D114:BU114)</f>
        <v>0.96545557179400243</v>
      </c>
      <c r="BV234" s="79">
        <f>PRODUCT($D114:BV114)</f>
        <v>0.96487629845092604</v>
      </c>
      <c r="BW234" s="79">
        <f>PRODUCT($D114:BW114)</f>
        <v>0.96429737267185545</v>
      </c>
      <c r="BX234" s="79">
        <f>PRODUCT($D114:BX114)</f>
        <v>0.96371879424825224</v>
      </c>
      <c r="BY234" s="79">
        <f>PRODUCT($D114:BY114)</f>
        <v>0.96314056297170325</v>
      </c>
      <c r="BZ234" s="79">
        <f>PRODUCT($D114:BZ114)</f>
        <v>0.9625626786339202</v>
      </c>
      <c r="CA234" s="79">
        <f>PRODUCT($D114:CA114)</f>
        <v>0.96198514102673982</v>
      </c>
      <c r="CB234" s="79">
        <f>PRODUCT($D114:CB114)</f>
        <v>0.96140794994212375</v>
      </c>
      <c r="CC234" s="79">
        <f>PRODUCT($D114:CC114)</f>
        <v>0.96083110517215842</v>
      </c>
      <c r="CD234" s="79">
        <f>PRODUCT($D114:CD114)</f>
        <v>0.96025460650905503</v>
      </c>
      <c r="CE234" s="79">
        <f>PRODUCT($D114:CE114)</f>
        <v>0.9596784537451496</v>
      </c>
      <c r="CF234" s="79">
        <f>PRODUCT($D114:CF114)</f>
        <v>0.95910264667290246</v>
      </c>
      <c r="CG234" s="79">
        <f>PRODUCT($D114:CG114)</f>
        <v>0.95852718508489865</v>
      </c>
      <c r="CH234" s="79">
        <f>PRODUCT($D114:CH114)</f>
        <v>0.95795206877384764</v>
      </c>
      <c r="CI234" s="79">
        <f>PRODUCT($D114:CI114)</f>
        <v>0.95737729753258327</v>
      </c>
      <c r="CJ234" s="79">
        <f>PRODUCT($D114:CJ114)</f>
        <v>0.95680287115406371</v>
      </c>
      <c r="CK234" s="79">
        <f>PRODUCT($D114:CK114)</f>
        <v>0.95622878943137124</v>
      </c>
      <c r="CL234" s="79">
        <f>PRODUCT($D114:CL114)</f>
        <v>0.9556550521577124</v>
      </c>
      <c r="CM234" s="79">
        <f>PRODUCT($D114:CM114)</f>
        <v>0.95508165912641774</v>
      </c>
      <c r="CN234" s="79">
        <f>PRODUCT($D114:CN114)</f>
        <v>0.95450861013094179</v>
      </c>
      <c r="CO234" s="79">
        <f>PRODUCT($D114:CO114)</f>
        <v>0.95393590496486314</v>
      </c>
      <c r="CP234" s="79">
        <f>PRODUCT($D114:CP114)</f>
        <v>0.95336354342188423</v>
      </c>
      <c r="CQ234" s="79">
        <f>PRODUCT($D114:CQ114)</f>
        <v>0.95279152529583111</v>
      </c>
      <c r="CR234" s="79">
        <f>PRODUCT($D114:CR114)</f>
        <v>0.9522198503806536</v>
      </c>
      <c r="CS234" s="79">
        <f>PRODUCT($D114:CS114)</f>
        <v>0.9516485184704252</v>
      </c>
      <c r="CT234" s="79">
        <f>PRODUCT($D114:CT114)</f>
        <v>0.95107752935934287</v>
      </c>
      <c r="CU234" s="79">
        <f>PRODUCT($D114:CU114)</f>
        <v>0.95050688284172724</v>
      </c>
      <c r="CV234" s="79">
        <f>PRODUCT($D114:CV114)</f>
        <v>0.94993657871202219</v>
      </c>
      <c r="CW234" s="79">
        <f>PRODUCT($D114:CW114)</f>
        <v>0.94936661676479495</v>
      </c>
      <c r="CX234" s="79">
        <f>PRODUCT($D114:CX114)</f>
        <v>0.94879699679473606</v>
      </c>
      <c r="CY234" s="79">
        <f>PRODUCT($D114:CY114)</f>
        <v>0.94822771859665922</v>
      </c>
      <c r="CZ234" s="79">
        <f>PRODUCT($D114:CZ114)</f>
        <v>0.94765878196550113</v>
      </c>
      <c r="DA234" s="79">
        <f>PRODUCT($D114:DA114)</f>
        <v>0.94709018669632183</v>
      </c>
      <c r="DB234" s="79">
        <f>PRODUCT($D114:DB114)</f>
        <v>0.94652193258430395</v>
      </c>
      <c r="DC234" s="79">
        <f>PRODUCT($D114:DC114)</f>
        <v>0.94595401942475332</v>
      </c>
    </row>
    <row r="235" spans="2:107" ht="15" x14ac:dyDescent="0.25">
      <c r="B235" s="41">
        <v>110</v>
      </c>
      <c r="C235" s="79">
        <v>1</v>
      </c>
      <c r="D235" s="79">
        <f>PRODUCT($D115:D115)</f>
        <v>0.99519999999999997</v>
      </c>
      <c r="E235" s="79">
        <f>PRODUCT($D115:E115)</f>
        <v>0.99977791999999988</v>
      </c>
      <c r="F235" s="79">
        <f>PRODUCT($C115:F115)</f>
        <v>1.0038770094719998</v>
      </c>
      <c r="G235" s="79">
        <f>PRODUCT($C115:G115)</f>
        <v>1.0074909667060989</v>
      </c>
      <c r="H235" s="79">
        <f>PRODUCT($C115:H115)</f>
        <v>1.0096066977361817</v>
      </c>
      <c r="I235" s="79">
        <f>PRODUCT($C115:I115)</f>
        <v>1.0105153437641441</v>
      </c>
      <c r="J235" s="79">
        <f>PRODUCT($C115:J115)</f>
        <v>1.0105153437641441</v>
      </c>
      <c r="K235" s="79">
        <f>PRODUCT($C115:K115)</f>
        <v>1.0099090345578856</v>
      </c>
      <c r="L235" s="79">
        <f>PRODUCT($C115:L115)</f>
        <v>1.0088991255233277</v>
      </c>
      <c r="M235" s="79">
        <f>PRODUCT($C115:M115)</f>
        <v>1.007486666747595</v>
      </c>
      <c r="N235" s="79">
        <f>PRODUCT($C115:N115)</f>
        <v>1.0059754367474736</v>
      </c>
      <c r="O235" s="79">
        <f>PRODUCT($C115:O115)</f>
        <v>1.0042652785050028</v>
      </c>
      <c r="P235" s="79">
        <f>PRODUCT($C115:P115)</f>
        <v>1.0025580275315442</v>
      </c>
      <c r="Q235" s="79">
        <f>PRODUCT($C115:Q115)</f>
        <v>1.0007534230819874</v>
      </c>
      <c r="R235" s="79">
        <f>PRODUCT($C115:R115)</f>
        <v>1.0002530463704464</v>
      </c>
      <c r="S235" s="79">
        <f>PRODUCT($C115:S115)</f>
        <v>0.99975291984726122</v>
      </c>
      <c r="T235" s="79">
        <f>PRODUCT($C115:T115)</f>
        <v>0.99925304338733767</v>
      </c>
      <c r="U235" s="79">
        <f>PRODUCT($C115:U115)</f>
        <v>0.99875341686564401</v>
      </c>
      <c r="V235" s="79">
        <f>PRODUCT($C115:V115)</f>
        <v>0.9982540401572112</v>
      </c>
      <c r="W235" s="79">
        <f>PRODUCT($C115:W115)</f>
        <v>0.9977549131371326</v>
      </c>
      <c r="X235" s="79">
        <f>PRODUCT($C115:X115)</f>
        <v>0.99725603568056409</v>
      </c>
      <c r="Y235" s="79">
        <f>PRODUCT($C115:Y115)</f>
        <v>0.99675740766272392</v>
      </c>
      <c r="Z235" s="79">
        <f>PRODUCT($C115:Z115)</f>
        <v>0.99625902895889262</v>
      </c>
      <c r="AA235" s="79">
        <f>PRODUCT($C115:AA115)</f>
        <v>0.99576089944441326</v>
      </c>
      <c r="AB235" s="79">
        <f>PRODUCT($C115:AB115)</f>
        <v>0.99526301899469116</v>
      </c>
      <c r="AC235" s="79">
        <f>PRODUCT($C115:AC115)</f>
        <v>0.99476538748519383</v>
      </c>
      <c r="AD235" s="79">
        <f>PRODUCT($C115:AD115)</f>
        <v>0.99426800479145128</v>
      </c>
      <c r="AE235" s="79">
        <f>PRODUCT($C115:AE115)</f>
        <v>0.99377087078905557</v>
      </c>
      <c r="AF235" s="79">
        <f>PRODUCT($C115:AF115)</f>
        <v>0.99327398535366107</v>
      </c>
      <c r="AG235" s="79">
        <f>PRODUCT($C115:AG115)</f>
        <v>0.9927773483609843</v>
      </c>
      <c r="AH235" s="79">
        <f>PRODUCT($C115:AH115)</f>
        <v>0.99228095968680385</v>
      </c>
      <c r="AI235" s="79">
        <f>PRODUCT($C115:AI115)</f>
        <v>0.99178481920696049</v>
      </c>
      <c r="AJ235" s="79">
        <f>PRODUCT($C115:AJ115)</f>
        <v>0.99128892679735703</v>
      </c>
      <c r="AK235" s="79">
        <f>PRODUCT($C115:AK115)</f>
        <v>0.99079328233395836</v>
      </c>
      <c r="AL235" s="79">
        <f>PRODUCT($C115:AL115)</f>
        <v>0.99029788569279142</v>
      </c>
      <c r="AM235" s="79">
        <f>PRODUCT($C115:AM115)</f>
        <v>0.98980273674994512</v>
      </c>
      <c r="AN235" s="79">
        <f>PRODUCT($C115:AN115)</f>
        <v>0.98930783538157019</v>
      </c>
      <c r="AO235" s="79">
        <f>PRODUCT($C115:AO115)</f>
        <v>0.98881318146387942</v>
      </c>
      <c r="AP235" s="79">
        <f>PRODUCT($C115:AP115)</f>
        <v>0.98831877487314757</v>
      </c>
      <c r="AQ235" s="79">
        <f>PRODUCT($C115:AQ115)</f>
        <v>0.9878246154857111</v>
      </c>
      <c r="AR235" s="79">
        <f>PRODUCT($C115:AR115)</f>
        <v>0.98733070317796834</v>
      </c>
      <c r="AS235" s="79">
        <f>PRODUCT($C115:AS115)</f>
        <v>0.98683703782637944</v>
      </c>
      <c r="AT235" s="79">
        <f>PRODUCT($C115:AT115)</f>
        <v>0.98634361930746628</v>
      </c>
      <c r="AU235" s="79">
        <f>PRODUCT($C115:AU115)</f>
        <v>0.98585044749781259</v>
      </c>
      <c r="AV235" s="79">
        <f>PRODUCT($C115:AV115)</f>
        <v>0.9853575222740637</v>
      </c>
      <c r="AW235" s="79">
        <f>PRODUCT($C115:AW115)</f>
        <v>0.98486484351292669</v>
      </c>
      <c r="AX235" s="79">
        <f>PRODUCT($C115:AX115)</f>
        <v>0.98437241109117024</v>
      </c>
      <c r="AY235" s="79">
        <f>PRODUCT($C115:AY115)</f>
        <v>0.98388022488562465</v>
      </c>
      <c r="AZ235" s="79">
        <f>PRODUCT($C115:AZ115)</f>
        <v>0.98338828477318185</v>
      </c>
      <c r="BA235" s="79">
        <f>PRODUCT($C115:BA115)</f>
        <v>0.98289659063079526</v>
      </c>
      <c r="BB235" s="79">
        <f>PRODUCT($C115:BB115)</f>
        <v>0.98240514233547993</v>
      </c>
      <c r="BC235" s="79">
        <f>PRODUCT($C115:BC115)</f>
        <v>0.98191393976431229</v>
      </c>
      <c r="BD235" s="79">
        <f>PRODUCT($C115:BD115)</f>
        <v>0.98142298279443019</v>
      </c>
      <c r="BE235" s="79">
        <f>PRODUCT($C115:BE115)</f>
        <v>0.98093227130303307</v>
      </c>
      <c r="BF235" s="79">
        <f>PRODUCT($C115:BF115)</f>
        <v>0.98044180516738155</v>
      </c>
      <c r="BG235" s="79">
        <f>PRODUCT($C115:BG115)</f>
        <v>0.97995158426479789</v>
      </c>
      <c r="BH235" s="79">
        <f>PRODUCT($C115:BH115)</f>
        <v>0.9794616084726655</v>
      </c>
      <c r="BI235" s="79">
        <f>PRODUCT($C115:BI115)</f>
        <v>0.97897187766842919</v>
      </c>
      <c r="BJ235" s="79">
        <f>PRODUCT($C115:BJ115)</f>
        <v>0.97848239172959506</v>
      </c>
      <c r="BK235" s="79">
        <f>PRODUCT($C115:BK115)</f>
        <v>0.97799315053373026</v>
      </c>
      <c r="BL235" s="79">
        <f>PRODUCT($C115:BL115)</f>
        <v>0.97750415395846346</v>
      </c>
      <c r="BM235" s="79">
        <f>PRODUCT($C115:BM115)</f>
        <v>0.97701540188148428</v>
      </c>
      <c r="BN235" s="79">
        <f>PRODUCT($C115:BN115)</f>
        <v>0.97652689418054361</v>
      </c>
      <c r="BO235" s="79">
        <f>PRODUCT($C115:BO115)</f>
        <v>0.97603863073345343</v>
      </c>
      <c r="BP235" s="79">
        <f>PRODUCT($C115:BP115)</f>
        <v>0.97555061141808674</v>
      </c>
      <c r="BQ235" s="79">
        <f>PRODUCT($C115:BQ115)</f>
        <v>0.97506283611237776</v>
      </c>
      <c r="BR235" s="79">
        <f>PRODUCT($C115:BR115)</f>
        <v>0.97457530469432163</v>
      </c>
      <c r="BS235" s="79">
        <f>PRODUCT($C115:BS115)</f>
        <v>0.97408801704197456</v>
      </c>
      <c r="BT235" s="79">
        <f>PRODUCT($C115:BT115)</f>
        <v>0.97360097303345361</v>
      </c>
      <c r="BU235" s="79">
        <f>PRODUCT($C115:BU115)</f>
        <v>0.97311417254693688</v>
      </c>
      <c r="BV235" s="79">
        <f>PRODUCT($C115:BV115)</f>
        <v>0.97262761546066345</v>
      </c>
      <c r="BW235" s="79">
        <f>PRODUCT($C115:BW115)</f>
        <v>0.97214130165293322</v>
      </c>
      <c r="BX235" s="79">
        <f>PRODUCT($C115:BX115)</f>
        <v>0.97165523100210682</v>
      </c>
      <c r="BY235" s="79">
        <f>PRODUCT($C115:BY115)</f>
        <v>0.97116940338660585</v>
      </c>
      <c r="BZ235" s="79">
        <f>PRODUCT($C115:BZ115)</f>
        <v>0.9706838186849126</v>
      </c>
      <c r="CA235" s="79">
        <f>PRODUCT($C115:CA115)</f>
        <v>0.97019847677557025</v>
      </c>
      <c r="CB235" s="79">
        <f>PRODUCT($C115:CB115)</f>
        <v>0.96971337753718256</v>
      </c>
      <c r="CC235" s="79">
        <f>PRODUCT($C115:CC115)</f>
        <v>0.96922852084841404</v>
      </c>
      <c r="CD235" s="79">
        <f>PRODUCT($C115:CD115)</f>
        <v>0.96874390658798992</v>
      </c>
      <c r="CE235" s="79">
        <f>PRODUCT($C115:CE115)</f>
        <v>0.96825953463469594</v>
      </c>
      <c r="CF235" s="79">
        <f>PRODUCT($C115:CF115)</f>
        <v>0.96777540486737867</v>
      </c>
      <c r="CG235" s="79">
        <f>PRODUCT($C115:CG115)</f>
        <v>0.96729151716494499</v>
      </c>
      <c r="CH235" s="79">
        <f>PRODUCT($C115:CH115)</f>
        <v>0.9668078714063626</v>
      </c>
      <c r="CI235" s="79">
        <f>PRODUCT($C115:CI115)</f>
        <v>0.96632446747065948</v>
      </c>
      <c r="CJ235" s="79">
        <f>PRODUCT($C115:CJ115)</f>
        <v>0.96584130523692424</v>
      </c>
      <c r="CK235" s="79">
        <f>PRODUCT($C115:CK115)</f>
        <v>0.96535838458430578</v>
      </c>
      <c r="CL235" s="79">
        <f>PRODUCT($C115:CL115)</f>
        <v>0.96487570539201373</v>
      </c>
      <c r="CM235" s="79">
        <f>PRODUCT($C115:CM115)</f>
        <v>0.96439326753931776</v>
      </c>
      <c r="CN235" s="79">
        <f>PRODUCT($C115:CN115)</f>
        <v>0.96391107090554817</v>
      </c>
      <c r="CO235" s="79">
        <f>PRODUCT($C115:CO115)</f>
        <v>0.96342911537009546</v>
      </c>
      <c r="CP235" s="79">
        <f>PRODUCT($C115:CP115)</f>
        <v>0.96294740081241048</v>
      </c>
      <c r="CQ235" s="79">
        <f>PRODUCT($C115:CQ115)</f>
        <v>0.96246592711200429</v>
      </c>
      <c r="CR235" s="79">
        <f>PRODUCT($C115:CR115)</f>
        <v>0.96198469414844834</v>
      </c>
      <c r="CS235" s="79">
        <f>PRODUCT($C115:CS115)</f>
        <v>0.96150370180137412</v>
      </c>
      <c r="CT235" s="79">
        <f>PRODUCT($C115:CT115)</f>
        <v>0.96102294995047344</v>
      </c>
      <c r="CU235" s="79">
        <f>PRODUCT($C115:CU115)</f>
        <v>0.96054243847549825</v>
      </c>
      <c r="CV235" s="79">
        <f>PRODUCT($C115:CV115)</f>
        <v>0.96006216725626059</v>
      </c>
      <c r="CW235" s="79">
        <f>PRODUCT($C115:CW115)</f>
        <v>0.95958213617263255</v>
      </c>
      <c r="CX235" s="79">
        <f>PRODUCT($C115:CX115)</f>
        <v>0.95910234510454628</v>
      </c>
      <c r="CY235" s="79">
        <f>PRODUCT($C115:CY115)</f>
        <v>0.95862279393199401</v>
      </c>
      <c r="CZ235" s="79">
        <f>PRODUCT($C115:CZ115)</f>
        <v>0.95814348253502801</v>
      </c>
      <c r="DA235" s="79">
        <f>PRODUCT($C115:DA115)</f>
        <v>0.95766441079376052</v>
      </c>
      <c r="DB235" s="79">
        <f>PRODUCT($C115:DB115)</f>
        <v>0.95718557858836373</v>
      </c>
      <c r="DC235" s="79">
        <f>PRODUCT($C115:DC115)</f>
        <v>0.95670698579906965</v>
      </c>
    </row>
    <row r="236" spans="2:107" ht="15" x14ac:dyDescent="0.25">
      <c r="B236" s="41">
        <v>111</v>
      </c>
      <c r="C236" s="79">
        <v>1</v>
      </c>
      <c r="D236" s="79">
        <f>PRODUCT($D116:D116)</f>
        <v>0.99460000000000004</v>
      </c>
      <c r="E236" s="79">
        <f>PRODUCT($D116:E116)</f>
        <v>0.99867786000000003</v>
      </c>
      <c r="F236" s="79">
        <f>PRODUCT($D116:F116)</f>
        <v>1.0023729680820002</v>
      </c>
      <c r="G236" s="79">
        <f>PRODUCT($D116:G116)</f>
        <v>1.0056807988766709</v>
      </c>
      <c r="H236" s="79">
        <f>PRODUCT($D116:H116)</f>
        <v>1.0085972731934132</v>
      </c>
      <c r="I236" s="79">
        <f>PRODUCT($D116:I116)</f>
        <v>1.0101101691032033</v>
      </c>
      <c r="J236" s="79">
        <f>PRODUCT($D116:J116)</f>
        <v>1.0106152241877548</v>
      </c>
      <c r="K236" s="79">
        <f>PRODUCT($D116:K116)</f>
        <v>1.0103120396204985</v>
      </c>
      <c r="L236" s="79">
        <f>PRODUCT($D116:L116)</f>
        <v>1.0095037899888022</v>
      </c>
      <c r="M236" s="79">
        <f>PRODUCT($D116:M116)</f>
        <v>1.0082923854408157</v>
      </c>
      <c r="N236" s="79">
        <f>PRODUCT($D116:N116)</f>
        <v>1.0068807761011986</v>
      </c>
      <c r="O236" s="79">
        <f>PRODUCT($D116:O116)</f>
        <v>1.0053704549370468</v>
      </c>
      <c r="P236" s="79">
        <f>PRODUCT($D116:P116)</f>
        <v>1.0037618622091475</v>
      </c>
      <c r="Q236" s="79">
        <f>PRODUCT($D116:Q116)</f>
        <v>1.0020554670433919</v>
      </c>
      <c r="R236" s="79">
        <f>PRODUCT($D116:R116)</f>
        <v>1.0016546448565746</v>
      </c>
      <c r="S236" s="79">
        <f>PRODUCT($D116:S116)</f>
        <v>1.001253982998632</v>
      </c>
      <c r="T236" s="79">
        <f>PRODUCT($D116:T116)</f>
        <v>1.0008534814054326</v>
      </c>
      <c r="U236" s="79">
        <f>PRODUCT($D116:U116)</f>
        <v>1.0004531400128704</v>
      </c>
      <c r="V236" s="79">
        <f>PRODUCT($D116:V116)</f>
        <v>1.0000529587568654</v>
      </c>
      <c r="W236" s="79">
        <f>PRODUCT($D116:W116)</f>
        <v>0.99965293757336271</v>
      </c>
      <c r="X236" s="79">
        <f>PRODUCT($D116:X116)</f>
        <v>0.99925307639833338</v>
      </c>
      <c r="Y236" s="79">
        <f>PRODUCT($D116:Y116)</f>
        <v>0.99885337516777406</v>
      </c>
      <c r="Z236" s="79">
        <f>PRODUCT($D116:Z116)</f>
        <v>0.99845383381770703</v>
      </c>
      <c r="AA236" s="79">
        <f>PRODUCT($D116:AA116)</f>
        <v>0.99805445228417999</v>
      </c>
      <c r="AB236" s="79">
        <f>PRODUCT($D116:AB116)</f>
        <v>0.99765523050326632</v>
      </c>
      <c r="AC236" s="79">
        <f>PRODUCT($D116:AC116)</f>
        <v>0.99725616841106501</v>
      </c>
      <c r="AD236" s="79">
        <f>PRODUCT($D116:AD116)</f>
        <v>0.99685726594370061</v>
      </c>
      <c r="AE236" s="79">
        <f>PRODUCT($D116:AE116)</f>
        <v>0.99645852303732319</v>
      </c>
      <c r="AF236" s="79">
        <f>PRODUCT($D116:AF116)</f>
        <v>0.99605993962810835</v>
      </c>
      <c r="AG236" s="79">
        <f>PRODUCT($D116:AG116)</f>
        <v>0.99566151565225713</v>
      </c>
      <c r="AH236" s="79">
        <f>PRODUCT($D116:AH116)</f>
        <v>0.99526325104599622</v>
      </c>
      <c r="AI236" s="79">
        <f>PRODUCT($D116:AI116)</f>
        <v>0.99486514574557783</v>
      </c>
      <c r="AJ236" s="79">
        <f>PRODUCT($D116:AJ116)</f>
        <v>0.99446719968727959</v>
      </c>
      <c r="AK236" s="79">
        <f>PRODUCT($D116:AK116)</f>
        <v>0.99406941280740468</v>
      </c>
      <c r="AL236" s="79">
        <f>PRODUCT($D116:AL116)</f>
        <v>0.99367178504228182</v>
      </c>
      <c r="AM236" s="79">
        <f>PRODUCT($D116:AM116)</f>
        <v>0.99327431632826491</v>
      </c>
      <c r="AN236" s="79">
        <f>PRODUCT($D116:AN116)</f>
        <v>0.99287700660173361</v>
      </c>
      <c r="AO236" s="79">
        <f>PRODUCT($D116:AO116)</f>
        <v>0.99247985579909292</v>
      </c>
      <c r="AP236" s="79">
        <f>PRODUCT($D116:AP116)</f>
        <v>0.99208286385677336</v>
      </c>
      <c r="AQ236" s="79">
        <f>PRODUCT($D116:AQ116)</f>
        <v>0.99168603071123074</v>
      </c>
      <c r="AR236" s="79">
        <f>PRODUCT($D116:AR116)</f>
        <v>0.99128935629894632</v>
      </c>
      <c r="AS236" s="79">
        <f>PRODUCT($D116:AS116)</f>
        <v>0.99089284055642679</v>
      </c>
      <c r="AT236" s="79">
        <f>PRODUCT($D116:AT116)</f>
        <v>0.99049648342020424</v>
      </c>
      <c r="AU236" s="79">
        <f>PRODUCT($D116:AU116)</f>
        <v>0.99010028482683621</v>
      </c>
      <c r="AV236" s="79">
        <f>PRODUCT($D116:AV116)</f>
        <v>0.98970424471290552</v>
      </c>
      <c r="AW236" s="79">
        <f>PRODUCT($D116:AW116)</f>
        <v>0.98930836301502045</v>
      </c>
      <c r="AX236" s="79">
        <f>PRODUCT($D116:AX116)</f>
        <v>0.98891263966981446</v>
      </c>
      <c r="AY236" s="79">
        <f>PRODUCT($D116:AY116)</f>
        <v>0.98851707461394656</v>
      </c>
      <c r="AZ236" s="79">
        <f>PRODUCT($D116:AZ116)</f>
        <v>0.98812166778410104</v>
      </c>
      <c r="BA236" s="79">
        <f>PRODUCT($D116:BA116)</f>
        <v>0.98772641911698744</v>
      </c>
      <c r="BB236" s="79">
        <f>PRODUCT($D116:BB116)</f>
        <v>0.98733132854934069</v>
      </c>
      <c r="BC236" s="79">
        <f>PRODUCT($D116:BC116)</f>
        <v>0.98693639601792105</v>
      </c>
      <c r="BD236" s="79">
        <f>PRODUCT($D116:BD116)</f>
        <v>0.98654162145951396</v>
      </c>
      <c r="BE236" s="79">
        <f>PRODUCT($D116:BE116)</f>
        <v>0.98614700481093021</v>
      </c>
      <c r="BF236" s="79">
        <f>PRODUCT($D116:BF116)</f>
        <v>0.98575254600900586</v>
      </c>
      <c r="BG236" s="79">
        <f>PRODUCT($D116:BG116)</f>
        <v>0.98535824499060232</v>
      </c>
      <c r="BH236" s="79">
        <f>PRODUCT($D116:BH116)</f>
        <v>0.98496410169260606</v>
      </c>
      <c r="BI236" s="79">
        <f>PRODUCT($D116:BI116)</f>
        <v>0.98457011605192901</v>
      </c>
      <c r="BJ236" s="79">
        <f>PRODUCT($D116:BJ116)</f>
        <v>0.98417628800550827</v>
      </c>
      <c r="BK236" s="79">
        <f>PRODUCT($D116:BK116)</f>
        <v>0.98378261749030615</v>
      </c>
      <c r="BL236" s="79">
        <f>PRODUCT($D116:BL116)</f>
        <v>0.98338910444331007</v>
      </c>
      <c r="BM236" s="79">
        <f>PRODUCT($D116:BM116)</f>
        <v>0.98299574880153284</v>
      </c>
      <c r="BN236" s="79">
        <f>PRODUCT($D116:BN116)</f>
        <v>0.98260255050201228</v>
      </c>
      <c r="BO236" s="79">
        <f>PRODUCT($D116:BO116)</f>
        <v>0.98220950948181152</v>
      </c>
      <c r="BP236" s="79">
        <f>PRODUCT($D116:BP116)</f>
        <v>0.98181662567801886</v>
      </c>
      <c r="BQ236" s="79">
        <f>PRODUCT($D116:BQ116)</f>
        <v>0.98142389902774774</v>
      </c>
      <c r="BR236" s="79">
        <f>PRODUCT($D116:BR116)</f>
        <v>0.98103132946813665</v>
      </c>
      <c r="BS236" s="79">
        <f>PRODUCT($D116:BS116)</f>
        <v>0.98063891693634941</v>
      </c>
      <c r="BT236" s="79">
        <f>PRODUCT($D116:BT116)</f>
        <v>0.98024666136957495</v>
      </c>
      <c r="BU236" s="79">
        <f>PRODUCT($D116:BU116)</f>
        <v>0.97985456270502713</v>
      </c>
      <c r="BV236" s="79">
        <f>PRODUCT($D116:BV116)</f>
        <v>0.97946262087994518</v>
      </c>
      <c r="BW236" s="79">
        <f>PRODUCT($D116:BW116)</f>
        <v>0.97907083583159327</v>
      </c>
      <c r="BX236" s="79">
        <f>PRODUCT($D116:BX116)</f>
        <v>0.97867920749726067</v>
      </c>
      <c r="BY236" s="79">
        <f>PRODUCT($D116:BY116)</f>
        <v>0.97828773581426176</v>
      </c>
      <c r="BZ236" s="79">
        <f>PRODUCT($D116:BZ116)</f>
        <v>0.9778964207199361</v>
      </c>
      <c r="CA236" s="79">
        <f>PRODUCT($D116:CA116)</f>
        <v>0.97750526215164812</v>
      </c>
      <c r="CB236" s="79">
        <f>PRODUCT($D116:CB116)</f>
        <v>0.97711426004678748</v>
      </c>
      <c r="CC236" s="79">
        <f>PRODUCT($D116:CC116)</f>
        <v>0.97672341434276877</v>
      </c>
      <c r="CD236" s="79">
        <f>PRODUCT($D116:CD116)</f>
        <v>0.97633272497703172</v>
      </c>
      <c r="CE236" s="79">
        <f>PRODUCT($D116:CE116)</f>
        <v>0.9759421918870409</v>
      </c>
      <c r="CF236" s="79">
        <f>PRODUCT($D116:CF116)</f>
        <v>0.97555181501028609</v>
      </c>
      <c r="CG236" s="79">
        <f>PRODUCT($D116:CG116)</f>
        <v>0.97516159428428206</v>
      </c>
      <c r="CH236" s="79">
        <f>PRODUCT($D116:CH116)</f>
        <v>0.97477152964656844</v>
      </c>
      <c r="CI236" s="79">
        <f>PRODUCT($D116:CI116)</f>
        <v>0.97438162103470982</v>
      </c>
      <c r="CJ236" s="79">
        <f>PRODUCT($D116:CJ116)</f>
        <v>0.97399186838629603</v>
      </c>
      <c r="CK236" s="79">
        <f>PRODUCT($D116:CK116)</f>
        <v>0.97360227163894153</v>
      </c>
      <c r="CL236" s="79">
        <f>PRODUCT($D116:CL116)</f>
        <v>0.97321283073028597</v>
      </c>
      <c r="CM236" s="79">
        <f>PRODUCT($D116:CM116)</f>
        <v>0.97282354559799389</v>
      </c>
      <c r="CN236" s="79">
        <f>PRODUCT($D116:CN116)</f>
        <v>0.97243441617975468</v>
      </c>
      <c r="CO236" s="79">
        <f>PRODUCT($D116:CO116)</f>
        <v>0.97204544241328283</v>
      </c>
      <c r="CP236" s="79">
        <f>PRODUCT($D116:CP116)</f>
        <v>0.9716566242363176</v>
      </c>
      <c r="CQ236" s="79">
        <f>PRODUCT($D116:CQ116)</f>
        <v>0.9712679615866231</v>
      </c>
      <c r="CR236" s="79">
        <f>PRODUCT($D116:CR116)</f>
        <v>0.97087945440198853</v>
      </c>
      <c r="CS236" s="79">
        <f>PRODUCT($D116:CS116)</f>
        <v>0.97049110262022775</v>
      </c>
      <c r="CT236" s="79">
        <f>PRODUCT($D116:CT116)</f>
        <v>0.97010290617917971</v>
      </c>
      <c r="CU236" s="79">
        <f>PRODUCT($D116:CU116)</f>
        <v>0.96971486501670812</v>
      </c>
      <c r="CV236" s="79">
        <f>PRODUCT($D116:CV116)</f>
        <v>0.96932697907070142</v>
      </c>
      <c r="CW236" s="79">
        <f>PRODUCT($D116:CW116)</f>
        <v>0.96893924827907318</v>
      </c>
      <c r="CX236" s="79">
        <f>PRODUCT($D116:CX116)</f>
        <v>0.9685516725797616</v>
      </c>
      <c r="CY236" s="79">
        <f>PRODUCT($D116:CY116)</f>
        <v>0.96816425191072975</v>
      </c>
      <c r="CZ236" s="79">
        <f>PRODUCT($D116:CZ116)</f>
        <v>0.96777698620996555</v>
      </c>
      <c r="DA236" s="79">
        <f>PRODUCT($D116:DA116)</f>
        <v>0.9673898754154816</v>
      </c>
      <c r="DB236" s="79">
        <f>PRODUCT($D116:DB116)</f>
        <v>0.96700291946531547</v>
      </c>
      <c r="DC236" s="79">
        <f>PRODUCT($D116:DC116)</f>
        <v>0.96661611829752936</v>
      </c>
    </row>
    <row r="237" spans="2:107" ht="15" x14ac:dyDescent="0.25">
      <c r="B237" s="41">
        <v>112</v>
      </c>
      <c r="C237" s="79">
        <v>1</v>
      </c>
      <c r="D237" s="79">
        <f>PRODUCT($D117:D117)</f>
        <v>0.99399999999999999</v>
      </c>
      <c r="E237" s="79">
        <f>PRODUCT($D117:E117)</f>
        <v>0.99767780000000006</v>
      </c>
      <c r="F237" s="79">
        <f>PRODUCT($D117:F117)</f>
        <v>1.0009701367400001</v>
      </c>
      <c r="G237" s="79">
        <f>PRODUCT($D117:G117)</f>
        <v>1.00397304715022</v>
      </c>
      <c r="H237" s="79">
        <f>PRODUCT($D117:H117)</f>
        <v>1.0065833770728105</v>
      </c>
      <c r="I237" s="79">
        <f>PRODUCT($D117:I117)</f>
        <v>1.0087978605023706</v>
      </c>
      <c r="J237" s="79">
        <f>PRODUCT($D117:J117)</f>
        <v>1.0098066583628729</v>
      </c>
      <c r="K237" s="79">
        <f>PRODUCT($D117:K117)</f>
        <v>1.0099076390287092</v>
      </c>
      <c r="L237" s="79">
        <f>PRODUCT($D117:L117)</f>
        <v>1.0093016944452919</v>
      </c>
      <c r="M237" s="79">
        <f>PRODUCT($D117:M117)</f>
        <v>1.0082923927508467</v>
      </c>
      <c r="N237" s="79">
        <f>PRODUCT($D117:N117)</f>
        <v>1.0070824418795457</v>
      </c>
      <c r="O237" s="79">
        <f>PRODUCT($D117:O117)</f>
        <v>1.0056725264609143</v>
      </c>
      <c r="P237" s="79">
        <f>PRODUCT($D117:P117)</f>
        <v>1.004164017671223</v>
      </c>
      <c r="Q237" s="79">
        <f>PRODUCT($D117:Q117)</f>
        <v>1.002557355242949</v>
      </c>
      <c r="R237" s="79">
        <f>PRODUCT($D117:R117)</f>
        <v>1.0022565880363761</v>
      </c>
      <c r="S237" s="79">
        <f>PRODUCT($D117:S117)</f>
        <v>1.0019559110599652</v>
      </c>
      <c r="T237" s="79">
        <f>PRODUCT($D117:T117)</f>
        <v>1.0016553242866473</v>
      </c>
      <c r="U237" s="79">
        <f>PRODUCT($D117:U117)</f>
        <v>1.0013548276893613</v>
      </c>
      <c r="V237" s="79">
        <f>PRODUCT($D117:V117)</f>
        <v>1.0010544212410546</v>
      </c>
      <c r="W237" s="79">
        <f>PRODUCT($D117:W117)</f>
        <v>1.0007541049146824</v>
      </c>
      <c r="X237" s="79">
        <f>PRODUCT($D117:X117)</f>
        <v>1.000453878683208</v>
      </c>
      <c r="Y237" s="79">
        <f>PRODUCT($D117:Y117)</f>
        <v>1.000153742519603</v>
      </c>
      <c r="Z237" s="79">
        <f>PRODUCT($D117:Z117)</f>
        <v>0.99985369639684718</v>
      </c>
      <c r="AA237" s="79">
        <f>PRODUCT($D117:AA117)</f>
        <v>0.99955374028792821</v>
      </c>
      <c r="AB237" s="79">
        <f>PRODUCT($D117:AB117)</f>
        <v>0.99925387416584188</v>
      </c>
      <c r="AC237" s="79">
        <f>PRODUCT($D117:AC117)</f>
        <v>0.99895409800359214</v>
      </c>
      <c r="AD237" s="79">
        <f>PRODUCT($D117:AD117)</f>
        <v>0.99865441177419112</v>
      </c>
      <c r="AE237" s="79">
        <f>PRODUCT($D117:AE117)</f>
        <v>0.99835481545065885</v>
      </c>
      <c r="AF237" s="79">
        <f>PRODUCT($D117:AF117)</f>
        <v>0.99805530900602368</v>
      </c>
      <c r="AG237" s="79">
        <f>PRODUCT($D117:AG117)</f>
        <v>0.99775589241332185</v>
      </c>
      <c r="AH237" s="79">
        <f>PRODUCT($D117:AH117)</f>
        <v>0.99745656564559793</v>
      </c>
      <c r="AI237" s="79">
        <f>PRODUCT($D117:AI117)</f>
        <v>0.99715732867590423</v>
      </c>
      <c r="AJ237" s="79">
        <f>PRODUCT($D117:AJ117)</f>
        <v>0.99685818147730154</v>
      </c>
      <c r="AK237" s="79">
        <f>PRODUCT($D117:AK117)</f>
        <v>0.9965591240228584</v>
      </c>
      <c r="AL237" s="79">
        <f>PRODUCT($D117:AL117)</f>
        <v>0.99626015628565157</v>
      </c>
      <c r="AM237" s="79">
        <f>PRODUCT($D117:AM117)</f>
        <v>0.9959612782387659</v>
      </c>
      <c r="AN237" s="79">
        <f>PRODUCT($D117:AN117)</f>
        <v>0.99566248985529426</v>
      </c>
      <c r="AO237" s="79">
        <f>PRODUCT($D117:AO117)</f>
        <v>0.99536379110833773</v>
      </c>
      <c r="AP237" s="79">
        <f>PRODUCT($D117:AP117)</f>
        <v>0.99506518197100524</v>
      </c>
      <c r="AQ237" s="79">
        <f>PRODUCT($D117:AQ117)</f>
        <v>0.99476666241641398</v>
      </c>
      <c r="AR237" s="79">
        <f>PRODUCT($D117:AR117)</f>
        <v>0.99446823241768911</v>
      </c>
      <c r="AS237" s="79">
        <f>PRODUCT($D117:AS117)</f>
        <v>0.99416989194796379</v>
      </c>
      <c r="AT237" s="79">
        <f>PRODUCT($D117:AT117)</f>
        <v>0.99387164098037939</v>
      </c>
      <c r="AU237" s="79">
        <f>PRODUCT($D117:AU117)</f>
        <v>0.99357347948808528</v>
      </c>
      <c r="AV237" s="79">
        <f>PRODUCT($D117:AV117)</f>
        <v>0.99327540744423892</v>
      </c>
      <c r="AW237" s="79">
        <f>PRODUCT($D117:AW117)</f>
        <v>0.99297742482200568</v>
      </c>
      <c r="AX237" s="79">
        <f>PRODUCT($D117:AX117)</f>
        <v>0.99267953159455913</v>
      </c>
      <c r="AY237" s="79">
        <f>PRODUCT($D117:AY117)</f>
        <v>0.99238172773508082</v>
      </c>
      <c r="AZ237" s="79">
        <f>PRODUCT($D117:AZ117)</f>
        <v>0.99208401321676032</v>
      </c>
      <c r="BA237" s="79">
        <f>PRODUCT($D117:BA117)</f>
        <v>0.99178638801279528</v>
      </c>
      <c r="BB237" s="79">
        <f>PRODUCT($D117:BB117)</f>
        <v>0.99148885209639148</v>
      </c>
      <c r="BC237" s="79">
        <f>PRODUCT($D117:BC117)</f>
        <v>0.99119140544076256</v>
      </c>
      <c r="BD237" s="79">
        <f>PRODUCT($D117:BD117)</f>
        <v>0.99089404801913039</v>
      </c>
      <c r="BE237" s="79">
        <f>PRODUCT($D117:BE117)</f>
        <v>0.99059677980472471</v>
      </c>
      <c r="BF237" s="79">
        <f>PRODUCT($D117:BF117)</f>
        <v>0.99029960077078338</v>
      </c>
      <c r="BG237" s="79">
        <f>PRODUCT($D117:BG117)</f>
        <v>0.99000251089055213</v>
      </c>
      <c r="BH237" s="79">
        <f>PRODUCT($D117:BH117)</f>
        <v>0.98970551013728503</v>
      </c>
      <c r="BI237" s="79">
        <f>PRODUCT($D117:BI117)</f>
        <v>0.9894085984842439</v>
      </c>
      <c r="BJ237" s="79">
        <f>PRODUCT($D117:BJ117)</f>
        <v>0.98911177590469868</v>
      </c>
      <c r="BK237" s="79">
        <f>PRODUCT($D117:BK117)</f>
        <v>0.9888150423719273</v>
      </c>
      <c r="BL237" s="79">
        <f>PRODUCT($D117:BL117)</f>
        <v>0.9885183978592158</v>
      </c>
      <c r="BM237" s="79">
        <f>PRODUCT($D117:BM117)</f>
        <v>0.9882218423398581</v>
      </c>
      <c r="BN237" s="79">
        <f>PRODUCT($D117:BN117)</f>
        <v>0.98792537578715622</v>
      </c>
      <c r="BO237" s="79">
        <f>PRODUCT($D117:BO117)</f>
        <v>0.98762899817442007</v>
      </c>
      <c r="BP237" s="79">
        <f>PRODUCT($D117:BP117)</f>
        <v>0.98733270947496776</v>
      </c>
      <c r="BQ237" s="79">
        <f>PRODUCT($D117:BQ117)</f>
        <v>0.98703650966212531</v>
      </c>
      <c r="BR237" s="79">
        <f>PRODUCT($D117:BR117)</f>
        <v>0.9867403987092267</v>
      </c>
      <c r="BS237" s="79">
        <f>PRODUCT($D117:BS117)</f>
        <v>0.98644437658961392</v>
      </c>
      <c r="BT237" s="79">
        <f>PRODUCT($D117:BT117)</f>
        <v>0.98614844327663709</v>
      </c>
      <c r="BU237" s="79">
        <f>PRODUCT($D117:BU117)</f>
        <v>0.98585259874365416</v>
      </c>
      <c r="BV237" s="79">
        <f>PRODUCT($D117:BV117)</f>
        <v>0.98555684296403112</v>
      </c>
      <c r="BW237" s="79">
        <f>PRODUCT($D117:BW117)</f>
        <v>0.98526117591114193</v>
      </c>
      <c r="BX237" s="79">
        <f>PRODUCT($D117:BX117)</f>
        <v>0.98496559755836866</v>
      </c>
      <c r="BY237" s="79">
        <f>PRODUCT($D117:BY117)</f>
        <v>0.98467010787910114</v>
      </c>
      <c r="BZ237" s="79">
        <f>PRODUCT($D117:BZ117)</f>
        <v>0.98437470684673745</v>
      </c>
      <c r="CA237" s="79">
        <f>PRODUCT($D117:CA117)</f>
        <v>0.98407939443468351</v>
      </c>
      <c r="CB237" s="79">
        <f>PRODUCT($D117:CB117)</f>
        <v>0.98378417061635315</v>
      </c>
      <c r="CC237" s="79">
        <f>PRODUCT($D117:CC117)</f>
        <v>0.9834890353651683</v>
      </c>
      <c r="CD237" s="79">
        <f>PRODUCT($D117:CD117)</f>
        <v>0.98319398865455876</v>
      </c>
      <c r="CE237" s="79">
        <f>PRODUCT($D117:CE117)</f>
        <v>0.98289903045796245</v>
      </c>
      <c r="CF237" s="79">
        <f>PRODUCT($D117:CF117)</f>
        <v>0.98260416074882506</v>
      </c>
      <c r="CG237" s="79">
        <f>PRODUCT($D117:CG117)</f>
        <v>0.98230937950060049</v>
      </c>
      <c r="CH237" s="79">
        <f>PRODUCT($D117:CH117)</f>
        <v>0.98201468668675029</v>
      </c>
      <c r="CI237" s="79">
        <f>PRODUCT($D117:CI117)</f>
        <v>0.98172008228074426</v>
      </c>
      <c r="CJ237" s="79">
        <f>PRODUCT($D117:CJ117)</f>
        <v>0.98142556625606003</v>
      </c>
      <c r="CK237" s="79">
        <f>PRODUCT($D117:CK117)</f>
        <v>0.98113113858618328</v>
      </c>
      <c r="CL237" s="79">
        <f>PRODUCT($D117:CL117)</f>
        <v>0.98083679924460743</v>
      </c>
      <c r="CM237" s="79">
        <f>PRODUCT($D117:CM117)</f>
        <v>0.98054254820483411</v>
      </c>
      <c r="CN237" s="79">
        <f>PRODUCT($D117:CN117)</f>
        <v>0.98024838544037274</v>
      </c>
      <c r="CO237" s="79">
        <f>PRODUCT($D117:CO117)</f>
        <v>0.97995431092474061</v>
      </c>
      <c r="CP237" s="79">
        <f>PRODUCT($D117:CP117)</f>
        <v>0.97966032463146324</v>
      </c>
      <c r="CQ237" s="79">
        <f>PRODUCT($D117:CQ117)</f>
        <v>0.9793664265340738</v>
      </c>
      <c r="CR237" s="79">
        <f>PRODUCT($D117:CR117)</f>
        <v>0.97907261660611355</v>
      </c>
      <c r="CS237" s="79">
        <f>PRODUCT($D117:CS117)</f>
        <v>0.97877889482113178</v>
      </c>
      <c r="CT237" s="79">
        <f>PRODUCT($D117:CT117)</f>
        <v>0.97848526115268553</v>
      </c>
      <c r="CU237" s="79">
        <f>PRODUCT($D117:CU117)</f>
        <v>0.9781917155743397</v>
      </c>
      <c r="CV237" s="79">
        <f>PRODUCT($D117:CV117)</f>
        <v>0.97789825805966746</v>
      </c>
      <c r="CW237" s="79">
        <f>PRODUCT($D117:CW117)</f>
        <v>0.97760488858224959</v>
      </c>
      <c r="CX237" s="79">
        <f>PRODUCT($D117:CX117)</f>
        <v>0.977311607115675</v>
      </c>
      <c r="CY237" s="79">
        <f>PRODUCT($D117:CY117)</f>
        <v>0.97701841363354036</v>
      </c>
      <c r="CZ237" s="79">
        <f>PRODUCT($D117:CZ117)</f>
        <v>0.97672530810945035</v>
      </c>
      <c r="DA237" s="79">
        <f>PRODUCT($D117:DA117)</f>
        <v>0.97643229051701752</v>
      </c>
      <c r="DB237" s="79">
        <f>PRODUCT($D117:DB117)</f>
        <v>0.97613936082986241</v>
      </c>
      <c r="DC237" s="79">
        <f>PRODUCT($D117:DC117)</f>
        <v>0.97584651902161346</v>
      </c>
    </row>
    <row r="238" spans="2:107" ht="15" x14ac:dyDescent="0.25">
      <c r="B238" s="41">
        <v>113</v>
      </c>
      <c r="C238" s="79">
        <v>1</v>
      </c>
      <c r="D238" s="79">
        <f>PRODUCT($D118:D118)</f>
        <v>0.99339999999999995</v>
      </c>
      <c r="E238" s="79">
        <f>PRODUCT($D118:E118)</f>
        <v>0.99657888000000006</v>
      </c>
      <c r="F238" s="79">
        <f>PRODUCT($C118:F118)</f>
        <v>0.99956861663999996</v>
      </c>
      <c r="G238" s="79">
        <f>PRODUCT($C118:G118)</f>
        <v>1.0022674519049279</v>
      </c>
      <c r="H238" s="79">
        <f>PRODUCT($C118:H118)</f>
        <v>1.0046728937894998</v>
      </c>
      <c r="I238" s="79">
        <f>PRODUCT($C118:I118)</f>
        <v>1.0066822395770787</v>
      </c>
      <c r="J238" s="79">
        <f>PRODUCT($C118:J118)</f>
        <v>1.0081922629364444</v>
      </c>
      <c r="K238" s="79">
        <f>PRODUCT($C118:K118)</f>
        <v>1.0086963590679126</v>
      </c>
      <c r="L238" s="79">
        <f>PRODUCT($C118:L118)</f>
        <v>1.0083937501601923</v>
      </c>
      <c r="M238" s="79">
        <f>PRODUCT($C118:M118)</f>
        <v>1.0075870351600642</v>
      </c>
      <c r="N238" s="79">
        <f>PRODUCT($C118:N118)</f>
        <v>1.0064786894213882</v>
      </c>
      <c r="O238" s="79">
        <f>PRODUCT($C118:O118)</f>
        <v>1.0051702671251403</v>
      </c>
      <c r="P238" s="79">
        <f>PRODUCT($C118:P118)</f>
        <v>1.0037630287511652</v>
      </c>
      <c r="Q238" s="79">
        <f>PRODUCT($C118:Q118)</f>
        <v>1.0022573842080384</v>
      </c>
      <c r="R238" s="79">
        <f>PRODUCT($C118:R118)</f>
        <v>1.0020569327311968</v>
      </c>
      <c r="S238" s="79">
        <f>PRODUCT($C118:S118)</f>
        <v>1.0018565213446506</v>
      </c>
      <c r="T238" s="79">
        <f>PRODUCT($C118:T118)</f>
        <v>1.0016561500403818</v>
      </c>
      <c r="U238" s="79">
        <f>PRODUCT($C118:U118)</f>
        <v>1.0014558188103737</v>
      </c>
      <c r="V238" s="79">
        <f>PRODUCT($C118:V118)</f>
        <v>1.0012555276466117</v>
      </c>
      <c r="W238" s="79">
        <f>PRODUCT($C118:W118)</f>
        <v>1.0010552765410825</v>
      </c>
      <c r="X238" s="79">
        <f>PRODUCT($C118:X118)</f>
        <v>1.0008550654857744</v>
      </c>
      <c r="Y238" s="79">
        <f>PRODUCT($C118:Y118)</f>
        <v>1.0006548944726772</v>
      </c>
      <c r="Z238" s="79">
        <f>PRODUCT($C118:Z118)</f>
        <v>1.0004547634937826</v>
      </c>
      <c r="AA238" s="79">
        <f>PRODUCT($C118:AA118)</f>
        <v>1.0002546725410839</v>
      </c>
      <c r="AB238" s="79">
        <f>PRODUCT($C118:AB118)</f>
        <v>1.0000546216065758</v>
      </c>
      <c r="AC238" s="79">
        <f>PRODUCT($C118:AC118)</f>
        <v>0.99985461068225445</v>
      </c>
      <c r="AD238" s="79">
        <f>PRODUCT($C118:AD118)</f>
        <v>0.99965463976011804</v>
      </c>
      <c r="AE238" s="79">
        <f>PRODUCT($C118:AE118)</f>
        <v>0.99945470883216603</v>
      </c>
      <c r="AF238" s="79">
        <f>PRODUCT($C118:AF118)</f>
        <v>0.9992548178903996</v>
      </c>
      <c r="AG238" s="79">
        <f>PRODUCT($C118:AG118)</f>
        <v>0.9990549669268215</v>
      </c>
      <c r="AH238" s="79">
        <f>PRODUCT($C118:AH118)</f>
        <v>0.9988551559334361</v>
      </c>
      <c r="AI238" s="79">
        <f>PRODUCT($C118:AI118)</f>
        <v>0.99865538490224948</v>
      </c>
      <c r="AJ238" s="79">
        <f>PRODUCT($C118:AJ118)</f>
        <v>0.99845565382526902</v>
      </c>
      <c r="AK238" s="79">
        <f>PRODUCT($C118:AK118)</f>
        <v>0.99825596269450401</v>
      </c>
      <c r="AL238" s="79">
        <f>PRODUCT($C118:AL118)</f>
        <v>0.99805631150196517</v>
      </c>
      <c r="AM238" s="79">
        <f>PRODUCT($C118:AM118)</f>
        <v>0.99785670023966477</v>
      </c>
      <c r="AN238" s="79">
        <f>PRODUCT($C118:AN118)</f>
        <v>0.99765712889961689</v>
      </c>
      <c r="AO238" s="79">
        <f>PRODUCT($C118:AO118)</f>
        <v>0.997457597473837</v>
      </c>
      <c r="AP238" s="79">
        <f>PRODUCT($C118:AP118)</f>
        <v>0.99725810595434228</v>
      </c>
      <c r="AQ238" s="79">
        <f>PRODUCT($C118:AQ118)</f>
        <v>0.99705865433315144</v>
      </c>
      <c r="AR238" s="79">
        <f>PRODUCT($C118:AR118)</f>
        <v>0.99685924260228487</v>
      </c>
      <c r="AS238" s="79">
        <f>PRODUCT($C118:AS118)</f>
        <v>0.99665987075376439</v>
      </c>
      <c r="AT238" s="79">
        <f>PRODUCT($C118:AT118)</f>
        <v>0.9964605387796136</v>
      </c>
      <c r="AU238" s="79">
        <f>PRODUCT($C118:AU118)</f>
        <v>0.99626124667185767</v>
      </c>
      <c r="AV238" s="79">
        <f>PRODUCT($C118:AV118)</f>
        <v>0.9960619944225233</v>
      </c>
      <c r="AW238" s="79">
        <f>PRODUCT($C118:AW118)</f>
        <v>0.99586278202363887</v>
      </c>
      <c r="AX238" s="79">
        <f>PRODUCT($C118:AX118)</f>
        <v>0.9956636094672342</v>
      </c>
      <c r="AY238" s="79">
        <f>PRODUCT($C118:AY118)</f>
        <v>0.99546447674534078</v>
      </c>
      <c r="AZ238" s="79">
        <f>PRODUCT($C118:AZ118)</f>
        <v>0.99526538384999175</v>
      </c>
      <c r="BA238" s="79">
        <f>PRODUCT($C118:BA118)</f>
        <v>0.99506633077322182</v>
      </c>
      <c r="BB238" s="79">
        <f>PRODUCT($C118:BB118)</f>
        <v>0.99486731750706725</v>
      </c>
      <c r="BC238" s="79">
        <f>PRODUCT($C118:BC118)</f>
        <v>0.99466834404356586</v>
      </c>
      <c r="BD238" s="79">
        <f>PRODUCT($C118:BD118)</f>
        <v>0.99446941037475711</v>
      </c>
      <c r="BE238" s="79">
        <f>PRODUCT($C118:BE118)</f>
        <v>0.99427051649268217</v>
      </c>
      <c r="BF238" s="79">
        <f>PRODUCT($C118:BF118)</f>
        <v>0.9940716623893836</v>
      </c>
      <c r="BG238" s="79">
        <f>PRODUCT($C118:BG118)</f>
        <v>0.99387284805690579</v>
      </c>
      <c r="BH238" s="79">
        <f>PRODUCT($C118:BH118)</f>
        <v>0.99367407348729442</v>
      </c>
      <c r="BI238" s="79">
        <f>PRODUCT($C118:BI118)</f>
        <v>0.99347533867259696</v>
      </c>
      <c r="BJ238" s="79">
        <f>PRODUCT($C118:BJ118)</f>
        <v>0.99327664360486245</v>
      </c>
      <c r="BK238" s="79">
        <f>PRODUCT($C118:BK118)</f>
        <v>0.99307798827614147</v>
      </c>
      <c r="BL238" s="79">
        <f>PRODUCT($C118:BL118)</f>
        <v>0.99287937267848625</v>
      </c>
      <c r="BM238" s="79">
        <f>PRODUCT($C118:BM118)</f>
        <v>0.9926807968039506</v>
      </c>
      <c r="BN238" s="79">
        <f>PRODUCT($C118:BN118)</f>
        <v>0.99248226064458989</v>
      </c>
      <c r="BO238" s="79">
        <f>PRODUCT($C118:BO118)</f>
        <v>0.992283764192461</v>
      </c>
      <c r="BP238" s="79">
        <f>PRODUCT($C118:BP118)</f>
        <v>0.99208530743962253</v>
      </c>
      <c r="BQ238" s="79">
        <f>PRODUCT($C118:BQ118)</f>
        <v>0.9918868903781346</v>
      </c>
      <c r="BR238" s="79">
        <f>PRODUCT($C118:BR118)</f>
        <v>0.991688513000059</v>
      </c>
      <c r="BS238" s="79">
        <f>PRODUCT($C118:BS118)</f>
        <v>0.99149017529745898</v>
      </c>
      <c r="BT238" s="79">
        <f>PRODUCT($C118:BT118)</f>
        <v>0.99129187726239953</v>
      </c>
      <c r="BU238" s="79">
        <f>PRODUCT($C118:BU118)</f>
        <v>0.99109361888694703</v>
      </c>
      <c r="BV238" s="79">
        <f>PRODUCT($C118:BV118)</f>
        <v>0.99089540016316968</v>
      </c>
      <c r="BW238" s="79">
        <f>PRODUCT($C118:BW118)</f>
        <v>0.99069722108313707</v>
      </c>
      <c r="BX238" s="79">
        <f>PRODUCT($C118:BX118)</f>
        <v>0.99049908163892042</v>
      </c>
      <c r="BY238" s="79">
        <f>PRODUCT($C118:BY118)</f>
        <v>0.99030098182259263</v>
      </c>
      <c r="BZ238" s="79">
        <f>PRODUCT($C118:BZ118)</f>
        <v>0.99010292162622815</v>
      </c>
      <c r="CA238" s="79">
        <f>PRODUCT($C118:CA118)</f>
        <v>0.98990490104190287</v>
      </c>
      <c r="CB238" s="79">
        <f>PRODUCT($C118:CB118)</f>
        <v>0.98970692006169447</v>
      </c>
      <c r="CC238" s="79">
        <f>PRODUCT($C118:CC118)</f>
        <v>0.98950897867768217</v>
      </c>
      <c r="CD238" s="79">
        <f>PRODUCT($C118:CD118)</f>
        <v>0.98931107688194664</v>
      </c>
      <c r="CE238" s="79">
        <f>PRODUCT($C118:CE118)</f>
        <v>0.98911321466657032</v>
      </c>
      <c r="CF238" s="79">
        <f>PRODUCT($C118:CF118)</f>
        <v>0.98891539202363699</v>
      </c>
      <c r="CG238" s="79">
        <f>PRODUCT($C118:CG118)</f>
        <v>0.98871760894523231</v>
      </c>
      <c r="CH238" s="79">
        <f>PRODUCT($C118:CH118)</f>
        <v>0.98851986542344328</v>
      </c>
      <c r="CI238" s="79">
        <f>PRODUCT($C118:CI118)</f>
        <v>0.98832216145035856</v>
      </c>
      <c r="CJ238" s="79">
        <f>PRODUCT($C118:CJ118)</f>
        <v>0.98812449701806848</v>
      </c>
      <c r="CK238" s="79">
        <f>PRODUCT($C118:CK118)</f>
        <v>0.98792687211866492</v>
      </c>
      <c r="CL238" s="79">
        <f>PRODUCT($C118:CL118)</f>
        <v>0.98772928674424121</v>
      </c>
      <c r="CM238" s="79">
        <f>PRODUCT($C118:CM118)</f>
        <v>0.98753174088689233</v>
      </c>
      <c r="CN238" s="79">
        <f>PRODUCT($C118:CN118)</f>
        <v>0.98733423453871494</v>
      </c>
      <c r="CO238" s="79">
        <f>PRODUCT($C118:CO118)</f>
        <v>0.98713676769180725</v>
      </c>
      <c r="CP238" s="79">
        <f>PRODUCT($C118:CP118)</f>
        <v>0.98693934033826891</v>
      </c>
      <c r="CQ238" s="79">
        <f>PRODUCT($C118:CQ118)</f>
        <v>0.98674195247020124</v>
      </c>
      <c r="CR238" s="79">
        <f>PRODUCT($C118:CR118)</f>
        <v>0.98654460407970723</v>
      </c>
      <c r="CS238" s="79">
        <f>PRODUCT($C118:CS118)</f>
        <v>0.9863472951588913</v>
      </c>
      <c r="CT238" s="79">
        <f>PRODUCT($C118:CT118)</f>
        <v>0.98615002569985954</v>
      </c>
      <c r="CU238" s="79">
        <f>PRODUCT($C118:CU118)</f>
        <v>0.98595279569471961</v>
      </c>
      <c r="CV238" s="79">
        <f>PRODUCT($C118:CV118)</f>
        <v>0.98575560513558069</v>
      </c>
      <c r="CW238" s="79">
        <f>PRODUCT($C118:CW118)</f>
        <v>0.98555845401455355</v>
      </c>
      <c r="CX238" s="79">
        <f>PRODUCT($C118:CX118)</f>
        <v>0.98536134232375061</v>
      </c>
      <c r="CY238" s="79">
        <f>PRODUCT($C118:CY118)</f>
        <v>0.98516427005528584</v>
      </c>
      <c r="CZ238" s="79">
        <f>PRODUCT($C118:CZ118)</f>
        <v>0.98496723720127477</v>
      </c>
      <c r="DA238" s="79">
        <f>PRODUCT($C118:DA118)</f>
        <v>0.98477024375383448</v>
      </c>
      <c r="DB238" s="79">
        <f>PRODUCT($C118:DB118)</f>
        <v>0.98457328970508373</v>
      </c>
      <c r="DC238" s="79">
        <f>PRODUCT($C118:DC118)</f>
        <v>0.9843763750471427</v>
      </c>
    </row>
    <row r="239" spans="2:107" ht="15" x14ac:dyDescent="0.25">
      <c r="B239" s="41">
        <v>114</v>
      </c>
      <c r="C239" s="79">
        <v>1</v>
      </c>
      <c r="D239" s="79">
        <f>PRODUCT($D119:D119)</f>
        <v>0.99280000000000002</v>
      </c>
      <c r="E239" s="79">
        <f>PRODUCT($D119:E119)</f>
        <v>0.99548055999999996</v>
      </c>
      <c r="F239" s="79">
        <f>PRODUCT($D119:F119)</f>
        <v>0.99806880945599985</v>
      </c>
      <c r="G239" s="79">
        <f>PRODUCT($D119:G119)</f>
        <v>1.0004641745986942</v>
      </c>
      <c r="H239" s="79">
        <f>PRODUCT($D119:H119)</f>
        <v>1.0026651957828112</v>
      </c>
      <c r="I239" s="79">
        <f>PRODUCT($D119:I119)</f>
        <v>1.0044699931352203</v>
      </c>
      <c r="J239" s="79">
        <f>PRODUCT($D119:J119)</f>
        <v>1.0058762511256096</v>
      </c>
      <c r="K239" s="79">
        <f>PRODUCT($D119:K119)</f>
        <v>1.0067815397516227</v>
      </c>
      <c r="L239" s="79">
        <f>PRODUCT($D119:L119)</f>
        <v>1.0067815397516227</v>
      </c>
      <c r="M239" s="79">
        <f>PRODUCT($D119:M119)</f>
        <v>1.0061774708277715</v>
      </c>
      <c r="N239" s="79">
        <f>PRODUCT($D119:N119)</f>
        <v>1.0051712933569437</v>
      </c>
      <c r="O239" s="79">
        <f>PRODUCT($D119:O119)</f>
        <v>1.0039650878049153</v>
      </c>
      <c r="P239" s="79">
        <f>PRODUCT($D119:P119)</f>
        <v>1.0026599331907691</v>
      </c>
      <c r="Q239" s="79">
        <f>PRODUCT($D119:Q119)</f>
        <v>1.001256209284302</v>
      </c>
      <c r="R239" s="79">
        <f>PRODUCT($D119:R119)</f>
        <v>1.0011560836633737</v>
      </c>
      <c r="S239" s="79">
        <f>PRODUCT($D119:S119)</f>
        <v>1.0010559680550073</v>
      </c>
      <c r="T239" s="79">
        <f>PRODUCT($D119:T119)</f>
        <v>1.0009558624582018</v>
      </c>
      <c r="U239" s="79">
        <f>PRODUCT($D119:U119)</f>
        <v>1.000855766871956</v>
      </c>
      <c r="V239" s="79">
        <f>PRODUCT($D119:V119)</f>
        <v>1.0007556812952687</v>
      </c>
      <c r="W239" s="79">
        <f>PRODUCT($D119:W119)</f>
        <v>1.0006556057271392</v>
      </c>
      <c r="X239" s="79">
        <f>PRODUCT($D119:X119)</f>
        <v>1.0005555401665664</v>
      </c>
      <c r="Y239" s="79">
        <f>PRODUCT($D119:Y119)</f>
        <v>1.0004554846125497</v>
      </c>
      <c r="Z239" s="79">
        <f>PRODUCT($D119:Z119)</f>
        <v>1.0003554390640885</v>
      </c>
      <c r="AA239" s="79">
        <f>PRODUCT($D119:AA119)</f>
        <v>1.0002554035201821</v>
      </c>
      <c r="AB239" s="79">
        <f>PRODUCT($D119:AB119)</f>
        <v>1.00015537797983</v>
      </c>
      <c r="AC239" s="79">
        <f>PRODUCT($D119:AC119)</f>
        <v>1.0000553624420321</v>
      </c>
      <c r="AD239" s="79">
        <f>PRODUCT($D119:AD119)</f>
        <v>0.99995535690578785</v>
      </c>
      <c r="AE239" s="79">
        <f>PRODUCT($D119:AE119)</f>
        <v>0.99985536137009723</v>
      </c>
      <c r="AF239" s="79">
        <f>PRODUCT($D119:AF119)</f>
        <v>0.99975537583396024</v>
      </c>
      <c r="AG239" s="79">
        <f>PRODUCT($D119:AG119)</f>
        <v>0.99965540029637689</v>
      </c>
      <c r="AH239" s="79">
        <f>PRODUCT($D119:AH119)</f>
        <v>0.99955543475634723</v>
      </c>
      <c r="AI239" s="79">
        <f>PRODUCT($D119:AI119)</f>
        <v>0.99945547921287159</v>
      </c>
      <c r="AJ239" s="79">
        <f>PRODUCT($D119:AJ119)</f>
        <v>0.99935553366495034</v>
      </c>
      <c r="AK239" s="79">
        <f>PRODUCT($D119:AK119)</f>
        <v>0.99925559811158382</v>
      </c>
      <c r="AL239" s="79">
        <f>PRODUCT($D119:AL119)</f>
        <v>0.99915567255177262</v>
      </c>
      <c r="AM239" s="79">
        <f>PRODUCT($D119:AM119)</f>
        <v>0.99905575698451743</v>
      </c>
      <c r="AN239" s="79">
        <f>PRODUCT($D119:AN119)</f>
        <v>0.99895585140881904</v>
      </c>
      <c r="AO239" s="79">
        <f>PRODUCT($D119:AO119)</f>
        <v>0.99885595582367814</v>
      </c>
      <c r="AP239" s="79">
        <f>PRODUCT($D119:AP119)</f>
        <v>0.99875607022809576</v>
      </c>
      <c r="AQ239" s="79">
        <f>PRODUCT($D119:AQ119)</f>
        <v>0.99865619462107291</v>
      </c>
      <c r="AR239" s="79">
        <f>PRODUCT($D119:AR119)</f>
        <v>0.99855632900161084</v>
      </c>
      <c r="AS239" s="79">
        <f>PRODUCT($D119:AS119)</f>
        <v>0.99845647336871068</v>
      </c>
      <c r="AT239" s="79">
        <f>PRODUCT($D119:AT119)</f>
        <v>0.99835662772137379</v>
      </c>
      <c r="AU239" s="79">
        <f>PRODUCT($D119:AU119)</f>
        <v>0.99825679205860163</v>
      </c>
      <c r="AV239" s="79">
        <f>PRODUCT($D119:AV119)</f>
        <v>0.99815696637939577</v>
      </c>
      <c r="AW239" s="79">
        <f>PRODUCT($D119:AW119)</f>
        <v>0.9980571506827578</v>
      </c>
      <c r="AX239" s="79">
        <f>PRODUCT($D119:AX119)</f>
        <v>0.99795734496768951</v>
      </c>
      <c r="AY239" s="79">
        <f>PRODUCT($D119:AY119)</f>
        <v>0.9978575492331927</v>
      </c>
      <c r="AZ239" s="79">
        <f>PRODUCT($D119:AZ119)</f>
        <v>0.99775776347826939</v>
      </c>
      <c r="BA239" s="79">
        <f>PRODUCT($D119:BA119)</f>
        <v>0.9976579877019216</v>
      </c>
      <c r="BB239" s="79">
        <f>PRODUCT($D119:BB119)</f>
        <v>0.99755822190315147</v>
      </c>
      <c r="BC239" s="79">
        <f>PRODUCT($D119:BC119)</f>
        <v>0.99745846608096111</v>
      </c>
      <c r="BD239" s="79">
        <f>PRODUCT($D119:BD119)</f>
        <v>0.99735872023435301</v>
      </c>
      <c r="BE239" s="79">
        <f>PRODUCT($D119:BE119)</f>
        <v>0.99725898436232963</v>
      </c>
      <c r="BF239" s="79">
        <f>PRODUCT($D119:BF119)</f>
        <v>0.99715925846389342</v>
      </c>
      <c r="BG239" s="79">
        <f>PRODUCT($D119:BG119)</f>
        <v>0.99705954253804707</v>
      </c>
      <c r="BH239" s="79">
        <f>PRODUCT($D119:BH119)</f>
        <v>0.99695983658379328</v>
      </c>
      <c r="BI239" s="79">
        <f>PRODUCT($D119:BI119)</f>
        <v>0.99686014060013495</v>
      </c>
      <c r="BJ239" s="79">
        <f>PRODUCT($D119:BJ119)</f>
        <v>0.99676045458607498</v>
      </c>
      <c r="BK239" s="79">
        <f>PRODUCT($D119:BK119)</f>
        <v>0.99666077854061641</v>
      </c>
      <c r="BL239" s="79">
        <f>PRODUCT($D119:BL119)</f>
        <v>0.99656111246276236</v>
      </c>
      <c r="BM239" s="79">
        <f>PRODUCT($D119:BM119)</f>
        <v>0.99646145635151606</v>
      </c>
      <c r="BN239" s="79">
        <f>PRODUCT($D119:BN119)</f>
        <v>0.99636181020588088</v>
      </c>
      <c r="BO239" s="79">
        <f>PRODUCT($D119:BO119)</f>
        <v>0.99626217402486028</v>
      </c>
      <c r="BP239" s="79">
        <f>PRODUCT($D119:BP119)</f>
        <v>0.99616254780745783</v>
      </c>
      <c r="BQ239" s="79">
        <f>PRODUCT($D119:BQ119)</f>
        <v>0.99606293155267711</v>
      </c>
      <c r="BR239" s="79">
        <f>PRODUCT($D119:BR119)</f>
        <v>0.9959633252595218</v>
      </c>
      <c r="BS239" s="79">
        <f>PRODUCT($D119:BS119)</f>
        <v>0.99586372892699582</v>
      </c>
      <c r="BT239" s="79">
        <f>PRODUCT($D119:BT119)</f>
        <v>0.99576414255410317</v>
      </c>
      <c r="BU239" s="79">
        <f>PRODUCT($D119:BU119)</f>
        <v>0.99566456613984777</v>
      </c>
      <c r="BV239" s="79">
        <f>PRODUCT($D119:BV119)</f>
        <v>0.99556499968323375</v>
      </c>
      <c r="BW239" s="79">
        <f>PRODUCT($D119:BW119)</f>
        <v>0.99546544318326546</v>
      </c>
      <c r="BX239" s="79">
        <f>PRODUCT($D119:BX119)</f>
        <v>0.99536589663894715</v>
      </c>
      <c r="BY239" s="79">
        <f>PRODUCT($D119:BY119)</f>
        <v>0.99526636004928326</v>
      </c>
      <c r="BZ239" s="79">
        <f>PRODUCT($D119:BZ119)</f>
        <v>0.99516683341327838</v>
      </c>
      <c r="CA239" s="79">
        <f>PRODUCT($D119:CA119)</f>
        <v>0.99506731672993709</v>
      </c>
      <c r="CB239" s="79">
        <f>PRODUCT($D119:CB119)</f>
        <v>0.99496780999826406</v>
      </c>
      <c r="CC239" s="79">
        <f>PRODUCT($D119:CC119)</f>
        <v>0.99486831321726421</v>
      </c>
      <c r="CD239" s="79">
        <f>PRODUCT($D119:CD119)</f>
        <v>0.99476882638594255</v>
      </c>
      <c r="CE239" s="79">
        <f>PRODUCT($D119:CE119)</f>
        <v>0.99466934950330399</v>
      </c>
      <c r="CF239" s="79">
        <f>PRODUCT($D119:CF119)</f>
        <v>0.99456988256835366</v>
      </c>
      <c r="CG239" s="79">
        <f>PRODUCT($D119:CG119)</f>
        <v>0.9944704255800968</v>
      </c>
      <c r="CH239" s="79">
        <f>PRODUCT($D119:CH119)</f>
        <v>0.99437097853753875</v>
      </c>
      <c r="CI239" s="79">
        <f>PRODUCT($D119:CI119)</f>
        <v>0.99427154143968499</v>
      </c>
      <c r="CJ239" s="79">
        <f>PRODUCT($D119:CJ119)</f>
        <v>0.99417211428554109</v>
      </c>
      <c r="CK239" s="79">
        <f>PRODUCT($D119:CK119)</f>
        <v>0.9940726970741125</v>
      </c>
      <c r="CL239" s="79">
        <f>PRODUCT($D119:CL119)</f>
        <v>0.99397328980440514</v>
      </c>
      <c r="CM239" s="79">
        <f>PRODUCT($D119:CM119)</f>
        <v>0.99387389247542468</v>
      </c>
      <c r="CN239" s="79">
        <f>PRODUCT($D119:CN119)</f>
        <v>0.99377450508617715</v>
      </c>
      <c r="CO239" s="79">
        <f>PRODUCT($D119:CO119)</f>
        <v>0.99367512763566856</v>
      </c>
      <c r="CP239" s="79">
        <f>PRODUCT($D119:CP119)</f>
        <v>0.99357576012290505</v>
      </c>
      <c r="CQ239" s="79">
        <f>PRODUCT($D119:CQ119)</f>
        <v>0.99347640254689273</v>
      </c>
      <c r="CR239" s="79">
        <f>PRODUCT($D119:CR119)</f>
        <v>0.99337705490663808</v>
      </c>
      <c r="CS239" s="79">
        <f>PRODUCT($D119:CS119)</f>
        <v>0.99327771720114744</v>
      </c>
      <c r="CT239" s="79">
        <f>PRODUCT($D119:CT119)</f>
        <v>0.99317838942942738</v>
      </c>
      <c r="CU239" s="79">
        <f>PRODUCT($D119:CU119)</f>
        <v>0.99307907159048447</v>
      </c>
      <c r="CV239" s="79">
        <f>PRODUCT($D119:CV119)</f>
        <v>0.99297976368332541</v>
      </c>
      <c r="CW239" s="79">
        <f>PRODUCT($D119:CW119)</f>
        <v>0.99288046570695709</v>
      </c>
      <c r="CX239" s="79">
        <f>PRODUCT($D119:CX119)</f>
        <v>0.99278117766038643</v>
      </c>
      <c r="CY239" s="79">
        <f>PRODUCT($D119:CY119)</f>
        <v>0.99268189954262043</v>
      </c>
      <c r="CZ239" s="79">
        <f>PRODUCT($D119:CZ119)</f>
        <v>0.99258263135266622</v>
      </c>
      <c r="DA239" s="79">
        <f>PRODUCT($D119:DA119)</f>
        <v>0.99248337308953094</v>
      </c>
      <c r="DB239" s="79">
        <f>PRODUCT($D119:DB119)</f>
        <v>0.99238412475222204</v>
      </c>
      <c r="DC239" s="79">
        <f>PRODUCT($D119:DC119)</f>
        <v>0.99228488633974687</v>
      </c>
    </row>
    <row r="240" spans="2:107" ht="15" x14ac:dyDescent="0.25">
      <c r="B240" s="41">
        <v>115</v>
      </c>
      <c r="C240" s="79">
        <v>1</v>
      </c>
      <c r="D240" s="79">
        <f>PRODUCT($D120:D120)</f>
        <v>1</v>
      </c>
      <c r="E240" s="79">
        <f>PRODUCT($D120:E120)</f>
        <v>1</v>
      </c>
      <c r="F240" s="79">
        <f>PRODUCT($D120:F120)</f>
        <v>1</v>
      </c>
      <c r="G240" s="79">
        <f>PRODUCT($D120:G120)</f>
        <v>1</v>
      </c>
      <c r="H240" s="79">
        <f>PRODUCT($D120:H120)</f>
        <v>1</v>
      </c>
      <c r="I240" s="79">
        <f>PRODUCT($D120:I120)</f>
        <v>1</v>
      </c>
      <c r="J240" s="79">
        <f>PRODUCT($D120:J120)</f>
        <v>1</v>
      </c>
      <c r="K240" s="79">
        <f>PRODUCT($D120:K120)</f>
        <v>1</v>
      </c>
      <c r="L240" s="79">
        <f>PRODUCT($D120:L120)</f>
        <v>1</v>
      </c>
      <c r="M240" s="79">
        <f>PRODUCT($D120:M120)</f>
        <v>1</v>
      </c>
      <c r="N240" s="79">
        <f>PRODUCT($D120:N120)</f>
        <v>1</v>
      </c>
      <c r="O240" s="79">
        <f>PRODUCT($D120:O120)</f>
        <v>1</v>
      </c>
      <c r="P240" s="79">
        <f>PRODUCT($D120:P120)</f>
        <v>1</v>
      </c>
      <c r="Q240" s="79">
        <f>PRODUCT($D120:Q120)</f>
        <v>1</v>
      </c>
      <c r="R240" s="79">
        <f>PRODUCT($D120:R120)</f>
        <v>1</v>
      </c>
      <c r="S240" s="79">
        <f>PRODUCT($D120:S120)</f>
        <v>1</v>
      </c>
      <c r="T240" s="79">
        <f>PRODUCT($D120:T120)</f>
        <v>1</v>
      </c>
      <c r="U240" s="79">
        <f>PRODUCT($D120:U120)</f>
        <v>1</v>
      </c>
      <c r="V240" s="79">
        <f>PRODUCT($D120:V120)</f>
        <v>1</v>
      </c>
      <c r="W240" s="79">
        <f>PRODUCT($D120:W120)</f>
        <v>1</v>
      </c>
      <c r="X240" s="79">
        <f>PRODUCT($D120:X120)</f>
        <v>1</v>
      </c>
      <c r="Y240" s="79">
        <f>PRODUCT($D120:Y120)</f>
        <v>1</v>
      </c>
      <c r="Z240" s="79">
        <f>PRODUCT($D120:Z120)</f>
        <v>1</v>
      </c>
      <c r="AA240" s="79">
        <f>PRODUCT($D120:AA120)</f>
        <v>1</v>
      </c>
      <c r="AB240" s="79">
        <f>PRODUCT($D120:AB120)</f>
        <v>1</v>
      </c>
      <c r="AC240" s="79">
        <f>PRODUCT($D120:AC120)</f>
        <v>1</v>
      </c>
      <c r="AD240" s="79">
        <f>PRODUCT($D120:AD120)</f>
        <v>1</v>
      </c>
      <c r="AE240" s="79">
        <f>PRODUCT($D120:AE120)</f>
        <v>1</v>
      </c>
      <c r="AF240" s="79">
        <f>PRODUCT($D120:AF120)</f>
        <v>1</v>
      </c>
      <c r="AG240" s="79">
        <f>PRODUCT($D120:AG120)</f>
        <v>1</v>
      </c>
      <c r="AH240" s="79">
        <f>PRODUCT($D120:AH120)</f>
        <v>1</v>
      </c>
      <c r="AI240" s="79">
        <f>PRODUCT($D120:AI120)</f>
        <v>1</v>
      </c>
      <c r="AJ240" s="79">
        <f>PRODUCT($D120:AJ120)</f>
        <v>1</v>
      </c>
      <c r="AK240" s="79">
        <f>PRODUCT($D120:AK120)</f>
        <v>1</v>
      </c>
      <c r="AL240" s="79">
        <f>PRODUCT($D120:AL120)</f>
        <v>1</v>
      </c>
      <c r="AM240" s="79">
        <f>PRODUCT($D120:AM120)</f>
        <v>1</v>
      </c>
      <c r="AN240" s="79">
        <f>PRODUCT($D120:AN120)</f>
        <v>1</v>
      </c>
      <c r="AO240" s="79">
        <f>PRODUCT($D120:AO120)</f>
        <v>1</v>
      </c>
      <c r="AP240" s="79">
        <f>PRODUCT($D120:AP120)</f>
        <v>1</v>
      </c>
      <c r="AQ240" s="79">
        <f>PRODUCT($D120:AQ120)</f>
        <v>1</v>
      </c>
      <c r="AR240" s="79">
        <f>PRODUCT($D120:AR120)</f>
        <v>1</v>
      </c>
      <c r="AS240" s="79">
        <f>PRODUCT($D120:AS120)</f>
        <v>1</v>
      </c>
      <c r="AT240" s="79">
        <f>PRODUCT($D120:AT120)</f>
        <v>1</v>
      </c>
      <c r="AU240" s="79">
        <f>PRODUCT($D120:AU120)</f>
        <v>1</v>
      </c>
      <c r="AV240" s="79">
        <f>PRODUCT($D120:AV120)</f>
        <v>1</v>
      </c>
      <c r="AW240" s="79">
        <f>PRODUCT($D120:AW120)</f>
        <v>1</v>
      </c>
      <c r="AX240" s="79">
        <f>PRODUCT($D120:AX120)</f>
        <v>1</v>
      </c>
      <c r="AY240" s="79">
        <f>PRODUCT($D120:AY120)</f>
        <v>1</v>
      </c>
      <c r="AZ240" s="79">
        <f>PRODUCT($D120:AZ120)</f>
        <v>1</v>
      </c>
      <c r="BA240" s="79">
        <f>PRODUCT($D120:BA120)</f>
        <v>1</v>
      </c>
      <c r="BB240" s="79">
        <f>PRODUCT($D120:BB120)</f>
        <v>1</v>
      </c>
      <c r="BC240" s="79">
        <f>PRODUCT($D120:BC120)</f>
        <v>1</v>
      </c>
      <c r="BD240" s="79">
        <f>PRODUCT($D120:BD120)</f>
        <v>1</v>
      </c>
      <c r="BE240" s="79">
        <f>PRODUCT($D120:BE120)</f>
        <v>1</v>
      </c>
      <c r="BF240" s="79">
        <f>PRODUCT($D120:BF120)</f>
        <v>1</v>
      </c>
      <c r="BG240" s="79">
        <f>PRODUCT($D120:BG120)</f>
        <v>1</v>
      </c>
      <c r="BH240" s="79">
        <f>PRODUCT($D120:BH120)</f>
        <v>1</v>
      </c>
      <c r="BI240" s="79">
        <f>PRODUCT($D120:BI120)</f>
        <v>1</v>
      </c>
      <c r="BJ240" s="79">
        <f>PRODUCT($D120:BJ120)</f>
        <v>1</v>
      </c>
      <c r="BK240" s="79">
        <f>PRODUCT($D120:BK120)</f>
        <v>1</v>
      </c>
      <c r="BL240" s="79">
        <f>PRODUCT($D120:BL120)</f>
        <v>1</v>
      </c>
      <c r="BM240" s="79">
        <f>PRODUCT($D120:BM120)</f>
        <v>1</v>
      </c>
      <c r="BN240" s="79">
        <f>PRODUCT($D120:BN120)</f>
        <v>1</v>
      </c>
      <c r="BO240" s="79">
        <f>PRODUCT($D120:BO120)</f>
        <v>1</v>
      </c>
      <c r="BP240" s="79">
        <f>PRODUCT($D120:BP120)</f>
        <v>1</v>
      </c>
      <c r="BQ240" s="79">
        <f>PRODUCT($D120:BQ120)</f>
        <v>1</v>
      </c>
      <c r="BR240" s="79">
        <f>PRODUCT($D120:BR120)</f>
        <v>1</v>
      </c>
      <c r="BS240" s="79">
        <f>PRODUCT($D120:BS120)</f>
        <v>1</v>
      </c>
      <c r="BT240" s="79">
        <f>PRODUCT($D120:BT120)</f>
        <v>1</v>
      </c>
      <c r="BU240" s="79">
        <f>PRODUCT($D120:BU120)</f>
        <v>1</v>
      </c>
      <c r="BV240" s="79">
        <f>PRODUCT($D120:BV120)</f>
        <v>1</v>
      </c>
      <c r="BW240" s="79">
        <f>PRODUCT($D120:BW120)</f>
        <v>1</v>
      </c>
      <c r="BX240" s="79">
        <f>PRODUCT($D120:BX120)</f>
        <v>1</v>
      </c>
      <c r="BY240" s="79">
        <f>PRODUCT($D120:BY120)</f>
        <v>1</v>
      </c>
      <c r="BZ240" s="79">
        <f>PRODUCT($D120:BZ120)</f>
        <v>1</v>
      </c>
      <c r="CA240" s="79">
        <f>PRODUCT($D120:CA120)</f>
        <v>1</v>
      </c>
      <c r="CB240" s="79">
        <f>PRODUCT($D120:CB120)</f>
        <v>1</v>
      </c>
      <c r="CC240" s="79">
        <f>PRODUCT($D120:CC120)</f>
        <v>1</v>
      </c>
      <c r="CD240" s="79">
        <f>PRODUCT($D120:CD120)</f>
        <v>1</v>
      </c>
      <c r="CE240" s="79">
        <f>PRODUCT($D120:CE120)</f>
        <v>1</v>
      </c>
      <c r="CF240" s="79">
        <f>PRODUCT($D120:CF120)</f>
        <v>1</v>
      </c>
      <c r="CG240" s="79">
        <f>PRODUCT($D120:CG120)</f>
        <v>1</v>
      </c>
      <c r="CH240" s="79">
        <f>PRODUCT($D120:CH120)</f>
        <v>1</v>
      </c>
      <c r="CI240" s="79">
        <f>PRODUCT($D120:CI120)</f>
        <v>1</v>
      </c>
      <c r="CJ240" s="79">
        <f>PRODUCT($D120:CJ120)</f>
        <v>1</v>
      </c>
      <c r="CK240" s="79">
        <f>PRODUCT($D120:CK120)</f>
        <v>1</v>
      </c>
      <c r="CL240" s="79">
        <f>PRODUCT($D120:CL120)</f>
        <v>1</v>
      </c>
      <c r="CM240" s="79">
        <f>PRODUCT($D120:CM120)</f>
        <v>1</v>
      </c>
      <c r="CN240" s="79">
        <f>PRODUCT($D120:CN120)</f>
        <v>1</v>
      </c>
      <c r="CO240" s="79">
        <f>PRODUCT($D120:CO120)</f>
        <v>1</v>
      </c>
      <c r="CP240" s="79">
        <f>PRODUCT($D120:CP120)</f>
        <v>1</v>
      </c>
      <c r="CQ240" s="79">
        <f>PRODUCT($D120:CQ120)</f>
        <v>1</v>
      </c>
      <c r="CR240" s="79">
        <f>PRODUCT($D120:CR120)</f>
        <v>1</v>
      </c>
      <c r="CS240" s="79">
        <f>PRODUCT($D120:CS120)</f>
        <v>1</v>
      </c>
      <c r="CT240" s="79">
        <f>PRODUCT($D120:CT120)</f>
        <v>1</v>
      </c>
      <c r="CU240" s="79">
        <f>PRODUCT($D120:CU120)</f>
        <v>1</v>
      </c>
      <c r="CV240" s="79">
        <f>PRODUCT($D120:CV120)</f>
        <v>1</v>
      </c>
      <c r="CW240" s="79">
        <f>PRODUCT($D120:CW120)</f>
        <v>1</v>
      </c>
      <c r="CX240" s="79">
        <f>PRODUCT($D120:CX120)</f>
        <v>1</v>
      </c>
      <c r="CY240" s="79">
        <f>PRODUCT($D120:CY120)</f>
        <v>1</v>
      </c>
      <c r="CZ240" s="79">
        <f>PRODUCT($D120:CZ120)</f>
        <v>1</v>
      </c>
      <c r="DA240" s="79">
        <f>PRODUCT($D120:DA120)</f>
        <v>1</v>
      </c>
      <c r="DB240" s="79">
        <f>PRODUCT($D120:DB120)</f>
        <v>1</v>
      </c>
      <c r="DC240" s="79">
        <f>PRODUCT($D120:DC120)</f>
        <v>1</v>
      </c>
    </row>
    <row r="243" spans="2:107" x14ac:dyDescent="0.2">
      <c r="C243" s="74" t="str">
        <f xml:space="preserve"> CONCATENATE("Survivor Mortality Improvement Since ",C244)</f>
        <v>Survivor Mortality Improvement Since 2023</v>
      </c>
    </row>
    <row r="244" spans="2:107" ht="15.75" x14ac:dyDescent="0.25">
      <c r="B244" s="41" t="s">
        <v>6</v>
      </c>
      <c r="C244" s="40">
        <v>2023</v>
      </c>
      <c r="D244" s="40">
        <v>2024</v>
      </c>
      <c r="E244" s="40">
        <v>2025</v>
      </c>
      <c r="F244" s="40">
        <v>2026</v>
      </c>
      <c r="G244" s="40">
        <v>2027</v>
      </c>
      <c r="H244" s="40">
        <v>2028</v>
      </c>
      <c r="I244" s="40">
        <v>2029</v>
      </c>
      <c r="J244" s="40">
        <v>2030</v>
      </c>
      <c r="K244" s="40">
        <v>2031</v>
      </c>
      <c r="L244" s="40">
        <v>2032</v>
      </c>
      <c r="M244" s="40">
        <v>2033</v>
      </c>
      <c r="N244" s="40">
        <v>2034</v>
      </c>
      <c r="O244" s="40">
        <v>2035</v>
      </c>
      <c r="P244" s="40">
        <v>2036</v>
      </c>
      <c r="Q244" s="40">
        <v>2037</v>
      </c>
      <c r="R244" s="40">
        <v>2038</v>
      </c>
      <c r="S244" s="40">
        <v>2039</v>
      </c>
      <c r="T244" s="40">
        <v>2040</v>
      </c>
      <c r="U244" s="40">
        <v>2041</v>
      </c>
      <c r="V244" s="40">
        <v>2042</v>
      </c>
      <c r="W244" s="40">
        <v>2043</v>
      </c>
      <c r="X244" s="40">
        <v>2044</v>
      </c>
      <c r="Y244" s="40">
        <v>2045</v>
      </c>
      <c r="Z244" s="40">
        <v>2046</v>
      </c>
      <c r="AA244" s="40">
        <v>2047</v>
      </c>
      <c r="AB244" s="40">
        <v>2048</v>
      </c>
      <c r="AC244" s="40">
        <v>2049</v>
      </c>
      <c r="AD244" s="40">
        <v>2050</v>
      </c>
      <c r="AE244" s="40">
        <v>2051</v>
      </c>
      <c r="AF244" s="40">
        <v>2052</v>
      </c>
      <c r="AG244" s="40">
        <v>2053</v>
      </c>
      <c r="AH244" s="40">
        <v>2054</v>
      </c>
      <c r="AI244" s="40">
        <v>2055</v>
      </c>
      <c r="AJ244" s="40">
        <v>2056</v>
      </c>
      <c r="AK244" s="40">
        <v>2057</v>
      </c>
      <c r="AL244" s="40">
        <v>2058</v>
      </c>
      <c r="AM244" s="40">
        <v>2059</v>
      </c>
      <c r="AN244" s="40">
        <v>2060</v>
      </c>
      <c r="AO244" s="40">
        <v>2061</v>
      </c>
      <c r="AP244" s="40">
        <v>2062</v>
      </c>
      <c r="AQ244" s="40">
        <v>2063</v>
      </c>
      <c r="AR244" s="40">
        <v>2064</v>
      </c>
      <c r="AS244" s="40">
        <v>2065</v>
      </c>
      <c r="AT244" s="40">
        <v>2066</v>
      </c>
      <c r="AU244" s="40">
        <v>2067</v>
      </c>
      <c r="AV244" s="40">
        <v>2068</v>
      </c>
      <c r="AW244" s="40">
        <v>2069</v>
      </c>
      <c r="AX244" s="40">
        <v>2070</v>
      </c>
      <c r="AY244" s="40">
        <v>2071</v>
      </c>
      <c r="AZ244" s="40">
        <v>2072</v>
      </c>
      <c r="BA244" s="40">
        <v>2073</v>
      </c>
      <c r="BB244" s="40">
        <v>2074</v>
      </c>
      <c r="BC244" s="40">
        <v>2075</v>
      </c>
      <c r="BD244" s="40">
        <v>2076</v>
      </c>
      <c r="BE244" s="40">
        <v>2077</v>
      </c>
      <c r="BF244" s="40">
        <v>2078</v>
      </c>
      <c r="BG244" s="40">
        <v>2079</v>
      </c>
      <c r="BH244" s="40">
        <v>2080</v>
      </c>
      <c r="BI244" s="40">
        <v>2081</v>
      </c>
      <c r="BJ244" s="40">
        <v>2082</v>
      </c>
      <c r="BK244" s="40">
        <v>2083</v>
      </c>
      <c r="BL244" s="40">
        <v>2084</v>
      </c>
      <c r="BM244" s="40">
        <v>2085</v>
      </c>
      <c r="BN244" s="40">
        <v>2086</v>
      </c>
      <c r="BO244" s="40">
        <v>2087</v>
      </c>
      <c r="BP244" s="40">
        <v>2088</v>
      </c>
      <c r="BQ244" s="40">
        <v>2089</v>
      </c>
      <c r="BR244" s="40">
        <v>2090</v>
      </c>
      <c r="BS244" s="40">
        <v>2091</v>
      </c>
      <c r="BT244" s="40">
        <v>2092</v>
      </c>
      <c r="BU244" s="40">
        <v>2093</v>
      </c>
      <c r="BV244" s="40">
        <v>2094</v>
      </c>
      <c r="BW244" s="40">
        <v>2095</v>
      </c>
      <c r="BX244" s="40">
        <v>2096</v>
      </c>
      <c r="BY244" s="40">
        <v>2097</v>
      </c>
      <c r="BZ244" s="40">
        <v>2098</v>
      </c>
      <c r="CA244" s="40">
        <v>2099</v>
      </c>
      <c r="CB244" s="40">
        <v>2100</v>
      </c>
      <c r="CC244" s="40">
        <v>2101</v>
      </c>
      <c r="CD244" s="40">
        <v>2102</v>
      </c>
      <c r="CE244" s="40">
        <v>2103</v>
      </c>
      <c r="CF244" s="40">
        <v>2104</v>
      </c>
      <c r="CG244" s="40">
        <v>2105</v>
      </c>
      <c r="CH244" s="40">
        <v>2106</v>
      </c>
      <c r="CI244" s="40">
        <v>2107</v>
      </c>
      <c r="CJ244" s="40">
        <v>2108</v>
      </c>
      <c r="CK244" s="40">
        <v>2109</v>
      </c>
      <c r="CL244" s="40">
        <v>2110</v>
      </c>
      <c r="CM244" s="40">
        <v>2111</v>
      </c>
      <c r="CN244" s="40">
        <v>2112</v>
      </c>
      <c r="CO244" s="40">
        <v>2113</v>
      </c>
      <c r="CP244" s="40">
        <v>2114</v>
      </c>
      <c r="CQ244" s="40">
        <v>2115</v>
      </c>
      <c r="CR244" s="40">
        <v>2116</v>
      </c>
      <c r="CS244" s="40">
        <v>2117</v>
      </c>
      <c r="CT244" s="40">
        <v>2118</v>
      </c>
      <c r="CU244" s="40">
        <v>2119</v>
      </c>
      <c r="CV244" s="40">
        <v>2120</v>
      </c>
      <c r="CW244" s="40">
        <v>2121</v>
      </c>
      <c r="CX244" s="40">
        <v>2122</v>
      </c>
      <c r="CY244" s="40">
        <v>2123</v>
      </c>
      <c r="CZ244" s="40">
        <v>2124</v>
      </c>
      <c r="DA244" s="40">
        <v>2125</v>
      </c>
      <c r="DB244" s="40">
        <v>2126</v>
      </c>
      <c r="DC244" s="40">
        <v>2127</v>
      </c>
    </row>
    <row r="245" spans="2:107" ht="15" x14ac:dyDescent="0.25">
      <c r="B245" s="41">
        <v>0</v>
      </c>
      <c r="C245" s="79">
        <v>1</v>
      </c>
      <c r="D245" s="79">
        <f>PRODUCT('mil mi val'!$C209:C209)</f>
        <v>0.97850000000000004</v>
      </c>
      <c r="E245" s="79">
        <f>PRODUCT('mil mi val'!$C209:D209)</f>
        <v>0.96607304999999999</v>
      </c>
      <c r="F245" s="79">
        <f>PRODUCT('mil mi val'!$C209:E209)</f>
        <v>0.95322427843500002</v>
      </c>
      <c r="G245" s="79">
        <f>PRODUCT('mil mi val'!$C209:F209)</f>
        <v>0.94035575067612753</v>
      </c>
      <c r="H245" s="79">
        <f>PRODUCT('mil mi val'!$C209:G209)</f>
        <v>0.92766094804199983</v>
      </c>
      <c r="I245" s="79">
        <f>PRODUCT('mil mi val'!$C209:H209)</f>
        <v>0.91513752524343284</v>
      </c>
      <c r="J245" s="79">
        <f>PRODUCT('mil mi val'!$C209:I209)</f>
        <v>0.90278316865264652</v>
      </c>
      <c r="K245" s="79">
        <f>PRODUCT('mil mi val'!$C209:J209)</f>
        <v>0.89059559587583581</v>
      </c>
      <c r="L245" s="79">
        <f>PRODUCT('mil mi val'!$C209:K209)</f>
        <v>0.87857255533151202</v>
      </c>
      <c r="M245" s="79">
        <f>PRODUCT('mil mi val'!$C209:L209)</f>
        <v>0.86671182583453665</v>
      </c>
      <c r="N245" s="79">
        <f>PRODUCT('mil mi val'!$C209:M209)</f>
        <v>0.85501121618577047</v>
      </c>
      <c r="O245" s="79">
        <f>PRODUCT('mil mi val'!$C209:N209)</f>
        <v>0.84346856476726262</v>
      </c>
      <c r="P245" s="79">
        <f>PRODUCT('mil mi val'!$C209:O209)</f>
        <v>0.83208173914290462</v>
      </c>
      <c r="Q245" s="79">
        <f>PRODUCT('mil mi val'!$C209:P209)</f>
        <v>0.82084863566447541</v>
      </c>
      <c r="R245" s="79">
        <f>PRODUCT('mil mi val'!$C209:Q209)</f>
        <v>0.809767179083005</v>
      </c>
      <c r="S245" s="79">
        <f>PRODUCT('mil mi val'!$C209:R209)</f>
        <v>0.79883532216538444</v>
      </c>
      <c r="T245" s="79">
        <f>PRODUCT('mil mi val'!$C209:S209)</f>
        <v>0.78805104531615178</v>
      </c>
      <c r="U245" s="79">
        <f>PRODUCT('mil mi val'!$C209:T209)</f>
        <v>0.77741235620438376</v>
      </c>
      <c r="V245" s="79">
        <f>PRODUCT('mil mi val'!$C209:U209)</f>
        <v>0.76691728939562465</v>
      </c>
      <c r="W245" s="79">
        <f>PRODUCT('mil mi val'!$C209:V209)</f>
        <v>0.75656390598878376</v>
      </c>
      <c r="X245" s="79">
        <f>PRODUCT('mil mi val'!$C209:W209)</f>
        <v>0.74635029325793523</v>
      </c>
      <c r="Y245" s="79">
        <f>PRODUCT('mil mi val'!$C209:X209)</f>
        <v>0.7362745642989531</v>
      </c>
      <c r="Z245" s="79">
        <f>PRODUCT('mil mi val'!$C209:Y209)</f>
        <v>0.72633485768091732</v>
      </c>
      <c r="AA245" s="79">
        <f>PRODUCT('mil mi val'!$C209:Z209)</f>
        <v>0.71652933710222499</v>
      </c>
      <c r="AB245" s="79">
        <f>PRODUCT('mil mi val'!$C209:AA209)</f>
        <v>0.70685619105134501</v>
      </c>
      <c r="AC245" s="79">
        <f>PRODUCT('mil mi val'!$C209:AB209)</f>
        <v>0.69731363247215183</v>
      </c>
      <c r="AD245" s="79">
        <f>PRODUCT('mil mi val'!$C209:AC209)</f>
        <v>0.68789989843377786</v>
      </c>
      <c r="AE245" s="79">
        <f>PRODUCT('mil mi val'!$C209:AD209)</f>
        <v>0.67861324980492188</v>
      </c>
      <c r="AF245" s="79">
        <f>PRODUCT('mil mi val'!$C209:AE209)</f>
        <v>0.66945197093255548</v>
      </c>
      <c r="AG245" s="79">
        <f>PRODUCT('mil mi val'!$C209:AF209)</f>
        <v>0.660414369324966</v>
      </c>
      <c r="AH245" s="79">
        <f>PRODUCT('mil mi val'!$C209:AG209)</f>
        <v>0.65149877533907896</v>
      </c>
      <c r="AI245" s="79">
        <f>PRODUCT('mil mi val'!$C209:AH209)</f>
        <v>0.6427035418720014</v>
      </c>
      <c r="AJ245" s="79">
        <f>PRODUCT('mil mi val'!$C209:AI209)</f>
        <v>0.63402704405672938</v>
      </c>
      <c r="AK245" s="79">
        <f>PRODUCT('mil mi val'!$C209:AJ209)</f>
        <v>0.62546767896196354</v>
      </c>
      <c r="AL245" s="79">
        <f>PRODUCT('mil mi val'!$C209:AK209)</f>
        <v>0.61702386529597708</v>
      </c>
      <c r="AM245" s="79">
        <f>PRODUCT('mil mi val'!$C209:AL209)</f>
        <v>0.60869404311448139</v>
      </c>
      <c r="AN245" s="79">
        <f>PRODUCT('mil mi val'!$C209:AM209)</f>
        <v>0.60047667353243595</v>
      </c>
      <c r="AO245" s="79">
        <f>PRODUCT('mil mi val'!$C209:AN209)</f>
        <v>0.59237023843974812</v>
      </c>
      <c r="AP245" s="79">
        <f>PRODUCT('mil mi val'!$C209:AO209)</f>
        <v>0.5843732402208115</v>
      </c>
      <c r="AQ245" s="79">
        <f>PRODUCT('mil mi val'!$C209:AP209)</f>
        <v>0.57648420147783053</v>
      </c>
      <c r="AR245" s="79">
        <f>PRODUCT('mil mi val'!$C209:AQ209)</f>
        <v>0.56870166475787987</v>
      </c>
      <c r="AS245" s="79">
        <f>PRODUCT('mil mi val'!$C209:AR209)</f>
        <v>0.56102419228364853</v>
      </c>
      <c r="AT245" s="79">
        <f>PRODUCT('mil mi val'!$C209:AS209)</f>
        <v>0.55345036568781925</v>
      </c>
      <c r="AU245" s="79">
        <f>PRODUCT('mil mi val'!$C209:AT209)</f>
        <v>0.54597878575103376</v>
      </c>
      <c r="AV245" s="79">
        <f>PRODUCT('mil mi val'!$C209:AU209)</f>
        <v>0.53860807214339479</v>
      </c>
      <c r="AW245" s="79">
        <f>PRODUCT('mil mi val'!$C209:AV209)</f>
        <v>0.53133686316945894</v>
      </c>
      <c r="AX245" s="79">
        <f>PRODUCT('mil mi val'!$C209:AW209)</f>
        <v>0.52416381551667124</v>
      </c>
      <c r="AY245" s="79">
        <f>PRODUCT('mil mi val'!$C209:AX209)</f>
        <v>0.51708760400719622</v>
      </c>
      <c r="AZ245" s="79">
        <f>PRODUCT('mil mi val'!$C209:AY209)</f>
        <v>0.5101069213530991</v>
      </c>
      <c r="BA245" s="79">
        <f>PRODUCT('mil mi val'!$C209:AZ209)</f>
        <v>0.50322047791483226</v>
      </c>
      <c r="BB245" s="79">
        <f>PRODUCT('mil mi val'!$C209:BA209)</f>
        <v>0.49642700146298208</v>
      </c>
      <c r="BC245" s="79">
        <f>PRODUCT('mil mi val'!$C209:BB209)</f>
        <v>0.48972523694323183</v>
      </c>
      <c r="BD245" s="79">
        <f>PRODUCT('mil mi val'!$C209:BC209)</f>
        <v>0.48311394624449822</v>
      </c>
      <c r="BE245" s="79">
        <f>PRODUCT('mil mi val'!$C209:BD209)</f>
        <v>0.47659190797019751</v>
      </c>
      <c r="BF245" s="79">
        <f>PRODUCT('mil mi val'!$C209:BE209)</f>
        <v>0.47015791721259986</v>
      </c>
      <c r="BG245" s="79">
        <f>PRODUCT('mil mi val'!$C209:BF209)</f>
        <v>0.46381078533022979</v>
      </c>
      <c r="BH245" s="79">
        <f>PRODUCT('mil mi val'!$C209:BG209)</f>
        <v>0.45754933972827172</v>
      </c>
      <c r="BI245" s="79">
        <f>PRODUCT('mil mi val'!$C209:BH209)</f>
        <v>0.45137242364194008</v>
      </c>
      <c r="BJ245" s="79">
        <f>PRODUCT('mil mi val'!$C209:BI209)</f>
        <v>0.44527889592277392</v>
      </c>
      <c r="BK245" s="79">
        <f>PRODUCT('mil mi val'!$C209:BJ209)</f>
        <v>0.4392676308278165</v>
      </c>
      <c r="BL245" s="79">
        <f>PRODUCT('mil mi val'!$C209:BK209)</f>
        <v>0.43333751781164098</v>
      </c>
      <c r="BM245" s="79">
        <f>PRODUCT('mil mi val'!$C209:BL209)</f>
        <v>0.42748746132118387</v>
      </c>
      <c r="BN245" s="79">
        <f>PRODUCT('mil mi val'!$C209:BM209)</f>
        <v>0.42171638059334793</v>
      </c>
      <c r="BO245" s="79">
        <f>PRODUCT('mil mi val'!$C209:BN209)</f>
        <v>0.41602320945533777</v>
      </c>
      <c r="BP245" s="79">
        <f>PRODUCT('mil mi val'!$C209:BO209)</f>
        <v>0.41040689612769071</v>
      </c>
      <c r="BQ245" s="79">
        <f>PRODUCT('mil mi val'!$C209:BP209)</f>
        <v>0.4048664030299669</v>
      </c>
      <c r="BR245" s="79">
        <f>PRODUCT('mil mi val'!$C209:BQ209)</f>
        <v>0.39940070658906235</v>
      </c>
      <c r="BS245" s="79">
        <f>PRODUCT('mil mi val'!$C209:BR209)</f>
        <v>0.39400879705011005</v>
      </c>
      <c r="BT245" s="79">
        <f>PRODUCT('mil mi val'!$C209:BS209)</f>
        <v>0.38868967828993356</v>
      </c>
      <c r="BU245" s="79">
        <f>PRODUCT('mil mi val'!$C209:BT209)</f>
        <v>0.38344236763301948</v>
      </c>
      <c r="BV245" s="79">
        <f>PRODUCT('mil mi val'!$C209:BU209)</f>
        <v>0.37826589566997371</v>
      </c>
      <c r="BW245" s="79">
        <f>PRODUCT('mil mi val'!$C209:BV209)</f>
        <v>0.37315930607842906</v>
      </c>
      <c r="BX245" s="79">
        <f>PRODUCT('mil mi val'!$C209:BW209)</f>
        <v>0.36812165544637027</v>
      </c>
      <c r="BY245" s="79">
        <f>PRODUCT('mil mi val'!$C209:BX209)</f>
        <v>0.36315201309784428</v>
      </c>
      <c r="BZ245" s="79">
        <f>PRODUCT('mil mi val'!$C209:BY209)</f>
        <v>0.35824946092102339</v>
      </c>
      <c r="CA245" s="79">
        <f>PRODUCT('mil mi val'!$C209:BZ209)</f>
        <v>0.3534130931985896</v>
      </c>
      <c r="CB245" s="79">
        <f>PRODUCT('mil mi val'!$C209:CA209)</f>
        <v>0.34864201644040865</v>
      </c>
      <c r="CC245" s="79">
        <f>PRODUCT('mil mi val'!$C209:CB209)</f>
        <v>0.34393534921846314</v>
      </c>
      <c r="CD245" s="79">
        <f>PRODUCT('mil mi val'!$C209:CC209)</f>
        <v>0.33929222200401388</v>
      </c>
      <c r="CE245" s="79">
        <f>PRODUCT('mil mi val'!$C209:CD209)</f>
        <v>0.3347117770069597</v>
      </c>
      <c r="CF245" s="79">
        <f>PRODUCT('mil mi val'!$C209:CE209)</f>
        <v>0.33019316801736576</v>
      </c>
      <c r="CG245" s="79">
        <f>PRODUCT('mil mi val'!$C209:CF209)</f>
        <v>0.32573556024913131</v>
      </c>
      <c r="CH245" s="79">
        <f>PRODUCT('mil mi val'!$C209:CG209)</f>
        <v>0.32133813018576807</v>
      </c>
      <c r="CI245" s="79">
        <f>PRODUCT('mil mi val'!$C209:CH209)</f>
        <v>0.3170000654282602</v>
      </c>
      <c r="CJ245" s="79">
        <f>PRODUCT('mil mi val'!$C209:CI209)</f>
        <v>0.31272056454497871</v>
      </c>
      <c r="CK245" s="79">
        <f>PRODUCT('mil mi val'!$C209:CJ209)</f>
        <v>0.30849883692362151</v>
      </c>
      <c r="CL245" s="79">
        <f>PRODUCT('mil mi val'!$C209:CK209)</f>
        <v>0.30433410262515265</v>
      </c>
      <c r="CM245" s="79">
        <f>PRODUCT('mil mi val'!$C209:CL209)</f>
        <v>0.30022559223971312</v>
      </c>
      <c r="CN245" s="79">
        <f>PRODUCT('mil mi val'!$C209:CM209)</f>
        <v>0.29617254674447702</v>
      </c>
      <c r="CO245" s="79">
        <f>PRODUCT('mil mi val'!$C209:CN209)</f>
        <v>0.29217421736342658</v>
      </c>
      <c r="CP245" s="79">
        <f>PRODUCT('mil mi val'!$C209:CO209)</f>
        <v>0.28822986542902035</v>
      </c>
      <c r="CQ245" s="79">
        <f>PRODUCT('mil mi val'!$C209:CP209)</f>
        <v>0.28433876224572857</v>
      </c>
      <c r="CR245" s="79">
        <f>PRODUCT('mil mi val'!$C209:CQ209)</f>
        <v>0.28050018895541123</v>
      </c>
      <c r="CS245" s="79">
        <f>PRODUCT('mil mi val'!$C209:CR209)</f>
        <v>0.27671343640451318</v>
      </c>
      <c r="CT245" s="79">
        <f>PRODUCT('mil mi val'!$C209:CS209)</f>
        <v>0.27297780501305224</v>
      </c>
      <c r="CU245" s="79">
        <f>PRODUCT('mil mi val'!$C209:CT209)</f>
        <v>0.26929260464537608</v>
      </c>
      <c r="CV245" s="79">
        <f>PRODUCT('mil mi val'!$C209:CU209)</f>
        <v>0.26565715448266353</v>
      </c>
      <c r="CW245" s="79">
        <f>PRODUCT('mil mi val'!$C209:CV209)</f>
        <v>0.26207078289714758</v>
      </c>
      <c r="CX245" s="79">
        <f>PRODUCT('mil mi val'!$C209:CW209)</f>
        <v>0.25853282732803612</v>
      </c>
      <c r="CY245" s="79">
        <f>PRODUCT('mil mi val'!$C209:CX209)</f>
        <v>0.25504263415910766</v>
      </c>
      <c r="CZ245" s="79">
        <f>PRODUCT('mil mi val'!$C209:CY209)</f>
        <v>0.25159955859795974</v>
      </c>
      <c r="DA245" s="79">
        <f>PRODUCT('mil mi val'!$C209:CZ209)</f>
        <v>0.24820296455688728</v>
      </c>
      <c r="DB245" s="79">
        <f>PRODUCT('mil mi val'!$C209:DA209)</f>
        <v>0.24485222453536931</v>
      </c>
      <c r="DC245" s="79">
        <f>PRODUCT('mil mi val'!$C209:DB209)</f>
        <v>0.24154671950414183</v>
      </c>
    </row>
    <row r="246" spans="2:107" ht="15" x14ac:dyDescent="0.25">
      <c r="B246" s="41">
        <v>1</v>
      </c>
      <c r="C246" s="79">
        <v>1</v>
      </c>
      <c r="D246" s="79">
        <f>PRODUCT('mil mi val'!$C210:C210)</f>
        <v>0.97850000000000004</v>
      </c>
      <c r="E246" s="79">
        <f>PRODUCT('mil mi val'!$C210:D210)</f>
        <v>0.96607304999999999</v>
      </c>
      <c r="F246" s="79">
        <f>PRODUCT('mil mi val'!$C210:E210)</f>
        <v>0.95322427843500002</v>
      </c>
      <c r="G246" s="79">
        <f>PRODUCT('mil mi val'!$C210:F210)</f>
        <v>0.94035575067612753</v>
      </c>
      <c r="H246" s="79">
        <f>PRODUCT('mil mi val'!$C210:G210)</f>
        <v>0.92766094804199983</v>
      </c>
      <c r="I246" s="79">
        <f>PRODUCT('mil mi val'!$C210:H210)</f>
        <v>0.91513752524343284</v>
      </c>
      <c r="J246" s="79">
        <f>PRODUCT('mil mi val'!$C210:I210)</f>
        <v>0.90278316865264652</v>
      </c>
      <c r="K246" s="79">
        <f>PRODUCT('mil mi val'!$C210:J210)</f>
        <v>0.89059559587583581</v>
      </c>
      <c r="L246" s="79">
        <f>PRODUCT('mil mi val'!$C210:K210)</f>
        <v>0.87857255533151202</v>
      </c>
      <c r="M246" s="79">
        <f>PRODUCT('mil mi val'!$C210:L210)</f>
        <v>0.86671182583453665</v>
      </c>
      <c r="N246" s="79">
        <f>PRODUCT('mil mi val'!$C210:M210)</f>
        <v>0.85501121618577047</v>
      </c>
      <c r="O246" s="79">
        <f>PRODUCT('mil mi val'!$C210:N210)</f>
        <v>0.84346856476726262</v>
      </c>
      <c r="P246" s="79">
        <f>PRODUCT('mil mi val'!$C210:O210)</f>
        <v>0.83208173914290462</v>
      </c>
      <c r="Q246" s="79">
        <f>PRODUCT('mil mi val'!$C210:P210)</f>
        <v>0.82084863566447541</v>
      </c>
      <c r="R246" s="79">
        <f>PRODUCT('mil mi val'!$C210:Q210)</f>
        <v>0.809767179083005</v>
      </c>
      <c r="S246" s="79">
        <f>PRODUCT('mil mi val'!$C210:R210)</f>
        <v>0.79883532216538444</v>
      </c>
      <c r="T246" s="79">
        <f>PRODUCT('mil mi val'!$C210:S210)</f>
        <v>0.78805104531615178</v>
      </c>
      <c r="U246" s="79">
        <f>PRODUCT('mil mi val'!$C210:T210)</f>
        <v>0.77741235620438376</v>
      </c>
      <c r="V246" s="79">
        <f>PRODUCT('mil mi val'!$C210:U210)</f>
        <v>0.76691728939562465</v>
      </c>
      <c r="W246" s="79">
        <f>PRODUCT('mil mi val'!$C210:V210)</f>
        <v>0.75656390598878376</v>
      </c>
      <c r="X246" s="79">
        <f>PRODUCT('mil mi val'!$C210:W210)</f>
        <v>0.74635029325793523</v>
      </c>
      <c r="Y246" s="79">
        <f>PRODUCT('mil mi val'!$C210:X210)</f>
        <v>0.7362745642989531</v>
      </c>
      <c r="Z246" s="79">
        <f>PRODUCT('mil mi val'!$C210:Y210)</f>
        <v>0.72633485768091732</v>
      </c>
      <c r="AA246" s="79">
        <f>PRODUCT('mil mi val'!$C210:Z210)</f>
        <v>0.71652933710222499</v>
      </c>
      <c r="AB246" s="79">
        <f>PRODUCT('mil mi val'!$C210:AA210)</f>
        <v>0.70685619105134501</v>
      </c>
      <c r="AC246" s="79">
        <f>PRODUCT('mil mi val'!$C210:AB210)</f>
        <v>0.69731363247215183</v>
      </c>
      <c r="AD246" s="79">
        <f>PRODUCT('mil mi val'!$C210:AC210)</f>
        <v>0.68789989843377786</v>
      </c>
      <c r="AE246" s="79">
        <f>PRODUCT('mil mi val'!$C210:AD210)</f>
        <v>0.67861324980492188</v>
      </c>
      <c r="AF246" s="79">
        <f>PRODUCT('mil mi val'!$C210:AE210)</f>
        <v>0.66945197093255548</v>
      </c>
      <c r="AG246" s="79">
        <f>PRODUCT('mil mi val'!$C210:AF210)</f>
        <v>0.660414369324966</v>
      </c>
      <c r="AH246" s="79">
        <f>PRODUCT('mil mi val'!$C210:AG210)</f>
        <v>0.65149877533907896</v>
      </c>
      <c r="AI246" s="79">
        <f>PRODUCT('mil mi val'!$C210:AH210)</f>
        <v>0.6427035418720014</v>
      </c>
      <c r="AJ246" s="79">
        <f>PRODUCT('mil mi val'!$C210:AI210)</f>
        <v>0.63402704405672938</v>
      </c>
      <c r="AK246" s="79">
        <f>PRODUCT('mil mi val'!$C210:AJ210)</f>
        <v>0.62546767896196354</v>
      </c>
      <c r="AL246" s="79">
        <f>PRODUCT('mil mi val'!$C210:AK210)</f>
        <v>0.61702386529597708</v>
      </c>
      <c r="AM246" s="79">
        <f>PRODUCT('mil mi val'!$C210:AL210)</f>
        <v>0.60869404311448139</v>
      </c>
      <c r="AN246" s="79">
        <f>PRODUCT('mil mi val'!$C210:AM210)</f>
        <v>0.60047667353243595</v>
      </c>
      <c r="AO246" s="79">
        <f>PRODUCT('mil mi val'!$C210:AN210)</f>
        <v>0.59237023843974812</v>
      </c>
      <c r="AP246" s="79">
        <f>PRODUCT('mil mi val'!$C210:AO210)</f>
        <v>0.5843732402208115</v>
      </c>
      <c r="AQ246" s="79">
        <f>PRODUCT('mil mi val'!$C210:AP210)</f>
        <v>0.57648420147783053</v>
      </c>
      <c r="AR246" s="79">
        <f>PRODUCT('mil mi val'!$C210:AQ210)</f>
        <v>0.56870166475787987</v>
      </c>
      <c r="AS246" s="79">
        <f>PRODUCT('mil mi val'!$C210:AR210)</f>
        <v>0.56102419228364853</v>
      </c>
      <c r="AT246" s="79">
        <f>PRODUCT('mil mi val'!$C210:AS210)</f>
        <v>0.55345036568781925</v>
      </c>
      <c r="AU246" s="79">
        <f>PRODUCT('mil mi val'!$C210:AT210)</f>
        <v>0.54597878575103376</v>
      </c>
      <c r="AV246" s="79">
        <f>PRODUCT('mil mi val'!$C210:AU210)</f>
        <v>0.53860807214339479</v>
      </c>
      <c r="AW246" s="79">
        <f>PRODUCT('mil mi val'!$C210:AV210)</f>
        <v>0.53133686316945894</v>
      </c>
      <c r="AX246" s="79">
        <f>PRODUCT('mil mi val'!$C210:AW210)</f>
        <v>0.52416381551667124</v>
      </c>
      <c r="AY246" s="79">
        <f>PRODUCT('mil mi val'!$C210:AX210)</f>
        <v>0.51708760400719622</v>
      </c>
      <c r="AZ246" s="79">
        <f>PRODUCT('mil mi val'!$C210:AY210)</f>
        <v>0.5101069213530991</v>
      </c>
      <c r="BA246" s="79">
        <f>PRODUCT('mil mi val'!$C210:AZ210)</f>
        <v>0.50322047791483226</v>
      </c>
      <c r="BB246" s="79">
        <f>PRODUCT('mil mi val'!$C210:BA210)</f>
        <v>0.49642700146298208</v>
      </c>
      <c r="BC246" s="79">
        <f>PRODUCT('mil mi val'!$C210:BB210)</f>
        <v>0.48972523694323183</v>
      </c>
      <c r="BD246" s="79">
        <f>PRODUCT('mil mi val'!$C210:BC210)</f>
        <v>0.48311394624449822</v>
      </c>
      <c r="BE246" s="79">
        <f>PRODUCT('mil mi val'!$C210:BD210)</f>
        <v>0.47659190797019751</v>
      </c>
      <c r="BF246" s="79">
        <f>PRODUCT('mil mi val'!$C210:BE210)</f>
        <v>0.47015791721259986</v>
      </c>
      <c r="BG246" s="79">
        <f>PRODUCT('mil mi val'!$C210:BF210)</f>
        <v>0.46381078533022979</v>
      </c>
      <c r="BH246" s="79">
        <f>PRODUCT('mil mi val'!$C210:BG210)</f>
        <v>0.45754933972827172</v>
      </c>
      <c r="BI246" s="79">
        <f>PRODUCT('mil mi val'!$C210:BH210)</f>
        <v>0.45137242364194008</v>
      </c>
      <c r="BJ246" s="79">
        <f>PRODUCT('mil mi val'!$C210:BI210)</f>
        <v>0.44527889592277392</v>
      </c>
      <c r="BK246" s="79">
        <f>PRODUCT('mil mi val'!$C210:BJ210)</f>
        <v>0.4392676308278165</v>
      </c>
      <c r="BL246" s="79">
        <f>PRODUCT('mil mi val'!$C210:BK210)</f>
        <v>0.43333751781164098</v>
      </c>
      <c r="BM246" s="79">
        <f>PRODUCT('mil mi val'!$C210:BL210)</f>
        <v>0.42748746132118387</v>
      </c>
      <c r="BN246" s="79">
        <f>PRODUCT('mil mi val'!$C210:BM210)</f>
        <v>0.42171638059334793</v>
      </c>
      <c r="BO246" s="79">
        <f>PRODUCT('mil mi val'!$C210:BN210)</f>
        <v>0.41602320945533777</v>
      </c>
      <c r="BP246" s="79">
        <f>PRODUCT('mil mi val'!$C210:BO210)</f>
        <v>0.41040689612769071</v>
      </c>
      <c r="BQ246" s="79">
        <f>PRODUCT('mil mi val'!$C210:BP210)</f>
        <v>0.4048664030299669</v>
      </c>
      <c r="BR246" s="79">
        <f>PRODUCT('mil mi val'!$C210:BQ210)</f>
        <v>0.39940070658906235</v>
      </c>
      <c r="BS246" s="79">
        <f>PRODUCT('mil mi val'!$C210:BR210)</f>
        <v>0.39400879705011005</v>
      </c>
      <c r="BT246" s="79">
        <f>PRODUCT('mil mi val'!$C210:BS210)</f>
        <v>0.38868967828993356</v>
      </c>
      <c r="BU246" s="79">
        <f>PRODUCT('mil mi val'!$C210:BT210)</f>
        <v>0.38344236763301948</v>
      </c>
      <c r="BV246" s="79">
        <f>PRODUCT('mil mi val'!$C210:BU210)</f>
        <v>0.37826589566997371</v>
      </c>
      <c r="BW246" s="79">
        <f>PRODUCT('mil mi val'!$C210:BV210)</f>
        <v>0.37315930607842906</v>
      </c>
      <c r="BX246" s="79">
        <f>PRODUCT('mil mi val'!$C210:BW210)</f>
        <v>0.36812165544637027</v>
      </c>
      <c r="BY246" s="79">
        <f>PRODUCT('mil mi val'!$C210:BX210)</f>
        <v>0.36315201309784428</v>
      </c>
      <c r="BZ246" s="79">
        <f>PRODUCT('mil mi val'!$C210:BY210)</f>
        <v>0.35824946092102339</v>
      </c>
      <c r="CA246" s="79">
        <f>PRODUCT('mil mi val'!$C210:BZ210)</f>
        <v>0.3534130931985896</v>
      </c>
      <c r="CB246" s="79">
        <f>PRODUCT('mil mi val'!$C210:CA210)</f>
        <v>0.34864201644040865</v>
      </c>
      <c r="CC246" s="79">
        <f>PRODUCT('mil mi val'!$C210:CB210)</f>
        <v>0.34393534921846314</v>
      </c>
      <c r="CD246" s="79">
        <f>PRODUCT('mil mi val'!$C210:CC210)</f>
        <v>0.33929222200401388</v>
      </c>
      <c r="CE246" s="79">
        <f>PRODUCT('mil mi val'!$C210:CD210)</f>
        <v>0.3347117770069597</v>
      </c>
      <c r="CF246" s="79">
        <f>PRODUCT('mil mi val'!$C210:CE210)</f>
        <v>0.33019316801736576</v>
      </c>
      <c r="CG246" s="79">
        <f>PRODUCT('mil mi val'!$C210:CF210)</f>
        <v>0.32573556024913131</v>
      </c>
      <c r="CH246" s="79">
        <f>PRODUCT('mil mi val'!$C210:CG210)</f>
        <v>0.32133813018576807</v>
      </c>
      <c r="CI246" s="79">
        <f>PRODUCT('mil mi val'!$C210:CH210)</f>
        <v>0.3170000654282602</v>
      </c>
      <c r="CJ246" s="79">
        <f>PRODUCT('mil mi val'!$C210:CI210)</f>
        <v>0.31272056454497871</v>
      </c>
      <c r="CK246" s="79">
        <f>PRODUCT('mil mi val'!$C210:CJ210)</f>
        <v>0.30849883692362151</v>
      </c>
      <c r="CL246" s="79">
        <f>PRODUCT('mil mi val'!$C210:CK210)</f>
        <v>0.30433410262515265</v>
      </c>
      <c r="CM246" s="79">
        <f>PRODUCT('mil mi val'!$C210:CL210)</f>
        <v>0.30022559223971312</v>
      </c>
      <c r="CN246" s="79">
        <f>PRODUCT('mil mi val'!$C210:CM210)</f>
        <v>0.29617254674447702</v>
      </c>
      <c r="CO246" s="79">
        <f>PRODUCT('mil mi val'!$C210:CN210)</f>
        <v>0.29217421736342658</v>
      </c>
      <c r="CP246" s="79">
        <f>PRODUCT('mil mi val'!$C210:CO210)</f>
        <v>0.28822986542902035</v>
      </c>
      <c r="CQ246" s="79">
        <f>PRODUCT('mil mi val'!$C210:CP210)</f>
        <v>0.28433876224572857</v>
      </c>
      <c r="CR246" s="79">
        <f>PRODUCT('mil mi val'!$C210:CQ210)</f>
        <v>0.28050018895541123</v>
      </c>
      <c r="CS246" s="79">
        <f>PRODUCT('mil mi val'!$C210:CR210)</f>
        <v>0.27671343640451318</v>
      </c>
      <c r="CT246" s="79">
        <f>PRODUCT('mil mi val'!$C210:CS210)</f>
        <v>0.27297780501305224</v>
      </c>
      <c r="CU246" s="79">
        <f>PRODUCT('mil mi val'!$C210:CT210)</f>
        <v>0.26929260464537608</v>
      </c>
      <c r="CV246" s="79">
        <f>PRODUCT('mil mi val'!$C210:CU210)</f>
        <v>0.26565715448266353</v>
      </c>
      <c r="CW246" s="79">
        <f>PRODUCT('mil mi val'!$C210:CV210)</f>
        <v>0.26207078289714758</v>
      </c>
      <c r="CX246" s="79">
        <f>PRODUCT('mil mi val'!$C210:CW210)</f>
        <v>0.25853282732803612</v>
      </c>
      <c r="CY246" s="79">
        <f>PRODUCT('mil mi val'!$C210:CX210)</f>
        <v>0.25504263415910766</v>
      </c>
      <c r="CZ246" s="79">
        <f>PRODUCT('mil mi val'!$C210:CY210)</f>
        <v>0.25159955859795974</v>
      </c>
      <c r="DA246" s="79">
        <f>PRODUCT('mil mi val'!$C210:CZ210)</f>
        <v>0.24820296455688728</v>
      </c>
      <c r="DB246" s="79">
        <f>PRODUCT('mil mi val'!$C210:DA210)</f>
        <v>0.24485222453536931</v>
      </c>
      <c r="DC246" s="79">
        <f>PRODUCT('mil mi val'!$C210:DB210)</f>
        <v>0.24154671950414183</v>
      </c>
    </row>
    <row r="247" spans="2:107" ht="15" x14ac:dyDescent="0.25">
      <c r="B247" s="41">
        <v>2</v>
      </c>
      <c r="C247" s="79">
        <v>1</v>
      </c>
      <c r="D247" s="79">
        <f>PRODUCT('mil mi val'!$C211:C211)</f>
        <v>0.97850000000000004</v>
      </c>
      <c r="E247" s="79">
        <f>PRODUCT('mil mi val'!$C211:D211)</f>
        <v>0.96607304999999999</v>
      </c>
      <c r="F247" s="79">
        <f>PRODUCT('mil mi val'!$C211:E211)</f>
        <v>0.95322427843500002</v>
      </c>
      <c r="G247" s="79">
        <f>PRODUCT('mil mi val'!$C211:F211)</f>
        <v>0.94035575067612753</v>
      </c>
      <c r="H247" s="79">
        <f>PRODUCT('mil mi val'!$C211:G211)</f>
        <v>0.92766094804199983</v>
      </c>
      <c r="I247" s="79">
        <f>PRODUCT('mil mi val'!$C211:H211)</f>
        <v>0.91513752524343284</v>
      </c>
      <c r="J247" s="79">
        <f>PRODUCT('mil mi val'!$C211:I211)</f>
        <v>0.90278316865264652</v>
      </c>
      <c r="K247" s="79">
        <f>PRODUCT('mil mi val'!$C211:J211)</f>
        <v>0.89059559587583581</v>
      </c>
      <c r="L247" s="79">
        <f>PRODUCT('mil mi val'!$C211:K211)</f>
        <v>0.87857255533151202</v>
      </c>
      <c r="M247" s="79">
        <f>PRODUCT('mil mi val'!$C211:L211)</f>
        <v>0.86671182583453665</v>
      </c>
      <c r="N247" s="79">
        <f>PRODUCT('mil mi val'!$C211:M211)</f>
        <v>0.85501121618577047</v>
      </c>
      <c r="O247" s="79">
        <f>PRODUCT('mil mi val'!$C211:N211)</f>
        <v>0.84346856476726262</v>
      </c>
      <c r="P247" s="79">
        <f>PRODUCT('mil mi val'!$C211:O211)</f>
        <v>0.83208173914290462</v>
      </c>
      <c r="Q247" s="79">
        <f>PRODUCT('mil mi val'!$C211:P211)</f>
        <v>0.82084863566447541</v>
      </c>
      <c r="R247" s="79">
        <f>PRODUCT('mil mi val'!$C211:Q211)</f>
        <v>0.809767179083005</v>
      </c>
      <c r="S247" s="79">
        <f>PRODUCT('mil mi val'!$C211:R211)</f>
        <v>0.79883532216538444</v>
      </c>
      <c r="T247" s="79">
        <f>PRODUCT('mil mi val'!$C211:S211)</f>
        <v>0.78805104531615178</v>
      </c>
      <c r="U247" s="79">
        <f>PRODUCT('mil mi val'!$C211:T211)</f>
        <v>0.77741235620438376</v>
      </c>
      <c r="V247" s="79">
        <f>PRODUCT('mil mi val'!$C211:U211)</f>
        <v>0.76691728939562465</v>
      </c>
      <c r="W247" s="79">
        <f>PRODUCT('mil mi val'!$C211:V211)</f>
        <v>0.75656390598878376</v>
      </c>
      <c r="X247" s="79">
        <f>PRODUCT('mil mi val'!$C211:W211)</f>
        <v>0.74635029325793523</v>
      </c>
      <c r="Y247" s="79">
        <f>PRODUCT('mil mi val'!$C211:X211)</f>
        <v>0.7362745642989531</v>
      </c>
      <c r="Z247" s="79">
        <f>PRODUCT('mil mi val'!$C211:Y211)</f>
        <v>0.72633485768091732</v>
      </c>
      <c r="AA247" s="79">
        <f>PRODUCT('mil mi val'!$C211:Z211)</f>
        <v>0.71652933710222499</v>
      </c>
      <c r="AB247" s="79">
        <f>PRODUCT('mil mi val'!$C211:AA211)</f>
        <v>0.70685619105134501</v>
      </c>
      <c r="AC247" s="79">
        <f>PRODUCT('mil mi val'!$C211:AB211)</f>
        <v>0.69731363247215183</v>
      </c>
      <c r="AD247" s="79">
        <f>PRODUCT('mil mi val'!$C211:AC211)</f>
        <v>0.68789989843377786</v>
      </c>
      <c r="AE247" s="79">
        <f>PRODUCT('mil mi val'!$C211:AD211)</f>
        <v>0.67861324980492188</v>
      </c>
      <c r="AF247" s="79">
        <f>PRODUCT('mil mi val'!$C211:AE211)</f>
        <v>0.66945197093255548</v>
      </c>
      <c r="AG247" s="79">
        <f>PRODUCT('mil mi val'!$C211:AF211)</f>
        <v>0.660414369324966</v>
      </c>
      <c r="AH247" s="79">
        <f>PRODUCT('mil mi val'!$C211:AG211)</f>
        <v>0.65149877533907896</v>
      </c>
      <c r="AI247" s="79">
        <f>PRODUCT('mil mi val'!$C211:AH211)</f>
        <v>0.6427035418720014</v>
      </c>
      <c r="AJ247" s="79">
        <f>PRODUCT('mil mi val'!$C211:AI211)</f>
        <v>0.63402704405672938</v>
      </c>
      <c r="AK247" s="79">
        <f>PRODUCT('mil mi val'!$C211:AJ211)</f>
        <v>0.62546767896196354</v>
      </c>
      <c r="AL247" s="79">
        <f>PRODUCT('mil mi val'!$C211:AK211)</f>
        <v>0.61702386529597708</v>
      </c>
      <c r="AM247" s="79">
        <f>PRODUCT('mil mi val'!$C211:AL211)</f>
        <v>0.60869404311448139</v>
      </c>
      <c r="AN247" s="79">
        <f>PRODUCT('mil mi val'!$C211:AM211)</f>
        <v>0.60047667353243595</v>
      </c>
      <c r="AO247" s="79">
        <f>PRODUCT('mil mi val'!$C211:AN211)</f>
        <v>0.59237023843974812</v>
      </c>
      <c r="AP247" s="79">
        <f>PRODUCT('mil mi val'!$C211:AO211)</f>
        <v>0.5843732402208115</v>
      </c>
      <c r="AQ247" s="79">
        <f>PRODUCT('mil mi val'!$C211:AP211)</f>
        <v>0.57648420147783053</v>
      </c>
      <c r="AR247" s="79">
        <f>PRODUCT('mil mi val'!$C211:AQ211)</f>
        <v>0.56870166475787987</v>
      </c>
      <c r="AS247" s="79">
        <f>PRODUCT('mil mi val'!$C211:AR211)</f>
        <v>0.56102419228364853</v>
      </c>
      <c r="AT247" s="79">
        <f>PRODUCT('mil mi val'!$C211:AS211)</f>
        <v>0.55345036568781925</v>
      </c>
      <c r="AU247" s="79">
        <f>PRODUCT('mil mi val'!$C211:AT211)</f>
        <v>0.54597878575103376</v>
      </c>
      <c r="AV247" s="79">
        <f>PRODUCT('mil mi val'!$C211:AU211)</f>
        <v>0.53860807214339479</v>
      </c>
      <c r="AW247" s="79">
        <f>PRODUCT('mil mi val'!$C211:AV211)</f>
        <v>0.53133686316945894</v>
      </c>
      <c r="AX247" s="79">
        <f>PRODUCT('mil mi val'!$C211:AW211)</f>
        <v>0.52416381551667124</v>
      </c>
      <c r="AY247" s="79">
        <f>PRODUCT('mil mi val'!$C211:AX211)</f>
        <v>0.51708760400719622</v>
      </c>
      <c r="AZ247" s="79">
        <f>PRODUCT('mil mi val'!$C211:AY211)</f>
        <v>0.5101069213530991</v>
      </c>
      <c r="BA247" s="79">
        <f>PRODUCT('mil mi val'!$C211:AZ211)</f>
        <v>0.50322047791483226</v>
      </c>
      <c r="BB247" s="79">
        <f>PRODUCT('mil mi val'!$C211:BA211)</f>
        <v>0.49642700146298208</v>
      </c>
      <c r="BC247" s="79">
        <f>PRODUCT('mil mi val'!$C211:BB211)</f>
        <v>0.48972523694323183</v>
      </c>
      <c r="BD247" s="79">
        <f>PRODUCT('mil mi val'!$C211:BC211)</f>
        <v>0.48311394624449822</v>
      </c>
      <c r="BE247" s="79">
        <f>PRODUCT('mil mi val'!$C211:BD211)</f>
        <v>0.47659190797019751</v>
      </c>
      <c r="BF247" s="79">
        <f>PRODUCT('mil mi val'!$C211:BE211)</f>
        <v>0.47015791721259986</v>
      </c>
      <c r="BG247" s="79">
        <f>PRODUCT('mil mi val'!$C211:BF211)</f>
        <v>0.46381078533022979</v>
      </c>
      <c r="BH247" s="79">
        <f>PRODUCT('mil mi val'!$C211:BG211)</f>
        <v>0.45754933972827172</v>
      </c>
      <c r="BI247" s="79">
        <f>PRODUCT('mil mi val'!$C211:BH211)</f>
        <v>0.45137242364194008</v>
      </c>
      <c r="BJ247" s="79">
        <f>PRODUCT('mil mi val'!$C211:BI211)</f>
        <v>0.44527889592277392</v>
      </c>
      <c r="BK247" s="79">
        <f>PRODUCT('mil mi val'!$C211:BJ211)</f>
        <v>0.4392676308278165</v>
      </c>
      <c r="BL247" s="79">
        <f>PRODUCT('mil mi val'!$C211:BK211)</f>
        <v>0.43333751781164098</v>
      </c>
      <c r="BM247" s="79">
        <f>PRODUCT('mil mi val'!$C211:BL211)</f>
        <v>0.42748746132118387</v>
      </c>
      <c r="BN247" s="79">
        <f>PRODUCT('mil mi val'!$C211:BM211)</f>
        <v>0.42171638059334793</v>
      </c>
      <c r="BO247" s="79">
        <f>PRODUCT('mil mi val'!$C211:BN211)</f>
        <v>0.41602320945533777</v>
      </c>
      <c r="BP247" s="79">
        <f>PRODUCT('mil mi val'!$C211:BO211)</f>
        <v>0.41040689612769071</v>
      </c>
      <c r="BQ247" s="79">
        <f>PRODUCT('mil mi val'!$C211:BP211)</f>
        <v>0.4048664030299669</v>
      </c>
      <c r="BR247" s="79">
        <f>PRODUCT('mil mi val'!$C211:BQ211)</f>
        <v>0.39940070658906235</v>
      </c>
      <c r="BS247" s="79">
        <f>PRODUCT('mil mi val'!$C211:BR211)</f>
        <v>0.39400879705011005</v>
      </c>
      <c r="BT247" s="79">
        <f>PRODUCT('mil mi val'!$C211:BS211)</f>
        <v>0.38868967828993356</v>
      </c>
      <c r="BU247" s="79">
        <f>PRODUCT('mil mi val'!$C211:BT211)</f>
        <v>0.38344236763301948</v>
      </c>
      <c r="BV247" s="79">
        <f>PRODUCT('mil mi val'!$C211:BU211)</f>
        <v>0.37826589566997371</v>
      </c>
      <c r="BW247" s="79">
        <f>PRODUCT('mil mi val'!$C211:BV211)</f>
        <v>0.37315930607842906</v>
      </c>
      <c r="BX247" s="79">
        <f>PRODUCT('mil mi val'!$C211:BW211)</f>
        <v>0.36812165544637027</v>
      </c>
      <c r="BY247" s="79">
        <f>PRODUCT('mil mi val'!$C211:BX211)</f>
        <v>0.36315201309784428</v>
      </c>
      <c r="BZ247" s="79">
        <f>PRODUCT('mil mi val'!$C211:BY211)</f>
        <v>0.35824946092102339</v>
      </c>
      <c r="CA247" s="79">
        <f>PRODUCT('mil mi val'!$C211:BZ211)</f>
        <v>0.3534130931985896</v>
      </c>
      <c r="CB247" s="79">
        <f>PRODUCT('mil mi val'!$C211:CA211)</f>
        <v>0.34864201644040865</v>
      </c>
      <c r="CC247" s="79">
        <f>PRODUCT('mil mi val'!$C211:CB211)</f>
        <v>0.34393534921846314</v>
      </c>
      <c r="CD247" s="79">
        <f>PRODUCT('mil mi val'!$C211:CC211)</f>
        <v>0.33929222200401388</v>
      </c>
      <c r="CE247" s="79">
        <f>PRODUCT('mil mi val'!$C211:CD211)</f>
        <v>0.3347117770069597</v>
      </c>
      <c r="CF247" s="79">
        <f>PRODUCT('mil mi val'!$C211:CE211)</f>
        <v>0.33019316801736576</v>
      </c>
      <c r="CG247" s="79">
        <f>PRODUCT('mil mi val'!$C211:CF211)</f>
        <v>0.32573556024913131</v>
      </c>
      <c r="CH247" s="79">
        <f>PRODUCT('mil mi val'!$C211:CG211)</f>
        <v>0.32133813018576807</v>
      </c>
      <c r="CI247" s="79">
        <f>PRODUCT('mil mi val'!$C211:CH211)</f>
        <v>0.3170000654282602</v>
      </c>
      <c r="CJ247" s="79">
        <f>PRODUCT('mil mi val'!$C211:CI211)</f>
        <v>0.31272056454497871</v>
      </c>
      <c r="CK247" s="79">
        <f>PRODUCT('mil mi val'!$C211:CJ211)</f>
        <v>0.30849883692362151</v>
      </c>
      <c r="CL247" s="79">
        <f>PRODUCT('mil mi val'!$C211:CK211)</f>
        <v>0.30433410262515265</v>
      </c>
      <c r="CM247" s="79">
        <f>PRODUCT('mil mi val'!$C211:CL211)</f>
        <v>0.30022559223971312</v>
      </c>
      <c r="CN247" s="79">
        <f>PRODUCT('mil mi val'!$C211:CM211)</f>
        <v>0.29617254674447702</v>
      </c>
      <c r="CO247" s="79">
        <f>PRODUCT('mil mi val'!$C211:CN211)</f>
        <v>0.29217421736342658</v>
      </c>
      <c r="CP247" s="79">
        <f>PRODUCT('mil mi val'!$C211:CO211)</f>
        <v>0.28822986542902035</v>
      </c>
      <c r="CQ247" s="79">
        <f>PRODUCT('mil mi val'!$C211:CP211)</f>
        <v>0.28433876224572857</v>
      </c>
      <c r="CR247" s="79">
        <f>PRODUCT('mil mi val'!$C211:CQ211)</f>
        <v>0.28050018895541123</v>
      </c>
      <c r="CS247" s="79">
        <f>PRODUCT('mil mi val'!$C211:CR211)</f>
        <v>0.27671343640451318</v>
      </c>
      <c r="CT247" s="79">
        <f>PRODUCT('mil mi val'!$C211:CS211)</f>
        <v>0.27297780501305224</v>
      </c>
      <c r="CU247" s="79">
        <f>PRODUCT('mil mi val'!$C211:CT211)</f>
        <v>0.26929260464537608</v>
      </c>
      <c r="CV247" s="79">
        <f>PRODUCT('mil mi val'!$C211:CU211)</f>
        <v>0.26565715448266353</v>
      </c>
      <c r="CW247" s="79">
        <f>PRODUCT('mil mi val'!$C211:CV211)</f>
        <v>0.26207078289714758</v>
      </c>
      <c r="CX247" s="79">
        <f>PRODUCT('mil mi val'!$C211:CW211)</f>
        <v>0.25853282732803612</v>
      </c>
      <c r="CY247" s="79">
        <f>PRODUCT('mil mi val'!$C211:CX211)</f>
        <v>0.25504263415910766</v>
      </c>
      <c r="CZ247" s="79">
        <f>PRODUCT('mil mi val'!$C211:CY211)</f>
        <v>0.25159955859795974</v>
      </c>
      <c r="DA247" s="79">
        <f>PRODUCT('mil mi val'!$C211:CZ211)</f>
        <v>0.24820296455688728</v>
      </c>
      <c r="DB247" s="79">
        <f>PRODUCT('mil mi val'!$C211:DA211)</f>
        <v>0.24485222453536931</v>
      </c>
      <c r="DC247" s="79">
        <f>PRODUCT('mil mi val'!$C211:DB211)</f>
        <v>0.24154671950414183</v>
      </c>
    </row>
    <row r="248" spans="2:107" ht="15" x14ac:dyDescent="0.25">
      <c r="B248" s="41">
        <v>3</v>
      </c>
      <c r="C248" s="79">
        <v>1</v>
      </c>
      <c r="D248" s="79">
        <f>PRODUCT('mil mi val'!$C212:C212)</f>
        <v>0.97850000000000004</v>
      </c>
      <c r="E248" s="79">
        <f>PRODUCT('mil mi val'!$C212:D212)</f>
        <v>0.96607304999999999</v>
      </c>
      <c r="F248" s="79">
        <f>PRODUCT('mil mi val'!$C212:E212)</f>
        <v>0.95322427843500002</v>
      </c>
      <c r="G248" s="79">
        <f>PRODUCT('mil mi val'!$C212:F212)</f>
        <v>0.94035575067612753</v>
      </c>
      <c r="H248" s="79">
        <f>PRODUCT('mil mi val'!$C212:G212)</f>
        <v>0.92766094804199983</v>
      </c>
      <c r="I248" s="79">
        <f>PRODUCT('mil mi val'!$C212:H212)</f>
        <v>0.91513752524343284</v>
      </c>
      <c r="J248" s="79">
        <f>PRODUCT('mil mi val'!$C212:I212)</f>
        <v>0.90278316865264652</v>
      </c>
      <c r="K248" s="79">
        <f>PRODUCT('mil mi val'!$C212:J212)</f>
        <v>0.89059559587583581</v>
      </c>
      <c r="L248" s="79">
        <f>PRODUCT('mil mi val'!$C212:K212)</f>
        <v>0.87857255533151202</v>
      </c>
      <c r="M248" s="79">
        <f>PRODUCT('mil mi val'!$C212:L212)</f>
        <v>0.86671182583453665</v>
      </c>
      <c r="N248" s="79">
        <f>PRODUCT('mil mi val'!$C212:M212)</f>
        <v>0.85501121618577047</v>
      </c>
      <c r="O248" s="79">
        <f>PRODUCT('mil mi val'!$C212:N212)</f>
        <v>0.84346856476726262</v>
      </c>
      <c r="P248" s="79">
        <f>PRODUCT('mil mi val'!$C212:O212)</f>
        <v>0.83208173914290462</v>
      </c>
      <c r="Q248" s="79">
        <f>PRODUCT('mil mi val'!$C212:P212)</f>
        <v>0.82084863566447541</v>
      </c>
      <c r="R248" s="79">
        <f>PRODUCT('mil mi val'!$C212:Q212)</f>
        <v>0.809767179083005</v>
      </c>
      <c r="S248" s="79">
        <f>PRODUCT('mil mi val'!$C212:R212)</f>
        <v>0.79883532216538444</v>
      </c>
      <c r="T248" s="79">
        <f>PRODUCT('mil mi val'!$C212:S212)</f>
        <v>0.78805104531615178</v>
      </c>
      <c r="U248" s="79">
        <f>PRODUCT('mil mi val'!$C212:T212)</f>
        <v>0.77741235620438376</v>
      </c>
      <c r="V248" s="79">
        <f>PRODUCT('mil mi val'!$C212:U212)</f>
        <v>0.76691728939562465</v>
      </c>
      <c r="W248" s="79">
        <f>PRODUCT('mil mi val'!$C212:V212)</f>
        <v>0.75656390598878376</v>
      </c>
      <c r="X248" s="79">
        <f>PRODUCT('mil mi val'!$C212:W212)</f>
        <v>0.74635029325793523</v>
      </c>
      <c r="Y248" s="79">
        <f>PRODUCT('mil mi val'!$C212:X212)</f>
        <v>0.7362745642989531</v>
      </c>
      <c r="Z248" s="79">
        <f>PRODUCT('mil mi val'!$C212:Y212)</f>
        <v>0.72633485768091732</v>
      </c>
      <c r="AA248" s="79">
        <f>PRODUCT('mil mi val'!$C212:Z212)</f>
        <v>0.71652933710222499</v>
      </c>
      <c r="AB248" s="79">
        <f>PRODUCT('mil mi val'!$C212:AA212)</f>
        <v>0.70685619105134501</v>
      </c>
      <c r="AC248" s="79">
        <f>PRODUCT('mil mi val'!$C212:AB212)</f>
        <v>0.69731363247215183</v>
      </c>
      <c r="AD248" s="79">
        <f>PRODUCT('mil mi val'!$C212:AC212)</f>
        <v>0.68789989843377786</v>
      </c>
      <c r="AE248" s="79">
        <f>PRODUCT('mil mi val'!$C212:AD212)</f>
        <v>0.67861324980492188</v>
      </c>
      <c r="AF248" s="79">
        <f>PRODUCT('mil mi val'!$C212:AE212)</f>
        <v>0.66945197093255548</v>
      </c>
      <c r="AG248" s="79">
        <f>PRODUCT('mil mi val'!$C212:AF212)</f>
        <v>0.660414369324966</v>
      </c>
      <c r="AH248" s="79">
        <f>PRODUCT('mil mi val'!$C212:AG212)</f>
        <v>0.65149877533907896</v>
      </c>
      <c r="AI248" s="79">
        <f>PRODUCT('mil mi val'!$C212:AH212)</f>
        <v>0.6427035418720014</v>
      </c>
      <c r="AJ248" s="79">
        <f>PRODUCT('mil mi val'!$C212:AI212)</f>
        <v>0.63402704405672938</v>
      </c>
      <c r="AK248" s="79">
        <f>PRODUCT('mil mi val'!$C212:AJ212)</f>
        <v>0.62546767896196354</v>
      </c>
      <c r="AL248" s="79">
        <f>PRODUCT('mil mi val'!$C212:AK212)</f>
        <v>0.61702386529597708</v>
      </c>
      <c r="AM248" s="79">
        <f>PRODUCT('mil mi val'!$C212:AL212)</f>
        <v>0.60869404311448139</v>
      </c>
      <c r="AN248" s="79">
        <f>PRODUCT('mil mi val'!$C212:AM212)</f>
        <v>0.60047667353243595</v>
      </c>
      <c r="AO248" s="79">
        <f>PRODUCT('mil mi val'!$C212:AN212)</f>
        <v>0.59237023843974812</v>
      </c>
      <c r="AP248" s="79">
        <f>PRODUCT('mil mi val'!$C212:AO212)</f>
        <v>0.5843732402208115</v>
      </c>
      <c r="AQ248" s="79">
        <f>PRODUCT('mil mi val'!$C212:AP212)</f>
        <v>0.57648420147783053</v>
      </c>
      <c r="AR248" s="79">
        <f>PRODUCT('mil mi val'!$C212:AQ212)</f>
        <v>0.56870166475787987</v>
      </c>
      <c r="AS248" s="79">
        <f>PRODUCT('mil mi val'!$C212:AR212)</f>
        <v>0.56102419228364853</v>
      </c>
      <c r="AT248" s="79">
        <f>PRODUCT('mil mi val'!$C212:AS212)</f>
        <v>0.55345036568781925</v>
      </c>
      <c r="AU248" s="79">
        <f>PRODUCT('mil mi val'!$C212:AT212)</f>
        <v>0.54597878575103376</v>
      </c>
      <c r="AV248" s="79">
        <f>PRODUCT('mil mi val'!$C212:AU212)</f>
        <v>0.53860807214339479</v>
      </c>
      <c r="AW248" s="79">
        <f>PRODUCT('mil mi val'!$C212:AV212)</f>
        <v>0.53133686316945894</v>
      </c>
      <c r="AX248" s="79">
        <f>PRODUCT('mil mi val'!$C212:AW212)</f>
        <v>0.52416381551667124</v>
      </c>
      <c r="AY248" s="79">
        <f>PRODUCT('mil mi val'!$C212:AX212)</f>
        <v>0.51708760400719622</v>
      </c>
      <c r="AZ248" s="79">
        <f>PRODUCT('mil mi val'!$C212:AY212)</f>
        <v>0.5101069213530991</v>
      </c>
      <c r="BA248" s="79">
        <f>PRODUCT('mil mi val'!$C212:AZ212)</f>
        <v>0.50322047791483226</v>
      </c>
      <c r="BB248" s="79">
        <f>PRODUCT('mil mi val'!$C212:BA212)</f>
        <v>0.49642700146298208</v>
      </c>
      <c r="BC248" s="79">
        <f>PRODUCT('mil mi val'!$C212:BB212)</f>
        <v>0.48972523694323183</v>
      </c>
      <c r="BD248" s="79">
        <f>PRODUCT('mil mi val'!$C212:BC212)</f>
        <v>0.48311394624449822</v>
      </c>
      <c r="BE248" s="79">
        <f>PRODUCT('mil mi val'!$C212:BD212)</f>
        <v>0.47659190797019751</v>
      </c>
      <c r="BF248" s="79">
        <f>PRODUCT('mil mi val'!$C212:BE212)</f>
        <v>0.47015791721259986</v>
      </c>
      <c r="BG248" s="79">
        <f>PRODUCT('mil mi val'!$C212:BF212)</f>
        <v>0.46381078533022979</v>
      </c>
      <c r="BH248" s="79">
        <f>PRODUCT('mil mi val'!$C212:BG212)</f>
        <v>0.45754933972827172</v>
      </c>
      <c r="BI248" s="79">
        <f>PRODUCT('mil mi val'!$C212:BH212)</f>
        <v>0.45137242364194008</v>
      </c>
      <c r="BJ248" s="79">
        <f>PRODUCT('mil mi val'!$C212:BI212)</f>
        <v>0.44527889592277392</v>
      </c>
      <c r="BK248" s="79">
        <f>PRODUCT('mil mi val'!$C212:BJ212)</f>
        <v>0.4392676308278165</v>
      </c>
      <c r="BL248" s="79">
        <f>PRODUCT('mil mi val'!$C212:BK212)</f>
        <v>0.43333751781164098</v>
      </c>
      <c r="BM248" s="79">
        <f>PRODUCT('mil mi val'!$C212:BL212)</f>
        <v>0.42748746132118387</v>
      </c>
      <c r="BN248" s="79">
        <f>PRODUCT('mil mi val'!$C212:BM212)</f>
        <v>0.42171638059334793</v>
      </c>
      <c r="BO248" s="79">
        <f>PRODUCT('mil mi val'!$C212:BN212)</f>
        <v>0.41602320945533777</v>
      </c>
      <c r="BP248" s="79">
        <f>PRODUCT('mil mi val'!$C212:BO212)</f>
        <v>0.41040689612769071</v>
      </c>
      <c r="BQ248" s="79">
        <f>PRODUCT('mil mi val'!$C212:BP212)</f>
        <v>0.4048664030299669</v>
      </c>
      <c r="BR248" s="79">
        <f>PRODUCT('mil mi val'!$C212:BQ212)</f>
        <v>0.39940070658906235</v>
      </c>
      <c r="BS248" s="79">
        <f>PRODUCT('mil mi val'!$C212:BR212)</f>
        <v>0.39400879705011005</v>
      </c>
      <c r="BT248" s="79">
        <f>PRODUCT('mil mi val'!$C212:BS212)</f>
        <v>0.38868967828993356</v>
      </c>
      <c r="BU248" s="79">
        <f>PRODUCT('mil mi val'!$C212:BT212)</f>
        <v>0.38344236763301948</v>
      </c>
      <c r="BV248" s="79">
        <f>PRODUCT('mil mi val'!$C212:BU212)</f>
        <v>0.37826589566997371</v>
      </c>
      <c r="BW248" s="79">
        <f>PRODUCT('mil mi val'!$C212:BV212)</f>
        <v>0.37315930607842906</v>
      </c>
      <c r="BX248" s="79">
        <f>PRODUCT('mil mi val'!$C212:BW212)</f>
        <v>0.36812165544637027</v>
      </c>
      <c r="BY248" s="79">
        <f>PRODUCT('mil mi val'!$C212:BX212)</f>
        <v>0.36315201309784428</v>
      </c>
      <c r="BZ248" s="79">
        <f>PRODUCT('mil mi val'!$C212:BY212)</f>
        <v>0.35824946092102339</v>
      </c>
      <c r="CA248" s="79">
        <f>PRODUCT('mil mi val'!$C212:BZ212)</f>
        <v>0.3534130931985896</v>
      </c>
      <c r="CB248" s="79">
        <f>PRODUCT('mil mi val'!$C212:CA212)</f>
        <v>0.34864201644040865</v>
      </c>
      <c r="CC248" s="79">
        <f>PRODUCT('mil mi val'!$C212:CB212)</f>
        <v>0.34393534921846314</v>
      </c>
      <c r="CD248" s="79">
        <f>PRODUCT('mil mi val'!$C212:CC212)</f>
        <v>0.33929222200401388</v>
      </c>
      <c r="CE248" s="79">
        <f>PRODUCT('mil mi val'!$C212:CD212)</f>
        <v>0.3347117770069597</v>
      </c>
      <c r="CF248" s="79">
        <f>PRODUCT('mil mi val'!$C212:CE212)</f>
        <v>0.33019316801736576</v>
      </c>
      <c r="CG248" s="79">
        <f>PRODUCT('mil mi val'!$C212:CF212)</f>
        <v>0.32573556024913131</v>
      </c>
      <c r="CH248" s="79">
        <f>PRODUCT('mil mi val'!$C212:CG212)</f>
        <v>0.32133813018576807</v>
      </c>
      <c r="CI248" s="79">
        <f>PRODUCT('mil mi val'!$C212:CH212)</f>
        <v>0.3170000654282602</v>
      </c>
      <c r="CJ248" s="79">
        <f>PRODUCT('mil mi val'!$C212:CI212)</f>
        <v>0.31272056454497871</v>
      </c>
      <c r="CK248" s="79">
        <f>PRODUCT('mil mi val'!$C212:CJ212)</f>
        <v>0.30849883692362151</v>
      </c>
      <c r="CL248" s="79">
        <f>PRODUCT('mil mi val'!$C212:CK212)</f>
        <v>0.30433410262515265</v>
      </c>
      <c r="CM248" s="79">
        <f>PRODUCT('mil mi val'!$C212:CL212)</f>
        <v>0.30022559223971312</v>
      </c>
      <c r="CN248" s="79">
        <f>PRODUCT('mil mi val'!$C212:CM212)</f>
        <v>0.29617254674447702</v>
      </c>
      <c r="CO248" s="79">
        <f>PRODUCT('mil mi val'!$C212:CN212)</f>
        <v>0.29217421736342658</v>
      </c>
      <c r="CP248" s="79">
        <f>PRODUCT('mil mi val'!$C212:CO212)</f>
        <v>0.28822986542902035</v>
      </c>
      <c r="CQ248" s="79">
        <f>PRODUCT('mil mi val'!$C212:CP212)</f>
        <v>0.28433876224572857</v>
      </c>
      <c r="CR248" s="79">
        <f>PRODUCT('mil mi val'!$C212:CQ212)</f>
        <v>0.28050018895541123</v>
      </c>
      <c r="CS248" s="79">
        <f>PRODUCT('mil mi val'!$C212:CR212)</f>
        <v>0.27671343640451318</v>
      </c>
      <c r="CT248" s="79">
        <f>PRODUCT('mil mi val'!$C212:CS212)</f>
        <v>0.27297780501305224</v>
      </c>
      <c r="CU248" s="79">
        <f>PRODUCT('mil mi val'!$C212:CT212)</f>
        <v>0.26929260464537608</v>
      </c>
      <c r="CV248" s="79">
        <f>PRODUCT('mil mi val'!$C212:CU212)</f>
        <v>0.26565715448266353</v>
      </c>
      <c r="CW248" s="79">
        <f>PRODUCT('mil mi val'!$C212:CV212)</f>
        <v>0.26207078289714758</v>
      </c>
      <c r="CX248" s="79">
        <f>PRODUCT('mil mi val'!$C212:CW212)</f>
        <v>0.25853282732803612</v>
      </c>
      <c r="CY248" s="79">
        <f>PRODUCT('mil mi val'!$C212:CX212)</f>
        <v>0.25504263415910766</v>
      </c>
      <c r="CZ248" s="79">
        <f>PRODUCT('mil mi val'!$C212:CY212)</f>
        <v>0.25159955859795974</v>
      </c>
      <c r="DA248" s="79">
        <f>PRODUCT('mil mi val'!$C212:CZ212)</f>
        <v>0.24820296455688728</v>
      </c>
      <c r="DB248" s="79">
        <f>PRODUCT('mil mi val'!$C212:DA212)</f>
        <v>0.24485222453536931</v>
      </c>
      <c r="DC248" s="79">
        <f>PRODUCT('mil mi val'!$C212:DB212)</f>
        <v>0.24154671950414183</v>
      </c>
    </row>
    <row r="249" spans="2:107" ht="15" x14ac:dyDescent="0.25">
      <c r="B249" s="41">
        <v>4</v>
      </c>
      <c r="C249" s="79">
        <v>1</v>
      </c>
      <c r="D249" s="79">
        <f>PRODUCT('mil mi val'!$C213:C213)</f>
        <v>0.97850000000000004</v>
      </c>
      <c r="E249" s="79">
        <f>PRODUCT('mil mi val'!$C213:D213)</f>
        <v>0.96607304999999999</v>
      </c>
      <c r="F249" s="79">
        <f>PRODUCT('mil mi val'!$C213:E213)</f>
        <v>0.95322427843500002</v>
      </c>
      <c r="G249" s="79">
        <f>PRODUCT('mil mi val'!$C213:F213)</f>
        <v>0.94035575067612753</v>
      </c>
      <c r="H249" s="79">
        <f>PRODUCT('mil mi val'!$C213:G213)</f>
        <v>0.92766094804199983</v>
      </c>
      <c r="I249" s="79">
        <f>PRODUCT('mil mi val'!$C213:H213)</f>
        <v>0.91513752524343284</v>
      </c>
      <c r="J249" s="79">
        <f>PRODUCT('mil mi val'!$C213:I213)</f>
        <v>0.90278316865264652</v>
      </c>
      <c r="K249" s="79">
        <f>PRODUCT('mil mi val'!$C213:J213)</f>
        <v>0.89059559587583581</v>
      </c>
      <c r="L249" s="79">
        <f>PRODUCT('mil mi val'!$C213:K213)</f>
        <v>0.87857255533151202</v>
      </c>
      <c r="M249" s="79">
        <f>PRODUCT('mil mi val'!$C213:L213)</f>
        <v>0.86671182583453665</v>
      </c>
      <c r="N249" s="79">
        <f>PRODUCT('mil mi val'!$C213:M213)</f>
        <v>0.85501121618577047</v>
      </c>
      <c r="O249" s="79">
        <f>PRODUCT('mil mi val'!$C213:N213)</f>
        <v>0.84346856476726262</v>
      </c>
      <c r="P249" s="79">
        <f>PRODUCT('mil mi val'!$C213:O213)</f>
        <v>0.83208173914290462</v>
      </c>
      <c r="Q249" s="79">
        <f>PRODUCT('mil mi val'!$C213:P213)</f>
        <v>0.82084863566447541</v>
      </c>
      <c r="R249" s="79">
        <f>PRODUCT('mil mi val'!$C213:Q213)</f>
        <v>0.809767179083005</v>
      </c>
      <c r="S249" s="79">
        <f>PRODUCT('mil mi val'!$C213:R213)</f>
        <v>0.79883532216538444</v>
      </c>
      <c r="T249" s="79">
        <f>PRODUCT('mil mi val'!$C213:S213)</f>
        <v>0.78805104531615178</v>
      </c>
      <c r="U249" s="79">
        <f>PRODUCT('mil mi val'!$C213:T213)</f>
        <v>0.77741235620438376</v>
      </c>
      <c r="V249" s="79">
        <f>PRODUCT('mil mi val'!$C213:U213)</f>
        <v>0.76691728939562465</v>
      </c>
      <c r="W249" s="79">
        <f>PRODUCT('mil mi val'!$C213:V213)</f>
        <v>0.75656390598878376</v>
      </c>
      <c r="X249" s="79">
        <f>PRODUCT('mil mi val'!$C213:W213)</f>
        <v>0.74635029325793523</v>
      </c>
      <c r="Y249" s="79">
        <f>PRODUCT('mil mi val'!$C213:X213)</f>
        <v>0.7362745642989531</v>
      </c>
      <c r="Z249" s="79">
        <f>PRODUCT('mil mi val'!$C213:Y213)</f>
        <v>0.72633485768091732</v>
      </c>
      <c r="AA249" s="79">
        <f>PRODUCT('mil mi val'!$C213:Z213)</f>
        <v>0.71652933710222499</v>
      </c>
      <c r="AB249" s="79">
        <f>PRODUCT('mil mi val'!$C213:AA213)</f>
        <v>0.70685619105134501</v>
      </c>
      <c r="AC249" s="79">
        <f>PRODUCT('mil mi val'!$C213:AB213)</f>
        <v>0.69731363247215183</v>
      </c>
      <c r="AD249" s="79">
        <f>PRODUCT('mil mi val'!$C213:AC213)</f>
        <v>0.68789989843377786</v>
      </c>
      <c r="AE249" s="79">
        <f>PRODUCT('mil mi val'!$C213:AD213)</f>
        <v>0.67861324980492188</v>
      </c>
      <c r="AF249" s="79">
        <f>PRODUCT('mil mi val'!$C213:AE213)</f>
        <v>0.66945197093255548</v>
      </c>
      <c r="AG249" s="79">
        <f>PRODUCT('mil mi val'!$C213:AF213)</f>
        <v>0.660414369324966</v>
      </c>
      <c r="AH249" s="79">
        <f>PRODUCT('mil mi val'!$C213:AG213)</f>
        <v>0.65149877533907896</v>
      </c>
      <c r="AI249" s="79">
        <f>PRODUCT('mil mi val'!$C213:AH213)</f>
        <v>0.6427035418720014</v>
      </c>
      <c r="AJ249" s="79">
        <f>PRODUCT('mil mi val'!$C213:AI213)</f>
        <v>0.63402704405672938</v>
      </c>
      <c r="AK249" s="79">
        <f>PRODUCT('mil mi val'!$C213:AJ213)</f>
        <v>0.62546767896196354</v>
      </c>
      <c r="AL249" s="79">
        <f>PRODUCT('mil mi val'!$C213:AK213)</f>
        <v>0.61702386529597708</v>
      </c>
      <c r="AM249" s="79">
        <f>PRODUCT('mil mi val'!$C213:AL213)</f>
        <v>0.60869404311448139</v>
      </c>
      <c r="AN249" s="79">
        <f>PRODUCT('mil mi val'!$C213:AM213)</f>
        <v>0.60047667353243595</v>
      </c>
      <c r="AO249" s="79">
        <f>PRODUCT('mil mi val'!$C213:AN213)</f>
        <v>0.59237023843974812</v>
      </c>
      <c r="AP249" s="79">
        <f>PRODUCT('mil mi val'!$C213:AO213)</f>
        <v>0.5843732402208115</v>
      </c>
      <c r="AQ249" s="79">
        <f>PRODUCT('mil mi val'!$C213:AP213)</f>
        <v>0.57648420147783053</v>
      </c>
      <c r="AR249" s="79">
        <f>PRODUCT('mil mi val'!$C213:AQ213)</f>
        <v>0.56870166475787987</v>
      </c>
      <c r="AS249" s="79">
        <f>PRODUCT('mil mi val'!$C213:AR213)</f>
        <v>0.56102419228364853</v>
      </c>
      <c r="AT249" s="79">
        <f>PRODUCT('mil mi val'!$C213:AS213)</f>
        <v>0.55345036568781925</v>
      </c>
      <c r="AU249" s="79">
        <f>PRODUCT('mil mi val'!$C213:AT213)</f>
        <v>0.54597878575103376</v>
      </c>
      <c r="AV249" s="79">
        <f>PRODUCT('mil mi val'!$C213:AU213)</f>
        <v>0.53860807214339479</v>
      </c>
      <c r="AW249" s="79">
        <f>PRODUCT('mil mi val'!$C213:AV213)</f>
        <v>0.53133686316945894</v>
      </c>
      <c r="AX249" s="79">
        <f>PRODUCT('mil mi val'!$C213:AW213)</f>
        <v>0.52416381551667124</v>
      </c>
      <c r="AY249" s="79">
        <f>PRODUCT('mil mi val'!$C213:AX213)</f>
        <v>0.51708760400719622</v>
      </c>
      <c r="AZ249" s="79">
        <f>PRODUCT('mil mi val'!$C213:AY213)</f>
        <v>0.5101069213530991</v>
      </c>
      <c r="BA249" s="79">
        <f>PRODUCT('mil mi val'!$C213:AZ213)</f>
        <v>0.50322047791483226</v>
      </c>
      <c r="BB249" s="79">
        <f>PRODUCT('mil mi val'!$C213:BA213)</f>
        <v>0.49642700146298208</v>
      </c>
      <c r="BC249" s="79">
        <f>PRODUCT('mil mi val'!$C213:BB213)</f>
        <v>0.48972523694323183</v>
      </c>
      <c r="BD249" s="79">
        <f>PRODUCT('mil mi val'!$C213:BC213)</f>
        <v>0.48311394624449822</v>
      </c>
      <c r="BE249" s="79">
        <f>PRODUCT('mil mi val'!$C213:BD213)</f>
        <v>0.47659190797019751</v>
      </c>
      <c r="BF249" s="79">
        <f>PRODUCT('mil mi val'!$C213:BE213)</f>
        <v>0.47015791721259986</v>
      </c>
      <c r="BG249" s="79">
        <f>PRODUCT('mil mi val'!$C213:BF213)</f>
        <v>0.46381078533022979</v>
      </c>
      <c r="BH249" s="79">
        <f>PRODUCT('mil mi val'!$C213:BG213)</f>
        <v>0.45754933972827172</v>
      </c>
      <c r="BI249" s="79">
        <f>PRODUCT('mil mi val'!$C213:BH213)</f>
        <v>0.45137242364194008</v>
      </c>
      <c r="BJ249" s="79">
        <f>PRODUCT('mil mi val'!$C213:BI213)</f>
        <v>0.44527889592277392</v>
      </c>
      <c r="BK249" s="79">
        <f>PRODUCT('mil mi val'!$C213:BJ213)</f>
        <v>0.4392676308278165</v>
      </c>
      <c r="BL249" s="79">
        <f>PRODUCT('mil mi val'!$C213:BK213)</f>
        <v>0.43333751781164098</v>
      </c>
      <c r="BM249" s="79">
        <f>PRODUCT('mil mi val'!$C213:BL213)</f>
        <v>0.42748746132118387</v>
      </c>
      <c r="BN249" s="79">
        <f>PRODUCT('mil mi val'!$C213:BM213)</f>
        <v>0.42171638059334793</v>
      </c>
      <c r="BO249" s="79">
        <f>PRODUCT('mil mi val'!$C213:BN213)</f>
        <v>0.41602320945533777</v>
      </c>
      <c r="BP249" s="79">
        <f>PRODUCT('mil mi val'!$C213:BO213)</f>
        <v>0.41040689612769071</v>
      </c>
      <c r="BQ249" s="79">
        <f>PRODUCT('mil mi val'!$C213:BP213)</f>
        <v>0.4048664030299669</v>
      </c>
      <c r="BR249" s="79">
        <f>PRODUCT('mil mi val'!$C213:BQ213)</f>
        <v>0.39940070658906235</v>
      </c>
      <c r="BS249" s="79">
        <f>PRODUCT('mil mi val'!$C213:BR213)</f>
        <v>0.39400879705011005</v>
      </c>
      <c r="BT249" s="79">
        <f>PRODUCT('mil mi val'!$C213:BS213)</f>
        <v>0.38868967828993356</v>
      </c>
      <c r="BU249" s="79">
        <f>PRODUCT('mil mi val'!$C213:BT213)</f>
        <v>0.38344236763301948</v>
      </c>
      <c r="BV249" s="79">
        <f>PRODUCT('mil mi val'!$C213:BU213)</f>
        <v>0.37826589566997371</v>
      </c>
      <c r="BW249" s="79">
        <f>PRODUCT('mil mi val'!$C213:BV213)</f>
        <v>0.37315930607842906</v>
      </c>
      <c r="BX249" s="79">
        <f>PRODUCT('mil mi val'!$C213:BW213)</f>
        <v>0.36812165544637027</v>
      </c>
      <c r="BY249" s="79">
        <f>PRODUCT('mil mi val'!$C213:BX213)</f>
        <v>0.36315201309784428</v>
      </c>
      <c r="BZ249" s="79">
        <f>PRODUCT('mil mi val'!$C213:BY213)</f>
        <v>0.35824946092102339</v>
      </c>
      <c r="CA249" s="79">
        <f>PRODUCT('mil mi val'!$C213:BZ213)</f>
        <v>0.3534130931985896</v>
      </c>
      <c r="CB249" s="79">
        <f>PRODUCT('mil mi val'!$C213:CA213)</f>
        <v>0.34864201644040865</v>
      </c>
      <c r="CC249" s="79">
        <f>PRODUCT('mil mi val'!$C213:CB213)</f>
        <v>0.34393534921846314</v>
      </c>
      <c r="CD249" s="79">
        <f>PRODUCT('mil mi val'!$C213:CC213)</f>
        <v>0.33929222200401388</v>
      </c>
      <c r="CE249" s="79">
        <f>PRODUCT('mil mi val'!$C213:CD213)</f>
        <v>0.3347117770069597</v>
      </c>
      <c r="CF249" s="79">
        <f>PRODUCT('mil mi val'!$C213:CE213)</f>
        <v>0.33019316801736576</v>
      </c>
      <c r="CG249" s="79">
        <f>PRODUCT('mil mi val'!$C213:CF213)</f>
        <v>0.32573556024913131</v>
      </c>
      <c r="CH249" s="79">
        <f>PRODUCT('mil mi val'!$C213:CG213)</f>
        <v>0.32133813018576807</v>
      </c>
      <c r="CI249" s="79">
        <f>PRODUCT('mil mi val'!$C213:CH213)</f>
        <v>0.3170000654282602</v>
      </c>
      <c r="CJ249" s="79">
        <f>PRODUCT('mil mi val'!$C213:CI213)</f>
        <v>0.31272056454497871</v>
      </c>
      <c r="CK249" s="79">
        <f>PRODUCT('mil mi val'!$C213:CJ213)</f>
        <v>0.30849883692362151</v>
      </c>
      <c r="CL249" s="79">
        <f>PRODUCT('mil mi val'!$C213:CK213)</f>
        <v>0.30433410262515265</v>
      </c>
      <c r="CM249" s="79">
        <f>PRODUCT('mil mi val'!$C213:CL213)</f>
        <v>0.30022559223971312</v>
      </c>
      <c r="CN249" s="79">
        <f>PRODUCT('mil mi val'!$C213:CM213)</f>
        <v>0.29617254674447702</v>
      </c>
      <c r="CO249" s="79">
        <f>PRODUCT('mil mi val'!$C213:CN213)</f>
        <v>0.29217421736342658</v>
      </c>
      <c r="CP249" s="79">
        <f>PRODUCT('mil mi val'!$C213:CO213)</f>
        <v>0.28822986542902035</v>
      </c>
      <c r="CQ249" s="79">
        <f>PRODUCT('mil mi val'!$C213:CP213)</f>
        <v>0.28433876224572857</v>
      </c>
      <c r="CR249" s="79">
        <f>PRODUCT('mil mi val'!$C213:CQ213)</f>
        <v>0.28050018895541123</v>
      </c>
      <c r="CS249" s="79">
        <f>PRODUCT('mil mi val'!$C213:CR213)</f>
        <v>0.27671343640451318</v>
      </c>
      <c r="CT249" s="79">
        <f>PRODUCT('mil mi val'!$C213:CS213)</f>
        <v>0.27297780501305224</v>
      </c>
      <c r="CU249" s="79">
        <f>PRODUCT('mil mi val'!$C213:CT213)</f>
        <v>0.26929260464537608</v>
      </c>
      <c r="CV249" s="79">
        <f>PRODUCT('mil mi val'!$C213:CU213)</f>
        <v>0.26565715448266353</v>
      </c>
      <c r="CW249" s="79">
        <f>PRODUCT('mil mi val'!$C213:CV213)</f>
        <v>0.26207078289714758</v>
      </c>
      <c r="CX249" s="79">
        <f>PRODUCT('mil mi val'!$C213:CW213)</f>
        <v>0.25853282732803612</v>
      </c>
      <c r="CY249" s="79">
        <f>PRODUCT('mil mi val'!$C213:CX213)</f>
        <v>0.25504263415910766</v>
      </c>
      <c r="CZ249" s="79">
        <f>PRODUCT('mil mi val'!$C213:CY213)</f>
        <v>0.25159955859795974</v>
      </c>
      <c r="DA249" s="79">
        <f>PRODUCT('mil mi val'!$C213:CZ213)</f>
        <v>0.24820296455688728</v>
      </c>
      <c r="DB249" s="79">
        <f>PRODUCT('mil mi val'!$C213:DA213)</f>
        <v>0.24485222453536931</v>
      </c>
      <c r="DC249" s="79">
        <f>PRODUCT('mil mi val'!$C213:DB213)</f>
        <v>0.24154671950414183</v>
      </c>
    </row>
    <row r="250" spans="2:107" ht="15" x14ac:dyDescent="0.25">
      <c r="B250" s="41">
        <v>5</v>
      </c>
      <c r="C250" s="79">
        <v>1</v>
      </c>
      <c r="D250" s="79">
        <f>PRODUCT('mil mi val'!$C214:C214)</f>
        <v>0.97850000000000004</v>
      </c>
      <c r="E250" s="79">
        <f>PRODUCT('mil mi val'!$C214:D214)</f>
        <v>0.96607304999999999</v>
      </c>
      <c r="F250" s="79">
        <f>PRODUCT('mil mi val'!$C214:E214)</f>
        <v>0.95322427843500002</v>
      </c>
      <c r="G250" s="79">
        <f>PRODUCT('mil mi val'!$C214:F214)</f>
        <v>0.94035575067612753</v>
      </c>
      <c r="H250" s="79">
        <f>PRODUCT('mil mi val'!$C214:G214)</f>
        <v>0.92766094804199983</v>
      </c>
      <c r="I250" s="79">
        <f>PRODUCT('mil mi val'!$C214:H214)</f>
        <v>0.91513752524343284</v>
      </c>
      <c r="J250" s="79">
        <f>PRODUCT('mil mi val'!$C214:I214)</f>
        <v>0.90278316865264652</v>
      </c>
      <c r="K250" s="79">
        <f>PRODUCT('mil mi val'!$C214:J214)</f>
        <v>0.89059559587583581</v>
      </c>
      <c r="L250" s="79">
        <f>PRODUCT('mil mi val'!$C214:K214)</f>
        <v>0.87857255533151202</v>
      </c>
      <c r="M250" s="79">
        <f>PRODUCT('mil mi val'!$C214:L214)</f>
        <v>0.86671182583453665</v>
      </c>
      <c r="N250" s="79">
        <f>PRODUCT('mil mi val'!$C214:M214)</f>
        <v>0.85501121618577047</v>
      </c>
      <c r="O250" s="79">
        <f>PRODUCT('mil mi val'!$C214:N214)</f>
        <v>0.84346856476726262</v>
      </c>
      <c r="P250" s="79">
        <f>PRODUCT('mil mi val'!$C214:O214)</f>
        <v>0.83208173914290462</v>
      </c>
      <c r="Q250" s="79">
        <f>PRODUCT('mil mi val'!$C214:P214)</f>
        <v>0.82084863566447541</v>
      </c>
      <c r="R250" s="79">
        <f>PRODUCT('mil mi val'!$C214:Q214)</f>
        <v>0.809767179083005</v>
      </c>
      <c r="S250" s="79">
        <f>PRODUCT('mil mi val'!$C214:R214)</f>
        <v>0.79883532216538444</v>
      </c>
      <c r="T250" s="79">
        <f>PRODUCT('mil mi val'!$C214:S214)</f>
        <v>0.78805104531615178</v>
      </c>
      <c r="U250" s="79">
        <f>PRODUCT('mil mi val'!$C214:T214)</f>
        <v>0.77741235620438376</v>
      </c>
      <c r="V250" s="79">
        <f>PRODUCT('mil mi val'!$C214:U214)</f>
        <v>0.76691728939562465</v>
      </c>
      <c r="W250" s="79">
        <f>PRODUCT('mil mi val'!$C214:V214)</f>
        <v>0.75656390598878376</v>
      </c>
      <c r="X250" s="79">
        <f>PRODUCT('mil mi val'!$C214:W214)</f>
        <v>0.74635029325793523</v>
      </c>
      <c r="Y250" s="79">
        <f>PRODUCT('mil mi val'!$C214:X214)</f>
        <v>0.7362745642989531</v>
      </c>
      <c r="Z250" s="79">
        <f>PRODUCT('mil mi val'!$C214:Y214)</f>
        <v>0.72633485768091732</v>
      </c>
      <c r="AA250" s="79">
        <f>PRODUCT('mil mi val'!$C214:Z214)</f>
        <v>0.71652933710222499</v>
      </c>
      <c r="AB250" s="79">
        <f>PRODUCT('mil mi val'!$C214:AA214)</f>
        <v>0.70685619105134501</v>
      </c>
      <c r="AC250" s="79">
        <f>PRODUCT('mil mi val'!$C214:AB214)</f>
        <v>0.69731363247215183</v>
      </c>
      <c r="AD250" s="79">
        <f>PRODUCT('mil mi val'!$C214:AC214)</f>
        <v>0.68789989843377786</v>
      </c>
      <c r="AE250" s="79">
        <f>PRODUCT('mil mi val'!$C214:AD214)</f>
        <v>0.67861324980492188</v>
      </c>
      <c r="AF250" s="79">
        <f>PRODUCT('mil mi val'!$C214:AE214)</f>
        <v>0.66945197093255548</v>
      </c>
      <c r="AG250" s="79">
        <f>PRODUCT('mil mi val'!$C214:AF214)</f>
        <v>0.660414369324966</v>
      </c>
      <c r="AH250" s="79">
        <f>PRODUCT('mil mi val'!$C214:AG214)</f>
        <v>0.65149877533907896</v>
      </c>
      <c r="AI250" s="79">
        <f>PRODUCT('mil mi val'!$C214:AH214)</f>
        <v>0.6427035418720014</v>
      </c>
      <c r="AJ250" s="79">
        <f>PRODUCT('mil mi val'!$C214:AI214)</f>
        <v>0.63402704405672938</v>
      </c>
      <c r="AK250" s="79">
        <f>PRODUCT('mil mi val'!$C214:AJ214)</f>
        <v>0.62546767896196354</v>
      </c>
      <c r="AL250" s="79">
        <f>PRODUCT('mil mi val'!$C214:AK214)</f>
        <v>0.61702386529597708</v>
      </c>
      <c r="AM250" s="79">
        <f>PRODUCT('mil mi val'!$C214:AL214)</f>
        <v>0.60869404311448139</v>
      </c>
      <c r="AN250" s="79">
        <f>PRODUCT('mil mi val'!$C214:AM214)</f>
        <v>0.60047667353243595</v>
      </c>
      <c r="AO250" s="79">
        <f>PRODUCT('mil mi val'!$C214:AN214)</f>
        <v>0.59237023843974812</v>
      </c>
      <c r="AP250" s="79">
        <f>PRODUCT('mil mi val'!$C214:AO214)</f>
        <v>0.5843732402208115</v>
      </c>
      <c r="AQ250" s="79">
        <f>PRODUCT('mil mi val'!$C214:AP214)</f>
        <v>0.57648420147783053</v>
      </c>
      <c r="AR250" s="79">
        <f>PRODUCT('mil mi val'!$C214:AQ214)</f>
        <v>0.56870166475787987</v>
      </c>
      <c r="AS250" s="79">
        <f>PRODUCT('mil mi val'!$C214:AR214)</f>
        <v>0.56102419228364853</v>
      </c>
      <c r="AT250" s="79">
        <f>PRODUCT('mil mi val'!$C214:AS214)</f>
        <v>0.55345036568781925</v>
      </c>
      <c r="AU250" s="79">
        <f>PRODUCT('mil mi val'!$C214:AT214)</f>
        <v>0.54597878575103376</v>
      </c>
      <c r="AV250" s="79">
        <f>PRODUCT('mil mi val'!$C214:AU214)</f>
        <v>0.53860807214339479</v>
      </c>
      <c r="AW250" s="79">
        <f>PRODUCT('mil mi val'!$C214:AV214)</f>
        <v>0.53133686316945894</v>
      </c>
      <c r="AX250" s="79">
        <f>PRODUCT('mil mi val'!$C214:AW214)</f>
        <v>0.52416381551667124</v>
      </c>
      <c r="AY250" s="79">
        <f>PRODUCT('mil mi val'!$C214:AX214)</f>
        <v>0.51708760400719622</v>
      </c>
      <c r="AZ250" s="79">
        <f>PRODUCT('mil mi val'!$C214:AY214)</f>
        <v>0.5101069213530991</v>
      </c>
      <c r="BA250" s="79">
        <f>PRODUCT('mil mi val'!$C214:AZ214)</f>
        <v>0.50322047791483226</v>
      </c>
      <c r="BB250" s="79">
        <f>PRODUCT('mil mi val'!$C214:BA214)</f>
        <v>0.49642700146298208</v>
      </c>
      <c r="BC250" s="79">
        <f>PRODUCT('mil mi val'!$C214:BB214)</f>
        <v>0.48972523694323183</v>
      </c>
      <c r="BD250" s="79">
        <f>PRODUCT('mil mi val'!$C214:BC214)</f>
        <v>0.48311394624449822</v>
      </c>
      <c r="BE250" s="79">
        <f>PRODUCT('mil mi val'!$C214:BD214)</f>
        <v>0.47659190797019751</v>
      </c>
      <c r="BF250" s="79">
        <f>PRODUCT('mil mi val'!$C214:BE214)</f>
        <v>0.47015791721259986</v>
      </c>
      <c r="BG250" s="79">
        <f>PRODUCT('mil mi val'!$C214:BF214)</f>
        <v>0.46381078533022979</v>
      </c>
      <c r="BH250" s="79">
        <f>PRODUCT('mil mi val'!$C214:BG214)</f>
        <v>0.45754933972827172</v>
      </c>
      <c r="BI250" s="79">
        <f>PRODUCT('mil mi val'!$C214:BH214)</f>
        <v>0.45137242364194008</v>
      </c>
      <c r="BJ250" s="79">
        <f>PRODUCT('mil mi val'!$C214:BI214)</f>
        <v>0.44527889592277392</v>
      </c>
      <c r="BK250" s="79">
        <f>PRODUCT('mil mi val'!$C214:BJ214)</f>
        <v>0.4392676308278165</v>
      </c>
      <c r="BL250" s="79">
        <f>PRODUCT('mil mi val'!$C214:BK214)</f>
        <v>0.43333751781164098</v>
      </c>
      <c r="BM250" s="79">
        <f>PRODUCT('mil mi val'!$C214:BL214)</f>
        <v>0.42748746132118387</v>
      </c>
      <c r="BN250" s="79">
        <f>PRODUCT('mil mi val'!$C214:BM214)</f>
        <v>0.42171638059334793</v>
      </c>
      <c r="BO250" s="79">
        <f>PRODUCT('mil mi val'!$C214:BN214)</f>
        <v>0.41602320945533777</v>
      </c>
      <c r="BP250" s="79">
        <f>PRODUCT('mil mi val'!$C214:BO214)</f>
        <v>0.41040689612769071</v>
      </c>
      <c r="BQ250" s="79">
        <f>PRODUCT('mil mi val'!$C214:BP214)</f>
        <v>0.4048664030299669</v>
      </c>
      <c r="BR250" s="79">
        <f>PRODUCT('mil mi val'!$C214:BQ214)</f>
        <v>0.39940070658906235</v>
      </c>
      <c r="BS250" s="79">
        <f>PRODUCT('mil mi val'!$C214:BR214)</f>
        <v>0.39400879705011005</v>
      </c>
      <c r="BT250" s="79">
        <f>PRODUCT('mil mi val'!$C214:BS214)</f>
        <v>0.38868967828993356</v>
      </c>
      <c r="BU250" s="79">
        <f>PRODUCT('mil mi val'!$C214:BT214)</f>
        <v>0.38344236763301948</v>
      </c>
      <c r="BV250" s="79">
        <f>PRODUCT('mil mi val'!$C214:BU214)</f>
        <v>0.37826589566997371</v>
      </c>
      <c r="BW250" s="79">
        <f>PRODUCT('mil mi val'!$C214:BV214)</f>
        <v>0.37315930607842906</v>
      </c>
      <c r="BX250" s="79">
        <f>PRODUCT('mil mi val'!$C214:BW214)</f>
        <v>0.36812165544637027</v>
      </c>
      <c r="BY250" s="79">
        <f>PRODUCT('mil mi val'!$C214:BX214)</f>
        <v>0.36315201309784428</v>
      </c>
      <c r="BZ250" s="79">
        <f>PRODUCT('mil mi val'!$C214:BY214)</f>
        <v>0.35824946092102339</v>
      </c>
      <c r="CA250" s="79">
        <f>PRODUCT('mil mi val'!$C214:BZ214)</f>
        <v>0.3534130931985896</v>
      </c>
      <c r="CB250" s="79">
        <f>PRODUCT('mil mi val'!$C214:CA214)</f>
        <v>0.34864201644040865</v>
      </c>
      <c r="CC250" s="79">
        <f>PRODUCT('mil mi val'!$C214:CB214)</f>
        <v>0.34393534921846314</v>
      </c>
      <c r="CD250" s="79">
        <f>PRODUCT('mil mi val'!$C214:CC214)</f>
        <v>0.33929222200401388</v>
      </c>
      <c r="CE250" s="79">
        <f>PRODUCT('mil mi val'!$C214:CD214)</f>
        <v>0.3347117770069597</v>
      </c>
      <c r="CF250" s="79">
        <f>PRODUCT('mil mi val'!$C214:CE214)</f>
        <v>0.33019316801736576</v>
      </c>
      <c r="CG250" s="79">
        <f>PRODUCT('mil mi val'!$C214:CF214)</f>
        <v>0.32573556024913131</v>
      </c>
      <c r="CH250" s="79">
        <f>PRODUCT('mil mi val'!$C214:CG214)</f>
        <v>0.32133813018576807</v>
      </c>
      <c r="CI250" s="79">
        <f>PRODUCT('mil mi val'!$C214:CH214)</f>
        <v>0.3170000654282602</v>
      </c>
      <c r="CJ250" s="79">
        <f>PRODUCT('mil mi val'!$C214:CI214)</f>
        <v>0.31272056454497871</v>
      </c>
      <c r="CK250" s="79">
        <f>PRODUCT('mil mi val'!$C214:CJ214)</f>
        <v>0.30849883692362151</v>
      </c>
      <c r="CL250" s="79">
        <f>PRODUCT('mil mi val'!$C214:CK214)</f>
        <v>0.30433410262515265</v>
      </c>
      <c r="CM250" s="79">
        <f>PRODUCT('mil mi val'!$C214:CL214)</f>
        <v>0.30022559223971312</v>
      </c>
      <c r="CN250" s="79">
        <f>PRODUCT('mil mi val'!$C214:CM214)</f>
        <v>0.29617254674447702</v>
      </c>
      <c r="CO250" s="79">
        <f>PRODUCT('mil mi val'!$C214:CN214)</f>
        <v>0.29217421736342658</v>
      </c>
      <c r="CP250" s="79">
        <f>PRODUCT('mil mi val'!$C214:CO214)</f>
        <v>0.28822986542902035</v>
      </c>
      <c r="CQ250" s="79">
        <f>PRODUCT('mil mi val'!$C214:CP214)</f>
        <v>0.28433876224572857</v>
      </c>
      <c r="CR250" s="79">
        <f>PRODUCT('mil mi val'!$C214:CQ214)</f>
        <v>0.28050018895541123</v>
      </c>
      <c r="CS250" s="79">
        <f>PRODUCT('mil mi val'!$C214:CR214)</f>
        <v>0.27671343640451318</v>
      </c>
      <c r="CT250" s="79">
        <f>PRODUCT('mil mi val'!$C214:CS214)</f>
        <v>0.27297780501305224</v>
      </c>
      <c r="CU250" s="79">
        <f>PRODUCT('mil mi val'!$C214:CT214)</f>
        <v>0.26929260464537608</v>
      </c>
      <c r="CV250" s="79">
        <f>PRODUCT('mil mi val'!$C214:CU214)</f>
        <v>0.26565715448266353</v>
      </c>
      <c r="CW250" s="79">
        <f>PRODUCT('mil mi val'!$C214:CV214)</f>
        <v>0.26207078289714758</v>
      </c>
      <c r="CX250" s="79">
        <f>PRODUCT('mil mi val'!$C214:CW214)</f>
        <v>0.25853282732803612</v>
      </c>
      <c r="CY250" s="79">
        <f>PRODUCT('mil mi val'!$C214:CX214)</f>
        <v>0.25504263415910766</v>
      </c>
      <c r="CZ250" s="79">
        <f>PRODUCT('mil mi val'!$C214:CY214)</f>
        <v>0.25159955859795974</v>
      </c>
      <c r="DA250" s="79">
        <f>PRODUCT('mil mi val'!$C214:CZ214)</f>
        <v>0.24820296455688728</v>
      </c>
      <c r="DB250" s="79">
        <f>PRODUCT('mil mi val'!$C214:DA214)</f>
        <v>0.24485222453536931</v>
      </c>
      <c r="DC250" s="79">
        <f>PRODUCT('mil mi val'!$C214:DB214)</f>
        <v>0.24154671950414183</v>
      </c>
    </row>
    <row r="251" spans="2:107" ht="15" x14ac:dyDescent="0.25">
      <c r="B251" s="41">
        <v>6</v>
      </c>
      <c r="C251" s="79">
        <v>1</v>
      </c>
      <c r="D251" s="79">
        <f>PRODUCT('mil mi val'!$C215:C215)</f>
        <v>0.97850000000000004</v>
      </c>
      <c r="E251" s="79">
        <f>PRODUCT('mil mi val'!$C215:D215)</f>
        <v>0.96607304999999999</v>
      </c>
      <c r="F251" s="79">
        <f>PRODUCT('mil mi val'!$C215:E215)</f>
        <v>0.95322427843500002</v>
      </c>
      <c r="G251" s="79">
        <f>PRODUCT('mil mi val'!$C215:F215)</f>
        <v>0.94035575067612753</v>
      </c>
      <c r="H251" s="79">
        <f>PRODUCT('mil mi val'!$C215:G215)</f>
        <v>0.92766094804199983</v>
      </c>
      <c r="I251" s="79">
        <f>PRODUCT('mil mi val'!$C215:H215)</f>
        <v>0.91513752524343284</v>
      </c>
      <c r="J251" s="79">
        <f>PRODUCT('mil mi val'!$C215:I215)</f>
        <v>0.90278316865264652</v>
      </c>
      <c r="K251" s="79">
        <f>PRODUCT('mil mi val'!$C215:J215)</f>
        <v>0.89059559587583581</v>
      </c>
      <c r="L251" s="79">
        <f>PRODUCT('mil mi val'!$C215:K215)</f>
        <v>0.87857255533151202</v>
      </c>
      <c r="M251" s="79">
        <f>PRODUCT('mil mi val'!$C215:L215)</f>
        <v>0.86671182583453665</v>
      </c>
      <c r="N251" s="79">
        <f>PRODUCT('mil mi val'!$C215:M215)</f>
        <v>0.85501121618577047</v>
      </c>
      <c r="O251" s="79">
        <f>PRODUCT('mil mi val'!$C215:N215)</f>
        <v>0.84346856476726262</v>
      </c>
      <c r="P251" s="79">
        <f>PRODUCT('mil mi val'!$C215:O215)</f>
        <v>0.83208173914290462</v>
      </c>
      <c r="Q251" s="79">
        <f>PRODUCT('mil mi val'!$C215:P215)</f>
        <v>0.82084863566447541</v>
      </c>
      <c r="R251" s="79">
        <f>PRODUCT('mil mi val'!$C215:Q215)</f>
        <v>0.809767179083005</v>
      </c>
      <c r="S251" s="79">
        <f>PRODUCT('mil mi val'!$C215:R215)</f>
        <v>0.79883532216538444</v>
      </c>
      <c r="T251" s="79">
        <f>PRODUCT('mil mi val'!$C215:S215)</f>
        <v>0.78805104531615178</v>
      </c>
      <c r="U251" s="79">
        <f>PRODUCT('mil mi val'!$C215:T215)</f>
        <v>0.77741235620438376</v>
      </c>
      <c r="V251" s="79">
        <f>PRODUCT('mil mi val'!$C215:U215)</f>
        <v>0.76691728939562465</v>
      </c>
      <c r="W251" s="79">
        <f>PRODUCT('mil mi val'!$C215:V215)</f>
        <v>0.75656390598878376</v>
      </c>
      <c r="X251" s="79">
        <f>PRODUCT('mil mi val'!$C215:W215)</f>
        <v>0.74635029325793523</v>
      </c>
      <c r="Y251" s="79">
        <f>PRODUCT('mil mi val'!$C215:X215)</f>
        <v>0.7362745642989531</v>
      </c>
      <c r="Z251" s="79">
        <f>PRODUCT('mil mi val'!$C215:Y215)</f>
        <v>0.72633485768091732</v>
      </c>
      <c r="AA251" s="79">
        <f>PRODUCT('mil mi val'!$C215:Z215)</f>
        <v>0.71652933710222499</v>
      </c>
      <c r="AB251" s="79">
        <f>PRODUCT('mil mi val'!$C215:AA215)</f>
        <v>0.70685619105134501</v>
      </c>
      <c r="AC251" s="79">
        <f>PRODUCT('mil mi val'!$C215:AB215)</f>
        <v>0.69731363247215183</v>
      </c>
      <c r="AD251" s="79">
        <f>PRODUCT('mil mi val'!$C215:AC215)</f>
        <v>0.68789989843377786</v>
      </c>
      <c r="AE251" s="79">
        <f>PRODUCT('mil mi val'!$C215:AD215)</f>
        <v>0.67861324980492188</v>
      </c>
      <c r="AF251" s="79">
        <f>PRODUCT('mil mi val'!$C215:AE215)</f>
        <v>0.66945197093255548</v>
      </c>
      <c r="AG251" s="79">
        <f>PRODUCT('mil mi val'!$C215:AF215)</f>
        <v>0.660414369324966</v>
      </c>
      <c r="AH251" s="79">
        <f>PRODUCT('mil mi val'!$C215:AG215)</f>
        <v>0.65149877533907896</v>
      </c>
      <c r="AI251" s="79">
        <f>PRODUCT('mil mi val'!$C215:AH215)</f>
        <v>0.6427035418720014</v>
      </c>
      <c r="AJ251" s="79">
        <f>PRODUCT('mil mi val'!$C215:AI215)</f>
        <v>0.63402704405672938</v>
      </c>
      <c r="AK251" s="79">
        <f>PRODUCT('mil mi val'!$C215:AJ215)</f>
        <v>0.62546767896196354</v>
      </c>
      <c r="AL251" s="79">
        <f>PRODUCT('mil mi val'!$C215:AK215)</f>
        <v>0.61702386529597708</v>
      </c>
      <c r="AM251" s="79">
        <f>PRODUCT('mil mi val'!$C215:AL215)</f>
        <v>0.60869404311448139</v>
      </c>
      <c r="AN251" s="79">
        <f>PRODUCT('mil mi val'!$C215:AM215)</f>
        <v>0.60047667353243595</v>
      </c>
      <c r="AO251" s="79">
        <f>PRODUCT('mil mi val'!$C215:AN215)</f>
        <v>0.59237023843974812</v>
      </c>
      <c r="AP251" s="79">
        <f>PRODUCT('mil mi val'!$C215:AO215)</f>
        <v>0.5843732402208115</v>
      </c>
      <c r="AQ251" s="79">
        <f>PRODUCT('mil mi val'!$C215:AP215)</f>
        <v>0.57648420147783053</v>
      </c>
      <c r="AR251" s="79">
        <f>PRODUCT('mil mi val'!$C215:AQ215)</f>
        <v>0.56870166475787987</v>
      </c>
      <c r="AS251" s="79">
        <f>PRODUCT('mil mi val'!$C215:AR215)</f>
        <v>0.56102419228364853</v>
      </c>
      <c r="AT251" s="79">
        <f>PRODUCT('mil mi val'!$C215:AS215)</f>
        <v>0.55345036568781925</v>
      </c>
      <c r="AU251" s="79">
        <f>PRODUCT('mil mi val'!$C215:AT215)</f>
        <v>0.54597878575103376</v>
      </c>
      <c r="AV251" s="79">
        <f>PRODUCT('mil mi val'!$C215:AU215)</f>
        <v>0.53860807214339479</v>
      </c>
      <c r="AW251" s="79">
        <f>PRODUCT('mil mi val'!$C215:AV215)</f>
        <v>0.53133686316945894</v>
      </c>
      <c r="AX251" s="79">
        <f>PRODUCT('mil mi val'!$C215:AW215)</f>
        <v>0.52416381551667124</v>
      </c>
      <c r="AY251" s="79">
        <f>PRODUCT('mil mi val'!$C215:AX215)</f>
        <v>0.51708760400719622</v>
      </c>
      <c r="AZ251" s="79">
        <f>PRODUCT('mil mi val'!$C215:AY215)</f>
        <v>0.5101069213530991</v>
      </c>
      <c r="BA251" s="79">
        <f>PRODUCT('mil mi val'!$C215:AZ215)</f>
        <v>0.50322047791483226</v>
      </c>
      <c r="BB251" s="79">
        <f>PRODUCT('mil mi val'!$C215:BA215)</f>
        <v>0.49642700146298208</v>
      </c>
      <c r="BC251" s="79">
        <f>PRODUCT('mil mi val'!$C215:BB215)</f>
        <v>0.48972523694323183</v>
      </c>
      <c r="BD251" s="79">
        <f>PRODUCT('mil mi val'!$C215:BC215)</f>
        <v>0.48311394624449822</v>
      </c>
      <c r="BE251" s="79">
        <f>PRODUCT('mil mi val'!$C215:BD215)</f>
        <v>0.47659190797019751</v>
      </c>
      <c r="BF251" s="79">
        <f>PRODUCT('mil mi val'!$C215:BE215)</f>
        <v>0.47015791721259986</v>
      </c>
      <c r="BG251" s="79">
        <f>PRODUCT('mil mi val'!$C215:BF215)</f>
        <v>0.46381078533022979</v>
      </c>
      <c r="BH251" s="79">
        <f>PRODUCT('mil mi val'!$C215:BG215)</f>
        <v>0.45754933972827172</v>
      </c>
      <c r="BI251" s="79">
        <f>PRODUCT('mil mi val'!$C215:BH215)</f>
        <v>0.45137242364194008</v>
      </c>
      <c r="BJ251" s="79">
        <f>PRODUCT('mil mi val'!$C215:BI215)</f>
        <v>0.44527889592277392</v>
      </c>
      <c r="BK251" s="79">
        <f>PRODUCT('mil mi val'!$C215:BJ215)</f>
        <v>0.4392676308278165</v>
      </c>
      <c r="BL251" s="79">
        <f>PRODUCT('mil mi val'!$C215:BK215)</f>
        <v>0.43333751781164098</v>
      </c>
      <c r="BM251" s="79">
        <f>PRODUCT('mil mi val'!$C215:BL215)</f>
        <v>0.42748746132118387</v>
      </c>
      <c r="BN251" s="79">
        <f>PRODUCT('mil mi val'!$C215:BM215)</f>
        <v>0.42171638059334793</v>
      </c>
      <c r="BO251" s="79">
        <f>PRODUCT('mil mi val'!$C215:BN215)</f>
        <v>0.41602320945533777</v>
      </c>
      <c r="BP251" s="79">
        <f>PRODUCT('mil mi val'!$C215:BO215)</f>
        <v>0.41040689612769071</v>
      </c>
      <c r="BQ251" s="79">
        <f>PRODUCT('mil mi val'!$C215:BP215)</f>
        <v>0.4048664030299669</v>
      </c>
      <c r="BR251" s="79">
        <f>PRODUCT('mil mi val'!$C215:BQ215)</f>
        <v>0.39940070658906235</v>
      </c>
      <c r="BS251" s="79">
        <f>PRODUCT('mil mi val'!$C215:BR215)</f>
        <v>0.39400879705011005</v>
      </c>
      <c r="BT251" s="79">
        <f>PRODUCT('mil mi val'!$C215:BS215)</f>
        <v>0.38868967828993356</v>
      </c>
      <c r="BU251" s="79">
        <f>PRODUCT('mil mi val'!$C215:BT215)</f>
        <v>0.38344236763301948</v>
      </c>
      <c r="BV251" s="79">
        <f>PRODUCT('mil mi val'!$C215:BU215)</f>
        <v>0.37826589566997371</v>
      </c>
      <c r="BW251" s="79">
        <f>PRODUCT('mil mi val'!$C215:BV215)</f>
        <v>0.37315930607842906</v>
      </c>
      <c r="BX251" s="79">
        <f>PRODUCT('mil mi val'!$C215:BW215)</f>
        <v>0.36812165544637027</v>
      </c>
      <c r="BY251" s="79">
        <f>PRODUCT('mil mi val'!$C215:BX215)</f>
        <v>0.36315201309784428</v>
      </c>
      <c r="BZ251" s="79">
        <f>PRODUCT('mil mi val'!$C215:BY215)</f>
        <v>0.35824946092102339</v>
      </c>
      <c r="CA251" s="79">
        <f>PRODUCT('mil mi val'!$C215:BZ215)</f>
        <v>0.3534130931985896</v>
      </c>
      <c r="CB251" s="79">
        <f>PRODUCT('mil mi val'!$C215:CA215)</f>
        <v>0.34864201644040865</v>
      </c>
      <c r="CC251" s="79">
        <f>PRODUCT('mil mi val'!$C215:CB215)</f>
        <v>0.34393534921846314</v>
      </c>
      <c r="CD251" s="79">
        <f>PRODUCT('mil mi val'!$C215:CC215)</f>
        <v>0.33929222200401388</v>
      </c>
      <c r="CE251" s="79">
        <f>PRODUCT('mil mi val'!$C215:CD215)</f>
        <v>0.3347117770069597</v>
      </c>
      <c r="CF251" s="79">
        <f>PRODUCT('mil mi val'!$C215:CE215)</f>
        <v>0.33019316801736576</v>
      </c>
      <c r="CG251" s="79">
        <f>PRODUCT('mil mi val'!$C215:CF215)</f>
        <v>0.32573556024913131</v>
      </c>
      <c r="CH251" s="79">
        <f>PRODUCT('mil mi val'!$C215:CG215)</f>
        <v>0.32133813018576807</v>
      </c>
      <c r="CI251" s="79">
        <f>PRODUCT('mil mi val'!$C215:CH215)</f>
        <v>0.3170000654282602</v>
      </c>
      <c r="CJ251" s="79">
        <f>PRODUCT('mil mi val'!$C215:CI215)</f>
        <v>0.31272056454497871</v>
      </c>
      <c r="CK251" s="79">
        <f>PRODUCT('mil mi val'!$C215:CJ215)</f>
        <v>0.30849883692362151</v>
      </c>
      <c r="CL251" s="79">
        <f>PRODUCT('mil mi val'!$C215:CK215)</f>
        <v>0.30433410262515265</v>
      </c>
      <c r="CM251" s="79">
        <f>PRODUCT('mil mi val'!$C215:CL215)</f>
        <v>0.30022559223971312</v>
      </c>
      <c r="CN251" s="79">
        <f>PRODUCT('mil mi val'!$C215:CM215)</f>
        <v>0.29617254674447702</v>
      </c>
      <c r="CO251" s="79">
        <f>PRODUCT('mil mi val'!$C215:CN215)</f>
        <v>0.29217421736342658</v>
      </c>
      <c r="CP251" s="79">
        <f>PRODUCT('mil mi val'!$C215:CO215)</f>
        <v>0.28822986542902035</v>
      </c>
      <c r="CQ251" s="79">
        <f>PRODUCT('mil mi val'!$C215:CP215)</f>
        <v>0.28433876224572857</v>
      </c>
      <c r="CR251" s="79">
        <f>PRODUCT('mil mi val'!$C215:CQ215)</f>
        <v>0.28050018895541123</v>
      </c>
      <c r="CS251" s="79">
        <f>PRODUCT('mil mi val'!$C215:CR215)</f>
        <v>0.27671343640451318</v>
      </c>
      <c r="CT251" s="79">
        <f>PRODUCT('mil mi val'!$C215:CS215)</f>
        <v>0.27297780501305224</v>
      </c>
      <c r="CU251" s="79">
        <f>PRODUCT('mil mi val'!$C215:CT215)</f>
        <v>0.26929260464537608</v>
      </c>
      <c r="CV251" s="79">
        <f>PRODUCT('mil mi val'!$C215:CU215)</f>
        <v>0.26565715448266353</v>
      </c>
      <c r="CW251" s="79">
        <f>PRODUCT('mil mi val'!$C215:CV215)</f>
        <v>0.26207078289714758</v>
      </c>
      <c r="CX251" s="79">
        <f>PRODUCT('mil mi val'!$C215:CW215)</f>
        <v>0.25853282732803612</v>
      </c>
      <c r="CY251" s="79">
        <f>PRODUCT('mil mi val'!$C215:CX215)</f>
        <v>0.25504263415910766</v>
      </c>
      <c r="CZ251" s="79">
        <f>PRODUCT('mil mi val'!$C215:CY215)</f>
        <v>0.25159955859795974</v>
      </c>
      <c r="DA251" s="79">
        <f>PRODUCT('mil mi val'!$C215:CZ215)</f>
        <v>0.24820296455688728</v>
      </c>
      <c r="DB251" s="79">
        <f>PRODUCT('mil mi val'!$C215:DA215)</f>
        <v>0.24485222453536931</v>
      </c>
      <c r="DC251" s="79">
        <f>PRODUCT('mil mi val'!$C215:DB215)</f>
        <v>0.24154671950414183</v>
      </c>
    </row>
    <row r="252" spans="2:107" ht="15" x14ac:dyDescent="0.25">
      <c r="B252" s="41">
        <v>7</v>
      </c>
      <c r="C252" s="79">
        <v>1</v>
      </c>
      <c r="D252" s="79">
        <f>PRODUCT('mil mi val'!$C216:C216)</f>
        <v>0.98429999999999995</v>
      </c>
      <c r="E252" s="79">
        <f>PRODUCT('mil mi val'!$C216:D216)</f>
        <v>0.97179938999999993</v>
      </c>
      <c r="F252" s="79">
        <f>PRODUCT('mil mi val'!$C216:E216)</f>
        <v>0.95887445811299998</v>
      </c>
      <c r="G252" s="79">
        <f>PRODUCT('mil mi val'!$C216:F216)</f>
        <v>0.94592965292847453</v>
      </c>
      <c r="H252" s="79">
        <f>PRODUCT('mil mi val'!$C216:G216)</f>
        <v>0.93315960261394015</v>
      </c>
      <c r="I252" s="79">
        <f>PRODUCT('mil mi val'!$C216:H216)</f>
        <v>0.92056194797865198</v>
      </c>
      <c r="J252" s="79">
        <f>PRODUCT('mil mi val'!$C216:I216)</f>
        <v>0.90813436168094019</v>
      </c>
      <c r="K252" s="79">
        <f>PRODUCT('mil mi val'!$C216:J216)</f>
        <v>0.89587454779824749</v>
      </c>
      <c r="L252" s="79">
        <f>PRODUCT('mil mi val'!$C216:K216)</f>
        <v>0.88378024140297118</v>
      </c>
      <c r="M252" s="79">
        <f>PRODUCT('mil mi val'!$C216:L216)</f>
        <v>0.87184920814403111</v>
      </c>
      <c r="N252" s="79">
        <f>PRODUCT('mil mi val'!$C216:M216)</f>
        <v>0.86007924383408674</v>
      </c>
      <c r="O252" s="79">
        <f>PRODUCT('mil mi val'!$C216:N216)</f>
        <v>0.84846817404232655</v>
      </c>
      <c r="P252" s="79">
        <f>PRODUCT('mil mi val'!$C216:O216)</f>
        <v>0.83701385369275516</v>
      </c>
      <c r="Q252" s="79">
        <f>PRODUCT('mil mi val'!$C216:P216)</f>
        <v>0.82571416666790298</v>
      </c>
      <c r="R252" s="79">
        <f>PRODUCT('mil mi val'!$C216:Q216)</f>
        <v>0.81456702541788628</v>
      </c>
      <c r="S252" s="79">
        <f>PRODUCT('mil mi val'!$C216:R216)</f>
        <v>0.8035703705747449</v>
      </c>
      <c r="T252" s="79">
        <f>PRODUCT('mil mi val'!$C216:S216)</f>
        <v>0.79272217057198591</v>
      </c>
      <c r="U252" s="79">
        <f>PRODUCT('mil mi val'!$C216:T216)</f>
        <v>0.78202042126926408</v>
      </c>
      <c r="V252" s="79">
        <f>PRODUCT('mil mi val'!$C216:U216)</f>
        <v>0.77146314558212903</v>
      </c>
      <c r="W252" s="79">
        <f>PRODUCT('mil mi val'!$C216:V216)</f>
        <v>0.76104839311677031</v>
      </c>
      <c r="X252" s="79">
        <f>PRODUCT('mil mi val'!$C216:W216)</f>
        <v>0.75077423980969393</v>
      </c>
      <c r="Y252" s="79">
        <f>PRODUCT('mil mi val'!$C216:X216)</f>
        <v>0.74063878757226309</v>
      </c>
      <c r="Z252" s="79">
        <f>PRODUCT('mil mi val'!$C216:Y216)</f>
        <v>0.73064016394003761</v>
      </c>
      <c r="AA252" s="79">
        <f>PRODUCT('mil mi val'!$C216:Z216)</f>
        <v>0.72077652172684714</v>
      </c>
      <c r="AB252" s="79">
        <f>PRODUCT('mil mi val'!$C216:AA216)</f>
        <v>0.71104603868353478</v>
      </c>
      <c r="AC252" s="79">
        <f>PRODUCT('mil mi val'!$C216:AB216)</f>
        <v>0.70144691716130714</v>
      </c>
      <c r="AD252" s="79">
        <f>PRODUCT('mil mi val'!$C216:AC216)</f>
        <v>0.69197738377962947</v>
      </c>
      <c r="AE252" s="79">
        <f>PRODUCT('mil mi val'!$C216:AD216)</f>
        <v>0.6826356890986045</v>
      </c>
      <c r="AF252" s="79">
        <f>PRODUCT('mil mi val'!$C216:AE216)</f>
        <v>0.6734201072957734</v>
      </c>
      <c r="AG252" s="79">
        <f>PRODUCT('mil mi val'!$C216:AF216)</f>
        <v>0.66432893584728048</v>
      </c>
      <c r="AH252" s="79">
        <f>PRODUCT('mil mi val'!$C216:AG216)</f>
        <v>0.65536049521334216</v>
      </c>
      <c r="AI252" s="79">
        <f>PRODUCT('mil mi val'!$C216:AH216)</f>
        <v>0.64651312852796206</v>
      </c>
      <c r="AJ252" s="79">
        <f>PRODUCT('mil mi val'!$C216:AI216)</f>
        <v>0.63778520129283456</v>
      </c>
      <c r="AK252" s="79">
        <f>PRODUCT('mil mi val'!$C216:AJ216)</f>
        <v>0.62917510107538133</v>
      </c>
      <c r="AL252" s="79">
        <f>PRODUCT('mil mi val'!$C216:AK216)</f>
        <v>0.62068123721086366</v>
      </c>
      <c r="AM252" s="79">
        <f>PRODUCT('mil mi val'!$C216:AL216)</f>
        <v>0.612302040508517</v>
      </c>
      <c r="AN252" s="79">
        <f>PRODUCT('mil mi val'!$C216:AM216)</f>
        <v>0.60403596296165207</v>
      </c>
      <c r="AO252" s="79">
        <f>PRODUCT('mil mi val'!$C216:AN216)</f>
        <v>0.59588147746166975</v>
      </c>
      <c r="AP252" s="79">
        <f>PRODUCT('mil mi val'!$C216:AO216)</f>
        <v>0.58783707751593728</v>
      </c>
      <c r="AQ252" s="79">
        <f>PRODUCT('mil mi val'!$C216:AP216)</f>
        <v>0.57990127696947213</v>
      </c>
      <c r="AR252" s="79">
        <f>PRODUCT('mil mi val'!$C216:AQ216)</f>
        <v>0.57207260973038432</v>
      </c>
      <c r="AS252" s="79">
        <f>PRODUCT('mil mi val'!$C216:AR216)</f>
        <v>0.56434962949902412</v>
      </c>
      <c r="AT252" s="79">
        <f>PRODUCT('mil mi val'!$C216:AS216)</f>
        <v>0.5567309095007873</v>
      </c>
      <c r="AU252" s="79">
        <f>PRODUCT('mil mi val'!$C216:AT216)</f>
        <v>0.54921504222252671</v>
      </c>
      <c r="AV252" s="79">
        <f>PRODUCT('mil mi val'!$C216:AU216)</f>
        <v>0.54180063915252263</v>
      </c>
      <c r="AW252" s="79">
        <f>PRODUCT('mil mi val'!$C216:AV216)</f>
        <v>0.53448633052396355</v>
      </c>
      <c r="AX252" s="79">
        <f>PRODUCT('mil mi val'!$C216:AW216)</f>
        <v>0.52727076506189008</v>
      </c>
      <c r="AY252" s="79">
        <f>PRODUCT('mil mi val'!$C216:AX216)</f>
        <v>0.52015260973355459</v>
      </c>
      <c r="AZ252" s="79">
        <f>PRODUCT('mil mi val'!$C216:AY216)</f>
        <v>0.51313054950215164</v>
      </c>
      <c r="BA252" s="79">
        <f>PRODUCT('mil mi val'!$C216:AZ216)</f>
        <v>0.50620328708387263</v>
      </c>
      <c r="BB252" s="79">
        <f>PRODUCT('mil mi val'!$C216:BA216)</f>
        <v>0.49936954270824035</v>
      </c>
      <c r="BC252" s="79">
        <f>PRODUCT('mil mi val'!$C216:BB216)</f>
        <v>0.49262805388167913</v>
      </c>
      <c r="BD252" s="79">
        <f>PRODUCT('mil mi val'!$C216:BC216)</f>
        <v>0.48597757515427648</v>
      </c>
      <c r="BE252" s="79">
        <f>PRODUCT('mil mi val'!$C216:BD216)</f>
        <v>0.47941687788969378</v>
      </c>
      <c r="BF252" s="79">
        <f>PRODUCT('mil mi val'!$C216:BE216)</f>
        <v>0.47294475003818293</v>
      </c>
      <c r="BG252" s="79">
        <f>PRODUCT('mil mi val'!$C216:BF216)</f>
        <v>0.4665599959126675</v>
      </c>
      <c r="BH252" s="79">
        <f>PRODUCT('mil mi val'!$C216:BG216)</f>
        <v>0.46026143596784652</v>
      </c>
      <c r="BI252" s="79">
        <f>PRODUCT('mil mi val'!$C216:BH216)</f>
        <v>0.45404790658228061</v>
      </c>
      <c r="BJ252" s="79">
        <f>PRODUCT('mil mi val'!$C216:BI216)</f>
        <v>0.44791825984341982</v>
      </c>
      <c r="BK252" s="79">
        <f>PRODUCT('mil mi val'!$C216:BJ216)</f>
        <v>0.44187136333553367</v>
      </c>
      <c r="BL252" s="79">
        <f>PRODUCT('mil mi val'!$C216:BK216)</f>
        <v>0.435906099930504</v>
      </c>
      <c r="BM252" s="79">
        <f>PRODUCT('mil mi val'!$C216:BL216)</f>
        <v>0.43002136758144222</v>
      </c>
      <c r="BN252" s="79">
        <f>PRODUCT('mil mi val'!$C216:BM216)</f>
        <v>0.42421607911909276</v>
      </c>
      <c r="BO252" s="79">
        <f>PRODUCT('mil mi val'!$C216:BN216)</f>
        <v>0.41848916205098502</v>
      </c>
      <c r="BP252" s="79">
        <f>PRODUCT('mil mi val'!$C216:BO216)</f>
        <v>0.41283955836329672</v>
      </c>
      <c r="BQ252" s="79">
        <f>PRODUCT('mil mi val'!$C216:BP216)</f>
        <v>0.40726622432539222</v>
      </c>
      <c r="BR252" s="79">
        <f>PRODUCT('mil mi val'!$C216:BQ216)</f>
        <v>0.40176813029699943</v>
      </c>
      <c r="BS252" s="79">
        <f>PRODUCT('mil mi val'!$C216:BR216)</f>
        <v>0.39634426053798993</v>
      </c>
      <c r="BT252" s="79">
        <f>PRODUCT('mil mi val'!$C216:BS216)</f>
        <v>0.3909936130207271</v>
      </c>
      <c r="BU252" s="79">
        <f>PRODUCT('mil mi val'!$C216:BT216)</f>
        <v>0.38571519924494729</v>
      </c>
      <c r="BV252" s="79">
        <f>PRODUCT('mil mi val'!$C216:BU216)</f>
        <v>0.38050804405514055</v>
      </c>
      <c r="BW252" s="79">
        <f>PRODUCT('mil mi val'!$C216:BV216)</f>
        <v>0.37537118546039616</v>
      </c>
      <c r="BX252" s="79">
        <f>PRODUCT('mil mi val'!$C216:BW216)</f>
        <v>0.37030367445668083</v>
      </c>
      <c r="BY252" s="79">
        <f>PRODUCT('mil mi val'!$C216:BX216)</f>
        <v>0.36530457485151563</v>
      </c>
      <c r="BZ252" s="79">
        <f>PRODUCT('mil mi val'!$C216:BY216)</f>
        <v>0.36037296309102018</v>
      </c>
      <c r="CA252" s="79">
        <f>PRODUCT('mil mi val'!$C216:BZ216)</f>
        <v>0.35550792808929144</v>
      </c>
      <c r="CB252" s="79">
        <f>PRODUCT('mil mi val'!$C216:CA216)</f>
        <v>0.35070857106008602</v>
      </c>
      <c r="CC252" s="79">
        <f>PRODUCT('mil mi val'!$C216:CB216)</f>
        <v>0.34597400535077488</v>
      </c>
      <c r="CD252" s="79">
        <f>PRODUCT('mil mi val'!$C216:CC216)</f>
        <v>0.34130335627853942</v>
      </c>
      <c r="CE252" s="79">
        <f>PRODUCT('mil mi val'!$C216:CD216)</f>
        <v>0.33669576096877912</v>
      </c>
      <c r="CF252" s="79">
        <f>PRODUCT('mil mi val'!$C216:CE216)</f>
        <v>0.3321503681957006</v>
      </c>
      <c r="CG252" s="79">
        <f>PRODUCT('mil mi val'!$C216:CF216)</f>
        <v>0.32766633822505864</v>
      </c>
      <c r="CH252" s="79">
        <f>PRODUCT('mil mi val'!$C216:CG216)</f>
        <v>0.32324284265902037</v>
      </c>
      <c r="CI252" s="79">
        <f>PRODUCT('mil mi val'!$C216:CH216)</f>
        <v>0.31887906428312363</v>
      </c>
      <c r="CJ252" s="79">
        <f>PRODUCT('mil mi val'!$C216:CI216)</f>
        <v>0.31457419691530147</v>
      </c>
      <c r="CK252" s="79">
        <f>PRODUCT('mil mi val'!$C216:CJ216)</f>
        <v>0.31032744525694494</v>
      </c>
      <c r="CL252" s="79">
        <f>PRODUCT('mil mi val'!$C216:CK216)</f>
        <v>0.30613802474597618</v>
      </c>
      <c r="CM252" s="79">
        <f>PRODUCT('mil mi val'!$C216:CL216)</f>
        <v>0.30200516141190553</v>
      </c>
      <c r="CN252" s="79">
        <f>PRODUCT('mil mi val'!$C216:CM216)</f>
        <v>0.29792809173284485</v>
      </c>
      <c r="CO252" s="79">
        <f>PRODUCT('mil mi val'!$C216:CN216)</f>
        <v>0.29390606249445145</v>
      </c>
      <c r="CP252" s="79">
        <f>PRODUCT('mil mi val'!$C216:CO216)</f>
        <v>0.28993833065077634</v>
      </c>
      <c r="CQ252" s="79">
        <f>PRODUCT('mil mi val'!$C216:CP216)</f>
        <v>0.28602416318699087</v>
      </c>
      <c r="CR252" s="79">
        <f>PRODUCT('mil mi val'!$C216:CQ216)</f>
        <v>0.28216283698396649</v>
      </c>
      <c r="CS252" s="79">
        <f>PRODUCT('mil mi val'!$C216:CR216)</f>
        <v>0.27835363868468294</v>
      </c>
      <c r="CT252" s="79">
        <f>PRODUCT('mil mi val'!$C216:CS216)</f>
        <v>0.27459586456243973</v>
      </c>
      <c r="CU252" s="79">
        <f>PRODUCT('mil mi val'!$C216:CT216)</f>
        <v>0.27088882039084683</v>
      </c>
      <c r="CV252" s="79">
        <f>PRODUCT('mil mi val'!$C216:CU216)</f>
        <v>0.26723182131557038</v>
      </c>
      <c r="CW252" s="79">
        <f>PRODUCT('mil mi val'!$C216:CV216)</f>
        <v>0.26362419172781021</v>
      </c>
      <c r="CX252" s="79">
        <f>PRODUCT('mil mi val'!$C216:CW216)</f>
        <v>0.2600652651394848</v>
      </c>
      <c r="CY252" s="79">
        <f>PRODUCT('mil mi val'!$C216:CX216)</f>
        <v>0.25655438406010178</v>
      </c>
      <c r="CZ252" s="79">
        <f>PRODUCT('mil mi val'!$C216:CY216)</f>
        <v>0.25309089987529043</v>
      </c>
      <c r="DA252" s="79">
        <f>PRODUCT('mil mi val'!$C216:CZ216)</f>
        <v>0.24967417272697401</v>
      </c>
      <c r="DB252" s="79">
        <f>PRODUCT('mil mi val'!$C216:DA216)</f>
        <v>0.24630357139515988</v>
      </c>
      <c r="DC252" s="79">
        <f>PRODUCT('mil mi val'!$C216:DB216)</f>
        <v>0.24297847318132523</v>
      </c>
    </row>
    <row r="253" spans="2:107" ht="15" x14ac:dyDescent="0.25">
      <c r="B253" s="41">
        <v>8</v>
      </c>
      <c r="C253" s="79">
        <v>1</v>
      </c>
      <c r="D253" s="79">
        <f>PRODUCT('mil mi val'!$C217:C217)</f>
        <v>0.98429999999999995</v>
      </c>
      <c r="E253" s="79">
        <f>PRODUCT('mil mi val'!$C217:D217)</f>
        <v>0.97701618000000001</v>
      </c>
      <c r="F253" s="79">
        <f>PRODUCT('mil mi val'!$C217:E217)</f>
        <v>0.96402186480600005</v>
      </c>
      <c r="G253" s="79">
        <f>PRODUCT('mil mi val'!$C217:F217)</f>
        <v>0.9510075696311191</v>
      </c>
      <c r="H253" s="79">
        <f>PRODUCT('mil mi val'!$C217:G217)</f>
        <v>0.93816896744109901</v>
      </c>
      <c r="I253" s="79">
        <f>PRODUCT('mil mi val'!$C217:H217)</f>
        <v>0.92550368638064417</v>
      </c>
      <c r="J253" s="79">
        <f>PRODUCT('mil mi val'!$C217:I217)</f>
        <v>0.91300938661450548</v>
      </c>
      <c r="K253" s="79">
        <f>PRODUCT('mil mi val'!$C217:J217)</f>
        <v>0.90068375989520966</v>
      </c>
      <c r="L253" s="79">
        <f>PRODUCT('mil mi val'!$C217:K217)</f>
        <v>0.88852452913662439</v>
      </c>
      <c r="M253" s="79">
        <f>PRODUCT('mil mi val'!$C217:L217)</f>
        <v>0.87652944799328003</v>
      </c>
      <c r="N253" s="79">
        <f>PRODUCT('mil mi val'!$C217:M217)</f>
        <v>0.86469630044537082</v>
      </c>
      <c r="O253" s="79">
        <f>PRODUCT('mil mi val'!$C217:N217)</f>
        <v>0.85302290038935835</v>
      </c>
      <c r="P253" s="79">
        <f>PRODUCT('mil mi val'!$C217:O217)</f>
        <v>0.84150709123410206</v>
      </c>
      <c r="Q253" s="79">
        <f>PRODUCT('mil mi val'!$C217:P217)</f>
        <v>0.83014674550244172</v>
      </c>
      <c r="R253" s="79">
        <f>PRODUCT('mil mi val'!$C217:Q217)</f>
        <v>0.81893976443815875</v>
      </c>
      <c r="S253" s="79">
        <f>PRODUCT('mil mi val'!$C217:R217)</f>
        <v>0.80788407761824366</v>
      </c>
      <c r="T253" s="79">
        <f>PRODUCT('mil mi val'!$C217:S217)</f>
        <v>0.79697764257039738</v>
      </c>
      <c r="U253" s="79">
        <f>PRODUCT('mil mi val'!$C217:T217)</f>
        <v>0.7862184443956971</v>
      </c>
      <c r="V253" s="79">
        <f>PRODUCT('mil mi val'!$C217:U217)</f>
        <v>0.77560449539635523</v>
      </c>
      <c r="W253" s="79">
        <f>PRODUCT('mil mi val'!$C217:V217)</f>
        <v>0.76513383470850449</v>
      </c>
      <c r="X253" s="79">
        <f>PRODUCT('mil mi val'!$C217:W217)</f>
        <v>0.75480452793993968</v>
      </c>
      <c r="Y253" s="79">
        <f>PRODUCT('mil mi val'!$C217:X217)</f>
        <v>0.74461466681275057</v>
      </c>
      <c r="Z253" s="79">
        <f>PRODUCT('mil mi val'!$C217:Y217)</f>
        <v>0.73456236881077852</v>
      </c>
      <c r="AA253" s="79">
        <f>PRODUCT('mil mi val'!$C217:Z217)</f>
        <v>0.72464577683183307</v>
      </c>
      <c r="AB253" s="79">
        <f>PRODUCT('mil mi val'!$C217:AA217)</f>
        <v>0.71486305884460333</v>
      </c>
      <c r="AC253" s="79">
        <f>PRODUCT('mil mi val'!$C217:AB217)</f>
        <v>0.7052124075502012</v>
      </c>
      <c r="AD253" s="79">
        <f>PRODUCT('mil mi val'!$C217:AC217)</f>
        <v>0.69569204004827356</v>
      </c>
      <c r="AE253" s="79">
        <f>PRODUCT('mil mi val'!$C217:AD217)</f>
        <v>0.68630019750762195</v>
      </c>
      <c r="AF253" s="79">
        <f>PRODUCT('mil mi val'!$C217:AE217)</f>
        <v>0.67703514484126903</v>
      </c>
      <c r="AG253" s="79">
        <f>PRODUCT('mil mi val'!$C217:AF217)</f>
        <v>0.66789517038591195</v>
      </c>
      <c r="AH253" s="79">
        <f>PRODUCT('mil mi val'!$C217:AG217)</f>
        <v>0.65887858558570211</v>
      </c>
      <c r="AI253" s="79">
        <f>PRODUCT('mil mi val'!$C217:AH217)</f>
        <v>0.64998372468029519</v>
      </c>
      <c r="AJ253" s="79">
        <f>PRODUCT('mil mi val'!$C217:AI217)</f>
        <v>0.64120894439711129</v>
      </c>
      <c r="AK253" s="79">
        <f>PRODUCT('mil mi val'!$C217:AJ217)</f>
        <v>0.63255262364775033</v>
      </c>
      <c r="AL253" s="79">
        <f>PRODUCT('mil mi val'!$C217:AK217)</f>
        <v>0.62401316322850575</v>
      </c>
      <c r="AM253" s="79">
        <f>PRODUCT('mil mi val'!$C217:AL217)</f>
        <v>0.61558898552492092</v>
      </c>
      <c r="AN253" s="79">
        <f>PRODUCT('mil mi val'!$C217:AM217)</f>
        <v>0.60727853422033451</v>
      </c>
      <c r="AO253" s="79">
        <f>PRODUCT('mil mi val'!$C217:AN217)</f>
        <v>0.59908027400836006</v>
      </c>
      <c r="AP253" s="79">
        <f>PRODUCT('mil mi val'!$C217:AO217)</f>
        <v>0.59099269030924717</v>
      </c>
      <c r="AQ253" s="79">
        <f>PRODUCT('mil mi val'!$C217:AP217)</f>
        <v>0.58301428899007235</v>
      </c>
      <c r="AR253" s="79">
        <f>PRODUCT('mil mi val'!$C217:AQ217)</f>
        <v>0.57514359608870635</v>
      </c>
      <c r="AS253" s="79">
        <f>PRODUCT('mil mi val'!$C217:AR217)</f>
        <v>0.56737915754150881</v>
      </c>
      <c r="AT253" s="79">
        <f>PRODUCT('mil mi val'!$C217:AS217)</f>
        <v>0.5597195389146985</v>
      </c>
      <c r="AU253" s="79">
        <f>PRODUCT('mil mi val'!$C217:AT217)</f>
        <v>0.55216332513935007</v>
      </c>
      <c r="AV253" s="79">
        <f>PRODUCT('mil mi val'!$C217:AU217)</f>
        <v>0.54470912024996887</v>
      </c>
      <c r="AW253" s="79">
        <f>PRODUCT('mil mi val'!$C217:AV217)</f>
        <v>0.53735554712659428</v>
      </c>
      <c r="AX253" s="79">
        <f>PRODUCT('mil mi val'!$C217:AW217)</f>
        <v>0.53010124724038532</v>
      </c>
      <c r="AY253" s="79">
        <f>PRODUCT('mil mi val'!$C217:AX217)</f>
        <v>0.52294488040264009</v>
      </c>
      <c r="AZ253" s="79">
        <f>PRODUCT('mil mi val'!$C217:AY217)</f>
        <v>0.51588512451720447</v>
      </c>
      <c r="BA253" s="79">
        <f>PRODUCT('mil mi val'!$C217:AZ217)</f>
        <v>0.50892067533622221</v>
      </c>
      <c r="BB253" s="79">
        <f>PRODUCT('mil mi val'!$C217:BA217)</f>
        <v>0.50205024621918326</v>
      </c>
      <c r="BC253" s="79">
        <f>PRODUCT('mil mi val'!$C217:BB217)</f>
        <v>0.49527256789522434</v>
      </c>
      <c r="BD253" s="79">
        <f>PRODUCT('mil mi val'!$C217:BC217)</f>
        <v>0.48858638822863881</v>
      </c>
      <c r="BE253" s="79">
        <f>PRODUCT('mil mi val'!$C217:BD217)</f>
        <v>0.48199047198755218</v>
      </c>
      <c r="BF253" s="79">
        <f>PRODUCT('mil mi val'!$C217:BE217)</f>
        <v>0.47548360061572026</v>
      </c>
      <c r="BG253" s="79">
        <f>PRODUCT('mil mi val'!$C217:BF217)</f>
        <v>0.46906457200740803</v>
      </c>
      <c r="BH253" s="79">
        <f>PRODUCT('mil mi val'!$C217:BG217)</f>
        <v>0.46273220028530804</v>
      </c>
      <c r="BI253" s="79">
        <f>PRODUCT('mil mi val'!$C217:BH217)</f>
        <v>0.45648531558145639</v>
      </c>
      <c r="BJ253" s="79">
        <f>PRODUCT('mil mi val'!$C217:BI217)</f>
        <v>0.45032276382110675</v>
      </c>
      <c r="BK253" s="79">
        <f>PRODUCT('mil mi val'!$C217:BJ217)</f>
        <v>0.44424340650952182</v>
      </c>
      <c r="BL253" s="79">
        <f>PRODUCT('mil mi val'!$C217:BK217)</f>
        <v>0.4382461205216433</v>
      </c>
      <c r="BM253" s="79">
        <f>PRODUCT('mil mi val'!$C217:BL217)</f>
        <v>0.43232979789460113</v>
      </c>
      <c r="BN253" s="79">
        <f>PRODUCT('mil mi val'!$C217:BM217)</f>
        <v>0.42649334562302404</v>
      </c>
      <c r="BO253" s="79">
        <f>PRODUCT('mil mi val'!$C217:BN217)</f>
        <v>0.42073568545711326</v>
      </c>
      <c r="BP253" s="79">
        <f>PRODUCT('mil mi val'!$C217:BO217)</f>
        <v>0.41505575370344228</v>
      </c>
      <c r="BQ253" s="79">
        <f>PRODUCT('mil mi val'!$C217:BP217)</f>
        <v>0.40945250102844583</v>
      </c>
      <c r="BR253" s="79">
        <f>PRODUCT('mil mi val'!$C217:BQ217)</f>
        <v>0.40392489226456185</v>
      </c>
      <c r="BS253" s="79">
        <f>PRODUCT('mil mi val'!$C217:BR217)</f>
        <v>0.39847190621899026</v>
      </c>
      <c r="BT253" s="79">
        <f>PRODUCT('mil mi val'!$C217:BS217)</f>
        <v>0.39309253548503392</v>
      </c>
      <c r="BU253" s="79">
        <f>PRODUCT('mil mi val'!$C217:BT217)</f>
        <v>0.38778578625598598</v>
      </c>
      <c r="BV253" s="79">
        <f>PRODUCT('mil mi val'!$C217:BU217)</f>
        <v>0.38255067814153021</v>
      </c>
      <c r="BW253" s="79">
        <f>PRODUCT('mil mi val'!$C217:BV217)</f>
        <v>0.37738624398661957</v>
      </c>
      <c r="BX253" s="79">
        <f>PRODUCT('mil mi val'!$C217:BW217)</f>
        <v>0.37229152969280022</v>
      </c>
      <c r="BY253" s="79">
        <f>PRODUCT('mil mi val'!$C217:BX217)</f>
        <v>0.36726559404194742</v>
      </c>
      <c r="BZ253" s="79">
        <f>PRODUCT('mil mi val'!$C217:BY217)</f>
        <v>0.36230750852238114</v>
      </c>
      <c r="CA253" s="79">
        <f>PRODUCT('mil mi val'!$C217:BZ217)</f>
        <v>0.357416357157329</v>
      </c>
      <c r="CB253" s="79">
        <f>PRODUCT('mil mi val'!$C217:CA217)</f>
        <v>0.35259123633570505</v>
      </c>
      <c r="CC253" s="79">
        <f>PRODUCT('mil mi val'!$C217:CB217)</f>
        <v>0.34783125464517306</v>
      </c>
      <c r="CD253" s="79">
        <f>PRODUCT('mil mi val'!$C217:CC217)</f>
        <v>0.34313553270746322</v>
      </c>
      <c r="CE253" s="79">
        <f>PRODUCT('mil mi val'!$C217:CD217)</f>
        <v>0.33850320301591247</v>
      </c>
      <c r="CF253" s="79">
        <f>PRODUCT('mil mi val'!$C217:CE217)</f>
        <v>0.33393340977519764</v>
      </c>
      <c r="CG253" s="79">
        <f>PRODUCT('mil mi val'!$C217:CF217)</f>
        <v>0.3294253087432325</v>
      </c>
      <c r="CH253" s="79">
        <f>PRODUCT('mil mi val'!$C217:CG217)</f>
        <v>0.32497806707519888</v>
      </c>
      <c r="CI253" s="79">
        <f>PRODUCT('mil mi val'!$C217:CH217)</f>
        <v>0.32059086316968372</v>
      </c>
      <c r="CJ253" s="79">
        <f>PRODUCT('mil mi val'!$C217:CI217)</f>
        <v>0.31626288651689299</v>
      </c>
      <c r="CK253" s="79">
        <f>PRODUCT('mil mi val'!$C217:CJ217)</f>
        <v>0.31199333754891495</v>
      </c>
      <c r="CL253" s="79">
        <f>PRODUCT('mil mi val'!$C217:CK217)</f>
        <v>0.3077814274920046</v>
      </c>
      <c r="CM253" s="79">
        <f>PRODUCT('mil mi val'!$C217:CL217)</f>
        <v>0.30362637822086253</v>
      </c>
      <c r="CN253" s="79">
        <f>PRODUCT('mil mi val'!$C217:CM217)</f>
        <v>0.29952742211488087</v>
      </c>
      <c r="CO253" s="79">
        <f>PRODUCT('mil mi val'!$C217:CN217)</f>
        <v>0.29548380191633</v>
      </c>
      <c r="CP253" s="79">
        <f>PRODUCT('mil mi val'!$C217:CO217)</f>
        <v>0.29149477059045958</v>
      </c>
      <c r="CQ253" s="79">
        <f>PRODUCT('mil mi val'!$C217:CP217)</f>
        <v>0.28755959118748842</v>
      </c>
      <c r="CR253" s="79">
        <f>PRODUCT('mil mi val'!$C217:CQ217)</f>
        <v>0.28367753670645734</v>
      </c>
      <c r="CS253" s="79">
        <f>PRODUCT('mil mi val'!$C217:CR217)</f>
        <v>0.27984788996092019</v>
      </c>
      <c r="CT253" s="79">
        <f>PRODUCT('mil mi val'!$C217:CS217)</f>
        <v>0.27606994344644781</v>
      </c>
      <c r="CU253" s="79">
        <f>PRODUCT('mil mi val'!$C217:CT217)</f>
        <v>0.27234299920992078</v>
      </c>
      <c r="CV253" s="79">
        <f>PRODUCT('mil mi val'!$C217:CU217)</f>
        <v>0.26866636872058686</v>
      </c>
      <c r="CW253" s="79">
        <f>PRODUCT('mil mi val'!$C217:CV217)</f>
        <v>0.26503937274285894</v>
      </c>
      <c r="CX253" s="79">
        <f>PRODUCT('mil mi val'!$C217:CW217)</f>
        <v>0.26146134121083037</v>
      </c>
      <c r="CY253" s="79">
        <f>PRODUCT('mil mi val'!$C217:CX217)</f>
        <v>0.25793161310448415</v>
      </c>
      <c r="CZ253" s="79">
        <f>PRODUCT('mil mi val'!$C217:CY217)</f>
        <v>0.25444953632757361</v>
      </c>
      <c r="DA253" s="79">
        <f>PRODUCT('mil mi val'!$C217:CZ217)</f>
        <v>0.2510144675871514</v>
      </c>
      <c r="DB253" s="79">
        <f>PRODUCT('mil mi val'!$C217:DA217)</f>
        <v>0.24762577227472488</v>
      </c>
      <c r="DC253" s="79">
        <f>PRODUCT('mil mi val'!$C217:DB217)</f>
        <v>0.2442828243490161</v>
      </c>
    </row>
    <row r="254" spans="2:107" ht="15" x14ac:dyDescent="0.25">
      <c r="B254" s="41">
        <v>9</v>
      </c>
      <c r="C254" s="79">
        <v>1</v>
      </c>
      <c r="D254" s="79">
        <f>PRODUCT('mil mi val'!$C218:C218)</f>
        <v>0.98429999999999995</v>
      </c>
      <c r="E254" s="79">
        <f>PRODUCT('mil mi val'!$C218:D218)</f>
        <v>0.97701618000000001</v>
      </c>
      <c r="F254" s="79">
        <f>PRODUCT('mil mi val'!$C218:E218)</f>
        <v>0.96861384085199997</v>
      </c>
      <c r="G254" s="79">
        <f>PRODUCT('mil mi val'!$C218:F218)</f>
        <v>0.955537554000498</v>
      </c>
      <c r="H254" s="79">
        <f>PRODUCT('mil mi val'!$C218:G218)</f>
        <v>0.94263779702149131</v>
      </c>
      <c r="I254" s="79">
        <f>PRODUCT('mil mi val'!$C218:H218)</f>
        <v>0.92991218676170118</v>
      </c>
      <c r="J254" s="79">
        <f>PRODUCT('mil mi val'!$C218:I218)</f>
        <v>0.91735837224041827</v>
      </c>
      <c r="K254" s="79">
        <f>PRODUCT('mil mi val'!$C218:J218)</f>
        <v>0.90497403421517264</v>
      </c>
      <c r="L254" s="79">
        <f>PRODUCT('mil mi val'!$C218:K218)</f>
        <v>0.89275688475326787</v>
      </c>
      <c r="M254" s="79">
        <f>PRODUCT('mil mi val'!$C218:L218)</f>
        <v>0.88070466680909876</v>
      </c>
      <c r="N254" s="79">
        <f>PRODUCT('mil mi val'!$C218:M218)</f>
        <v>0.868815153807176</v>
      </c>
      <c r="O254" s="79">
        <f>PRODUCT('mil mi val'!$C218:N218)</f>
        <v>0.85708614923077919</v>
      </c>
      <c r="P254" s="79">
        <f>PRODUCT('mil mi val'!$C218:O218)</f>
        <v>0.84551548621616368</v>
      </c>
      <c r="Q254" s="79">
        <f>PRODUCT('mil mi val'!$C218:P218)</f>
        <v>0.83410102715224554</v>
      </c>
      <c r="R254" s="79">
        <f>PRODUCT('mil mi val'!$C218:Q218)</f>
        <v>0.82284066328569028</v>
      </c>
      <c r="S254" s="79">
        <f>PRODUCT('mil mi val'!$C218:R218)</f>
        <v>0.81173231433133353</v>
      </c>
      <c r="T254" s="79">
        <f>PRODUCT('mil mi val'!$C218:S218)</f>
        <v>0.80077392808786052</v>
      </c>
      <c r="U254" s="79">
        <f>PRODUCT('mil mi val'!$C218:T218)</f>
        <v>0.78996348005867445</v>
      </c>
      <c r="V254" s="79">
        <f>PRODUCT('mil mi val'!$C218:U218)</f>
        <v>0.77929897307788243</v>
      </c>
      <c r="W254" s="79">
        <f>PRODUCT('mil mi val'!$C218:V218)</f>
        <v>0.76877843694133108</v>
      </c>
      <c r="X254" s="79">
        <f>PRODUCT('mil mi val'!$C218:W218)</f>
        <v>0.75839992804262313</v>
      </c>
      <c r="Y254" s="79">
        <f>PRODUCT('mil mi val'!$C218:X218)</f>
        <v>0.74816152901404775</v>
      </c>
      <c r="Z254" s="79">
        <f>PRODUCT('mil mi val'!$C218:Y218)</f>
        <v>0.73806134837235815</v>
      </c>
      <c r="AA254" s="79">
        <f>PRODUCT('mil mi val'!$C218:Z218)</f>
        <v>0.72809752016933138</v>
      </c>
      <c r="AB254" s="79">
        <f>PRODUCT('mil mi val'!$C218:AA218)</f>
        <v>0.71826820364704547</v>
      </c>
      <c r="AC254" s="79">
        <f>PRODUCT('mil mi val'!$C218:AB218)</f>
        <v>0.70857158289781041</v>
      </c>
      <c r="AD254" s="79">
        <f>PRODUCT('mil mi val'!$C218:AC218)</f>
        <v>0.69900586652869001</v>
      </c>
      <c r="AE254" s="79">
        <f>PRODUCT('mil mi val'!$C218:AD218)</f>
        <v>0.68956928733055278</v>
      </c>
      <c r="AF254" s="79">
        <f>PRODUCT('mil mi val'!$C218:AE218)</f>
        <v>0.68026010195159037</v>
      </c>
      <c r="AG254" s="79">
        <f>PRODUCT('mil mi val'!$C218:AF218)</f>
        <v>0.67107659057524394</v>
      </c>
      <c r="AH254" s="79">
        <f>PRODUCT('mil mi val'!$C218:AG218)</f>
        <v>0.66201705660247823</v>
      </c>
      <c r="AI254" s="79">
        <f>PRODUCT('mil mi val'!$C218:AH218)</f>
        <v>0.65307982633834483</v>
      </c>
      <c r="AJ254" s="79">
        <f>PRODUCT('mil mi val'!$C218:AI218)</f>
        <v>0.64426324868277718</v>
      </c>
      <c r="AK254" s="79">
        <f>PRODUCT('mil mi val'!$C218:AJ218)</f>
        <v>0.63556569482555969</v>
      </c>
      <c r="AL254" s="79">
        <f>PRODUCT('mil mi val'!$C218:AK218)</f>
        <v>0.62698555794541466</v>
      </c>
      <c r="AM254" s="79">
        <f>PRODUCT('mil mi val'!$C218:AL218)</f>
        <v>0.61852125291315163</v>
      </c>
      <c r="AN254" s="79">
        <f>PRODUCT('mil mi val'!$C218:AM218)</f>
        <v>0.61017121599882407</v>
      </c>
      <c r="AO254" s="79">
        <f>PRODUCT('mil mi val'!$C218:AN218)</f>
        <v>0.60193390458284002</v>
      </c>
      <c r="AP254" s="79">
        <f>PRODUCT('mil mi val'!$C218:AO218)</f>
        <v>0.59380779687097174</v>
      </c>
      <c r="AQ254" s="79">
        <f>PRODUCT('mil mi val'!$C218:AP218)</f>
        <v>0.5857913916132137</v>
      </c>
      <c r="AR254" s="79">
        <f>PRODUCT('mil mi val'!$C218:AQ218)</f>
        <v>0.57788320782643532</v>
      </c>
      <c r="AS254" s="79">
        <f>PRODUCT('mil mi val'!$C218:AR218)</f>
        <v>0.57008178452077851</v>
      </c>
      <c r="AT254" s="79">
        <f>PRODUCT('mil mi val'!$C218:AS218)</f>
        <v>0.56238568042974801</v>
      </c>
      <c r="AU254" s="79">
        <f>PRODUCT('mil mi val'!$C218:AT218)</f>
        <v>0.55479347374394639</v>
      </c>
      <c r="AV254" s="79">
        <f>PRODUCT('mil mi val'!$C218:AU218)</f>
        <v>0.54730376184840313</v>
      </c>
      <c r="AW254" s="79">
        <f>PRODUCT('mil mi val'!$C218:AV218)</f>
        <v>0.53991516106344972</v>
      </c>
      <c r="AX254" s="79">
        <f>PRODUCT('mil mi val'!$C218:AW218)</f>
        <v>0.53262630638909314</v>
      </c>
      <c r="AY254" s="79">
        <f>PRODUCT('mil mi val'!$C218:AX218)</f>
        <v>0.52543585125284042</v>
      </c>
      <c r="AZ254" s="79">
        <f>PRODUCT('mil mi val'!$C218:AY218)</f>
        <v>0.51834246726092714</v>
      </c>
      <c r="BA254" s="79">
        <f>PRODUCT('mil mi val'!$C218:AZ218)</f>
        <v>0.51134484395290469</v>
      </c>
      <c r="BB254" s="79">
        <f>PRODUCT('mil mi val'!$C218:BA218)</f>
        <v>0.50444168855954052</v>
      </c>
      <c r="BC254" s="79">
        <f>PRODUCT('mil mi val'!$C218:BB218)</f>
        <v>0.49763172576398673</v>
      </c>
      <c r="BD254" s="79">
        <f>PRODUCT('mil mi val'!$C218:BC218)</f>
        <v>0.49091369746617292</v>
      </c>
      <c r="BE254" s="79">
        <f>PRODUCT('mil mi val'!$C218:BD218)</f>
        <v>0.4842863625503796</v>
      </c>
      <c r="BF254" s="79">
        <f>PRODUCT('mil mi val'!$C218:BE218)</f>
        <v>0.47774849665594948</v>
      </c>
      <c r="BG254" s="79">
        <f>PRODUCT('mil mi val'!$C218:BF218)</f>
        <v>0.4712988919510942</v>
      </c>
      <c r="BH254" s="79">
        <f>PRODUCT('mil mi val'!$C218:BG218)</f>
        <v>0.46493635690975443</v>
      </c>
      <c r="BI254" s="79">
        <f>PRODUCT('mil mi val'!$C218:BH218)</f>
        <v>0.45865971609147277</v>
      </c>
      <c r="BJ254" s="79">
        <f>PRODUCT('mil mi val'!$C218:BI218)</f>
        <v>0.45246780992423791</v>
      </c>
      <c r="BK254" s="79">
        <f>PRODUCT('mil mi val'!$C218:BJ218)</f>
        <v>0.44635949449026069</v>
      </c>
      <c r="BL254" s="79">
        <f>PRODUCT('mil mi val'!$C218:BK218)</f>
        <v>0.4403336413146422</v>
      </c>
      <c r="BM254" s="79">
        <f>PRODUCT('mil mi val'!$C218:BL218)</f>
        <v>0.43438913715689453</v>
      </c>
      <c r="BN254" s="79">
        <f>PRODUCT('mil mi val'!$C218:BM218)</f>
        <v>0.42852488380527648</v>
      </c>
      <c r="BO254" s="79">
        <f>PRODUCT('mil mi val'!$C218:BN218)</f>
        <v>0.42273979787390525</v>
      </c>
      <c r="BP254" s="79">
        <f>PRODUCT('mil mi val'!$C218:BO218)</f>
        <v>0.41703281060260755</v>
      </c>
      <c r="BQ254" s="79">
        <f>PRODUCT('mil mi val'!$C218:BP218)</f>
        <v>0.41140286765947237</v>
      </c>
      <c r="BR254" s="79">
        <f>PRODUCT('mil mi val'!$C218:BQ218)</f>
        <v>0.4058489289460695</v>
      </c>
      <c r="BS254" s="79">
        <f>PRODUCT('mil mi val'!$C218:BR218)</f>
        <v>0.40036996840529759</v>
      </c>
      <c r="BT254" s="79">
        <f>PRODUCT('mil mi val'!$C218:BS218)</f>
        <v>0.3949649738318261</v>
      </c>
      <c r="BU254" s="79">
        <f>PRODUCT('mil mi val'!$C218:BT218)</f>
        <v>0.38963294668509646</v>
      </c>
      <c r="BV254" s="79">
        <f>PRODUCT('mil mi val'!$C218:BU218)</f>
        <v>0.38437290190484769</v>
      </c>
      <c r="BW254" s="79">
        <f>PRODUCT('mil mi val'!$C218:BV218)</f>
        <v>0.37918386772913226</v>
      </c>
      <c r="BX254" s="79">
        <f>PRODUCT('mil mi val'!$C218:BW218)</f>
        <v>0.374064885514789</v>
      </c>
      <c r="BY254" s="79">
        <f>PRODUCT('mil mi val'!$C218:BX218)</f>
        <v>0.36901500956033939</v>
      </c>
      <c r="BZ254" s="79">
        <f>PRODUCT('mil mi val'!$C218:BY218)</f>
        <v>0.36403330693127484</v>
      </c>
      <c r="CA254" s="79">
        <f>PRODUCT('mil mi val'!$C218:BZ218)</f>
        <v>0.35911885728770265</v>
      </c>
      <c r="CB254" s="79">
        <f>PRODUCT('mil mi val'!$C218:CA218)</f>
        <v>0.35427075271431868</v>
      </c>
      <c r="CC254" s="79">
        <f>PRODUCT('mil mi val'!$C218:CB218)</f>
        <v>0.3494880975526754</v>
      </c>
      <c r="CD254" s="79">
        <f>PRODUCT('mil mi val'!$C218:CC218)</f>
        <v>0.3447700082357143</v>
      </c>
      <c r="CE254" s="79">
        <f>PRODUCT('mil mi val'!$C218:CD218)</f>
        <v>0.34011561312453215</v>
      </c>
      <c r="CF254" s="79">
        <f>PRODUCT('mil mi val'!$C218:CE218)</f>
        <v>0.335524052347351</v>
      </c>
      <c r="CG254" s="79">
        <f>PRODUCT('mil mi val'!$C218:CF218)</f>
        <v>0.33099447764066176</v>
      </c>
      <c r="CH254" s="79">
        <f>PRODUCT('mil mi val'!$C218:CG218)</f>
        <v>0.32652605219251285</v>
      </c>
      <c r="CI254" s="79">
        <f>PRODUCT('mil mi val'!$C218:CH218)</f>
        <v>0.32211795048791392</v>
      </c>
      <c r="CJ254" s="79">
        <f>PRODUCT('mil mi val'!$C218:CI218)</f>
        <v>0.31776935815632712</v>
      </c>
      <c r="CK254" s="79">
        <f>PRODUCT('mil mi val'!$C218:CJ218)</f>
        <v>0.31347947182121672</v>
      </c>
      <c r="CL254" s="79">
        <f>PRODUCT('mil mi val'!$C218:CK218)</f>
        <v>0.30924749895163028</v>
      </c>
      <c r="CM254" s="79">
        <f>PRODUCT('mil mi val'!$C218:CL218)</f>
        <v>0.30507265771578329</v>
      </c>
      <c r="CN254" s="79">
        <f>PRODUCT('mil mi val'!$C218:CM218)</f>
        <v>0.30095417683662024</v>
      </c>
      <c r="CO254" s="79">
        <f>PRODUCT('mil mi val'!$C218:CN218)</f>
        <v>0.29689129544932585</v>
      </c>
      <c r="CP254" s="79">
        <f>PRODUCT('mil mi val'!$C218:CO218)</f>
        <v>0.29288326296075995</v>
      </c>
      <c r="CQ254" s="79">
        <f>PRODUCT('mil mi val'!$C218:CP218)</f>
        <v>0.2889293389107897</v>
      </c>
      <c r="CR254" s="79">
        <f>PRODUCT('mil mi val'!$C218:CQ218)</f>
        <v>0.28502879283549404</v>
      </c>
      <c r="CS254" s="79">
        <f>PRODUCT('mil mi val'!$C218:CR218)</f>
        <v>0.28118090413221486</v>
      </c>
      <c r="CT254" s="79">
        <f>PRODUCT('mil mi val'!$C218:CS218)</f>
        <v>0.27738496192642997</v>
      </c>
      <c r="CU254" s="79">
        <f>PRODUCT('mil mi val'!$C218:CT218)</f>
        <v>0.27364026494042321</v>
      </c>
      <c r="CV254" s="79">
        <f>PRODUCT('mil mi val'!$C218:CU218)</f>
        <v>0.26994612136372753</v>
      </c>
      <c r="CW254" s="79">
        <f>PRODUCT('mil mi val'!$C218:CV218)</f>
        <v>0.2663018487253172</v>
      </c>
      <c r="CX254" s="79">
        <f>PRODUCT('mil mi val'!$C218:CW218)</f>
        <v>0.26270677376752544</v>
      </c>
      <c r="CY254" s="79">
        <f>PRODUCT('mil mi val'!$C218:CX218)</f>
        <v>0.25916023232166385</v>
      </c>
      <c r="CZ254" s="79">
        <f>PRODUCT('mil mi val'!$C218:CY218)</f>
        <v>0.2556615691853214</v>
      </c>
      <c r="DA254" s="79">
        <f>PRODUCT('mil mi val'!$C218:CZ218)</f>
        <v>0.25221013800131958</v>
      </c>
      <c r="DB254" s="79">
        <f>PRODUCT('mil mi val'!$C218:DA218)</f>
        <v>0.24880530113830179</v>
      </c>
      <c r="DC254" s="79">
        <f>PRODUCT('mil mi val'!$C218:DB218)</f>
        <v>0.24544642957293472</v>
      </c>
    </row>
    <row r="255" spans="2:107" ht="15" x14ac:dyDescent="0.25">
      <c r="B255" s="41">
        <v>10</v>
      </c>
      <c r="C255" s="79">
        <v>1</v>
      </c>
      <c r="D255" s="79">
        <f>PRODUCT('mil mi val'!$C219:C219)</f>
        <v>0.98429999999999995</v>
      </c>
      <c r="E255" s="79">
        <f>PRODUCT('mil mi val'!$C219:D219)</f>
        <v>0.97701618000000001</v>
      </c>
      <c r="F255" s="79">
        <f>PRODUCT('mil mi val'!$C219:E219)</f>
        <v>0.96861384085199997</v>
      </c>
      <c r="G255" s="79">
        <f>PRODUCT('mil mi val'!$C219:F219)</f>
        <v>0.95950887074799118</v>
      </c>
      <c r="H255" s="79">
        <f>PRODUCT('mil mi val'!$C219:G219)</f>
        <v>0.94655550099289332</v>
      </c>
      <c r="I255" s="79">
        <f>PRODUCT('mil mi val'!$C219:H219)</f>
        <v>0.9337770017294893</v>
      </c>
      <c r="J255" s="79">
        <f>PRODUCT('mil mi val'!$C219:I219)</f>
        <v>0.92117101220614128</v>
      </c>
      <c r="K255" s="79">
        <f>PRODUCT('mil mi val'!$C219:J219)</f>
        <v>0.90873520354135839</v>
      </c>
      <c r="L255" s="79">
        <f>PRODUCT('mil mi val'!$C219:K219)</f>
        <v>0.89646727829355011</v>
      </c>
      <c r="M255" s="79">
        <f>PRODUCT('mil mi val'!$C219:L219)</f>
        <v>0.88436497003658721</v>
      </c>
      <c r="N255" s="79">
        <f>PRODUCT('mil mi val'!$C219:M219)</f>
        <v>0.87242604294109327</v>
      </c>
      <c r="O255" s="79">
        <f>PRODUCT('mil mi val'!$C219:N219)</f>
        <v>0.86064829136138854</v>
      </c>
      <c r="P255" s="79">
        <f>PRODUCT('mil mi val'!$C219:O219)</f>
        <v>0.84902953942800985</v>
      </c>
      <c r="Q255" s="79">
        <f>PRODUCT('mil mi val'!$C219:P219)</f>
        <v>0.83756764064573175</v>
      </c>
      <c r="R255" s="79">
        <f>PRODUCT('mil mi val'!$C219:Q219)</f>
        <v>0.82626047749701437</v>
      </c>
      <c r="S255" s="79">
        <f>PRODUCT('mil mi val'!$C219:R219)</f>
        <v>0.81510596105080468</v>
      </c>
      <c r="T255" s="79">
        <f>PRODUCT('mil mi val'!$C219:S219)</f>
        <v>0.80410203057661889</v>
      </c>
      <c r="U255" s="79">
        <f>PRODUCT('mil mi val'!$C219:T219)</f>
        <v>0.79324665316383458</v>
      </c>
      <c r="V255" s="79">
        <f>PRODUCT('mil mi val'!$C219:U219)</f>
        <v>0.78253782334612287</v>
      </c>
      <c r="W255" s="79">
        <f>PRODUCT('mil mi val'!$C219:V219)</f>
        <v>0.7719735627309503</v>
      </c>
      <c r="X255" s="79">
        <f>PRODUCT('mil mi val'!$C219:W219)</f>
        <v>0.76155191963408253</v>
      </c>
      <c r="Y255" s="79">
        <f>PRODUCT('mil mi val'!$C219:X219)</f>
        <v>0.75127096871902244</v>
      </c>
      <c r="Z255" s="79">
        <f>PRODUCT('mil mi val'!$C219:Y219)</f>
        <v>0.74112881064131564</v>
      </c>
      <c r="AA255" s="79">
        <f>PRODUCT('mil mi val'!$C219:Z219)</f>
        <v>0.73112357169765796</v>
      </c>
      <c r="AB255" s="79">
        <f>PRODUCT('mil mi val'!$C219:AA219)</f>
        <v>0.72125340347973965</v>
      </c>
      <c r="AC255" s="79">
        <f>PRODUCT('mil mi val'!$C219:AB219)</f>
        <v>0.71151648253276323</v>
      </c>
      <c r="AD255" s="79">
        <f>PRODUCT('mil mi val'!$C219:AC219)</f>
        <v>0.70191101001857092</v>
      </c>
      <c r="AE255" s="79">
        <f>PRODUCT('mil mi val'!$C219:AD219)</f>
        <v>0.6924352113833202</v>
      </c>
      <c r="AF255" s="79">
        <f>PRODUCT('mil mi val'!$C219:AE219)</f>
        <v>0.68308733602964544</v>
      </c>
      <c r="AG255" s="79">
        <f>PRODUCT('mil mi val'!$C219:AF219)</f>
        <v>0.6738656569932453</v>
      </c>
      <c r="AH255" s="79">
        <f>PRODUCT('mil mi val'!$C219:AG219)</f>
        <v>0.66476847062383648</v>
      </c>
      <c r="AI255" s="79">
        <f>PRODUCT('mil mi val'!$C219:AH219)</f>
        <v>0.65579409627041474</v>
      </c>
      <c r="AJ255" s="79">
        <f>PRODUCT('mil mi val'!$C219:AI219)</f>
        <v>0.64694087597076422</v>
      </c>
      <c r="AK255" s="79">
        <f>PRODUCT('mil mi val'!$C219:AJ219)</f>
        <v>0.63820717414515893</v>
      </c>
      <c r="AL255" s="79">
        <f>PRODUCT('mil mi val'!$C219:AK219)</f>
        <v>0.62959137729419934</v>
      </c>
      <c r="AM255" s="79">
        <f>PRODUCT('mil mi val'!$C219:AL219)</f>
        <v>0.6210918937007277</v>
      </c>
      <c r="AN255" s="79">
        <f>PRODUCT('mil mi val'!$C219:AM219)</f>
        <v>0.61270715313576796</v>
      </c>
      <c r="AO255" s="79">
        <f>PRODUCT('mil mi val'!$C219:AN219)</f>
        <v>0.60443560656843509</v>
      </c>
      <c r="AP255" s="79">
        <f>PRODUCT('mil mi val'!$C219:AO219)</f>
        <v>0.5962757258797613</v>
      </c>
      <c r="AQ255" s="79">
        <f>PRODUCT('mil mi val'!$C219:AP219)</f>
        <v>0.58822600358038457</v>
      </c>
      <c r="AR255" s="79">
        <f>PRODUCT('mil mi val'!$C219:AQ219)</f>
        <v>0.58028495253204937</v>
      </c>
      <c r="AS255" s="79">
        <f>PRODUCT('mil mi val'!$C219:AR219)</f>
        <v>0.57245110567286672</v>
      </c>
      <c r="AT255" s="79">
        <f>PRODUCT('mil mi val'!$C219:AS219)</f>
        <v>0.56472301574628303</v>
      </c>
      <c r="AU255" s="79">
        <f>PRODUCT('mil mi val'!$C219:AT219)</f>
        <v>0.55709925503370827</v>
      </c>
      <c r="AV255" s="79">
        <f>PRODUCT('mil mi val'!$C219:AU219)</f>
        <v>0.54957841509075323</v>
      </c>
      <c r="AW255" s="79">
        <f>PRODUCT('mil mi val'!$C219:AV219)</f>
        <v>0.54215910648702803</v>
      </c>
      <c r="AX255" s="79">
        <f>PRODUCT('mil mi val'!$C219:AW219)</f>
        <v>0.53483995854945321</v>
      </c>
      <c r="AY255" s="79">
        <f>PRODUCT('mil mi val'!$C219:AX219)</f>
        <v>0.52761961910903565</v>
      </c>
      <c r="AZ255" s="79">
        <f>PRODUCT('mil mi val'!$C219:AY219)</f>
        <v>0.52049675425106368</v>
      </c>
      <c r="BA255" s="79">
        <f>PRODUCT('mil mi val'!$C219:AZ219)</f>
        <v>0.51347004806867436</v>
      </c>
      <c r="BB255" s="79">
        <f>PRODUCT('mil mi val'!$C219:BA219)</f>
        <v>0.50653820241974723</v>
      </c>
      <c r="BC255" s="79">
        <f>PRODUCT('mil mi val'!$C219:BB219)</f>
        <v>0.49969993668708068</v>
      </c>
      <c r="BD255" s="79">
        <f>PRODUCT('mil mi val'!$C219:BC219)</f>
        <v>0.49295398754180514</v>
      </c>
      <c r="BE255" s="79">
        <f>PRODUCT('mil mi val'!$C219:BD219)</f>
        <v>0.48629910870999077</v>
      </c>
      <c r="BF255" s="79">
        <f>PRODUCT('mil mi val'!$C219:BE219)</f>
        <v>0.47973407074240593</v>
      </c>
      <c r="BG255" s="79">
        <f>PRODUCT('mil mi val'!$C219:BF219)</f>
        <v>0.47325766078738346</v>
      </c>
      <c r="BH255" s="79">
        <f>PRODUCT('mil mi val'!$C219:BG219)</f>
        <v>0.46686868236675383</v>
      </c>
      <c r="BI255" s="79">
        <f>PRODUCT('mil mi val'!$C219:BH219)</f>
        <v>0.4605659551548027</v>
      </c>
      <c r="BJ255" s="79">
        <f>PRODUCT('mil mi val'!$C219:BI219)</f>
        <v>0.45434831476021287</v>
      </c>
      <c r="BK255" s="79">
        <f>PRODUCT('mil mi val'!$C219:BJ219)</f>
        <v>0.44821461251095002</v>
      </c>
      <c r="BL255" s="79">
        <f>PRODUCT('mil mi val'!$C219:BK219)</f>
        <v>0.44216371524205222</v>
      </c>
      <c r="BM255" s="79">
        <f>PRODUCT('mil mi val'!$C219:BL219)</f>
        <v>0.43619450508628455</v>
      </c>
      <c r="BN255" s="79">
        <f>PRODUCT('mil mi val'!$C219:BM219)</f>
        <v>0.43030587926761971</v>
      </c>
      <c r="BO255" s="79">
        <f>PRODUCT('mil mi val'!$C219:BN219)</f>
        <v>0.42449674989750685</v>
      </c>
      <c r="BP255" s="79">
        <f>PRODUCT('mil mi val'!$C219:BO219)</f>
        <v>0.41876604377389054</v>
      </c>
      <c r="BQ255" s="79">
        <f>PRODUCT('mil mi val'!$C219:BP219)</f>
        <v>0.41311270218294305</v>
      </c>
      <c r="BR255" s="79">
        <f>PRODUCT('mil mi val'!$C219:BQ219)</f>
        <v>0.40753568070347335</v>
      </c>
      <c r="BS255" s="79">
        <f>PRODUCT('mil mi val'!$C219:BR219)</f>
        <v>0.40203394901397649</v>
      </c>
      <c r="BT255" s="79">
        <f>PRODUCT('mil mi val'!$C219:BS219)</f>
        <v>0.39660649070228782</v>
      </c>
      <c r="BU255" s="79">
        <f>PRODUCT('mil mi val'!$C219:BT219)</f>
        <v>0.39125230307780695</v>
      </c>
      <c r="BV255" s="79">
        <f>PRODUCT('mil mi val'!$C219:BU219)</f>
        <v>0.38597039698625657</v>
      </c>
      <c r="BW255" s="79">
        <f>PRODUCT('mil mi val'!$C219:BV219)</f>
        <v>0.38075979662694215</v>
      </c>
      <c r="BX255" s="79">
        <f>PRODUCT('mil mi val'!$C219:BW219)</f>
        <v>0.37561953937247844</v>
      </c>
      <c r="BY255" s="79">
        <f>PRODUCT('mil mi val'!$C219:BX219)</f>
        <v>0.37054867559095001</v>
      </c>
      <c r="BZ255" s="79">
        <f>PRODUCT('mil mi val'!$C219:BY219)</f>
        <v>0.36554626847047217</v>
      </c>
      <c r="CA255" s="79">
        <f>PRODUCT('mil mi val'!$C219:BZ219)</f>
        <v>0.36061139384612079</v>
      </c>
      <c r="CB255" s="79">
        <f>PRODUCT('mil mi val'!$C219:CA219)</f>
        <v>0.35574314002919816</v>
      </c>
      <c r="CC255" s="79">
        <f>PRODUCT('mil mi val'!$C219:CB219)</f>
        <v>0.35094060763880403</v>
      </c>
      <c r="CD255" s="79">
        <f>PRODUCT('mil mi val'!$C219:CC219)</f>
        <v>0.34620290943568016</v>
      </c>
      <c r="CE255" s="79">
        <f>PRODUCT('mil mi val'!$C219:CD219)</f>
        <v>0.34152917015829848</v>
      </c>
      <c r="CF255" s="79">
        <f>PRODUCT('mil mi val'!$C219:CE219)</f>
        <v>0.33691852636116149</v>
      </c>
      <c r="CG255" s="79">
        <f>PRODUCT('mil mi val'!$C219:CF219)</f>
        <v>0.33237012625528584</v>
      </c>
      <c r="CH255" s="79">
        <f>PRODUCT('mil mi val'!$C219:CG219)</f>
        <v>0.32788312955083948</v>
      </c>
      <c r="CI255" s="79">
        <f>PRODUCT('mil mi val'!$C219:CH219)</f>
        <v>0.32345670730190318</v>
      </c>
      <c r="CJ255" s="79">
        <f>PRODUCT('mil mi val'!$C219:CI219)</f>
        <v>0.3190900417533275</v>
      </c>
      <c r="CK255" s="79">
        <f>PRODUCT('mil mi val'!$C219:CJ219)</f>
        <v>0.31478232618965757</v>
      </c>
      <c r="CL255" s="79">
        <f>PRODUCT('mil mi val'!$C219:CK219)</f>
        <v>0.3105327647860972</v>
      </c>
      <c r="CM255" s="79">
        <f>PRODUCT('mil mi val'!$C219:CL219)</f>
        <v>0.30634057246148488</v>
      </c>
      <c r="CN255" s="79">
        <f>PRODUCT('mil mi val'!$C219:CM219)</f>
        <v>0.30220497473325486</v>
      </c>
      <c r="CO255" s="79">
        <f>PRODUCT('mil mi val'!$C219:CN219)</f>
        <v>0.29812520757435595</v>
      </c>
      <c r="CP255" s="79">
        <f>PRODUCT('mil mi val'!$C219:CO219)</f>
        <v>0.29410051727210218</v>
      </c>
      <c r="CQ255" s="79">
        <f>PRODUCT('mil mi val'!$C219:CP219)</f>
        <v>0.2901301602889288</v>
      </c>
      <c r="CR255" s="79">
        <f>PRODUCT('mil mi val'!$C219:CQ219)</f>
        <v>0.28621340312502824</v>
      </c>
      <c r="CS255" s="79">
        <f>PRODUCT('mil mi val'!$C219:CR219)</f>
        <v>0.28234952218284037</v>
      </c>
      <c r="CT255" s="79">
        <f>PRODUCT('mil mi val'!$C219:CS219)</f>
        <v>0.27853780363337205</v>
      </c>
      <c r="CU255" s="79">
        <f>PRODUCT('mil mi val'!$C219:CT219)</f>
        <v>0.27477754328432152</v>
      </c>
      <c r="CV255" s="79">
        <f>PRODUCT('mil mi val'!$C219:CU219)</f>
        <v>0.27106804644998317</v>
      </c>
      <c r="CW255" s="79">
        <f>PRODUCT('mil mi val'!$C219:CV219)</f>
        <v>0.26740862782290842</v>
      </c>
      <c r="CX255" s="79">
        <f>PRODUCT('mil mi val'!$C219:CW219)</f>
        <v>0.26379861134729915</v>
      </c>
      <c r="CY255" s="79">
        <f>PRODUCT('mil mi val'!$C219:CX219)</f>
        <v>0.2602373300941106</v>
      </c>
      <c r="CZ255" s="79">
        <f>PRODUCT('mil mi val'!$C219:CY219)</f>
        <v>0.25672412613784013</v>
      </c>
      <c r="DA255" s="79">
        <f>PRODUCT('mil mi val'!$C219:CZ219)</f>
        <v>0.2532583504349793</v>
      </c>
      <c r="DB255" s="79">
        <f>PRODUCT('mil mi val'!$C219:DA219)</f>
        <v>0.24983936270410709</v>
      </c>
      <c r="DC255" s="79">
        <f>PRODUCT('mil mi val'!$C219:DB219)</f>
        <v>0.24646653130760166</v>
      </c>
    </row>
    <row r="256" spans="2:107" ht="15" x14ac:dyDescent="0.25">
      <c r="B256" s="41">
        <v>11</v>
      </c>
      <c r="C256" s="79">
        <v>1</v>
      </c>
      <c r="D256" s="79">
        <f>PRODUCT('mil mi val'!$C220:C220)</f>
        <v>0.98429999999999995</v>
      </c>
      <c r="E256" s="79">
        <f>PRODUCT('mil mi val'!$C220:D220)</f>
        <v>0.97701618000000001</v>
      </c>
      <c r="F256" s="79">
        <f>PRODUCT('mil mi val'!$C220:E220)</f>
        <v>0.96861384085199997</v>
      </c>
      <c r="G256" s="79">
        <f>PRODUCT('mil mi val'!$C220:F220)</f>
        <v>0.95950887074799118</v>
      </c>
      <c r="H256" s="79">
        <f>PRODUCT('mil mi val'!$C220:G220)</f>
        <v>0.94991378204051125</v>
      </c>
      <c r="I256" s="79">
        <f>PRODUCT('mil mi val'!$C220:H220)</f>
        <v>0.93708994598296436</v>
      </c>
      <c r="J256" s="79">
        <f>PRODUCT('mil mi val'!$C220:I220)</f>
        <v>0.92443923171219433</v>
      </c>
      <c r="K256" s="79">
        <f>PRODUCT('mil mi val'!$C220:J220)</f>
        <v>0.91195930208407971</v>
      </c>
      <c r="L256" s="79">
        <f>PRODUCT('mil mi val'!$C220:K220)</f>
        <v>0.89964785150594473</v>
      </c>
      <c r="M256" s="79">
        <f>PRODUCT('mil mi val'!$C220:L220)</f>
        <v>0.88750260551061455</v>
      </c>
      <c r="N256" s="79">
        <f>PRODUCT('mil mi val'!$C220:M220)</f>
        <v>0.87552132033622132</v>
      </c>
      <c r="O256" s="79">
        <f>PRODUCT('mil mi val'!$C220:N220)</f>
        <v>0.86370178251168239</v>
      </c>
      <c r="P256" s="79">
        <f>PRODUCT('mil mi val'!$C220:O220)</f>
        <v>0.85204180844777466</v>
      </c>
      <c r="Q256" s="79">
        <f>PRODUCT('mil mi val'!$C220:P220)</f>
        <v>0.8405392440337297</v>
      </c>
      <c r="R256" s="79">
        <f>PRODUCT('mil mi val'!$C220:Q220)</f>
        <v>0.82919196423927444</v>
      </c>
      <c r="S256" s="79">
        <f>PRODUCT('mil mi val'!$C220:R220)</f>
        <v>0.81799787272204427</v>
      </c>
      <c r="T256" s="79">
        <f>PRODUCT('mil mi val'!$C220:S220)</f>
        <v>0.80695490144029669</v>
      </c>
      <c r="U256" s="79">
        <f>PRODUCT('mil mi val'!$C220:T220)</f>
        <v>0.79606101027085274</v>
      </c>
      <c r="V256" s="79">
        <f>PRODUCT('mil mi val'!$C220:U220)</f>
        <v>0.78531418663219632</v>
      </c>
      <c r="W256" s="79">
        <f>PRODUCT('mil mi val'!$C220:V220)</f>
        <v>0.77471244511266169</v>
      </c>
      <c r="X256" s="79">
        <f>PRODUCT('mil mi val'!$C220:W220)</f>
        <v>0.76425382710364076</v>
      </c>
      <c r="Y256" s="79">
        <f>PRODUCT('mil mi val'!$C220:X220)</f>
        <v>0.75393640043774168</v>
      </c>
      <c r="Z256" s="79">
        <f>PRODUCT('mil mi val'!$C220:Y220)</f>
        <v>0.74375825903183224</v>
      </c>
      <c r="AA256" s="79">
        <f>PRODUCT('mil mi val'!$C220:Z220)</f>
        <v>0.73371752253490252</v>
      </c>
      <c r="AB256" s="79">
        <f>PRODUCT('mil mi val'!$C220:AA220)</f>
        <v>0.7238123359806814</v>
      </c>
      <c r="AC256" s="79">
        <f>PRODUCT('mil mi val'!$C220:AB220)</f>
        <v>0.71404086944494227</v>
      </c>
      <c r="AD256" s="79">
        <f>PRODUCT('mil mi val'!$C220:AC220)</f>
        <v>0.70440131770743564</v>
      </c>
      <c r="AE256" s="79">
        <f>PRODUCT('mil mi val'!$C220:AD220)</f>
        <v>0.69489189991838529</v>
      </c>
      <c r="AF256" s="79">
        <f>PRODUCT('mil mi val'!$C220:AE220)</f>
        <v>0.68551085926948707</v>
      </c>
      <c r="AG256" s="79">
        <f>PRODUCT('mil mi val'!$C220:AF220)</f>
        <v>0.67625646266934902</v>
      </c>
      <c r="AH256" s="79">
        <f>PRODUCT('mil mi val'!$C220:AG220)</f>
        <v>0.66712700042331285</v>
      </c>
      <c r="AI256" s="79">
        <f>PRODUCT('mil mi val'!$C220:AH220)</f>
        <v>0.65812078591759815</v>
      </c>
      <c r="AJ256" s="79">
        <f>PRODUCT('mil mi val'!$C220:AI220)</f>
        <v>0.64923615530771062</v>
      </c>
      <c r="AK256" s="79">
        <f>PRODUCT('mil mi val'!$C220:AJ220)</f>
        <v>0.64047146721105652</v>
      </c>
      <c r="AL256" s="79">
        <f>PRODUCT('mil mi val'!$C220:AK220)</f>
        <v>0.63182510240370726</v>
      </c>
      <c r="AM256" s="79">
        <f>PRODUCT('mil mi val'!$C220:AL220)</f>
        <v>0.6232954635212572</v>
      </c>
      <c r="AN256" s="79">
        <f>PRODUCT('mil mi val'!$C220:AM220)</f>
        <v>0.61488097476372028</v>
      </c>
      <c r="AO256" s="79">
        <f>PRODUCT('mil mi val'!$C220:AN220)</f>
        <v>0.60658008160441013</v>
      </c>
      <c r="AP256" s="79">
        <f>PRODUCT('mil mi val'!$C220:AO220)</f>
        <v>0.59839125050275066</v>
      </c>
      <c r="AQ256" s="79">
        <f>PRODUCT('mil mi val'!$C220:AP220)</f>
        <v>0.59031296862096361</v>
      </c>
      <c r="AR256" s="79">
        <f>PRODUCT('mil mi val'!$C220:AQ220)</f>
        <v>0.58234374354458063</v>
      </c>
      <c r="AS256" s="79">
        <f>PRODUCT('mil mi val'!$C220:AR220)</f>
        <v>0.57448210300672886</v>
      </c>
      <c r="AT256" s="79">
        <f>PRODUCT('mil mi val'!$C220:AS220)</f>
        <v>0.56672659461613806</v>
      </c>
      <c r="AU256" s="79">
        <f>PRODUCT('mil mi val'!$C220:AT220)</f>
        <v>0.55907578558882021</v>
      </c>
      <c r="AV256" s="79">
        <f>PRODUCT('mil mi val'!$C220:AU220)</f>
        <v>0.55152826248337117</v>
      </c>
      <c r="AW256" s="79">
        <f>PRODUCT('mil mi val'!$C220:AV220)</f>
        <v>0.54408263093984566</v>
      </c>
      <c r="AX256" s="79">
        <f>PRODUCT('mil mi val'!$C220:AW220)</f>
        <v>0.53673751542215775</v>
      </c>
      <c r="AY256" s="79">
        <f>PRODUCT('mil mi val'!$C220:AX220)</f>
        <v>0.52949155896395861</v>
      </c>
      <c r="AZ256" s="79">
        <f>PRODUCT('mil mi val'!$C220:AY220)</f>
        <v>0.52234342291794522</v>
      </c>
      <c r="BA256" s="79">
        <f>PRODUCT('mil mi val'!$C220:AZ220)</f>
        <v>0.51529178670855302</v>
      </c>
      <c r="BB256" s="79">
        <f>PRODUCT('mil mi val'!$C220:BA220)</f>
        <v>0.5083353475879876</v>
      </c>
      <c r="BC256" s="79">
        <f>PRODUCT('mil mi val'!$C220:BB220)</f>
        <v>0.50147282039554975</v>
      </c>
      <c r="BD256" s="79">
        <f>PRODUCT('mil mi val'!$C220:BC220)</f>
        <v>0.49470293732020987</v>
      </c>
      <c r="BE256" s="79">
        <f>PRODUCT('mil mi val'!$C220:BD220)</f>
        <v>0.48802444766638703</v>
      </c>
      <c r="BF256" s="79">
        <f>PRODUCT('mil mi val'!$C220:BE220)</f>
        <v>0.48143611762289085</v>
      </c>
      <c r="BG256" s="79">
        <f>PRODUCT('mil mi val'!$C220:BF220)</f>
        <v>0.47493673003498182</v>
      </c>
      <c r="BH256" s="79">
        <f>PRODUCT('mil mi val'!$C220:BG220)</f>
        <v>0.46852508417950961</v>
      </c>
      <c r="BI256" s="79">
        <f>PRODUCT('mil mi val'!$C220:BH220)</f>
        <v>0.46219999554308627</v>
      </c>
      <c r="BJ256" s="79">
        <f>PRODUCT('mil mi val'!$C220:BI220)</f>
        <v>0.45596029560325463</v>
      </c>
      <c r="BK256" s="79">
        <f>PRODUCT('mil mi val'!$C220:BJ220)</f>
        <v>0.4498048316126107</v>
      </c>
      <c r="BL256" s="79">
        <f>PRODUCT('mil mi val'!$C220:BK220)</f>
        <v>0.44373246638584046</v>
      </c>
      <c r="BM256" s="79">
        <f>PRODUCT('mil mi val'!$C220:BL220)</f>
        <v>0.43774207808963161</v>
      </c>
      <c r="BN256" s="79">
        <f>PRODUCT('mil mi val'!$C220:BM220)</f>
        <v>0.43183256003542159</v>
      </c>
      <c r="BO256" s="79">
        <f>PRODUCT('mil mi val'!$C220:BN220)</f>
        <v>0.42600282047494342</v>
      </c>
      <c r="BP256" s="79">
        <f>PRODUCT('mil mi val'!$C220:BO220)</f>
        <v>0.42025178239853173</v>
      </c>
      <c r="BQ256" s="79">
        <f>PRODUCT('mil mi val'!$C220:BP220)</f>
        <v>0.41457838333615155</v>
      </c>
      <c r="BR256" s="79">
        <f>PRODUCT('mil mi val'!$C220:BQ220)</f>
        <v>0.4089815751611135</v>
      </c>
      <c r="BS256" s="79">
        <f>PRODUCT('mil mi val'!$C220:BR220)</f>
        <v>0.40346032389643849</v>
      </c>
      <c r="BT256" s="79">
        <f>PRODUCT('mil mi val'!$C220:BS220)</f>
        <v>0.39801360952383658</v>
      </c>
      <c r="BU256" s="79">
        <f>PRODUCT('mil mi val'!$C220:BT220)</f>
        <v>0.39264042579526481</v>
      </c>
      <c r="BV256" s="79">
        <f>PRODUCT('mil mi val'!$C220:BU220)</f>
        <v>0.38733978004702874</v>
      </c>
      <c r="BW256" s="79">
        <f>PRODUCT('mil mi val'!$C220:BV220)</f>
        <v>0.38211069301639389</v>
      </c>
      <c r="BX256" s="79">
        <f>PRODUCT('mil mi val'!$C220:BW220)</f>
        <v>0.37695219866067259</v>
      </c>
      <c r="BY256" s="79">
        <f>PRODUCT('mil mi val'!$C220:BX220)</f>
        <v>0.37186334397875354</v>
      </c>
      <c r="BZ256" s="79">
        <f>PRODUCT('mil mi val'!$C220:BY220)</f>
        <v>0.36684318883504036</v>
      </c>
      <c r="CA256" s="79">
        <f>PRODUCT('mil mi val'!$C220:BZ220)</f>
        <v>0.36189080578576732</v>
      </c>
      <c r="CB256" s="79">
        <f>PRODUCT('mil mi val'!$C220:CA220)</f>
        <v>0.35700527990765946</v>
      </c>
      <c r="CC256" s="79">
        <f>PRODUCT('mil mi val'!$C220:CB220)</f>
        <v>0.35218570862890608</v>
      </c>
      <c r="CD256" s="79">
        <f>PRODUCT('mil mi val'!$C220:CC220)</f>
        <v>0.34743120156241586</v>
      </c>
      <c r="CE256" s="79">
        <f>PRODUCT('mil mi val'!$C220:CD220)</f>
        <v>0.34274088034132327</v>
      </c>
      <c r="CF256" s="79">
        <f>PRODUCT('mil mi val'!$C220:CE220)</f>
        <v>0.33811387845671542</v>
      </c>
      <c r="CG256" s="79">
        <f>PRODUCT('mil mi val'!$C220:CF220)</f>
        <v>0.3335493410975498</v>
      </c>
      <c r="CH256" s="79">
        <f>PRODUCT('mil mi val'!$C220:CG220)</f>
        <v>0.3290464249927329</v>
      </c>
      <c r="CI256" s="79">
        <f>PRODUCT('mil mi val'!$C220:CH220)</f>
        <v>0.32460429825533105</v>
      </c>
      <c r="CJ256" s="79">
        <f>PRODUCT('mil mi val'!$C220:CI220)</f>
        <v>0.32022214022888407</v>
      </c>
      <c r="CK256" s="79">
        <f>PRODUCT('mil mi val'!$C220:CJ220)</f>
        <v>0.31589914133579416</v>
      </c>
      <c r="CL256" s="79">
        <f>PRODUCT('mil mi val'!$C220:CK220)</f>
        <v>0.31163450292776096</v>
      </c>
      <c r="CM256" s="79">
        <f>PRODUCT('mil mi val'!$C220:CL220)</f>
        <v>0.30742743713823623</v>
      </c>
      <c r="CN256" s="79">
        <f>PRODUCT('mil mi val'!$C220:CM220)</f>
        <v>0.30327716673687005</v>
      </c>
      <c r="CO256" s="79">
        <f>PRODUCT('mil mi val'!$C220:CN220)</f>
        <v>0.2991829249859223</v>
      </c>
      <c r="CP256" s="79">
        <f>PRODUCT('mil mi val'!$C220:CO220)</f>
        <v>0.29514395549861239</v>
      </c>
      <c r="CQ256" s="79">
        <f>PRODUCT('mil mi val'!$C220:CP220)</f>
        <v>0.29115951209938112</v>
      </c>
      <c r="CR256" s="79">
        <f>PRODUCT('mil mi val'!$C220:CQ220)</f>
        <v>0.28722885868603948</v>
      </c>
      <c r="CS256" s="79">
        <f>PRODUCT('mil mi val'!$C220:CR220)</f>
        <v>0.28335126909377795</v>
      </c>
      <c r="CT256" s="79">
        <f>PRODUCT('mil mi val'!$C220:CS220)</f>
        <v>0.27952602696101198</v>
      </c>
      <c r="CU256" s="79">
        <f>PRODUCT('mil mi val'!$C220:CT220)</f>
        <v>0.27575242559703833</v>
      </c>
      <c r="CV256" s="79">
        <f>PRODUCT('mil mi val'!$C220:CU220)</f>
        <v>0.27202976785147831</v>
      </c>
      <c r="CW256" s="79">
        <f>PRODUCT('mil mi val'!$C220:CV220)</f>
        <v>0.26835736598548338</v>
      </c>
      <c r="CX256" s="79">
        <f>PRODUCT('mil mi val'!$C220:CW220)</f>
        <v>0.26473454154467935</v>
      </c>
      <c r="CY256" s="79">
        <f>PRODUCT('mil mi val'!$C220:CX220)</f>
        <v>0.26116062523382616</v>
      </c>
      <c r="CZ256" s="79">
        <f>PRODUCT('mil mi val'!$C220:CY220)</f>
        <v>0.2576349567931695</v>
      </c>
      <c r="DA256" s="79">
        <f>PRODUCT('mil mi val'!$C220:CZ220)</f>
        <v>0.25415688487646171</v>
      </c>
      <c r="DB256" s="79">
        <f>PRODUCT('mil mi val'!$C220:DA220)</f>
        <v>0.25072576693062948</v>
      </c>
      <c r="DC256" s="79">
        <f>PRODUCT('mil mi val'!$C220:DB220)</f>
        <v>0.24734096907706599</v>
      </c>
    </row>
    <row r="257" spans="2:107" ht="15" x14ac:dyDescent="0.25">
      <c r="B257" s="41">
        <v>12</v>
      </c>
      <c r="C257" s="79">
        <v>1</v>
      </c>
      <c r="D257" s="79">
        <f>PRODUCT('mil mi val'!$C221:C221)</f>
        <v>0.98429999999999995</v>
      </c>
      <c r="E257" s="79">
        <f>PRODUCT('mil mi val'!$C221:D221)</f>
        <v>0.97701618000000001</v>
      </c>
      <c r="F257" s="79">
        <f>PRODUCT('mil mi val'!$C221:E221)</f>
        <v>0.96861384085199997</v>
      </c>
      <c r="G257" s="79">
        <f>PRODUCT('mil mi val'!$C221:F221)</f>
        <v>0.95950887074799118</v>
      </c>
      <c r="H257" s="79">
        <f>PRODUCT('mil mi val'!$C221:G221)</f>
        <v>0.94991378204051125</v>
      </c>
      <c r="I257" s="79">
        <f>PRODUCT('mil mi val'!$C221:H221)</f>
        <v>0.93984469595088183</v>
      </c>
      <c r="J257" s="79">
        <f>PRODUCT('mil mi val'!$C221:I221)</f>
        <v>0.92715679255554495</v>
      </c>
      <c r="K257" s="79">
        <f>PRODUCT('mil mi val'!$C221:J221)</f>
        <v>0.91464017585604518</v>
      </c>
      <c r="L257" s="79">
        <f>PRODUCT('mil mi val'!$C221:K221)</f>
        <v>0.90229253348198857</v>
      </c>
      <c r="M257" s="79">
        <f>PRODUCT('mil mi val'!$C221:L221)</f>
        <v>0.89011158427998172</v>
      </c>
      <c r="N257" s="79">
        <f>PRODUCT('mil mi val'!$C221:M221)</f>
        <v>0.87809507789220198</v>
      </c>
      <c r="O257" s="79">
        <f>PRODUCT('mil mi val'!$C221:N221)</f>
        <v>0.86624079434065726</v>
      </c>
      <c r="P257" s="79">
        <f>PRODUCT('mil mi val'!$C221:O221)</f>
        <v>0.8545465436170584</v>
      </c>
      <c r="Q257" s="79">
        <f>PRODUCT('mil mi val'!$C221:P221)</f>
        <v>0.84301016527822814</v>
      </c>
      <c r="R257" s="79">
        <f>PRODUCT('mil mi val'!$C221:Q221)</f>
        <v>0.8316295280469721</v>
      </c>
      <c r="S257" s="79">
        <f>PRODUCT('mil mi val'!$C221:R221)</f>
        <v>0.82040252941833802</v>
      </c>
      <c r="T257" s="79">
        <f>PRODUCT('mil mi val'!$C221:S221)</f>
        <v>0.80932709527119051</v>
      </c>
      <c r="U257" s="79">
        <f>PRODUCT('mil mi val'!$C221:T221)</f>
        <v>0.79840117948502942</v>
      </c>
      <c r="V257" s="79">
        <f>PRODUCT('mil mi val'!$C221:U221)</f>
        <v>0.78762276356198158</v>
      </c>
      <c r="W257" s="79">
        <f>PRODUCT('mil mi val'!$C221:V221)</f>
        <v>0.77698985625389483</v>
      </c>
      <c r="X257" s="79">
        <f>PRODUCT('mil mi val'!$C221:W221)</f>
        <v>0.76650049319446734</v>
      </c>
      <c r="Y257" s="79">
        <f>PRODUCT('mil mi val'!$C221:X221)</f>
        <v>0.75615273653634207</v>
      </c>
      <c r="Z257" s="79">
        <f>PRODUCT('mil mi val'!$C221:Y221)</f>
        <v>0.74594467459310154</v>
      </c>
      <c r="AA257" s="79">
        <f>PRODUCT('mil mi val'!$C221:Z221)</f>
        <v>0.73587442148609472</v>
      </c>
      <c r="AB257" s="79">
        <f>PRODUCT('mil mi val'!$C221:AA221)</f>
        <v>0.72594011679603243</v>
      </c>
      <c r="AC257" s="79">
        <f>PRODUCT('mil mi val'!$C221:AB221)</f>
        <v>0.71613992521928604</v>
      </c>
      <c r="AD257" s="79">
        <f>PRODUCT('mil mi val'!$C221:AC221)</f>
        <v>0.70647203622882571</v>
      </c>
      <c r="AE257" s="79">
        <f>PRODUCT('mil mi val'!$C221:AD221)</f>
        <v>0.69693466373973656</v>
      </c>
      <c r="AF257" s="79">
        <f>PRODUCT('mil mi val'!$C221:AE221)</f>
        <v>0.68752604577925014</v>
      </c>
      <c r="AG257" s="79">
        <f>PRODUCT('mil mi val'!$C221:AF221)</f>
        <v>0.67824444416123031</v>
      </c>
      <c r="AH257" s="79">
        <f>PRODUCT('mil mi val'!$C221:AG221)</f>
        <v>0.66908814416505369</v>
      </c>
      <c r="AI257" s="79">
        <f>PRODUCT('mil mi val'!$C221:AH221)</f>
        <v>0.6600554542188255</v>
      </c>
      <c r="AJ257" s="79">
        <f>PRODUCT('mil mi val'!$C221:AI221)</f>
        <v>0.65114470558687143</v>
      </c>
      <c r="AK257" s="79">
        <f>PRODUCT('mil mi val'!$C221:AJ221)</f>
        <v>0.64235425206144869</v>
      </c>
      <c r="AL257" s="79">
        <f>PRODUCT('mil mi val'!$C221:AK221)</f>
        <v>0.63368246965861919</v>
      </c>
      <c r="AM257" s="79">
        <f>PRODUCT('mil mi val'!$C221:AL221)</f>
        <v>0.62512775631822781</v>
      </c>
      <c r="AN257" s="79">
        <f>PRODUCT('mil mi val'!$C221:AM221)</f>
        <v>0.6166885316079318</v>
      </c>
      <c r="AO257" s="79">
        <f>PRODUCT('mil mi val'!$C221:AN221)</f>
        <v>0.6083632364312247</v>
      </c>
      <c r="AP257" s="79">
        <f>PRODUCT('mil mi val'!$C221:AO221)</f>
        <v>0.60015033273940321</v>
      </c>
      <c r="AQ257" s="79">
        <f>PRODUCT('mil mi val'!$C221:AP221)</f>
        <v>0.5920483032474213</v>
      </c>
      <c r="AR257" s="79">
        <f>PRODUCT('mil mi val'!$C221:AQ221)</f>
        <v>0.58405565115358116</v>
      </c>
      <c r="AS257" s="79">
        <f>PRODUCT('mil mi val'!$C221:AR221)</f>
        <v>0.57617089986300785</v>
      </c>
      <c r="AT257" s="79">
        <f>PRODUCT('mil mi val'!$C221:AS221)</f>
        <v>0.56839259271485731</v>
      </c>
      <c r="AU257" s="79">
        <f>PRODUCT('mil mi val'!$C221:AT221)</f>
        <v>0.56071929271320675</v>
      </c>
      <c r="AV257" s="79">
        <f>PRODUCT('mil mi val'!$C221:AU221)</f>
        <v>0.55314958226157851</v>
      </c>
      <c r="AW257" s="79">
        <f>PRODUCT('mil mi val'!$C221:AV221)</f>
        <v>0.54568206290104726</v>
      </c>
      <c r="AX257" s="79">
        <f>PRODUCT('mil mi val'!$C221:AW221)</f>
        <v>0.5383153550518831</v>
      </c>
      <c r="AY257" s="79">
        <f>PRODUCT('mil mi val'!$C221:AX221)</f>
        <v>0.53104809775868267</v>
      </c>
      <c r="AZ257" s="79">
        <f>PRODUCT('mil mi val'!$C221:AY221)</f>
        <v>0.52387894843894045</v>
      </c>
      <c r="BA257" s="79">
        <f>PRODUCT('mil mi val'!$C221:AZ221)</f>
        <v>0.51680658263501478</v>
      </c>
      <c r="BB257" s="79">
        <f>PRODUCT('mil mi val'!$C221:BA221)</f>
        <v>0.50982969376944209</v>
      </c>
      <c r="BC257" s="79">
        <f>PRODUCT('mil mi val'!$C221:BB221)</f>
        <v>0.5029469929035546</v>
      </c>
      <c r="BD257" s="79">
        <f>PRODUCT('mil mi val'!$C221:BC221)</f>
        <v>0.49615720849935663</v>
      </c>
      <c r="BE257" s="79">
        <f>PRODUCT('mil mi val'!$C221:BD221)</f>
        <v>0.48945908618461531</v>
      </c>
      <c r="BF257" s="79">
        <f>PRODUCT('mil mi val'!$C221:BE221)</f>
        <v>0.48285138852112303</v>
      </c>
      <c r="BG257" s="79">
        <f>PRODUCT('mil mi val'!$C221:BF221)</f>
        <v>0.47633289477608787</v>
      </c>
      <c r="BH257" s="79">
        <f>PRODUCT('mil mi val'!$C221:BG221)</f>
        <v>0.46990240069661071</v>
      </c>
      <c r="BI257" s="79">
        <f>PRODUCT('mil mi val'!$C221:BH221)</f>
        <v>0.46355871828720646</v>
      </c>
      <c r="BJ257" s="79">
        <f>PRODUCT('mil mi val'!$C221:BI221)</f>
        <v>0.45730067559032922</v>
      </c>
      <c r="BK257" s="79">
        <f>PRODUCT('mil mi val'!$C221:BJ221)</f>
        <v>0.45112711646985981</v>
      </c>
      <c r="BL257" s="79">
        <f>PRODUCT('mil mi val'!$C221:BK221)</f>
        <v>0.4450369003975167</v>
      </c>
      <c r="BM257" s="79">
        <f>PRODUCT('mil mi val'!$C221:BL221)</f>
        <v>0.43902890224215024</v>
      </c>
      <c r="BN257" s="79">
        <f>PRODUCT('mil mi val'!$C221:BM221)</f>
        <v>0.43310201206188126</v>
      </c>
      <c r="BO257" s="79">
        <f>PRODUCT('mil mi val'!$C221:BN221)</f>
        <v>0.42725513489904587</v>
      </c>
      <c r="BP257" s="79">
        <f>PRODUCT('mil mi val'!$C221:BO221)</f>
        <v>0.42148719057790879</v>
      </c>
      <c r="BQ257" s="79">
        <f>PRODUCT('mil mi val'!$C221:BP221)</f>
        <v>0.41579711350510706</v>
      </c>
      <c r="BR257" s="79">
        <f>PRODUCT('mil mi val'!$C221:BQ221)</f>
        <v>0.41018385247278816</v>
      </c>
      <c r="BS257" s="79">
        <f>PRODUCT('mil mi val'!$C221:BR221)</f>
        <v>0.40464637046440555</v>
      </c>
      <c r="BT257" s="79">
        <f>PRODUCT('mil mi val'!$C221:BS221)</f>
        <v>0.39918364446313609</v>
      </c>
      <c r="BU257" s="79">
        <f>PRODUCT('mil mi val'!$C221:BT221)</f>
        <v>0.39379466526288376</v>
      </c>
      <c r="BV257" s="79">
        <f>PRODUCT('mil mi val'!$C221:BU221)</f>
        <v>0.38847843728183484</v>
      </c>
      <c r="BW257" s="79">
        <f>PRODUCT('mil mi val'!$C221:BV221)</f>
        <v>0.38323397837853007</v>
      </c>
      <c r="BX257" s="79">
        <f>PRODUCT('mil mi val'!$C221:BW221)</f>
        <v>0.37806031967041992</v>
      </c>
      <c r="BY257" s="79">
        <f>PRODUCT('mil mi val'!$C221:BX221)</f>
        <v>0.37295650535486929</v>
      </c>
      <c r="BZ257" s="79">
        <f>PRODUCT('mil mi val'!$C221:BY221)</f>
        <v>0.36792159253257856</v>
      </c>
      <c r="CA257" s="79">
        <f>PRODUCT('mil mi val'!$C221:BZ221)</f>
        <v>0.36295465103338875</v>
      </c>
      <c r="CB257" s="79">
        <f>PRODUCT('mil mi val'!$C221:CA221)</f>
        <v>0.35805476324443802</v>
      </c>
      <c r="CC257" s="79">
        <f>PRODUCT('mil mi val'!$C221:CB221)</f>
        <v>0.35322102394063815</v>
      </c>
      <c r="CD257" s="79">
        <f>PRODUCT('mil mi val'!$C221:CC221)</f>
        <v>0.34845254011743954</v>
      </c>
      <c r="CE257" s="79">
        <f>PRODUCT('mil mi val'!$C221:CD221)</f>
        <v>0.3437484308258541</v>
      </c>
      <c r="CF257" s="79">
        <f>PRODUCT('mil mi val'!$C221:CE221)</f>
        <v>0.3391078270097051</v>
      </c>
      <c r="CG257" s="79">
        <f>PRODUCT('mil mi val'!$C221:CF221)</f>
        <v>0.33452987134507411</v>
      </c>
      <c r="CH257" s="79">
        <f>PRODUCT('mil mi val'!$C221:CG221)</f>
        <v>0.33001371808191565</v>
      </c>
      <c r="CI257" s="79">
        <f>PRODUCT('mil mi val'!$C221:CH221)</f>
        <v>0.32555853288780978</v>
      </c>
      <c r="CJ257" s="79">
        <f>PRODUCT('mil mi val'!$C221:CI221)</f>
        <v>0.32116349269382438</v>
      </c>
      <c r="CK257" s="79">
        <f>PRODUCT('mil mi val'!$C221:CJ221)</f>
        <v>0.31682778554245777</v>
      </c>
      <c r="CL257" s="79">
        <f>PRODUCT('mil mi val'!$C221:CK221)</f>
        <v>0.3125506104376346</v>
      </c>
      <c r="CM257" s="79">
        <f>PRODUCT('mil mi val'!$C221:CL221)</f>
        <v>0.30833117719672654</v>
      </c>
      <c r="CN257" s="79">
        <f>PRODUCT('mil mi val'!$C221:CM221)</f>
        <v>0.30416870630457077</v>
      </c>
      <c r="CO257" s="79">
        <f>PRODUCT('mil mi val'!$C221:CN221)</f>
        <v>0.3000624287694591</v>
      </c>
      <c r="CP257" s="79">
        <f>PRODUCT('mil mi val'!$C221:CO221)</f>
        <v>0.29601158598107141</v>
      </c>
      <c r="CQ257" s="79">
        <f>PRODUCT('mil mi val'!$C221:CP221)</f>
        <v>0.29201542957032695</v>
      </c>
      <c r="CR257" s="79">
        <f>PRODUCT('mil mi val'!$C221:CQ221)</f>
        <v>0.28807322127112756</v>
      </c>
      <c r="CS257" s="79">
        <f>PRODUCT('mil mi val'!$C221:CR221)</f>
        <v>0.28418423278396737</v>
      </c>
      <c r="CT257" s="79">
        <f>PRODUCT('mil mi val'!$C221:CS221)</f>
        <v>0.28034774564138382</v>
      </c>
      <c r="CU257" s="79">
        <f>PRODUCT('mil mi val'!$C221:CT221)</f>
        <v>0.27656305107522516</v>
      </c>
      <c r="CV257" s="79">
        <f>PRODUCT('mil mi val'!$C221:CU221)</f>
        <v>0.27282944988570962</v>
      </c>
      <c r="CW257" s="79">
        <f>PRODUCT('mil mi val'!$C221:CV221)</f>
        <v>0.26914625231225253</v>
      </c>
      <c r="CX257" s="79">
        <f>PRODUCT('mil mi val'!$C221:CW221)</f>
        <v>0.26551277790603711</v>
      </c>
      <c r="CY257" s="79">
        <f>PRODUCT('mil mi val'!$C221:CX221)</f>
        <v>0.26192835540430565</v>
      </c>
      <c r="CZ257" s="79">
        <f>PRODUCT('mil mi val'!$C221:CY221)</f>
        <v>0.25839232260634754</v>
      </c>
      <c r="DA257" s="79">
        <f>PRODUCT('mil mi val'!$C221:CZ221)</f>
        <v>0.25490402625116187</v>
      </c>
      <c r="DB257" s="79">
        <f>PRODUCT('mil mi val'!$C221:DA221)</f>
        <v>0.25146282189677122</v>
      </c>
      <c r="DC257" s="79">
        <f>PRODUCT('mil mi val'!$C221:DB221)</f>
        <v>0.24806807380116483</v>
      </c>
    </row>
    <row r="258" spans="2:107" ht="15" x14ac:dyDescent="0.25">
      <c r="B258" s="41">
        <v>13</v>
      </c>
      <c r="C258" s="79">
        <v>1</v>
      </c>
      <c r="D258" s="79">
        <f>PRODUCT('mil mi val'!$C222:C222)</f>
        <v>0.98429999999999995</v>
      </c>
      <c r="E258" s="79">
        <f>PRODUCT('mil mi val'!$C222:D222)</f>
        <v>0.97701618000000001</v>
      </c>
      <c r="F258" s="79">
        <f>PRODUCT('mil mi val'!$C222:E222)</f>
        <v>0.96861384085199997</v>
      </c>
      <c r="G258" s="79">
        <f>PRODUCT('mil mi val'!$C222:F222)</f>
        <v>0.95950887074799118</v>
      </c>
      <c r="H258" s="79">
        <f>PRODUCT('mil mi val'!$C222:G222)</f>
        <v>0.94991378204051125</v>
      </c>
      <c r="I258" s="79">
        <f>PRODUCT('mil mi val'!$C222:H222)</f>
        <v>0.93984469595088183</v>
      </c>
      <c r="J258" s="79">
        <f>PRODUCT('mil mi val'!$C222:I222)</f>
        <v>0.92931843535623193</v>
      </c>
      <c r="K258" s="79">
        <f>PRODUCT('mil mi val'!$C222:J222)</f>
        <v>0.91677263647892282</v>
      </c>
      <c r="L258" s="79">
        <f>PRODUCT('mil mi val'!$C222:K222)</f>
        <v>0.90439620588645742</v>
      </c>
      <c r="M258" s="79">
        <f>PRODUCT('mil mi val'!$C222:L222)</f>
        <v>0.89218685710699031</v>
      </c>
      <c r="N258" s="79">
        <f>PRODUCT('mil mi val'!$C222:M222)</f>
        <v>0.88014233453604596</v>
      </c>
      <c r="O258" s="79">
        <f>PRODUCT('mil mi val'!$C222:N222)</f>
        <v>0.86826041301980939</v>
      </c>
      <c r="P258" s="79">
        <f>PRODUCT('mil mi val'!$C222:O222)</f>
        <v>0.85653889744404199</v>
      </c>
      <c r="Q258" s="79">
        <f>PRODUCT('mil mi val'!$C222:P222)</f>
        <v>0.8449756223285475</v>
      </c>
      <c r="R258" s="79">
        <f>PRODUCT('mil mi val'!$C222:Q222)</f>
        <v>0.83356845142711211</v>
      </c>
      <c r="S258" s="79">
        <f>PRODUCT('mil mi val'!$C222:R222)</f>
        <v>0.82231527733284615</v>
      </c>
      <c r="T258" s="79">
        <f>PRODUCT('mil mi val'!$C222:S222)</f>
        <v>0.81121402108885277</v>
      </c>
      <c r="U258" s="79">
        <f>PRODUCT('mil mi val'!$C222:T222)</f>
        <v>0.80026263180415325</v>
      </c>
      <c r="V258" s="79">
        <f>PRODUCT('mil mi val'!$C222:U222)</f>
        <v>0.78945908627479722</v>
      </c>
      <c r="W258" s="79">
        <f>PRODUCT('mil mi val'!$C222:V222)</f>
        <v>0.77880138861008752</v>
      </c>
      <c r="X258" s="79">
        <f>PRODUCT('mil mi val'!$C222:W222)</f>
        <v>0.76828756986385138</v>
      </c>
      <c r="Y258" s="79">
        <f>PRODUCT('mil mi val'!$C222:X222)</f>
        <v>0.7579156876706894</v>
      </c>
      <c r="Z258" s="79">
        <f>PRODUCT('mil mi val'!$C222:Y222)</f>
        <v>0.74768382588713511</v>
      </c>
      <c r="AA258" s="79">
        <f>PRODUCT('mil mi val'!$C222:Z222)</f>
        <v>0.73759009423765887</v>
      </c>
      <c r="AB258" s="79">
        <f>PRODUCT('mil mi val'!$C222:AA222)</f>
        <v>0.72763262796545047</v>
      </c>
      <c r="AC258" s="79">
        <f>PRODUCT('mil mi val'!$C222:AB222)</f>
        <v>0.7178095874879169</v>
      </c>
      <c r="AD258" s="79">
        <f>PRODUCT('mil mi val'!$C222:AC222)</f>
        <v>0.70811915805683001</v>
      </c>
      <c r="AE258" s="79">
        <f>PRODUCT('mil mi val'!$C222:AD222)</f>
        <v>0.69855954942306286</v>
      </c>
      <c r="AF258" s="79">
        <f>PRODUCT('mil mi val'!$C222:AE222)</f>
        <v>0.68912899550585149</v>
      </c>
      <c r="AG258" s="79">
        <f>PRODUCT('mil mi val'!$C222:AF222)</f>
        <v>0.67982575406652257</v>
      </c>
      <c r="AH258" s="79">
        <f>PRODUCT('mil mi val'!$C222:AG222)</f>
        <v>0.67064810638662453</v>
      </c>
      <c r="AI258" s="79">
        <f>PRODUCT('mil mi val'!$C222:AH222)</f>
        <v>0.66159435695040514</v>
      </c>
      <c r="AJ258" s="79">
        <f>PRODUCT('mil mi val'!$C222:AI222)</f>
        <v>0.65266283313157469</v>
      </c>
      <c r="AK258" s="79">
        <f>PRODUCT('mil mi val'!$C222:AJ222)</f>
        <v>0.64385188488429845</v>
      </c>
      <c r="AL258" s="79">
        <f>PRODUCT('mil mi val'!$C222:AK222)</f>
        <v>0.63515988443836047</v>
      </c>
      <c r="AM258" s="79">
        <f>PRODUCT('mil mi val'!$C222:AL222)</f>
        <v>0.62658522599844257</v>
      </c>
      <c r="AN258" s="79">
        <f>PRODUCT('mil mi val'!$C222:AM222)</f>
        <v>0.6181263254474636</v>
      </c>
      <c r="AO258" s="79">
        <f>PRODUCT('mil mi val'!$C222:AN222)</f>
        <v>0.60978162005392289</v>
      </c>
      <c r="AP258" s="79">
        <f>PRODUCT('mil mi val'!$C222:AO222)</f>
        <v>0.60154956818319494</v>
      </c>
      <c r="AQ258" s="79">
        <f>PRODUCT('mil mi val'!$C222:AP222)</f>
        <v>0.59342864901272185</v>
      </c>
      <c r="AR258" s="79">
        <f>PRODUCT('mil mi val'!$C222:AQ222)</f>
        <v>0.58541736225105012</v>
      </c>
      <c r="AS258" s="79">
        <f>PRODUCT('mil mi val'!$C222:AR222)</f>
        <v>0.57751422786066098</v>
      </c>
      <c r="AT258" s="79">
        <f>PRODUCT('mil mi val'!$C222:AS222)</f>
        <v>0.56971778578454213</v>
      </c>
      <c r="AU258" s="79">
        <f>PRODUCT('mil mi val'!$C222:AT222)</f>
        <v>0.56202659567645086</v>
      </c>
      <c r="AV258" s="79">
        <f>PRODUCT('mil mi val'!$C222:AU222)</f>
        <v>0.55443923663481876</v>
      </c>
      <c r="AW258" s="79">
        <f>PRODUCT('mil mi val'!$C222:AV222)</f>
        <v>0.54695430694024871</v>
      </c>
      <c r="AX258" s="79">
        <f>PRODUCT('mil mi val'!$C222:AW222)</f>
        <v>0.5395704237965554</v>
      </c>
      <c r="AY258" s="79">
        <f>PRODUCT('mil mi val'!$C222:AX222)</f>
        <v>0.53228622307530193</v>
      </c>
      <c r="AZ258" s="79">
        <f>PRODUCT('mil mi val'!$C222:AY222)</f>
        <v>0.52510035906378538</v>
      </c>
      <c r="BA258" s="79">
        <f>PRODUCT('mil mi val'!$C222:AZ222)</f>
        <v>0.51801150421642428</v>
      </c>
      <c r="BB258" s="79">
        <f>PRODUCT('mil mi val'!$C222:BA222)</f>
        <v>0.5110183489095026</v>
      </c>
      <c r="BC258" s="79">
        <f>PRODUCT('mil mi val'!$C222:BB222)</f>
        <v>0.50411960119922439</v>
      </c>
      <c r="BD258" s="79">
        <f>PRODUCT('mil mi val'!$C222:BC222)</f>
        <v>0.49731398658303488</v>
      </c>
      <c r="BE258" s="79">
        <f>PRODUCT('mil mi val'!$C222:BD222)</f>
        <v>0.49060024776416394</v>
      </c>
      <c r="BF258" s="79">
        <f>PRODUCT('mil mi val'!$C222:BE222)</f>
        <v>0.48397714441934775</v>
      </c>
      <c r="BG258" s="79">
        <f>PRODUCT('mil mi val'!$C222:BF222)</f>
        <v>0.4774434529696866</v>
      </c>
      <c r="BH258" s="79">
        <f>PRODUCT('mil mi val'!$C222:BG222)</f>
        <v>0.47099796635459584</v>
      </c>
      <c r="BI258" s="79">
        <f>PRODUCT('mil mi val'!$C222:BH222)</f>
        <v>0.46463949380880881</v>
      </c>
      <c r="BJ258" s="79">
        <f>PRODUCT('mil mi val'!$C222:BI222)</f>
        <v>0.45836686064238991</v>
      </c>
      <c r="BK258" s="79">
        <f>PRODUCT('mil mi val'!$C222:BJ222)</f>
        <v>0.45217890802371768</v>
      </c>
      <c r="BL258" s="79">
        <f>PRODUCT('mil mi val'!$C222:BK222)</f>
        <v>0.44607449276539751</v>
      </c>
      <c r="BM258" s="79">
        <f>PRODUCT('mil mi val'!$C222:BL222)</f>
        <v>0.44005248711306466</v>
      </c>
      <c r="BN258" s="79">
        <f>PRODUCT('mil mi val'!$C222:BM222)</f>
        <v>0.43411177853703831</v>
      </c>
      <c r="BO258" s="79">
        <f>PRODUCT('mil mi val'!$C222:BN222)</f>
        <v>0.42825126952678833</v>
      </c>
      <c r="BP258" s="79">
        <f>PRODUCT('mil mi val'!$C222:BO222)</f>
        <v>0.42246987738817671</v>
      </c>
      <c r="BQ258" s="79">
        <f>PRODUCT('mil mi val'!$C222:BP222)</f>
        <v>0.41676653404343633</v>
      </c>
      <c r="BR258" s="79">
        <f>PRODUCT('mil mi val'!$C222:BQ222)</f>
        <v>0.41114018583384998</v>
      </c>
      <c r="BS258" s="79">
        <f>PRODUCT('mil mi val'!$C222:BR222)</f>
        <v>0.40558979332509304</v>
      </c>
      <c r="BT258" s="79">
        <f>PRODUCT('mil mi val'!$C222:BS222)</f>
        <v>0.40011433111520428</v>
      </c>
      <c r="BU258" s="79">
        <f>PRODUCT('mil mi val'!$C222:BT222)</f>
        <v>0.39471278764514905</v>
      </c>
      <c r="BV258" s="79">
        <f>PRODUCT('mil mi val'!$C222:BU222)</f>
        <v>0.38938416501193956</v>
      </c>
      <c r="BW258" s="79">
        <f>PRODUCT('mil mi val'!$C222:BV222)</f>
        <v>0.38412747878427839</v>
      </c>
      <c r="BX258" s="79">
        <f>PRODUCT('mil mi val'!$C222:BW222)</f>
        <v>0.37894175782069067</v>
      </c>
      <c r="BY258" s="79">
        <f>PRODUCT('mil mi val'!$C222:BX222)</f>
        <v>0.37382604409011139</v>
      </c>
      <c r="BZ258" s="79">
        <f>PRODUCT('mil mi val'!$C222:BY222)</f>
        <v>0.36877939249489489</v>
      </c>
      <c r="CA258" s="79">
        <f>PRODUCT('mil mi val'!$C222:BZ222)</f>
        <v>0.36380087069621381</v>
      </c>
      <c r="CB258" s="79">
        <f>PRODUCT('mil mi val'!$C222:CA222)</f>
        <v>0.35888955894181496</v>
      </c>
      <c r="CC258" s="79">
        <f>PRODUCT('mil mi val'!$C222:CB222)</f>
        <v>0.35404454989610046</v>
      </c>
      <c r="CD258" s="79">
        <f>PRODUCT('mil mi val'!$C222:CC222)</f>
        <v>0.34926494847250311</v>
      </c>
      <c r="CE258" s="79">
        <f>PRODUCT('mil mi val'!$C222:CD222)</f>
        <v>0.34454987166812434</v>
      </c>
      <c r="CF258" s="79">
        <f>PRODUCT('mil mi val'!$C222:CE222)</f>
        <v>0.33989844840060468</v>
      </c>
      <c r="CG258" s="79">
        <f>PRODUCT('mil mi val'!$C222:CF222)</f>
        <v>0.33530981934719656</v>
      </c>
      <c r="CH258" s="79">
        <f>PRODUCT('mil mi val'!$C222:CG222)</f>
        <v>0.3307831367860094</v>
      </c>
      <c r="CI258" s="79">
        <f>PRODUCT('mil mi val'!$C222:CH222)</f>
        <v>0.3263175644393983</v>
      </c>
      <c r="CJ258" s="79">
        <f>PRODUCT('mil mi val'!$C222:CI222)</f>
        <v>0.32191227731946642</v>
      </c>
      <c r="CK258" s="79">
        <f>PRODUCT('mil mi val'!$C222:CJ222)</f>
        <v>0.31756646157565366</v>
      </c>
      <c r="CL258" s="79">
        <f>PRODUCT('mil mi val'!$C222:CK222)</f>
        <v>0.31327931434438233</v>
      </c>
      <c r="CM258" s="79">
        <f>PRODUCT('mil mi val'!$C222:CL222)</f>
        <v>0.30905004360073318</v>
      </c>
      <c r="CN258" s="79">
        <f>PRODUCT('mil mi val'!$C222:CM222)</f>
        <v>0.3048778680121233</v>
      </c>
      <c r="CO258" s="79">
        <f>PRODUCT('mil mi val'!$C222:CN222)</f>
        <v>0.30076201679395964</v>
      </c>
      <c r="CP258" s="79">
        <f>PRODUCT('mil mi val'!$C222:CO222)</f>
        <v>0.29670172956724122</v>
      </c>
      <c r="CQ258" s="79">
        <f>PRODUCT('mil mi val'!$C222:CP222)</f>
        <v>0.29269625621808348</v>
      </c>
      <c r="CR258" s="79">
        <f>PRODUCT('mil mi val'!$C222:CQ222)</f>
        <v>0.28874485675913936</v>
      </c>
      <c r="CS258" s="79">
        <f>PRODUCT('mil mi val'!$C222:CR222)</f>
        <v>0.28484680119289096</v>
      </c>
      <c r="CT258" s="79">
        <f>PRODUCT('mil mi val'!$C222:CS222)</f>
        <v>0.28100136937678694</v>
      </c>
      <c r="CU258" s="79">
        <f>PRODUCT('mil mi val'!$C222:CT222)</f>
        <v>0.27720785089020034</v>
      </c>
      <c r="CV258" s="79">
        <f>PRODUCT('mil mi val'!$C222:CU222)</f>
        <v>0.27346554490318264</v>
      </c>
      <c r="CW258" s="79">
        <f>PRODUCT('mil mi val'!$C222:CV222)</f>
        <v>0.26977376004698966</v>
      </c>
      <c r="CX258" s="79">
        <f>PRODUCT('mil mi val'!$C222:CW222)</f>
        <v>0.26613181428635529</v>
      </c>
      <c r="CY258" s="79">
        <f>PRODUCT('mil mi val'!$C222:CX222)</f>
        <v>0.2625390347934895</v>
      </c>
      <c r="CZ258" s="79">
        <f>PRODUCT('mil mi val'!$C222:CY222)</f>
        <v>0.2589947578237774</v>
      </c>
      <c r="DA258" s="79">
        <f>PRODUCT('mil mi val'!$C222:CZ222)</f>
        <v>0.25549832859315641</v>
      </c>
      <c r="DB258" s="79">
        <f>PRODUCT('mil mi val'!$C222:DA222)</f>
        <v>0.25204910115714879</v>
      </c>
      <c r="DC258" s="79">
        <f>PRODUCT('mil mi val'!$C222:DB222)</f>
        <v>0.2486464382915273</v>
      </c>
    </row>
    <row r="259" spans="2:107" ht="15" x14ac:dyDescent="0.25">
      <c r="B259" s="41">
        <v>14</v>
      </c>
      <c r="C259" s="79">
        <v>1</v>
      </c>
      <c r="D259" s="79">
        <f>PRODUCT('mil mi val'!$C223:C223)</f>
        <v>0.98429999999999995</v>
      </c>
      <c r="E259" s="79">
        <f>PRODUCT('mil mi val'!$C223:D223)</f>
        <v>0.97701618000000001</v>
      </c>
      <c r="F259" s="79">
        <f>PRODUCT('mil mi val'!$C223:E223)</f>
        <v>0.96861384085199997</v>
      </c>
      <c r="G259" s="79">
        <f>PRODUCT('mil mi val'!$C223:F223)</f>
        <v>0.95950887074799118</v>
      </c>
      <c r="H259" s="79">
        <f>PRODUCT('mil mi val'!$C223:G223)</f>
        <v>0.94991378204051125</v>
      </c>
      <c r="I259" s="79">
        <f>PRODUCT('mil mi val'!$C223:H223)</f>
        <v>0.93984469595088183</v>
      </c>
      <c r="J259" s="79">
        <f>PRODUCT('mil mi val'!$C223:I223)</f>
        <v>0.92931843535623193</v>
      </c>
      <c r="K259" s="79">
        <f>PRODUCT('mil mi val'!$C223:J223)</f>
        <v>0.91844540966256394</v>
      </c>
      <c r="L259" s="79">
        <f>PRODUCT('mil mi val'!$C223:K223)</f>
        <v>0.90604639663211939</v>
      </c>
      <c r="M259" s="79">
        <f>PRODUCT('mil mi val'!$C223:L223)</f>
        <v>0.89381477027758582</v>
      </c>
      <c r="N259" s="79">
        <f>PRODUCT('mil mi val'!$C223:M223)</f>
        <v>0.88174827087883845</v>
      </c>
      <c r="O259" s="79">
        <f>PRODUCT('mil mi val'!$C223:N223)</f>
        <v>0.86984466922197412</v>
      </c>
      <c r="P259" s="79">
        <f>PRODUCT('mil mi val'!$C223:O223)</f>
        <v>0.85810176618747747</v>
      </c>
      <c r="Q259" s="79">
        <f>PRODUCT('mil mi val'!$C223:P223)</f>
        <v>0.84651739234394652</v>
      </c>
      <c r="R259" s="79">
        <f>PRODUCT('mil mi val'!$C223:Q223)</f>
        <v>0.83508940754730332</v>
      </c>
      <c r="S259" s="79">
        <f>PRODUCT('mil mi val'!$C223:R223)</f>
        <v>0.82381570054541475</v>
      </c>
      <c r="T259" s="79">
        <f>PRODUCT('mil mi val'!$C223:S223)</f>
        <v>0.81269418858805165</v>
      </c>
      <c r="U259" s="79">
        <f>PRODUCT('mil mi val'!$C223:T223)</f>
        <v>0.80172281704211301</v>
      </c>
      <c r="V259" s="79">
        <f>PRODUCT('mil mi val'!$C223:U223)</f>
        <v>0.79089955901204456</v>
      </c>
      <c r="W259" s="79">
        <f>PRODUCT('mil mi val'!$C223:V223)</f>
        <v>0.78022241496538203</v>
      </c>
      <c r="X259" s="79">
        <f>PRODUCT('mil mi val'!$C223:W223)</f>
        <v>0.76968941236334942</v>
      </c>
      <c r="Y259" s="79">
        <f>PRODUCT('mil mi val'!$C223:X223)</f>
        <v>0.75929860529644422</v>
      </c>
      <c r="Z259" s="79">
        <f>PRODUCT('mil mi val'!$C223:Y223)</f>
        <v>0.74904807412494223</v>
      </c>
      <c r="AA259" s="79">
        <f>PRODUCT('mil mi val'!$C223:Z223)</f>
        <v>0.73893592512425554</v>
      </c>
      <c r="AB259" s="79">
        <f>PRODUCT('mil mi val'!$C223:AA223)</f>
        <v>0.72896029013507813</v>
      </c>
      <c r="AC259" s="79">
        <f>PRODUCT('mil mi val'!$C223:AB223)</f>
        <v>0.71911932621825458</v>
      </c>
      <c r="AD259" s="79">
        <f>PRODUCT('mil mi val'!$C223:AC223)</f>
        <v>0.70941121531430817</v>
      </c>
      <c r="AE259" s="79">
        <f>PRODUCT('mil mi val'!$C223:AD223)</f>
        <v>0.69983416390756503</v>
      </c>
      <c r="AF259" s="79">
        <f>PRODUCT('mil mi val'!$C223:AE223)</f>
        <v>0.69038640269481288</v>
      </c>
      <c r="AG259" s="79">
        <f>PRODUCT('mil mi val'!$C223:AF223)</f>
        <v>0.68106618625843296</v>
      </c>
      <c r="AH259" s="79">
        <f>PRODUCT('mil mi val'!$C223:AG223)</f>
        <v>0.67187179274394415</v>
      </c>
      <c r="AI259" s="79">
        <f>PRODUCT('mil mi val'!$C223:AH223)</f>
        <v>0.66280152354190092</v>
      </c>
      <c r="AJ259" s="79">
        <f>PRODUCT('mil mi val'!$C223:AI223)</f>
        <v>0.65385370297408529</v>
      </c>
      <c r="AK259" s="79">
        <f>PRODUCT('mil mi val'!$C223:AJ223)</f>
        <v>0.6450266779839352</v>
      </c>
      <c r="AL259" s="79">
        <f>PRODUCT('mil mi val'!$C223:AK223)</f>
        <v>0.63631881783115207</v>
      </c>
      <c r="AM259" s="79">
        <f>PRODUCT('mil mi val'!$C223:AL223)</f>
        <v>0.6277285137904316</v>
      </c>
      <c r="AN259" s="79">
        <f>PRODUCT('mil mi val'!$C223:AM223)</f>
        <v>0.61925417885426082</v>
      </c>
      <c r="AO259" s="79">
        <f>PRODUCT('mil mi val'!$C223:AN223)</f>
        <v>0.61089424743972831</v>
      </c>
      <c r="AP259" s="79">
        <f>PRODUCT('mil mi val'!$C223:AO223)</f>
        <v>0.602647175099292</v>
      </c>
      <c r="AQ259" s="79">
        <f>PRODUCT('mil mi val'!$C223:AP223)</f>
        <v>0.59451143823545161</v>
      </c>
      <c r="AR259" s="79">
        <f>PRODUCT('mil mi val'!$C223:AQ223)</f>
        <v>0.58648553381927304</v>
      </c>
      <c r="AS259" s="79">
        <f>PRODUCT('mil mi val'!$C223:AR223)</f>
        <v>0.57856797911271285</v>
      </c>
      <c r="AT259" s="79">
        <f>PRODUCT('mil mi val'!$C223:AS223)</f>
        <v>0.57075731139469121</v>
      </c>
      <c r="AU259" s="79">
        <f>PRODUCT('mil mi val'!$C223:AT223)</f>
        <v>0.5630520876908629</v>
      </c>
      <c r="AV259" s="79">
        <f>PRODUCT('mil mi val'!$C223:AU223)</f>
        <v>0.55545088450703628</v>
      </c>
      <c r="AW259" s="79">
        <f>PRODUCT('mil mi val'!$C223:AV223)</f>
        <v>0.54795229756619135</v>
      </c>
      <c r="AX259" s="79">
        <f>PRODUCT('mil mi val'!$C223:AW223)</f>
        <v>0.54055494154904782</v>
      </c>
      <c r="AY259" s="79">
        <f>PRODUCT('mil mi val'!$C223:AX223)</f>
        <v>0.53325744983813572</v>
      </c>
      <c r="AZ259" s="79">
        <f>PRODUCT('mil mi val'!$C223:AY223)</f>
        <v>0.52605847426532093</v>
      </c>
      <c r="BA259" s="79">
        <f>PRODUCT('mil mi val'!$C223:AZ223)</f>
        <v>0.51895668486273916</v>
      </c>
      <c r="BB259" s="79">
        <f>PRODUCT('mil mi val'!$C223:BA223)</f>
        <v>0.51195076961709218</v>
      </c>
      <c r="BC259" s="79">
        <f>PRODUCT('mil mi val'!$C223:BB223)</f>
        <v>0.5050394342272615</v>
      </c>
      <c r="BD259" s="79">
        <f>PRODUCT('mil mi val'!$C223:BC223)</f>
        <v>0.49822140186519348</v>
      </c>
      <c r="BE259" s="79">
        <f>PRODUCT('mil mi val'!$C223:BD223)</f>
        <v>0.49149541294001337</v>
      </c>
      <c r="BF259" s="79">
        <f>PRODUCT('mil mi val'!$C223:BE223)</f>
        <v>0.48486022486532321</v>
      </c>
      <c r="BG259" s="79">
        <f>PRODUCT('mil mi val'!$C223:BF223)</f>
        <v>0.47831461182964136</v>
      </c>
      <c r="BH259" s="79">
        <f>PRODUCT('mil mi val'!$C223:BG223)</f>
        <v>0.47185736456994121</v>
      </c>
      <c r="BI259" s="79">
        <f>PRODUCT('mil mi val'!$C223:BH223)</f>
        <v>0.46548729014824702</v>
      </c>
      <c r="BJ259" s="79">
        <f>PRODUCT('mil mi val'!$C223:BI223)</f>
        <v>0.45920321173124573</v>
      </c>
      <c r="BK259" s="79">
        <f>PRODUCT('mil mi val'!$C223:BJ223)</f>
        <v>0.45300396837287393</v>
      </c>
      <c r="BL259" s="79">
        <f>PRODUCT('mil mi val'!$C223:BK223)</f>
        <v>0.44688841479984015</v>
      </c>
      <c r="BM259" s="79">
        <f>PRODUCT('mil mi val'!$C223:BL223)</f>
        <v>0.44085542120004234</v>
      </c>
      <c r="BN259" s="79">
        <f>PRODUCT('mil mi val'!$C223:BM223)</f>
        <v>0.43490387301384181</v>
      </c>
      <c r="BO259" s="79">
        <f>PRODUCT('mil mi val'!$C223:BN223)</f>
        <v>0.42903267072815499</v>
      </c>
      <c r="BP259" s="79">
        <f>PRODUCT('mil mi val'!$C223:BO223)</f>
        <v>0.42324072967332493</v>
      </c>
      <c r="BQ259" s="79">
        <f>PRODUCT('mil mi val'!$C223:BP223)</f>
        <v>0.41752697982273507</v>
      </c>
      <c r="BR259" s="79">
        <f>PRODUCT('mil mi val'!$C223:BQ223)</f>
        <v>0.41189036559512815</v>
      </c>
      <c r="BS259" s="79">
        <f>PRODUCT('mil mi val'!$C223:BR223)</f>
        <v>0.40632984565959396</v>
      </c>
      <c r="BT259" s="79">
        <f>PRODUCT('mil mi val'!$C223:BS223)</f>
        <v>0.40084439274318945</v>
      </c>
      <c r="BU259" s="79">
        <f>PRODUCT('mil mi val'!$C223:BT223)</f>
        <v>0.3954329934411564</v>
      </c>
      <c r="BV259" s="79">
        <f>PRODUCT('mil mi val'!$C223:BU223)</f>
        <v>0.39009464802970079</v>
      </c>
      <c r="BW259" s="79">
        <f>PRODUCT('mil mi val'!$C223:BV223)</f>
        <v>0.38482837028129985</v>
      </c>
      <c r="BX259" s="79">
        <f>PRODUCT('mil mi val'!$C223:BW223)</f>
        <v>0.37963318728250234</v>
      </c>
      <c r="BY259" s="79">
        <f>PRODUCT('mil mi val'!$C223:BX223)</f>
        <v>0.37450813925418858</v>
      </c>
      <c r="BZ259" s="79">
        <f>PRODUCT('mil mi val'!$C223:BY223)</f>
        <v>0.36945227937425706</v>
      </c>
      <c r="CA259" s="79">
        <f>PRODUCT('mil mi val'!$C223:BZ223)</f>
        <v>0.36446467360270463</v>
      </c>
      <c r="CB259" s="79">
        <f>PRODUCT('mil mi val'!$C223:CA223)</f>
        <v>0.35954440050906811</v>
      </c>
      <c r="CC259" s="79">
        <f>PRODUCT('mil mi val'!$C223:CB223)</f>
        <v>0.35469055110219572</v>
      </c>
      <c r="CD259" s="79">
        <f>PRODUCT('mil mi val'!$C223:CC223)</f>
        <v>0.34990222866231607</v>
      </c>
      <c r="CE259" s="79">
        <f>PRODUCT('mil mi val'!$C223:CD223)</f>
        <v>0.34517854857537483</v>
      </c>
      <c r="CF259" s="79">
        <f>PRODUCT('mil mi val'!$C223:CE223)</f>
        <v>0.34051863816960731</v>
      </c>
      <c r="CG259" s="79">
        <f>PRODUCT('mil mi val'!$C223:CF223)</f>
        <v>0.33592163655431762</v>
      </c>
      <c r="CH259" s="79">
        <f>PRODUCT('mil mi val'!$C223:CG223)</f>
        <v>0.33138669446083435</v>
      </c>
      <c r="CI259" s="79">
        <f>PRODUCT('mil mi val'!$C223:CH223)</f>
        <v>0.3269129740856131</v>
      </c>
      <c r="CJ259" s="79">
        <f>PRODUCT('mil mi val'!$C223:CI223)</f>
        <v>0.32249964893545735</v>
      </c>
      <c r="CK259" s="79">
        <f>PRODUCT('mil mi val'!$C223:CJ223)</f>
        <v>0.3181459036748287</v>
      </c>
      <c r="CL259" s="79">
        <f>PRODUCT('mil mi val'!$C223:CK223)</f>
        <v>0.31385093397521852</v>
      </c>
      <c r="CM259" s="79">
        <f>PRODUCT('mil mi val'!$C223:CL223)</f>
        <v>0.30961394636655309</v>
      </c>
      <c r="CN259" s="79">
        <f>PRODUCT('mil mi val'!$C223:CM223)</f>
        <v>0.30543415809060465</v>
      </c>
      <c r="CO259" s="79">
        <f>PRODUCT('mil mi val'!$C223:CN223)</f>
        <v>0.30131079695638152</v>
      </c>
      <c r="CP259" s="79">
        <f>PRODUCT('mil mi val'!$C223:CO223)</f>
        <v>0.29724310119747038</v>
      </c>
      <c r="CQ259" s="79">
        <f>PRODUCT('mil mi val'!$C223:CP223)</f>
        <v>0.29323031933130456</v>
      </c>
      <c r="CR259" s="79">
        <f>PRODUCT('mil mi val'!$C223:CQ223)</f>
        <v>0.28927171002033197</v>
      </c>
      <c r="CS259" s="79">
        <f>PRODUCT('mil mi val'!$C223:CR223)</f>
        <v>0.2853665419350575</v>
      </c>
      <c r="CT259" s="79">
        <f>PRODUCT('mil mi val'!$C223:CS223)</f>
        <v>0.28151409361893426</v>
      </c>
      <c r="CU259" s="79">
        <f>PRODUCT('mil mi val'!$C223:CT223)</f>
        <v>0.27771365335507864</v>
      </c>
      <c r="CV259" s="79">
        <f>PRODUCT('mil mi val'!$C223:CU223)</f>
        <v>0.27396451903478508</v>
      </c>
      <c r="CW259" s="79">
        <f>PRODUCT('mil mi val'!$C223:CV223)</f>
        <v>0.27026599802781548</v>
      </c>
      <c r="CX259" s="79">
        <f>PRODUCT('mil mi val'!$C223:CW223)</f>
        <v>0.26661740705443998</v>
      </c>
      <c r="CY259" s="79">
        <f>PRODUCT('mil mi val'!$C223:CX223)</f>
        <v>0.26301807205920508</v>
      </c>
      <c r="CZ259" s="79">
        <f>PRODUCT('mil mi val'!$C223:CY223)</f>
        <v>0.25946732808640582</v>
      </c>
      <c r="DA259" s="79">
        <f>PRODUCT('mil mi val'!$C223:CZ223)</f>
        <v>0.25596451915723933</v>
      </c>
      <c r="DB259" s="79">
        <f>PRODUCT('mil mi val'!$C223:DA223)</f>
        <v>0.2525089981486166</v>
      </c>
      <c r="DC259" s="79">
        <f>PRODUCT('mil mi val'!$C223:DB223)</f>
        <v>0.24910012667361028</v>
      </c>
    </row>
    <row r="260" spans="2:107" ht="15" x14ac:dyDescent="0.25">
      <c r="B260" s="41">
        <v>15</v>
      </c>
      <c r="C260" s="79">
        <v>1</v>
      </c>
      <c r="D260" s="79">
        <f>PRODUCT('mil mi val'!$C224:C224)</f>
        <v>0.98429999999999995</v>
      </c>
      <c r="E260" s="79">
        <f>PRODUCT('mil mi val'!$C224:D224)</f>
        <v>0.97701618000000001</v>
      </c>
      <c r="F260" s="79">
        <f>PRODUCT('mil mi val'!$C224:E224)</f>
        <v>0.96861384085199997</v>
      </c>
      <c r="G260" s="79">
        <f>PRODUCT('mil mi val'!$C224:F224)</f>
        <v>0.95950887074799118</v>
      </c>
      <c r="H260" s="79">
        <f>PRODUCT('mil mi val'!$C224:G224)</f>
        <v>0.94991378204051125</v>
      </c>
      <c r="I260" s="79">
        <f>PRODUCT('mil mi val'!$C224:H224)</f>
        <v>0.93984469595088183</v>
      </c>
      <c r="J260" s="79">
        <f>PRODUCT('mil mi val'!$C224:I224)</f>
        <v>0.92931843535623193</v>
      </c>
      <c r="K260" s="79">
        <f>PRODUCT('mil mi val'!$C224:J224)</f>
        <v>0.91844540966256394</v>
      </c>
      <c r="L260" s="79">
        <f>PRODUCT('mil mi val'!$C224:K224)</f>
        <v>0.90724037566468063</v>
      </c>
      <c r="M260" s="79">
        <f>PRODUCT('mil mi val'!$C224:L224)</f>
        <v>0.89499263059320744</v>
      </c>
      <c r="N260" s="79">
        <f>PRODUCT('mil mi val'!$C224:M224)</f>
        <v>0.8829102300801992</v>
      </c>
      <c r="O260" s="79">
        <f>PRODUCT('mil mi val'!$C224:N224)</f>
        <v>0.87099094197411653</v>
      </c>
      <c r="P260" s="79">
        <f>PRODUCT('mil mi val'!$C224:O224)</f>
        <v>0.85923256425746597</v>
      </c>
      <c r="Q260" s="79">
        <f>PRODUCT('mil mi val'!$C224:P224)</f>
        <v>0.84763292463999018</v>
      </c>
      <c r="R260" s="79">
        <f>PRODUCT('mil mi val'!$C224:Q224)</f>
        <v>0.8361898801573503</v>
      </c>
      <c r="S260" s="79">
        <f>PRODUCT('mil mi val'!$C224:R224)</f>
        <v>0.82490131677522616</v>
      </c>
      <c r="T260" s="79">
        <f>PRODUCT('mil mi val'!$C224:S224)</f>
        <v>0.81376514899876062</v>
      </c>
      <c r="U260" s="79">
        <f>PRODUCT('mil mi val'!$C224:T224)</f>
        <v>0.80277931948727743</v>
      </c>
      <c r="V260" s="79">
        <f>PRODUCT('mil mi val'!$C224:U224)</f>
        <v>0.79194179867419923</v>
      </c>
      <c r="W260" s="79">
        <f>PRODUCT('mil mi val'!$C224:V224)</f>
        <v>0.7812505843920976</v>
      </c>
      <c r="X260" s="79">
        <f>PRODUCT('mil mi val'!$C224:W224)</f>
        <v>0.77070370150280432</v>
      </c>
      <c r="Y260" s="79">
        <f>PRODUCT('mil mi val'!$C224:X224)</f>
        <v>0.76029920153251651</v>
      </c>
      <c r="Z260" s="79">
        <f>PRODUCT('mil mi val'!$C224:Y224)</f>
        <v>0.75003516231182754</v>
      </c>
      <c r="AA260" s="79">
        <f>PRODUCT('mil mi val'!$C224:Z224)</f>
        <v>0.73990968762061793</v>
      </c>
      <c r="AB260" s="79">
        <f>PRODUCT('mil mi val'!$C224:AA224)</f>
        <v>0.72992090683773958</v>
      </c>
      <c r="AC260" s="79">
        <f>PRODUCT('mil mi val'!$C224:AB224)</f>
        <v>0.72006697459543012</v>
      </c>
      <c r="AD260" s="79">
        <f>PRODUCT('mil mi val'!$C224:AC224)</f>
        <v>0.71034607043839182</v>
      </c>
      <c r="AE260" s="79">
        <f>PRODUCT('mil mi val'!$C224:AD224)</f>
        <v>0.70075639848747351</v>
      </c>
      <c r="AF260" s="79">
        <f>PRODUCT('mil mi val'!$C224:AE224)</f>
        <v>0.69129618710789265</v>
      </c>
      <c r="AG260" s="79">
        <f>PRODUCT('mil mi val'!$C224:AF224)</f>
        <v>0.68196368858193612</v>
      </c>
      <c r="AH260" s="79">
        <f>PRODUCT('mil mi val'!$C224:AG224)</f>
        <v>0.67275717878607999</v>
      </c>
      <c r="AI260" s="79">
        <f>PRODUCT('mil mi val'!$C224:AH224)</f>
        <v>0.66367495687246791</v>
      </c>
      <c r="AJ260" s="79">
        <f>PRODUCT('mil mi val'!$C224:AI224)</f>
        <v>0.65471534495468964</v>
      </c>
      <c r="AK260" s="79">
        <f>PRODUCT('mil mi val'!$C224:AJ224)</f>
        <v>0.64587668779780139</v>
      </c>
      <c r="AL260" s="79">
        <f>PRODUCT('mil mi val'!$C224:AK224)</f>
        <v>0.63715735251253114</v>
      </c>
      <c r="AM260" s="79">
        <f>PRODUCT('mil mi val'!$C224:AL224)</f>
        <v>0.62855572825361195</v>
      </c>
      <c r="AN260" s="79">
        <f>PRODUCT('mil mi val'!$C224:AM224)</f>
        <v>0.62007022592218819</v>
      </c>
      <c r="AO260" s="79">
        <f>PRODUCT('mil mi val'!$C224:AN224)</f>
        <v>0.61169927787223866</v>
      </c>
      <c r="AP260" s="79">
        <f>PRODUCT('mil mi val'!$C224:AO224)</f>
        <v>0.60344133762096341</v>
      </c>
      <c r="AQ260" s="79">
        <f>PRODUCT('mil mi val'!$C224:AP224)</f>
        <v>0.59529487956308047</v>
      </c>
      <c r="AR260" s="79">
        <f>PRODUCT('mil mi val'!$C224:AQ224)</f>
        <v>0.58725839868897889</v>
      </c>
      <c r="AS260" s="79">
        <f>PRODUCT('mil mi val'!$C224:AR224)</f>
        <v>0.57933041030667765</v>
      </c>
      <c r="AT260" s="79">
        <f>PRODUCT('mil mi val'!$C224:AS224)</f>
        <v>0.57150944976753748</v>
      </c>
      <c r="AU260" s="79">
        <f>PRODUCT('mil mi val'!$C224:AT224)</f>
        <v>0.56379407219567579</v>
      </c>
      <c r="AV260" s="79">
        <f>PRODUCT('mil mi val'!$C224:AU224)</f>
        <v>0.55618285222103414</v>
      </c>
      <c r="AW260" s="79">
        <f>PRODUCT('mil mi val'!$C224:AV224)</f>
        <v>0.54867438371605015</v>
      </c>
      <c r="AX260" s="79">
        <f>PRODUCT('mil mi val'!$C224:AW224)</f>
        <v>0.54126727953588349</v>
      </c>
      <c r="AY260" s="79">
        <f>PRODUCT('mil mi val'!$C224:AX224)</f>
        <v>0.53396017126214912</v>
      </c>
      <c r="AZ260" s="79">
        <f>PRODUCT('mil mi val'!$C224:AY224)</f>
        <v>0.52675170895011014</v>
      </c>
      <c r="BA260" s="79">
        <f>PRODUCT('mil mi val'!$C224:AZ224)</f>
        <v>0.51964056087928367</v>
      </c>
      <c r="BB260" s="79">
        <f>PRODUCT('mil mi val'!$C224:BA224)</f>
        <v>0.5126254133074134</v>
      </c>
      <c r="BC260" s="79">
        <f>PRODUCT('mil mi val'!$C224:BB224)</f>
        <v>0.5057049702277634</v>
      </c>
      <c r="BD260" s="79">
        <f>PRODUCT('mil mi val'!$C224:BC224)</f>
        <v>0.49887795312968863</v>
      </c>
      <c r="BE260" s="79">
        <f>PRODUCT('mil mi val'!$C224:BD224)</f>
        <v>0.49214310076243784</v>
      </c>
      <c r="BF260" s="79">
        <f>PRODUCT('mil mi val'!$C224:BE224)</f>
        <v>0.48549916890214495</v>
      </c>
      <c r="BG260" s="79">
        <f>PRODUCT('mil mi val'!$C224:BF224)</f>
        <v>0.47894493012196604</v>
      </c>
      <c r="BH260" s="79">
        <f>PRODUCT('mil mi val'!$C224:BG224)</f>
        <v>0.47247917356531954</v>
      </c>
      <c r="BI260" s="79">
        <f>PRODUCT('mil mi val'!$C224:BH224)</f>
        <v>0.46610070472218773</v>
      </c>
      <c r="BJ260" s="79">
        <f>PRODUCT('mil mi val'!$C224:BI224)</f>
        <v>0.45980834520843822</v>
      </c>
      <c r="BK260" s="79">
        <f>PRODUCT('mil mi val'!$C224:BJ224)</f>
        <v>0.45360093254812434</v>
      </c>
      <c r="BL260" s="79">
        <f>PRODUCT('mil mi val'!$C224:BK224)</f>
        <v>0.4474773199587247</v>
      </c>
      <c r="BM260" s="79">
        <f>PRODUCT('mil mi val'!$C224:BL224)</f>
        <v>0.44143637613928194</v>
      </c>
      <c r="BN260" s="79">
        <f>PRODUCT('mil mi val'!$C224:BM224)</f>
        <v>0.43547698506140164</v>
      </c>
      <c r="BO260" s="79">
        <f>PRODUCT('mil mi val'!$C224:BN224)</f>
        <v>0.42959804576307276</v>
      </c>
      <c r="BP260" s="79">
        <f>PRODUCT('mil mi val'!$C224:BO224)</f>
        <v>0.42379847214527128</v>
      </c>
      <c r="BQ260" s="79">
        <f>PRODUCT('mil mi val'!$C224:BP224)</f>
        <v>0.41807719277131011</v>
      </c>
      <c r="BR260" s="79">
        <f>PRODUCT('mil mi val'!$C224:BQ224)</f>
        <v>0.41243315066889746</v>
      </c>
      <c r="BS260" s="79">
        <f>PRODUCT('mil mi val'!$C224:BR224)</f>
        <v>0.40686530313486735</v>
      </c>
      <c r="BT260" s="79">
        <f>PRODUCT('mil mi val'!$C224:BS224)</f>
        <v>0.40137262154254666</v>
      </c>
      <c r="BU260" s="79">
        <f>PRODUCT('mil mi val'!$C224:BT224)</f>
        <v>0.39595409115172231</v>
      </c>
      <c r="BV260" s="79">
        <f>PRODUCT('mil mi val'!$C224:BU224)</f>
        <v>0.39060871092117405</v>
      </c>
      <c r="BW260" s="79">
        <f>PRODUCT('mil mi val'!$C224:BV224)</f>
        <v>0.38533549332373823</v>
      </c>
      <c r="BX260" s="79">
        <f>PRODUCT('mil mi val'!$C224:BW224)</f>
        <v>0.38013346416386778</v>
      </c>
      <c r="BY260" s="79">
        <f>PRODUCT('mil mi val'!$C224:BX224)</f>
        <v>0.37500166239765559</v>
      </c>
      <c r="BZ260" s="79">
        <f>PRODUCT('mil mi val'!$C224:BY224)</f>
        <v>0.36993913995528727</v>
      </c>
      <c r="CA260" s="79">
        <f>PRODUCT('mil mi val'!$C224:BZ224)</f>
        <v>0.3649449615658909</v>
      </c>
      <c r="CB260" s="79">
        <f>PRODUCT('mil mi val'!$C224:CA224)</f>
        <v>0.36001820458475137</v>
      </c>
      <c r="CC260" s="79">
        <f>PRODUCT('mil mi val'!$C224:CB224)</f>
        <v>0.35515795882285722</v>
      </c>
      <c r="CD260" s="79">
        <f>PRODUCT('mil mi val'!$C224:CC224)</f>
        <v>0.35036332637874867</v>
      </c>
      <c r="CE260" s="79">
        <f>PRODUCT('mil mi val'!$C224:CD224)</f>
        <v>0.34563342147263559</v>
      </c>
      <c r="CF260" s="79">
        <f>PRODUCT('mil mi val'!$C224:CE224)</f>
        <v>0.34096737028275503</v>
      </c>
      <c r="CG260" s="79">
        <f>PRODUCT('mil mi val'!$C224:CF224)</f>
        <v>0.33636431078393786</v>
      </c>
      <c r="CH260" s="79">
        <f>PRODUCT('mil mi val'!$C224:CG224)</f>
        <v>0.33182339258835469</v>
      </c>
      <c r="CI260" s="79">
        <f>PRODUCT('mil mi val'!$C224:CH224)</f>
        <v>0.32734377678841192</v>
      </c>
      <c r="CJ260" s="79">
        <f>PRODUCT('mil mi val'!$C224:CI224)</f>
        <v>0.32292463580176839</v>
      </c>
      <c r="CK260" s="79">
        <f>PRODUCT('mil mi val'!$C224:CJ224)</f>
        <v>0.31856515321844453</v>
      </c>
      <c r="CL260" s="79">
        <f>PRODUCT('mil mi val'!$C224:CK224)</f>
        <v>0.31426452364999552</v>
      </c>
      <c r="CM260" s="79">
        <f>PRODUCT('mil mi val'!$C224:CL224)</f>
        <v>0.31002195258072057</v>
      </c>
      <c r="CN260" s="79">
        <f>PRODUCT('mil mi val'!$C224:CM224)</f>
        <v>0.30583665622088085</v>
      </c>
      <c r="CO260" s="79">
        <f>PRODUCT('mil mi val'!$C224:CN224)</f>
        <v>0.30170786136189898</v>
      </c>
      <c r="CP260" s="79">
        <f>PRODUCT('mil mi val'!$C224:CO224)</f>
        <v>0.29763480523351338</v>
      </c>
      <c r="CQ260" s="79">
        <f>PRODUCT('mil mi val'!$C224:CP224)</f>
        <v>0.29361673536286098</v>
      </c>
      <c r="CR260" s="79">
        <f>PRODUCT('mil mi val'!$C224:CQ224)</f>
        <v>0.28965290943546235</v>
      </c>
      <c r="CS260" s="79">
        <f>PRODUCT('mil mi val'!$C224:CR224)</f>
        <v>0.28574259515808365</v>
      </c>
      <c r="CT260" s="79">
        <f>PRODUCT('mil mi val'!$C224:CS224)</f>
        <v>0.28188507012344954</v>
      </c>
      <c r="CU260" s="79">
        <f>PRODUCT('mil mi val'!$C224:CT224)</f>
        <v>0.27807962167678296</v>
      </c>
      <c r="CV260" s="79">
        <f>PRODUCT('mil mi val'!$C224:CU224)</f>
        <v>0.27432554678414639</v>
      </c>
      <c r="CW260" s="79">
        <f>PRODUCT('mil mi val'!$C224:CV224)</f>
        <v>0.27062215190256045</v>
      </c>
      <c r="CX260" s="79">
        <f>PRODUCT('mil mi val'!$C224:CW224)</f>
        <v>0.26696875285187588</v>
      </c>
      <c r="CY260" s="79">
        <f>PRODUCT('mil mi val'!$C224:CX224)</f>
        <v>0.26336467468837554</v>
      </c>
      <c r="CZ260" s="79">
        <f>PRODUCT('mil mi val'!$C224:CY224)</f>
        <v>0.2598092515800825</v>
      </c>
      <c r="DA260" s="79">
        <f>PRODUCT('mil mi val'!$C224:CZ224)</f>
        <v>0.2563018266837514</v>
      </c>
      <c r="DB260" s="79">
        <f>PRODUCT('mil mi val'!$C224:DA224)</f>
        <v>0.25284175202352077</v>
      </c>
      <c r="DC260" s="79">
        <f>PRODUCT('mil mi val'!$C224:DB224)</f>
        <v>0.24942838837120326</v>
      </c>
    </row>
    <row r="261" spans="2:107" ht="15" x14ac:dyDescent="0.25">
      <c r="B261" s="41">
        <v>16</v>
      </c>
      <c r="C261" s="79">
        <v>1</v>
      </c>
      <c r="D261" s="79">
        <f>PRODUCT('mil mi val'!$C225:C225)</f>
        <v>0.98429999999999995</v>
      </c>
      <c r="E261" s="79">
        <f>PRODUCT('mil mi val'!$C225:D225)</f>
        <v>0.97701618000000001</v>
      </c>
      <c r="F261" s="79">
        <f>PRODUCT('mil mi val'!$C225:E225)</f>
        <v>0.96861384085199997</v>
      </c>
      <c r="G261" s="79">
        <f>PRODUCT('mil mi val'!$C225:F225)</f>
        <v>0.95950887074799118</v>
      </c>
      <c r="H261" s="79">
        <f>PRODUCT('mil mi val'!$C225:G225)</f>
        <v>0.94991378204051125</v>
      </c>
      <c r="I261" s="79">
        <f>PRODUCT('mil mi val'!$C225:H225)</f>
        <v>0.93984469595088183</v>
      </c>
      <c r="J261" s="79">
        <f>PRODUCT('mil mi val'!$C225:I225)</f>
        <v>0.92931843535623193</v>
      </c>
      <c r="K261" s="79">
        <f>PRODUCT('mil mi val'!$C225:J225)</f>
        <v>0.91844540966256394</v>
      </c>
      <c r="L261" s="79">
        <f>PRODUCT('mil mi val'!$C225:K225)</f>
        <v>0.90724037566468063</v>
      </c>
      <c r="M261" s="79">
        <f>PRODUCT('mil mi val'!$C225:L225)</f>
        <v>0.89571842289373915</v>
      </c>
      <c r="N261" s="79">
        <f>PRODUCT('mil mi val'!$C225:M225)</f>
        <v>0.88362622418467374</v>
      </c>
      <c r="O261" s="79">
        <f>PRODUCT('mil mi val'!$C225:N225)</f>
        <v>0.87169727015818066</v>
      </c>
      <c r="P261" s="79">
        <f>PRODUCT('mil mi val'!$C225:O225)</f>
        <v>0.85992935701104523</v>
      </c>
      <c r="Q261" s="79">
        <f>PRODUCT('mil mi val'!$C225:P225)</f>
        <v>0.84832031069139613</v>
      </c>
      <c r="R261" s="79">
        <f>PRODUCT('mil mi val'!$C225:Q225)</f>
        <v>0.83686798649706229</v>
      </c>
      <c r="S261" s="79">
        <f>PRODUCT('mil mi val'!$C225:R225)</f>
        <v>0.82557026867935202</v>
      </c>
      <c r="T261" s="79">
        <f>PRODUCT('mil mi val'!$C225:S225)</f>
        <v>0.81442507005218079</v>
      </c>
      <c r="U261" s="79">
        <f>PRODUCT('mil mi val'!$C225:T225)</f>
        <v>0.80343033160647637</v>
      </c>
      <c r="V261" s="79">
        <f>PRODUCT('mil mi val'!$C225:U225)</f>
        <v>0.79258402212978896</v>
      </c>
      <c r="W261" s="79">
        <f>PRODUCT('mil mi val'!$C225:V225)</f>
        <v>0.78188413783103683</v>
      </c>
      <c r="X261" s="79">
        <f>PRODUCT('mil mi val'!$C225:W225)</f>
        <v>0.77132870197031789</v>
      </c>
      <c r="Y261" s="79">
        <f>PRODUCT('mil mi val'!$C225:X225)</f>
        <v>0.76091576449371867</v>
      </c>
      <c r="Z261" s="79">
        <f>PRODUCT('mil mi val'!$C225:Y225)</f>
        <v>0.75064340167305355</v>
      </c>
      <c r="AA261" s="79">
        <f>PRODUCT('mil mi val'!$C225:Z225)</f>
        <v>0.74050971575046731</v>
      </c>
      <c r="AB261" s="79">
        <f>PRODUCT('mil mi val'!$C225:AA225)</f>
        <v>0.730512834587836</v>
      </c>
      <c r="AC261" s="79">
        <f>PRODUCT('mil mi val'!$C225:AB225)</f>
        <v>0.7206509113209002</v>
      </c>
      <c r="AD261" s="79">
        <f>PRODUCT('mil mi val'!$C225:AC225)</f>
        <v>0.71092212401806809</v>
      </c>
      <c r="AE261" s="79">
        <f>PRODUCT('mil mi val'!$C225:AD225)</f>
        <v>0.70132467534382426</v>
      </c>
      <c r="AF261" s="79">
        <f>PRODUCT('mil mi val'!$C225:AE225)</f>
        <v>0.69185679222668262</v>
      </c>
      <c r="AG261" s="79">
        <f>PRODUCT('mil mi val'!$C225:AF225)</f>
        <v>0.68251672553162246</v>
      </c>
      <c r="AH261" s="79">
        <f>PRODUCT('mil mi val'!$C225:AG225)</f>
        <v>0.67330274973694559</v>
      </c>
      <c r="AI261" s="79">
        <f>PRODUCT('mil mi val'!$C225:AH225)</f>
        <v>0.6642131626154969</v>
      </c>
      <c r="AJ261" s="79">
        <f>PRODUCT('mil mi val'!$C225:AI225)</f>
        <v>0.65524628492018777</v>
      </c>
      <c r="AK261" s="79">
        <f>PRODUCT('mil mi val'!$C225:AJ225)</f>
        <v>0.64640046007376528</v>
      </c>
      <c r="AL261" s="79">
        <f>PRODUCT('mil mi val'!$C225:AK225)</f>
        <v>0.63767405386276943</v>
      </c>
      <c r="AM261" s="79">
        <f>PRODUCT('mil mi val'!$C225:AL225)</f>
        <v>0.62906545413562209</v>
      </c>
      <c r="AN261" s="79">
        <f>PRODUCT('mil mi val'!$C225:AM225)</f>
        <v>0.62057307050479127</v>
      </c>
      <c r="AO261" s="79">
        <f>PRODUCT('mil mi val'!$C225:AN225)</f>
        <v>0.61219533405297666</v>
      </c>
      <c r="AP261" s="79">
        <f>PRODUCT('mil mi val'!$C225:AO225)</f>
        <v>0.60393069704326152</v>
      </c>
      <c r="AQ261" s="79">
        <f>PRODUCT('mil mi val'!$C225:AP225)</f>
        <v>0.59577763263317751</v>
      </c>
      <c r="AR261" s="79">
        <f>PRODUCT('mil mi val'!$C225:AQ225)</f>
        <v>0.58773463459262965</v>
      </c>
      <c r="AS261" s="79">
        <f>PRODUCT('mil mi val'!$C225:AR225)</f>
        <v>0.57980021702562912</v>
      </c>
      <c r="AT261" s="79">
        <f>PRODUCT('mil mi val'!$C225:AS225)</f>
        <v>0.5719729140957831</v>
      </c>
      <c r="AU261" s="79">
        <f>PRODUCT('mil mi val'!$C225:AT225)</f>
        <v>0.56425127975549005</v>
      </c>
      <c r="AV261" s="79">
        <f>PRODUCT('mil mi val'!$C225:AU225)</f>
        <v>0.55663388747879095</v>
      </c>
      <c r="AW261" s="79">
        <f>PRODUCT('mil mi val'!$C225:AV225)</f>
        <v>0.54911932999782731</v>
      </c>
      <c r="AX261" s="79">
        <f>PRODUCT('mil mi val'!$C225:AW225)</f>
        <v>0.54170621904285665</v>
      </c>
      <c r="AY261" s="79">
        <f>PRODUCT('mil mi val'!$C225:AX225)</f>
        <v>0.53439318508577816</v>
      </c>
      <c r="AZ261" s="79">
        <f>PRODUCT('mil mi val'!$C225:AY225)</f>
        <v>0.52717887708712019</v>
      </c>
      <c r="BA261" s="79">
        <f>PRODUCT('mil mi val'!$C225:AZ225)</f>
        <v>0.52006196224644408</v>
      </c>
      <c r="BB261" s="79">
        <f>PRODUCT('mil mi val'!$C225:BA225)</f>
        <v>0.51304112575611716</v>
      </c>
      <c r="BC261" s="79">
        <f>PRODUCT('mil mi val'!$C225:BB225)</f>
        <v>0.50611507055840954</v>
      </c>
      <c r="BD261" s="79">
        <f>PRODUCT('mil mi val'!$C225:BC225)</f>
        <v>0.49928251710587102</v>
      </c>
      <c r="BE261" s="79">
        <f>PRODUCT('mil mi val'!$C225:BD225)</f>
        <v>0.49254220312494179</v>
      </c>
      <c r="BF261" s="79">
        <f>PRODUCT('mil mi val'!$C225:BE225)</f>
        <v>0.4858928833827551</v>
      </c>
      <c r="BG261" s="79">
        <f>PRODUCT('mil mi val'!$C225:BF225)</f>
        <v>0.47933332945708795</v>
      </c>
      <c r="BH261" s="79">
        <f>PRODUCT('mil mi val'!$C225:BG225)</f>
        <v>0.47286232950941731</v>
      </c>
      <c r="BI261" s="79">
        <f>PRODUCT('mil mi val'!$C225:BH225)</f>
        <v>0.4664786880610402</v>
      </c>
      <c r="BJ261" s="79">
        <f>PRODUCT('mil mi val'!$C225:BI225)</f>
        <v>0.46018122577221621</v>
      </c>
      <c r="BK261" s="79">
        <f>PRODUCT('mil mi val'!$C225:BJ225)</f>
        <v>0.4539687792242913</v>
      </c>
      <c r="BL261" s="79">
        <f>PRODUCT('mil mi val'!$C225:BK225)</f>
        <v>0.44784020070476338</v>
      </c>
      <c r="BM261" s="79">
        <f>PRODUCT('mil mi val'!$C225:BL225)</f>
        <v>0.44179435799524908</v>
      </c>
      <c r="BN261" s="79">
        <f>PRODUCT('mil mi val'!$C225:BM225)</f>
        <v>0.43583013416231325</v>
      </c>
      <c r="BO261" s="79">
        <f>PRODUCT('mil mi val'!$C225:BN225)</f>
        <v>0.42994642735112204</v>
      </c>
      <c r="BP261" s="79">
        <f>PRODUCT('mil mi val'!$C225:BO225)</f>
        <v>0.42414215058188193</v>
      </c>
      <c r="BQ261" s="79">
        <f>PRODUCT('mil mi val'!$C225:BP225)</f>
        <v>0.41841623154902652</v>
      </c>
      <c r="BR261" s="79">
        <f>PRODUCT('mil mi val'!$C225:BQ225)</f>
        <v>0.41276761242311466</v>
      </c>
      <c r="BS261" s="79">
        <f>PRODUCT('mil mi val'!$C225:BR225)</f>
        <v>0.40719524965540266</v>
      </c>
      <c r="BT261" s="79">
        <f>PRODUCT('mil mi val'!$C225:BS225)</f>
        <v>0.40169811378505477</v>
      </c>
      <c r="BU261" s="79">
        <f>PRODUCT('mil mi val'!$C225:BT225)</f>
        <v>0.39627518924895655</v>
      </c>
      <c r="BV261" s="79">
        <f>PRODUCT('mil mi val'!$C225:BU225)</f>
        <v>0.39092547419409568</v>
      </c>
      <c r="BW261" s="79">
        <f>PRODUCT('mil mi val'!$C225:BV225)</f>
        <v>0.38564798029247538</v>
      </c>
      <c r="BX261" s="79">
        <f>PRODUCT('mil mi val'!$C225:BW225)</f>
        <v>0.38044173255852698</v>
      </c>
      <c r="BY261" s="79">
        <f>PRODUCT('mil mi val'!$C225:BX225)</f>
        <v>0.37530576916898689</v>
      </c>
      <c r="BZ261" s="79">
        <f>PRODUCT('mil mi val'!$C225:BY225)</f>
        <v>0.37023914128520558</v>
      </c>
      <c r="CA261" s="79">
        <f>PRODUCT('mil mi val'!$C225:BZ225)</f>
        <v>0.36524091287785532</v>
      </c>
      <c r="CB261" s="79">
        <f>PRODUCT('mil mi val'!$C225:CA225)</f>
        <v>0.36031016055400428</v>
      </c>
      <c r="CC261" s="79">
        <f>PRODUCT('mil mi val'!$C225:CB225)</f>
        <v>0.35544597338652523</v>
      </c>
      <c r="CD261" s="79">
        <f>PRODUCT('mil mi val'!$C225:CC225)</f>
        <v>0.35064745274580716</v>
      </c>
      <c r="CE261" s="79">
        <f>PRODUCT('mil mi val'!$C225:CD225)</f>
        <v>0.34591371213373878</v>
      </c>
      <c r="CF261" s="79">
        <f>PRODUCT('mil mi val'!$C225:CE225)</f>
        <v>0.34124387701993331</v>
      </c>
      <c r="CG261" s="79">
        <f>PRODUCT('mil mi val'!$C225:CF225)</f>
        <v>0.33663708468016423</v>
      </c>
      <c r="CH261" s="79">
        <f>PRODUCT('mil mi val'!$C225:CG225)</f>
        <v>0.33209248403698205</v>
      </c>
      <c r="CI261" s="79">
        <f>PRODUCT('mil mi val'!$C225:CH225)</f>
        <v>0.32760923550248283</v>
      </c>
      <c r="CJ261" s="79">
        <f>PRODUCT('mil mi val'!$C225:CI225)</f>
        <v>0.32318651082319932</v>
      </c>
      <c r="CK261" s="79">
        <f>PRODUCT('mil mi val'!$C225:CJ225)</f>
        <v>0.31882349292708617</v>
      </c>
      <c r="CL261" s="79">
        <f>PRODUCT('mil mi val'!$C225:CK225)</f>
        <v>0.3145193757725705</v>
      </c>
      <c r="CM261" s="79">
        <f>PRODUCT('mil mi val'!$C225:CL225)</f>
        <v>0.3102733641996408</v>
      </c>
      <c r="CN261" s="79">
        <f>PRODUCT('mil mi val'!$C225:CM225)</f>
        <v>0.30608467378294568</v>
      </c>
      <c r="CO261" s="79">
        <f>PRODUCT('mil mi val'!$C225:CN225)</f>
        <v>0.30195253068687594</v>
      </c>
      <c r="CP261" s="79">
        <f>PRODUCT('mil mi val'!$C225:CO225)</f>
        <v>0.29787617152260315</v>
      </c>
      <c r="CQ261" s="79">
        <f>PRODUCT('mil mi val'!$C225:CP225)</f>
        <v>0.29385484320704802</v>
      </c>
      <c r="CR261" s="79">
        <f>PRODUCT('mil mi val'!$C225:CQ225)</f>
        <v>0.28988780282375287</v>
      </c>
      <c r="CS261" s="79">
        <f>PRODUCT('mil mi val'!$C225:CR225)</f>
        <v>0.28597431748563223</v>
      </c>
      <c r="CT261" s="79">
        <f>PRODUCT('mil mi val'!$C225:CS225)</f>
        <v>0.28211366419957623</v>
      </c>
      <c r="CU261" s="79">
        <f>PRODUCT('mil mi val'!$C225:CT225)</f>
        <v>0.27830512973288196</v>
      </c>
      <c r="CV261" s="79">
        <f>PRODUCT('mil mi val'!$C225:CU225)</f>
        <v>0.27454801048148808</v>
      </c>
      <c r="CW261" s="79">
        <f>PRODUCT('mil mi val'!$C225:CV225)</f>
        <v>0.27084161233998799</v>
      </c>
      <c r="CX261" s="79">
        <f>PRODUCT('mil mi val'!$C225:CW225)</f>
        <v>0.26718525057339815</v>
      </c>
      <c r="CY261" s="79">
        <f>PRODUCT('mil mi val'!$C225:CX225)</f>
        <v>0.2635782496906573</v>
      </c>
      <c r="CZ261" s="79">
        <f>PRODUCT('mil mi val'!$C225:CY225)</f>
        <v>0.26001994331983341</v>
      </c>
      <c r="DA261" s="79">
        <f>PRODUCT('mil mi val'!$C225:CZ225)</f>
        <v>0.25650967408501568</v>
      </c>
      <c r="DB261" s="79">
        <f>PRODUCT('mil mi val'!$C225:DA225)</f>
        <v>0.25304679348486797</v>
      </c>
      <c r="DC261" s="79">
        <f>PRODUCT('mil mi val'!$C225:DB225)</f>
        <v>0.24963066177282225</v>
      </c>
    </row>
    <row r="262" spans="2:107" ht="15" x14ac:dyDescent="0.25">
      <c r="B262" s="41">
        <v>17</v>
      </c>
      <c r="C262" s="79">
        <v>1</v>
      </c>
      <c r="D262" s="79">
        <f>PRODUCT('mil mi val'!$C226:C226)</f>
        <v>0.98429999999999995</v>
      </c>
      <c r="E262" s="79">
        <f>PRODUCT('mil mi val'!$C226:D226)</f>
        <v>0.97701618000000001</v>
      </c>
      <c r="F262" s="79">
        <f>PRODUCT('mil mi val'!$C226:E226)</f>
        <v>0.96861384085199997</v>
      </c>
      <c r="G262" s="79">
        <f>PRODUCT('mil mi val'!$C226:F226)</f>
        <v>0.95950887074799118</v>
      </c>
      <c r="H262" s="79">
        <f>PRODUCT('mil mi val'!$C226:G226)</f>
        <v>0.94991378204051125</v>
      </c>
      <c r="I262" s="79">
        <f>PRODUCT('mil mi val'!$C226:H226)</f>
        <v>0.93984469595088183</v>
      </c>
      <c r="J262" s="79">
        <f>PRODUCT('mil mi val'!$C226:I226)</f>
        <v>0.92931843535623193</v>
      </c>
      <c r="K262" s="79">
        <f>PRODUCT('mil mi val'!$C226:J226)</f>
        <v>0.91844540966256394</v>
      </c>
      <c r="L262" s="79">
        <f>PRODUCT('mil mi val'!$C226:K226)</f>
        <v>0.90724037566468063</v>
      </c>
      <c r="M262" s="79">
        <f>PRODUCT('mil mi val'!$C226:L226)</f>
        <v>0.89571842289373915</v>
      </c>
      <c r="N262" s="79">
        <f>PRODUCT('mil mi val'!$C226:M226)</f>
        <v>0.88407408339612048</v>
      </c>
      <c r="O262" s="79">
        <f>PRODUCT('mil mi val'!$C226:N226)</f>
        <v>0.8721390832702729</v>
      </c>
      <c r="P262" s="79">
        <f>PRODUCT('mil mi val'!$C226:O226)</f>
        <v>0.86036520564612429</v>
      </c>
      <c r="Q262" s="79">
        <f>PRODUCT('mil mi val'!$C226:P226)</f>
        <v>0.84875027536990166</v>
      </c>
      <c r="R262" s="79">
        <f>PRODUCT('mil mi val'!$C226:Q226)</f>
        <v>0.83729214665240803</v>
      </c>
      <c r="S262" s="79">
        <f>PRODUCT('mil mi val'!$C226:R226)</f>
        <v>0.82598870267260061</v>
      </c>
      <c r="T262" s="79">
        <f>PRODUCT('mil mi val'!$C226:S226)</f>
        <v>0.81483785518652052</v>
      </c>
      <c r="U262" s="79">
        <f>PRODUCT('mil mi val'!$C226:T226)</f>
        <v>0.80383754414150255</v>
      </c>
      <c r="V262" s="79">
        <f>PRODUCT('mil mi val'!$C226:U226)</f>
        <v>0.7929857372955923</v>
      </c>
      <c r="W262" s="79">
        <f>PRODUCT('mil mi val'!$C226:V226)</f>
        <v>0.78228042984210189</v>
      </c>
      <c r="X262" s="79">
        <f>PRODUCT('mil mi val'!$C226:W226)</f>
        <v>0.77171964403923354</v>
      </c>
      <c r="Y262" s="79">
        <f>PRODUCT('mil mi val'!$C226:X226)</f>
        <v>0.76130142884470398</v>
      </c>
      <c r="Z262" s="79">
        <f>PRODUCT('mil mi val'!$C226:Y226)</f>
        <v>0.75102385955530049</v>
      </c>
      <c r="AA262" s="79">
        <f>PRODUCT('mil mi val'!$C226:Z226)</f>
        <v>0.74088503745130396</v>
      </c>
      <c r="AB262" s="79">
        <f>PRODUCT('mil mi val'!$C226:AA226)</f>
        <v>0.73088308944571134</v>
      </c>
      <c r="AC262" s="79">
        <f>PRODUCT('mil mi val'!$C226:AB226)</f>
        <v>0.72101616773819432</v>
      </c>
      <c r="AD262" s="79">
        <f>PRODUCT('mil mi val'!$C226:AC226)</f>
        <v>0.71128244947372876</v>
      </c>
      <c r="AE262" s="79">
        <f>PRODUCT('mil mi val'!$C226:AD226)</f>
        <v>0.70168013640583349</v>
      </c>
      <c r="AF262" s="79">
        <f>PRODUCT('mil mi val'!$C226:AE226)</f>
        <v>0.69220745456435473</v>
      </c>
      <c r="AG262" s="79">
        <f>PRODUCT('mil mi val'!$C226:AF226)</f>
        <v>0.68286265392773593</v>
      </c>
      <c r="AH262" s="79">
        <f>PRODUCT('mil mi val'!$C226:AG226)</f>
        <v>0.67364400809971148</v>
      </c>
      <c r="AI262" s="79">
        <f>PRODUCT('mil mi val'!$C226:AH226)</f>
        <v>0.66454981399036539</v>
      </c>
      <c r="AJ262" s="79">
        <f>PRODUCT('mil mi val'!$C226:AI226)</f>
        <v>0.65557839150149544</v>
      </c>
      <c r="AK262" s="79">
        <f>PRODUCT('mil mi val'!$C226:AJ226)</f>
        <v>0.64672808321622532</v>
      </c>
      <c r="AL262" s="79">
        <f>PRODUCT('mil mi val'!$C226:AK226)</f>
        <v>0.63799725409280628</v>
      </c>
      <c r="AM262" s="79">
        <f>PRODUCT('mil mi val'!$C226:AL226)</f>
        <v>0.62938429116255346</v>
      </c>
      <c r="AN262" s="79">
        <f>PRODUCT('mil mi val'!$C226:AM226)</f>
        <v>0.62088760323185899</v>
      </c>
      <c r="AO262" s="79">
        <f>PRODUCT('mil mi val'!$C226:AN226)</f>
        <v>0.61250562058822888</v>
      </c>
      <c r="AP262" s="79">
        <f>PRODUCT('mil mi val'!$C226:AO226)</f>
        <v>0.60423679471028779</v>
      </c>
      <c r="AQ262" s="79">
        <f>PRODUCT('mil mi val'!$C226:AP226)</f>
        <v>0.59607959798169896</v>
      </c>
      <c r="AR262" s="79">
        <f>PRODUCT('mil mi val'!$C226:AQ226)</f>
        <v>0.58803252340894607</v>
      </c>
      <c r="AS262" s="79">
        <f>PRODUCT('mil mi val'!$C226:AR226)</f>
        <v>0.58009408434292531</v>
      </c>
      <c r="AT262" s="79">
        <f>PRODUCT('mil mi val'!$C226:AS226)</f>
        <v>0.57226281420429581</v>
      </c>
      <c r="AU262" s="79">
        <f>PRODUCT('mil mi val'!$C226:AT226)</f>
        <v>0.56453726621253786</v>
      </c>
      <c r="AV262" s="79">
        <f>PRODUCT('mil mi val'!$C226:AU226)</f>
        <v>0.55691601311866867</v>
      </c>
      <c r="AW262" s="79">
        <f>PRODUCT('mil mi val'!$C226:AV226)</f>
        <v>0.54939764694156668</v>
      </c>
      <c r="AX262" s="79">
        <f>PRODUCT('mil mi val'!$C226:AW226)</f>
        <v>0.54198077870785555</v>
      </c>
      <c r="AY262" s="79">
        <f>PRODUCT('mil mi val'!$C226:AX226)</f>
        <v>0.53466403819529951</v>
      </c>
      <c r="AZ262" s="79">
        <f>PRODUCT('mil mi val'!$C226:AY226)</f>
        <v>0.52744607367966301</v>
      </c>
      <c r="BA262" s="79">
        <f>PRODUCT('mil mi val'!$C226:AZ226)</f>
        <v>0.52032555168498762</v>
      </c>
      <c r="BB262" s="79">
        <f>PRODUCT('mil mi val'!$C226:BA226)</f>
        <v>0.51330115673724031</v>
      </c>
      <c r="BC262" s="79">
        <f>PRODUCT('mil mi val'!$C226:BB226)</f>
        <v>0.5063715911212876</v>
      </c>
      <c r="BD262" s="79">
        <f>PRODUCT('mil mi val'!$C226:BC226)</f>
        <v>0.49953557464115023</v>
      </c>
      <c r="BE262" s="79">
        <f>PRODUCT('mil mi val'!$C226:BD226)</f>
        <v>0.49279184438349471</v>
      </c>
      <c r="BF262" s="79">
        <f>PRODUCT('mil mi val'!$C226:BE226)</f>
        <v>0.48613915448431755</v>
      </c>
      <c r="BG262" s="79">
        <f>PRODUCT('mil mi val'!$C226:BF226)</f>
        <v>0.47957627589877927</v>
      </c>
      <c r="BH262" s="79">
        <f>PRODUCT('mil mi val'!$C226:BG226)</f>
        <v>0.47310199617414578</v>
      </c>
      <c r="BI262" s="79">
        <f>PRODUCT('mil mi val'!$C226:BH226)</f>
        <v>0.46671511922579484</v>
      </c>
      <c r="BJ262" s="79">
        <f>PRODUCT('mil mi val'!$C226:BI226)</f>
        <v>0.46041446511624662</v>
      </c>
      <c r="BK262" s="79">
        <f>PRODUCT('mil mi val'!$C226:BJ226)</f>
        <v>0.45419886983717733</v>
      </c>
      <c r="BL262" s="79">
        <f>PRODUCT('mil mi val'!$C226:BK226)</f>
        <v>0.44806718509437543</v>
      </c>
      <c r="BM262" s="79">
        <f>PRODUCT('mil mi val'!$C226:BL226)</f>
        <v>0.4420182780956014</v>
      </c>
      <c r="BN262" s="79">
        <f>PRODUCT('mil mi val'!$C226:BM226)</f>
        <v>0.43605103134131079</v>
      </c>
      <c r="BO262" s="79">
        <f>PRODUCT('mil mi val'!$C226:BN226)</f>
        <v>0.43016434241820312</v>
      </c>
      <c r="BP262" s="79">
        <f>PRODUCT('mil mi val'!$C226:BO226)</f>
        <v>0.4243571237955574</v>
      </c>
      <c r="BQ262" s="79">
        <f>PRODUCT('mil mi val'!$C226:BP226)</f>
        <v>0.41862830262431738</v>
      </c>
      <c r="BR262" s="79">
        <f>PRODUCT('mil mi val'!$C226:BQ226)</f>
        <v>0.41297682053888912</v>
      </c>
      <c r="BS262" s="79">
        <f>PRODUCT('mil mi val'!$C226:BR226)</f>
        <v>0.40740163346161412</v>
      </c>
      <c r="BT262" s="79">
        <f>PRODUCT('mil mi val'!$C226:BS226)</f>
        <v>0.40190171140988235</v>
      </c>
      <c r="BU262" s="79">
        <f>PRODUCT('mil mi val'!$C226:BT226)</f>
        <v>0.39647603830584893</v>
      </c>
      <c r="BV262" s="79">
        <f>PRODUCT('mil mi val'!$C226:BU226)</f>
        <v>0.39112361178872002</v>
      </c>
      <c r="BW262" s="79">
        <f>PRODUCT('mil mi val'!$C226:BV226)</f>
        <v>0.3858434430295723</v>
      </c>
      <c r="BX262" s="79">
        <f>PRODUCT('mil mi val'!$C226:BW226)</f>
        <v>0.38063455654867306</v>
      </c>
      <c r="BY262" s="79">
        <f>PRODUCT('mil mi val'!$C226:BX226)</f>
        <v>0.37549599003526601</v>
      </c>
      <c r="BZ262" s="79">
        <f>PRODUCT('mil mi val'!$C226:BY226)</f>
        <v>0.37042679416978996</v>
      </c>
      <c r="CA262" s="79">
        <f>PRODUCT('mil mi val'!$C226:BZ226)</f>
        <v>0.36542603244849781</v>
      </c>
      <c r="CB262" s="79">
        <f>PRODUCT('mil mi val'!$C226:CA226)</f>
        <v>0.36049278101044308</v>
      </c>
      <c r="CC262" s="79">
        <f>PRODUCT('mil mi val'!$C226:CB226)</f>
        <v>0.35562612846680208</v>
      </c>
      <c r="CD262" s="79">
        <f>PRODUCT('mil mi val'!$C226:CC226)</f>
        <v>0.35082517573250027</v>
      </c>
      <c r="CE262" s="79">
        <f>PRODUCT('mil mi val'!$C226:CD226)</f>
        <v>0.34608903586011153</v>
      </c>
      <c r="CF262" s="79">
        <f>PRODUCT('mil mi val'!$C226:CE226)</f>
        <v>0.34141683387600003</v>
      </c>
      <c r="CG262" s="79">
        <f>PRODUCT('mil mi val'!$C226:CF226)</f>
        <v>0.33680770661867404</v>
      </c>
      <c r="CH262" s="79">
        <f>PRODUCT('mil mi val'!$C226:CG226)</f>
        <v>0.33226080257932195</v>
      </c>
      <c r="CI262" s="79">
        <f>PRODUCT('mil mi val'!$C226:CH226)</f>
        <v>0.3277752817445011</v>
      </c>
      <c r="CJ262" s="79">
        <f>PRODUCT('mil mi val'!$C226:CI226)</f>
        <v>0.32335031544095033</v>
      </c>
      <c r="CK262" s="79">
        <f>PRODUCT('mil mi val'!$C226:CJ226)</f>
        <v>0.31898508618249749</v>
      </c>
      <c r="CL262" s="79">
        <f>PRODUCT('mil mi val'!$C226:CK226)</f>
        <v>0.31467878751903378</v>
      </c>
      <c r="CM262" s="79">
        <f>PRODUCT('mil mi val'!$C226:CL226)</f>
        <v>0.31043062388752685</v>
      </c>
      <c r="CN262" s="79">
        <f>PRODUCT('mil mi val'!$C226:CM226)</f>
        <v>0.30623981046504523</v>
      </c>
      <c r="CO262" s="79">
        <f>PRODUCT('mil mi val'!$C226:CN226)</f>
        <v>0.30210557302376712</v>
      </c>
      <c r="CP262" s="79">
        <f>PRODUCT('mil mi val'!$C226:CO226)</f>
        <v>0.29802714778794626</v>
      </c>
      <c r="CQ262" s="79">
        <f>PRODUCT('mil mi val'!$C226:CP226)</f>
        <v>0.29400378129280902</v>
      </c>
      <c r="CR262" s="79">
        <f>PRODUCT('mil mi val'!$C226:CQ226)</f>
        <v>0.29003473024535609</v>
      </c>
      <c r="CS262" s="79">
        <f>PRODUCT('mil mi val'!$C226:CR226)</f>
        <v>0.2861192613870438</v>
      </c>
      <c r="CT262" s="79">
        <f>PRODUCT('mil mi val'!$C226:CS226)</f>
        <v>0.28225665135831873</v>
      </c>
      <c r="CU262" s="79">
        <f>PRODUCT('mil mi val'!$C226:CT226)</f>
        <v>0.27844618656498143</v>
      </c>
      <c r="CV262" s="79">
        <f>PRODUCT('mil mi val'!$C226:CU226)</f>
        <v>0.27468716304635421</v>
      </c>
      <c r="CW262" s="79">
        <f>PRODUCT('mil mi val'!$C226:CV226)</f>
        <v>0.27097888634522843</v>
      </c>
      <c r="CX262" s="79">
        <f>PRODUCT('mil mi val'!$C226:CW226)</f>
        <v>0.26732067137956789</v>
      </c>
      <c r="CY262" s="79">
        <f>PRODUCT('mil mi val'!$C226:CX226)</f>
        <v>0.26371184231594375</v>
      </c>
      <c r="CZ262" s="79">
        <f>PRODUCT('mil mi val'!$C226:CY226)</f>
        <v>0.26015173244467854</v>
      </c>
      <c r="DA262" s="79">
        <f>PRODUCT('mil mi val'!$C226:CZ226)</f>
        <v>0.25663968405667537</v>
      </c>
      <c r="DB262" s="79">
        <f>PRODUCT('mil mi val'!$C226:DA226)</f>
        <v>0.25317504832191023</v>
      </c>
      <c r="DC262" s="79">
        <f>PRODUCT('mil mi val'!$C226:DB226)</f>
        <v>0.24975718516956447</v>
      </c>
    </row>
    <row r="263" spans="2:107" ht="15" x14ac:dyDescent="0.25">
      <c r="B263" s="41">
        <v>18</v>
      </c>
      <c r="C263" s="79">
        <v>1</v>
      </c>
      <c r="D263" s="79">
        <f>PRODUCT('mil mi val'!$C227:C227)</f>
        <v>0.98429999999999995</v>
      </c>
      <c r="E263" s="79">
        <f>PRODUCT('mil mi val'!$C227:D227)</f>
        <v>0.97701618000000001</v>
      </c>
      <c r="F263" s="79">
        <f>PRODUCT('mil mi val'!$C227:E227)</f>
        <v>0.96861384085199997</v>
      </c>
      <c r="G263" s="79">
        <f>PRODUCT('mil mi val'!$C227:F227)</f>
        <v>0.95950887074799118</v>
      </c>
      <c r="H263" s="79">
        <f>PRODUCT('mil mi val'!$C227:G227)</f>
        <v>0.94991378204051125</v>
      </c>
      <c r="I263" s="79">
        <f>PRODUCT('mil mi val'!$C227:H227)</f>
        <v>0.93984469595088183</v>
      </c>
      <c r="J263" s="79">
        <f>PRODUCT('mil mi val'!$C227:I227)</f>
        <v>0.92931843535623193</v>
      </c>
      <c r="K263" s="79">
        <f>PRODUCT('mil mi val'!$C227:J227)</f>
        <v>0.91844540966256394</v>
      </c>
      <c r="L263" s="79">
        <f>PRODUCT('mil mi val'!$C227:K227)</f>
        <v>0.90724037566468063</v>
      </c>
      <c r="M263" s="79">
        <f>PRODUCT('mil mi val'!$C227:L227)</f>
        <v>0.89571842289373915</v>
      </c>
      <c r="N263" s="79">
        <f>PRODUCT('mil mi val'!$C227:M227)</f>
        <v>0.88407408339612048</v>
      </c>
      <c r="O263" s="79">
        <f>PRODUCT('mil mi val'!$C227:N227)</f>
        <v>0.87231589808695209</v>
      </c>
      <c r="P263" s="79">
        <f>PRODUCT('mil mi val'!$C227:O227)</f>
        <v>0.86053963346277829</v>
      </c>
      <c r="Q263" s="79">
        <f>PRODUCT('mil mi val'!$C227:P227)</f>
        <v>0.84892234841103087</v>
      </c>
      <c r="R263" s="79">
        <f>PRODUCT('mil mi val'!$C227:Q227)</f>
        <v>0.83746189670748195</v>
      </c>
      <c r="S263" s="79">
        <f>PRODUCT('mil mi val'!$C227:R227)</f>
        <v>0.82615616110193102</v>
      </c>
      <c r="T263" s="79">
        <f>PRODUCT('mil mi val'!$C227:S227)</f>
        <v>0.81500305292705499</v>
      </c>
      <c r="U263" s="79">
        <f>PRODUCT('mil mi val'!$C227:T227)</f>
        <v>0.80400051171253983</v>
      </c>
      <c r="V263" s="79">
        <f>PRODUCT('mil mi val'!$C227:U227)</f>
        <v>0.79314650480442062</v>
      </c>
      <c r="W263" s="79">
        <f>PRODUCT('mil mi val'!$C227:V227)</f>
        <v>0.78243902698956103</v>
      </c>
      <c r="X263" s="79">
        <f>PRODUCT('mil mi val'!$C227:W227)</f>
        <v>0.77187610012520202</v>
      </c>
      <c r="Y263" s="79">
        <f>PRODUCT('mil mi val'!$C227:X227)</f>
        <v>0.76145577277351184</v>
      </c>
      <c r="Z263" s="79">
        <f>PRODUCT('mil mi val'!$C227:Y227)</f>
        <v>0.75117611984106947</v>
      </c>
      <c r="AA263" s="79">
        <f>PRODUCT('mil mi val'!$C227:Z227)</f>
        <v>0.74103524222321504</v>
      </c>
      <c r="AB263" s="79">
        <f>PRODUCT('mil mi val'!$C227:AA227)</f>
        <v>0.73103126645320171</v>
      </c>
      <c r="AC263" s="79">
        <f>PRODUCT('mil mi val'!$C227:AB227)</f>
        <v>0.72116234435608351</v>
      </c>
      <c r="AD263" s="79">
        <f>PRODUCT('mil mi val'!$C227:AC227)</f>
        <v>0.71142665270727645</v>
      </c>
      <c r="AE263" s="79">
        <f>PRODUCT('mil mi val'!$C227:AD227)</f>
        <v>0.70182239289572823</v>
      </c>
      <c r="AF263" s="79">
        <f>PRODUCT('mil mi val'!$C227:AE227)</f>
        <v>0.69234779059163598</v>
      </c>
      <c r="AG263" s="79">
        <f>PRODUCT('mil mi val'!$C227:AF227)</f>
        <v>0.68300109541864895</v>
      </c>
      <c r="AH263" s="79">
        <f>PRODUCT('mil mi val'!$C227:AG227)</f>
        <v>0.67378058063049717</v>
      </c>
      <c r="AI263" s="79">
        <f>PRODUCT('mil mi val'!$C227:AH227)</f>
        <v>0.66468454279198552</v>
      </c>
      <c r="AJ263" s="79">
        <f>PRODUCT('mil mi val'!$C227:AI227)</f>
        <v>0.65571130146429379</v>
      </c>
      <c r="AK263" s="79">
        <f>PRODUCT('mil mi val'!$C227:AJ227)</f>
        <v>0.64685919889452581</v>
      </c>
      <c r="AL263" s="79">
        <f>PRODUCT('mil mi val'!$C227:AK227)</f>
        <v>0.63812659970944974</v>
      </c>
      <c r="AM263" s="79">
        <f>PRODUCT('mil mi val'!$C227:AL227)</f>
        <v>0.6295118906133722</v>
      </c>
      <c r="AN263" s="79">
        <f>PRODUCT('mil mi val'!$C227:AM227)</f>
        <v>0.62101348009009172</v>
      </c>
      <c r="AO263" s="79">
        <f>PRODUCT('mil mi val'!$C227:AN227)</f>
        <v>0.61262979810887552</v>
      </c>
      <c r="AP263" s="79">
        <f>PRODUCT('mil mi val'!$C227:AO227)</f>
        <v>0.60435929583440573</v>
      </c>
      <c r="AQ263" s="79">
        <f>PRODUCT('mil mi val'!$C227:AP227)</f>
        <v>0.59620044534064132</v>
      </c>
      <c r="AR263" s="79">
        <f>PRODUCT('mil mi val'!$C227:AQ227)</f>
        <v>0.5881517393285427</v>
      </c>
      <c r="AS263" s="79">
        <f>PRODUCT('mil mi val'!$C227:AR227)</f>
        <v>0.58021169084760738</v>
      </c>
      <c r="AT263" s="79">
        <f>PRODUCT('mil mi val'!$C227:AS227)</f>
        <v>0.57237883302116466</v>
      </c>
      <c r="AU263" s="79">
        <f>PRODUCT('mil mi val'!$C227:AT227)</f>
        <v>0.56465171877537901</v>
      </c>
      <c r="AV263" s="79">
        <f>PRODUCT('mil mi val'!$C227:AU227)</f>
        <v>0.55702892057191145</v>
      </c>
      <c r="AW263" s="79">
        <f>PRODUCT('mil mi val'!$C227:AV227)</f>
        <v>0.54950903014419061</v>
      </c>
      <c r="AX263" s="79">
        <f>PRODUCT('mil mi val'!$C227:AW227)</f>
        <v>0.54209065823724412</v>
      </c>
      <c r="AY263" s="79">
        <f>PRODUCT('mil mi val'!$C227:AX227)</f>
        <v>0.53477243435104138</v>
      </c>
      <c r="AZ263" s="79">
        <f>PRODUCT('mil mi val'!$C227:AY227)</f>
        <v>0.5275530064873023</v>
      </c>
      <c r="BA263" s="79">
        <f>PRODUCT('mil mi val'!$C227:AZ227)</f>
        <v>0.5204310408997237</v>
      </c>
      <c r="BB263" s="79">
        <f>PRODUCT('mil mi val'!$C227:BA227)</f>
        <v>0.51340522184757742</v>
      </c>
      <c r="BC263" s="79">
        <f>PRODUCT('mil mi val'!$C227:BB227)</f>
        <v>0.50647425135263513</v>
      </c>
      <c r="BD263" s="79">
        <f>PRODUCT('mil mi val'!$C227:BC227)</f>
        <v>0.4996368489593746</v>
      </c>
      <c r="BE263" s="79">
        <f>PRODUCT('mil mi val'!$C227:BD227)</f>
        <v>0.49289175149842307</v>
      </c>
      <c r="BF263" s="79">
        <f>PRODUCT('mil mi val'!$C227:BE227)</f>
        <v>0.48623771285319439</v>
      </c>
      <c r="BG263" s="79">
        <f>PRODUCT('mil mi val'!$C227:BF227)</f>
        <v>0.47967350372967626</v>
      </c>
      <c r="BH263" s="79">
        <f>PRODUCT('mil mi val'!$C227:BG227)</f>
        <v>0.47319791142932566</v>
      </c>
      <c r="BI263" s="79">
        <f>PRODUCT('mil mi val'!$C227:BH227)</f>
        <v>0.46680973962502981</v>
      </c>
      <c r="BJ263" s="79">
        <f>PRODUCT('mil mi val'!$C227:BI227)</f>
        <v>0.4605078081400919</v>
      </c>
      <c r="BK263" s="79">
        <f>PRODUCT('mil mi val'!$C227:BJ227)</f>
        <v>0.4542909527302007</v>
      </c>
      <c r="BL263" s="79">
        <f>PRODUCT('mil mi val'!$C227:BK227)</f>
        <v>0.448158024868343</v>
      </c>
      <c r="BM263" s="79">
        <f>PRODUCT('mil mi val'!$C227:BL227)</f>
        <v>0.44210789153262037</v>
      </c>
      <c r="BN263" s="79">
        <f>PRODUCT('mil mi val'!$C227:BM227)</f>
        <v>0.43613943499693003</v>
      </c>
      <c r="BO263" s="79">
        <f>PRODUCT('mil mi val'!$C227:BN227)</f>
        <v>0.43025155262447151</v>
      </c>
      <c r="BP263" s="79">
        <f>PRODUCT('mil mi val'!$C227:BO227)</f>
        <v>0.42444315666404114</v>
      </c>
      <c r="BQ263" s="79">
        <f>PRODUCT('mil mi val'!$C227:BP227)</f>
        <v>0.4187131740490766</v>
      </c>
      <c r="BR263" s="79">
        <f>PRODUCT('mil mi val'!$C227:BQ227)</f>
        <v>0.41306054619941407</v>
      </c>
      <c r="BS263" s="79">
        <f>PRODUCT('mil mi val'!$C227:BR227)</f>
        <v>0.40748422882572199</v>
      </c>
      <c r="BT263" s="79">
        <f>PRODUCT('mil mi val'!$C227:BS227)</f>
        <v>0.40198319173657476</v>
      </c>
      <c r="BU263" s="79">
        <f>PRODUCT('mil mi val'!$C227:BT227)</f>
        <v>0.39655641864813101</v>
      </c>
      <c r="BV263" s="79">
        <f>PRODUCT('mil mi val'!$C227:BU227)</f>
        <v>0.39120290699638127</v>
      </c>
      <c r="BW263" s="79">
        <f>PRODUCT('mil mi val'!$C227:BV227)</f>
        <v>0.38592166775193015</v>
      </c>
      <c r="BX263" s="79">
        <f>PRODUCT('mil mi val'!$C227:BW227)</f>
        <v>0.38071172523727909</v>
      </c>
      <c r="BY263" s="79">
        <f>PRODUCT('mil mi val'!$C227:BX227)</f>
        <v>0.37557211694657583</v>
      </c>
      <c r="BZ263" s="79">
        <f>PRODUCT('mil mi val'!$C227:BY227)</f>
        <v>0.3705018933677971</v>
      </c>
      <c r="CA263" s="79">
        <f>PRODUCT('mil mi val'!$C227:BZ227)</f>
        <v>0.36550011780733183</v>
      </c>
      <c r="CB263" s="79">
        <f>PRODUCT('mil mi val'!$C227:CA227)</f>
        <v>0.36056586621693287</v>
      </c>
      <c r="CC263" s="79">
        <f>PRODUCT('mil mi val'!$C227:CB227)</f>
        <v>0.3556982270230043</v>
      </c>
      <c r="CD263" s="79">
        <f>PRODUCT('mil mi val'!$C227:CC227)</f>
        <v>0.35089630095819374</v>
      </c>
      <c r="CE263" s="79">
        <f>PRODUCT('mil mi val'!$C227:CD227)</f>
        <v>0.34615920089525815</v>
      </c>
      <c r="CF263" s="79">
        <f>PRODUCT('mil mi val'!$C227:CE227)</f>
        <v>0.3414860516831722</v>
      </c>
      <c r="CG263" s="79">
        <f>PRODUCT('mil mi val'!$C227:CF227)</f>
        <v>0.33687598998544938</v>
      </c>
      <c r="CH263" s="79">
        <f>PRODUCT('mil mi val'!$C227:CG227)</f>
        <v>0.33232816412064581</v>
      </c>
      <c r="CI263" s="79">
        <f>PRODUCT('mil mi val'!$C227:CH227)</f>
        <v>0.32784173390501709</v>
      </c>
      <c r="CJ263" s="79">
        <f>PRODUCT('mil mi val'!$C227:CI227)</f>
        <v>0.32341587049729936</v>
      </c>
      <c r="CK263" s="79">
        <f>PRODUCT('mil mi val'!$C227:CJ227)</f>
        <v>0.31904975624558585</v>
      </c>
      <c r="CL263" s="79">
        <f>PRODUCT('mil mi val'!$C227:CK227)</f>
        <v>0.31474258453627046</v>
      </c>
      <c r="CM263" s="79">
        <f>PRODUCT('mil mi val'!$C227:CL227)</f>
        <v>0.31049355964503084</v>
      </c>
      <c r="CN263" s="79">
        <f>PRODUCT('mil mi val'!$C227:CM227)</f>
        <v>0.30630189658982293</v>
      </c>
      <c r="CO263" s="79">
        <f>PRODUCT('mil mi val'!$C227:CN227)</f>
        <v>0.30216682098586034</v>
      </c>
      <c r="CP263" s="79">
        <f>PRODUCT('mil mi val'!$C227:CO227)</f>
        <v>0.29808756890255123</v>
      </c>
      <c r="CQ263" s="79">
        <f>PRODUCT('mil mi val'!$C227:CP227)</f>
        <v>0.29406338672236682</v>
      </c>
      <c r="CR263" s="79">
        <f>PRODUCT('mil mi val'!$C227:CQ227)</f>
        <v>0.29009353100161489</v>
      </c>
      <c r="CS263" s="79">
        <f>PRODUCT('mil mi val'!$C227:CR227)</f>
        <v>0.28617726833309309</v>
      </c>
      <c r="CT263" s="79">
        <f>PRODUCT('mil mi val'!$C227:CS227)</f>
        <v>0.28231387521059637</v>
      </c>
      <c r="CU263" s="79">
        <f>PRODUCT('mil mi val'!$C227:CT227)</f>
        <v>0.27850263789525331</v>
      </c>
      <c r="CV263" s="79">
        <f>PRODUCT('mil mi val'!$C227:CU227)</f>
        <v>0.2747428522836674</v>
      </c>
      <c r="CW263" s="79">
        <f>PRODUCT('mil mi val'!$C227:CV227)</f>
        <v>0.27103382377783791</v>
      </c>
      <c r="CX263" s="79">
        <f>PRODUCT('mil mi val'!$C227:CW227)</f>
        <v>0.26737486715683711</v>
      </c>
      <c r="CY263" s="79">
        <f>PRODUCT('mil mi val'!$C227:CX227)</f>
        <v>0.26376530645021984</v>
      </c>
      <c r="CZ263" s="79">
        <f>PRODUCT('mil mi val'!$C227:CY227)</f>
        <v>0.26020447481314191</v>
      </c>
      <c r="DA263" s="79">
        <f>PRODUCT('mil mi val'!$C227:CZ227)</f>
        <v>0.25669171440316452</v>
      </c>
      <c r="DB263" s="79">
        <f>PRODUCT('mil mi val'!$C227:DA227)</f>
        <v>0.2532263762587218</v>
      </c>
      <c r="DC263" s="79">
        <f>PRODUCT('mil mi val'!$C227:DB227)</f>
        <v>0.24980782017922906</v>
      </c>
    </row>
    <row r="264" spans="2:107" ht="15" x14ac:dyDescent="0.25">
      <c r="B264" s="41">
        <v>19</v>
      </c>
      <c r="C264" s="79">
        <v>1</v>
      </c>
      <c r="D264" s="79">
        <f>PRODUCT('mil mi val'!$C228:C228)</f>
        <v>0.98429999999999995</v>
      </c>
      <c r="E264" s="79">
        <f>PRODUCT('mil mi val'!$C228:D228)</f>
        <v>0.97701618000000001</v>
      </c>
      <c r="F264" s="79">
        <f>PRODUCT('mil mi val'!$C228:E228)</f>
        <v>0.96861384085199997</v>
      </c>
      <c r="G264" s="79">
        <f>PRODUCT('mil mi val'!$C228:F228)</f>
        <v>0.95950887074799118</v>
      </c>
      <c r="H264" s="79">
        <f>PRODUCT('mil mi val'!$C228:G228)</f>
        <v>0.94991378204051125</v>
      </c>
      <c r="I264" s="79">
        <f>PRODUCT('mil mi val'!$C228:H228)</f>
        <v>0.93984469595088183</v>
      </c>
      <c r="J264" s="79">
        <f>PRODUCT('mil mi val'!$C228:I228)</f>
        <v>0.92931843535623193</v>
      </c>
      <c r="K264" s="79">
        <f>PRODUCT('mil mi val'!$C228:J228)</f>
        <v>0.91844540966256394</v>
      </c>
      <c r="L264" s="79">
        <f>PRODUCT('mil mi val'!$C228:K228)</f>
        <v>0.90724037566468063</v>
      </c>
      <c r="M264" s="79">
        <f>PRODUCT('mil mi val'!$C228:L228)</f>
        <v>0.89571842289373915</v>
      </c>
      <c r="N264" s="79">
        <f>PRODUCT('mil mi val'!$C228:M228)</f>
        <v>0.88407408339612048</v>
      </c>
      <c r="O264" s="79">
        <f>PRODUCT('mil mi val'!$C228:N228)</f>
        <v>0.87231589808695209</v>
      </c>
      <c r="P264" s="79">
        <f>PRODUCT('mil mi val'!$C228:O228)</f>
        <v>0.86062686505258701</v>
      </c>
      <c r="Q264" s="79">
        <f>PRODUCT('mil mi val'!$C228:P228)</f>
        <v>0.84900840237437714</v>
      </c>
      <c r="R264" s="79">
        <f>PRODUCT('mil mi val'!$C228:Q228)</f>
        <v>0.83754678894232304</v>
      </c>
      <c r="S264" s="79">
        <f>PRODUCT('mil mi val'!$C228:R228)</f>
        <v>0.82623990729160168</v>
      </c>
      <c r="T264" s="79">
        <f>PRODUCT('mil mi val'!$C228:S228)</f>
        <v>0.81508566854316511</v>
      </c>
      <c r="U264" s="79">
        <f>PRODUCT('mil mi val'!$C228:T228)</f>
        <v>0.80408201201783247</v>
      </c>
      <c r="V264" s="79">
        <f>PRODUCT('mil mi val'!$C228:U228)</f>
        <v>0.79322690485559177</v>
      </c>
      <c r="W264" s="79">
        <f>PRODUCT('mil mi val'!$C228:V228)</f>
        <v>0.7825183416400413</v>
      </c>
      <c r="X264" s="79">
        <f>PRODUCT('mil mi val'!$C228:W228)</f>
        <v>0.77195434402790075</v>
      </c>
      <c r="Y264" s="79">
        <f>PRODUCT('mil mi val'!$C228:X228)</f>
        <v>0.76153296038352414</v>
      </c>
      <c r="Z264" s="79">
        <f>PRODUCT('mil mi val'!$C228:Y228)</f>
        <v>0.75125226541834655</v>
      </c>
      <c r="AA264" s="79">
        <f>PRODUCT('mil mi val'!$C228:Z228)</f>
        <v>0.74111035983519891</v>
      </c>
      <c r="AB264" s="79">
        <f>PRODUCT('mil mi val'!$C228:AA228)</f>
        <v>0.7311053699774237</v>
      </c>
      <c r="AC264" s="79">
        <f>PRODUCT('mil mi val'!$C228:AB228)</f>
        <v>0.7212354474827285</v>
      </c>
      <c r="AD264" s="79">
        <f>PRODUCT('mil mi val'!$C228:AC228)</f>
        <v>0.71149876894171171</v>
      </c>
      <c r="AE264" s="79">
        <f>PRODUCT('mil mi val'!$C228:AD228)</f>
        <v>0.70189353556099865</v>
      </c>
      <c r="AF264" s="79">
        <f>PRODUCT('mil mi val'!$C228:AE228)</f>
        <v>0.69241797283092521</v>
      </c>
      <c r="AG264" s="79">
        <f>PRODUCT('mil mi val'!$C228:AF228)</f>
        <v>0.6830703301977078</v>
      </c>
      <c r="AH264" s="79">
        <f>PRODUCT('mil mi val'!$C228:AG228)</f>
        <v>0.67384888074003879</v>
      </c>
      <c r="AI264" s="79">
        <f>PRODUCT('mil mi val'!$C228:AH228)</f>
        <v>0.66475192085004831</v>
      </c>
      <c r="AJ264" s="79">
        <f>PRODUCT('mil mi val'!$C228:AI228)</f>
        <v>0.65577776991857273</v>
      </c>
      <c r="AK264" s="79">
        <f>PRODUCT('mil mi val'!$C228:AJ228)</f>
        <v>0.64692477002467208</v>
      </c>
      <c r="AL264" s="79">
        <f>PRODUCT('mil mi val'!$C228:AK228)</f>
        <v>0.63819128562933902</v>
      </c>
      <c r="AM264" s="79">
        <f>PRODUCT('mil mi val'!$C228:AL228)</f>
        <v>0.629575703273343</v>
      </c>
      <c r="AN264" s="79">
        <f>PRODUCT('mil mi val'!$C228:AM228)</f>
        <v>0.62107643127915291</v>
      </c>
      <c r="AO264" s="79">
        <f>PRODUCT('mil mi val'!$C228:AN228)</f>
        <v>0.6126918994568844</v>
      </c>
      <c r="AP264" s="79">
        <f>PRODUCT('mil mi val'!$C228:AO228)</f>
        <v>0.60442055881421652</v>
      </c>
      <c r="AQ264" s="79">
        <f>PRODUCT('mil mi val'!$C228:AP228)</f>
        <v>0.59626088127022459</v>
      </c>
      <c r="AR264" s="79">
        <f>PRODUCT('mil mi val'!$C228:AQ228)</f>
        <v>0.58821135937307656</v>
      </c>
      <c r="AS264" s="79">
        <f>PRODUCT('mil mi val'!$C228:AR228)</f>
        <v>0.58027050602154007</v>
      </c>
      <c r="AT264" s="79">
        <f>PRODUCT('mil mi val'!$C228:AS228)</f>
        <v>0.57243685419024926</v>
      </c>
      <c r="AU264" s="79">
        <f>PRODUCT('mil mi val'!$C228:AT228)</f>
        <v>0.56470895665868093</v>
      </c>
      <c r="AV264" s="79">
        <f>PRODUCT('mil mi val'!$C228:AU228)</f>
        <v>0.55708538574378874</v>
      </c>
      <c r="AW264" s="79">
        <f>PRODUCT('mil mi val'!$C228:AV228)</f>
        <v>0.54956473303624764</v>
      </c>
      <c r="AX264" s="79">
        <f>PRODUCT('mil mi val'!$C228:AW228)</f>
        <v>0.54214560914025833</v>
      </c>
      <c r="AY264" s="79">
        <f>PRODUCT('mil mi val'!$C228:AX228)</f>
        <v>0.53482664341686492</v>
      </c>
      <c r="AZ264" s="79">
        <f>PRODUCT('mil mi val'!$C228:AY228)</f>
        <v>0.52760648373073726</v>
      </c>
      <c r="BA264" s="79">
        <f>PRODUCT('mil mi val'!$C228:AZ228)</f>
        <v>0.52048379620037233</v>
      </c>
      <c r="BB264" s="79">
        <f>PRODUCT('mil mi val'!$C228:BA228)</f>
        <v>0.51345726495166732</v>
      </c>
      <c r="BC264" s="79">
        <f>PRODUCT('mil mi val'!$C228:BB228)</f>
        <v>0.50652559187481982</v>
      </c>
      <c r="BD264" s="79">
        <f>PRODUCT('mil mi val'!$C228:BC228)</f>
        <v>0.49968749638450977</v>
      </c>
      <c r="BE264" s="79">
        <f>PRODUCT('mil mi val'!$C228:BD228)</f>
        <v>0.49294171518331892</v>
      </c>
      <c r="BF264" s="79">
        <f>PRODUCT('mil mi val'!$C228:BE228)</f>
        <v>0.48628700202834413</v>
      </c>
      <c r="BG264" s="79">
        <f>PRODUCT('mil mi val'!$C228:BF228)</f>
        <v>0.47972212750096149</v>
      </c>
      <c r="BH264" s="79">
        <f>PRODUCT('mil mi val'!$C228:BG228)</f>
        <v>0.47324587877969854</v>
      </c>
      <c r="BI264" s="79">
        <f>PRODUCT('mil mi val'!$C228:BH228)</f>
        <v>0.46685705941617262</v>
      </c>
      <c r="BJ264" s="79">
        <f>PRODUCT('mil mi val'!$C228:BI228)</f>
        <v>0.46055448911405428</v>
      </c>
      <c r="BK264" s="79">
        <f>PRODUCT('mil mi val'!$C228:BJ228)</f>
        <v>0.45433700351101458</v>
      </c>
      <c r="BL264" s="79">
        <f>PRODUCT('mil mi val'!$C228:BK228)</f>
        <v>0.44820345396361588</v>
      </c>
      <c r="BM264" s="79">
        <f>PRODUCT('mil mi val'!$C228:BL228)</f>
        <v>0.44215270733510709</v>
      </c>
      <c r="BN264" s="79">
        <f>PRODUCT('mil mi val'!$C228:BM228)</f>
        <v>0.43618364578608315</v>
      </c>
      <c r="BO264" s="79">
        <f>PRODUCT('mil mi val'!$C228:BN228)</f>
        <v>0.43029516656797107</v>
      </c>
      <c r="BP264" s="79">
        <f>PRODUCT('mil mi val'!$C228:BO228)</f>
        <v>0.42448618181930348</v>
      </c>
      <c r="BQ264" s="79">
        <f>PRODUCT('mil mi val'!$C228:BP228)</f>
        <v>0.4187556183647429</v>
      </c>
      <c r="BR264" s="79">
        <f>PRODUCT('mil mi val'!$C228:BQ228)</f>
        <v>0.41310241751681887</v>
      </c>
      <c r="BS264" s="79">
        <f>PRODUCT('mil mi val'!$C228:BR228)</f>
        <v>0.40752553488034182</v>
      </c>
      <c r="BT264" s="79">
        <f>PRODUCT('mil mi val'!$C228:BS228)</f>
        <v>0.40202394015945725</v>
      </c>
      <c r="BU264" s="79">
        <f>PRODUCT('mil mi val'!$C228:BT228)</f>
        <v>0.39659661696730458</v>
      </c>
      <c r="BV264" s="79">
        <f>PRODUCT('mil mi val'!$C228:BU228)</f>
        <v>0.39124256263824597</v>
      </c>
      <c r="BW264" s="79">
        <f>PRODUCT('mil mi val'!$C228:BV228)</f>
        <v>0.38596078804262968</v>
      </c>
      <c r="BX264" s="79">
        <f>PRODUCT('mil mi val'!$C228:BW228)</f>
        <v>0.38075031740405418</v>
      </c>
      <c r="BY264" s="79">
        <f>PRODUCT('mil mi val'!$C228:BX228)</f>
        <v>0.37561018811909946</v>
      </c>
      <c r="BZ264" s="79">
        <f>PRODUCT('mil mi val'!$C228:BY228)</f>
        <v>0.37053945057949161</v>
      </c>
      <c r="CA264" s="79">
        <f>PRODUCT('mil mi val'!$C228:BZ228)</f>
        <v>0.36553716799666847</v>
      </c>
      <c r="CB264" s="79">
        <f>PRODUCT('mil mi val'!$C228:CA228)</f>
        <v>0.36060241622871347</v>
      </c>
      <c r="CC264" s="79">
        <f>PRODUCT('mil mi val'!$C228:CB228)</f>
        <v>0.35573428360962583</v>
      </c>
      <c r="CD264" s="79">
        <f>PRODUCT('mil mi val'!$C228:CC228)</f>
        <v>0.35093187078089588</v>
      </c>
      <c r="CE264" s="79">
        <f>PRODUCT('mil mi val'!$C228:CD228)</f>
        <v>0.34619429052535378</v>
      </c>
      <c r="CF264" s="79">
        <f>PRODUCT('mil mi val'!$C228:CE228)</f>
        <v>0.3415206676032615</v>
      </c>
      <c r="CG264" s="79">
        <f>PRODUCT('mil mi val'!$C228:CF228)</f>
        <v>0.33691013859061747</v>
      </c>
      <c r="CH264" s="79">
        <f>PRODUCT('mil mi val'!$C228:CG228)</f>
        <v>0.33236185171964416</v>
      </c>
      <c r="CI264" s="79">
        <f>PRODUCT('mil mi val'!$C228:CH228)</f>
        <v>0.32787496672142896</v>
      </c>
      <c r="CJ264" s="79">
        <f>PRODUCT('mil mi val'!$C228:CI228)</f>
        <v>0.32344865467068967</v>
      </c>
      <c r="CK264" s="79">
        <f>PRODUCT('mil mi val'!$C228:CJ228)</f>
        <v>0.31908209783263536</v>
      </c>
      <c r="CL264" s="79">
        <f>PRODUCT('mil mi val'!$C228:CK228)</f>
        <v>0.31477448951189479</v>
      </c>
      <c r="CM264" s="79">
        <f>PRODUCT('mil mi val'!$C228:CL228)</f>
        <v>0.31052503390348424</v>
      </c>
      <c r="CN264" s="79">
        <f>PRODUCT('mil mi val'!$C228:CM228)</f>
        <v>0.30633294594578719</v>
      </c>
      <c r="CO264" s="79">
        <f>PRODUCT('mil mi val'!$C228:CN228)</f>
        <v>0.30219745117551911</v>
      </c>
      <c r="CP264" s="79">
        <f>PRODUCT('mil mi val'!$C228:CO228)</f>
        <v>0.29811778558464963</v>
      </c>
      <c r="CQ264" s="79">
        <f>PRODUCT('mil mi val'!$C228:CP228)</f>
        <v>0.29409319547925689</v>
      </c>
      <c r="CR264" s="79">
        <f>PRODUCT('mil mi val'!$C228:CQ228)</f>
        <v>0.29012293734028693</v>
      </c>
      <c r="CS264" s="79">
        <f>PRODUCT('mil mi val'!$C228:CR228)</f>
        <v>0.28620627768619306</v>
      </c>
      <c r="CT264" s="79">
        <f>PRODUCT('mil mi val'!$C228:CS228)</f>
        <v>0.28234249293742947</v>
      </c>
      <c r="CU264" s="79">
        <f>PRODUCT('mil mi val'!$C228:CT228)</f>
        <v>0.27853086928277421</v>
      </c>
      <c r="CV264" s="79">
        <f>PRODUCT('mil mi val'!$C228:CU228)</f>
        <v>0.27477070254745678</v>
      </c>
      <c r="CW264" s="79">
        <f>PRODUCT('mil mi val'!$C228:CV228)</f>
        <v>0.27106129806306611</v>
      </c>
      <c r="CX264" s="79">
        <f>PRODUCT('mil mi val'!$C228:CW228)</f>
        <v>0.26740197053921472</v>
      </c>
      <c r="CY264" s="79">
        <f>PRODUCT('mil mi val'!$C228:CX228)</f>
        <v>0.26379204393693534</v>
      </c>
      <c r="CZ264" s="79">
        <f>PRODUCT('mil mi val'!$C228:CY228)</f>
        <v>0.26023085134378671</v>
      </c>
      <c r="DA264" s="79">
        <f>PRODUCT('mil mi val'!$C228:CZ228)</f>
        <v>0.25671773485064558</v>
      </c>
      <c r="DB264" s="79">
        <f>PRODUCT('mil mi val'!$C228:DA228)</f>
        <v>0.25325204543016189</v>
      </c>
      <c r="DC264" s="79">
        <f>PRODUCT('mil mi val'!$C228:DB228)</f>
        <v>0.2498331428168547</v>
      </c>
    </row>
    <row r="265" spans="2:107" ht="15" x14ac:dyDescent="0.25">
      <c r="B265" s="41">
        <f>B264+1</f>
        <v>20</v>
      </c>
      <c r="C265" s="79">
        <v>1</v>
      </c>
      <c r="D265" s="79">
        <f>PRODUCT('mil mi val'!$C229:C229)</f>
        <v>0.98429999999999995</v>
      </c>
      <c r="E265" s="79">
        <f>PRODUCT('mil mi val'!$C229:D229)</f>
        <v>0.97701618000000001</v>
      </c>
      <c r="F265" s="79">
        <f>PRODUCT('mil mi val'!$C229:E229)</f>
        <v>0.96861384085199997</v>
      </c>
      <c r="G265" s="79">
        <f>PRODUCT('mil mi val'!$C229:F229)</f>
        <v>0.95950887074799118</v>
      </c>
      <c r="H265" s="79">
        <f>PRODUCT('mil mi val'!$C229:G229)</f>
        <v>0.94991378204051125</v>
      </c>
      <c r="I265" s="79">
        <f>PRODUCT('mil mi val'!$C229:H229)</f>
        <v>0.93984469595088183</v>
      </c>
      <c r="J265" s="79">
        <f>PRODUCT('mil mi val'!$C229:I229)</f>
        <v>0.92931843535623193</v>
      </c>
      <c r="K265" s="79">
        <f>PRODUCT('mil mi val'!$C229:J229)</f>
        <v>0.91844540966256394</v>
      </c>
      <c r="L265" s="79">
        <f>PRODUCT('mil mi val'!$C229:K229)</f>
        <v>0.90724037566468063</v>
      </c>
      <c r="M265" s="79">
        <f>PRODUCT('mil mi val'!$C229:L229)</f>
        <v>0.89571842289373915</v>
      </c>
      <c r="N265" s="79">
        <f>PRODUCT('mil mi val'!$C229:M229)</f>
        <v>0.88407408339612048</v>
      </c>
      <c r="O265" s="79">
        <f>PRODUCT('mil mi val'!$C229:N229)</f>
        <v>0.87231589808695209</v>
      </c>
      <c r="P265" s="79">
        <f>PRODUCT('mil mi val'!$C229:O229)</f>
        <v>0.86062686505258701</v>
      </c>
      <c r="Q265" s="79">
        <f>PRODUCT('mil mi val'!$C229:P229)</f>
        <v>0.84900840237437714</v>
      </c>
      <c r="R265" s="79">
        <f>PRODUCT('mil mi val'!$C229:Q229)</f>
        <v>0.83754678894232304</v>
      </c>
      <c r="S265" s="79">
        <f>PRODUCT('mil mi val'!$C229:R229)</f>
        <v>0.82623990729160168</v>
      </c>
      <c r="T265" s="79">
        <f>PRODUCT('mil mi val'!$C229:S229)</f>
        <v>0.81508566854316511</v>
      </c>
      <c r="U265" s="79">
        <f>PRODUCT('mil mi val'!$C229:T229)</f>
        <v>0.80408201201783247</v>
      </c>
      <c r="V265" s="79">
        <f>PRODUCT('mil mi val'!$C229:U229)</f>
        <v>0.79322690485559177</v>
      </c>
      <c r="W265" s="79">
        <f>PRODUCT('mil mi val'!$C229:V229)</f>
        <v>0.7825183416400413</v>
      </c>
      <c r="X265" s="79">
        <f>PRODUCT('mil mi val'!$C229:W229)</f>
        <v>0.77195434402790075</v>
      </c>
      <c r="Y265" s="79">
        <f>PRODUCT('mil mi val'!$C229:X229)</f>
        <v>0.76153296038352414</v>
      </c>
      <c r="Z265" s="79">
        <f>PRODUCT('mil mi val'!$C229:Y229)</f>
        <v>0.75125226541834655</v>
      </c>
      <c r="AA265" s="79">
        <f>PRODUCT('mil mi val'!$C229:Z229)</f>
        <v>0.74111035983519891</v>
      </c>
      <c r="AB265" s="79">
        <f>PRODUCT('mil mi val'!$C229:AA229)</f>
        <v>0.7311053699774237</v>
      </c>
      <c r="AC265" s="79">
        <f>PRODUCT('mil mi val'!$C229:AB229)</f>
        <v>0.7212354474827285</v>
      </c>
      <c r="AD265" s="79">
        <f>PRODUCT('mil mi val'!$C229:AC229)</f>
        <v>0.71149876894171171</v>
      </c>
      <c r="AE265" s="79">
        <f>PRODUCT('mil mi val'!$C229:AD229)</f>
        <v>0.70189353556099865</v>
      </c>
      <c r="AF265" s="79">
        <f>PRODUCT('mil mi val'!$C229:AE229)</f>
        <v>0.69241797283092521</v>
      </c>
      <c r="AG265" s="79">
        <f>PRODUCT('mil mi val'!$C229:AF229)</f>
        <v>0.6830703301977078</v>
      </c>
      <c r="AH265" s="79">
        <f>PRODUCT('mil mi val'!$C229:AG229)</f>
        <v>0.67384888074003879</v>
      </c>
      <c r="AI265" s="79">
        <f>PRODUCT('mil mi val'!$C229:AH229)</f>
        <v>0.66475192085004831</v>
      </c>
      <c r="AJ265" s="79">
        <f>PRODUCT('mil mi val'!$C229:AI229)</f>
        <v>0.65577776991857273</v>
      </c>
      <c r="AK265" s="79">
        <f>PRODUCT('mil mi val'!$C229:AJ229)</f>
        <v>0.64692477002467208</v>
      </c>
      <c r="AL265" s="79">
        <f>PRODUCT('mil mi val'!$C229:AK229)</f>
        <v>0.63819128562933902</v>
      </c>
      <c r="AM265" s="79">
        <f>PRODUCT('mil mi val'!$C229:AL229)</f>
        <v>0.629575703273343</v>
      </c>
      <c r="AN265" s="79">
        <f>PRODUCT('mil mi val'!$C229:AM229)</f>
        <v>0.62107643127915291</v>
      </c>
      <c r="AO265" s="79">
        <f>PRODUCT('mil mi val'!$C229:AN229)</f>
        <v>0.6126918994568844</v>
      </c>
      <c r="AP265" s="79">
        <f>PRODUCT('mil mi val'!$C229:AO229)</f>
        <v>0.60442055881421652</v>
      </c>
      <c r="AQ265" s="79">
        <f>PRODUCT('mil mi val'!$C229:AP229)</f>
        <v>0.59626088127022459</v>
      </c>
      <c r="AR265" s="79">
        <f>PRODUCT('mil mi val'!$C229:AQ229)</f>
        <v>0.58821135937307656</v>
      </c>
      <c r="AS265" s="79">
        <f>PRODUCT('mil mi val'!$C229:AR229)</f>
        <v>0.58027050602154007</v>
      </c>
      <c r="AT265" s="79">
        <f>PRODUCT('mil mi val'!$C229:AS229)</f>
        <v>0.57243685419024926</v>
      </c>
      <c r="AU265" s="79">
        <f>PRODUCT('mil mi val'!$C229:AT229)</f>
        <v>0.56470895665868093</v>
      </c>
      <c r="AV265" s="79">
        <f>PRODUCT('mil mi val'!$C229:AU229)</f>
        <v>0.55708538574378874</v>
      </c>
      <c r="AW265" s="79">
        <f>PRODUCT('mil mi val'!$C229:AV229)</f>
        <v>0.54956473303624764</v>
      </c>
      <c r="AX265" s="79">
        <f>PRODUCT('mil mi val'!$C229:AW229)</f>
        <v>0.54214560914025833</v>
      </c>
      <c r="AY265" s="79">
        <f>PRODUCT('mil mi val'!$C229:AX229)</f>
        <v>0.53482664341686492</v>
      </c>
      <c r="AZ265" s="79">
        <f>PRODUCT('mil mi val'!$C229:AY229)</f>
        <v>0.52760648373073726</v>
      </c>
      <c r="BA265" s="79">
        <f>PRODUCT('mil mi val'!$C229:AZ229)</f>
        <v>0.52048379620037233</v>
      </c>
      <c r="BB265" s="79">
        <f>PRODUCT('mil mi val'!$C229:BA229)</f>
        <v>0.51345726495166732</v>
      </c>
      <c r="BC265" s="79">
        <f>PRODUCT('mil mi val'!$C229:BB229)</f>
        <v>0.50652559187481982</v>
      </c>
      <c r="BD265" s="79">
        <f>PRODUCT('mil mi val'!$C229:BC229)</f>
        <v>0.49968749638450977</v>
      </c>
      <c r="BE265" s="79">
        <f>PRODUCT('mil mi val'!$C229:BD229)</f>
        <v>0.49294171518331892</v>
      </c>
      <c r="BF265" s="79">
        <f>PRODUCT('mil mi val'!$C229:BE229)</f>
        <v>0.48628700202834413</v>
      </c>
      <c r="BG265" s="79">
        <f>PRODUCT('mil mi val'!$C229:BF229)</f>
        <v>0.47972212750096149</v>
      </c>
      <c r="BH265" s="79">
        <f>PRODUCT('mil mi val'!$C229:BG229)</f>
        <v>0.47324587877969854</v>
      </c>
      <c r="BI265" s="79">
        <f>PRODUCT('mil mi val'!$C229:BH229)</f>
        <v>0.46685705941617262</v>
      </c>
      <c r="BJ265" s="79">
        <f>PRODUCT('mil mi val'!$C229:BI229)</f>
        <v>0.46055448911405428</v>
      </c>
      <c r="BK265" s="79">
        <f>PRODUCT('mil mi val'!$C229:BJ229)</f>
        <v>0.45433700351101458</v>
      </c>
      <c r="BL265" s="79">
        <f>PRODUCT('mil mi val'!$C229:BK229)</f>
        <v>0.44820345396361588</v>
      </c>
      <c r="BM265" s="79">
        <f>PRODUCT('mil mi val'!$C229:BL229)</f>
        <v>0.44215270733510709</v>
      </c>
      <c r="BN265" s="79">
        <f>PRODUCT('mil mi val'!$C229:BM229)</f>
        <v>0.43618364578608315</v>
      </c>
      <c r="BO265" s="79">
        <f>PRODUCT('mil mi val'!$C229:BN229)</f>
        <v>0.43029516656797107</v>
      </c>
      <c r="BP265" s="79">
        <f>PRODUCT('mil mi val'!$C229:BO229)</f>
        <v>0.42448618181930348</v>
      </c>
      <c r="BQ265" s="79">
        <f>PRODUCT('mil mi val'!$C229:BP229)</f>
        <v>0.4187556183647429</v>
      </c>
      <c r="BR265" s="79">
        <f>PRODUCT('mil mi val'!$C229:BQ229)</f>
        <v>0.41310241751681887</v>
      </c>
      <c r="BS265" s="79">
        <f>PRODUCT('mil mi val'!$C229:BR229)</f>
        <v>0.40752553488034182</v>
      </c>
      <c r="BT265" s="79">
        <f>PRODUCT('mil mi val'!$C229:BS229)</f>
        <v>0.40202394015945725</v>
      </c>
      <c r="BU265" s="79">
        <f>PRODUCT('mil mi val'!$C229:BT229)</f>
        <v>0.39659661696730458</v>
      </c>
      <c r="BV265" s="79">
        <f>PRODUCT('mil mi val'!$C229:BU229)</f>
        <v>0.39124256263824597</v>
      </c>
      <c r="BW265" s="79">
        <f>PRODUCT('mil mi val'!$C229:BV229)</f>
        <v>0.38596078804262968</v>
      </c>
      <c r="BX265" s="79">
        <f>PRODUCT('mil mi val'!$C229:BW229)</f>
        <v>0.38075031740405418</v>
      </c>
      <c r="BY265" s="79">
        <f>PRODUCT('mil mi val'!$C229:BX229)</f>
        <v>0.37561018811909946</v>
      </c>
      <c r="BZ265" s="79">
        <f>PRODUCT('mil mi val'!$C229:BY229)</f>
        <v>0.37053945057949161</v>
      </c>
      <c r="CA265" s="79">
        <f>PRODUCT('mil mi val'!$C229:BZ229)</f>
        <v>0.36553716799666847</v>
      </c>
      <c r="CB265" s="79">
        <f>PRODUCT('mil mi val'!$C229:CA229)</f>
        <v>0.36060241622871347</v>
      </c>
      <c r="CC265" s="79">
        <f>PRODUCT('mil mi val'!$C229:CB229)</f>
        <v>0.35573428360962583</v>
      </c>
      <c r="CD265" s="79">
        <f>PRODUCT('mil mi val'!$C229:CC229)</f>
        <v>0.35093187078089588</v>
      </c>
      <c r="CE265" s="79">
        <f>PRODUCT('mil mi val'!$C229:CD229)</f>
        <v>0.34619429052535378</v>
      </c>
      <c r="CF265" s="79">
        <f>PRODUCT('mil mi val'!$C229:CE229)</f>
        <v>0.3415206676032615</v>
      </c>
      <c r="CG265" s="79">
        <f>PRODUCT('mil mi val'!$C229:CF229)</f>
        <v>0.33691013859061747</v>
      </c>
      <c r="CH265" s="79">
        <f>PRODUCT('mil mi val'!$C229:CG229)</f>
        <v>0.33236185171964416</v>
      </c>
      <c r="CI265" s="79">
        <f>PRODUCT('mil mi val'!$C229:CH229)</f>
        <v>0.32787496672142896</v>
      </c>
      <c r="CJ265" s="79">
        <f>PRODUCT('mil mi val'!$C229:CI229)</f>
        <v>0.32344865467068967</v>
      </c>
      <c r="CK265" s="79">
        <f>PRODUCT('mil mi val'!$C229:CJ229)</f>
        <v>0.31908209783263536</v>
      </c>
      <c r="CL265" s="79">
        <f>PRODUCT('mil mi val'!$C229:CK229)</f>
        <v>0.31477448951189479</v>
      </c>
      <c r="CM265" s="79">
        <f>PRODUCT('mil mi val'!$C229:CL229)</f>
        <v>0.31052503390348424</v>
      </c>
      <c r="CN265" s="79">
        <f>PRODUCT('mil mi val'!$C229:CM229)</f>
        <v>0.30633294594578719</v>
      </c>
      <c r="CO265" s="79">
        <f>PRODUCT('mil mi val'!$C229:CN229)</f>
        <v>0.30219745117551911</v>
      </c>
      <c r="CP265" s="79">
        <f>PRODUCT('mil mi val'!$C229:CO229)</f>
        <v>0.29811778558464963</v>
      </c>
      <c r="CQ265" s="79">
        <f>PRODUCT('mil mi val'!$C229:CP229)</f>
        <v>0.29409319547925689</v>
      </c>
      <c r="CR265" s="79">
        <f>PRODUCT('mil mi val'!$C229:CQ229)</f>
        <v>0.29012293734028693</v>
      </c>
      <c r="CS265" s="79">
        <f>PRODUCT('mil mi val'!$C229:CR229)</f>
        <v>0.28620627768619306</v>
      </c>
      <c r="CT265" s="79">
        <f>PRODUCT('mil mi val'!$C229:CS229)</f>
        <v>0.28234249293742947</v>
      </c>
      <c r="CU265" s="79">
        <f>PRODUCT('mil mi val'!$C229:CT229)</f>
        <v>0.27853086928277421</v>
      </c>
      <c r="CV265" s="79">
        <f>PRODUCT('mil mi val'!$C229:CU229)</f>
        <v>0.27477070254745678</v>
      </c>
      <c r="CW265" s="79">
        <f>PRODUCT('mil mi val'!$C229:CV229)</f>
        <v>0.27106129806306611</v>
      </c>
      <c r="CX265" s="79">
        <f>PRODUCT('mil mi val'!$C229:CW229)</f>
        <v>0.26740197053921472</v>
      </c>
      <c r="CY265" s="79">
        <f>PRODUCT('mil mi val'!$C229:CX229)</f>
        <v>0.26379204393693534</v>
      </c>
      <c r="CZ265" s="79">
        <f>PRODUCT('mil mi val'!$C229:CY229)</f>
        <v>0.26023085134378671</v>
      </c>
      <c r="DA265" s="79">
        <f>PRODUCT('mil mi val'!$C229:CZ229)</f>
        <v>0.25671773485064558</v>
      </c>
      <c r="DB265" s="79">
        <f>PRODUCT('mil mi val'!$C229:DA229)</f>
        <v>0.25325204543016189</v>
      </c>
      <c r="DC265" s="79">
        <f>PRODUCT('mil mi val'!$C229:DB229)</f>
        <v>0.2498331428168547</v>
      </c>
    </row>
    <row r="266" spans="2:107" ht="15" x14ac:dyDescent="0.25">
      <c r="B266" s="41">
        <v>21</v>
      </c>
      <c r="C266" s="79">
        <v>1</v>
      </c>
      <c r="D266" s="79">
        <f>PRODUCT('mil mi val'!$C230:C230)</f>
        <v>0.98429999999999995</v>
      </c>
      <c r="E266" s="79">
        <f>PRODUCT('mil mi val'!$C230:D230)</f>
        <v>0.97701618000000001</v>
      </c>
      <c r="F266" s="79">
        <f>PRODUCT('mil mi val'!$C230:E230)</f>
        <v>0.96861384085199997</v>
      </c>
      <c r="G266" s="79">
        <f>PRODUCT('mil mi val'!$C230:F230)</f>
        <v>0.95950887074799118</v>
      </c>
      <c r="H266" s="79">
        <f>PRODUCT('mil mi val'!$C230:G230)</f>
        <v>0.94991378204051125</v>
      </c>
      <c r="I266" s="79">
        <f>PRODUCT('mil mi val'!$C230:H230)</f>
        <v>0.93984469595088183</v>
      </c>
      <c r="J266" s="79">
        <f>PRODUCT('mil mi val'!$C230:I230)</f>
        <v>0.92931843535623193</v>
      </c>
      <c r="K266" s="79">
        <f>PRODUCT('mil mi val'!$C230:J230)</f>
        <v>0.91844540966256394</v>
      </c>
      <c r="L266" s="79">
        <f>PRODUCT('mil mi val'!$C230:K230)</f>
        <v>0.90724037566468063</v>
      </c>
      <c r="M266" s="79">
        <f>PRODUCT('mil mi val'!$C230:L230)</f>
        <v>0.89571842289373915</v>
      </c>
      <c r="N266" s="79">
        <f>PRODUCT('mil mi val'!$C230:M230)</f>
        <v>0.88407408339612048</v>
      </c>
      <c r="O266" s="79">
        <f>PRODUCT('mil mi val'!$C230:N230)</f>
        <v>0.87231589808695209</v>
      </c>
      <c r="P266" s="79">
        <f>PRODUCT('mil mi val'!$C230:O230)</f>
        <v>0.86062686505258701</v>
      </c>
      <c r="Q266" s="79">
        <f>PRODUCT('mil mi val'!$C230:P230)</f>
        <v>0.84900840237437714</v>
      </c>
      <c r="R266" s="79">
        <f>PRODUCT('mil mi val'!$C230:Q230)</f>
        <v>0.83754678894232304</v>
      </c>
      <c r="S266" s="79">
        <f>PRODUCT('mil mi val'!$C230:R230)</f>
        <v>0.82623990729160168</v>
      </c>
      <c r="T266" s="79">
        <f>PRODUCT('mil mi val'!$C230:S230)</f>
        <v>0.81508566854316511</v>
      </c>
      <c r="U266" s="79">
        <f>PRODUCT('mil mi val'!$C230:T230)</f>
        <v>0.80408201201783247</v>
      </c>
      <c r="V266" s="79">
        <f>PRODUCT('mil mi val'!$C230:U230)</f>
        <v>0.79322690485559177</v>
      </c>
      <c r="W266" s="79">
        <f>PRODUCT('mil mi val'!$C230:V230)</f>
        <v>0.7825183416400413</v>
      </c>
      <c r="X266" s="79">
        <f>PRODUCT('mil mi val'!$C230:W230)</f>
        <v>0.77195434402790075</v>
      </c>
      <c r="Y266" s="79">
        <f>PRODUCT('mil mi val'!$C230:X230)</f>
        <v>0.76153296038352414</v>
      </c>
      <c r="Z266" s="79">
        <f>PRODUCT('mil mi val'!$C230:Y230)</f>
        <v>0.75125226541834655</v>
      </c>
      <c r="AA266" s="79">
        <f>PRODUCT('mil mi val'!$C230:Z230)</f>
        <v>0.74111035983519891</v>
      </c>
      <c r="AB266" s="79">
        <f>PRODUCT('mil mi val'!$C230:AA230)</f>
        <v>0.7311053699774237</v>
      </c>
      <c r="AC266" s="79">
        <f>PRODUCT('mil mi val'!$C230:AB230)</f>
        <v>0.7212354474827285</v>
      </c>
      <c r="AD266" s="79">
        <f>PRODUCT('mil mi val'!$C230:AC230)</f>
        <v>0.71149876894171171</v>
      </c>
      <c r="AE266" s="79">
        <f>PRODUCT('mil mi val'!$C230:AD230)</f>
        <v>0.70189353556099865</v>
      </c>
      <c r="AF266" s="79">
        <f>PRODUCT('mil mi val'!$C230:AE230)</f>
        <v>0.69241797283092521</v>
      </c>
      <c r="AG266" s="79">
        <f>PRODUCT('mil mi val'!$C230:AF230)</f>
        <v>0.6830703301977078</v>
      </c>
      <c r="AH266" s="79">
        <f>PRODUCT('mil mi val'!$C230:AG230)</f>
        <v>0.67384888074003879</v>
      </c>
      <c r="AI266" s="79">
        <f>PRODUCT('mil mi val'!$C230:AH230)</f>
        <v>0.66475192085004831</v>
      </c>
      <c r="AJ266" s="79">
        <f>PRODUCT('mil mi val'!$C230:AI230)</f>
        <v>0.65577776991857273</v>
      </c>
      <c r="AK266" s="79">
        <f>PRODUCT('mil mi val'!$C230:AJ230)</f>
        <v>0.64692477002467208</v>
      </c>
      <c r="AL266" s="79">
        <f>PRODUCT('mil mi val'!$C230:AK230)</f>
        <v>0.63819128562933902</v>
      </c>
      <c r="AM266" s="79">
        <f>PRODUCT('mil mi val'!$C230:AL230)</f>
        <v>0.629575703273343</v>
      </c>
      <c r="AN266" s="79">
        <f>PRODUCT('mil mi val'!$C230:AM230)</f>
        <v>0.62107643127915291</v>
      </c>
      <c r="AO266" s="79">
        <f>PRODUCT('mil mi val'!$C230:AN230)</f>
        <v>0.6126918994568844</v>
      </c>
      <c r="AP266" s="79">
        <f>PRODUCT('mil mi val'!$C230:AO230)</f>
        <v>0.60442055881421652</v>
      </c>
      <c r="AQ266" s="79">
        <f>PRODUCT('mil mi val'!$C230:AP230)</f>
        <v>0.59626088127022459</v>
      </c>
      <c r="AR266" s="79">
        <f>PRODUCT('mil mi val'!$C230:AQ230)</f>
        <v>0.58821135937307656</v>
      </c>
      <c r="AS266" s="79">
        <f>PRODUCT('mil mi val'!$C230:AR230)</f>
        <v>0.58027050602154007</v>
      </c>
      <c r="AT266" s="79">
        <f>PRODUCT('mil mi val'!$C230:AS230)</f>
        <v>0.57243685419024926</v>
      </c>
      <c r="AU266" s="79">
        <f>PRODUCT('mil mi val'!$C230:AT230)</f>
        <v>0.56470895665868093</v>
      </c>
      <c r="AV266" s="79">
        <f>PRODUCT('mil mi val'!$C230:AU230)</f>
        <v>0.55708538574378874</v>
      </c>
      <c r="AW266" s="79">
        <f>PRODUCT('mil mi val'!$C230:AV230)</f>
        <v>0.54956473303624764</v>
      </c>
      <c r="AX266" s="79">
        <f>PRODUCT('mil mi val'!$C230:AW230)</f>
        <v>0.54214560914025833</v>
      </c>
      <c r="AY266" s="79">
        <f>PRODUCT('mil mi val'!$C230:AX230)</f>
        <v>0.53482664341686492</v>
      </c>
      <c r="AZ266" s="79">
        <f>PRODUCT('mil mi val'!$C230:AY230)</f>
        <v>0.52760648373073726</v>
      </c>
      <c r="BA266" s="79">
        <f>PRODUCT('mil mi val'!$C230:AZ230)</f>
        <v>0.52048379620037233</v>
      </c>
      <c r="BB266" s="79">
        <f>PRODUCT('mil mi val'!$C230:BA230)</f>
        <v>0.51345726495166732</v>
      </c>
      <c r="BC266" s="79">
        <f>PRODUCT('mil mi val'!$C230:BB230)</f>
        <v>0.50652559187481982</v>
      </c>
      <c r="BD266" s="79">
        <f>PRODUCT('mil mi val'!$C230:BC230)</f>
        <v>0.49968749638450977</v>
      </c>
      <c r="BE266" s="79">
        <f>PRODUCT('mil mi val'!$C230:BD230)</f>
        <v>0.49294171518331892</v>
      </c>
      <c r="BF266" s="79">
        <f>PRODUCT('mil mi val'!$C230:BE230)</f>
        <v>0.48628700202834413</v>
      </c>
      <c r="BG266" s="79">
        <f>PRODUCT('mil mi val'!$C230:BF230)</f>
        <v>0.47972212750096149</v>
      </c>
      <c r="BH266" s="79">
        <f>PRODUCT('mil mi val'!$C230:BG230)</f>
        <v>0.47324587877969854</v>
      </c>
      <c r="BI266" s="79">
        <f>PRODUCT('mil mi val'!$C230:BH230)</f>
        <v>0.46685705941617262</v>
      </c>
      <c r="BJ266" s="79">
        <f>PRODUCT('mil mi val'!$C230:BI230)</f>
        <v>0.46055448911405428</v>
      </c>
      <c r="BK266" s="79">
        <f>PRODUCT('mil mi val'!$C230:BJ230)</f>
        <v>0.45433700351101458</v>
      </c>
      <c r="BL266" s="79">
        <f>PRODUCT('mil mi val'!$C230:BK230)</f>
        <v>0.44820345396361588</v>
      </c>
      <c r="BM266" s="79">
        <f>PRODUCT('mil mi val'!$C230:BL230)</f>
        <v>0.44215270733510709</v>
      </c>
      <c r="BN266" s="79">
        <f>PRODUCT('mil mi val'!$C230:BM230)</f>
        <v>0.43618364578608315</v>
      </c>
      <c r="BO266" s="79">
        <f>PRODUCT('mil mi val'!$C230:BN230)</f>
        <v>0.43029516656797107</v>
      </c>
      <c r="BP266" s="79">
        <f>PRODUCT('mil mi val'!$C230:BO230)</f>
        <v>0.42448618181930348</v>
      </c>
      <c r="BQ266" s="79">
        <f>PRODUCT('mil mi val'!$C230:BP230)</f>
        <v>0.4187556183647429</v>
      </c>
      <c r="BR266" s="79">
        <f>PRODUCT('mil mi val'!$C230:BQ230)</f>
        <v>0.41310241751681887</v>
      </c>
      <c r="BS266" s="79">
        <f>PRODUCT('mil mi val'!$C230:BR230)</f>
        <v>0.40752553488034182</v>
      </c>
      <c r="BT266" s="79">
        <f>PRODUCT('mil mi val'!$C230:BS230)</f>
        <v>0.40202394015945725</v>
      </c>
      <c r="BU266" s="79">
        <f>PRODUCT('mil mi val'!$C230:BT230)</f>
        <v>0.39659661696730458</v>
      </c>
      <c r="BV266" s="79">
        <f>PRODUCT('mil mi val'!$C230:BU230)</f>
        <v>0.39124256263824597</v>
      </c>
      <c r="BW266" s="79">
        <f>PRODUCT('mil mi val'!$C230:BV230)</f>
        <v>0.38596078804262968</v>
      </c>
      <c r="BX266" s="79">
        <f>PRODUCT('mil mi val'!$C230:BW230)</f>
        <v>0.38075031740405418</v>
      </c>
      <c r="BY266" s="79">
        <f>PRODUCT('mil mi val'!$C230:BX230)</f>
        <v>0.37561018811909946</v>
      </c>
      <c r="BZ266" s="79">
        <f>PRODUCT('mil mi val'!$C230:BY230)</f>
        <v>0.37053945057949161</v>
      </c>
      <c r="CA266" s="79">
        <f>PRODUCT('mil mi val'!$C230:BZ230)</f>
        <v>0.36553716799666847</v>
      </c>
      <c r="CB266" s="79">
        <f>PRODUCT('mil mi val'!$C230:CA230)</f>
        <v>0.36060241622871347</v>
      </c>
      <c r="CC266" s="79">
        <f>PRODUCT('mil mi val'!$C230:CB230)</f>
        <v>0.35573428360962583</v>
      </c>
      <c r="CD266" s="79">
        <f>PRODUCT('mil mi val'!$C230:CC230)</f>
        <v>0.35093187078089588</v>
      </c>
      <c r="CE266" s="79">
        <f>PRODUCT('mil mi val'!$C230:CD230)</f>
        <v>0.34619429052535378</v>
      </c>
      <c r="CF266" s="79">
        <f>PRODUCT('mil mi val'!$C230:CE230)</f>
        <v>0.3415206676032615</v>
      </c>
      <c r="CG266" s="79">
        <f>PRODUCT('mil mi val'!$C230:CF230)</f>
        <v>0.33691013859061747</v>
      </c>
      <c r="CH266" s="79">
        <f>PRODUCT('mil mi val'!$C230:CG230)</f>
        <v>0.33236185171964416</v>
      </c>
      <c r="CI266" s="79">
        <f>PRODUCT('mil mi val'!$C230:CH230)</f>
        <v>0.32787496672142896</v>
      </c>
      <c r="CJ266" s="79">
        <f>PRODUCT('mil mi val'!$C230:CI230)</f>
        <v>0.32344865467068967</v>
      </c>
      <c r="CK266" s="79">
        <f>PRODUCT('mil mi val'!$C230:CJ230)</f>
        <v>0.31908209783263536</v>
      </c>
      <c r="CL266" s="79">
        <f>PRODUCT('mil mi val'!$C230:CK230)</f>
        <v>0.31477448951189479</v>
      </c>
      <c r="CM266" s="79">
        <f>PRODUCT('mil mi val'!$C230:CL230)</f>
        <v>0.31052503390348424</v>
      </c>
      <c r="CN266" s="79">
        <f>PRODUCT('mil mi val'!$C230:CM230)</f>
        <v>0.30633294594578719</v>
      </c>
      <c r="CO266" s="79">
        <f>PRODUCT('mil mi val'!$C230:CN230)</f>
        <v>0.30219745117551911</v>
      </c>
      <c r="CP266" s="79">
        <f>PRODUCT('mil mi val'!$C230:CO230)</f>
        <v>0.29811778558464963</v>
      </c>
      <c r="CQ266" s="79">
        <f>PRODUCT('mil mi val'!$C230:CP230)</f>
        <v>0.29409319547925689</v>
      </c>
      <c r="CR266" s="79">
        <f>PRODUCT('mil mi val'!$C230:CQ230)</f>
        <v>0.29012293734028693</v>
      </c>
      <c r="CS266" s="79">
        <f>PRODUCT('mil mi val'!$C230:CR230)</f>
        <v>0.28620627768619306</v>
      </c>
      <c r="CT266" s="79">
        <f>PRODUCT('mil mi val'!$C230:CS230)</f>
        <v>0.28234249293742947</v>
      </c>
      <c r="CU266" s="79">
        <f>PRODUCT('mil mi val'!$C230:CT230)</f>
        <v>0.27853086928277421</v>
      </c>
      <c r="CV266" s="79">
        <f>PRODUCT('mil mi val'!$C230:CU230)</f>
        <v>0.27477070254745678</v>
      </c>
      <c r="CW266" s="79">
        <f>PRODUCT('mil mi val'!$C230:CV230)</f>
        <v>0.27106129806306611</v>
      </c>
      <c r="CX266" s="79">
        <f>PRODUCT('mil mi val'!$C230:CW230)</f>
        <v>0.26740197053921472</v>
      </c>
      <c r="CY266" s="79">
        <f>PRODUCT('mil mi val'!$C230:CX230)</f>
        <v>0.26379204393693534</v>
      </c>
      <c r="CZ266" s="79">
        <f>PRODUCT('mil mi val'!$C230:CY230)</f>
        <v>0.26023085134378671</v>
      </c>
      <c r="DA266" s="79">
        <f>PRODUCT('mil mi val'!$C230:CZ230)</f>
        <v>0.25671773485064558</v>
      </c>
      <c r="DB266" s="79">
        <f>PRODUCT('mil mi val'!$C230:DA230)</f>
        <v>0.25325204543016189</v>
      </c>
      <c r="DC266" s="79">
        <f>PRODUCT('mil mi val'!$C230:DB230)</f>
        <v>0.2498331428168547</v>
      </c>
    </row>
    <row r="267" spans="2:107" ht="15" x14ac:dyDescent="0.25">
      <c r="B267" s="41">
        <v>22</v>
      </c>
      <c r="C267" s="79">
        <v>1</v>
      </c>
      <c r="D267" s="79">
        <f>PRODUCT('mil mi val'!$C231:C231)</f>
        <v>0.98429999999999995</v>
      </c>
      <c r="E267" s="79">
        <f>PRODUCT('mil mi val'!$C231:D231)</f>
        <v>0.97701618000000001</v>
      </c>
      <c r="F267" s="79">
        <f>PRODUCT('mil mi val'!$C231:E231)</f>
        <v>0.96861384085199997</v>
      </c>
      <c r="G267" s="79">
        <f>PRODUCT('mil mi val'!$C231:F231)</f>
        <v>0.95950887074799118</v>
      </c>
      <c r="H267" s="79">
        <f>PRODUCT('mil mi val'!$C231:G231)</f>
        <v>0.94991378204051125</v>
      </c>
      <c r="I267" s="79">
        <f>PRODUCT('mil mi val'!$C231:H231)</f>
        <v>0.93984469595088183</v>
      </c>
      <c r="J267" s="79">
        <f>PRODUCT('mil mi val'!$C231:I231)</f>
        <v>0.92931843535623193</v>
      </c>
      <c r="K267" s="79">
        <f>PRODUCT('mil mi val'!$C231:J231)</f>
        <v>0.91844540966256394</v>
      </c>
      <c r="L267" s="79">
        <f>PRODUCT('mil mi val'!$C231:K231)</f>
        <v>0.90724037566468063</v>
      </c>
      <c r="M267" s="79">
        <f>PRODUCT('mil mi val'!$C231:L231)</f>
        <v>0.89571842289373915</v>
      </c>
      <c r="N267" s="79">
        <f>PRODUCT('mil mi val'!$C231:M231)</f>
        <v>0.88407408339612048</v>
      </c>
      <c r="O267" s="79">
        <f>PRODUCT('mil mi val'!$C231:N231)</f>
        <v>0.87231589808695209</v>
      </c>
      <c r="P267" s="79">
        <f>PRODUCT('mil mi val'!$C231:O231)</f>
        <v>0.86062686505258701</v>
      </c>
      <c r="Q267" s="79">
        <f>PRODUCT('mil mi val'!$C231:P231)</f>
        <v>0.84900840237437714</v>
      </c>
      <c r="R267" s="79">
        <f>PRODUCT('mil mi val'!$C231:Q231)</f>
        <v>0.83754678894232304</v>
      </c>
      <c r="S267" s="79">
        <f>PRODUCT('mil mi val'!$C231:R231)</f>
        <v>0.82623990729160168</v>
      </c>
      <c r="T267" s="79">
        <f>PRODUCT('mil mi val'!$C231:S231)</f>
        <v>0.81508566854316511</v>
      </c>
      <c r="U267" s="79">
        <f>PRODUCT('mil mi val'!$C231:T231)</f>
        <v>0.80408201201783247</v>
      </c>
      <c r="V267" s="79">
        <f>PRODUCT('mil mi val'!$C231:U231)</f>
        <v>0.79322690485559177</v>
      </c>
      <c r="W267" s="79">
        <f>PRODUCT('mil mi val'!$C231:V231)</f>
        <v>0.7825183416400413</v>
      </c>
      <c r="X267" s="79">
        <f>PRODUCT('mil mi val'!$C231:W231)</f>
        <v>0.77195434402790075</v>
      </c>
      <c r="Y267" s="79">
        <f>PRODUCT('mil mi val'!$C231:X231)</f>
        <v>0.76153296038352414</v>
      </c>
      <c r="Z267" s="79">
        <f>PRODUCT('mil mi val'!$C231:Y231)</f>
        <v>0.75125226541834655</v>
      </c>
      <c r="AA267" s="79">
        <f>PRODUCT('mil mi val'!$C231:Z231)</f>
        <v>0.74111035983519891</v>
      </c>
      <c r="AB267" s="79">
        <f>PRODUCT('mil mi val'!$C231:AA231)</f>
        <v>0.7311053699774237</v>
      </c>
      <c r="AC267" s="79">
        <f>PRODUCT('mil mi val'!$C231:AB231)</f>
        <v>0.7212354474827285</v>
      </c>
      <c r="AD267" s="79">
        <f>PRODUCT('mil mi val'!$C231:AC231)</f>
        <v>0.71149876894171171</v>
      </c>
      <c r="AE267" s="79">
        <f>PRODUCT('mil mi val'!$C231:AD231)</f>
        <v>0.70189353556099865</v>
      </c>
      <c r="AF267" s="79">
        <f>PRODUCT('mil mi val'!$C231:AE231)</f>
        <v>0.69241797283092521</v>
      </c>
      <c r="AG267" s="79">
        <f>PRODUCT('mil mi val'!$C231:AF231)</f>
        <v>0.6830703301977078</v>
      </c>
      <c r="AH267" s="79">
        <f>PRODUCT('mil mi val'!$C231:AG231)</f>
        <v>0.67384888074003879</v>
      </c>
      <c r="AI267" s="79">
        <f>PRODUCT('mil mi val'!$C231:AH231)</f>
        <v>0.66475192085004831</v>
      </c>
      <c r="AJ267" s="79">
        <f>PRODUCT('mil mi val'!$C231:AI231)</f>
        <v>0.65577776991857273</v>
      </c>
      <c r="AK267" s="79">
        <f>PRODUCT('mil mi val'!$C231:AJ231)</f>
        <v>0.64692477002467208</v>
      </c>
      <c r="AL267" s="79">
        <f>PRODUCT('mil mi val'!$C231:AK231)</f>
        <v>0.63819128562933902</v>
      </c>
      <c r="AM267" s="79">
        <f>PRODUCT('mil mi val'!$C231:AL231)</f>
        <v>0.629575703273343</v>
      </c>
      <c r="AN267" s="79">
        <f>PRODUCT('mil mi val'!$C231:AM231)</f>
        <v>0.62107643127915291</v>
      </c>
      <c r="AO267" s="79">
        <f>PRODUCT('mil mi val'!$C231:AN231)</f>
        <v>0.6126918994568844</v>
      </c>
      <c r="AP267" s="79">
        <f>PRODUCT('mil mi val'!$C231:AO231)</f>
        <v>0.60442055881421652</v>
      </c>
      <c r="AQ267" s="79">
        <f>PRODUCT('mil mi val'!$C231:AP231)</f>
        <v>0.59626088127022459</v>
      </c>
      <c r="AR267" s="79">
        <f>PRODUCT('mil mi val'!$C231:AQ231)</f>
        <v>0.58821135937307656</v>
      </c>
      <c r="AS267" s="79">
        <f>PRODUCT('mil mi val'!$C231:AR231)</f>
        <v>0.58027050602154007</v>
      </c>
      <c r="AT267" s="79">
        <f>PRODUCT('mil mi val'!$C231:AS231)</f>
        <v>0.57243685419024926</v>
      </c>
      <c r="AU267" s="79">
        <f>PRODUCT('mil mi val'!$C231:AT231)</f>
        <v>0.56470895665868093</v>
      </c>
      <c r="AV267" s="79">
        <f>PRODUCT('mil mi val'!$C231:AU231)</f>
        <v>0.55708538574378874</v>
      </c>
      <c r="AW267" s="79">
        <f>PRODUCT('mil mi val'!$C231:AV231)</f>
        <v>0.54956473303624764</v>
      </c>
      <c r="AX267" s="79">
        <f>PRODUCT('mil mi val'!$C231:AW231)</f>
        <v>0.54214560914025833</v>
      </c>
      <c r="AY267" s="79">
        <f>PRODUCT('mil mi val'!$C231:AX231)</f>
        <v>0.53482664341686492</v>
      </c>
      <c r="AZ267" s="79">
        <f>PRODUCT('mil mi val'!$C231:AY231)</f>
        <v>0.52760648373073726</v>
      </c>
      <c r="BA267" s="79">
        <f>PRODUCT('mil mi val'!$C231:AZ231)</f>
        <v>0.52048379620037233</v>
      </c>
      <c r="BB267" s="79">
        <f>PRODUCT('mil mi val'!$C231:BA231)</f>
        <v>0.51345726495166732</v>
      </c>
      <c r="BC267" s="79">
        <f>PRODUCT('mil mi val'!$C231:BB231)</f>
        <v>0.50652559187481982</v>
      </c>
      <c r="BD267" s="79">
        <f>PRODUCT('mil mi val'!$C231:BC231)</f>
        <v>0.49968749638450977</v>
      </c>
      <c r="BE267" s="79">
        <f>PRODUCT('mil mi val'!$C231:BD231)</f>
        <v>0.49294171518331892</v>
      </c>
      <c r="BF267" s="79">
        <f>PRODUCT('mil mi val'!$C231:BE231)</f>
        <v>0.48628700202834413</v>
      </c>
      <c r="BG267" s="79">
        <f>PRODUCT('mil mi val'!$C231:BF231)</f>
        <v>0.47972212750096149</v>
      </c>
      <c r="BH267" s="79">
        <f>PRODUCT('mil mi val'!$C231:BG231)</f>
        <v>0.47324587877969854</v>
      </c>
      <c r="BI267" s="79">
        <f>PRODUCT('mil mi val'!$C231:BH231)</f>
        <v>0.46685705941617262</v>
      </c>
      <c r="BJ267" s="79">
        <f>PRODUCT('mil mi val'!$C231:BI231)</f>
        <v>0.46055448911405428</v>
      </c>
      <c r="BK267" s="79">
        <f>PRODUCT('mil mi val'!$C231:BJ231)</f>
        <v>0.45433700351101458</v>
      </c>
      <c r="BL267" s="79">
        <f>PRODUCT('mil mi val'!$C231:BK231)</f>
        <v>0.44820345396361588</v>
      </c>
      <c r="BM267" s="79">
        <f>PRODUCT('mil mi val'!$C231:BL231)</f>
        <v>0.44215270733510709</v>
      </c>
      <c r="BN267" s="79">
        <f>PRODUCT('mil mi val'!$C231:BM231)</f>
        <v>0.43618364578608315</v>
      </c>
      <c r="BO267" s="79">
        <f>PRODUCT('mil mi val'!$C231:BN231)</f>
        <v>0.43029516656797107</v>
      </c>
      <c r="BP267" s="79">
        <f>PRODUCT('mil mi val'!$C231:BO231)</f>
        <v>0.42448618181930348</v>
      </c>
      <c r="BQ267" s="79">
        <f>PRODUCT('mil mi val'!$C231:BP231)</f>
        <v>0.4187556183647429</v>
      </c>
      <c r="BR267" s="79">
        <f>PRODUCT('mil mi val'!$C231:BQ231)</f>
        <v>0.41310241751681887</v>
      </c>
      <c r="BS267" s="79">
        <f>PRODUCT('mil mi val'!$C231:BR231)</f>
        <v>0.40752553488034182</v>
      </c>
      <c r="BT267" s="79">
        <f>PRODUCT('mil mi val'!$C231:BS231)</f>
        <v>0.40202394015945725</v>
      </c>
      <c r="BU267" s="79">
        <f>PRODUCT('mil mi val'!$C231:BT231)</f>
        <v>0.39659661696730458</v>
      </c>
      <c r="BV267" s="79">
        <f>PRODUCT('mil mi val'!$C231:BU231)</f>
        <v>0.39124256263824597</v>
      </c>
      <c r="BW267" s="79">
        <f>PRODUCT('mil mi val'!$C231:BV231)</f>
        <v>0.38596078804262968</v>
      </c>
      <c r="BX267" s="79">
        <f>PRODUCT('mil mi val'!$C231:BW231)</f>
        <v>0.38075031740405418</v>
      </c>
      <c r="BY267" s="79">
        <f>PRODUCT('mil mi val'!$C231:BX231)</f>
        <v>0.37561018811909946</v>
      </c>
      <c r="BZ267" s="79">
        <f>PRODUCT('mil mi val'!$C231:BY231)</f>
        <v>0.37053945057949161</v>
      </c>
      <c r="CA267" s="79">
        <f>PRODUCT('mil mi val'!$C231:BZ231)</f>
        <v>0.36553716799666847</v>
      </c>
      <c r="CB267" s="79">
        <f>PRODUCT('mil mi val'!$C231:CA231)</f>
        <v>0.36060241622871347</v>
      </c>
      <c r="CC267" s="79">
        <f>PRODUCT('mil mi val'!$C231:CB231)</f>
        <v>0.35573428360962583</v>
      </c>
      <c r="CD267" s="79">
        <f>PRODUCT('mil mi val'!$C231:CC231)</f>
        <v>0.35093187078089588</v>
      </c>
      <c r="CE267" s="79">
        <f>PRODUCT('mil mi val'!$C231:CD231)</f>
        <v>0.34619429052535378</v>
      </c>
      <c r="CF267" s="79">
        <f>PRODUCT('mil mi val'!$C231:CE231)</f>
        <v>0.3415206676032615</v>
      </c>
      <c r="CG267" s="79">
        <f>PRODUCT('mil mi val'!$C231:CF231)</f>
        <v>0.33691013859061747</v>
      </c>
      <c r="CH267" s="79">
        <f>PRODUCT('mil mi val'!$C231:CG231)</f>
        <v>0.33236185171964416</v>
      </c>
      <c r="CI267" s="79">
        <f>PRODUCT('mil mi val'!$C231:CH231)</f>
        <v>0.32787496672142896</v>
      </c>
      <c r="CJ267" s="79">
        <f>PRODUCT('mil mi val'!$C231:CI231)</f>
        <v>0.32344865467068967</v>
      </c>
      <c r="CK267" s="79">
        <f>PRODUCT('mil mi val'!$C231:CJ231)</f>
        <v>0.31908209783263536</v>
      </c>
      <c r="CL267" s="79">
        <f>PRODUCT('mil mi val'!$C231:CK231)</f>
        <v>0.31477448951189479</v>
      </c>
      <c r="CM267" s="79">
        <f>PRODUCT('mil mi val'!$C231:CL231)</f>
        <v>0.31052503390348424</v>
      </c>
      <c r="CN267" s="79">
        <f>PRODUCT('mil mi val'!$C231:CM231)</f>
        <v>0.30633294594578719</v>
      </c>
      <c r="CO267" s="79">
        <f>PRODUCT('mil mi val'!$C231:CN231)</f>
        <v>0.30219745117551911</v>
      </c>
      <c r="CP267" s="79">
        <f>PRODUCT('mil mi val'!$C231:CO231)</f>
        <v>0.29811778558464963</v>
      </c>
      <c r="CQ267" s="79">
        <f>PRODUCT('mil mi val'!$C231:CP231)</f>
        <v>0.29409319547925689</v>
      </c>
      <c r="CR267" s="79">
        <f>PRODUCT('mil mi val'!$C231:CQ231)</f>
        <v>0.29012293734028693</v>
      </c>
      <c r="CS267" s="79">
        <f>PRODUCT('mil mi val'!$C231:CR231)</f>
        <v>0.28620627768619306</v>
      </c>
      <c r="CT267" s="79">
        <f>PRODUCT('mil mi val'!$C231:CS231)</f>
        <v>0.28234249293742947</v>
      </c>
      <c r="CU267" s="79">
        <f>PRODUCT('mil mi val'!$C231:CT231)</f>
        <v>0.27853086928277421</v>
      </c>
      <c r="CV267" s="79">
        <f>PRODUCT('mil mi val'!$C231:CU231)</f>
        <v>0.27477070254745678</v>
      </c>
      <c r="CW267" s="79">
        <f>PRODUCT('mil mi val'!$C231:CV231)</f>
        <v>0.27106129806306611</v>
      </c>
      <c r="CX267" s="79">
        <f>PRODUCT('mil mi val'!$C231:CW231)</f>
        <v>0.26740197053921472</v>
      </c>
      <c r="CY267" s="79">
        <f>PRODUCT('mil mi val'!$C231:CX231)</f>
        <v>0.26379204393693534</v>
      </c>
      <c r="CZ267" s="79">
        <f>PRODUCT('mil mi val'!$C231:CY231)</f>
        <v>0.26023085134378671</v>
      </c>
      <c r="DA267" s="79">
        <f>PRODUCT('mil mi val'!$C231:CZ231)</f>
        <v>0.25671773485064558</v>
      </c>
      <c r="DB267" s="79">
        <f>PRODUCT('mil mi val'!$C231:DA231)</f>
        <v>0.25325204543016189</v>
      </c>
      <c r="DC267" s="79">
        <f>PRODUCT('mil mi val'!$C231:DB231)</f>
        <v>0.2498331428168547</v>
      </c>
    </row>
    <row r="268" spans="2:107" ht="15" x14ac:dyDescent="0.25">
      <c r="B268" s="41">
        <v>23</v>
      </c>
      <c r="C268" s="79">
        <v>1</v>
      </c>
      <c r="D268" s="79">
        <f>PRODUCT('mil mi val'!$C232:C232)</f>
        <v>0.98429999999999995</v>
      </c>
      <c r="E268" s="79">
        <f>PRODUCT('mil mi val'!$C232:D232)</f>
        <v>0.97701618000000001</v>
      </c>
      <c r="F268" s="79">
        <f>PRODUCT('mil mi val'!$C232:E232)</f>
        <v>0.96861384085199997</v>
      </c>
      <c r="G268" s="79">
        <f>PRODUCT('mil mi val'!$C232:F232)</f>
        <v>0.95950887074799118</v>
      </c>
      <c r="H268" s="79">
        <f>PRODUCT('mil mi val'!$C232:G232)</f>
        <v>0.94991378204051125</v>
      </c>
      <c r="I268" s="79">
        <f>PRODUCT('mil mi val'!$C232:H232)</f>
        <v>0.93984469595088183</v>
      </c>
      <c r="J268" s="79">
        <f>PRODUCT('mil mi val'!$C232:I232)</f>
        <v>0.92931843535623193</v>
      </c>
      <c r="K268" s="79">
        <f>PRODUCT('mil mi val'!$C232:J232)</f>
        <v>0.91844540966256394</v>
      </c>
      <c r="L268" s="79">
        <f>PRODUCT('mil mi val'!$C232:K232)</f>
        <v>0.90724037566468063</v>
      </c>
      <c r="M268" s="79">
        <f>PRODUCT('mil mi val'!$C232:L232)</f>
        <v>0.89571842289373915</v>
      </c>
      <c r="N268" s="79">
        <f>PRODUCT('mil mi val'!$C232:M232)</f>
        <v>0.88407408339612048</v>
      </c>
      <c r="O268" s="79">
        <f>PRODUCT('mil mi val'!$C232:N232)</f>
        <v>0.87231589808695209</v>
      </c>
      <c r="P268" s="79">
        <f>PRODUCT('mil mi val'!$C232:O232)</f>
        <v>0.86062686505258701</v>
      </c>
      <c r="Q268" s="79">
        <f>PRODUCT('mil mi val'!$C232:P232)</f>
        <v>0.84900840237437714</v>
      </c>
      <c r="R268" s="79">
        <f>PRODUCT('mil mi val'!$C232:Q232)</f>
        <v>0.83754678894232304</v>
      </c>
      <c r="S268" s="79">
        <f>PRODUCT('mil mi val'!$C232:R232)</f>
        <v>0.82623990729160168</v>
      </c>
      <c r="T268" s="79">
        <f>PRODUCT('mil mi val'!$C232:S232)</f>
        <v>0.81508566854316511</v>
      </c>
      <c r="U268" s="79">
        <f>PRODUCT('mil mi val'!$C232:T232)</f>
        <v>0.80408201201783247</v>
      </c>
      <c r="V268" s="79">
        <f>PRODUCT('mil mi val'!$C232:U232)</f>
        <v>0.79322690485559177</v>
      </c>
      <c r="W268" s="79">
        <f>PRODUCT('mil mi val'!$C232:V232)</f>
        <v>0.7825183416400413</v>
      </c>
      <c r="X268" s="79">
        <f>PRODUCT('mil mi val'!$C232:W232)</f>
        <v>0.77195434402790075</v>
      </c>
      <c r="Y268" s="79">
        <f>PRODUCT('mil mi val'!$C232:X232)</f>
        <v>0.76153296038352414</v>
      </c>
      <c r="Z268" s="79">
        <f>PRODUCT('mil mi val'!$C232:Y232)</f>
        <v>0.75125226541834655</v>
      </c>
      <c r="AA268" s="79">
        <f>PRODUCT('mil mi val'!$C232:Z232)</f>
        <v>0.74111035983519891</v>
      </c>
      <c r="AB268" s="79">
        <f>PRODUCT('mil mi val'!$C232:AA232)</f>
        <v>0.7311053699774237</v>
      </c>
      <c r="AC268" s="79">
        <f>PRODUCT('mil mi val'!$C232:AB232)</f>
        <v>0.7212354474827285</v>
      </c>
      <c r="AD268" s="79">
        <f>PRODUCT('mil mi val'!$C232:AC232)</f>
        <v>0.71149876894171171</v>
      </c>
      <c r="AE268" s="79">
        <f>PRODUCT('mil mi val'!$C232:AD232)</f>
        <v>0.70189353556099865</v>
      </c>
      <c r="AF268" s="79">
        <f>PRODUCT('mil mi val'!$C232:AE232)</f>
        <v>0.69241797283092521</v>
      </c>
      <c r="AG268" s="79">
        <f>PRODUCT('mil mi val'!$C232:AF232)</f>
        <v>0.6830703301977078</v>
      </c>
      <c r="AH268" s="79">
        <f>PRODUCT('mil mi val'!$C232:AG232)</f>
        <v>0.67384888074003879</v>
      </c>
      <c r="AI268" s="79">
        <f>PRODUCT('mil mi val'!$C232:AH232)</f>
        <v>0.66475192085004831</v>
      </c>
      <c r="AJ268" s="79">
        <f>PRODUCT('mil mi val'!$C232:AI232)</f>
        <v>0.65577776991857273</v>
      </c>
      <c r="AK268" s="79">
        <f>PRODUCT('mil mi val'!$C232:AJ232)</f>
        <v>0.64692477002467208</v>
      </c>
      <c r="AL268" s="79">
        <f>PRODUCT('mil mi val'!$C232:AK232)</f>
        <v>0.63819128562933902</v>
      </c>
      <c r="AM268" s="79">
        <f>PRODUCT('mil mi val'!$C232:AL232)</f>
        <v>0.629575703273343</v>
      </c>
      <c r="AN268" s="79">
        <f>PRODUCT('mil mi val'!$C232:AM232)</f>
        <v>0.62107643127915291</v>
      </c>
      <c r="AO268" s="79">
        <f>PRODUCT('mil mi val'!$C232:AN232)</f>
        <v>0.6126918994568844</v>
      </c>
      <c r="AP268" s="79">
        <f>PRODUCT('mil mi val'!$C232:AO232)</f>
        <v>0.60442055881421652</v>
      </c>
      <c r="AQ268" s="79">
        <f>PRODUCT('mil mi val'!$C232:AP232)</f>
        <v>0.59626088127022459</v>
      </c>
      <c r="AR268" s="79">
        <f>PRODUCT('mil mi val'!$C232:AQ232)</f>
        <v>0.58821135937307656</v>
      </c>
      <c r="AS268" s="79">
        <f>PRODUCT('mil mi val'!$C232:AR232)</f>
        <v>0.58027050602154007</v>
      </c>
      <c r="AT268" s="79">
        <f>PRODUCT('mil mi val'!$C232:AS232)</f>
        <v>0.57243685419024926</v>
      </c>
      <c r="AU268" s="79">
        <f>PRODUCT('mil mi val'!$C232:AT232)</f>
        <v>0.56470895665868093</v>
      </c>
      <c r="AV268" s="79">
        <f>PRODUCT('mil mi val'!$C232:AU232)</f>
        <v>0.55708538574378874</v>
      </c>
      <c r="AW268" s="79">
        <f>PRODUCT('mil mi val'!$C232:AV232)</f>
        <v>0.54956473303624764</v>
      </c>
      <c r="AX268" s="79">
        <f>PRODUCT('mil mi val'!$C232:AW232)</f>
        <v>0.54214560914025833</v>
      </c>
      <c r="AY268" s="79">
        <f>PRODUCT('mil mi val'!$C232:AX232)</f>
        <v>0.53482664341686492</v>
      </c>
      <c r="AZ268" s="79">
        <f>PRODUCT('mil mi val'!$C232:AY232)</f>
        <v>0.52760648373073726</v>
      </c>
      <c r="BA268" s="79">
        <f>PRODUCT('mil mi val'!$C232:AZ232)</f>
        <v>0.52048379620037233</v>
      </c>
      <c r="BB268" s="79">
        <f>PRODUCT('mil mi val'!$C232:BA232)</f>
        <v>0.51345726495166732</v>
      </c>
      <c r="BC268" s="79">
        <f>PRODUCT('mil mi val'!$C232:BB232)</f>
        <v>0.50652559187481982</v>
      </c>
      <c r="BD268" s="79">
        <f>PRODUCT('mil mi val'!$C232:BC232)</f>
        <v>0.49968749638450977</v>
      </c>
      <c r="BE268" s="79">
        <f>PRODUCT('mil mi val'!$C232:BD232)</f>
        <v>0.49294171518331892</v>
      </c>
      <c r="BF268" s="79">
        <f>PRODUCT('mil mi val'!$C232:BE232)</f>
        <v>0.48628700202834413</v>
      </c>
      <c r="BG268" s="79">
        <f>PRODUCT('mil mi val'!$C232:BF232)</f>
        <v>0.47972212750096149</v>
      </c>
      <c r="BH268" s="79">
        <f>PRODUCT('mil mi val'!$C232:BG232)</f>
        <v>0.47324587877969854</v>
      </c>
      <c r="BI268" s="79">
        <f>PRODUCT('mil mi val'!$C232:BH232)</f>
        <v>0.46685705941617262</v>
      </c>
      <c r="BJ268" s="79">
        <f>PRODUCT('mil mi val'!$C232:BI232)</f>
        <v>0.46055448911405428</v>
      </c>
      <c r="BK268" s="79">
        <f>PRODUCT('mil mi val'!$C232:BJ232)</f>
        <v>0.45433700351101458</v>
      </c>
      <c r="BL268" s="79">
        <f>PRODUCT('mil mi val'!$C232:BK232)</f>
        <v>0.44820345396361588</v>
      </c>
      <c r="BM268" s="79">
        <f>PRODUCT('mil mi val'!$C232:BL232)</f>
        <v>0.44215270733510709</v>
      </c>
      <c r="BN268" s="79">
        <f>PRODUCT('mil mi val'!$C232:BM232)</f>
        <v>0.43618364578608315</v>
      </c>
      <c r="BO268" s="79">
        <f>PRODUCT('mil mi val'!$C232:BN232)</f>
        <v>0.43029516656797107</v>
      </c>
      <c r="BP268" s="79">
        <f>PRODUCT('mil mi val'!$C232:BO232)</f>
        <v>0.42448618181930348</v>
      </c>
      <c r="BQ268" s="79">
        <f>PRODUCT('mil mi val'!$C232:BP232)</f>
        <v>0.4187556183647429</v>
      </c>
      <c r="BR268" s="79">
        <f>PRODUCT('mil mi val'!$C232:BQ232)</f>
        <v>0.41310241751681887</v>
      </c>
      <c r="BS268" s="79">
        <f>PRODUCT('mil mi val'!$C232:BR232)</f>
        <v>0.40752553488034182</v>
      </c>
      <c r="BT268" s="79">
        <f>PRODUCT('mil mi val'!$C232:BS232)</f>
        <v>0.40202394015945725</v>
      </c>
      <c r="BU268" s="79">
        <f>PRODUCT('mil mi val'!$C232:BT232)</f>
        <v>0.39659661696730458</v>
      </c>
      <c r="BV268" s="79">
        <f>PRODUCT('mil mi val'!$C232:BU232)</f>
        <v>0.39124256263824597</v>
      </c>
      <c r="BW268" s="79">
        <f>PRODUCT('mil mi val'!$C232:BV232)</f>
        <v>0.38596078804262968</v>
      </c>
      <c r="BX268" s="79">
        <f>PRODUCT('mil mi val'!$C232:BW232)</f>
        <v>0.38075031740405418</v>
      </c>
      <c r="BY268" s="79">
        <f>PRODUCT('mil mi val'!$C232:BX232)</f>
        <v>0.37561018811909946</v>
      </c>
      <c r="BZ268" s="79">
        <f>PRODUCT('mil mi val'!$C232:BY232)</f>
        <v>0.37053945057949161</v>
      </c>
      <c r="CA268" s="79">
        <f>PRODUCT('mil mi val'!$C232:BZ232)</f>
        <v>0.36553716799666847</v>
      </c>
      <c r="CB268" s="79">
        <f>PRODUCT('mil mi val'!$C232:CA232)</f>
        <v>0.36060241622871347</v>
      </c>
      <c r="CC268" s="79">
        <f>PRODUCT('mil mi val'!$C232:CB232)</f>
        <v>0.35573428360962583</v>
      </c>
      <c r="CD268" s="79">
        <f>PRODUCT('mil mi val'!$C232:CC232)</f>
        <v>0.35093187078089588</v>
      </c>
      <c r="CE268" s="79">
        <f>PRODUCT('mil mi val'!$C232:CD232)</f>
        <v>0.34619429052535378</v>
      </c>
      <c r="CF268" s="79">
        <f>PRODUCT('mil mi val'!$C232:CE232)</f>
        <v>0.3415206676032615</v>
      </c>
      <c r="CG268" s="79">
        <f>PRODUCT('mil mi val'!$C232:CF232)</f>
        <v>0.33691013859061747</v>
      </c>
      <c r="CH268" s="79">
        <f>PRODUCT('mil mi val'!$C232:CG232)</f>
        <v>0.33236185171964416</v>
      </c>
      <c r="CI268" s="79">
        <f>PRODUCT('mil mi val'!$C232:CH232)</f>
        <v>0.32787496672142896</v>
      </c>
      <c r="CJ268" s="79">
        <f>PRODUCT('mil mi val'!$C232:CI232)</f>
        <v>0.32344865467068967</v>
      </c>
      <c r="CK268" s="79">
        <f>PRODUCT('mil mi val'!$C232:CJ232)</f>
        <v>0.31908209783263536</v>
      </c>
      <c r="CL268" s="79">
        <f>PRODUCT('mil mi val'!$C232:CK232)</f>
        <v>0.31477448951189479</v>
      </c>
      <c r="CM268" s="79">
        <f>PRODUCT('mil mi val'!$C232:CL232)</f>
        <v>0.31052503390348424</v>
      </c>
      <c r="CN268" s="79">
        <f>PRODUCT('mil mi val'!$C232:CM232)</f>
        <v>0.30633294594578719</v>
      </c>
      <c r="CO268" s="79">
        <f>PRODUCT('mil mi val'!$C232:CN232)</f>
        <v>0.30219745117551911</v>
      </c>
      <c r="CP268" s="79">
        <f>PRODUCT('mil mi val'!$C232:CO232)</f>
        <v>0.29811778558464963</v>
      </c>
      <c r="CQ268" s="79">
        <f>PRODUCT('mil mi val'!$C232:CP232)</f>
        <v>0.29409319547925689</v>
      </c>
      <c r="CR268" s="79">
        <f>PRODUCT('mil mi val'!$C232:CQ232)</f>
        <v>0.29012293734028693</v>
      </c>
      <c r="CS268" s="79">
        <f>PRODUCT('mil mi val'!$C232:CR232)</f>
        <v>0.28620627768619306</v>
      </c>
      <c r="CT268" s="79">
        <f>PRODUCT('mil mi val'!$C232:CS232)</f>
        <v>0.28234249293742947</v>
      </c>
      <c r="CU268" s="79">
        <f>PRODUCT('mil mi val'!$C232:CT232)</f>
        <v>0.27853086928277421</v>
      </c>
      <c r="CV268" s="79">
        <f>PRODUCT('mil mi val'!$C232:CU232)</f>
        <v>0.27477070254745678</v>
      </c>
      <c r="CW268" s="79">
        <f>PRODUCT('mil mi val'!$C232:CV232)</f>
        <v>0.27106129806306611</v>
      </c>
      <c r="CX268" s="79">
        <f>PRODUCT('mil mi val'!$C232:CW232)</f>
        <v>0.26740197053921472</v>
      </c>
      <c r="CY268" s="79">
        <f>PRODUCT('mil mi val'!$C232:CX232)</f>
        <v>0.26379204393693534</v>
      </c>
      <c r="CZ268" s="79">
        <f>PRODUCT('mil mi val'!$C232:CY232)</f>
        <v>0.26023085134378671</v>
      </c>
      <c r="DA268" s="79">
        <f>PRODUCT('mil mi val'!$C232:CZ232)</f>
        <v>0.25671773485064558</v>
      </c>
      <c r="DB268" s="79">
        <f>PRODUCT('mil mi val'!$C232:DA232)</f>
        <v>0.25325204543016189</v>
      </c>
      <c r="DC268" s="79">
        <f>PRODUCT('mil mi val'!$C232:DB232)</f>
        <v>0.2498331428168547</v>
      </c>
    </row>
    <row r="269" spans="2:107" ht="15" x14ac:dyDescent="0.25">
      <c r="B269" s="41">
        <v>24</v>
      </c>
      <c r="C269" s="79">
        <v>1</v>
      </c>
      <c r="D269" s="79">
        <f>PRODUCT('mil mi val'!$C233:C233)</f>
        <v>0.98429999999999995</v>
      </c>
      <c r="E269" s="79">
        <f>PRODUCT('mil mi val'!$C233:D233)</f>
        <v>0.97701618000000001</v>
      </c>
      <c r="F269" s="79">
        <f>PRODUCT('mil mi val'!$C233:E233)</f>
        <v>0.96861384085199997</v>
      </c>
      <c r="G269" s="79">
        <f>PRODUCT('mil mi val'!$C233:F233)</f>
        <v>0.95950887074799118</v>
      </c>
      <c r="H269" s="79">
        <f>PRODUCT('mil mi val'!$C233:G233)</f>
        <v>0.94991378204051125</v>
      </c>
      <c r="I269" s="79">
        <f>PRODUCT('mil mi val'!$C233:H233)</f>
        <v>0.93984469595088183</v>
      </c>
      <c r="J269" s="79">
        <f>PRODUCT('mil mi val'!$C233:I233)</f>
        <v>0.92931843535623193</v>
      </c>
      <c r="K269" s="79">
        <f>PRODUCT('mil mi val'!$C233:J233)</f>
        <v>0.91844540966256394</v>
      </c>
      <c r="L269" s="79">
        <f>PRODUCT('mil mi val'!$C233:K233)</f>
        <v>0.90724037566468063</v>
      </c>
      <c r="M269" s="79">
        <f>PRODUCT('mil mi val'!$C233:L233)</f>
        <v>0.89571842289373915</v>
      </c>
      <c r="N269" s="79">
        <f>PRODUCT('mil mi val'!$C233:M233)</f>
        <v>0.88407408339612048</v>
      </c>
      <c r="O269" s="79">
        <f>PRODUCT('mil mi val'!$C233:N233)</f>
        <v>0.87231589808695209</v>
      </c>
      <c r="P269" s="79">
        <f>PRODUCT('mil mi val'!$C233:O233)</f>
        <v>0.86062686505258701</v>
      </c>
      <c r="Q269" s="79">
        <f>PRODUCT('mil mi val'!$C233:P233)</f>
        <v>0.84900840237437714</v>
      </c>
      <c r="R269" s="79">
        <f>PRODUCT('mil mi val'!$C233:Q233)</f>
        <v>0.83754678894232304</v>
      </c>
      <c r="S269" s="79">
        <f>PRODUCT('mil mi val'!$C233:R233)</f>
        <v>0.82623990729160168</v>
      </c>
      <c r="T269" s="79">
        <f>PRODUCT('mil mi val'!$C233:S233)</f>
        <v>0.81508566854316511</v>
      </c>
      <c r="U269" s="79">
        <f>PRODUCT('mil mi val'!$C233:T233)</f>
        <v>0.80408201201783247</v>
      </c>
      <c r="V269" s="79">
        <f>PRODUCT('mil mi val'!$C233:U233)</f>
        <v>0.79322690485559177</v>
      </c>
      <c r="W269" s="79">
        <f>PRODUCT('mil mi val'!$C233:V233)</f>
        <v>0.7825183416400413</v>
      </c>
      <c r="X269" s="79">
        <f>PRODUCT('mil mi val'!$C233:W233)</f>
        <v>0.77195434402790075</v>
      </c>
      <c r="Y269" s="79">
        <f>PRODUCT('mil mi val'!$C233:X233)</f>
        <v>0.76153296038352414</v>
      </c>
      <c r="Z269" s="79">
        <f>PRODUCT('mil mi val'!$C233:Y233)</f>
        <v>0.75125226541834655</v>
      </c>
      <c r="AA269" s="79">
        <f>PRODUCT('mil mi val'!$C233:Z233)</f>
        <v>0.74111035983519891</v>
      </c>
      <c r="AB269" s="79">
        <f>PRODUCT('mil mi val'!$C233:AA233)</f>
        <v>0.7311053699774237</v>
      </c>
      <c r="AC269" s="79">
        <f>PRODUCT('mil mi val'!$C233:AB233)</f>
        <v>0.7212354474827285</v>
      </c>
      <c r="AD269" s="79">
        <f>PRODUCT('mil mi val'!$C233:AC233)</f>
        <v>0.71149876894171171</v>
      </c>
      <c r="AE269" s="79">
        <f>PRODUCT('mil mi val'!$C233:AD233)</f>
        <v>0.70189353556099865</v>
      </c>
      <c r="AF269" s="79">
        <f>PRODUCT('mil mi val'!$C233:AE233)</f>
        <v>0.69241797283092521</v>
      </c>
      <c r="AG269" s="79">
        <f>PRODUCT('mil mi val'!$C233:AF233)</f>
        <v>0.6830703301977078</v>
      </c>
      <c r="AH269" s="79">
        <f>PRODUCT('mil mi val'!$C233:AG233)</f>
        <v>0.67384888074003879</v>
      </c>
      <c r="AI269" s="79">
        <f>PRODUCT('mil mi val'!$C233:AH233)</f>
        <v>0.66475192085004831</v>
      </c>
      <c r="AJ269" s="79">
        <f>PRODUCT('mil mi val'!$C233:AI233)</f>
        <v>0.65577776991857273</v>
      </c>
      <c r="AK269" s="79">
        <f>PRODUCT('mil mi val'!$C233:AJ233)</f>
        <v>0.64692477002467208</v>
      </c>
      <c r="AL269" s="79">
        <f>PRODUCT('mil mi val'!$C233:AK233)</f>
        <v>0.63819128562933902</v>
      </c>
      <c r="AM269" s="79">
        <f>PRODUCT('mil mi val'!$C233:AL233)</f>
        <v>0.629575703273343</v>
      </c>
      <c r="AN269" s="79">
        <f>PRODUCT('mil mi val'!$C233:AM233)</f>
        <v>0.62107643127915291</v>
      </c>
      <c r="AO269" s="79">
        <f>PRODUCT('mil mi val'!$C233:AN233)</f>
        <v>0.6126918994568844</v>
      </c>
      <c r="AP269" s="79">
        <f>PRODUCT('mil mi val'!$C233:AO233)</f>
        <v>0.60442055881421652</v>
      </c>
      <c r="AQ269" s="79">
        <f>PRODUCT('mil mi val'!$C233:AP233)</f>
        <v>0.59626088127022459</v>
      </c>
      <c r="AR269" s="79">
        <f>PRODUCT('mil mi val'!$C233:AQ233)</f>
        <v>0.58821135937307656</v>
      </c>
      <c r="AS269" s="79">
        <f>PRODUCT('mil mi val'!$C233:AR233)</f>
        <v>0.58027050602154007</v>
      </c>
      <c r="AT269" s="79">
        <f>PRODUCT('mil mi val'!$C233:AS233)</f>
        <v>0.57243685419024926</v>
      </c>
      <c r="AU269" s="79">
        <f>PRODUCT('mil mi val'!$C233:AT233)</f>
        <v>0.56470895665868093</v>
      </c>
      <c r="AV269" s="79">
        <f>PRODUCT('mil mi val'!$C233:AU233)</f>
        <v>0.55708538574378874</v>
      </c>
      <c r="AW269" s="79">
        <f>PRODUCT('mil mi val'!$C233:AV233)</f>
        <v>0.54956473303624764</v>
      </c>
      <c r="AX269" s="79">
        <f>PRODUCT('mil mi val'!$C233:AW233)</f>
        <v>0.54214560914025833</v>
      </c>
      <c r="AY269" s="79">
        <f>PRODUCT('mil mi val'!$C233:AX233)</f>
        <v>0.53482664341686492</v>
      </c>
      <c r="AZ269" s="79">
        <f>PRODUCT('mil mi val'!$C233:AY233)</f>
        <v>0.52760648373073726</v>
      </c>
      <c r="BA269" s="79">
        <f>PRODUCT('mil mi val'!$C233:AZ233)</f>
        <v>0.52048379620037233</v>
      </c>
      <c r="BB269" s="79">
        <f>PRODUCT('mil mi val'!$C233:BA233)</f>
        <v>0.51345726495166732</v>
      </c>
      <c r="BC269" s="79">
        <f>PRODUCT('mil mi val'!$C233:BB233)</f>
        <v>0.50652559187481982</v>
      </c>
      <c r="BD269" s="79">
        <f>PRODUCT('mil mi val'!$C233:BC233)</f>
        <v>0.49968749638450977</v>
      </c>
      <c r="BE269" s="79">
        <f>PRODUCT('mil mi val'!$C233:BD233)</f>
        <v>0.49294171518331892</v>
      </c>
      <c r="BF269" s="79">
        <f>PRODUCT('mil mi val'!$C233:BE233)</f>
        <v>0.48628700202834413</v>
      </c>
      <c r="BG269" s="79">
        <f>PRODUCT('mil mi val'!$C233:BF233)</f>
        <v>0.47972212750096149</v>
      </c>
      <c r="BH269" s="79">
        <f>PRODUCT('mil mi val'!$C233:BG233)</f>
        <v>0.47324587877969854</v>
      </c>
      <c r="BI269" s="79">
        <f>PRODUCT('mil mi val'!$C233:BH233)</f>
        <v>0.46685705941617262</v>
      </c>
      <c r="BJ269" s="79">
        <f>PRODUCT('mil mi val'!$C233:BI233)</f>
        <v>0.46055448911405428</v>
      </c>
      <c r="BK269" s="79">
        <f>PRODUCT('mil mi val'!$C233:BJ233)</f>
        <v>0.45433700351101458</v>
      </c>
      <c r="BL269" s="79">
        <f>PRODUCT('mil mi val'!$C233:BK233)</f>
        <v>0.44820345396361588</v>
      </c>
      <c r="BM269" s="79">
        <f>PRODUCT('mil mi val'!$C233:BL233)</f>
        <v>0.44215270733510709</v>
      </c>
      <c r="BN269" s="79">
        <f>PRODUCT('mil mi val'!$C233:BM233)</f>
        <v>0.43618364578608315</v>
      </c>
      <c r="BO269" s="79">
        <f>PRODUCT('mil mi val'!$C233:BN233)</f>
        <v>0.43029516656797107</v>
      </c>
      <c r="BP269" s="79">
        <f>PRODUCT('mil mi val'!$C233:BO233)</f>
        <v>0.42448618181930348</v>
      </c>
      <c r="BQ269" s="79">
        <f>PRODUCT('mil mi val'!$C233:BP233)</f>
        <v>0.4187556183647429</v>
      </c>
      <c r="BR269" s="79">
        <f>PRODUCT('mil mi val'!$C233:BQ233)</f>
        <v>0.41310241751681887</v>
      </c>
      <c r="BS269" s="79">
        <f>PRODUCT('mil mi val'!$C233:BR233)</f>
        <v>0.40752553488034182</v>
      </c>
      <c r="BT269" s="79">
        <f>PRODUCT('mil mi val'!$C233:BS233)</f>
        <v>0.40202394015945725</v>
      </c>
      <c r="BU269" s="79">
        <f>PRODUCT('mil mi val'!$C233:BT233)</f>
        <v>0.39659661696730458</v>
      </c>
      <c r="BV269" s="79">
        <f>PRODUCT('mil mi val'!$C233:BU233)</f>
        <v>0.39124256263824597</v>
      </c>
      <c r="BW269" s="79">
        <f>PRODUCT('mil mi val'!$C233:BV233)</f>
        <v>0.38596078804262968</v>
      </c>
      <c r="BX269" s="79">
        <f>PRODUCT('mil mi val'!$C233:BW233)</f>
        <v>0.38075031740405418</v>
      </c>
      <c r="BY269" s="79">
        <f>PRODUCT('mil mi val'!$C233:BX233)</f>
        <v>0.37561018811909946</v>
      </c>
      <c r="BZ269" s="79">
        <f>PRODUCT('mil mi val'!$C233:BY233)</f>
        <v>0.37053945057949161</v>
      </c>
      <c r="CA269" s="79">
        <f>PRODUCT('mil mi val'!$C233:BZ233)</f>
        <v>0.36553716799666847</v>
      </c>
      <c r="CB269" s="79">
        <f>PRODUCT('mil mi val'!$C233:CA233)</f>
        <v>0.36060241622871347</v>
      </c>
      <c r="CC269" s="79">
        <f>PRODUCT('mil mi val'!$C233:CB233)</f>
        <v>0.35573428360962583</v>
      </c>
      <c r="CD269" s="79">
        <f>PRODUCT('mil mi val'!$C233:CC233)</f>
        <v>0.35093187078089588</v>
      </c>
      <c r="CE269" s="79">
        <f>PRODUCT('mil mi val'!$C233:CD233)</f>
        <v>0.34619429052535378</v>
      </c>
      <c r="CF269" s="79">
        <f>PRODUCT('mil mi val'!$C233:CE233)</f>
        <v>0.3415206676032615</v>
      </c>
      <c r="CG269" s="79">
        <f>PRODUCT('mil mi val'!$C233:CF233)</f>
        <v>0.33691013859061747</v>
      </c>
      <c r="CH269" s="79">
        <f>PRODUCT('mil mi val'!$C233:CG233)</f>
        <v>0.33236185171964416</v>
      </c>
      <c r="CI269" s="79">
        <f>PRODUCT('mil mi val'!$C233:CH233)</f>
        <v>0.32787496672142896</v>
      </c>
      <c r="CJ269" s="79">
        <f>PRODUCT('mil mi val'!$C233:CI233)</f>
        <v>0.32344865467068967</v>
      </c>
      <c r="CK269" s="79">
        <f>PRODUCT('mil mi val'!$C233:CJ233)</f>
        <v>0.31908209783263536</v>
      </c>
      <c r="CL269" s="79">
        <f>PRODUCT('mil mi val'!$C233:CK233)</f>
        <v>0.31477448951189479</v>
      </c>
      <c r="CM269" s="79">
        <f>PRODUCT('mil mi val'!$C233:CL233)</f>
        <v>0.31052503390348424</v>
      </c>
      <c r="CN269" s="79">
        <f>PRODUCT('mil mi val'!$C233:CM233)</f>
        <v>0.30633294594578719</v>
      </c>
      <c r="CO269" s="79">
        <f>PRODUCT('mil mi val'!$C233:CN233)</f>
        <v>0.30219745117551911</v>
      </c>
      <c r="CP269" s="79">
        <f>PRODUCT('mil mi val'!$C233:CO233)</f>
        <v>0.29811778558464963</v>
      </c>
      <c r="CQ269" s="79">
        <f>PRODUCT('mil mi val'!$C233:CP233)</f>
        <v>0.29409319547925689</v>
      </c>
      <c r="CR269" s="79">
        <f>PRODUCT('mil mi val'!$C233:CQ233)</f>
        <v>0.29012293734028693</v>
      </c>
      <c r="CS269" s="79">
        <f>PRODUCT('mil mi val'!$C233:CR233)</f>
        <v>0.28620627768619306</v>
      </c>
      <c r="CT269" s="79">
        <f>PRODUCT('mil mi val'!$C233:CS233)</f>
        <v>0.28234249293742947</v>
      </c>
      <c r="CU269" s="79">
        <f>PRODUCT('mil mi val'!$C233:CT233)</f>
        <v>0.27853086928277421</v>
      </c>
      <c r="CV269" s="79">
        <f>PRODUCT('mil mi val'!$C233:CU233)</f>
        <v>0.27477070254745678</v>
      </c>
      <c r="CW269" s="79">
        <f>PRODUCT('mil mi val'!$C233:CV233)</f>
        <v>0.27106129806306611</v>
      </c>
      <c r="CX269" s="79">
        <f>PRODUCT('mil mi val'!$C233:CW233)</f>
        <v>0.26740197053921472</v>
      </c>
      <c r="CY269" s="79">
        <f>PRODUCT('mil mi val'!$C233:CX233)</f>
        <v>0.26379204393693534</v>
      </c>
      <c r="CZ269" s="79">
        <f>PRODUCT('mil mi val'!$C233:CY233)</f>
        <v>0.26023085134378671</v>
      </c>
      <c r="DA269" s="79">
        <f>PRODUCT('mil mi val'!$C233:CZ233)</f>
        <v>0.25671773485064558</v>
      </c>
      <c r="DB269" s="79">
        <f>PRODUCT('mil mi val'!$C233:DA233)</f>
        <v>0.25325204543016189</v>
      </c>
      <c r="DC269" s="79">
        <f>PRODUCT('mil mi val'!$C233:DB233)</f>
        <v>0.2498331428168547</v>
      </c>
    </row>
    <row r="270" spans="2:107" ht="15" x14ac:dyDescent="0.25">
      <c r="B270" s="41">
        <v>25</v>
      </c>
      <c r="C270" s="79">
        <v>1</v>
      </c>
      <c r="D270" s="79">
        <f>PRODUCT('mil mi val'!$C234:C234)</f>
        <v>0.98429999999999995</v>
      </c>
      <c r="E270" s="79">
        <f>PRODUCT('mil mi val'!$C234:D234)</f>
        <v>0.97701618000000001</v>
      </c>
      <c r="F270" s="79">
        <f>PRODUCT('mil mi val'!$C234:E234)</f>
        <v>0.96861384085199997</v>
      </c>
      <c r="G270" s="79">
        <f>PRODUCT('mil mi val'!$C234:F234)</f>
        <v>0.95950887074799118</v>
      </c>
      <c r="H270" s="79">
        <f>PRODUCT('mil mi val'!$C234:G234)</f>
        <v>0.94991378204051125</v>
      </c>
      <c r="I270" s="79">
        <f>PRODUCT('mil mi val'!$C234:H234)</f>
        <v>0.93984469595088183</v>
      </c>
      <c r="J270" s="79">
        <f>PRODUCT('mil mi val'!$C234:I234)</f>
        <v>0.92931843535623193</v>
      </c>
      <c r="K270" s="79">
        <f>PRODUCT('mil mi val'!$C234:J234)</f>
        <v>0.91844540966256394</v>
      </c>
      <c r="L270" s="79">
        <f>PRODUCT('mil mi val'!$C234:K234)</f>
        <v>0.90724037566468063</v>
      </c>
      <c r="M270" s="79">
        <f>PRODUCT('mil mi val'!$C234:L234)</f>
        <v>0.89571842289373915</v>
      </c>
      <c r="N270" s="79">
        <f>PRODUCT('mil mi val'!$C234:M234)</f>
        <v>0.88407408339612048</v>
      </c>
      <c r="O270" s="79">
        <f>PRODUCT('mil mi val'!$C234:N234)</f>
        <v>0.87231589808695209</v>
      </c>
      <c r="P270" s="79">
        <f>PRODUCT('mil mi val'!$C234:O234)</f>
        <v>0.86062686505258701</v>
      </c>
      <c r="Q270" s="79">
        <f>PRODUCT('mil mi val'!$C234:P234)</f>
        <v>0.84900840237437714</v>
      </c>
      <c r="R270" s="79">
        <f>PRODUCT('mil mi val'!$C234:Q234)</f>
        <v>0.83754678894232304</v>
      </c>
      <c r="S270" s="79">
        <f>PRODUCT('mil mi val'!$C234:R234)</f>
        <v>0.82623990729160168</v>
      </c>
      <c r="T270" s="79">
        <f>PRODUCT('mil mi val'!$C234:S234)</f>
        <v>0.81508566854316511</v>
      </c>
      <c r="U270" s="79">
        <f>PRODUCT('mil mi val'!$C234:T234)</f>
        <v>0.80408201201783247</v>
      </c>
      <c r="V270" s="79">
        <f>PRODUCT('mil mi val'!$C234:U234)</f>
        <v>0.79322690485559177</v>
      </c>
      <c r="W270" s="79">
        <f>PRODUCT('mil mi val'!$C234:V234)</f>
        <v>0.7825183416400413</v>
      </c>
      <c r="X270" s="79">
        <f>PRODUCT('mil mi val'!$C234:W234)</f>
        <v>0.77195434402790075</v>
      </c>
      <c r="Y270" s="79">
        <f>PRODUCT('mil mi val'!$C234:X234)</f>
        <v>0.76153296038352414</v>
      </c>
      <c r="Z270" s="79">
        <f>PRODUCT('mil mi val'!$C234:Y234)</f>
        <v>0.75125226541834655</v>
      </c>
      <c r="AA270" s="79">
        <f>PRODUCT('mil mi val'!$C234:Z234)</f>
        <v>0.74111035983519891</v>
      </c>
      <c r="AB270" s="79">
        <f>PRODUCT('mil mi val'!$C234:AA234)</f>
        <v>0.7311053699774237</v>
      </c>
      <c r="AC270" s="79">
        <f>PRODUCT('mil mi val'!$C234:AB234)</f>
        <v>0.7212354474827285</v>
      </c>
      <c r="AD270" s="79">
        <f>PRODUCT('mil mi val'!$C234:AC234)</f>
        <v>0.71149876894171171</v>
      </c>
      <c r="AE270" s="79">
        <f>PRODUCT('mil mi val'!$C234:AD234)</f>
        <v>0.70189353556099865</v>
      </c>
      <c r="AF270" s="79">
        <f>PRODUCT('mil mi val'!$C234:AE234)</f>
        <v>0.69241797283092521</v>
      </c>
      <c r="AG270" s="79">
        <f>PRODUCT('mil mi val'!$C234:AF234)</f>
        <v>0.6830703301977078</v>
      </c>
      <c r="AH270" s="79">
        <f>PRODUCT('mil mi val'!$C234:AG234)</f>
        <v>0.67384888074003879</v>
      </c>
      <c r="AI270" s="79">
        <f>PRODUCT('mil mi val'!$C234:AH234)</f>
        <v>0.66475192085004831</v>
      </c>
      <c r="AJ270" s="79">
        <f>PRODUCT('mil mi val'!$C234:AI234)</f>
        <v>0.65577776991857273</v>
      </c>
      <c r="AK270" s="79">
        <f>PRODUCT('mil mi val'!$C234:AJ234)</f>
        <v>0.64692477002467208</v>
      </c>
      <c r="AL270" s="79">
        <f>PRODUCT('mil mi val'!$C234:AK234)</f>
        <v>0.63819128562933902</v>
      </c>
      <c r="AM270" s="79">
        <f>PRODUCT('mil mi val'!$C234:AL234)</f>
        <v>0.629575703273343</v>
      </c>
      <c r="AN270" s="79">
        <f>PRODUCT('mil mi val'!$C234:AM234)</f>
        <v>0.62107643127915291</v>
      </c>
      <c r="AO270" s="79">
        <f>PRODUCT('mil mi val'!$C234:AN234)</f>
        <v>0.6126918994568844</v>
      </c>
      <c r="AP270" s="79">
        <f>PRODUCT('mil mi val'!$C234:AO234)</f>
        <v>0.60442055881421652</v>
      </c>
      <c r="AQ270" s="79">
        <f>PRODUCT('mil mi val'!$C234:AP234)</f>
        <v>0.59626088127022459</v>
      </c>
      <c r="AR270" s="79">
        <f>PRODUCT('mil mi val'!$C234:AQ234)</f>
        <v>0.58821135937307656</v>
      </c>
      <c r="AS270" s="79">
        <f>PRODUCT('mil mi val'!$C234:AR234)</f>
        <v>0.58027050602154007</v>
      </c>
      <c r="AT270" s="79">
        <f>PRODUCT('mil mi val'!$C234:AS234)</f>
        <v>0.57243685419024926</v>
      </c>
      <c r="AU270" s="79">
        <f>PRODUCT('mil mi val'!$C234:AT234)</f>
        <v>0.56470895665868093</v>
      </c>
      <c r="AV270" s="79">
        <f>PRODUCT('mil mi val'!$C234:AU234)</f>
        <v>0.55708538574378874</v>
      </c>
      <c r="AW270" s="79">
        <f>PRODUCT('mil mi val'!$C234:AV234)</f>
        <v>0.54956473303624764</v>
      </c>
      <c r="AX270" s="79">
        <f>PRODUCT('mil mi val'!$C234:AW234)</f>
        <v>0.54214560914025833</v>
      </c>
      <c r="AY270" s="79">
        <f>PRODUCT('mil mi val'!$C234:AX234)</f>
        <v>0.53482664341686492</v>
      </c>
      <c r="AZ270" s="79">
        <f>PRODUCT('mil mi val'!$C234:AY234)</f>
        <v>0.52760648373073726</v>
      </c>
      <c r="BA270" s="79">
        <f>PRODUCT('mil mi val'!$C234:AZ234)</f>
        <v>0.52048379620037233</v>
      </c>
      <c r="BB270" s="79">
        <f>PRODUCT('mil mi val'!$C234:BA234)</f>
        <v>0.51345726495166732</v>
      </c>
      <c r="BC270" s="79">
        <f>PRODUCT('mil mi val'!$C234:BB234)</f>
        <v>0.50652559187481982</v>
      </c>
      <c r="BD270" s="79">
        <f>PRODUCT('mil mi val'!$C234:BC234)</f>
        <v>0.49968749638450977</v>
      </c>
      <c r="BE270" s="79">
        <f>PRODUCT('mil mi val'!$C234:BD234)</f>
        <v>0.49294171518331892</v>
      </c>
      <c r="BF270" s="79">
        <f>PRODUCT('mil mi val'!$C234:BE234)</f>
        <v>0.48628700202834413</v>
      </c>
      <c r="BG270" s="79">
        <f>PRODUCT('mil mi val'!$C234:BF234)</f>
        <v>0.47972212750096149</v>
      </c>
      <c r="BH270" s="79">
        <f>PRODUCT('mil mi val'!$C234:BG234)</f>
        <v>0.47324587877969854</v>
      </c>
      <c r="BI270" s="79">
        <f>PRODUCT('mil mi val'!$C234:BH234)</f>
        <v>0.46685705941617262</v>
      </c>
      <c r="BJ270" s="79">
        <f>PRODUCT('mil mi val'!$C234:BI234)</f>
        <v>0.46055448911405428</v>
      </c>
      <c r="BK270" s="79">
        <f>PRODUCT('mil mi val'!$C234:BJ234)</f>
        <v>0.45433700351101458</v>
      </c>
      <c r="BL270" s="79">
        <f>PRODUCT('mil mi val'!$C234:BK234)</f>
        <v>0.44820345396361588</v>
      </c>
      <c r="BM270" s="79">
        <f>PRODUCT('mil mi val'!$C234:BL234)</f>
        <v>0.44215270733510709</v>
      </c>
      <c r="BN270" s="79">
        <f>PRODUCT('mil mi val'!$C234:BM234)</f>
        <v>0.43618364578608315</v>
      </c>
      <c r="BO270" s="79">
        <f>PRODUCT('mil mi val'!$C234:BN234)</f>
        <v>0.43029516656797107</v>
      </c>
      <c r="BP270" s="79">
        <f>PRODUCT('mil mi val'!$C234:BO234)</f>
        <v>0.42448618181930348</v>
      </c>
      <c r="BQ270" s="79">
        <f>PRODUCT('mil mi val'!$C234:BP234)</f>
        <v>0.4187556183647429</v>
      </c>
      <c r="BR270" s="79">
        <f>PRODUCT('mil mi val'!$C234:BQ234)</f>
        <v>0.41310241751681887</v>
      </c>
      <c r="BS270" s="79">
        <f>PRODUCT('mil mi val'!$C234:BR234)</f>
        <v>0.40752553488034182</v>
      </c>
      <c r="BT270" s="79">
        <f>PRODUCT('mil mi val'!$C234:BS234)</f>
        <v>0.40202394015945725</v>
      </c>
      <c r="BU270" s="79">
        <f>PRODUCT('mil mi val'!$C234:BT234)</f>
        <v>0.39659661696730458</v>
      </c>
      <c r="BV270" s="79">
        <f>PRODUCT('mil mi val'!$C234:BU234)</f>
        <v>0.39124256263824597</v>
      </c>
      <c r="BW270" s="79">
        <f>PRODUCT('mil mi val'!$C234:BV234)</f>
        <v>0.38596078804262968</v>
      </c>
      <c r="BX270" s="79">
        <f>PRODUCT('mil mi val'!$C234:BW234)</f>
        <v>0.38075031740405418</v>
      </c>
      <c r="BY270" s="79">
        <f>PRODUCT('mil mi val'!$C234:BX234)</f>
        <v>0.37561018811909946</v>
      </c>
      <c r="BZ270" s="79">
        <f>PRODUCT('mil mi val'!$C234:BY234)</f>
        <v>0.37053945057949161</v>
      </c>
      <c r="CA270" s="79">
        <f>PRODUCT('mil mi val'!$C234:BZ234)</f>
        <v>0.36553716799666847</v>
      </c>
      <c r="CB270" s="79">
        <f>PRODUCT('mil mi val'!$C234:CA234)</f>
        <v>0.36060241622871347</v>
      </c>
      <c r="CC270" s="79">
        <f>PRODUCT('mil mi val'!$C234:CB234)</f>
        <v>0.35573428360962583</v>
      </c>
      <c r="CD270" s="79">
        <f>PRODUCT('mil mi val'!$C234:CC234)</f>
        <v>0.35093187078089588</v>
      </c>
      <c r="CE270" s="79">
        <f>PRODUCT('mil mi val'!$C234:CD234)</f>
        <v>0.34619429052535378</v>
      </c>
      <c r="CF270" s="79">
        <f>PRODUCT('mil mi val'!$C234:CE234)</f>
        <v>0.3415206676032615</v>
      </c>
      <c r="CG270" s="79">
        <f>PRODUCT('mil mi val'!$C234:CF234)</f>
        <v>0.33691013859061747</v>
      </c>
      <c r="CH270" s="79">
        <f>PRODUCT('mil mi val'!$C234:CG234)</f>
        <v>0.33236185171964416</v>
      </c>
      <c r="CI270" s="79">
        <f>PRODUCT('mil mi val'!$C234:CH234)</f>
        <v>0.32787496672142896</v>
      </c>
      <c r="CJ270" s="79">
        <f>PRODUCT('mil mi val'!$C234:CI234)</f>
        <v>0.32344865467068967</v>
      </c>
      <c r="CK270" s="79">
        <f>PRODUCT('mil mi val'!$C234:CJ234)</f>
        <v>0.31908209783263536</v>
      </c>
      <c r="CL270" s="79">
        <f>PRODUCT('mil mi val'!$C234:CK234)</f>
        <v>0.31477448951189479</v>
      </c>
      <c r="CM270" s="79">
        <f>PRODUCT('mil mi val'!$C234:CL234)</f>
        <v>0.31052503390348424</v>
      </c>
      <c r="CN270" s="79">
        <f>PRODUCT('mil mi val'!$C234:CM234)</f>
        <v>0.30633294594578719</v>
      </c>
      <c r="CO270" s="79">
        <f>PRODUCT('mil mi val'!$C234:CN234)</f>
        <v>0.30219745117551911</v>
      </c>
      <c r="CP270" s="79">
        <f>PRODUCT('mil mi val'!$C234:CO234)</f>
        <v>0.29811778558464963</v>
      </c>
      <c r="CQ270" s="79">
        <f>PRODUCT('mil mi val'!$C234:CP234)</f>
        <v>0.29409319547925689</v>
      </c>
      <c r="CR270" s="79">
        <f>PRODUCT('mil mi val'!$C234:CQ234)</f>
        <v>0.29012293734028693</v>
      </c>
      <c r="CS270" s="79">
        <f>PRODUCT('mil mi val'!$C234:CR234)</f>
        <v>0.28620627768619306</v>
      </c>
      <c r="CT270" s="79">
        <f>PRODUCT('mil mi val'!$C234:CS234)</f>
        <v>0.28234249293742947</v>
      </c>
      <c r="CU270" s="79">
        <f>PRODUCT('mil mi val'!$C234:CT234)</f>
        <v>0.27853086928277421</v>
      </c>
      <c r="CV270" s="79">
        <f>PRODUCT('mil mi val'!$C234:CU234)</f>
        <v>0.27477070254745678</v>
      </c>
      <c r="CW270" s="79">
        <f>PRODUCT('mil mi val'!$C234:CV234)</f>
        <v>0.27106129806306611</v>
      </c>
      <c r="CX270" s="79">
        <f>PRODUCT('mil mi val'!$C234:CW234)</f>
        <v>0.26740197053921472</v>
      </c>
      <c r="CY270" s="79">
        <f>PRODUCT('mil mi val'!$C234:CX234)</f>
        <v>0.26379204393693534</v>
      </c>
      <c r="CZ270" s="79">
        <f>PRODUCT('mil mi val'!$C234:CY234)</f>
        <v>0.26023085134378671</v>
      </c>
      <c r="DA270" s="79">
        <f>PRODUCT('mil mi val'!$C234:CZ234)</f>
        <v>0.25671773485064558</v>
      </c>
      <c r="DB270" s="79">
        <f>PRODUCT('mil mi val'!$C234:DA234)</f>
        <v>0.25325204543016189</v>
      </c>
      <c r="DC270" s="79">
        <f>PRODUCT('mil mi val'!$C234:DB234)</f>
        <v>0.2498331428168547</v>
      </c>
    </row>
    <row r="271" spans="2:107" ht="15" x14ac:dyDescent="0.25">
      <c r="B271" s="41">
        <v>26</v>
      </c>
      <c r="C271" s="79">
        <v>1</v>
      </c>
      <c r="D271" s="79">
        <f>PRODUCT('mil mi val'!$C235:C235)</f>
        <v>0.98429999999999995</v>
      </c>
      <c r="E271" s="79">
        <f>PRODUCT('mil mi val'!$C235:D235)</f>
        <v>0.97701618000000001</v>
      </c>
      <c r="F271" s="79">
        <f>PRODUCT('mil mi val'!$C235:E235)</f>
        <v>0.96861384085199997</v>
      </c>
      <c r="G271" s="79">
        <f>PRODUCT('mil mi val'!$C235:F235)</f>
        <v>0.95950887074799118</v>
      </c>
      <c r="H271" s="79">
        <f>PRODUCT('mil mi val'!$C235:G235)</f>
        <v>0.94991378204051125</v>
      </c>
      <c r="I271" s="79">
        <f>PRODUCT('mil mi val'!$C235:H235)</f>
        <v>0.93984469595088183</v>
      </c>
      <c r="J271" s="79">
        <f>PRODUCT('mil mi val'!$C235:I235)</f>
        <v>0.92931843535623193</v>
      </c>
      <c r="K271" s="79">
        <f>PRODUCT('mil mi val'!$C235:J235)</f>
        <v>0.91844540966256394</v>
      </c>
      <c r="L271" s="79">
        <f>PRODUCT('mil mi val'!$C235:K235)</f>
        <v>0.90724037566468063</v>
      </c>
      <c r="M271" s="79">
        <f>PRODUCT('mil mi val'!$C235:L235)</f>
        <v>0.89571842289373915</v>
      </c>
      <c r="N271" s="79">
        <f>PRODUCT('mil mi val'!$C235:M235)</f>
        <v>0.88407408339612048</v>
      </c>
      <c r="O271" s="79">
        <f>PRODUCT('mil mi val'!$C235:N235)</f>
        <v>0.87231589808695209</v>
      </c>
      <c r="P271" s="79">
        <f>PRODUCT('mil mi val'!$C235:O235)</f>
        <v>0.86062686505258701</v>
      </c>
      <c r="Q271" s="79">
        <f>PRODUCT('mil mi val'!$C235:P235)</f>
        <v>0.84900840237437714</v>
      </c>
      <c r="R271" s="79">
        <f>PRODUCT('mil mi val'!$C235:Q235)</f>
        <v>0.83754678894232304</v>
      </c>
      <c r="S271" s="79">
        <f>PRODUCT('mil mi val'!$C235:R235)</f>
        <v>0.82623990729160168</v>
      </c>
      <c r="T271" s="79">
        <f>PRODUCT('mil mi val'!$C235:S235)</f>
        <v>0.81508566854316511</v>
      </c>
      <c r="U271" s="79">
        <f>PRODUCT('mil mi val'!$C235:T235)</f>
        <v>0.80408201201783247</v>
      </c>
      <c r="V271" s="79">
        <f>PRODUCT('mil mi val'!$C235:U235)</f>
        <v>0.79322690485559177</v>
      </c>
      <c r="W271" s="79">
        <f>PRODUCT('mil mi val'!$C235:V235)</f>
        <v>0.7825183416400413</v>
      </c>
      <c r="X271" s="79">
        <f>PRODUCT('mil mi val'!$C235:W235)</f>
        <v>0.77195434402790075</v>
      </c>
      <c r="Y271" s="79">
        <f>PRODUCT('mil mi val'!$C235:X235)</f>
        <v>0.76153296038352414</v>
      </c>
      <c r="Z271" s="79">
        <f>PRODUCT('mil mi val'!$C235:Y235)</f>
        <v>0.75125226541834655</v>
      </c>
      <c r="AA271" s="79">
        <f>PRODUCT('mil mi val'!$C235:Z235)</f>
        <v>0.74111035983519891</v>
      </c>
      <c r="AB271" s="79">
        <f>PRODUCT('mil mi val'!$C235:AA235)</f>
        <v>0.7311053699774237</v>
      </c>
      <c r="AC271" s="79">
        <f>PRODUCT('mil mi val'!$C235:AB235)</f>
        <v>0.7212354474827285</v>
      </c>
      <c r="AD271" s="79">
        <f>PRODUCT('mil mi val'!$C235:AC235)</f>
        <v>0.71149876894171171</v>
      </c>
      <c r="AE271" s="79">
        <f>PRODUCT('mil mi val'!$C235:AD235)</f>
        <v>0.70189353556099865</v>
      </c>
      <c r="AF271" s="79">
        <f>PRODUCT('mil mi val'!$C235:AE235)</f>
        <v>0.69241797283092521</v>
      </c>
      <c r="AG271" s="79">
        <f>PRODUCT('mil mi val'!$C235:AF235)</f>
        <v>0.6830703301977078</v>
      </c>
      <c r="AH271" s="79">
        <f>PRODUCT('mil mi val'!$C235:AG235)</f>
        <v>0.67384888074003879</v>
      </c>
      <c r="AI271" s="79">
        <f>PRODUCT('mil mi val'!$C235:AH235)</f>
        <v>0.66475192085004831</v>
      </c>
      <c r="AJ271" s="79">
        <f>PRODUCT('mil mi val'!$C235:AI235)</f>
        <v>0.65577776991857273</v>
      </c>
      <c r="AK271" s="79">
        <f>PRODUCT('mil mi val'!$C235:AJ235)</f>
        <v>0.64692477002467208</v>
      </c>
      <c r="AL271" s="79">
        <f>PRODUCT('mil mi val'!$C235:AK235)</f>
        <v>0.63819128562933902</v>
      </c>
      <c r="AM271" s="79">
        <f>PRODUCT('mil mi val'!$C235:AL235)</f>
        <v>0.629575703273343</v>
      </c>
      <c r="AN271" s="79">
        <f>PRODUCT('mil mi val'!$C235:AM235)</f>
        <v>0.62107643127915291</v>
      </c>
      <c r="AO271" s="79">
        <f>PRODUCT('mil mi val'!$C235:AN235)</f>
        <v>0.6126918994568844</v>
      </c>
      <c r="AP271" s="79">
        <f>PRODUCT('mil mi val'!$C235:AO235)</f>
        <v>0.60442055881421652</v>
      </c>
      <c r="AQ271" s="79">
        <f>PRODUCT('mil mi val'!$C235:AP235)</f>
        <v>0.59626088127022459</v>
      </c>
      <c r="AR271" s="79">
        <f>PRODUCT('mil mi val'!$C235:AQ235)</f>
        <v>0.58821135937307656</v>
      </c>
      <c r="AS271" s="79">
        <f>PRODUCT('mil mi val'!$C235:AR235)</f>
        <v>0.58027050602154007</v>
      </c>
      <c r="AT271" s="79">
        <f>PRODUCT('mil mi val'!$C235:AS235)</f>
        <v>0.57243685419024926</v>
      </c>
      <c r="AU271" s="79">
        <f>PRODUCT('mil mi val'!$C235:AT235)</f>
        <v>0.56470895665868093</v>
      </c>
      <c r="AV271" s="79">
        <f>PRODUCT('mil mi val'!$C235:AU235)</f>
        <v>0.55708538574378874</v>
      </c>
      <c r="AW271" s="79">
        <f>PRODUCT('mil mi val'!$C235:AV235)</f>
        <v>0.54956473303624764</v>
      </c>
      <c r="AX271" s="79">
        <f>PRODUCT('mil mi val'!$C235:AW235)</f>
        <v>0.54214560914025833</v>
      </c>
      <c r="AY271" s="79">
        <f>PRODUCT('mil mi val'!$C235:AX235)</f>
        <v>0.53482664341686492</v>
      </c>
      <c r="AZ271" s="79">
        <f>PRODUCT('mil mi val'!$C235:AY235)</f>
        <v>0.52760648373073726</v>
      </c>
      <c r="BA271" s="79">
        <f>PRODUCT('mil mi val'!$C235:AZ235)</f>
        <v>0.52048379620037233</v>
      </c>
      <c r="BB271" s="79">
        <f>PRODUCT('mil mi val'!$C235:BA235)</f>
        <v>0.51345726495166732</v>
      </c>
      <c r="BC271" s="79">
        <f>PRODUCT('mil mi val'!$C235:BB235)</f>
        <v>0.50652559187481982</v>
      </c>
      <c r="BD271" s="79">
        <f>PRODUCT('mil mi val'!$C235:BC235)</f>
        <v>0.49968749638450977</v>
      </c>
      <c r="BE271" s="79">
        <f>PRODUCT('mil mi val'!$C235:BD235)</f>
        <v>0.49294171518331892</v>
      </c>
      <c r="BF271" s="79">
        <f>PRODUCT('mil mi val'!$C235:BE235)</f>
        <v>0.48628700202834413</v>
      </c>
      <c r="BG271" s="79">
        <f>PRODUCT('mil mi val'!$C235:BF235)</f>
        <v>0.47972212750096149</v>
      </c>
      <c r="BH271" s="79">
        <f>PRODUCT('mil mi val'!$C235:BG235)</f>
        <v>0.47324587877969854</v>
      </c>
      <c r="BI271" s="79">
        <f>PRODUCT('mil mi val'!$C235:BH235)</f>
        <v>0.46685705941617262</v>
      </c>
      <c r="BJ271" s="79">
        <f>PRODUCT('mil mi val'!$C235:BI235)</f>
        <v>0.46055448911405428</v>
      </c>
      <c r="BK271" s="79">
        <f>PRODUCT('mil mi val'!$C235:BJ235)</f>
        <v>0.45433700351101458</v>
      </c>
      <c r="BL271" s="79">
        <f>PRODUCT('mil mi val'!$C235:BK235)</f>
        <v>0.44820345396361588</v>
      </c>
      <c r="BM271" s="79">
        <f>PRODUCT('mil mi val'!$C235:BL235)</f>
        <v>0.44215270733510709</v>
      </c>
      <c r="BN271" s="79">
        <f>PRODUCT('mil mi val'!$C235:BM235)</f>
        <v>0.43618364578608315</v>
      </c>
      <c r="BO271" s="79">
        <f>PRODUCT('mil mi val'!$C235:BN235)</f>
        <v>0.43029516656797107</v>
      </c>
      <c r="BP271" s="79">
        <f>PRODUCT('mil mi val'!$C235:BO235)</f>
        <v>0.42448618181930348</v>
      </c>
      <c r="BQ271" s="79">
        <f>PRODUCT('mil mi val'!$C235:BP235)</f>
        <v>0.4187556183647429</v>
      </c>
      <c r="BR271" s="79">
        <f>PRODUCT('mil mi val'!$C235:BQ235)</f>
        <v>0.41310241751681887</v>
      </c>
      <c r="BS271" s="79">
        <f>PRODUCT('mil mi val'!$C235:BR235)</f>
        <v>0.40752553488034182</v>
      </c>
      <c r="BT271" s="79">
        <f>PRODUCT('mil mi val'!$C235:BS235)</f>
        <v>0.40202394015945725</v>
      </c>
      <c r="BU271" s="79">
        <f>PRODUCT('mil mi val'!$C235:BT235)</f>
        <v>0.39659661696730458</v>
      </c>
      <c r="BV271" s="79">
        <f>PRODUCT('mil mi val'!$C235:BU235)</f>
        <v>0.39124256263824597</v>
      </c>
      <c r="BW271" s="79">
        <f>PRODUCT('mil mi val'!$C235:BV235)</f>
        <v>0.38596078804262968</v>
      </c>
      <c r="BX271" s="79">
        <f>PRODUCT('mil mi val'!$C235:BW235)</f>
        <v>0.38075031740405418</v>
      </c>
      <c r="BY271" s="79">
        <f>PRODUCT('mil mi val'!$C235:BX235)</f>
        <v>0.37561018811909946</v>
      </c>
      <c r="BZ271" s="79">
        <f>PRODUCT('mil mi val'!$C235:BY235)</f>
        <v>0.37053945057949161</v>
      </c>
      <c r="CA271" s="79">
        <f>PRODUCT('mil mi val'!$C235:BZ235)</f>
        <v>0.36553716799666847</v>
      </c>
      <c r="CB271" s="79">
        <f>PRODUCT('mil mi val'!$C235:CA235)</f>
        <v>0.36060241622871347</v>
      </c>
      <c r="CC271" s="79">
        <f>PRODUCT('mil mi val'!$C235:CB235)</f>
        <v>0.35573428360962583</v>
      </c>
      <c r="CD271" s="79">
        <f>PRODUCT('mil mi val'!$C235:CC235)</f>
        <v>0.35093187078089588</v>
      </c>
      <c r="CE271" s="79">
        <f>PRODUCT('mil mi val'!$C235:CD235)</f>
        <v>0.34619429052535378</v>
      </c>
      <c r="CF271" s="79">
        <f>PRODUCT('mil mi val'!$C235:CE235)</f>
        <v>0.3415206676032615</v>
      </c>
      <c r="CG271" s="79">
        <f>PRODUCT('mil mi val'!$C235:CF235)</f>
        <v>0.33691013859061747</v>
      </c>
      <c r="CH271" s="79">
        <f>PRODUCT('mil mi val'!$C235:CG235)</f>
        <v>0.33236185171964416</v>
      </c>
      <c r="CI271" s="79">
        <f>PRODUCT('mil mi val'!$C235:CH235)</f>
        <v>0.32787496672142896</v>
      </c>
      <c r="CJ271" s="79">
        <f>PRODUCT('mil mi val'!$C235:CI235)</f>
        <v>0.32344865467068967</v>
      </c>
      <c r="CK271" s="79">
        <f>PRODUCT('mil mi val'!$C235:CJ235)</f>
        <v>0.31908209783263536</v>
      </c>
      <c r="CL271" s="79">
        <f>PRODUCT('mil mi val'!$C235:CK235)</f>
        <v>0.31477448951189479</v>
      </c>
      <c r="CM271" s="79">
        <f>PRODUCT('mil mi val'!$C235:CL235)</f>
        <v>0.31052503390348424</v>
      </c>
      <c r="CN271" s="79">
        <f>PRODUCT('mil mi val'!$C235:CM235)</f>
        <v>0.30633294594578719</v>
      </c>
      <c r="CO271" s="79">
        <f>PRODUCT('mil mi val'!$C235:CN235)</f>
        <v>0.30219745117551911</v>
      </c>
      <c r="CP271" s="79">
        <f>PRODUCT('mil mi val'!$C235:CO235)</f>
        <v>0.29811778558464963</v>
      </c>
      <c r="CQ271" s="79">
        <f>PRODUCT('mil mi val'!$C235:CP235)</f>
        <v>0.29409319547925689</v>
      </c>
      <c r="CR271" s="79">
        <f>PRODUCT('mil mi val'!$C235:CQ235)</f>
        <v>0.29012293734028693</v>
      </c>
      <c r="CS271" s="79">
        <f>PRODUCT('mil mi val'!$C235:CR235)</f>
        <v>0.28620627768619306</v>
      </c>
      <c r="CT271" s="79">
        <f>PRODUCT('mil mi val'!$C235:CS235)</f>
        <v>0.28234249293742947</v>
      </c>
      <c r="CU271" s="79">
        <f>PRODUCT('mil mi val'!$C235:CT235)</f>
        <v>0.27853086928277421</v>
      </c>
      <c r="CV271" s="79">
        <f>PRODUCT('mil mi val'!$C235:CU235)</f>
        <v>0.27477070254745678</v>
      </c>
      <c r="CW271" s="79">
        <f>PRODUCT('mil mi val'!$C235:CV235)</f>
        <v>0.27106129806306611</v>
      </c>
      <c r="CX271" s="79">
        <f>PRODUCT('mil mi val'!$C235:CW235)</f>
        <v>0.26740197053921472</v>
      </c>
      <c r="CY271" s="79">
        <f>PRODUCT('mil mi val'!$C235:CX235)</f>
        <v>0.26379204393693534</v>
      </c>
      <c r="CZ271" s="79">
        <f>PRODUCT('mil mi val'!$C235:CY235)</f>
        <v>0.26023085134378671</v>
      </c>
      <c r="DA271" s="79">
        <f>PRODUCT('mil mi val'!$C235:CZ235)</f>
        <v>0.25671773485064558</v>
      </c>
      <c r="DB271" s="79">
        <f>PRODUCT('mil mi val'!$C235:DA235)</f>
        <v>0.25325204543016189</v>
      </c>
      <c r="DC271" s="79">
        <f>PRODUCT('mil mi val'!$C235:DB235)</f>
        <v>0.2498331428168547</v>
      </c>
    </row>
    <row r="272" spans="2:107" ht="15" x14ac:dyDescent="0.25">
      <c r="B272" s="41">
        <v>27</v>
      </c>
      <c r="C272" s="79">
        <v>1</v>
      </c>
      <c r="D272" s="79">
        <f>PRODUCT('mil mi val'!$C236:C236)</f>
        <v>0.98429999999999995</v>
      </c>
      <c r="E272" s="79">
        <f>PRODUCT('mil mi val'!$C236:D236)</f>
        <v>0.97701618000000001</v>
      </c>
      <c r="F272" s="79">
        <f>PRODUCT('mil mi val'!$C236:E236)</f>
        <v>0.96861384085199997</v>
      </c>
      <c r="G272" s="79">
        <f>PRODUCT('mil mi val'!$C236:F236)</f>
        <v>0.95950887074799118</v>
      </c>
      <c r="H272" s="79">
        <f>PRODUCT('mil mi val'!$C236:G236)</f>
        <v>0.94991378204051125</v>
      </c>
      <c r="I272" s="79">
        <f>PRODUCT('mil mi val'!$C236:H236)</f>
        <v>0.93984469595088183</v>
      </c>
      <c r="J272" s="79">
        <f>PRODUCT('mil mi val'!$C236:I236)</f>
        <v>0.92931843535623193</v>
      </c>
      <c r="K272" s="79">
        <f>PRODUCT('mil mi val'!$C236:J236)</f>
        <v>0.91844540966256394</v>
      </c>
      <c r="L272" s="79">
        <f>PRODUCT('mil mi val'!$C236:K236)</f>
        <v>0.90724037566468063</v>
      </c>
      <c r="M272" s="79">
        <f>PRODUCT('mil mi val'!$C236:L236)</f>
        <v>0.89571842289373915</v>
      </c>
      <c r="N272" s="79">
        <f>PRODUCT('mil mi val'!$C236:M236)</f>
        <v>0.88407408339612048</v>
      </c>
      <c r="O272" s="79">
        <f>PRODUCT('mil mi val'!$C236:N236)</f>
        <v>0.87231589808695209</v>
      </c>
      <c r="P272" s="79">
        <f>PRODUCT('mil mi val'!$C236:O236)</f>
        <v>0.86062686505258701</v>
      </c>
      <c r="Q272" s="79">
        <f>PRODUCT('mil mi val'!$C236:P236)</f>
        <v>0.84900840237437714</v>
      </c>
      <c r="R272" s="79">
        <f>PRODUCT('mil mi val'!$C236:Q236)</f>
        <v>0.83754678894232304</v>
      </c>
      <c r="S272" s="79">
        <f>PRODUCT('mil mi val'!$C236:R236)</f>
        <v>0.82623990729160168</v>
      </c>
      <c r="T272" s="79">
        <f>PRODUCT('mil mi val'!$C236:S236)</f>
        <v>0.81508566854316511</v>
      </c>
      <c r="U272" s="79">
        <f>PRODUCT('mil mi val'!$C236:T236)</f>
        <v>0.80408201201783247</v>
      </c>
      <c r="V272" s="79">
        <f>PRODUCT('mil mi val'!$C236:U236)</f>
        <v>0.79322690485559177</v>
      </c>
      <c r="W272" s="79">
        <f>PRODUCT('mil mi val'!$C236:V236)</f>
        <v>0.7825183416400413</v>
      </c>
      <c r="X272" s="79">
        <f>PRODUCT('mil mi val'!$C236:W236)</f>
        <v>0.77195434402790075</v>
      </c>
      <c r="Y272" s="79">
        <f>PRODUCT('mil mi val'!$C236:X236)</f>
        <v>0.76153296038352414</v>
      </c>
      <c r="Z272" s="79">
        <f>PRODUCT('mil mi val'!$C236:Y236)</f>
        <v>0.75125226541834655</v>
      </c>
      <c r="AA272" s="79">
        <f>PRODUCT('mil mi val'!$C236:Z236)</f>
        <v>0.74111035983519891</v>
      </c>
      <c r="AB272" s="79">
        <f>PRODUCT('mil mi val'!$C236:AA236)</f>
        <v>0.7311053699774237</v>
      </c>
      <c r="AC272" s="79">
        <f>PRODUCT('mil mi val'!$C236:AB236)</f>
        <v>0.7212354474827285</v>
      </c>
      <c r="AD272" s="79">
        <f>PRODUCT('mil mi val'!$C236:AC236)</f>
        <v>0.71149876894171171</v>
      </c>
      <c r="AE272" s="79">
        <f>PRODUCT('mil mi val'!$C236:AD236)</f>
        <v>0.70189353556099865</v>
      </c>
      <c r="AF272" s="79">
        <f>PRODUCT('mil mi val'!$C236:AE236)</f>
        <v>0.69241797283092521</v>
      </c>
      <c r="AG272" s="79">
        <f>PRODUCT('mil mi val'!$C236:AF236)</f>
        <v>0.6830703301977078</v>
      </c>
      <c r="AH272" s="79">
        <f>PRODUCT('mil mi val'!$C236:AG236)</f>
        <v>0.67384888074003879</v>
      </c>
      <c r="AI272" s="79">
        <f>PRODUCT('mil mi val'!$C236:AH236)</f>
        <v>0.66475192085004831</v>
      </c>
      <c r="AJ272" s="79">
        <f>PRODUCT('mil mi val'!$C236:AI236)</f>
        <v>0.65577776991857273</v>
      </c>
      <c r="AK272" s="79">
        <f>PRODUCT('mil mi val'!$C236:AJ236)</f>
        <v>0.64692477002467208</v>
      </c>
      <c r="AL272" s="79">
        <f>PRODUCT('mil mi val'!$C236:AK236)</f>
        <v>0.63819128562933902</v>
      </c>
      <c r="AM272" s="79">
        <f>PRODUCT('mil mi val'!$C236:AL236)</f>
        <v>0.629575703273343</v>
      </c>
      <c r="AN272" s="79">
        <f>PRODUCT('mil mi val'!$C236:AM236)</f>
        <v>0.62107643127915291</v>
      </c>
      <c r="AO272" s="79">
        <f>PRODUCT('mil mi val'!$C236:AN236)</f>
        <v>0.6126918994568844</v>
      </c>
      <c r="AP272" s="79">
        <f>PRODUCT('mil mi val'!$C236:AO236)</f>
        <v>0.60442055881421652</v>
      </c>
      <c r="AQ272" s="79">
        <f>PRODUCT('mil mi val'!$C236:AP236)</f>
        <v>0.59626088127022459</v>
      </c>
      <c r="AR272" s="79">
        <f>PRODUCT('mil mi val'!$C236:AQ236)</f>
        <v>0.58821135937307656</v>
      </c>
      <c r="AS272" s="79">
        <f>PRODUCT('mil mi val'!$C236:AR236)</f>
        <v>0.58027050602154007</v>
      </c>
      <c r="AT272" s="79">
        <f>PRODUCT('mil mi val'!$C236:AS236)</f>
        <v>0.57243685419024926</v>
      </c>
      <c r="AU272" s="79">
        <f>PRODUCT('mil mi val'!$C236:AT236)</f>
        <v>0.56470895665868093</v>
      </c>
      <c r="AV272" s="79">
        <f>PRODUCT('mil mi val'!$C236:AU236)</f>
        <v>0.55708538574378874</v>
      </c>
      <c r="AW272" s="79">
        <f>PRODUCT('mil mi val'!$C236:AV236)</f>
        <v>0.54956473303624764</v>
      </c>
      <c r="AX272" s="79">
        <f>PRODUCT('mil mi val'!$C236:AW236)</f>
        <v>0.54214560914025833</v>
      </c>
      <c r="AY272" s="79">
        <f>PRODUCT('mil mi val'!$C236:AX236)</f>
        <v>0.53482664341686492</v>
      </c>
      <c r="AZ272" s="79">
        <f>PRODUCT('mil mi val'!$C236:AY236)</f>
        <v>0.52760648373073726</v>
      </c>
      <c r="BA272" s="79">
        <f>PRODUCT('mil mi val'!$C236:AZ236)</f>
        <v>0.52048379620037233</v>
      </c>
      <c r="BB272" s="79">
        <f>PRODUCT('mil mi val'!$C236:BA236)</f>
        <v>0.51345726495166732</v>
      </c>
      <c r="BC272" s="79">
        <f>PRODUCT('mil mi val'!$C236:BB236)</f>
        <v>0.50652559187481982</v>
      </c>
      <c r="BD272" s="79">
        <f>PRODUCT('mil mi val'!$C236:BC236)</f>
        <v>0.49968749638450977</v>
      </c>
      <c r="BE272" s="79">
        <f>PRODUCT('mil mi val'!$C236:BD236)</f>
        <v>0.49294171518331892</v>
      </c>
      <c r="BF272" s="79">
        <f>PRODUCT('mil mi val'!$C236:BE236)</f>
        <v>0.48628700202834413</v>
      </c>
      <c r="BG272" s="79">
        <f>PRODUCT('mil mi val'!$C236:BF236)</f>
        <v>0.47972212750096149</v>
      </c>
      <c r="BH272" s="79">
        <f>PRODUCT('mil mi val'!$C236:BG236)</f>
        <v>0.47324587877969854</v>
      </c>
      <c r="BI272" s="79">
        <f>PRODUCT('mil mi val'!$C236:BH236)</f>
        <v>0.46685705941617262</v>
      </c>
      <c r="BJ272" s="79">
        <f>PRODUCT('mil mi val'!$C236:BI236)</f>
        <v>0.46055448911405428</v>
      </c>
      <c r="BK272" s="79">
        <f>PRODUCT('mil mi val'!$C236:BJ236)</f>
        <v>0.45433700351101458</v>
      </c>
      <c r="BL272" s="79">
        <f>PRODUCT('mil mi val'!$C236:BK236)</f>
        <v>0.44820345396361588</v>
      </c>
      <c r="BM272" s="79">
        <f>PRODUCT('mil mi val'!$C236:BL236)</f>
        <v>0.44215270733510709</v>
      </c>
      <c r="BN272" s="79">
        <f>PRODUCT('mil mi val'!$C236:BM236)</f>
        <v>0.43618364578608315</v>
      </c>
      <c r="BO272" s="79">
        <f>PRODUCT('mil mi val'!$C236:BN236)</f>
        <v>0.43029516656797107</v>
      </c>
      <c r="BP272" s="79">
        <f>PRODUCT('mil mi val'!$C236:BO236)</f>
        <v>0.42448618181930348</v>
      </c>
      <c r="BQ272" s="79">
        <f>PRODUCT('mil mi val'!$C236:BP236)</f>
        <v>0.4187556183647429</v>
      </c>
      <c r="BR272" s="79">
        <f>PRODUCT('mil mi val'!$C236:BQ236)</f>
        <v>0.41310241751681887</v>
      </c>
      <c r="BS272" s="79">
        <f>PRODUCT('mil mi val'!$C236:BR236)</f>
        <v>0.40752553488034182</v>
      </c>
      <c r="BT272" s="79">
        <f>PRODUCT('mil mi val'!$C236:BS236)</f>
        <v>0.40202394015945725</v>
      </c>
      <c r="BU272" s="79">
        <f>PRODUCT('mil mi val'!$C236:BT236)</f>
        <v>0.39659661696730458</v>
      </c>
      <c r="BV272" s="79">
        <f>PRODUCT('mil mi val'!$C236:BU236)</f>
        <v>0.39124256263824597</v>
      </c>
      <c r="BW272" s="79">
        <f>PRODUCT('mil mi val'!$C236:BV236)</f>
        <v>0.38596078804262968</v>
      </c>
      <c r="BX272" s="79">
        <f>PRODUCT('mil mi val'!$C236:BW236)</f>
        <v>0.38075031740405418</v>
      </c>
      <c r="BY272" s="79">
        <f>PRODUCT('mil mi val'!$C236:BX236)</f>
        <v>0.37561018811909946</v>
      </c>
      <c r="BZ272" s="79">
        <f>PRODUCT('mil mi val'!$C236:BY236)</f>
        <v>0.37053945057949161</v>
      </c>
      <c r="CA272" s="79">
        <f>PRODUCT('mil mi val'!$C236:BZ236)</f>
        <v>0.36553716799666847</v>
      </c>
      <c r="CB272" s="79">
        <f>PRODUCT('mil mi val'!$C236:CA236)</f>
        <v>0.36060241622871347</v>
      </c>
      <c r="CC272" s="79">
        <f>PRODUCT('mil mi val'!$C236:CB236)</f>
        <v>0.35573428360962583</v>
      </c>
      <c r="CD272" s="79">
        <f>PRODUCT('mil mi val'!$C236:CC236)</f>
        <v>0.35093187078089588</v>
      </c>
      <c r="CE272" s="79">
        <f>PRODUCT('mil mi val'!$C236:CD236)</f>
        <v>0.34619429052535378</v>
      </c>
      <c r="CF272" s="79">
        <f>PRODUCT('mil mi val'!$C236:CE236)</f>
        <v>0.3415206676032615</v>
      </c>
      <c r="CG272" s="79">
        <f>PRODUCT('mil mi val'!$C236:CF236)</f>
        <v>0.33691013859061747</v>
      </c>
      <c r="CH272" s="79">
        <f>PRODUCT('mil mi val'!$C236:CG236)</f>
        <v>0.33236185171964416</v>
      </c>
      <c r="CI272" s="79">
        <f>PRODUCT('mil mi val'!$C236:CH236)</f>
        <v>0.32787496672142896</v>
      </c>
      <c r="CJ272" s="79">
        <f>PRODUCT('mil mi val'!$C236:CI236)</f>
        <v>0.32344865467068967</v>
      </c>
      <c r="CK272" s="79">
        <f>PRODUCT('mil mi val'!$C236:CJ236)</f>
        <v>0.31908209783263536</v>
      </c>
      <c r="CL272" s="79">
        <f>PRODUCT('mil mi val'!$C236:CK236)</f>
        <v>0.31477448951189479</v>
      </c>
      <c r="CM272" s="79">
        <f>PRODUCT('mil mi val'!$C236:CL236)</f>
        <v>0.31052503390348424</v>
      </c>
      <c r="CN272" s="79">
        <f>PRODUCT('mil mi val'!$C236:CM236)</f>
        <v>0.30633294594578719</v>
      </c>
      <c r="CO272" s="79">
        <f>PRODUCT('mil mi val'!$C236:CN236)</f>
        <v>0.30219745117551911</v>
      </c>
      <c r="CP272" s="79">
        <f>PRODUCT('mil mi val'!$C236:CO236)</f>
        <v>0.29811778558464963</v>
      </c>
      <c r="CQ272" s="79">
        <f>PRODUCT('mil mi val'!$C236:CP236)</f>
        <v>0.29409319547925689</v>
      </c>
      <c r="CR272" s="79">
        <f>PRODUCT('mil mi val'!$C236:CQ236)</f>
        <v>0.29012293734028693</v>
      </c>
      <c r="CS272" s="79">
        <f>PRODUCT('mil mi val'!$C236:CR236)</f>
        <v>0.28620627768619306</v>
      </c>
      <c r="CT272" s="79">
        <f>PRODUCT('mil mi val'!$C236:CS236)</f>
        <v>0.28234249293742947</v>
      </c>
      <c r="CU272" s="79">
        <f>PRODUCT('mil mi val'!$C236:CT236)</f>
        <v>0.27853086928277421</v>
      </c>
      <c r="CV272" s="79">
        <f>PRODUCT('mil mi val'!$C236:CU236)</f>
        <v>0.27477070254745678</v>
      </c>
      <c r="CW272" s="79">
        <f>PRODUCT('mil mi val'!$C236:CV236)</f>
        <v>0.27106129806306611</v>
      </c>
      <c r="CX272" s="79">
        <f>PRODUCT('mil mi val'!$C236:CW236)</f>
        <v>0.26740197053921472</v>
      </c>
      <c r="CY272" s="79">
        <f>PRODUCT('mil mi val'!$C236:CX236)</f>
        <v>0.26379204393693534</v>
      </c>
      <c r="CZ272" s="79">
        <f>PRODUCT('mil mi val'!$C236:CY236)</f>
        <v>0.26023085134378671</v>
      </c>
      <c r="DA272" s="79">
        <f>PRODUCT('mil mi val'!$C236:CZ236)</f>
        <v>0.25671773485064558</v>
      </c>
      <c r="DB272" s="79">
        <f>PRODUCT('mil mi val'!$C236:DA236)</f>
        <v>0.25325204543016189</v>
      </c>
      <c r="DC272" s="79">
        <f>PRODUCT('mil mi val'!$C236:DB236)</f>
        <v>0.2498331428168547</v>
      </c>
    </row>
    <row r="273" spans="2:107" ht="15" x14ac:dyDescent="0.25">
      <c r="B273" s="41">
        <v>28</v>
      </c>
      <c r="C273" s="79">
        <v>1</v>
      </c>
      <c r="D273" s="79">
        <f>PRODUCT('mil mi val'!$C237:C237)</f>
        <v>0.98429999999999995</v>
      </c>
      <c r="E273" s="79">
        <f>PRODUCT('mil mi val'!$C237:D237)</f>
        <v>0.97701618000000001</v>
      </c>
      <c r="F273" s="79">
        <f>PRODUCT('mil mi val'!$C237:E237)</f>
        <v>0.96861384085199997</v>
      </c>
      <c r="G273" s="79">
        <f>PRODUCT('mil mi val'!$C237:F237)</f>
        <v>0.95950887074799118</v>
      </c>
      <c r="H273" s="79">
        <f>PRODUCT('mil mi val'!$C237:G237)</f>
        <v>0.94991378204051125</v>
      </c>
      <c r="I273" s="79">
        <f>PRODUCT('mil mi val'!$C237:H237)</f>
        <v>0.93984469595088183</v>
      </c>
      <c r="J273" s="79">
        <f>PRODUCT('mil mi val'!$C237:I237)</f>
        <v>0.92931843535623193</v>
      </c>
      <c r="K273" s="79">
        <f>PRODUCT('mil mi val'!$C237:J237)</f>
        <v>0.91844540966256394</v>
      </c>
      <c r="L273" s="79">
        <f>PRODUCT('mil mi val'!$C237:K237)</f>
        <v>0.90724037566468063</v>
      </c>
      <c r="M273" s="79">
        <f>PRODUCT('mil mi val'!$C237:L237)</f>
        <v>0.89571842289373915</v>
      </c>
      <c r="N273" s="79">
        <f>PRODUCT('mil mi val'!$C237:M237)</f>
        <v>0.88407408339612048</v>
      </c>
      <c r="O273" s="79">
        <f>PRODUCT('mil mi val'!$C237:N237)</f>
        <v>0.87231589808695209</v>
      </c>
      <c r="P273" s="79">
        <f>PRODUCT('mil mi val'!$C237:O237)</f>
        <v>0.86062686505258701</v>
      </c>
      <c r="Q273" s="79">
        <f>PRODUCT('mil mi val'!$C237:P237)</f>
        <v>0.84900840237437714</v>
      </c>
      <c r="R273" s="79">
        <f>PRODUCT('mil mi val'!$C237:Q237)</f>
        <v>0.83754678894232304</v>
      </c>
      <c r="S273" s="79">
        <f>PRODUCT('mil mi val'!$C237:R237)</f>
        <v>0.82623990729160168</v>
      </c>
      <c r="T273" s="79">
        <f>PRODUCT('mil mi val'!$C237:S237)</f>
        <v>0.81508566854316511</v>
      </c>
      <c r="U273" s="79">
        <f>PRODUCT('mil mi val'!$C237:T237)</f>
        <v>0.80408201201783247</v>
      </c>
      <c r="V273" s="79">
        <f>PRODUCT('mil mi val'!$C237:U237)</f>
        <v>0.79322690485559177</v>
      </c>
      <c r="W273" s="79">
        <f>PRODUCT('mil mi val'!$C237:V237)</f>
        <v>0.7825183416400413</v>
      </c>
      <c r="X273" s="79">
        <f>PRODUCT('mil mi val'!$C237:W237)</f>
        <v>0.77195434402790075</v>
      </c>
      <c r="Y273" s="79">
        <f>PRODUCT('mil mi val'!$C237:X237)</f>
        <v>0.76153296038352414</v>
      </c>
      <c r="Z273" s="79">
        <f>PRODUCT('mil mi val'!$C237:Y237)</f>
        <v>0.75125226541834655</v>
      </c>
      <c r="AA273" s="79">
        <f>PRODUCT('mil mi val'!$C237:Z237)</f>
        <v>0.74111035983519891</v>
      </c>
      <c r="AB273" s="79">
        <f>PRODUCT('mil mi val'!$C237:AA237)</f>
        <v>0.7311053699774237</v>
      </c>
      <c r="AC273" s="79">
        <f>PRODUCT('mil mi val'!$C237:AB237)</f>
        <v>0.7212354474827285</v>
      </c>
      <c r="AD273" s="79">
        <f>PRODUCT('mil mi val'!$C237:AC237)</f>
        <v>0.71149876894171171</v>
      </c>
      <c r="AE273" s="79">
        <f>PRODUCT('mil mi val'!$C237:AD237)</f>
        <v>0.70189353556099865</v>
      </c>
      <c r="AF273" s="79">
        <f>PRODUCT('mil mi val'!$C237:AE237)</f>
        <v>0.69241797283092521</v>
      </c>
      <c r="AG273" s="79">
        <f>PRODUCT('mil mi val'!$C237:AF237)</f>
        <v>0.6830703301977078</v>
      </c>
      <c r="AH273" s="79">
        <f>PRODUCT('mil mi val'!$C237:AG237)</f>
        <v>0.67384888074003879</v>
      </c>
      <c r="AI273" s="79">
        <f>PRODUCT('mil mi val'!$C237:AH237)</f>
        <v>0.66475192085004831</v>
      </c>
      <c r="AJ273" s="79">
        <f>PRODUCT('mil mi val'!$C237:AI237)</f>
        <v>0.65577776991857273</v>
      </c>
      <c r="AK273" s="79">
        <f>PRODUCT('mil mi val'!$C237:AJ237)</f>
        <v>0.64692477002467208</v>
      </c>
      <c r="AL273" s="79">
        <f>PRODUCT('mil mi val'!$C237:AK237)</f>
        <v>0.63819128562933902</v>
      </c>
      <c r="AM273" s="79">
        <f>PRODUCT('mil mi val'!$C237:AL237)</f>
        <v>0.629575703273343</v>
      </c>
      <c r="AN273" s="79">
        <f>PRODUCT('mil mi val'!$C237:AM237)</f>
        <v>0.62107643127915291</v>
      </c>
      <c r="AO273" s="79">
        <f>PRODUCT('mil mi val'!$C237:AN237)</f>
        <v>0.6126918994568844</v>
      </c>
      <c r="AP273" s="79">
        <f>PRODUCT('mil mi val'!$C237:AO237)</f>
        <v>0.60442055881421652</v>
      </c>
      <c r="AQ273" s="79">
        <f>PRODUCT('mil mi val'!$C237:AP237)</f>
        <v>0.59626088127022459</v>
      </c>
      <c r="AR273" s="79">
        <f>PRODUCT('mil mi val'!$C237:AQ237)</f>
        <v>0.58821135937307656</v>
      </c>
      <c r="AS273" s="79">
        <f>PRODUCT('mil mi val'!$C237:AR237)</f>
        <v>0.58027050602154007</v>
      </c>
      <c r="AT273" s="79">
        <f>PRODUCT('mil mi val'!$C237:AS237)</f>
        <v>0.57243685419024926</v>
      </c>
      <c r="AU273" s="79">
        <f>PRODUCT('mil mi val'!$C237:AT237)</f>
        <v>0.56470895665868093</v>
      </c>
      <c r="AV273" s="79">
        <f>PRODUCT('mil mi val'!$C237:AU237)</f>
        <v>0.55708538574378874</v>
      </c>
      <c r="AW273" s="79">
        <f>PRODUCT('mil mi val'!$C237:AV237)</f>
        <v>0.54956473303624764</v>
      </c>
      <c r="AX273" s="79">
        <f>PRODUCT('mil mi val'!$C237:AW237)</f>
        <v>0.54214560914025833</v>
      </c>
      <c r="AY273" s="79">
        <f>PRODUCT('mil mi val'!$C237:AX237)</f>
        <v>0.53482664341686492</v>
      </c>
      <c r="AZ273" s="79">
        <f>PRODUCT('mil mi val'!$C237:AY237)</f>
        <v>0.52760648373073726</v>
      </c>
      <c r="BA273" s="79">
        <f>PRODUCT('mil mi val'!$C237:AZ237)</f>
        <v>0.52048379620037233</v>
      </c>
      <c r="BB273" s="79">
        <f>PRODUCT('mil mi val'!$C237:BA237)</f>
        <v>0.51345726495166732</v>
      </c>
      <c r="BC273" s="79">
        <f>PRODUCT('mil mi val'!$C237:BB237)</f>
        <v>0.50652559187481982</v>
      </c>
      <c r="BD273" s="79">
        <f>PRODUCT('mil mi val'!$C237:BC237)</f>
        <v>0.49968749638450977</v>
      </c>
      <c r="BE273" s="79">
        <f>PRODUCT('mil mi val'!$C237:BD237)</f>
        <v>0.49294171518331892</v>
      </c>
      <c r="BF273" s="79">
        <f>PRODUCT('mil mi val'!$C237:BE237)</f>
        <v>0.48628700202834413</v>
      </c>
      <c r="BG273" s="79">
        <f>PRODUCT('mil mi val'!$C237:BF237)</f>
        <v>0.47972212750096149</v>
      </c>
      <c r="BH273" s="79">
        <f>PRODUCT('mil mi val'!$C237:BG237)</f>
        <v>0.47324587877969854</v>
      </c>
      <c r="BI273" s="79">
        <f>PRODUCT('mil mi val'!$C237:BH237)</f>
        <v>0.46685705941617262</v>
      </c>
      <c r="BJ273" s="79">
        <f>PRODUCT('mil mi val'!$C237:BI237)</f>
        <v>0.46055448911405428</v>
      </c>
      <c r="BK273" s="79">
        <f>PRODUCT('mil mi val'!$C237:BJ237)</f>
        <v>0.45433700351101458</v>
      </c>
      <c r="BL273" s="79">
        <f>PRODUCT('mil mi val'!$C237:BK237)</f>
        <v>0.44820345396361588</v>
      </c>
      <c r="BM273" s="79">
        <f>PRODUCT('mil mi val'!$C237:BL237)</f>
        <v>0.44215270733510709</v>
      </c>
      <c r="BN273" s="79">
        <f>PRODUCT('mil mi val'!$C237:BM237)</f>
        <v>0.43618364578608315</v>
      </c>
      <c r="BO273" s="79">
        <f>PRODUCT('mil mi val'!$C237:BN237)</f>
        <v>0.43029516656797107</v>
      </c>
      <c r="BP273" s="79">
        <f>PRODUCT('mil mi val'!$C237:BO237)</f>
        <v>0.42448618181930348</v>
      </c>
      <c r="BQ273" s="79">
        <f>PRODUCT('mil mi val'!$C237:BP237)</f>
        <v>0.4187556183647429</v>
      </c>
      <c r="BR273" s="79">
        <f>PRODUCT('mil mi val'!$C237:BQ237)</f>
        <v>0.41310241751681887</v>
      </c>
      <c r="BS273" s="79">
        <f>PRODUCT('mil mi val'!$C237:BR237)</f>
        <v>0.40752553488034182</v>
      </c>
      <c r="BT273" s="79">
        <f>PRODUCT('mil mi val'!$C237:BS237)</f>
        <v>0.40202394015945725</v>
      </c>
      <c r="BU273" s="79">
        <f>PRODUCT('mil mi val'!$C237:BT237)</f>
        <v>0.39659661696730458</v>
      </c>
      <c r="BV273" s="79">
        <f>PRODUCT('mil mi val'!$C237:BU237)</f>
        <v>0.39124256263824597</v>
      </c>
      <c r="BW273" s="79">
        <f>PRODUCT('mil mi val'!$C237:BV237)</f>
        <v>0.38596078804262968</v>
      </c>
      <c r="BX273" s="79">
        <f>PRODUCT('mil mi val'!$C237:BW237)</f>
        <v>0.38075031740405418</v>
      </c>
      <c r="BY273" s="79">
        <f>PRODUCT('mil mi val'!$C237:BX237)</f>
        <v>0.37561018811909946</v>
      </c>
      <c r="BZ273" s="79">
        <f>PRODUCT('mil mi val'!$C237:BY237)</f>
        <v>0.37053945057949161</v>
      </c>
      <c r="CA273" s="79">
        <f>PRODUCT('mil mi val'!$C237:BZ237)</f>
        <v>0.36553716799666847</v>
      </c>
      <c r="CB273" s="79">
        <f>PRODUCT('mil mi val'!$C237:CA237)</f>
        <v>0.36060241622871347</v>
      </c>
      <c r="CC273" s="79">
        <f>PRODUCT('mil mi val'!$C237:CB237)</f>
        <v>0.35573428360962583</v>
      </c>
      <c r="CD273" s="79">
        <f>PRODUCT('mil mi val'!$C237:CC237)</f>
        <v>0.35093187078089588</v>
      </c>
      <c r="CE273" s="79">
        <f>PRODUCT('mil mi val'!$C237:CD237)</f>
        <v>0.34619429052535378</v>
      </c>
      <c r="CF273" s="79">
        <f>PRODUCT('mil mi val'!$C237:CE237)</f>
        <v>0.3415206676032615</v>
      </c>
      <c r="CG273" s="79">
        <f>PRODUCT('mil mi val'!$C237:CF237)</f>
        <v>0.33691013859061747</v>
      </c>
      <c r="CH273" s="79">
        <f>PRODUCT('mil mi val'!$C237:CG237)</f>
        <v>0.33236185171964416</v>
      </c>
      <c r="CI273" s="79">
        <f>PRODUCT('mil mi val'!$C237:CH237)</f>
        <v>0.32787496672142896</v>
      </c>
      <c r="CJ273" s="79">
        <f>PRODUCT('mil mi val'!$C237:CI237)</f>
        <v>0.32344865467068967</v>
      </c>
      <c r="CK273" s="79">
        <f>PRODUCT('mil mi val'!$C237:CJ237)</f>
        <v>0.31908209783263536</v>
      </c>
      <c r="CL273" s="79">
        <f>PRODUCT('mil mi val'!$C237:CK237)</f>
        <v>0.31477448951189479</v>
      </c>
      <c r="CM273" s="79">
        <f>PRODUCT('mil mi val'!$C237:CL237)</f>
        <v>0.31052503390348424</v>
      </c>
      <c r="CN273" s="79">
        <f>PRODUCT('mil mi val'!$C237:CM237)</f>
        <v>0.30633294594578719</v>
      </c>
      <c r="CO273" s="79">
        <f>PRODUCT('mil mi val'!$C237:CN237)</f>
        <v>0.30219745117551911</v>
      </c>
      <c r="CP273" s="79">
        <f>PRODUCT('mil mi val'!$C237:CO237)</f>
        <v>0.29811778558464963</v>
      </c>
      <c r="CQ273" s="79">
        <f>PRODUCT('mil mi val'!$C237:CP237)</f>
        <v>0.29409319547925689</v>
      </c>
      <c r="CR273" s="79">
        <f>PRODUCT('mil mi val'!$C237:CQ237)</f>
        <v>0.29012293734028693</v>
      </c>
      <c r="CS273" s="79">
        <f>PRODUCT('mil mi val'!$C237:CR237)</f>
        <v>0.28620627768619306</v>
      </c>
      <c r="CT273" s="79">
        <f>PRODUCT('mil mi val'!$C237:CS237)</f>
        <v>0.28234249293742947</v>
      </c>
      <c r="CU273" s="79">
        <f>PRODUCT('mil mi val'!$C237:CT237)</f>
        <v>0.27853086928277421</v>
      </c>
      <c r="CV273" s="79">
        <f>PRODUCT('mil mi val'!$C237:CU237)</f>
        <v>0.27477070254745678</v>
      </c>
      <c r="CW273" s="79">
        <f>PRODUCT('mil mi val'!$C237:CV237)</f>
        <v>0.27106129806306611</v>
      </c>
      <c r="CX273" s="79">
        <f>PRODUCT('mil mi val'!$C237:CW237)</f>
        <v>0.26740197053921472</v>
      </c>
      <c r="CY273" s="79">
        <f>PRODUCT('mil mi val'!$C237:CX237)</f>
        <v>0.26379204393693534</v>
      </c>
      <c r="CZ273" s="79">
        <f>PRODUCT('mil mi val'!$C237:CY237)</f>
        <v>0.26023085134378671</v>
      </c>
      <c r="DA273" s="79">
        <f>PRODUCT('mil mi val'!$C237:CZ237)</f>
        <v>0.25671773485064558</v>
      </c>
      <c r="DB273" s="79">
        <f>PRODUCT('mil mi val'!$C237:DA237)</f>
        <v>0.25325204543016189</v>
      </c>
      <c r="DC273" s="79">
        <f>PRODUCT('mil mi val'!$C237:DB237)</f>
        <v>0.2498331428168547</v>
      </c>
    </row>
    <row r="274" spans="2:107" ht="15" x14ac:dyDescent="0.25">
      <c r="B274" s="41">
        <v>29</v>
      </c>
      <c r="C274" s="79">
        <v>1</v>
      </c>
      <c r="D274" s="79">
        <f>PRODUCT('mil mi val'!$C238:C238)</f>
        <v>0.98429999999999995</v>
      </c>
      <c r="E274" s="79">
        <f>PRODUCT('mil mi val'!$C238:D238)</f>
        <v>0.97701618000000001</v>
      </c>
      <c r="F274" s="79">
        <f>PRODUCT('mil mi val'!$C238:E238)</f>
        <v>0.96861384085199997</v>
      </c>
      <c r="G274" s="79">
        <f>PRODUCT('mil mi val'!$C238:F238)</f>
        <v>0.95950887074799118</v>
      </c>
      <c r="H274" s="79">
        <f>PRODUCT('mil mi val'!$C238:G238)</f>
        <v>0.94991378204051125</v>
      </c>
      <c r="I274" s="79">
        <f>PRODUCT('mil mi val'!$C238:H238)</f>
        <v>0.93984469595088183</v>
      </c>
      <c r="J274" s="79">
        <f>PRODUCT('mil mi val'!$C238:I238)</f>
        <v>0.92931843535623193</v>
      </c>
      <c r="K274" s="79">
        <f>PRODUCT('mil mi val'!$C238:J238)</f>
        <v>0.91844540966256394</v>
      </c>
      <c r="L274" s="79">
        <f>PRODUCT('mil mi val'!$C238:K238)</f>
        <v>0.90724037566468063</v>
      </c>
      <c r="M274" s="79">
        <f>PRODUCT('mil mi val'!$C238:L238)</f>
        <v>0.89571842289373915</v>
      </c>
      <c r="N274" s="79">
        <f>PRODUCT('mil mi val'!$C238:M238)</f>
        <v>0.88407408339612048</v>
      </c>
      <c r="O274" s="79">
        <f>PRODUCT('mil mi val'!$C238:N238)</f>
        <v>0.87231589808695209</v>
      </c>
      <c r="P274" s="79">
        <f>PRODUCT('mil mi val'!$C238:O238)</f>
        <v>0.86062686505258701</v>
      </c>
      <c r="Q274" s="79">
        <f>PRODUCT('mil mi val'!$C238:P238)</f>
        <v>0.84900840237437714</v>
      </c>
      <c r="R274" s="79">
        <f>PRODUCT('mil mi val'!$C238:Q238)</f>
        <v>0.83754678894232304</v>
      </c>
      <c r="S274" s="79">
        <f>PRODUCT('mil mi val'!$C238:R238)</f>
        <v>0.82623990729160168</v>
      </c>
      <c r="T274" s="79">
        <f>PRODUCT('mil mi val'!$C238:S238)</f>
        <v>0.81508566854316511</v>
      </c>
      <c r="U274" s="79">
        <f>PRODUCT('mil mi val'!$C238:T238)</f>
        <v>0.80408201201783247</v>
      </c>
      <c r="V274" s="79">
        <f>PRODUCT('mil mi val'!$C238:U238)</f>
        <v>0.79322690485559177</v>
      </c>
      <c r="W274" s="79">
        <f>PRODUCT('mil mi val'!$C238:V238)</f>
        <v>0.7825183416400413</v>
      </c>
      <c r="X274" s="79">
        <f>PRODUCT('mil mi val'!$C238:W238)</f>
        <v>0.77195434402790075</v>
      </c>
      <c r="Y274" s="79">
        <f>PRODUCT('mil mi val'!$C238:X238)</f>
        <v>0.76153296038352414</v>
      </c>
      <c r="Z274" s="79">
        <f>PRODUCT('mil mi val'!$C238:Y238)</f>
        <v>0.75125226541834655</v>
      </c>
      <c r="AA274" s="79">
        <f>PRODUCT('mil mi val'!$C238:Z238)</f>
        <v>0.74111035983519891</v>
      </c>
      <c r="AB274" s="79">
        <f>PRODUCT('mil mi val'!$C238:AA238)</f>
        <v>0.7311053699774237</v>
      </c>
      <c r="AC274" s="79">
        <f>PRODUCT('mil mi val'!$C238:AB238)</f>
        <v>0.7212354474827285</v>
      </c>
      <c r="AD274" s="79">
        <f>PRODUCT('mil mi val'!$C238:AC238)</f>
        <v>0.71149876894171171</v>
      </c>
      <c r="AE274" s="79">
        <f>PRODUCT('mil mi val'!$C238:AD238)</f>
        <v>0.70189353556099865</v>
      </c>
      <c r="AF274" s="79">
        <f>PRODUCT('mil mi val'!$C238:AE238)</f>
        <v>0.69241797283092521</v>
      </c>
      <c r="AG274" s="79">
        <f>PRODUCT('mil mi val'!$C238:AF238)</f>
        <v>0.6830703301977078</v>
      </c>
      <c r="AH274" s="79">
        <f>PRODUCT('mil mi val'!$C238:AG238)</f>
        <v>0.67384888074003879</v>
      </c>
      <c r="AI274" s="79">
        <f>PRODUCT('mil mi val'!$C238:AH238)</f>
        <v>0.66475192085004831</v>
      </c>
      <c r="AJ274" s="79">
        <f>PRODUCT('mil mi val'!$C238:AI238)</f>
        <v>0.65577776991857273</v>
      </c>
      <c r="AK274" s="79">
        <f>PRODUCT('mil mi val'!$C238:AJ238)</f>
        <v>0.64692477002467208</v>
      </c>
      <c r="AL274" s="79">
        <f>PRODUCT('mil mi val'!$C238:AK238)</f>
        <v>0.63819128562933902</v>
      </c>
      <c r="AM274" s="79">
        <f>PRODUCT('mil mi val'!$C238:AL238)</f>
        <v>0.629575703273343</v>
      </c>
      <c r="AN274" s="79">
        <f>PRODUCT('mil mi val'!$C238:AM238)</f>
        <v>0.62107643127915291</v>
      </c>
      <c r="AO274" s="79">
        <f>PRODUCT('mil mi val'!$C238:AN238)</f>
        <v>0.6126918994568844</v>
      </c>
      <c r="AP274" s="79">
        <f>PRODUCT('mil mi val'!$C238:AO238)</f>
        <v>0.60442055881421652</v>
      </c>
      <c r="AQ274" s="79">
        <f>PRODUCT('mil mi val'!$C238:AP238)</f>
        <v>0.59626088127022459</v>
      </c>
      <c r="AR274" s="79">
        <f>PRODUCT('mil mi val'!$C238:AQ238)</f>
        <v>0.58821135937307656</v>
      </c>
      <c r="AS274" s="79">
        <f>PRODUCT('mil mi val'!$C238:AR238)</f>
        <v>0.58027050602154007</v>
      </c>
      <c r="AT274" s="79">
        <f>PRODUCT('mil mi val'!$C238:AS238)</f>
        <v>0.57243685419024926</v>
      </c>
      <c r="AU274" s="79">
        <f>PRODUCT('mil mi val'!$C238:AT238)</f>
        <v>0.56470895665868093</v>
      </c>
      <c r="AV274" s="79">
        <f>PRODUCT('mil mi val'!$C238:AU238)</f>
        <v>0.55708538574378874</v>
      </c>
      <c r="AW274" s="79">
        <f>PRODUCT('mil mi val'!$C238:AV238)</f>
        <v>0.54956473303624764</v>
      </c>
      <c r="AX274" s="79">
        <f>PRODUCT('mil mi val'!$C238:AW238)</f>
        <v>0.54214560914025833</v>
      </c>
      <c r="AY274" s="79">
        <f>PRODUCT('mil mi val'!$C238:AX238)</f>
        <v>0.53482664341686492</v>
      </c>
      <c r="AZ274" s="79">
        <f>PRODUCT('mil mi val'!$C238:AY238)</f>
        <v>0.52760648373073726</v>
      </c>
      <c r="BA274" s="79">
        <f>PRODUCT('mil mi val'!$C238:AZ238)</f>
        <v>0.52048379620037233</v>
      </c>
      <c r="BB274" s="79">
        <f>PRODUCT('mil mi val'!$C238:BA238)</f>
        <v>0.51345726495166732</v>
      </c>
      <c r="BC274" s="79">
        <f>PRODUCT('mil mi val'!$C238:BB238)</f>
        <v>0.50652559187481982</v>
      </c>
      <c r="BD274" s="79">
        <f>PRODUCT('mil mi val'!$C238:BC238)</f>
        <v>0.49968749638450977</v>
      </c>
      <c r="BE274" s="79">
        <f>PRODUCT('mil mi val'!$C238:BD238)</f>
        <v>0.49294171518331892</v>
      </c>
      <c r="BF274" s="79">
        <f>PRODUCT('mil mi val'!$C238:BE238)</f>
        <v>0.48628700202834413</v>
      </c>
      <c r="BG274" s="79">
        <f>PRODUCT('mil mi val'!$C238:BF238)</f>
        <v>0.47972212750096149</v>
      </c>
      <c r="BH274" s="79">
        <f>PRODUCT('mil mi val'!$C238:BG238)</f>
        <v>0.47324587877969854</v>
      </c>
      <c r="BI274" s="79">
        <f>PRODUCT('mil mi val'!$C238:BH238)</f>
        <v>0.46685705941617262</v>
      </c>
      <c r="BJ274" s="79">
        <f>PRODUCT('mil mi val'!$C238:BI238)</f>
        <v>0.46055448911405428</v>
      </c>
      <c r="BK274" s="79">
        <f>PRODUCT('mil mi val'!$C238:BJ238)</f>
        <v>0.45433700351101458</v>
      </c>
      <c r="BL274" s="79">
        <f>PRODUCT('mil mi val'!$C238:BK238)</f>
        <v>0.44820345396361588</v>
      </c>
      <c r="BM274" s="79">
        <f>PRODUCT('mil mi val'!$C238:BL238)</f>
        <v>0.44215270733510709</v>
      </c>
      <c r="BN274" s="79">
        <f>PRODUCT('mil mi val'!$C238:BM238)</f>
        <v>0.43618364578608315</v>
      </c>
      <c r="BO274" s="79">
        <f>PRODUCT('mil mi val'!$C238:BN238)</f>
        <v>0.43029516656797107</v>
      </c>
      <c r="BP274" s="79">
        <f>PRODUCT('mil mi val'!$C238:BO238)</f>
        <v>0.42448618181930348</v>
      </c>
      <c r="BQ274" s="79">
        <f>PRODUCT('mil mi val'!$C238:BP238)</f>
        <v>0.4187556183647429</v>
      </c>
      <c r="BR274" s="79">
        <f>PRODUCT('mil mi val'!$C238:BQ238)</f>
        <v>0.41310241751681887</v>
      </c>
      <c r="BS274" s="79">
        <f>PRODUCT('mil mi val'!$C238:BR238)</f>
        <v>0.40752553488034182</v>
      </c>
      <c r="BT274" s="79">
        <f>PRODUCT('mil mi val'!$C238:BS238)</f>
        <v>0.40202394015945725</v>
      </c>
      <c r="BU274" s="79">
        <f>PRODUCT('mil mi val'!$C238:BT238)</f>
        <v>0.39659661696730458</v>
      </c>
      <c r="BV274" s="79">
        <f>PRODUCT('mil mi val'!$C238:BU238)</f>
        <v>0.39124256263824597</v>
      </c>
      <c r="BW274" s="79">
        <f>PRODUCT('mil mi val'!$C238:BV238)</f>
        <v>0.38596078804262968</v>
      </c>
      <c r="BX274" s="79">
        <f>PRODUCT('mil mi val'!$C238:BW238)</f>
        <v>0.38075031740405418</v>
      </c>
      <c r="BY274" s="79">
        <f>PRODUCT('mil mi val'!$C238:BX238)</f>
        <v>0.37561018811909946</v>
      </c>
      <c r="BZ274" s="79">
        <f>PRODUCT('mil mi val'!$C238:BY238)</f>
        <v>0.37053945057949161</v>
      </c>
      <c r="CA274" s="79">
        <f>PRODUCT('mil mi val'!$C238:BZ238)</f>
        <v>0.36553716799666847</v>
      </c>
      <c r="CB274" s="79">
        <f>PRODUCT('mil mi val'!$C238:CA238)</f>
        <v>0.36060241622871347</v>
      </c>
      <c r="CC274" s="79">
        <f>PRODUCT('mil mi val'!$C238:CB238)</f>
        <v>0.35573428360962583</v>
      </c>
      <c r="CD274" s="79">
        <f>PRODUCT('mil mi val'!$C238:CC238)</f>
        <v>0.35093187078089588</v>
      </c>
      <c r="CE274" s="79">
        <f>PRODUCT('mil mi val'!$C238:CD238)</f>
        <v>0.34619429052535378</v>
      </c>
      <c r="CF274" s="79">
        <f>PRODUCT('mil mi val'!$C238:CE238)</f>
        <v>0.3415206676032615</v>
      </c>
      <c r="CG274" s="79">
        <f>PRODUCT('mil mi val'!$C238:CF238)</f>
        <v>0.33691013859061747</v>
      </c>
      <c r="CH274" s="79">
        <f>PRODUCT('mil mi val'!$C238:CG238)</f>
        <v>0.33236185171964416</v>
      </c>
      <c r="CI274" s="79">
        <f>PRODUCT('mil mi val'!$C238:CH238)</f>
        <v>0.32787496672142896</v>
      </c>
      <c r="CJ274" s="79">
        <f>PRODUCT('mil mi val'!$C238:CI238)</f>
        <v>0.32344865467068967</v>
      </c>
      <c r="CK274" s="79">
        <f>PRODUCT('mil mi val'!$C238:CJ238)</f>
        <v>0.31908209783263536</v>
      </c>
      <c r="CL274" s="79">
        <f>PRODUCT('mil mi val'!$C238:CK238)</f>
        <v>0.31477448951189479</v>
      </c>
      <c r="CM274" s="79">
        <f>PRODUCT('mil mi val'!$C238:CL238)</f>
        <v>0.31052503390348424</v>
      </c>
      <c r="CN274" s="79">
        <f>PRODUCT('mil mi val'!$C238:CM238)</f>
        <v>0.30633294594578719</v>
      </c>
      <c r="CO274" s="79">
        <f>PRODUCT('mil mi val'!$C238:CN238)</f>
        <v>0.30219745117551911</v>
      </c>
      <c r="CP274" s="79">
        <f>PRODUCT('mil mi val'!$C238:CO238)</f>
        <v>0.29811778558464963</v>
      </c>
      <c r="CQ274" s="79">
        <f>PRODUCT('mil mi val'!$C238:CP238)</f>
        <v>0.29409319547925689</v>
      </c>
      <c r="CR274" s="79">
        <f>PRODUCT('mil mi val'!$C238:CQ238)</f>
        <v>0.29012293734028693</v>
      </c>
      <c r="CS274" s="79">
        <f>PRODUCT('mil mi val'!$C238:CR238)</f>
        <v>0.28620627768619306</v>
      </c>
      <c r="CT274" s="79">
        <f>PRODUCT('mil mi val'!$C238:CS238)</f>
        <v>0.28234249293742947</v>
      </c>
      <c r="CU274" s="79">
        <f>PRODUCT('mil mi val'!$C238:CT238)</f>
        <v>0.27853086928277421</v>
      </c>
      <c r="CV274" s="79">
        <f>PRODUCT('mil mi val'!$C238:CU238)</f>
        <v>0.27477070254745678</v>
      </c>
      <c r="CW274" s="79">
        <f>PRODUCT('mil mi val'!$C238:CV238)</f>
        <v>0.27106129806306611</v>
      </c>
      <c r="CX274" s="79">
        <f>PRODUCT('mil mi val'!$C238:CW238)</f>
        <v>0.26740197053921472</v>
      </c>
      <c r="CY274" s="79">
        <f>PRODUCT('mil mi val'!$C238:CX238)</f>
        <v>0.26379204393693534</v>
      </c>
      <c r="CZ274" s="79">
        <f>PRODUCT('mil mi val'!$C238:CY238)</f>
        <v>0.26023085134378671</v>
      </c>
      <c r="DA274" s="79">
        <f>PRODUCT('mil mi val'!$C238:CZ238)</f>
        <v>0.25671773485064558</v>
      </c>
      <c r="DB274" s="79">
        <f>PRODUCT('mil mi val'!$C238:DA238)</f>
        <v>0.25325204543016189</v>
      </c>
      <c r="DC274" s="79">
        <f>PRODUCT('mil mi val'!$C238:DB238)</f>
        <v>0.2498331428168547</v>
      </c>
    </row>
    <row r="275" spans="2:107" ht="15" x14ac:dyDescent="0.25">
      <c r="B275" s="41">
        <v>30</v>
      </c>
      <c r="C275" s="79">
        <v>1</v>
      </c>
      <c r="D275" s="79">
        <f>PRODUCT('mil mi val'!$C239:C239)</f>
        <v>0.98429999999999995</v>
      </c>
      <c r="E275" s="79">
        <f>PRODUCT('mil mi val'!$C239:D239)</f>
        <v>0.97701618000000001</v>
      </c>
      <c r="F275" s="79">
        <f>PRODUCT('mil mi val'!$C239:E239)</f>
        <v>0.96861384085199997</v>
      </c>
      <c r="G275" s="79">
        <f>PRODUCT('mil mi val'!$C239:F239)</f>
        <v>0.95950887074799118</v>
      </c>
      <c r="H275" s="79">
        <f>PRODUCT('mil mi val'!$C239:G239)</f>
        <v>0.94991378204051125</v>
      </c>
      <c r="I275" s="79">
        <f>PRODUCT('mil mi val'!$C239:H239)</f>
        <v>0.93984469595088183</v>
      </c>
      <c r="J275" s="79">
        <f>PRODUCT('mil mi val'!$C239:I239)</f>
        <v>0.92931843535623193</v>
      </c>
      <c r="K275" s="79">
        <f>PRODUCT('mil mi val'!$C239:J239)</f>
        <v>0.91844540966256394</v>
      </c>
      <c r="L275" s="79">
        <f>PRODUCT('mil mi val'!$C239:K239)</f>
        <v>0.90724037566468063</v>
      </c>
      <c r="M275" s="79">
        <f>PRODUCT('mil mi val'!$C239:L239)</f>
        <v>0.89571842289373915</v>
      </c>
      <c r="N275" s="79">
        <f>PRODUCT('mil mi val'!$C239:M239)</f>
        <v>0.88407408339612048</v>
      </c>
      <c r="O275" s="79">
        <f>PRODUCT('mil mi val'!$C239:N239)</f>
        <v>0.87231589808695209</v>
      </c>
      <c r="P275" s="79">
        <f>PRODUCT('mil mi val'!$C239:O239)</f>
        <v>0.86062686505258701</v>
      </c>
      <c r="Q275" s="79">
        <f>PRODUCT('mil mi val'!$C239:P239)</f>
        <v>0.84900840237437714</v>
      </c>
      <c r="R275" s="79">
        <f>PRODUCT('mil mi val'!$C239:Q239)</f>
        <v>0.83754678894232304</v>
      </c>
      <c r="S275" s="79">
        <f>PRODUCT('mil mi val'!$C239:R239)</f>
        <v>0.82623990729160168</v>
      </c>
      <c r="T275" s="79">
        <f>PRODUCT('mil mi val'!$C239:S239)</f>
        <v>0.81508566854316511</v>
      </c>
      <c r="U275" s="79">
        <f>PRODUCT('mil mi val'!$C239:T239)</f>
        <v>0.80408201201783247</v>
      </c>
      <c r="V275" s="79">
        <f>PRODUCT('mil mi val'!$C239:U239)</f>
        <v>0.79322690485559177</v>
      </c>
      <c r="W275" s="79">
        <f>PRODUCT('mil mi val'!$C239:V239)</f>
        <v>0.7825183416400413</v>
      </c>
      <c r="X275" s="79">
        <f>PRODUCT('mil mi val'!$C239:W239)</f>
        <v>0.77195434402790075</v>
      </c>
      <c r="Y275" s="79">
        <f>PRODUCT('mil mi val'!$C239:X239)</f>
        <v>0.76153296038352414</v>
      </c>
      <c r="Z275" s="79">
        <f>PRODUCT('mil mi val'!$C239:Y239)</f>
        <v>0.75125226541834655</v>
      </c>
      <c r="AA275" s="79">
        <f>PRODUCT('mil mi val'!$C239:Z239)</f>
        <v>0.74111035983519891</v>
      </c>
      <c r="AB275" s="79">
        <f>PRODUCT('mil mi val'!$C239:AA239)</f>
        <v>0.7311053699774237</v>
      </c>
      <c r="AC275" s="79">
        <f>PRODUCT('mil mi val'!$C239:AB239)</f>
        <v>0.7212354474827285</v>
      </c>
      <c r="AD275" s="79">
        <f>PRODUCT('mil mi val'!$C239:AC239)</f>
        <v>0.71149876894171171</v>
      </c>
      <c r="AE275" s="79">
        <f>PRODUCT('mil mi val'!$C239:AD239)</f>
        <v>0.70189353556099865</v>
      </c>
      <c r="AF275" s="79">
        <f>PRODUCT('mil mi val'!$C239:AE239)</f>
        <v>0.69241797283092521</v>
      </c>
      <c r="AG275" s="79">
        <f>PRODUCT('mil mi val'!$C239:AF239)</f>
        <v>0.6830703301977078</v>
      </c>
      <c r="AH275" s="79">
        <f>PRODUCT('mil mi val'!$C239:AG239)</f>
        <v>0.67384888074003879</v>
      </c>
      <c r="AI275" s="79">
        <f>PRODUCT('mil mi val'!$C239:AH239)</f>
        <v>0.66475192085004831</v>
      </c>
      <c r="AJ275" s="79">
        <f>PRODUCT('mil mi val'!$C239:AI239)</f>
        <v>0.65577776991857273</v>
      </c>
      <c r="AK275" s="79">
        <f>PRODUCT('mil mi val'!$C239:AJ239)</f>
        <v>0.64692477002467208</v>
      </c>
      <c r="AL275" s="79">
        <f>PRODUCT('mil mi val'!$C239:AK239)</f>
        <v>0.63819128562933902</v>
      </c>
      <c r="AM275" s="79">
        <f>PRODUCT('mil mi val'!$C239:AL239)</f>
        <v>0.629575703273343</v>
      </c>
      <c r="AN275" s="79">
        <f>PRODUCT('mil mi val'!$C239:AM239)</f>
        <v>0.62107643127915291</v>
      </c>
      <c r="AO275" s="79">
        <f>PRODUCT('mil mi val'!$C239:AN239)</f>
        <v>0.6126918994568844</v>
      </c>
      <c r="AP275" s="79">
        <f>PRODUCT('mil mi val'!$C239:AO239)</f>
        <v>0.60442055881421652</v>
      </c>
      <c r="AQ275" s="79">
        <f>PRODUCT('mil mi val'!$C239:AP239)</f>
        <v>0.59626088127022459</v>
      </c>
      <c r="AR275" s="79">
        <f>PRODUCT('mil mi val'!$C239:AQ239)</f>
        <v>0.58821135937307656</v>
      </c>
      <c r="AS275" s="79">
        <f>PRODUCT('mil mi val'!$C239:AR239)</f>
        <v>0.58027050602154007</v>
      </c>
      <c r="AT275" s="79">
        <f>PRODUCT('mil mi val'!$C239:AS239)</f>
        <v>0.57243685419024926</v>
      </c>
      <c r="AU275" s="79">
        <f>PRODUCT('mil mi val'!$C239:AT239)</f>
        <v>0.56470895665868093</v>
      </c>
      <c r="AV275" s="79">
        <f>PRODUCT('mil mi val'!$C239:AU239)</f>
        <v>0.55708538574378874</v>
      </c>
      <c r="AW275" s="79">
        <f>PRODUCT('mil mi val'!$C239:AV239)</f>
        <v>0.54956473303624764</v>
      </c>
      <c r="AX275" s="79">
        <f>PRODUCT('mil mi val'!$C239:AW239)</f>
        <v>0.54214560914025833</v>
      </c>
      <c r="AY275" s="79">
        <f>PRODUCT('mil mi val'!$C239:AX239)</f>
        <v>0.53482664341686492</v>
      </c>
      <c r="AZ275" s="79">
        <f>PRODUCT('mil mi val'!$C239:AY239)</f>
        <v>0.52760648373073726</v>
      </c>
      <c r="BA275" s="79">
        <f>PRODUCT('mil mi val'!$C239:AZ239)</f>
        <v>0.52048379620037233</v>
      </c>
      <c r="BB275" s="79">
        <f>PRODUCT('mil mi val'!$C239:BA239)</f>
        <v>0.51345726495166732</v>
      </c>
      <c r="BC275" s="79">
        <f>PRODUCT('mil mi val'!$C239:BB239)</f>
        <v>0.50652559187481982</v>
      </c>
      <c r="BD275" s="79">
        <f>PRODUCT('mil mi val'!$C239:BC239)</f>
        <v>0.49968749638450977</v>
      </c>
      <c r="BE275" s="79">
        <f>PRODUCT('mil mi val'!$C239:BD239)</f>
        <v>0.49294171518331892</v>
      </c>
      <c r="BF275" s="79">
        <f>PRODUCT('mil mi val'!$C239:BE239)</f>
        <v>0.48628700202834413</v>
      </c>
      <c r="BG275" s="79">
        <f>PRODUCT('mil mi val'!$C239:BF239)</f>
        <v>0.47972212750096149</v>
      </c>
      <c r="BH275" s="79">
        <f>PRODUCT('mil mi val'!$C239:BG239)</f>
        <v>0.47324587877969854</v>
      </c>
      <c r="BI275" s="79">
        <f>PRODUCT('mil mi val'!$C239:BH239)</f>
        <v>0.46685705941617262</v>
      </c>
      <c r="BJ275" s="79">
        <f>PRODUCT('mil mi val'!$C239:BI239)</f>
        <v>0.46055448911405428</v>
      </c>
      <c r="BK275" s="79">
        <f>PRODUCT('mil mi val'!$C239:BJ239)</f>
        <v>0.45433700351101458</v>
      </c>
      <c r="BL275" s="79">
        <f>PRODUCT('mil mi val'!$C239:BK239)</f>
        <v>0.44820345396361588</v>
      </c>
      <c r="BM275" s="79">
        <f>PRODUCT('mil mi val'!$C239:BL239)</f>
        <v>0.44215270733510709</v>
      </c>
      <c r="BN275" s="79">
        <f>PRODUCT('mil mi val'!$C239:BM239)</f>
        <v>0.43618364578608315</v>
      </c>
      <c r="BO275" s="79">
        <f>PRODUCT('mil mi val'!$C239:BN239)</f>
        <v>0.43029516656797107</v>
      </c>
      <c r="BP275" s="79">
        <f>PRODUCT('mil mi val'!$C239:BO239)</f>
        <v>0.42448618181930348</v>
      </c>
      <c r="BQ275" s="79">
        <f>PRODUCT('mil mi val'!$C239:BP239)</f>
        <v>0.4187556183647429</v>
      </c>
      <c r="BR275" s="79">
        <f>PRODUCT('mil mi val'!$C239:BQ239)</f>
        <v>0.41310241751681887</v>
      </c>
      <c r="BS275" s="79">
        <f>PRODUCT('mil mi val'!$C239:BR239)</f>
        <v>0.40752553488034182</v>
      </c>
      <c r="BT275" s="79">
        <f>PRODUCT('mil mi val'!$C239:BS239)</f>
        <v>0.40202394015945725</v>
      </c>
      <c r="BU275" s="79">
        <f>PRODUCT('mil mi val'!$C239:BT239)</f>
        <v>0.39659661696730458</v>
      </c>
      <c r="BV275" s="79">
        <f>PRODUCT('mil mi val'!$C239:BU239)</f>
        <v>0.39124256263824597</v>
      </c>
      <c r="BW275" s="79">
        <f>PRODUCT('mil mi val'!$C239:BV239)</f>
        <v>0.38596078804262968</v>
      </c>
      <c r="BX275" s="79">
        <f>PRODUCT('mil mi val'!$C239:BW239)</f>
        <v>0.38075031740405418</v>
      </c>
      <c r="BY275" s="79">
        <f>PRODUCT('mil mi val'!$C239:BX239)</f>
        <v>0.37561018811909946</v>
      </c>
      <c r="BZ275" s="79">
        <f>PRODUCT('mil mi val'!$C239:BY239)</f>
        <v>0.37053945057949161</v>
      </c>
      <c r="CA275" s="79">
        <f>PRODUCT('mil mi val'!$C239:BZ239)</f>
        <v>0.36553716799666847</v>
      </c>
      <c r="CB275" s="79">
        <f>PRODUCT('mil mi val'!$C239:CA239)</f>
        <v>0.36060241622871347</v>
      </c>
      <c r="CC275" s="79">
        <f>PRODUCT('mil mi val'!$C239:CB239)</f>
        <v>0.35573428360962583</v>
      </c>
      <c r="CD275" s="79">
        <f>PRODUCT('mil mi val'!$C239:CC239)</f>
        <v>0.35093187078089588</v>
      </c>
      <c r="CE275" s="79">
        <f>PRODUCT('mil mi val'!$C239:CD239)</f>
        <v>0.34619429052535378</v>
      </c>
      <c r="CF275" s="79">
        <f>PRODUCT('mil mi val'!$C239:CE239)</f>
        <v>0.3415206676032615</v>
      </c>
      <c r="CG275" s="79">
        <f>PRODUCT('mil mi val'!$C239:CF239)</f>
        <v>0.33691013859061747</v>
      </c>
      <c r="CH275" s="79">
        <f>PRODUCT('mil mi val'!$C239:CG239)</f>
        <v>0.33236185171964416</v>
      </c>
      <c r="CI275" s="79">
        <f>PRODUCT('mil mi val'!$C239:CH239)</f>
        <v>0.32787496672142896</v>
      </c>
      <c r="CJ275" s="79">
        <f>PRODUCT('mil mi val'!$C239:CI239)</f>
        <v>0.32344865467068967</v>
      </c>
      <c r="CK275" s="79">
        <f>PRODUCT('mil mi val'!$C239:CJ239)</f>
        <v>0.31908209783263536</v>
      </c>
      <c r="CL275" s="79">
        <f>PRODUCT('mil mi val'!$C239:CK239)</f>
        <v>0.31477448951189479</v>
      </c>
      <c r="CM275" s="79">
        <f>PRODUCT('mil mi val'!$C239:CL239)</f>
        <v>0.31052503390348424</v>
      </c>
      <c r="CN275" s="79">
        <f>PRODUCT('mil mi val'!$C239:CM239)</f>
        <v>0.30633294594578719</v>
      </c>
      <c r="CO275" s="79">
        <f>PRODUCT('mil mi val'!$C239:CN239)</f>
        <v>0.30219745117551911</v>
      </c>
      <c r="CP275" s="79">
        <f>PRODUCT('mil mi val'!$C239:CO239)</f>
        <v>0.29811778558464963</v>
      </c>
      <c r="CQ275" s="79">
        <f>PRODUCT('mil mi val'!$C239:CP239)</f>
        <v>0.29409319547925689</v>
      </c>
      <c r="CR275" s="79">
        <f>PRODUCT('mil mi val'!$C239:CQ239)</f>
        <v>0.29012293734028693</v>
      </c>
      <c r="CS275" s="79">
        <f>PRODUCT('mil mi val'!$C239:CR239)</f>
        <v>0.28620627768619306</v>
      </c>
      <c r="CT275" s="79">
        <f>PRODUCT('mil mi val'!$C239:CS239)</f>
        <v>0.28234249293742947</v>
      </c>
      <c r="CU275" s="79">
        <f>PRODUCT('mil mi val'!$C239:CT239)</f>
        <v>0.27853086928277421</v>
      </c>
      <c r="CV275" s="79">
        <f>PRODUCT('mil mi val'!$C239:CU239)</f>
        <v>0.27477070254745678</v>
      </c>
      <c r="CW275" s="79">
        <f>PRODUCT('mil mi val'!$C239:CV239)</f>
        <v>0.27106129806306611</v>
      </c>
      <c r="CX275" s="79">
        <f>PRODUCT('mil mi val'!$C239:CW239)</f>
        <v>0.26740197053921472</v>
      </c>
      <c r="CY275" s="79">
        <f>PRODUCT('mil mi val'!$C239:CX239)</f>
        <v>0.26379204393693534</v>
      </c>
      <c r="CZ275" s="79">
        <f>PRODUCT('mil mi val'!$C239:CY239)</f>
        <v>0.26023085134378671</v>
      </c>
      <c r="DA275" s="79">
        <f>PRODUCT('mil mi val'!$C239:CZ239)</f>
        <v>0.25671773485064558</v>
      </c>
      <c r="DB275" s="79">
        <f>PRODUCT('mil mi val'!$C239:DA239)</f>
        <v>0.25325204543016189</v>
      </c>
      <c r="DC275" s="79">
        <f>PRODUCT('mil mi val'!$C239:DB239)</f>
        <v>0.2498331428168547</v>
      </c>
    </row>
    <row r="276" spans="2:107" ht="15" x14ac:dyDescent="0.25">
      <c r="B276" s="41">
        <v>31</v>
      </c>
      <c r="C276" s="79">
        <v>1</v>
      </c>
      <c r="D276" s="79">
        <f>PRODUCT('mil mi val'!$C240:C240)</f>
        <v>0.98429999999999995</v>
      </c>
      <c r="E276" s="79">
        <f>PRODUCT('mil mi val'!$C240:D240)</f>
        <v>0.97701618000000001</v>
      </c>
      <c r="F276" s="79">
        <f>PRODUCT('mil mi val'!$C240:E240)</f>
        <v>0.96861384085199997</v>
      </c>
      <c r="G276" s="79">
        <f>PRODUCT('mil mi val'!$C240:F240)</f>
        <v>0.95950887074799118</v>
      </c>
      <c r="H276" s="79">
        <f>PRODUCT('mil mi val'!$C240:G240)</f>
        <v>0.94991378204051125</v>
      </c>
      <c r="I276" s="79">
        <f>PRODUCT('mil mi val'!$C240:H240)</f>
        <v>0.93984469595088183</v>
      </c>
      <c r="J276" s="79">
        <f>PRODUCT('mil mi val'!$C240:I240)</f>
        <v>0.92931843535623193</v>
      </c>
      <c r="K276" s="79">
        <f>PRODUCT('mil mi val'!$C240:J240)</f>
        <v>0.91844540966256394</v>
      </c>
      <c r="L276" s="79">
        <f>PRODUCT('mil mi val'!$C240:K240)</f>
        <v>0.90724037566468063</v>
      </c>
      <c r="M276" s="79">
        <f>PRODUCT('mil mi val'!$C240:L240)</f>
        <v>0.89571842289373915</v>
      </c>
      <c r="N276" s="79">
        <f>PRODUCT('mil mi val'!$C240:M240)</f>
        <v>0.88407408339612048</v>
      </c>
      <c r="O276" s="79">
        <f>PRODUCT('mil mi val'!$C240:N240)</f>
        <v>0.87231589808695209</v>
      </c>
      <c r="P276" s="79">
        <f>PRODUCT('mil mi val'!$C240:O240)</f>
        <v>0.86062686505258701</v>
      </c>
      <c r="Q276" s="79">
        <f>PRODUCT('mil mi val'!$C240:P240)</f>
        <v>0.84900840237437714</v>
      </c>
      <c r="R276" s="79">
        <f>PRODUCT('mil mi val'!$C240:Q240)</f>
        <v>0.83754678894232304</v>
      </c>
      <c r="S276" s="79">
        <f>PRODUCT('mil mi val'!$C240:R240)</f>
        <v>0.82623990729160168</v>
      </c>
      <c r="T276" s="79">
        <f>PRODUCT('mil mi val'!$C240:S240)</f>
        <v>0.81508566854316511</v>
      </c>
      <c r="U276" s="79">
        <f>PRODUCT('mil mi val'!$C240:T240)</f>
        <v>0.80408201201783247</v>
      </c>
      <c r="V276" s="79">
        <f>PRODUCT('mil mi val'!$C240:U240)</f>
        <v>0.79322690485559177</v>
      </c>
      <c r="W276" s="79">
        <f>PRODUCT('mil mi val'!$C240:V240)</f>
        <v>0.7825183416400413</v>
      </c>
      <c r="X276" s="79">
        <f>PRODUCT('mil mi val'!$C240:W240)</f>
        <v>0.77195434402790075</v>
      </c>
      <c r="Y276" s="79">
        <f>PRODUCT('mil mi val'!$C240:X240)</f>
        <v>0.76153296038352414</v>
      </c>
      <c r="Z276" s="79">
        <f>PRODUCT('mil mi val'!$C240:Y240)</f>
        <v>0.75125226541834655</v>
      </c>
      <c r="AA276" s="79">
        <f>PRODUCT('mil mi val'!$C240:Z240)</f>
        <v>0.74111035983519891</v>
      </c>
      <c r="AB276" s="79">
        <f>PRODUCT('mil mi val'!$C240:AA240)</f>
        <v>0.7311053699774237</v>
      </c>
      <c r="AC276" s="79">
        <f>PRODUCT('mil mi val'!$C240:AB240)</f>
        <v>0.7212354474827285</v>
      </c>
      <c r="AD276" s="79">
        <f>PRODUCT('mil mi val'!$C240:AC240)</f>
        <v>0.71149876894171171</v>
      </c>
      <c r="AE276" s="79">
        <f>PRODUCT('mil mi val'!$C240:AD240)</f>
        <v>0.70189353556099865</v>
      </c>
      <c r="AF276" s="79">
        <f>PRODUCT('mil mi val'!$C240:AE240)</f>
        <v>0.69241797283092521</v>
      </c>
      <c r="AG276" s="79">
        <f>PRODUCT('mil mi val'!$C240:AF240)</f>
        <v>0.6830703301977078</v>
      </c>
      <c r="AH276" s="79">
        <f>PRODUCT('mil mi val'!$C240:AG240)</f>
        <v>0.67384888074003879</v>
      </c>
      <c r="AI276" s="79">
        <f>PRODUCT('mil mi val'!$C240:AH240)</f>
        <v>0.66475192085004831</v>
      </c>
      <c r="AJ276" s="79">
        <f>PRODUCT('mil mi val'!$C240:AI240)</f>
        <v>0.65577776991857273</v>
      </c>
      <c r="AK276" s="79">
        <f>PRODUCT('mil mi val'!$C240:AJ240)</f>
        <v>0.64692477002467208</v>
      </c>
      <c r="AL276" s="79">
        <f>PRODUCT('mil mi val'!$C240:AK240)</f>
        <v>0.63819128562933902</v>
      </c>
      <c r="AM276" s="79">
        <f>PRODUCT('mil mi val'!$C240:AL240)</f>
        <v>0.629575703273343</v>
      </c>
      <c r="AN276" s="79">
        <f>PRODUCT('mil mi val'!$C240:AM240)</f>
        <v>0.62107643127915291</v>
      </c>
      <c r="AO276" s="79">
        <f>PRODUCT('mil mi val'!$C240:AN240)</f>
        <v>0.6126918994568844</v>
      </c>
      <c r="AP276" s="79">
        <f>PRODUCT('mil mi val'!$C240:AO240)</f>
        <v>0.60442055881421652</v>
      </c>
      <c r="AQ276" s="79">
        <f>PRODUCT('mil mi val'!$C240:AP240)</f>
        <v>0.59626088127022459</v>
      </c>
      <c r="AR276" s="79">
        <f>PRODUCT('mil mi val'!$C240:AQ240)</f>
        <v>0.58821135937307656</v>
      </c>
      <c r="AS276" s="79">
        <f>PRODUCT('mil mi val'!$C240:AR240)</f>
        <v>0.58027050602154007</v>
      </c>
      <c r="AT276" s="79">
        <f>PRODUCT('mil mi val'!$C240:AS240)</f>
        <v>0.57243685419024926</v>
      </c>
      <c r="AU276" s="79">
        <f>PRODUCT('mil mi val'!$C240:AT240)</f>
        <v>0.56470895665868093</v>
      </c>
      <c r="AV276" s="79">
        <f>PRODUCT('mil mi val'!$C240:AU240)</f>
        <v>0.55708538574378874</v>
      </c>
      <c r="AW276" s="79">
        <f>PRODUCT('mil mi val'!$C240:AV240)</f>
        <v>0.54956473303624764</v>
      </c>
      <c r="AX276" s="79">
        <f>PRODUCT('mil mi val'!$C240:AW240)</f>
        <v>0.54214560914025833</v>
      </c>
      <c r="AY276" s="79">
        <f>PRODUCT('mil mi val'!$C240:AX240)</f>
        <v>0.53482664341686492</v>
      </c>
      <c r="AZ276" s="79">
        <f>PRODUCT('mil mi val'!$C240:AY240)</f>
        <v>0.52760648373073726</v>
      </c>
      <c r="BA276" s="79">
        <f>PRODUCT('mil mi val'!$C240:AZ240)</f>
        <v>0.52048379620037233</v>
      </c>
      <c r="BB276" s="79">
        <f>PRODUCT('mil mi val'!$C240:BA240)</f>
        <v>0.51345726495166732</v>
      </c>
      <c r="BC276" s="79">
        <f>PRODUCT('mil mi val'!$C240:BB240)</f>
        <v>0.50652559187481982</v>
      </c>
      <c r="BD276" s="79">
        <f>PRODUCT('mil mi val'!$C240:BC240)</f>
        <v>0.49968749638450977</v>
      </c>
      <c r="BE276" s="79">
        <f>PRODUCT('mil mi val'!$C240:BD240)</f>
        <v>0.49294171518331892</v>
      </c>
      <c r="BF276" s="79">
        <f>PRODUCT('mil mi val'!$C240:BE240)</f>
        <v>0.48628700202834413</v>
      </c>
      <c r="BG276" s="79">
        <f>PRODUCT('mil mi val'!$C240:BF240)</f>
        <v>0.47972212750096149</v>
      </c>
      <c r="BH276" s="79">
        <f>PRODUCT('mil mi val'!$C240:BG240)</f>
        <v>0.47324587877969854</v>
      </c>
      <c r="BI276" s="79">
        <f>PRODUCT('mil mi val'!$C240:BH240)</f>
        <v>0.46685705941617262</v>
      </c>
      <c r="BJ276" s="79">
        <f>PRODUCT('mil mi val'!$C240:BI240)</f>
        <v>0.46055448911405428</v>
      </c>
      <c r="BK276" s="79">
        <f>PRODUCT('mil mi val'!$C240:BJ240)</f>
        <v>0.45433700351101458</v>
      </c>
      <c r="BL276" s="79">
        <f>PRODUCT('mil mi val'!$C240:BK240)</f>
        <v>0.44820345396361588</v>
      </c>
      <c r="BM276" s="79">
        <f>PRODUCT('mil mi val'!$C240:BL240)</f>
        <v>0.44215270733510709</v>
      </c>
      <c r="BN276" s="79">
        <f>PRODUCT('mil mi val'!$C240:BM240)</f>
        <v>0.43618364578608315</v>
      </c>
      <c r="BO276" s="79">
        <f>PRODUCT('mil mi val'!$C240:BN240)</f>
        <v>0.43029516656797107</v>
      </c>
      <c r="BP276" s="79">
        <f>PRODUCT('mil mi val'!$C240:BO240)</f>
        <v>0.42448618181930348</v>
      </c>
      <c r="BQ276" s="79">
        <f>PRODUCT('mil mi val'!$C240:BP240)</f>
        <v>0.4187556183647429</v>
      </c>
      <c r="BR276" s="79">
        <f>PRODUCT('mil mi val'!$C240:BQ240)</f>
        <v>0.41310241751681887</v>
      </c>
      <c r="BS276" s="79">
        <f>PRODUCT('mil mi val'!$C240:BR240)</f>
        <v>0.40752553488034182</v>
      </c>
      <c r="BT276" s="79">
        <f>PRODUCT('mil mi val'!$C240:BS240)</f>
        <v>0.40202394015945725</v>
      </c>
      <c r="BU276" s="79">
        <f>PRODUCT('mil mi val'!$C240:BT240)</f>
        <v>0.39659661696730458</v>
      </c>
      <c r="BV276" s="79">
        <f>PRODUCT('mil mi val'!$C240:BU240)</f>
        <v>0.39124256263824597</v>
      </c>
      <c r="BW276" s="79">
        <f>PRODUCT('mil mi val'!$C240:BV240)</f>
        <v>0.38596078804262968</v>
      </c>
      <c r="BX276" s="79">
        <f>PRODUCT('mil mi val'!$C240:BW240)</f>
        <v>0.38075031740405418</v>
      </c>
      <c r="BY276" s="79">
        <f>PRODUCT('mil mi val'!$C240:BX240)</f>
        <v>0.37561018811909946</v>
      </c>
      <c r="BZ276" s="79">
        <f>PRODUCT('mil mi val'!$C240:BY240)</f>
        <v>0.37053945057949161</v>
      </c>
      <c r="CA276" s="79">
        <f>PRODUCT('mil mi val'!$C240:BZ240)</f>
        <v>0.36553716799666847</v>
      </c>
      <c r="CB276" s="79">
        <f>PRODUCT('mil mi val'!$C240:CA240)</f>
        <v>0.36060241622871347</v>
      </c>
      <c r="CC276" s="79">
        <f>PRODUCT('mil mi val'!$C240:CB240)</f>
        <v>0.35573428360962583</v>
      </c>
      <c r="CD276" s="79">
        <f>PRODUCT('mil mi val'!$C240:CC240)</f>
        <v>0.35093187078089588</v>
      </c>
      <c r="CE276" s="79">
        <f>PRODUCT('mil mi val'!$C240:CD240)</f>
        <v>0.34619429052535378</v>
      </c>
      <c r="CF276" s="79">
        <f>PRODUCT('mil mi val'!$C240:CE240)</f>
        <v>0.3415206676032615</v>
      </c>
      <c r="CG276" s="79">
        <f>PRODUCT('mil mi val'!$C240:CF240)</f>
        <v>0.33691013859061747</v>
      </c>
      <c r="CH276" s="79">
        <f>PRODUCT('mil mi val'!$C240:CG240)</f>
        <v>0.33236185171964416</v>
      </c>
      <c r="CI276" s="79">
        <f>PRODUCT('mil mi val'!$C240:CH240)</f>
        <v>0.32787496672142896</v>
      </c>
      <c r="CJ276" s="79">
        <f>PRODUCT('mil mi val'!$C240:CI240)</f>
        <v>0.32344865467068967</v>
      </c>
      <c r="CK276" s="79">
        <f>PRODUCT('mil mi val'!$C240:CJ240)</f>
        <v>0.31908209783263536</v>
      </c>
      <c r="CL276" s="79">
        <f>PRODUCT('mil mi val'!$C240:CK240)</f>
        <v>0.31477448951189479</v>
      </c>
      <c r="CM276" s="79">
        <f>PRODUCT('mil mi val'!$C240:CL240)</f>
        <v>0.31052503390348424</v>
      </c>
      <c r="CN276" s="79">
        <f>PRODUCT('mil mi val'!$C240:CM240)</f>
        <v>0.30633294594578719</v>
      </c>
      <c r="CO276" s="79">
        <f>PRODUCT('mil mi val'!$C240:CN240)</f>
        <v>0.30219745117551911</v>
      </c>
      <c r="CP276" s="79">
        <f>PRODUCT('mil mi val'!$C240:CO240)</f>
        <v>0.29811778558464963</v>
      </c>
      <c r="CQ276" s="79">
        <f>PRODUCT('mil mi val'!$C240:CP240)</f>
        <v>0.29409319547925689</v>
      </c>
      <c r="CR276" s="79">
        <f>PRODUCT('mil mi val'!$C240:CQ240)</f>
        <v>0.29012293734028693</v>
      </c>
      <c r="CS276" s="79">
        <f>PRODUCT('mil mi val'!$C240:CR240)</f>
        <v>0.28620627768619306</v>
      </c>
      <c r="CT276" s="79">
        <f>PRODUCT('mil mi val'!$C240:CS240)</f>
        <v>0.28234249293742947</v>
      </c>
      <c r="CU276" s="79">
        <f>PRODUCT('mil mi val'!$C240:CT240)</f>
        <v>0.27853086928277421</v>
      </c>
      <c r="CV276" s="79">
        <f>PRODUCT('mil mi val'!$C240:CU240)</f>
        <v>0.27477070254745678</v>
      </c>
      <c r="CW276" s="79">
        <f>PRODUCT('mil mi val'!$C240:CV240)</f>
        <v>0.27106129806306611</v>
      </c>
      <c r="CX276" s="79">
        <f>PRODUCT('mil mi val'!$C240:CW240)</f>
        <v>0.26740197053921472</v>
      </c>
      <c r="CY276" s="79">
        <f>PRODUCT('mil mi val'!$C240:CX240)</f>
        <v>0.26379204393693534</v>
      </c>
      <c r="CZ276" s="79">
        <f>PRODUCT('mil mi val'!$C240:CY240)</f>
        <v>0.26023085134378671</v>
      </c>
      <c r="DA276" s="79">
        <f>PRODUCT('mil mi val'!$C240:CZ240)</f>
        <v>0.25671773485064558</v>
      </c>
      <c r="DB276" s="79">
        <f>PRODUCT('mil mi val'!$C240:DA240)</f>
        <v>0.25325204543016189</v>
      </c>
      <c r="DC276" s="79">
        <f>PRODUCT('mil mi val'!$C240:DB240)</f>
        <v>0.2498331428168547</v>
      </c>
    </row>
    <row r="277" spans="2:107" ht="15" x14ac:dyDescent="0.25">
      <c r="B277" s="41">
        <v>32</v>
      </c>
      <c r="C277" s="79">
        <v>1</v>
      </c>
      <c r="D277" s="79">
        <f>PRODUCT('mil mi val'!$C241:C241)</f>
        <v>0.98429999999999995</v>
      </c>
      <c r="E277" s="79">
        <f>PRODUCT('mil mi val'!$C241:D241)</f>
        <v>0.97701618000000001</v>
      </c>
      <c r="F277" s="79">
        <f>PRODUCT('mil mi val'!$C241:E241)</f>
        <v>0.96861384085199997</v>
      </c>
      <c r="G277" s="79">
        <f>PRODUCT('mil mi val'!$C241:F241)</f>
        <v>0.95950887074799118</v>
      </c>
      <c r="H277" s="79">
        <f>PRODUCT('mil mi val'!$C241:G241)</f>
        <v>0.94991378204051125</v>
      </c>
      <c r="I277" s="79">
        <f>PRODUCT('mil mi val'!$C241:H241)</f>
        <v>0.93984469595088183</v>
      </c>
      <c r="J277" s="79">
        <f>PRODUCT('mil mi val'!$C241:I241)</f>
        <v>0.92931843535623193</v>
      </c>
      <c r="K277" s="79">
        <f>PRODUCT('mil mi val'!$C241:J241)</f>
        <v>0.91844540966256394</v>
      </c>
      <c r="L277" s="79">
        <f>PRODUCT('mil mi val'!$C241:K241)</f>
        <v>0.90724037566468063</v>
      </c>
      <c r="M277" s="79">
        <f>PRODUCT('mil mi val'!$C241:L241)</f>
        <v>0.89571842289373915</v>
      </c>
      <c r="N277" s="79">
        <f>PRODUCT('mil mi val'!$C241:M241)</f>
        <v>0.88407408339612048</v>
      </c>
      <c r="O277" s="79">
        <f>PRODUCT('mil mi val'!$C241:N241)</f>
        <v>0.87231589808695209</v>
      </c>
      <c r="P277" s="79">
        <f>PRODUCT('mil mi val'!$C241:O241)</f>
        <v>0.86062686505258701</v>
      </c>
      <c r="Q277" s="79">
        <f>PRODUCT('mil mi val'!$C241:P241)</f>
        <v>0.84900840237437714</v>
      </c>
      <c r="R277" s="79">
        <f>PRODUCT('mil mi val'!$C241:Q241)</f>
        <v>0.83754678894232304</v>
      </c>
      <c r="S277" s="79">
        <f>PRODUCT('mil mi val'!$C241:R241)</f>
        <v>0.82623990729160168</v>
      </c>
      <c r="T277" s="79">
        <f>PRODUCT('mil mi val'!$C241:S241)</f>
        <v>0.81508566854316511</v>
      </c>
      <c r="U277" s="79">
        <f>PRODUCT('mil mi val'!$C241:T241)</f>
        <v>0.80408201201783247</v>
      </c>
      <c r="V277" s="79">
        <f>PRODUCT('mil mi val'!$C241:U241)</f>
        <v>0.79322690485559177</v>
      </c>
      <c r="W277" s="79">
        <f>PRODUCT('mil mi val'!$C241:V241)</f>
        <v>0.7825183416400413</v>
      </c>
      <c r="X277" s="79">
        <f>PRODUCT('mil mi val'!$C241:W241)</f>
        <v>0.77195434402790075</v>
      </c>
      <c r="Y277" s="79">
        <f>PRODUCT('mil mi val'!$C241:X241)</f>
        <v>0.76153296038352414</v>
      </c>
      <c r="Z277" s="79">
        <f>PRODUCT('mil mi val'!$C241:Y241)</f>
        <v>0.75125226541834655</v>
      </c>
      <c r="AA277" s="79">
        <f>PRODUCT('mil mi val'!$C241:Z241)</f>
        <v>0.74111035983519891</v>
      </c>
      <c r="AB277" s="79">
        <f>PRODUCT('mil mi val'!$C241:AA241)</f>
        <v>0.7311053699774237</v>
      </c>
      <c r="AC277" s="79">
        <f>PRODUCT('mil mi val'!$C241:AB241)</f>
        <v>0.7212354474827285</v>
      </c>
      <c r="AD277" s="79">
        <f>PRODUCT('mil mi val'!$C241:AC241)</f>
        <v>0.71149876894171171</v>
      </c>
      <c r="AE277" s="79">
        <f>PRODUCT('mil mi val'!$C241:AD241)</f>
        <v>0.70189353556099865</v>
      </c>
      <c r="AF277" s="79">
        <f>PRODUCT('mil mi val'!$C241:AE241)</f>
        <v>0.69241797283092521</v>
      </c>
      <c r="AG277" s="79">
        <f>PRODUCT('mil mi val'!$C241:AF241)</f>
        <v>0.6830703301977078</v>
      </c>
      <c r="AH277" s="79">
        <f>PRODUCT('mil mi val'!$C241:AG241)</f>
        <v>0.67384888074003879</v>
      </c>
      <c r="AI277" s="79">
        <f>PRODUCT('mil mi val'!$C241:AH241)</f>
        <v>0.66475192085004831</v>
      </c>
      <c r="AJ277" s="79">
        <f>PRODUCT('mil mi val'!$C241:AI241)</f>
        <v>0.65577776991857273</v>
      </c>
      <c r="AK277" s="79">
        <f>PRODUCT('mil mi val'!$C241:AJ241)</f>
        <v>0.64692477002467208</v>
      </c>
      <c r="AL277" s="79">
        <f>PRODUCT('mil mi val'!$C241:AK241)</f>
        <v>0.63819128562933902</v>
      </c>
      <c r="AM277" s="79">
        <f>PRODUCT('mil mi val'!$C241:AL241)</f>
        <v>0.629575703273343</v>
      </c>
      <c r="AN277" s="79">
        <f>PRODUCT('mil mi val'!$C241:AM241)</f>
        <v>0.62107643127915291</v>
      </c>
      <c r="AO277" s="79">
        <f>PRODUCT('mil mi val'!$C241:AN241)</f>
        <v>0.6126918994568844</v>
      </c>
      <c r="AP277" s="79">
        <f>PRODUCT('mil mi val'!$C241:AO241)</f>
        <v>0.60442055881421652</v>
      </c>
      <c r="AQ277" s="79">
        <f>PRODUCT('mil mi val'!$C241:AP241)</f>
        <v>0.59626088127022459</v>
      </c>
      <c r="AR277" s="79">
        <f>PRODUCT('mil mi val'!$C241:AQ241)</f>
        <v>0.58821135937307656</v>
      </c>
      <c r="AS277" s="79">
        <f>PRODUCT('mil mi val'!$C241:AR241)</f>
        <v>0.58027050602154007</v>
      </c>
      <c r="AT277" s="79">
        <f>PRODUCT('mil mi val'!$C241:AS241)</f>
        <v>0.57243685419024926</v>
      </c>
      <c r="AU277" s="79">
        <f>PRODUCT('mil mi val'!$C241:AT241)</f>
        <v>0.56470895665868093</v>
      </c>
      <c r="AV277" s="79">
        <f>PRODUCT('mil mi val'!$C241:AU241)</f>
        <v>0.55708538574378874</v>
      </c>
      <c r="AW277" s="79">
        <f>PRODUCT('mil mi val'!$C241:AV241)</f>
        <v>0.54956473303624764</v>
      </c>
      <c r="AX277" s="79">
        <f>PRODUCT('mil mi val'!$C241:AW241)</f>
        <v>0.54214560914025833</v>
      </c>
      <c r="AY277" s="79">
        <f>PRODUCT('mil mi val'!$C241:AX241)</f>
        <v>0.53482664341686492</v>
      </c>
      <c r="AZ277" s="79">
        <f>PRODUCT('mil mi val'!$C241:AY241)</f>
        <v>0.52760648373073726</v>
      </c>
      <c r="BA277" s="79">
        <f>PRODUCT('mil mi val'!$C241:AZ241)</f>
        <v>0.52048379620037233</v>
      </c>
      <c r="BB277" s="79">
        <f>PRODUCT('mil mi val'!$C241:BA241)</f>
        <v>0.51345726495166732</v>
      </c>
      <c r="BC277" s="79">
        <f>PRODUCT('mil mi val'!$C241:BB241)</f>
        <v>0.50652559187481982</v>
      </c>
      <c r="BD277" s="79">
        <f>PRODUCT('mil mi val'!$C241:BC241)</f>
        <v>0.49968749638450977</v>
      </c>
      <c r="BE277" s="79">
        <f>PRODUCT('mil mi val'!$C241:BD241)</f>
        <v>0.49294171518331892</v>
      </c>
      <c r="BF277" s="79">
        <f>PRODUCT('mil mi val'!$C241:BE241)</f>
        <v>0.48628700202834413</v>
      </c>
      <c r="BG277" s="79">
        <f>PRODUCT('mil mi val'!$C241:BF241)</f>
        <v>0.47972212750096149</v>
      </c>
      <c r="BH277" s="79">
        <f>PRODUCT('mil mi val'!$C241:BG241)</f>
        <v>0.47324587877969854</v>
      </c>
      <c r="BI277" s="79">
        <f>PRODUCT('mil mi val'!$C241:BH241)</f>
        <v>0.46685705941617262</v>
      </c>
      <c r="BJ277" s="79">
        <f>PRODUCT('mil mi val'!$C241:BI241)</f>
        <v>0.46055448911405428</v>
      </c>
      <c r="BK277" s="79">
        <f>PRODUCT('mil mi val'!$C241:BJ241)</f>
        <v>0.45433700351101458</v>
      </c>
      <c r="BL277" s="79">
        <f>PRODUCT('mil mi val'!$C241:BK241)</f>
        <v>0.44820345396361588</v>
      </c>
      <c r="BM277" s="79">
        <f>PRODUCT('mil mi val'!$C241:BL241)</f>
        <v>0.44215270733510709</v>
      </c>
      <c r="BN277" s="79">
        <f>PRODUCT('mil mi val'!$C241:BM241)</f>
        <v>0.43618364578608315</v>
      </c>
      <c r="BO277" s="79">
        <f>PRODUCT('mil mi val'!$C241:BN241)</f>
        <v>0.43029516656797107</v>
      </c>
      <c r="BP277" s="79">
        <f>PRODUCT('mil mi val'!$C241:BO241)</f>
        <v>0.42448618181930348</v>
      </c>
      <c r="BQ277" s="79">
        <f>PRODUCT('mil mi val'!$C241:BP241)</f>
        <v>0.4187556183647429</v>
      </c>
      <c r="BR277" s="79">
        <f>PRODUCT('mil mi val'!$C241:BQ241)</f>
        <v>0.41310241751681887</v>
      </c>
      <c r="BS277" s="79">
        <f>PRODUCT('mil mi val'!$C241:BR241)</f>
        <v>0.40752553488034182</v>
      </c>
      <c r="BT277" s="79">
        <f>PRODUCT('mil mi val'!$C241:BS241)</f>
        <v>0.40202394015945725</v>
      </c>
      <c r="BU277" s="79">
        <f>PRODUCT('mil mi val'!$C241:BT241)</f>
        <v>0.39659661696730458</v>
      </c>
      <c r="BV277" s="79">
        <f>PRODUCT('mil mi val'!$C241:BU241)</f>
        <v>0.39124256263824597</v>
      </c>
      <c r="BW277" s="79">
        <f>PRODUCT('mil mi val'!$C241:BV241)</f>
        <v>0.38596078804262968</v>
      </c>
      <c r="BX277" s="79">
        <f>PRODUCT('mil mi val'!$C241:BW241)</f>
        <v>0.38075031740405418</v>
      </c>
      <c r="BY277" s="79">
        <f>PRODUCT('mil mi val'!$C241:BX241)</f>
        <v>0.37561018811909946</v>
      </c>
      <c r="BZ277" s="79">
        <f>PRODUCT('mil mi val'!$C241:BY241)</f>
        <v>0.37053945057949161</v>
      </c>
      <c r="CA277" s="79">
        <f>PRODUCT('mil mi val'!$C241:BZ241)</f>
        <v>0.36553716799666847</v>
      </c>
      <c r="CB277" s="79">
        <f>PRODUCT('mil mi val'!$C241:CA241)</f>
        <v>0.36060241622871347</v>
      </c>
      <c r="CC277" s="79">
        <f>PRODUCT('mil mi val'!$C241:CB241)</f>
        <v>0.35573428360962583</v>
      </c>
      <c r="CD277" s="79">
        <f>PRODUCT('mil mi val'!$C241:CC241)</f>
        <v>0.35093187078089588</v>
      </c>
      <c r="CE277" s="79">
        <f>PRODUCT('mil mi val'!$C241:CD241)</f>
        <v>0.34619429052535378</v>
      </c>
      <c r="CF277" s="79">
        <f>PRODUCT('mil mi val'!$C241:CE241)</f>
        <v>0.3415206676032615</v>
      </c>
      <c r="CG277" s="79">
        <f>PRODUCT('mil mi val'!$C241:CF241)</f>
        <v>0.33691013859061747</v>
      </c>
      <c r="CH277" s="79">
        <f>PRODUCT('mil mi val'!$C241:CG241)</f>
        <v>0.33236185171964416</v>
      </c>
      <c r="CI277" s="79">
        <f>PRODUCT('mil mi val'!$C241:CH241)</f>
        <v>0.32787496672142896</v>
      </c>
      <c r="CJ277" s="79">
        <f>PRODUCT('mil mi val'!$C241:CI241)</f>
        <v>0.32344865467068967</v>
      </c>
      <c r="CK277" s="79">
        <f>PRODUCT('mil mi val'!$C241:CJ241)</f>
        <v>0.31908209783263536</v>
      </c>
      <c r="CL277" s="79">
        <f>PRODUCT('mil mi val'!$C241:CK241)</f>
        <v>0.31477448951189479</v>
      </c>
      <c r="CM277" s="79">
        <f>PRODUCT('mil mi val'!$C241:CL241)</f>
        <v>0.31052503390348424</v>
      </c>
      <c r="CN277" s="79">
        <f>PRODUCT('mil mi val'!$C241:CM241)</f>
        <v>0.30633294594578719</v>
      </c>
      <c r="CO277" s="79">
        <f>PRODUCT('mil mi val'!$C241:CN241)</f>
        <v>0.30219745117551911</v>
      </c>
      <c r="CP277" s="79">
        <f>PRODUCT('mil mi val'!$C241:CO241)</f>
        <v>0.29811778558464963</v>
      </c>
      <c r="CQ277" s="79">
        <f>PRODUCT('mil mi val'!$C241:CP241)</f>
        <v>0.29409319547925689</v>
      </c>
      <c r="CR277" s="79">
        <f>PRODUCT('mil mi val'!$C241:CQ241)</f>
        <v>0.29012293734028693</v>
      </c>
      <c r="CS277" s="79">
        <f>PRODUCT('mil mi val'!$C241:CR241)</f>
        <v>0.28620627768619306</v>
      </c>
      <c r="CT277" s="79">
        <f>PRODUCT('mil mi val'!$C241:CS241)</f>
        <v>0.28234249293742947</v>
      </c>
      <c r="CU277" s="79">
        <f>PRODUCT('mil mi val'!$C241:CT241)</f>
        <v>0.27853086928277421</v>
      </c>
      <c r="CV277" s="79">
        <f>PRODUCT('mil mi val'!$C241:CU241)</f>
        <v>0.27477070254745678</v>
      </c>
      <c r="CW277" s="79">
        <f>PRODUCT('mil mi val'!$C241:CV241)</f>
        <v>0.27106129806306611</v>
      </c>
      <c r="CX277" s="79">
        <f>PRODUCT('mil mi val'!$C241:CW241)</f>
        <v>0.26740197053921472</v>
      </c>
      <c r="CY277" s="79">
        <f>PRODUCT('mil mi val'!$C241:CX241)</f>
        <v>0.26379204393693534</v>
      </c>
      <c r="CZ277" s="79">
        <f>PRODUCT('mil mi val'!$C241:CY241)</f>
        <v>0.26023085134378671</v>
      </c>
      <c r="DA277" s="79">
        <f>PRODUCT('mil mi val'!$C241:CZ241)</f>
        <v>0.25671773485064558</v>
      </c>
      <c r="DB277" s="79">
        <f>PRODUCT('mil mi val'!$C241:DA241)</f>
        <v>0.25325204543016189</v>
      </c>
      <c r="DC277" s="79">
        <f>PRODUCT('mil mi val'!$C241:DB241)</f>
        <v>0.2498331428168547</v>
      </c>
    </row>
    <row r="278" spans="2:107" ht="15" x14ac:dyDescent="0.25">
      <c r="B278" s="41">
        <v>33</v>
      </c>
      <c r="C278" s="79">
        <v>1</v>
      </c>
      <c r="D278" s="79">
        <f>PRODUCT('mil mi val'!$C242:C242)</f>
        <v>0.98429999999999995</v>
      </c>
      <c r="E278" s="79">
        <f>PRODUCT('mil mi val'!$C242:D242)</f>
        <v>0.97701618000000001</v>
      </c>
      <c r="F278" s="79">
        <f>PRODUCT('mil mi val'!$C242:E242)</f>
        <v>0.96861384085199997</v>
      </c>
      <c r="G278" s="79">
        <f>PRODUCT('mil mi val'!$C242:F242)</f>
        <v>0.95950887074799118</v>
      </c>
      <c r="H278" s="79">
        <f>PRODUCT('mil mi val'!$C242:G242)</f>
        <v>0.94991378204051125</v>
      </c>
      <c r="I278" s="79">
        <f>PRODUCT('mil mi val'!$C242:H242)</f>
        <v>0.93984469595088183</v>
      </c>
      <c r="J278" s="79">
        <f>PRODUCT('mil mi val'!$C242:I242)</f>
        <v>0.92931843535623193</v>
      </c>
      <c r="K278" s="79">
        <f>PRODUCT('mil mi val'!$C242:J242)</f>
        <v>0.91844540966256394</v>
      </c>
      <c r="L278" s="79">
        <f>PRODUCT('mil mi val'!$C242:K242)</f>
        <v>0.90724037566468063</v>
      </c>
      <c r="M278" s="79">
        <f>PRODUCT('mil mi val'!$C242:L242)</f>
        <v>0.89571842289373915</v>
      </c>
      <c r="N278" s="79">
        <f>PRODUCT('mil mi val'!$C242:M242)</f>
        <v>0.88407408339612048</v>
      </c>
      <c r="O278" s="79">
        <f>PRODUCT('mil mi val'!$C242:N242)</f>
        <v>0.87231589808695209</v>
      </c>
      <c r="P278" s="79">
        <f>PRODUCT('mil mi val'!$C242:O242)</f>
        <v>0.86062686505258701</v>
      </c>
      <c r="Q278" s="79">
        <f>PRODUCT('mil mi val'!$C242:P242)</f>
        <v>0.84900840237437714</v>
      </c>
      <c r="R278" s="79">
        <f>PRODUCT('mil mi val'!$C242:Q242)</f>
        <v>0.83754678894232304</v>
      </c>
      <c r="S278" s="79">
        <f>PRODUCT('mil mi val'!$C242:R242)</f>
        <v>0.82623990729160168</v>
      </c>
      <c r="T278" s="79">
        <f>PRODUCT('mil mi val'!$C242:S242)</f>
        <v>0.81508566854316511</v>
      </c>
      <c r="U278" s="79">
        <f>PRODUCT('mil mi val'!$C242:T242)</f>
        <v>0.80408201201783247</v>
      </c>
      <c r="V278" s="79">
        <f>PRODUCT('mil mi val'!$C242:U242)</f>
        <v>0.79322690485559177</v>
      </c>
      <c r="W278" s="79">
        <f>PRODUCT('mil mi val'!$C242:V242)</f>
        <v>0.7825183416400413</v>
      </c>
      <c r="X278" s="79">
        <f>PRODUCT('mil mi val'!$C242:W242)</f>
        <v>0.77195434402790075</v>
      </c>
      <c r="Y278" s="79">
        <f>PRODUCT('mil mi val'!$C242:X242)</f>
        <v>0.76153296038352414</v>
      </c>
      <c r="Z278" s="79">
        <f>PRODUCT('mil mi val'!$C242:Y242)</f>
        <v>0.75125226541834655</v>
      </c>
      <c r="AA278" s="79">
        <f>PRODUCT('mil mi val'!$C242:Z242)</f>
        <v>0.74111035983519891</v>
      </c>
      <c r="AB278" s="79">
        <f>PRODUCT('mil mi val'!$C242:AA242)</f>
        <v>0.7311053699774237</v>
      </c>
      <c r="AC278" s="79">
        <f>PRODUCT('mil mi val'!$C242:AB242)</f>
        <v>0.7212354474827285</v>
      </c>
      <c r="AD278" s="79">
        <f>PRODUCT('mil mi val'!$C242:AC242)</f>
        <v>0.71149876894171171</v>
      </c>
      <c r="AE278" s="79">
        <f>PRODUCT('mil mi val'!$C242:AD242)</f>
        <v>0.70189353556099865</v>
      </c>
      <c r="AF278" s="79">
        <f>PRODUCT('mil mi val'!$C242:AE242)</f>
        <v>0.69241797283092521</v>
      </c>
      <c r="AG278" s="79">
        <f>PRODUCT('mil mi val'!$C242:AF242)</f>
        <v>0.6830703301977078</v>
      </c>
      <c r="AH278" s="79">
        <f>PRODUCT('mil mi val'!$C242:AG242)</f>
        <v>0.67384888074003879</v>
      </c>
      <c r="AI278" s="79">
        <f>PRODUCT('mil mi val'!$C242:AH242)</f>
        <v>0.66475192085004831</v>
      </c>
      <c r="AJ278" s="79">
        <f>PRODUCT('mil mi val'!$C242:AI242)</f>
        <v>0.65577776991857273</v>
      </c>
      <c r="AK278" s="79">
        <f>PRODUCT('mil mi val'!$C242:AJ242)</f>
        <v>0.64692477002467208</v>
      </c>
      <c r="AL278" s="79">
        <f>PRODUCT('mil mi val'!$C242:AK242)</f>
        <v>0.63819128562933902</v>
      </c>
      <c r="AM278" s="79">
        <f>PRODUCT('mil mi val'!$C242:AL242)</f>
        <v>0.629575703273343</v>
      </c>
      <c r="AN278" s="79">
        <f>PRODUCT('mil mi val'!$C242:AM242)</f>
        <v>0.62107643127915291</v>
      </c>
      <c r="AO278" s="79">
        <f>PRODUCT('mil mi val'!$C242:AN242)</f>
        <v>0.6126918994568844</v>
      </c>
      <c r="AP278" s="79">
        <f>PRODUCT('mil mi val'!$C242:AO242)</f>
        <v>0.60442055881421652</v>
      </c>
      <c r="AQ278" s="79">
        <f>PRODUCT('mil mi val'!$C242:AP242)</f>
        <v>0.59626088127022459</v>
      </c>
      <c r="AR278" s="79">
        <f>PRODUCT('mil mi val'!$C242:AQ242)</f>
        <v>0.58821135937307656</v>
      </c>
      <c r="AS278" s="79">
        <f>PRODUCT('mil mi val'!$C242:AR242)</f>
        <v>0.58027050602154007</v>
      </c>
      <c r="AT278" s="79">
        <f>PRODUCT('mil mi val'!$C242:AS242)</f>
        <v>0.57243685419024926</v>
      </c>
      <c r="AU278" s="79">
        <f>PRODUCT('mil mi val'!$C242:AT242)</f>
        <v>0.56470895665868093</v>
      </c>
      <c r="AV278" s="79">
        <f>PRODUCT('mil mi val'!$C242:AU242)</f>
        <v>0.55708538574378874</v>
      </c>
      <c r="AW278" s="79">
        <f>PRODUCT('mil mi val'!$C242:AV242)</f>
        <v>0.54956473303624764</v>
      </c>
      <c r="AX278" s="79">
        <f>PRODUCT('mil mi val'!$C242:AW242)</f>
        <v>0.54214560914025833</v>
      </c>
      <c r="AY278" s="79">
        <f>PRODUCT('mil mi val'!$C242:AX242)</f>
        <v>0.53482664341686492</v>
      </c>
      <c r="AZ278" s="79">
        <f>PRODUCT('mil mi val'!$C242:AY242)</f>
        <v>0.52760648373073726</v>
      </c>
      <c r="BA278" s="79">
        <f>PRODUCT('mil mi val'!$C242:AZ242)</f>
        <v>0.52048379620037233</v>
      </c>
      <c r="BB278" s="79">
        <f>PRODUCT('mil mi val'!$C242:BA242)</f>
        <v>0.51345726495166732</v>
      </c>
      <c r="BC278" s="79">
        <f>PRODUCT('mil mi val'!$C242:BB242)</f>
        <v>0.50652559187481982</v>
      </c>
      <c r="BD278" s="79">
        <f>PRODUCT('mil mi val'!$C242:BC242)</f>
        <v>0.49968749638450977</v>
      </c>
      <c r="BE278" s="79">
        <f>PRODUCT('mil mi val'!$C242:BD242)</f>
        <v>0.49294171518331892</v>
      </c>
      <c r="BF278" s="79">
        <f>PRODUCT('mil mi val'!$C242:BE242)</f>
        <v>0.48628700202834413</v>
      </c>
      <c r="BG278" s="79">
        <f>PRODUCT('mil mi val'!$C242:BF242)</f>
        <v>0.47972212750096149</v>
      </c>
      <c r="BH278" s="79">
        <f>PRODUCT('mil mi val'!$C242:BG242)</f>
        <v>0.47324587877969854</v>
      </c>
      <c r="BI278" s="79">
        <f>PRODUCT('mil mi val'!$C242:BH242)</f>
        <v>0.46685705941617262</v>
      </c>
      <c r="BJ278" s="79">
        <f>PRODUCT('mil mi val'!$C242:BI242)</f>
        <v>0.46055448911405428</v>
      </c>
      <c r="BK278" s="79">
        <f>PRODUCT('mil mi val'!$C242:BJ242)</f>
        <v>0.45433700351101458</v>
      </c>
      <c r="BL278" s="79">
        <f>PRODUCT('mil mi val'!$C242:BK242)</f>
        <v>0.44820345396361588</v>
      </c>
      <c r="BM278" s="79">
        <f>PRODUCT('mil mi val'!$C242:BL242)</f>
        <v>0.44215270733510709</v>
      </c>
      <c r="BN278" s="79">
        <f>PRODUCT('mil mi val'!$C242:BM242)</f>
        <v>0.43618364578608315</v>
      </c>
      <c r="BO278" s="79">
        <f>PRODUCT('mil mi val'!$C242:BN242)</f>
        <v>0.43029516656797107</v>
      </c>
      <c r="BP278" s="79">
        <f>PRODUCT('mil mi val'!$C242:BO242)</f>
        <v>0.42448618181930348</v>
      </c>
      <c r="BQ278" s="79">
        <f>PRODUCT('mil mi val'!$C242:BP242)</f>
        <v>0.4187556183647429</v>
      </c>
      <c r="BR278" s="79">
        <f>PRODUCT('mil mi val'!$C242:BQ242)</f>
        <v>0.41310241751681887</v>
      </c>
      <c r="BS278" s="79">
        <f>PRODUCT('mil mi val'!$C242:BR242)</f>
        <v>0.40752553488034182</v>
      </c>
      <c r="BT278" s="79">
        <f>PRODUCT('mil mi val'!$C242:BS242)</f>
        <v>0.40202394015945725</v>
      </c>
      <c r="BU278" s="79">
        <f>PRODUCT('mil mi val'!$C242:BT242)</f>
        <v>0.39659661696730458</v>
      </c>
      <c r="BV278" s="79">
        <f>PRODUCT('mil mi val'!$C242:BU242)</f>
        <v>0.39124256263824597</v>
      </c>
      <c r="BW278" s="79">
        <f>PRODUCT('mil mi val'!$C242:BV242)</f>
        <v>0.38596078804262968</v>
      </c>
      <c r="BX278" s="79">
        <f>PRODUCT('mil mi val'!$C242:BW242)</f>
        <v>0.38075031740405418</v>
      </c>
      <c r="BY278" s="79">
        <f>PRODUCT('mil mi val'!$C242:BX242)</f>
        <v>0.37561018811909946</v>
      </c>
      <c r="BZ278" s="79">
        <f>PRODUCT('mil mi val'!$C242:BY242)</f>
        <v>0.37053945057949161</v>
      </c>
      <c r="CA278" s="79">
        <f>PRODUCT('mil mi val'!$C242:BZ242)</f>
        <v>0.36553716799666847</v>
      </c>
      <c r="CB278" s="79">
        <f>PRODUCT('mil mi val'!$C242:CA242)</f>
        <v>0.36060241622871347</v>
      </c>
      <c r="CC278" s="79">
        <f>PRODUCT('mil mi val'!$C242:CB242)</f>
        <v>0.35573428360962583</v>
      </c>
      <c r="CD278" s="79">
        <f>PRODUCT('mil mi val'!$C242:CC242)</f>
        <v>0.35093187078089588</v>
      </c>
      <c r="CE278" s="79">
        <f>PRODUCT('mil mi val'!$C242:CD242)</f>
        <v>0.34619429052535378</v>
      </c>
      <c r="CF278" s="79">
        <f>PRODUCT('mil mi val'!$C242:CE242)</f>
        <v>0.3415206676032615</v>
      </c>
      <c r="CG278" s="79">
        <f>PRODUCT('mil mi val'!$C242:CF242)</f>
        <v>0.33691013859061747</v>
      </c>
      <c r="CH278" s="79">
        <f>PRODUCT('mil mi val'!$C242:CG242)</f>
        <v>0.33236185171964416</v>
      </c>
      <c r="CI278" s="79">
        <f>PRODUCT('mil mi val'!$C242:CH242)</f>
        <v>0.32787496672142896</v>
      </c>
      <c r="CJ278" s="79">
        <f>PRODUCT('mil mi val'!$C242:CI242)</f>
        <v>0.32344865467068967</v>
      </c>
      <c r="CK278" s="79">
        <f>PRODUCT('mil mi val'!$C242:CJ242)</f>
        <v>0.31908209783263536</v>
      </c>
      <c r="CL278" s="79">
        <f>PRODUCT('mil mi val'!$C242:CK242)</f>
        <v>0.31477448951189479</v>
      </c>
      <c r="CM278" s="79">
        <f>PRODUCT('mil mi val'!$C242:CL242)</f>
        <v>0.31052503390348424</v>
      </c>
      <c r="CN278" s="79">
        <f>PRODUCT('mil mi val'!$C242:CM242)</f>
        <v>0.30633294594578719</v>
      </c>
      <c r="CO278" s="79">
        <f>PRODUCT('mil mi val'!$C242:CN242)</f>
        <v>0.30219745117551911</v>
      </c>
      <c r="CP278" s="79">
        <f>PRODUCT('mil mi val'!$C242:CO242)</f>
        <v>0.29811778558464963</v>
      </c>
      <c r="CQ278" s="79">
        <f>PRODUCT('mil mi val'!$C242:CP242)</f>
        <v>0.29409319547925689</v>
      </c>
      <c r="CR278" s="79">
        <f>PRODUCT('mil mi val'!$C242:CQ242)</f>
        <v>0.29012293734028693</v>
      </c>
      <c r="CS278" s="79">
        <f>PRODUCT('mil mi val'!$C242:CR242)</f>
        <v>0.28620627768619306</v>
      </c>
      <c r="CT278" s="79">
        <f>PRODUCT('mil mi val'!$C242:CS242)</f>
        <v>0.28234249293742947</v>
      </c>
      <c r="CU278" s="79">
        <f>PRODUCT('mil mi val'!$C242:CT242)</f>
        <v>0.27853086928277421</v>
      </c>
      <c r="CV278" s="79">
        <f>PRODUCT('mil mi val'!$C242:CU242)</f>
        <v>0.27477070254745678</v>
      </c>
      <c r="CW278" s="79">
        <f>PRODUCT('mil mi val'!$C242:CV242)</f>
        <v>0.27106129806306611</v>
      </c>
      <c r="CX278" s="79">
        <f>PRODUCT('mil mi val'!$C242:CW242)</f>
        <v>0.26740197053921472</v>
      </c>
      <c r="CY278" s="79">
        <f>PRODUCT('mil mi val'!$C242:CX242)</f>
        <v>0.26379204393693534</v>
      </c>
      <c r="CZ278" s="79">
        <f>PRODUCT('mil mi val'!$C242:CY242)</f>
        <v>0.26023085134378671</v>
      </c>
      <c r="DA278" s="79">
        <f>PRODUCT('mil mi val'!$C242:CZ242)</f>
        <v>0.25671773485064558</v>
      </c>
      <c r="DB278" s="79">
        <f>PRODUCT('mil mi val'!$C242:DA242)</f>
        <v>0.25325204543016189</v>
      </c>
      <c r="DC278" s="79">
        <f>PRODUCT('mil mi val'!$C242:DB242)</f>
        <v>0.2498331428168547</v>
      </c>
    </row>
    <row r="279" spans="2:107" ht="15" x14ac:dyDescent="0.25">
      <c r="B279" s="41">
        <v>34</v>
      </c>
      <c r="C279" s="79">
        <v>1</v>
      </c>
      <c r="D279" s="79">
        <f>PRODUCT('mil mi val'!$C243:C243)</f>
        <v>0.98429999999999995</v>
      </c>
      <c r="E279" s="79">
        <f>PRODUCT('mil mi val'!$C243:D243)</f>
        <v>0.97701618000000001</v>
      </c>
      <c r="F279" s="79">
        <f>PRODUCT('mil mi val'!$C243:E243)</f>
        <v>0.96861384085199997</v>
      </c>
      <c r="G279" s="79">
        <f>PRODUCT('mil mi val'!$C243:F243)</f>
        <v>0.95950887074799118</v>
      </c>
      <c r="H279" s="79">
        <f>PRODUCT('mil mi val'!$C243:G243)</f>
        <v>0.94991378204051125</v>
      </c>
      <c r="I279" s="79">
        <f>PRODUCT('mil mi val'!$C243:H243)</f>
        <v>0.93984469595088183</v>
      </c>
      <c r="J279" s="79">
        <f>PRODUCT('mil mi val'!$C243:I243)</f>
        <v>0.92931843535623193</v>
      </c>
      <c r="K279" s="79">
        <f>PRODUCT('mil mi val'!$C243:J243)</f>
        <v>0.91844540966256394</v>
      </c>
      <c r="L279" s="79">
        <f>PRODUCT('mil mi val'!$C243:K243)</f>
        <v>0.90724037566468063</v>
      </c>
      <c r="M279" s="79">
        <f>PRODUCT('mil mi val'!$C243:L243)</f>
        <v>0.89571842289373915</v>
      </c>
      <c r="N279" s="79">
        <f>PRODUCT('mil mi val'!$C243:M243)</f>
        <v>0.88407408339612048</v>
      </c>
      <c r="O279" s="79">
        <f>PRODUCT('mil mi val'!$C243:N243)</f>
        <v>0.87231589808695209</v>
      </c>
      <c r="P279" s="79">
        <f>PRODUCT('mil mi val'!$C243:O243)</f>
        <v>0.86062686505258701</v>
      </c>
      <c r="Q279" s="79">
        <f>PRODUCT('mil mi val'!$C243:P243)</f>
        <v>0.84900840237437714</v>
      </c>
      <c r="R279" s="79">
        <f>PRODUCT('mil mi val'!$C243:Q243)</f>
        <v>0.83754678894232304</v>
      </c>
      <c r="S279" s="79">
        <f>PRODUCT('mil mi val'!$C243:R243)</f>
        <v>0.82623990729160168</v>
      </c>
      <c r="T279" s="79">
        <f>PRODUCT('mil mi val'!$C243:S243)</f>
        <v>0.81508566854316511</v>
      </c>
      <c r="U279" s="79">
        <f>PRODUCT('mil mi val'!$C243:T243)</f>
        <v>0.80408201201783247</v>
      </c>
      <c r="V279" s="79">
        <f>PRODUCT('mil mi val'!$C243:U243)</f>
        <v>0.79322690485559177</v>
      </c>
      <c r="W279" s="79">
        <f>PRODUCT('mil mi val'!$C243:V243)</f>
        <v>0.7825183416400413</v>
      </c>
      <c r="X279" s="79">
        <f>PRODUCT('mil mi val'!$C243:W243)</f>
        <v>0.77195434402790075</v>
      </c>
      <c r="Y279" s="79">
        <f>PRODUCT('mil mi val'!$C243:X243)</f>
        <v>0.76153296038352414</v>
      </c>
      <c r="Z279" s="79">
        <f>PRODUCT('mil mi val'!$C243:Y243)</f>
        <v>0.75125226541834655</v>
      </c>
      <c r="AA279" s="79">
        <f>PRODUCT('mil mi val'!$C243:Z243)</f>
        <v>0.74111035983519891</v>
      </c>
      <c r="AB279" s="79">
        <f>PRODUCT('mil mi val'!$C243:AA243)</f>
        <v>0.7311053699774237</v>
      </c>
      <c r="AC279" s="79">
        <f>PRODUCT('mil mi val'!$C243:AB243)</f>
        <v>0.7212354474827285</v>
      </c>
      <c r="AD279" s="79">
        <f>PRODUCT('mil mi val'!$C243:AC243)</f>
        <v>0.71149876894171171</v>
      </c>
      <c r="AE279" s="79">
        <f>PRODUCT('mil mi val'!$C243:AD243)</f>
        <v>0.70189353556099865</v>
      </c>
      <c r="AF279" s="79">
        <f>PRODUCT('mil mi val'!$C243:AE243)</f>
        <v>0.69241797283092521</v>
      </c>
      <c r="AG279" s="79">
        <f>PRODUCT('mil mi val'!$C243:AF243)</f>
        <v>0.6830703301977078</v>
      </c>
      <c r="AH279" s="79">
        <f>PRODUCT('mil mi val'!$C243:AG243)</f>
        <v>0.67384888074003879</v>
      </c>
      <c r="AI279" s="79">
        <f>PRODUCT('mil mi val'!$C243:AH243)</f>
        <v>0.66475192085004831</v>
      </c>
      <c r="AJ279" s="79">
        <f>PRODUCT('mil mi val'!$C243:AI243)</f>
        <v>0.65577776991857273</v>
      </c>
      <c r="AK279" s="79">
        <f>PRODUCT('mil mi val'!$C243:AJ243)</f>
        <v>0.64692477002467208</v>
      </c>
      <c r="AL279" s="79">
        <f>PRODUCT('mil mi val'!$C243:AK243)</f>
        <v>0.63819128562933902</v>
      </c>
      <c r="AM279" s="79">
        <f>PRODUCT('mil mi val'!$C243:AL243)</f>
        <v>0.629575703273343</v>
      </c>
      <c r="AN279" s="79">
        <f>PRODUCT('mil mi val'!$C243:AM243)</f>
        <v>0.62107643127915291</v>
      </c>
      <c r="AO279" s="79">
        <f>PRODUCT('mil mi val'!$C243:AN243)</f>
        <v>0.6126918994568844</v>
      </c>
      <c r="AP279" s="79">
        <f>PRODUCT('mil mi val'!$C243:AO243)</f>
        <v>0.60442055881421652</v>
      </c>
      <c r="AQ279" s="79">
        <f>PRODUCT('mil mi val'!$C243:AP243)</f>
        <v>0.59626088127022459</v>
      </c>
      <c r="AR279" s="79">
        <f>PRODUCT('mil mi val'!$C243:AQ243)</f>
        <v>0.58821135937307656</v>
      </c>
      <c r="AS279" s="79">
        <f>PRODUCT('mil mi val'!$C243:AR243)</f>
        <v>0.58027050602154007</v>
      </c>
      <c r="AT279" s="79">
        <f>PRODUCT('mil mi val'!$C243:AS243)</f>
        <v>0.57243685419024926</v>
      </c>
      <c r="AU279" s="79">
        <f>PRODUCT('mil mi val'!$C243:AT243)</f>
        <v>0.56470895665868093</v>
      </c>
      <c r="AV279" s="79">
        <f>PRODUCT('mil mi val'!$C243:AU243)</f>
        <v>0.55708538574378874</v>
      </c>
      <c r="AW279" s="79">
        <f>PRODUCT('mil mi val'!$C243:AV243)</f>
        <v>0.54956473303624764</v>
      </c>
      <c r="AX279" s="79">
        <f>PRODUCT('mil mi val'!$C243:AW243)</f>
        <v>0.54214560914025833</v>
      </c>
      <c r="AY279" s="79">
        <f>PRODUCT('mil mi val'!$C243:AX243)</f>
        <v>0.53482664341686492</v>
      </c>
      <c r="AZ279" s="79">
        <f>PRODUCT('mil mi val'!$C243:AY243)</f>
        <v>0.52760648373073726</v>
      </c>
      <c r="BA279" s="79">
        <f>PRODUCT('mil mi val'!$C243:AZ243)</f>
        <v>0.52048379620037233</v>
      </c>
      <c r="BB279" s="79">
        <f>PRODUCT('mil mi val'!$C243:BA243)</f>
        <v>0.51345726495166732</v>
      </c>
      <c r="BC279" s="79">
        <f>PRODUCT('mil mi val'!$C243:BB243)</f>
        <v>0.50652559187481982</v>
      </c>
      <c r="BD279" s="79">
        <f>PRODUCT('mil mi val'!$C243:BC243)</f>
        <v>0.49968749638450977</v>
      </c>
      <c r="BE279" s="79">
        <f>PRODUCT('mil mi val'!$C243:BD243)</f>
        <v>0.49294171518331892</v>
      </c>
      <c r="BF279" s="79">
        <f>PRODUCT('mil mi val'!$C243:BE243)</f>
        <v>0.48628700202834413</v>
      </c>
      <c r="BG279" s="79">
        <f>PRODUCT('mil mi val'!$C243:BF243)</f>
        <v>0.47972212750096149</v>
      </c>
      <c r="BH279" s="79">
        <f>PRODUCT('mil mi val'!$C243:BG243)</f>
        <v>0.47324587877969854</v>
      </c>
      <c r="BI279" s="79">
        <f>PRODUCT('mil mi val'!$C243:BH243)</f>
        <v>0.46685705941617262</v>
      </c>
      <c r="BJ279" s="79">
        <f>PRODUCT('mil mi val'!$C243:BI243)</f>
        <v>0.46055448911405428</v>
      </c>
      <c r="BK279" s="79">
        <f>PRODUCT('mil mi val'!$C243:BJ243)</f>
        <v>0.45433700351101458</v>
      </c>
      <c r="BL279" s="79">
        <f>PRODUCT('mil mi val'!$C243:BK243)</f>
        <v>0.44820345396361588</v>
      </c>
      <c r="BM279" s="79">
        <f>PRODUCT('mil mi val'!$C243:BL243)</f>
        <v>0.44215270733510709</v>
      </c>
      <c r="BN279" s="79">
        <f>PRODUCT('mil mi val'!$C243:BM243)</f>
        <v>0.43618364578608315</v>
      </c>
      <c r="BO279" s="79">
        <f>PRODUCT('mil mi val'!$C243:BN243)</f>
        <v>0.43029516656797107</v>
      </c>
      <c r="BP279" s="79">
        <f>PRODUCT('mil mi val'!$C243:BO243)</f>
        <v>0.42448618181930348</v>
      </c>
      <c r="BQ279" s="79">
        <f>PRODUCT('mil mi val'!$C243:BP243)</f>
        <v>0.4187556183647429</v>
      </c>
      <c r="BR279" s="79">
        <f>PRODUCT('mil mi val'!$C243:BQ243)</f>
        <v>0.41310241751681887</v>
      </c>
      <c r="BS279" s="79">
        <f>PRODUCT('mil mi val'!$C243:BR243)</f>
        <v>0.40752553488034182</v>
      </c>
      <c r="BT279" s="79">
        <f>PRODUCT('mil mi val'!$C243:BS243)</f>
        <v>0.40202394015945725</v>
      </c>
      <c r="BU279" s="79">
        <f>PRODUCT('mil mi val'!$C243:BT243)</f>
        <v>0.39659661696730458</v>
      </c>
      <c r="BV279" s="79">
        <f>PRODUCT('mil mi val'!$C243:BU243)</f>
        <v>0.39124256263824597</v>
      </c>
      <c r="BW279" s="79">
        <f>PRODUCT('mil mi val'!$C243:BV243)</f>
        <v>0.38596078804262968</v>
      </c>
      <c r="BX279" s="79">
        <f>PRODUCT('mil mi val'!$C243:BW243)</f>
        <v>0.38075031740405418</v>
      </c>
      <c r="BY279" s="79">
        <f>PRODUCT('mil mi val'!$C243:BX243)</f>
        <v>0.37561018811909946</v>
      </c>
      <c r="BZ279" s="79">
        <f>PRODUCT('mil mi val'!$C243:BY243)</f>
        <v>0.37053945057949161</v>
      </c>
      <c r="CA279" s="79">
        <f>PRODUCT('mil mi val'!$C243:BZ243)</f>
        <v>0.36553716799666847</v>
      </c>
      <c r="CB279" s="79">
        <f>PRODUCT('mil mi val'!$C243:CA243)</f>
        <v>0.36060241622871347</v>
      </c>
      <c r="CC279" s="79">
        <f>PRODUCT('mil mi val'!$C243:CB243)</f>
        <v>0.35573428360962583</v>
      </c>
      <c r="CD279" s="79">
        <f>PRODUCT('mil mi val'!$C243:CC243)</f>
        <v>0.35093187078089588</v>
      </c>
      <c r="CE279" s="79">
        <f>PRODUCT('mil mi val'!$C243:CD243)</f>
        <v>0.34619429052535378</v>
      </c>
      <c r="CF279" s="79">
        <f>PRODUCT('mil mi val'!$C243:CE243)</f>
        <v>0.3415206676032615</v>
      </c>
      <c r="CG279" s="79">
        <f>PRODUCT('mil mi val'!$C243:CF243)</f>
        <v>0.33691013859061747</v>
      </c>
      <c r="CH279" s="79">
        <f>PRODUCT('mil mi val'!$C243:CG243)</f>
        <v>0.33236185171964416</v>
      </c>
      <c r="CI279" s="79">
        <f>PRODUCT('mil mi val'!$C243:CH243)</f>
        <v>0.32787496672142896</v>
      </c>
      <c r="CJ279" s="79">
        <f>PRODUCT('mil mi val'!$C243:CI243)</f>
        <v>0.32344865467068967</v>
      </c>
      <c r="CK279" s="79">
        <f>PRODUCT('mil mi val'!$C243:CJ243)</f>
        <v>0.31908209783263536</v>
      </c>
      <c r="CL279" s="79">
        <f>PRODUCT('mil mi val'!$C243:CK243)</f>
        <v>0.31477448951189479</v>
      </c>
      <c r="CM279" s="79">
        <f>PRODUCT('mil mi val'!$C243:CL243)</f>
        <v>0.31052503390348424</v>
      </c>
      <c r="CN279" s="79">
        <f>PRODUCT('mil mi val'!$C243:CM243)</f>
        <v>0.30633294594578719</v>
      </c>
      <c r="CO279" s="79">
        <f>PRODUCT('mil mi val'!$C243:CN243)</f>
        <v>0.30219745117551911</v>
      </c>
      <c r="CP279" s="79">
        <f>PRODUCT('mil mi val'!$C243:CO243)</f>
        <v>0.29811778558464963</v>
      </c>
      <c r="CQ279" s="79">
        <f>PRODUCT('mil mi val'!$C243:CP243)</f>
        <v>0.29409319547925689</v>
      </c>
      <c r="CR279" s="79">
        <f>PRODUCT('mil mi val'!$C243:CQ243)</f>
        <v>0.29012293734028693</v>
      </c>
      <c r="CS279" s="79">
        <f>PRODUCT('mil mi val'!$C243:CR243)</f>
        <v>0.28620627768619306</v>
      </c>
      <c r="CT279" s="79">
        <f>PRODUCT('mil mi val'!$C243:CS243)</f>
        <v>0.28234249293742947</v>
      </c>
      <c r="CU279" s="79">
        <f>PRODUCT('mil mi val'!$C243:CT243)</f>
        <v>0.27853086928277421</v>
      </c>
      <c r="CV279" s="79">
        <f>PRODUCT('mil mi val'!$C243:CU243)</f>
        <v>0.27477070254745678</v>
      </c>
      <c r="CW279" s="79">
        <f>PRODUCT('mil mi val'!$C243:CV243)</f>
        <v>0.27106129806306611</v>
      </c>
      <c r="CX279" s="79">
        <f>PRODUCT('mil mi val'!$C243:CW243)</f>
        <v>0.26740197053921472</v>
      </c>
      <c r="CY279" s="79">
        <f>PRODUCT('mil mi val'!$C243:CX243)</f>
        <v>0.26379204393693534</v>
      </c>
      <c r="CZ279" s="79">
        <f>PRODUCT('mil mi val'!$C243:CY243)</f>
        <v>0.26023085134378671</v>
      </c>
      <c r="DA279" s="79">
        <f>PRODUCT('mil mi val'!$C243:CZ243)</f>
        <v>0.25671773485064558</v>
      </c>
      <c r="DB279" s="79">
        <f>PRODUCT('mil mi val'!$C243:DA243)</f>
        <v>0.25325204543016189</v>
      </c>
      <c r="DC279" s="79">
        <f>PRODUCT('mil mi val'!$C243:DB243)</f>
        <v>0.2498331428168547</v>
      </c>
    </row>
    <row r="280" spans="2:107" ht="15" x14ac:dyDescent="0.25">
      <c r="B280" s="41">
        <v>35</v>
      </c>
      <c r="C280" s="79">
        <v>1</v>
      </c>
      <c r="D280" s="79">
        <f>PRODUCT('mil mi val'!$C244:C244)</f>
        <v>0.98429999999999995</v>
      </c>
      <c r="E280" s="79">
        <f>PRODUCT('mil mi val'!$C244:D244)</f>
        <v>0.97701618000000001</v>
      </c>
      <c r="F280" s="79">
        <f>PRODUCT('mil mi val'!$C244:E244)</f>
        <v>0.96861384085199997</v>
      </c>
      <c r="G280" s="79">
        <f>PRODUCT('mil mi val'!$C244:F244)</f>
        <v>0.95950887074799118</v>
      </c>
      <c r="H280" s="79">
        <f>PRODUCT('mil mi val'!$C244:G244)</f>
        <v>0.94991378204051125</v>
      </c>
      <c r="I280" s="79">
        <f>PRODUCT('mil mi val'!$C244:H244)</f>
        <v>0.93984469595088183</v>
      </c>
      <c r="J280" s="79">
        <f>PRODUCT('mil mi val'!$C244:I244)</f>
        <v>0.92931843535623193</v>
      </c>
      <c r="K280" s="79">
        <f>PRODUCT('mil mi val'!$C244:J244)</f>
        <v>0.91844540966256394</v>
      </c>
      <c r="L280" s="79">
        <f>PRODUCT('mil mi val'!$C244:K244)</f>
        <v>0.90724037566468063</v>
      </c>
      <c r="M280" s="79">
        <f>PRODUCT('mil mi val'!$C244:L244)</f>
        <v>0.89571842289373915</v>
      </c>
      <c r="N280" s="79">
        <f>PRODUCT('mil mi val'!$C244:M244)</f>
        <v>0.88407408339612048</v>
      </c>
      <c r="O280" s="79">
        <f>PRODUCT('mil mi val'!$C244:N244)</f>
        <v>0.87231589808695209</v>
      </c>
      <c r="P280" s="79">
        <f>PRODUCT('mil mi val'!$C244:O244)</f>
        <v>0.86062686505258701</v>
      </c>
      <c r="Q280" s="79">
        <f>PRODUCT('mil mi val'!$C244:P244)</f>
        <v>0.84900840237437714</v>
      </c>
      <c r="R280" s="79">
        <f>PRODUCT('mil mi val'!$C244:Q244)</f>
        <v>0.83754678894232304</v>
      </c>
      <c r="S280" s="79">
        <f>PRODUCT('mil mi val'!$C244:R244)</f>
        <v>0.82623990729160168</v>
      </c>
      <c r="T280" s="79">
        <f>PRODUCT('mil mi val'!$C244:S244)</f>
        <v>0.81508566854316511</v>
      </c>
      <c r="U280" s="79">
        <f>PRODUCT('mil mi val'!$C244:T244)</f>
        <v>0.80408201201783247</v>
      </c>
      <c r="V280" s="79">
        <f>PRODUCT('mil mi val'!$C244:U244)</f>
        <v>0.79322690485559177</v>
      </c>
      <c r="W280" s="79">
        <f>PRODUCT('mil mi val'!$C244:V244)</f>
        <v>0.7825183416400413</v>
      </c>
      <c r="X280" s="79">
        <f>PRODUCT('mil mi val'!$C244:W244)</f>
        <v>0.77195434402790075</v>
      </c>
      <c r="Y280" s="79">
        <f>PRODUCT('mil mi val'!$C244:X244)</f>
        <v>0.76153296038352414</v>
      </c>
      <c r="Z280" s="79">
        <f>PRODUCT('mil mi val'!$C244:Y244)</f>
        <v>0.75125226541834655</v>
      </c>
      <c r="AA280" s="79">
        <f>PRODUCT('mil mi val'!$C244:Z244)</f>
        <v>0.74111035983519891</v>
      </c>
      <c r="AB280" s="79">
        <f>PRODUCT('mil mi val'!$C244:AA244)</f>
        <v>0.7311053699774237</v>
      </c>
      <c r="AC280" s="79">
        <f>PRODUCT('mil mi val'!$C244:AB244)</f>
        <v>0.7212354474827285</v>
      </c>
      <c r="AD280" s="79">
        <f>PRODUCT('mil mi val'!$C244:AC244)</f>
        <v>0.71149876894171171</v>
      </c>
      <c r="AE280" s="79">
        <f>PRODUCT('mil mi val'!$C244:AD244)</f>
        <v>0.70189353556099865</v>
      </c>
      <c r="AF280" s="79">
        <f>PRODUCT('mil mi val'!$C244:AE244)</f>
        <v>0.69241797283092521</v>
      </c>
      <c r="AG280" s="79">
        <f>PRODUCT('mil mi val'!$C244:AF244)</f>
        <v>0.6830703301977078</v>
      </c>
      <c r="AH280" s="79">
        <f>PRODUCT('mil mi val'!$C244:AG244)</f>
        <v>0.67384888074003879</v>
      </c>
      <c r="AI280" s="79">
        <f>PRODUCT('mil mi val'!$C244:AH244)</f>
        <v>0.66475192085004831</v>
      </c>
      <c r="AJ280" s="79">
        <f>PRODUCT('mil mi val'!$C244:AI244)</f>
        <v>0.65577776991857273</v>
      </c>
      <c r="AK280" s="79">
        <f>PRODUCT('mil mi val'!$C244:AJ244)</f>
        <v>0.64692477002467208</v>
      </c>
      <c r="AL280" s="79">
        <f>PRODUCT('mil mi val'!$C244:AK244)</f>
        <v>0.63819128562933902</v>
      </c>
      <c r="AM280" s="79">
        <f>PRODUCT('mil mi val'!$C244:AL244)</f>
        <v>0.629575703273343</v>
      </c>
      <c r="AN280" s="79">
        <f>PRODUCT('mil mi val'!$C244:AM244)</f>
        <v>0.62107643127915291</v>
      </c>
      <c r="AO280" s="79">
        <f>PRODUCT('mil mi val'!$C244:AN244)</f>
        <v>0.6126918994568844</v>
      </c>
      <c r="AP280" s="79">
        <f>PRODUCT('mil mi val'!$C244:AO244)</f>
        <v>0.60442055881421652</v>
      </c>
      <c r="AQ280" s="79">
        <f>PRODUCT('mil mi val'!$C244:AP244)</f>
        <v>0.59626088127022459</v>
      </c>
      <c r="AR280" s="79">
        <f>PRODUCT('mil mi val'!$C244:AQ244)</f>
        <v>0.58821135937307656</v>
      </c>
      <c r="AS280" s="79">
        <f>PRODUCT('mil mi val'!$C244:AR244)</f>
        <v>0.58027050602154007</v>
      </c>
      <c r="AT280" s="79">
        <f>PRODUCT('mil mi val'!$C244:AS244)</f>
        <v>0.57243685419024926</v>
      </c>
      <c r="AU280" s="79">
        <f>PRODUCT('mil mi val'!$C244:AT244)</f>
        <v>0.56470895665868093</v>
      </c>
      <c r="AV280" s="79">
        <f>PRODUCT('mil mi val'!$C244:AU244)</f>
        <v>0.55708538574378874</v>
      </c>
      <c r="AW280" s="79">
        <f>PRODUCT('mil mi val'!$C244:AV244)</f>
        <v>0.54956473303624764</v>
      </c>
      <c r="AX280" s="79">
        <f>PRODUCT('mil mi val'!$C244:AW244)</f>
        <v>0.54214560914025833</v>
      </c>
      <c r="AY280" s="79">
        <f>PRODUCT('mil mi val'!$C244:AX244)</f>
        <v>0.53482664341686492</v>
      </c>
      <c r="AZ280" s="79">
        <f>PRODUCT('mil mi val'!$C244:AY244)</f>
        <v>0.52760648373073726</v>
      </c>
      <c r="BA280" s="79">
        <f>PRODUCT('mil mi val'!$C244:AZ244)</f>
        <v>0.52048379620037233</v>
      </c>
      <c r="BB280" s="79">
        <f>PRODUCT('mil mi val'!$C244:BA244)</f>
        <v>0.51345726495166732</v>
      </c>
      <c r="BC280" s="79">
        <f>PRODUCT('mil mi val'!$C244:BB244)</f>
        <v>0.50652559187481982</v>
      </c>
      <c r="BD280" s="79">
        <f>PRODUCT('mil mi val'!$C244:BC244)</f>
        <v>0.49968749638450977</v>
      </c>
      <c r="BE280" s="79">
        <f>PRODUCT('mil mi val'!$C244:BD244)</f>
        <v>0.49294171518331892</v>
      </c>
      <c r="BF280" s="79">
        <f>PRODUCT('mil mi val'!$C244:BE244)</f>
        <v>0.48628700202834413</v>
      </c>
      <c r="BG280" s="79">
        <f>PRODUCT('mil mi val'!$C244:BF244)</f>
        <v>0.47972212750096149</v>
      </c>
      <c r="BH280" s="79">
        <f>PRODUCT('mil mi val'!$C244:BG244)</f>
        <v>0.47324587877969854</v>
      </c>
      <c r="BI280" s="79">
        <f>PRODUCT('mil mi val'!$C244:BH244)</f>
        <v>0.46685705941617262</v>
      </c>
      <c r="BJ280" s="79">
        <f>PRODUCT('mil mi val'!$C244:BI244)</f>
        <v>0.46055448911405428</v>
      </c>
      <c r="BK280" s="79">
        <f>PRODUCT('mil mi val'!$C244:BJ244)</f>
        <v>0.45433700351101458</v>
      </c>
      <c r="BL280" s="79">
        <f>PRODUCT('mil mi val'!$C244:BK244)</f>
        <v>0.44820345396361588</v>
      </c>
      <c r="BM280" s="79">
        <f>PRODUCT('mil mi val'!$C244:BL244)</f>
        <v>0.44215270733510709</v>
      </c>
      <c r="BN280" s="79">
        <f>PRODUCT('mil mi val'!$C244:BM244)</f>
        <v>0.43618364578608315</v>
      </c>
      <c r="BO280" s="79">
        <f>PRODUCT('mil mi val'!$C244:BN244)</f>
        <v>0.43029516656797107</v>
      </c>
      <c r="BP280" s="79">
        <f>PRODUCT('mil mi val'!$C244:BO244)</f>
        <v>0.42448618181930348</v>
      </c>
      <c r="BQ280" s="79">
        <f>PRODUCT('mil mi val'!$C244:BP244)</f>
        <v>0.4187556183647429</v>
      </c>
      <c r="BR280" s="79">
        <f>PRODUCT('mil mi val'!$C244:BQ244)</f>
        <v>0.41310241751681887</v>
      </c>
      <c r="BS280" s="79">
        <f>PRODUCT('mil mi val'!$C244:BR244)</f>
        <v>0.40752553488034182</v>
      </c>
      <c r="BT280" s="79">
        <f>PRODUCT('mil mi val'!$C244:BS244)</f>
        <v>0.40202394015945725</v>
      </c>
      <c r="BU280" s="79">
        <f>PRODUCT('mil mi val'!$C244:BT244)</f>
        <v>0.39659661696730458</v>
      </c>
      <c r="BV280" s="79">
        <f>PRODUCT('mil mi val'!$C244:BU244)</f>
        <v>0.39124256263824597</v>
      </c>
      <c r="BW280" s="79">
        <f>PRODUCT('mil mi val'!$C244:BV244)</f>
        <v>0.38596078804262968</v>
      </c>
      <c r="BX280" s="79">
        <f>PRODUCT('mil mi val'!$C244:BW244)</f>
        <v>0.38075031740405418</v>
      </c>
      <c r="BY280" s="79">
        <f>PRODUCT('mil mi val'!$C244:BX244)</f>
        <v>0.37561018811909946</v>
      </c>
      <c r="BZ280" s="79">
        <f>PRODUCT('mil mi val'!$C244:BY244)</f>
        <v>0.37053945057949161</v>
      </c>
      <c r="CA280" s="79">
        <f>PRODUCT('mil mi val'!$C244:BZ244)</f>
        <v>0.36553716799666847</v>
      </c>
      <c r="CB280" s="79">
        <f>PRODUCT('mil mi val'!$C244:CA244)</f>
        <v>0.36060241622871347</v>
      </c>
      <c r="CC280" s="79">
        <f>PRODUCT('mil mi val'!$C244:CB244)</f>
        <v>0.35573428360962583</v>
      </c>
      <c r="CD280" s="79">
        <f>PRODUCT('mil mi val'!$C244:CC244)</f>
        <v>0.35093187078089588</v>
      </c>
      <c r="CE280" s="79">
        <f>PRODUCT('mil mi val'!$C244:CD244)</f>
        <v>0.34619429052535378</v>
      </c>
      <c r="CF280" s="79">
        <f>PRODUCT('mil mi val'!$C244:CE244)</f>
        <v>0.3415206676032615</v>
      </c>
      <c r="CG280" s="79">
        <f>PRODUCT('mil mi val'!$C244:CF244)</f>
        <v>0.33691013859061747</v>
      </c>
      <c r="CH280" s="79">
        <f>PRODUCT('mil mi val'!$C244:CG244)</f>
        <v>0.33236185171964416</v>
      </c>
      <c r="CI280" s="79">
        <f>PRODUCT('mil mi val'!$C244:CH244)</f>
        <v>0.32787496672142896</v>
      </c>
      <c r="CJ280" s="79">
        <f>PRODUCT('mil mi val'!$C244:CI244)</f>
        <v>0.32344865467068967</v>
      </c>
      <c r="CK280" s="79">
        <f>PRODUCT('mil mi val'!$C244:CJ244)</f>
        <v>0.31908209783263536</v>
      </c>
      <c r="CL280" s="79">
        <f>PRODUCT('mil mi val'!$C244:CK244)</f>
        <v>0.31477448951189479</v>
      </c>
      <c r="CM280" s="79">
        <f>PRODUCT('mil mi val'!$C244:CL244)</f>
        <v>0.31052503390348424</v>
      </c>
      <c r="CN280" s="79">
        <f>PRODUCT('mil mi val'!$C244:CM244)</f>
        <v>0.30633294594578719</v>
      </c>
      <c r="CO280" s="79">
        <f>PRODUCT('mil mi val'!$C244:CN244)</f>
        <v>0.30219745117551911</v>
      </c>
      <c r="CP280" s="79">
        <f>PRODUCT('mil mi val'!$C244:CO244)</f>
        <v>0.29811778558464963</v>
      </c>
      <c r="CQ280" s="79">
        <f>PRODUCT('mil mi val'!$C244:CP244)</f>
        <v>0.29409319547925689</v>
      </c>
      <c r="CR280" s="79">
        <f>PRODUCT('mil mi val'!$C244:CQ244)</f>
        <v>0.29012293734028693</v>
      </c>
      <c r="CS280" s="79">
        <f>PRODUCT('mil mi val'!$C244:CR244)</f>
        <v>0.28620627768619306</v>
      </c>
      <c r="CT280" s="79">
        <f>PRODUCT('mil mi val'!$C244:CS244)</f>
        <v>0.28234249293742947</v>
      </c>
      <c r="CU280" s="79">
        <f>PRODUCT('mil mi val'!$C244:CT244)</f>
        <v>0.27853086928277421</v>
      </c>
      <c r="CV280" s="79">
        <f>PRODUCT('mil mi val'!$C244:CU244)</f>
        <v>0.27477070254745678</v>
      </c>
      <c r="CW280" s="79">
        <f>PRODUCT('mil mi val'!$C244:CV244)</f>
        <v>0.27106129806306611</v>
      </c>
      <c r="CX280" s="79">
        <f>PRODUCT('mil mi val'!$C244:CW244)</f>
        <v>0.26740197053921472</v>
      </c>
      <c r="CY280" s="79">
        <f>PRODUCT('mil mi val'!$C244:CX244)</f>
        <v>0.26379204393693534</v>
      </c>
      <c r="CZ280" s="79">
        <f>PRODUCT('mil mi val'!$C244:CY244)</f>
        <v>0.26023085134378671</v>
      </c>
      <c r="DA280" s="79">
        <f>PRODUCT('mil mi val'!$C244:CZ244)</f>
        <v>0.25671773485064558</v>
      </c>
      <c r="DB280" s="79">
        <f>PRODUCT('mil mi val'!$C244:DA244)</f>
        <v>0.25325204543016189</v>
      </c>
      <c r="DC280" s="79">
        <f>PRODUCT('mil mi val'!$C244:DB244)</f>
        <v>0.2498331428168547</v>
      </c>
    </row>
    <row r="281" spans="2:107" ht="15" x14ac:dyDescent="0.25">
      <c r="B281" s="41">
        <v>36</v>
      </c>
      <c r="C281" s="79">
        <v>1</v>
      </c>
      <c r="D281" s="79">
        <f>PRODUCT('mil mi val'!$C245:C245)</f>
        <v>0.98429999999999995</v>
      </c>
      <c r="E281" s="79">
        <f>PRODUCT('mil mi val'!$C245:D245)</f>
        <v>0.97701618000000001</v>
      </c>
      <c r="F281" s="79">
        <f>PRODUCT('mil mi val'!$C245:E245)</f>
        <v>0.96861384085199997</v>
      </c>
      <c r="G281" s="79">
        <f>PRODUCT('mil mi val'!$C245:F245)</f>
        <v>0.95950887074799118</v>
      </c>
      <c r="H281" s="79">
        <f>PRODUCT('mil mi val'!$C245:G245)</f>
        <v>0.94991378204051125</v>
      </c>
      <c r="I281" s="79">
        <f>PRODUCT('mil mi val'!$C245:H245)</f>
        <v>0.93984469595088183</v>
      </c>
      <c r="J281" s="79">
        <f>PRODUCT('mil mi val'!$C245:I245)</f>
        <v>0.92931843535623193</v>
      </c>
      <c r="K281" s="79">
        <f>PRODUCT('mil mi val'!$C245:J245)</f>
        <v>0.91844540966256394</v>
      </c>
      <c r="L281" s="79">
        <f>PRODUCT('mil mi val'!$C245:K245)</f>
        <v>0.90724037566468063</v>
      </c>
      <c r="M281" s="79">
        <f>PRODUCT('mil mi val'!$C245:L245)</f>
        <v>0.89571842289373915</v>
      </c>
      <c r="N281" s="79">
        <f>PRODUCT('mil mi val'!$C245:M245)</f>
        <v>0.88407408339612048</v>
      </c>
      <c r="O281" s="79">
        <f>PRODUCT('mil mi val'!$C245:N245)</f>
        <v>0.87231589808695209</v>
      </c>
      <c r="P281" s="79">
        <f>PRODUCT('mil mi val'!$C245:O245)</f>
        <v>0.86062686505258701</v>
      </c>
      <c r="Q281" s="79">
        <f>PRODUCT('mil mi val'!$C245:P245)</f>
        <v>0.84900840237437714</v>
      </c>
      <c r="R281" s="79">
        <f>PRODUCT('mil mi val'!$C245:Q245)</f>
        <v>0.83754678894232304</v>
      </c>
      <c r="S281" s="79">
        <f>PRODUCT('mil mi val'!$C245:R245)</f>
        <v>0.82623990729160168</v>
      </c>
      <c r="T281" s="79">
        <f>PRODUCT('mil mi val'!$C245:S245)</f>
        <v>0.81508566854316511</v>
      </c>
      <c r="U281" s="79">
        <f>PRODUCT('mil mi val'!$C245:T245)</f>
        <v>0.80408201201783247</v>
      </c>
      <c r="V281" s="79">
        <f>PRODUCT('mil mi val'!$C245:U245)</f>
        <v>0.79322690485559177</v>
      </c>
      <c r="W281" s="79">
        <f>PRODUCT('mil mi val'!$C245:V245)</f>
        <v>0.7825183416400413</v>
      </c>
      <c r="X281" s="79">
        <f>PRODUCT('mil mi val'!$C245:W245)</f>
        <v>0.77195434402790075</v>
      </c>
      <c r="Y281" s="79">
        <f>PRODUCT('mil mi val'!$C245:X245)</f>
        <v>0.76153296038352414</v>
      </c>
      <c r="Z281" s="79">
        <f>PRODUCT('mil mi val'!$C245:Y245)</f>
        <v>0.75125226541834655</v>
      </c>
      <c r="AA281" s="79">
        <f>PRODUCT('mil mi val'!$C245:Z245)</f>
        <v>0.74111035983519891</v>
      </c>
      <c r="AB281" s="79">
        <f>PRODUCT('mil mi val'!$C245:AA245)</f>
        <v>0.7311053699774237</v>
      </c>
      <c r="AC281" s="79">
        <f>PRODUCT('mil mi val'!$C245:AB245)</f>
        <v>0.7212354474827285</v>
      </c>
      <c r="AD281" s="79">
        <f>PRODUCT('mil mi val'!$C245:AC245)</f>
        <v>0.71149876894171171</v>
      </c>
      <c r="AE281" s="79">
        <f>PRODUCT('mil mi val'!$C245:AD245)</f>
        <v>0.70189353556099865</v>
      </c>
      <c r="AF281" s="79">
        <f>PRODUCT('mil mi val'!$C245:AE245)</f>
        <v>0.69241797283092521</v>
      </c>
      <c r="AG281" s="79">
        <f>PRODUCT('mil mi val'!$C245:AF245)</f>
        <v>0.6830703301977078</v>
      </c>
      <c r="AH281" s="79">
        <f>PRODUCT('mil mi val'!$C245:AG245)</f>
        <v>0.67384888074003879</v>
      </c>
      <c r="AI281" s="79">
        <f>PRODUCT('mil mi val'!$C245:AH245)</f>
        <v>0.66475192085004831</v>
      </c>
      <c r="AJ281" s="79">
        <f>PRODUCT('mil mi val'!$C245:AI245)</f>
        <v>0.65577776991857273</v>
      </c>
      <c r="AK281" s="79">
        <f>PRODUCT('mil mi val'!$C245:AJ245)</f>
        <v>0.64692477002467208</v>
      </c>
      <c r="AL281" s="79">
        <f>PRODUCT('mil mi val'!$C245:AK245)</f>
        <v>0.63819128562933902</v>
      </c>
      <c r="AM281" s="79">
        <f>PRODUCT('mil mi val'!$C245:AL245)</f>
        <v>0.629575703273343</v>
      </c>
      <c r="AN281" s="79">
        <f>PRODUCT('mil mi val'!$C245:AM245)</f>
        <v>0.62107643127915291</v>
      </c>
      <c r="AO281" s="79">
        <f>PRODUCT('mil mi val'!$C245:AN245)</f>
        <v>0.6126918994568844</v>
      </c>
      <c r="AP281" s="79">
        <f>PRODUCT('mil mi val'!$C245:AO245)</f>
        <v>0.60442055881421652</v>
      </c>
      <c r="AQ281" s="79">
        <f>PRODUCT('mil mi val'!$C245:AP245)</f>
        <v>0.59626088127022459</v>
      </c>
      <c r="AR281" s="79">
        <f>PRODUCT('mil mi val'!$C245:AQ245)</f>
        <v>0.58821135937307656</v>
      </c>
      <c r="AS281" s="79">
        <f>PRODUCT('mil mi val'!$C245:AR245)</f>
        <v>0.58027050602154007</v>
      </c>
      <c r="AT281" s="79">
        <f>PRODUCT('mil mi val'!$C245:AS245)</f>
        <v>0.57243685419024926</v>
      </c>
      <c r="AU281" s="79">
        <f>PRODUCT('mil mi val'!$C245:AT245)</f>
        <v>0.56470895665868093</v>
      </c>
      <c r="AV281" s="79">
        <f>PRODUCT('mil mi val'!$C245:AU245)</f>
        <v>0.55708538574378874</v>
      </c>
      <c r="AW281" s="79">
        <f>PRODUCT('mil mi val'!$C245:AV245)</f>
        <v>0.54956473303624764</v>
      </c>
      <c r="AX281" s="79">
        <f>PRODUCT('mil mi val'!$C245:AW245)</f>
        <v>0.54214560914025833</v>
      </c>
      <c r="AY281" s="79">
        <f>PRODUCT('mil mi val'!$C245:AX245)</f>
        <v>0.53482664341686492</v>
      </c>
      <c r="AZ281" s="79">
        <f>PRODUCT('mil mi val'!$C245:AY245)</f>
        <v>0.52760648373073726</v>
      </c>
      <c r="BA281" s="79">
        <f>PRODUCT('mil mi val'!$C245:AZ245)</f>
        <v>0.52048379620037233</v>
      </c>
      <c r="BB281" s="79">
        <f>PRODUCT('mil mi val'!$C245:BA245)</f>
        <v>0.51345726495166732</v>
      </c>
      <c r="BC281" s="79">
        <f>PRODUCT('mil mi val'!$C245:BB245)</f>
        <v>0.50652559187481982</v>
      </c>
      <c r="BD281" s="79">
        <f>PRODUCT('mil mi val'!$C245:BC245)</f>
        <v>0.49968749638450977</v>
      </c>
      <c r="BE281" s="79">
        <f>PRODUCT('mil mi val'!$C245:BD245)</f>
        <v>0.49294171518331892</v>
      </c>
      <c r="BF281" s="79">
        <f>PRODUCT('mil mi val'!$C245:BE245)</f>
        <v>0.48628700202834413</v>
      </c>
      <c r="BG281" s="79">
        <f>PRODUCT('mil mi val'!$C245:BF245)</f>
        <v>0.47972212750096149</v>
      </c>
      <c r="BH281" s="79">
        <f>PRODUCT('mil mi val'!$C245:BG245)</f>
        <v>0.47324587877969854</v>
      </c>
      <c r="BI281" s="79">
        <f>PRODUCT('mil mi val'!$C245:BH245)</f>
        <v>0.46685705941617262</v>
      </c>
      <c r="BJ281" s="79">
        <f>PRODUCT('mil mi val'!$C245:BI245)</f>
        <v>0.46055448911405428</v>
      </c>
      <c r="BK281" s="79">
        <f>PRODUCT('mil mi val'!$C245:BJ245)</f>
        <v>0.45433700351101458</v>
      </c>
      <c r="BL281" s="79">
        <f>PRODUCT('mil mi val'!$C245:BK245)</f>
        <v>0.44820345396361588</v>
      </c>
      <c r="BM281" s="79">
        <f>PRODUCT('mil mi val'!$C245:BL245)</f>
        <v>0.44215270733510709</v>
      </c>
      <c r="BN281" s="79">
        <f>PRODUCT('mil mi val'!$C245:BM245)</f>
        <v>0.43618364578608315</v>
      </c>
      <c r="BO281" s="79">
        <f>PRODUCT('mil mi val'!$C245:BN245)</f>
        <v>0.43029516656797107</v>
      </c>
      <c r="BP281" s="79">
        <f>PRODUCT('mil mi val'!$C245:BO245)</f>
        <v>0.42448618181930348</v>
      </c>
      <c r="BQ281" s="79">
        <f>PRODUCT('mil mi val'!$C245:BP245)</f>
        <v>0.4187556183647429</v>
      </c>
      <c r="BR281" s="79">
        <f>PRODUCT('mil mi val'!$C245:BQ245)</f>
        <v>0.41310241751681887</v>
      </c>
      <c r="BS281" s="79">
        <f>PRODUCT('mil mi val'!$C245:BR245)</f>
        <v>0.40752553488034182</v>
      </c>
      <c r="BT281" s="79">
        <f>PRODUCT('mil mi val'!$C245:BS245)</f>
        <v>0.40202394015945725</v>
      </c>
      <c r="BU281" s="79">
        <f>PRODUCT('mil mi val'!$C245:BT245)</f>
        <v>0.39659661696730458</v>
      </c>
      <c r="BV281" s="79">
        <f>PRODUCT('mil mi val'!$C245:BU245)</f>
        <v>0.39124256263824597</v>
      </c>
      <c r="BW281" s="79">
        <f>PRODUCT('mil mi val'!$C245:BV245)</f>
        <v>0.38596078804262968</v>
      </c>
      <c r="BX281" s="79">
        <f>PRODUCT('mil mi val'!$C245:BW245)</f>
        <v>0.38075031740405418</v>
      </c>
      <c r="BY281" s="79">
        <f>PRODUCT('mil mi val'!$C245:BX245)</f>
        <v>0.37561018811909946</v>
      </c>
      <c r="BZ281" s="79">
        <f>PRODUCT('mil mi val'!$C245:BY245)</f>
        <v>0.37053945057949161</v>
      </c>
      <c r="CA281" s="79">
        <f>PRODUCT('mil mi val'!$C245:BZ245)</f>
        <v>0.36553716799666847</v>
      </c>
      <c r="CB281" s="79">
        <f>PRODUCT('mil mi val'!$C245:CA245)</f>
        <v>0.36060241622871347</v>
      </c>
      <c r="CC281" s="79">
        <f>PRODUCT('mil mi val'!$C245:CB245)</f>
        <v>0.35573428360962583</v>
      </c>
      <c r="CD281" s="79">
        <f>PRODUCT('mil mi val'!$C245:CC245)</f>
        <v>0.35093187078089588</v>
      </c>
      <c r="CE281" s="79">
        <f>PRODUCT('mil mi val'!$C245:CD245)</f>
        <v>0.34619429052535378</v>
      </c>
      <c r="CF281" s="79">
        <f>PRODUCT('mil mi val'!$C245:CE245)</f>
        <v>0.3415206676032615</v>
      </c>
      <c r="CG281" s="79">
        <f>PRODUCT('mil mi val'!$C245:CF245)</f>
        <v>0.33691013859061747</v>
      </c>
      <c r="CH281" s="79">
        <f>PRODUCT('mil mi val'!$C245:CG245)</f>
        <v>0.33236185171964416</v>
      </c>
      <c r="CI281" s="79">
        <f>PRODUCT('mil mi val'!$C245:CH245)</f>
        <v>0.32787496672142896</v>
      </c>
      <c r="CJ281" s="79">
        <f>PRODUCT('mil mi val'!$C245:CI245)</f>
        <v>0.32344865467068967</v>
      </c>
      <c r="CK281" s="79">
        <f>PRODUCT('mil mi val'!$C245:CJ245)</f>
        <v>0.31908209783263536</v>
      </c>
      <c r="CL281" s="79">
        <f>PRODUCT('mil mi val'!$C245:CK245)</f>
        <v>0.31477448951189479</v>
      </c>
      <c r="CM281" s="79">
        <f>PRODUCT('mil mi val'!$C245:CL245)</f>
        <v>0.31052503390348424</v>
      </c>
      <c r="CN281" s="79">
        <f>PRODUCT('mil mi val'!$C245:CM245)</f>
        <v>0.30633294594578719</v>
      </c>
      <c r="CO281" s="79">
        <f>PRODUCT('mil mi val'!$C245:CN245)</f>
        <v>0.30219745117551911</v>
      </c>
      <c r="CP281" s="79">
        <f>PRODUCT('mil mi val'!$C245:CO245)</f>
        <v>0.29811778558464963</v>
      </c>
      <c r="CQ281" s="79">
        <f>PRODUCT('mil mi val'!$C245:CP245)</f>
        <v>0.29409319547925689</v>
      </c>
      <c r="CR281" s="79">
        <f>PRODUCT('mil mi val'!$C245:CQ245)</f>
        <v>0.29012293734028693</v>
      </c>
      <c r="CS281" s="79">
        <f>PRODUCT('mil mi val'!$C245:CR245)</f>
        <v>0.28620627768619306</v>
      </c>
      <c r="CT281" s="79">
        <f>PRODUCT('mil mi val'!$C245:CS245)</f>
        <v>0.28234249293742947</v>
      </c>
      <c r="CU281" s="79">
        <f>PRODUCT('mil mi val'!$C245:CT245)</f>
        <v>0.27853086928277421</v>
      </c>
      <c r="CV281" s="79">
        <f>PRODUCT('mil mi val'!$C245:CU245)</f>
        <v>0.27477070254745678</v>
      </c>
      <c r="CW281" s="79">
        <f>PRODUCT('mil mi val'!$C245:CV245)</f>
        <v>0.27106129806306611</v>
      </c>
      <c r="CX281" s="79">
        <f>PRODUCT('mil mi val'!$C245:CW245)</f>
        <v>0.26740197053921472</v>
      </c>
      <c r="CY281" s="79">
        <f>PRODUCT('mil mi val'!$C245:CX245)</f>
        <v>0.26379204393693534</v>
      </c>
      <c r="CZ281" s="79">
        <f>PRODUCT('mil mi val'!$C245:CY245)</f>
        <v>0.26023085134378671</v>
      </c>
      <c r="DA281" s="79">
        <f>PRODUCT('mil mi val'!$C245:CZ245)</f>
        <v>0.25671773485064558</v>
      </c>
      <c r="DB281" s="79">
        <f>PRODUCT('mil mi val'!$C245:DA245)</f>
        <v>0.25325204543016189</v>
      </c>
      <c r="DC281" s="79">
        <f>PRODUCT('mil mi val'!$C245:DB245)</f>
        <v>0.2498331428168547</v>
      </c>
    </row>
    <row r="282" spans="2:107" ht="15" x14ac:dyDescent="0.25">
      <c r="B282" s="41">
        <v>37</v>
      </c>
      <c r="C282" s="79">
        <v>1</v>
      </c>
      <c r="D282" s="79">
        <f>PRODUCT('mil mi val'!$C246:C246)</f>
        <v>0.98429999999999995</v>
      </c>
      <c r="E282" s="79">
        <f>PRODUCT('mil mi val'!$C246:D246)</f>
        <v>0.97701618000000001</v>
      </c>
      <c r="F282" s="79">
        <f>PRODUCT('mil mi val'!$C246:E246)</f>
        <v>0.96861384085199997</v>
      </c>
      <c r="G282" s="79">
        <f>PRODUCT('mil mi val'!$C246:F246)</f>
        <v>0.95950887074799118</v>
      </c>
      <c r="H282" s="79">
        <f>PRODUCT('mil mi val'!$C246:G246)</f>
        <v>0.94991378204051125</v>
      </c>
      <c r="I282" s="79">
        <f>PRODUCT('mil mi val'!$C246:H246)</f>
        <v>0.93984469595088183</v>
      </c>
      <c r="J282" s="79">
        <f>PRODUCT('mil mi val'!$C246:I246)</f>
        <v>0.92931843535623193</v>
      </c>
      <c r="K282" s="79">
        <f>PRODUCT('mil mi val'!$C246:J246)</f>
        <v>0.91844540966256394</v>
      </c>
      <c r="L282" s="79">
        <f>PRODUCT('mil mi val'!$C246:K246)</f>
        <v>0.90724037566468063</v>
      </c>
      <c r="M282" s="79">
        <f>PRODUCT('mil mi val'!$C246:L246)</f>
        <v>0.89571842289373915</v>
      </c>
      <c r="N282" s="79">
        <f>PRODUCT('mil mi val'!$C246:M246)</f>
        <v>0.88407408339612048</v>
      </c>
      <c r="O282" s="79">
        <f>PRODUCT('mil mi val'!$C246:N246)</f>
        <v>0.87231589808695209</v>
      </c>
      <c r="P282" s="79">
        <f>PRODUCT('mil mi val'!$C246:O246)</f>
        <v>0.86062686505258701</v>
      </c>
      <c r="Q282" s="79">
        <f>PRODUCT('mil mi val'!$C246:P246)</f>
        <v>0.84900840237437714</v>
      </c>
      <c r="R282" s="79">
        <f>PRODUCT('mil mi val'!$C246:Q246)</f>
        <v>0.83754678894232304</v>
      </c>
      <c r="S282" s="79">
        <f>PRODUCT('mil mi val'!$C246:R246)</f>
        <v>0.82623990729160168</v>
      </c>
      <c r="T282" s="79">
        <f>PRODUCT('mil mi val'!$C246:S246)</f>
        <v>0.81508566854316511</v>
      </c>
      <c r="U282" s="79">
        <f>PRODUCT('mil mi val'!$C246:T246)</f>
        <v>0.80408201201783247</v>
      </c>
      <c r="V282" s="79">
        <f>PRODUCT('mil mi val'!$C246:U246)</f>
        <v>0.79322690485559177</v>
      </c>
      <c r="W282" s="79">
        <f>PRODUCT('mil mi val'!$C246:V246)</f>
        <v>0.7825183416400413</v>
      </c>
      <c r="X282" s="79">
        <f>PRODUCT('mil mi val'!$C246:W246)</f>
        <v>0.77195434402790075</v>
      </c>
      <c r="Y282" s="79">
        <f>PRODUCT('mil mi val'!$C246:X246)</f>
        <v>0.76153296038352414</v>
      </c>
      <c r="Z282" s="79">
        <f>PRODUCT('mil mi val'!$C246:Y246)</f>
        <v>0.75125226541834655</v>
      </c>
      <c r="AA282" s="79">
        <f>PRODUCT('mil mi val'!$C246:Z246)</f>
        <v>0.74111035983519891</v>
      </c>
      <c r="AB282" s="79">
        <f>PRODUCT('mil mi val'!$C246:AA246)</f>
        <v>0.7311053699774237</v>
      </c>
      <c r="AC282" s="79">
        <f>PRODUCT('mil mi val'!$C246:AB246)</f>
        <v>0.7212354474827285</v>
      </c>
      <c r="AD282" s="79">
        <f>PRODUCT('mil mi val'!$C246:AC246)</f>
        <v>0.71149876894171171</v>
      </c>
      <c r="AE282" s="79">
        <f>PRODUCT('mil mi val'!$C246:AD246)</f>
        <v>0.70189353556099865</v>
      </c>
      <c r="AF282" s="79">
        <f>PRODUCT('mil mi val'!$C246:AE246)</f>
        <v>0.69241797283092521</v>
      </c>
      <c r="AG282" s="79">
        <f>PRODUCT('mil mi val'!$C246:AF246)</f>
        <v>0.6830703301977078</v>
      </c>
      <c r="AH282" s="79">
        <f>PRODUCT('mil mi val'!$C246:AG246)</f>
        <v>0.67384888074003879</v>
      </c>
      <c r="AI282" s="79">
        <f>PRODUCT('mil mi val'!$C246:AH246)</f>
        <v>0.66475192085004831</v>
      </c>
      <c r="AJ282" s="79">
        <f>PRODUCT('mil mi val'!$C246:AI246)</f>
        <v>0.65577776991857273</v>
      </c>
      <c r="AK282" s="79">
        <f>PRODUCT('mil mi val'!$C246:AJ246)</f>
        <v>0.64692477002467208</v>
      </c>
      <c r="AL282" s="79">
        <f>PRODUCT('mil mi val'!$C246:AK246)</f>
        <v>0.63819128562933902</v>
      </c>
      <c r="AM282" s="79">
        <f>PRODUCT('mil mi val'!$C246:AL246)</f>
        <v>0.629575703273343</v>
      </c>
      <c r="AN282" s="79">
        <f>PRODUCT('mil mi val'!$C246:AM246)</f>
        <v>0.62107643127915291</v>
      </c>
      <c r="AO282" s="79">
        <f>PRODUCT('mil mi val'!$C246:AN246)</f>
        <v>0.6126918994568844</v>
      </c>
      <c r="AP282" s="79">
        <f>PRODUCT('mil mi val'!$C246:AO246)</f>
        <v>0.60442055881421652</v>
      </c>
      <c r="AQ282" s="79">
        <f>PRODUCT('mil mi val'!$C246:AP246)</f>
        <v>0.59626088127022459</v>
      </c>
      <c r="AR282" s="79">
        <f>PRODUCT('mil mi val'!$C246:AQ246)</f>
        <v>0.58821135937307656</v>
      </c>
      <c r="AS282" s="79">
        <f>PRODUCT('mil mi val'!$C246:AR246)</f>
        <v>0.58027050602154007</v>
      </c>
      <c r="AT282" s="79">
        <f>PRODUCT('mil mi val'!$C246:AS246)</f>
        <v>0.57243685419024926</v>
      </c>
      <c r="AU282" s="79">
        <f>PRODUCT('mil mi val'!$C246:AT246)</f>
        <v>0.56470895665868093</v>
      </c>
      <c r="AV282" s="79">
        <f>PRODUCT('mil mi val'!$C246:AU246)</f>
        <v>0.55708538574378874</v>
      </c>
      <c r="AW282" s="79">
        <f>PRODUCT('mil mi val'!$C246:AV246)</f>
        <v>0.54956473303624764</v>
      </c>
      <c r="AX282" s="79">
        <f>PRODUCT('mil mi val'!$C246:AW246)</f>
        <v>0.54214560914025833</v>
      </c>
      <c r="AY282" s="79">
        <f>PRODUCT('mil mi val'!$C246:AX246)</f>
        <v>0.53482664341686492</v>
      </c>
      <c r="AZ282" s="79">
        <f>PRODUCT('mil mi val'!$C246:AY246)</f>
        <v>0.52760648373073726</v>
      </c>
      <c r="BA282" s="79">
        <f>PRODUCT('mil mi val'!$C246:AZ246)</f>
        <v>0.52048379620037233</v>
      </c>
      <c r="BB282" s="79">
        <f>PRODUCT('mil mi val'!$C246:BA246)</f>
        <v>0.51345726495166732</v>
      </c>
      <c r="BC282" s="79">
        <f>PRODUCT('mil mi val'!$C246:BB246)</f>
        <v>0.50652559187481982</v>
      </c>
      <c r="BD282" s="79">
        <f>PRODUCT('mil mi val'!$C246:BC246)</f>
        <v>0.49968749638450977</v>
      </c>
      <c r="BE282" s="79">
        <f>PRODUCT('mil mi val'!$C246:BD246)</f>
        <v>0.49294171518331892</v>
      </c>
      <c r="BF282" s="79">
        <f>PRODUCT('mil mi val'!$C246:BE246)</f>
        <v>0.48628700202834413</v>
      </c>
      <c r="BG282" s="79">
        <f>PRODUCT('mil mi val'!$C246:BF246)</f>
        <v>0.47972212750096149</v>
      </c>
      <c r="BH282" s="79">
        <f>PRODUCT('mil mi val'!$C246:BG246)</f>
        <v>0.47324587877969854</v>
      </c>
      <c r="BI282" s="79">
        <f>PRODUCT('mil mi val'!$C246:BH246)</f>
        <v>0.46685705941617262</v>
      </c>
      <c r="BJ282" s="79">
        <f>PRODUCT('mil mi val'!$C246:BI246)</f>
        <v>0.46055448911405428</v>
      </c>
      <c r="BK282" s="79">
        <f>PRODUCT('mil mi val'!$C246:BJ246)</f>
        <v>0.45433700351101458</v>
      </c>
      <c r="BL282" s="79">
        <f>PRODUCT('mil mi val'!$C246:BK246)</f>
        <v>0.44820345396361588</v>
      </c>
      <c r="BM282" s="79">
        <f>PRODUCT('mil mi val'!$C246:BL246)</f>
        <v>0.44215270733510709</v>
      </c>
      <c r="BN282" s="79">
        <f>PRODUCT('mil mi val'!$C246:BM246)</f>
        <v>0.43618364578608315</v>
      </c>
      <c r="BO282" s="79">
        <f>PRODUCT('mil mi val'!$C246:BN246)</f>
        <v>0.43029516656797107</v>
      </c>
      <c r="BP282" s="79">
        <f>PRODUCT('mil mi val'!$C246:BO246)</f>
        <v>0.42448618181930348</v>
      </c>
      <c r="BQ282" s="79">
        <f>PRODUCT('mil mi val'!$C246:BP246)</f>
        <v>0.4187556183647429</v>
      </c>
      <c r="BR282" s="79">
        <f>PRODUCT('mil mi val'!$C246:BQ246)</f>
        <v>0.41310241751681887</v>
      </c>
      <c r="BS282" s="79">
        <f>PRODUCT('mil mi val'!$C246:BR246)</f>
        <v>0.40752553488034182</v>
      </c>
      <c r="BT282" s="79">
        <f>PRODUCT('mil mi val'!$C246:BS246)</f>
        <v>0.40202394015945725</v>
      </c>
      <c r="BU282" s="79">
        <f>PRODUCT('mil mi val'!$C246:BT246)</f>
        <v>0.39659661696730458</v>
      </c>
      <c r="BV282" s="79">
        <f>PRODUCT('mil mi val'!$C246:BU246)</f>
        <v>0.39124256263824597</v>
      </c>
      <c r="BW282" s="79">
        <f>PRODUCT('mil mi val'!$C246:BV246)</f>
        <v>0.38596078804262968</v>
      </c>
      <c r="BX282" s="79">
        <f>PRODUCT('mil mi val'!$C246:BW246)</f>
        <v>0.38075031740405418</v>
      </c>
      <c r="BY282" s="79">
        <f>PRODUCT('mil mi val'!$C246:BX246)</f>
        <v>0.37561018811909946</v>
      </c>
      <c r="BZ282" s="79">
        <f>PRODUCT('mil mi val'!$C246:BY246)</f>
        <v>0.37053945057949161</v>
      </c>
      <c r="CA282" s="79">
        <f>PRODUCT('mil mi val'!$C246:BZ246)</f>
        <v>0.36553716799666847</v>
      </c>
      <c r="CB282" s="79">
        <f>PRODUCT('mil mi val'!$C246:CA246)</f>
        <v>0.36060241622871347</v>
      </c>
      <c r="CC282" s="79">
        <f>PRODUCT('mil mi val'!$C246:CB246)</f>
        <v>0.35573428360962583</v>
      </c>
      <c r="CD282" s="79">
        <f>PRODUCT('mil mi val'!$C246:CC246)</f>
        <v>0.35093187078089588</v>
      </c>
      <c r="CE282" s="79">
        <f>PRODUCT('mil mi val'!$C246:CD246)</f>
        <v>0.34619429052535378</v>
      </c>
      <c r="CF282" s="79">
        <f>PRODUCT('mil mi val'!$C246:CE246)</f>
        <v>0.3415206676032615</v>
      </c>
      <c r="CG282" s="79">
        <f>PRODUCT('mil mi val'!$C246:CF246)</f>
        <v>0.33691013859061747</v>
      </c>
      <c r="CH282" s="79">
        <f>PRODUCT('mil mi val'!$C246:CG246)</f>
        <v>0.33236185171964416</v>
      </c>
      <c r="CI282" s="79">
        <f>PRODUCT('mil mi val'!$C246:CH246)</f>
        <v>0.32787496672142896</v>
      </c>
      <c r="CJ282" s="79">
        <f>PRODUCT('mil mi val'!$C246:CI246)</f>
        <v>0.32344865467068967</v>
      </c>
      <c r="CK282" s="79">
        <f>PRODUCT('mil mi val'!$C246:CJ246)</f>
        <v>0.31908209783263536</v>
      </c>
      <c r="CL282" s="79">
        <f>PRODUCT('mil mi val'!$C246:CK246)</f>
        <v>0.31477448951189479</v>
      </c>
      <c r="CM282" s="79">
        <f>PRODUCT('mil mi val'!$C246:CL246)</f>
        <v>0.31052503390348424</v>
      </c>
      <c r="CN282" s="79">
        <f>PRODUCT('mil mi val'!$C246:CM246)</f>
        <v>0.30633294594578719</v>
      </c>
      <c r="CO282" s="79">
        <f>PRODUCT('mil mi val'!$C246:CN246)</f>
        <v>0.30219745117551911</v>
      </c>
      <c r="CP282" s="79">
        <f>PRODUCT('mil mi val'!$C246:CO246)</f>
        <v>0.29811778558464963</v>
      </c>
      <c r="CQ282" s="79">
        <f>PRODUCT('mil mi val'!$C246:CP246)</f>
        <v>0.29409319547925689</v>
      </c>
      <c r="CR282" s="79">
        <f>PRODUCT('mil mi val'!$C246:CQ246)</f>
        <v>0.29012293734028693</v>
      </c>
      <c r="CS282" s="79">
        <f>PRODUCT('mil mi val'!$C246:CR246)</f>
        <v>0.28620627768619306</v>
      </c>
      <c r="CT282" s="79">
        <f>PRODUCT('mil mi val'!$C246:CS246)</f>
        <v>0.28234249293742947</v>
      </c>
      <c r="CU282" s="79">
        <f>PRODUCT('mil mi val'!$C246:CT246)</f>
        <v>0.27853086928277421</v>
      </c>
      <c r="CV282" s="79">
        <f>PRODUCT('mil mi val'!$C246:CU246)</f>
        <v>0.27477070254745678</v>
      </c>
      <c r="CW282" s="79">
        <f>PRODUCT('mil mi val'!$C246:CV246)</f>
        <v>0.27106129806306611</v>
      </c>
      <c r="CX282" s="79">
        <f>PRODUCT('mil mi val'!$C246:CW246)</f>
        <v>0.26740197053921472</v>
      </c>
      <c r="CY282" s="79">
        <f>PRODUCT('mil mi val'!$C246:CX246)</f>
        <v>0.26379204393693534</v>
      </c>
      <c r="CZ282" s="79">
        <f>PRODUCT('mil mi val'!$C246:CY246)</f>
        <v>0.26023085134378671</v>
      </c>
      <c r="DA282" s="79">
        <f>PRODUCT('mil mi val'!$C246:CZ246)</f>
        <v>0.25671773485064558</v>
      </c>
      <c r="DB282" s="79">
        <f>PRODUCT('mil mi val'!$C246:DA246)</f>
        <v>0.25325204543016189</v>
      </c>
      <c r="DC282" s="79">
        <f>PRODUCT('mil mi val'!$C246:DB246)</f>
        <v>0.2498331428168547</v>
      </c>
    </row>
    <row r="283" spans="2:107" ht="15" x14ac:dyDescent="0.25">
      <c r="B283" s="41">
        <v>38</v>
      </c>
      <c r="C283" s="79">
        <v>1</v>
      </c>
      <c r="D283" s="79">
        <f>PRODUCT('mil mi val'!$C247:C247)</f>
        <v>0.98429999999999995</v>
      </c>
      <c r="E283" s="79">
        <f>PRODUCT('mil mi val'!$C247:D247)</f>
        <v>0.97701618000000001</v>
      </c>
      <c r="F283" s="79">
        <f>PRODUCT('mil mi val'!$C247:E247)</f>
        <v>0.96861384085199997</v>
      </c>
      <c r="G283" s="79">
        <f>PRODUCT('mil mi val'!$C247:F247)</f>
        <v>0.95950887074799118</v>
      </c>
      <c r="H283" s="79">
        <f>PRODUCT('mil mi val'!$C247:G247)</f>
        <v>0.94991378204051125</v>
      </c>
      <c r="I283" s="79">
        <f>PRODUCT('mil mi val'!$C247:H247)</f>
        <v>0.93984469595088183</v>
      </c>
      <c r="J283" s="79">
        <f>PRODUCT('mil mi val'!$C247:I247)</f>
        <v>0.92931843535623193</v>
      </c>
      <c r="K283" s="79">
        <f>PRODUCT('mil mi val'!$C247:J247)</f>
        <v>0.91844540966256394</v>
      </c>
      <c r="L283" s="79">
        <f>PRODUCT('mil mi val'!$C247:K247)</f>
        <v>0.90724037566468063</v>
      </c>
      <c r="M283" s="79">
        <f>PRODUCT('mil mi val'!$C247:L247)</f>
        <v>0.89571842289373915</v>
      </c>
      <c r="N283" s="79">
        <f>PRODUCT('mil mi val'!$C247:M247)</f>
        <v>0.88407408339612048</v>
      </c>
      <c r="O283" s="79">
        <f>PRODUCT('mil mi val'!$C247:N247)</f>
        <v>0.87231589808695209</v>
      </c>
      <c r="P283" s="79">
        <f>PRODUCT('mil mi val'!$C247:O247)</f>
        <v>0.86062686505258701</v>
      </c>
      <c r="Q283" s="79">
        <f>PRODUCT('mil mi val'!$C247:P247)</f>
        <v>0.84900840237437714</v>
      </c>
      <c r="R283" s="79">
        <f>PRODUCT('mil mi val'!$C247:Q247)</f>
        <v>0.83754678894232304</v>
      </c>
      <c r="S283" s="79">
        <f>PRODUCT('mil mi val'!$C247:R247)</f>
        <v>0.82623990729160168</v>
      </c>
      <c r="T283" s="79">
        <f>PRODUCT('mil mi val'!$C247:S247)</f>
        <v>0.81508566854316511</v>
      </c>
      <c r="U283" s="79">
        <f>PRODUCT('mil mi val'!$C247:T247)</f>
        <v>0.80408201201783247</v>
      </c>
      <c r="V283" s="79">
        <f>PRODUCT('mil mi val'!$C247:U247)</f>
        <v>0.79322690485559177</v>
      </c>
      <c r="W283" s="79">
        <f>PRODUCT('mil mi val'!$C247:V247)</f>
        <v>0.7825183416400413</v>
      </c>
      <c r="X283" s="79">
        <f>PRODUCT('mil mi val'!$C247:W247)</f>
        <v>0.77195434402790075</v>
      </c>
      <c r="Y283" s="79">
        <f>PRODUCT('mil mi val'!$C247:X247)</f>
        <v>0.76153296038352414</v>
      </c>
      <c r="Z283" s="79">
        <f>PRODUCT('mil mi val'!$C247:Y247)</f>
        <v>0.75125226541834655</v>
      </c>
      <c r="AA283" s="79">
        <f>PRODUCT('mil mi val'!$C247:Z247)</f>
        <v>0.74111035983519891</v>
      </c>
      <c r="AB283" s="79">
        <f>PRODUCT('mil mi val'!$C247:AA247)</f>
        <v>0.7311053699774237</v>
      </c>
      <c r="AC283" s="79">
        <f>PRODUCT('mil mi val'!$C247:AB247)</f>
        <v>0.7212354474827285</v>
      </c>
      <c r="AD283" s="79">
        <f>PRODUCT('mil mi val'!$C247:AC247)</f>
        <v>0.71149876894171171</v>
      </c>
      <c r="AE283" s="79">
        <f>PRODUCT('mil mi val'!$C247:AD247)</f>
        <v>0.70189353556099865</v>
      </c>
      <c r="AF283" s="79">
        <f>PRODUCT('mil mi val'!$C247:AE247)</f>
        <v>0.69241797283092521</v>
      </c>
      <c r="AG283" s="79">
        <f>PRODUCT('mil mi val'!$C247:AF247)</f>
        <v>0.6830703301977078</v>
      </c>
      <c r="AH283" s="79">
        <f>PRODUCT('mil mi val'!$C247:AG247)</f>
        <v>0.67384888074003879</v>
      </c>
      <c r="AI283" s="79">
        <f>PRODUCT('mil mi val'!$C247:AH247)</f>
        <v>0.66475192085004831</v>
      </c>
      <c r="AJ283" s="79">
        <f>PRODUCT('mil mi val'!$C247:AI247)</f>
        <v>0.65577776991857273</v>
      </c>
      <c r="AK283" s="79">
        <f>PRODUCT('mil mi val'!$C247:AJ247)</f>
        <v>0.64692477002467208</v>
      </c>
      <c r="AL283" s="79">
        <f>PRODUCT('mil mi val'!$C247:AK247)</f>
        <v>0.63819128562933902</v>
      </c>
      <c r="AM283" s="79">
        <f>PRODUCT('mil mi val'!$C247:AL247)</f>
        <v>0.629575703273343</v>
      </c>
      <c r="AN283" s="79">
        <f>PRODUCT('mil mi val'!$C247:AM247)</f>
        <v>0.62107643127915291</v>
      </c>
      <c r="AO283" s="79">
        <f>PRODUCT('mil mi val'!$C247:AN247)</f>
        <v>0.6126918994568844</v>
      </c>
      <c r="AP283" s="79">
        <f>PRODUCT('mil mi val'!$C247:AO247)</f>
        <v>0.60442055881421652</v>
      </c>
      <c r="AQ283" s="79">
        <f>PRODUCT('mil mi val'!$C247:AP247)</f>
        <v>0.59626088127022459</v>
      </c>
      <c r="AR283" s="79">
        <f>PRODUCT('mil mi val'!$C247:AQ247)</f>
        <v>0.58821135937307656</v>
      </c>
      <c r="AS283" s="79">
        <f>PRODUCT('mil mi val'!$C247:AR247)</f>
        <v>0.58027050602154007</v>
      </c>
      <c r="AT283" s="79">
        <f>PRODUCT('mil mi val'!$C247:AS247)</f>
        <v>0.57243685419024926</v>
      </c>
      <c r="AU283" s="79">
        <f>PRODUCT('mil mi val'!$C247:AT247)</f>
        <v>0.56470895665868093</v>
      </c>
      <c r="AV283" s="79">
        <f>PRODUCT('mil mi val'!$C247:AU247)</f>
        <v>0.55708538574378874</v>
      </c>
      <c r="AW283" s="79">
        <f>PRODUCT('mil mi val'!$C247:AV247)</f>
        <v>0.54956473303624764</v>
      </c>
      <c r="AX283" s="79">
        <f>PRODUCT('mil mi val'!$C247:AW247)</f>
        <v>0.54214560914025833</v>
      </c>
      <c r="AY283" s="79">
        <f>PRODUCT('mil mi val'!$C247:AX247)</f>
        <v>0.53482664341686492</v>
      </c>
      <c r="AZ283" s="79">
        <f>PRODUCT('mil mi val'!$C247:AY247)</f>
        <v>0.52760648373073726</v>
      </c>
      <c r="BA283" s="79">
        <f>PRODUCT('mil mi val'!$C247:AZ247)</f>
        <v>0.52048379620037233</v>
      </c>
      <c r="BB283" s="79">
        <f>PRODUCT('mil mi val'!$C247:BA247)</f>
        <v>0.51345726495166732</v>
      </c>
      <c r="BC283" s="79">
        <f>PRODUCT('mil mi val'!$C247:BB247)</f>
        <v>0.50652559187481982</v>
      </c>
      <c r="BD283" s="79">
        <f>PRODUCT('mil mi val'!$C247:BC247)</f>
        <v>0.49968749638450977</v>
      </c>
      <c r="BE283" s="79">
        <f>PRODUCT('mil mi val'!$C247:BD247)</f>
        <v>0.49294171518331892</v>
      </c>
      <c r="BF283" s="79">
        <f>PRODUCT('mil mi val'!$C247:BE247)</f>
        <v>0.48628700202834413</v>
      </c>
      <c r="BG283" s="79">
        <f>PRODUCT('mil mi val'!$C247:BF247)</f>
        <v>0.47972212750096149</v>
      </c>
      <c r="BH283" s="79">
        <f>PRODUCT('mil mi val'!$C247:BG247)</f>
        <v>0.47324587877969854</v>
      </c>
      <c r="BI283" s="79">
        <f>PRODUCT('mil mi val'!$C247:BH247)</f>
        <v>0.46685705941617262</v>
      </c>
      <c r="BJ283" s="79">
        <f>PRODUCT('mil mi val'!$C247:BI247)</f>
        <v>0.46055448911405428</v>
      </c>
      <c r="BK283" s="79">
        <f>PRODUCT('mil mi val'!$C247:BJ247)</f>
        <v>0.45433700351101458</v>
      </c>
      <c r="BL283" s="79">
        <f>PRODUCT('mil mi val'!$C247:BK247)</f>
        <v>0.44820345396361588</v>
      </c>
      <c r="BM283" s="79">
        <f>PRODUCT('mil mi val'!$C247:BL247)</f>
        <v>0.44215270733510709</v>
      </c>
      <c r="BN283" s="79">
        <f>PRODUCT('mil mi val'!$C247:BM247)</f>
        <v>0.43618364578608315</v>
      </c>
      <c r="BO283" s="79">
        <f>PRODUCT('mil mi val'!$C247:BN247)</f>
        <v>0.43029516656797107</v>
      </c>
      <c r="BP283" s="79">
        <f>PRODUCT('mil mi val'!$C247:BO247)</f>
        <v>0.42448618181930348</v>
      </c>
      <c r="BQ283" s="79">
        <f>PRODUCT('mil mi val'!$C247:BP247)</f>
        <v>0.4187556183647429</v>
      </c>
      <c r="BR283" s="79">
        <f>PRODUCT('mil mi val'!$C247:BQ247)</f>
        <v>0.41310241751681887</v>
      </c>
      <c r="BS283" s="79">
        <f>PRODUCT('mil mi val'!$C247:BR247)</f>
        <v>0.40752553488034182</v>
      </c>
      <c r="BT283" s="79">
        <f>PRODUCT('mil mi val'!$C247:BS247)</f>
        <v>0.40202394015945725</v>
      </c>
      <c r="BU283" s="79">
        <f>PRODUCT('mil mi val'!$C247:BT247)</f>
        <v>0.39659661696730458</v>
      </c>
      <c r="BV283" s="79">
        <f>PRODUCT('mil mi val'!$C247:BU247)</f>
        <v>0.39124256263824597</v>
      </c>
      <c r="BW283" s="79">
        <f>PRODUCT('mil mi val'!$C247:BV247)</f>
        <v>0.38596078804262968</v>
      </c>
      <c r="BX283" s="79">
        <f>PRODUCT('mil mi val'!$C247:BW247)</f>
        <v>0.38075031740405418</v>
      </c>
      <c r="BY283" s="79">
        <f>PRODUCT('mil mi val'!$C247:BX247)</f>
        <v>0.37561018811909946</v>
      </c>
      <c r="BZ283" s="79">
        <f>PRODUCT('mil mi val'!$C247:BY247)</f>
        <v>0.37053945057949161</v>
      </c>
      <c r="CA283" s="79">
        <f>PRODUCT('mil mi val'!$C247:BZ247)</f>
        <v>0.36553716799666847</v>
      </c>
      <c r="CB283" s="79">
        <f>PRODUCT('mil mi val'!$C247:CA247)</f>
        <v>0.36060241622871347</v>
      </c>
      <c r="CC283" s="79">
        <f>PRODUCT('mil mi val'!$C247:CB247)</f>
        <v>0.35573428360962583</v>
      </c>
      <c r="CD283" s="79">
        <f>PRODUCT('mil mi val'!$C247:CC247)</f>
        <v>0.35093187078089588</v>
      </c>
      <c r="CE283" s="79">
        <f>PRODUCT('mil mi val'!$C247:CD247)</f>
        <v>0.34619429052535378</v>
      </c>
      <c r="CF283" s="79">
        <f>PRODUCT('mil mi val'!$C247:CE247)</f>
        <v>0.3415206676032615</v>
      </c>
      <c r="CG283" s="79">
        <f>PRODUCT('mil mi val'!$C247:CF247)</f>
        <v>0.33691013859061747</v>
      </c>
      <c r="CH283" s="79">
        <f>PRODUCT('mil mi val'!$C247:CG247)</f>
        <v>0.33236185171964416</v>
      </c>
      <c r="CI283" s="79">
        <f>PRODUCT('mil mi val'!$C247:CH247)</f>
        <v>0.32787496672142896</v>
      </c>
      <c r="CJ283" s="79">
        <f>PRODUCT('mil mi val'!$C247:CI247)</f>
        <v>0.32344865467068967</v>
      </c>
      <c r="CK283" s="79">
        <f>PRODUCT('mil mi val'!$C247:CJ247)</f>
        <v>0.31908209783263536</v>
      </c>
      <c r="CL283" s="79">
        <f>PRODUCT('mil mi val'!$C247:CK247)</f>
        <v>0.31477448951189479</v>
      </c>
      <c r="CM283" s="79">
        <f>PRODUCT('mil mi val'!$C247:CL247)</f>
        <v>0.31052503390348424</v>
      </c>
      <c r="CN283" s="79">
        <f>PRODUCT('mil mi val'!$C247:CM247)</f>
        <v>0.30633294594578719</v>
      </c>
      <c r="CO283" s="79">
        <f>PRODUCT('mil mi val'!$C247:CN247)</f>
        <v>0.30219745117551911</v>
      </c>
      <c r="CP283" s="79">
        <f>PRODUCT('mil mi val'!$C247:CO247)</f>
        <v>0.29811778558464963</v>
      </c>
      <c r="CQ283" s="79">
        <f>PRODUCT('mil mi val'!$C247:CP247)</f>
        <v>0.29409319547925689</v>
      </c>
      <c r="CR283" s="79">
        <f>PRODUCT('mil mi val'!$C247:CQ247)</f>
        <v>0.29012293734028693</v>
      </c>
      <c r="CS283" s="79">
        <f>PRODUCT('mil mi val'!$C247:CR247)</f>
        <v>0.28620627768619306</v>
      </c>
      <c r="CT283" s="79">
        <f>PRODUCT('mil mi val'!$C247:CS247)</f>
        <v>0.28234249293742947</v>
      </c>
      <c r="CU283" s="79">
        <f>PRODUCT('mil mi val'!$C247:CT247)</f>
        <v>0.27853086928277421</v>
      </c>
      <c r="CV283" s="79">
        <f>PRODUCT('mil mi val'!$C247:CU247)</f>
        <v>0.27477070254745678</v>
      </c>
      <c r="CW283" s="79">
        <f>PRODUCT('mil mi val'!$C247:CV247)</f>
        <v>0.27106129806306611</v>
      </c>
      <c r="CX283" s="79">
        <f>PRODUCT('mil mi val'!$C247:CW247)</f>
        <v>0.26740197053921472</v>
      </c>
      <c r="CY283" s="79">
        <f>PRODUCT('mil mi val'!$C247:CX247)</f>
        <v>0.26379204393693534</v>
      </c>
      <c r="CZ283" s="79">
        <f>PRODUCT('mil mi val'!$C247:CY247)</f>
        <v>0.26023085134378671</v>
      </c>
      <c r="DA283" s="79">
        <f>PRODUCT('mil mi val'!$C247:CZ247)</f>
        <v>0.25671773485064558</v>
      </c>
      <c r="DB283" s="79">
        <f>PRODUCT('mil mi val'!$C247:DA247)</f>
        <v>0.25325204543016189</v>
      </c>
      <c r="DC283" s="79">
        <f>PRODUCT('mil mi val'!$C247:DB247)</f>
        <v>0.2498331428168547</v>
      </c>
    </row>
    <row r="284" spans="2:107" ht="15" x14ac:dyDescent="0.25">
      <c r="B284" s="41">
        <v>39</v>
      </c>
      <c r="C284" s="79">
        <v>1</v>
      </c>
      <c r="D284" s="79">
        <f>PRODUCT('mil mi val'!$C248:C248)</f>
        <v>0.98429999999999995</v>
      </c>
      <c r="E284" s="79">
        <f>PRODUCT('mil mi val'!$C248:D248)</f>
        <v>0.97701618000000001</v>
      </c>
      <c r="F284" s="79">
        <f>PRODUCT('mil mi val'!$C248:E248)</f>
        <v>0.96861384085199997</v>
      </c>
      <c r="G284" s="79">
        <f>PRODUCT('mil mi val'!$C248:F248)</f>
        <v>0.95950887074799118</v>
      </c>
      <c r="H284" s="79">
        <f>PRODUCT('mil mi val'!$C248:G248)</f>
        <v>0.94991378204051125</v>
      </c>
      <c r="I284" s="79">
        <f>PRODUCT('mil mi val'!$C248:H248)</f>
        <v>0.93984469595088183</v>
      </c>
      <c r="J284" s="79">
        <f>PRODUCT('mil mi val'!$C248:I248)</f>
        <v>0.92931843535623193</v>
      </c>
      <c r="K284" s="79">
        <f>PRODUCT('mil mi val'!$C248:J248)</f>
        <v>0.91844540966256394</v>
      </c>
      <c r="L284" s="79">
        <f>PRODUCT('mil mi val'!$C248:K248)</f>
        <v>0.90724037566468063</v>
      </c>
      <c r="M284" s="79">
        <f>PRODUCT('mil mi val'!$C248:L248)</f>
        <v>0.89571842289373915</v>
      </c>
      <c r="N284" s="79">
        <f>PRODUCT('mil mi val'!$C248:M248)</f>
        <v>0.88407408339612048</v>
      </c>
      <c r="O284" s="79">
        <f>PRODUCT('mil mi val'!$C248:N248)</f>
        <v>0.87231589808695209</v>
      </c>
      <c r="P284" s="79">
        <f>PRODUCT('mil mi val'!$C248:O248)</f>
        <v>0.86062686505258701</v>
      </c>
      <c r="Q284" s="79">
        <f>PRODUCT('mil mi val'!$C248:P248)</f>
        <v>0.84900840237437714</v>
      </c>
      <c r="R284" s="79">
        <f>PRODUCT('mil mi val'!$C248:Q248)</f>
        <v>0.83754678894232304</v>
      </c>
      <c r="S284" s="79">
        <f>PRODUCT('mil mi val'!$C248:R248)</f>
        <v>0.82623990729160168</v>
      </c>
      <c r="T284" s="79">
        <f>PRODUCT('mil mi val'!$C248:S248)</f>
        <v>0.81508566854316511</v>
      </c>
      <c r="U284" s="79">
        <f>PRODUCT('mil mi val'!$C248:T248)</f>
        <v>0.80408201201783247</v>
      </c>
      <c r="V284" s="79">
        <f>PRODUCT('mil mi val'!$C248:U248)</f>
        <v>0.79322690485559177</v>
      </c>
      <c r="W284" s="79">
        <f>PRODUCT('mil mi val'!$C248:V248)</f>
        <v>0.7825183416400413</v>
      </c>
      <c r="X284" s="79">
        <f>PRODUCT('mil mi val'!$C248:W248)</f>
        <v>0.77195434402790075</v>
      </c>
      <c r="Y284" s="79">
        <f>PRODUCT('mil mi val'!$C248:X248)</f>
        <v>0.76153296038352414</v>
      </c>
      <c r="Z284" s="79">
        <f>PRODUCT('mil mi val'!$C248:Y248)</f>
        <v>0.75125226541834655</v>
      </c>
      <c r="AA284" s="79">
        <f>PRODUCT('mil mi val'!$C248:Z248)</f>
        <v>0.74111035983519891</v>
      </c>
      <c r="AB284" s="79">
        <f>PRODUCT('mil mi val'!$C248:AA248)</f>
        <v>0.7311053699774237</v>
      </c>
      <c r="AC284" s="79">
        <f>PRODUCT('mil mi val'!$C248:AB248)</f>
        <v>0.7212354474827285</v>
      </c>
      <c r="AD284" s="79">
        <f>PRODUCT('mil mi val'!$C248:AC248)</f>
        <v>0.71149876894171171</v>
      </c>
      <c r="AE284" s="79">
        <f>PRODUCT('mil mi val'!$C248:AD248)</f>
        <v>0.70189353556099865</v>
      </c>
      <c r="AF284" s="79">
        <f>PRODUCT('mil mi val'!$C248:AE248)</f>
        <v>0.69241797283092521</v>
      </c>
      <c r="AG284" s="79">
        <f>PRODUCT('mil mi val'!$C248:AF248)</f>
        <v>0.6830703301977078</v>
      </c>
      <c r="AH284" s="79">
        <f>PRODUCT('mil mi val'!$C248:AG248)</f>
        <v>0.67384888074003879</v>
      </c>
      <c r="AI284" s="79">
        <f>PRODUCT('mil mi val'!$C248:AH248)</f>
        <v>0.66475192085004831</v>
      </c>
      <c r="AJ284" s="79">
        <f>PRODUCT('mil mi val'!$C248:AI248)</f>
        <v>0.65577776991857273</v>
      </c>
      <c r="AK284" s="79">
        <f>PRODUCT('mil mi val'!$C248:AJ248)</f>
        <v>0.64692477002467208</v>
      </c>
      <c r="AL284" s="79">
        <f>PRODUCT('mil mi val'!$C248:AK248)</f>
        <v>0.63819128562933902</v>
      </c>
      <c r="AM284" s="79">
        <f>PRODUCT('mil mi val'!$C248:AL248)</f>
        <v>0.629575703273343</v>
      </c>
      <c r="AN284" s="79">
        <f>PRODUCT('mil mi val'!$C248:AM248)</f>
        <v>0.62107643127915291</v>
      </c>
      <c r="AO284" s="79">
        <f>PRODUCT('mil mi val'!$C248:AN248)</f>
        <v>0.6126918994568844</v>
      </c>
      <c r="AP284" s="79">
        <f>PRODUCT('mil mi val'!$C248:AO248)</f>
        <v>0.60442055881421652</v>
      </c>
      <c r="AQ284" s="79">
        <f>PRODUCT('mil mi val'!$C248:AP248)</f>
        <v>0.59626088127022459</v>
      </c>
      <c r="AR284" s="79">
        <f>PRODUCT('mil mi val'!$C248:AQ248)</f>
        <v>0.58821135937307656</v>
      </c>
      <c r="AS284" s="79">
        <f>PRODUCT('mil mi val'!$C248:AR248)</f>
        <v>0.58027050602154007</v>
      </c>
      <c r="AT284" s="79">
        <f>PRODUCT('mil mi val'!$C248:AS248)</f>
        <v>0.57243685419024926</v>
      </c>
      <c r="AU284" s="79">
        <f>PRODUCT('mil mi val'!$C248:AT248)</f>
        <v>0.56470895665868093</v>
      </c>
      <c r="AV284" s="79">
        <f>PRODUCT('mil mi val'!$C248:AU248)</f>
        <v>0.55708538574378874</v>
      </c>
      <c r="AW284" s="79">
        <f>PRODUCT('mil mi val'!$C248:AV248)</f>
        <v>0.54956473303624764</v>
      </c>
      <c r="AX284" s="79">
        <f>PRODUCT('mil mi val'!$C248:AW248)</f>
        <v>0.54214560914025833</v>
      </c>
      <c r="AY284" s="79">
        <f>PRODUCT('mil mi val'!$C248:AX248)</f>
        <v>0.53482664341686492</v>
      </c>
      <c r="AZ284" s="79">
        <f>PRODUCT('mil mi val'!$C248:AY248)</f>
        <v>0.52760648373073726</v>
      </c>
      <c r="BA284" s="79">
        <f>PRODUCT('mil mi val'!$C248:AZ248)</f>
        <v>0.52048379620037233</v>
      </c>
      <c r="BB284" s="79">
        <f>PRODUCT('mil mi val'!$C248:BA248)</f>
        <v>0.51345726495166732</v>
      </c>
      <c r="BC284" s="79">
        <f>PRODUCT('mil mi val'!$C248:BB248)</f>
        <v>0.50652559187481982</v>
      </c>
      <c r="BD284" s="79">
        <f>PRODUCT('mil mi val'!$C248:BC248)</f>
        <v>0.49968749638450977</v>
      </c>
      <c r="BE284" s="79">
        <f>PRODUCT('mil mi val'!$C248:BD248)</f>
        <v>0.49294171518331892</v>
      </c>
      <c r="BF284" s="79">
        <f>PRODUCT('mil mi val'!$C248:BE248)</f>
        <v>0.48628700202834413</v>
      </c>
      <c r="BG284" s="79">
        <f>PRODUCT('mil mi val'!$C248:BF248)</f>
        <v>0.47972212750096149</v>
      </c>
      <c r="BH284" s="79">
        <f>PRODUCT('mil mi val'!$C248:BG248)</f>
        <v>0.47324587877969854</v>
      </c>
      <c r="BI284" s="79">
        <f>PRODUCT('mil mi val'!$C248:BH248)</f>
        <v>0.46685705941617262</v>
      </c>
      <c r="BJ284" s="79">
        <f>PRODUCT('mil mi val'!$C248:BI248)</f>
        <v>0.46055448911405428</v>
      </c>
      <c r="BK284" s="79">
        <f>PRODUCT('mil mi val'!$C248:BJ248)</f>
        <v>0.45433700351101458</v>
      </c>
      <c r="BL284" s="79">
        <f>PRODUCT('mil mi val'!$C248:BK248)</f>
        <v>0.44820345396361588</v>
      </c>
      <c r="BM284" s="79">
        <f>PRODUCT('mil mi val'!$C248:BL248)</f>
        <v>0.44215270733510709</v>
      </c>
      <c r="BN284" s="79">
        <f>PRODUCT('mil mi val'!$C248:BM248)</f>
        <v>0.43618364578608315</v>
      </c>
      <c r="BO284" s="79">
        <f>PRODUCT('mil mi val'!$C248:BN248)</f>
        <v>0.43029516656797107</v>
      </c>
      <c r="BP284" s="79">
        <f>PRODUCT('mil mi val'!$C248:BO248)</f>
        <v>0.42448618181930348</v>
      </c>
      <c r="BQ284" s="79">
        <f>PRODUCT('mil mi val'!$C248:BP248)</f>
        <v>0.4187556183647429</v>
      </c>
      <c r="BR284" s="79">
        <f>PRODUCT('mil mi val'!$C248:BQ248)</f>
        <v>0.41310241751681887</v>
      </c>
      <c r="BS284" s="79">
        <f>PRODUCT('mil mi val'!$C248:BR248)</f>
        <v>0.40752553488034182</v>
      </c>
      <c r="BT284" s="79">
        <f>PRODUCT('mil mi val'!$C248:BS248)</f>
        <v>0.40202394015945725</v>
      </c>
      <c r="BU284" s="79">
        <f>PRODUCT('mil mi val'!$C248:BT248)</f>
        <v>0.39659661696730458</v>
      </c>
      <c r="BV284" s="79">
        <f>PRODUCT('mil mi val'!$C248:BU248)</f>
        <v>0.39124256263824597</v>
      </c>
      <c r="BW284" s="79">
        <f>PRODUCT('mil mi val'!$C248:BV248)</f>
        <v>0.38596078804262968</v>
      </c>
      <c r="BX284" s="79">
        <f>PRODUCT('mil mi val'!$C248:BW248)</f>
        <v>0.38075031740405418</v>
      </c>
      <c r="BY284" s="79">
        <f>PRODUCT('mil mi val'!$C248:BX248)</f>
        <v>0.37561018811909946</v>
      </c>
      <c r="BZ284" s="79">
        <f>PRODUCT('mil mi val'!$C248:BY248)</f>
        <v>0.37053945057949161</v>
      </c>
      <c r="CA284" s="79">
        <f>PRODUCT('mil mi val'!$C248:BZ248)</f>
        <v>0.36553716799666847</v>
      </c>
      <c r="CB284" s="79">
        <f>PRODUCT('mil mi val'!$C248:CA248)</f>
        <v>0.36060241622871347</v>
      </c>
      <c r="CC284" s="79">
        <f>PRODUCT('mil mi val'!$C248:CB248)</f>
        <v>0.35573428360962583</v>
      </c>
      <c r="CD284" s="79">
        <f>PRODUCT('mil mi val'!$C248:CC248)</f>
        <v>0.35093187078089588</v>
      </c>
      <c r="CE284" s="79">
        <f>PRODUCT('mil mi val'!$C248:CD248)</f>
        <v>0.34619429052535378</v>
      </c>
      <c r="CF284" s="79">
        <f>PRODUCT('mil mi val'!$C248:CE248)</f>
        <v>0.3415206676032615</v>
      </c>
      <c r="CG284" s="79">
        <f>PRODUCT('mil mi val'!$C248:CF248)</f>
        <v>0.33691013859061747</v>
      </c>
      <c r="CH284" s="79">
        <f>PRODUCT('mil mi val'!$C248:CG248)</f>
        <v>0.33236185171964416</v>
      </c>
      <c r="CI284" s="79">
        <f>PRODUCT('mil mi val'!$C248:CH248)</f>
        <v>0.32787496672142896</v>
      </c>
      <c r="CJ284" s="79">
        <f>PRODUCT('mil mi val'!$C248:CI248)</f>
        <v>0.32344865467068967</v>
      </c>
      <c r="CK284" s="79">
        <f>PRODUCT('mil mi val'!$C248:CJ248)</f>
        <v>0.31908209783263536</v>
      </c>
      <c r="CL284" s="79">
        <f>PRODUCT('mil mi val'!$C248:CK248)</f>
        <v>0.31477448951189479</v>
      </c>
      <c r="CM284" s="79">
        <f>PRODUCT('mil mi val'!$C248:CL248)</f>
        <v>0.31052503390348424</v>
      </c>
      <c r="CN284" s="79">
        <f>PRODUCT('mil mi val'!$C248:CM248)</f>
        <v>0.30633294594578719</v>
      </c>
      <c r="CO284" s="79">
        <f>PRODUCT('mil mi val'!$C248:CN248)</f>
        <v>0.30219745117551911</v>
      </c>
      <c r="CP284" s="79">
        <f>PRODUCT('mil mi val'!$C248:CO248)</f>
        <v>0.29811778558464963</v>
      </c>
      <c r="CQ284" s="79">
        <f>PRODUCT('mil mi val'!$C248:CP248)</f>
        <v>0.29409319547925689</v>
      </c>
      <c r="CR284" s="79">
        <f>PRODUCT('mil mi val'!$C248:CQ248)</f>
        <v>0.29012293734028693</v>
      </c>
      <c r="CS284" s="79">
        <f>PRODUCT('mil mi val'!$C248:CR248)</f>
        <v>0.28620627768619306</v>
      </c>
      <c r="CT284" s="79">
        <f>PRODUCT('mil mi val'!$C248:CS248)</f>
        <v>0.28234249293742947</v>
      </c>
      <c r="CU284" s="79">
        <f>PRODUCT('mil mi val'!$C248:CT248)</f>
        <v>0.27853086928277421</v>
      </c>
      <c r="CV284" s="79">
        <f>PRODUCT('mil mi val'!$C248:CU248)</f>
        <v>0.27477070254745678</v>
      </c>
      <c r="CW284" s="79">
        <f>PRODUCT('mil mi val'!$C248:CV248)</f>
        <v>0.27106129806306611</v>
      </c>
      <c r="CX284" s="79">
        <f>PRODUCT('mil mi val'!$C248:CW248)</f>
        <v>0.26740197053921472</v>
      </c>
      <c r="CY284" s="79">
        <f>PRODUCT('mil mi val'!$C248:CX248)</f>
        <v>0.26379204393693534</v>
      </c>
      <c r="CZ284" s="79">
        <f>PRODUCT('mil mi val'!$C248:CY248)</f>
        <v>0.26023085134378671</v>
      </c>
      <c r="DA284" s="79">
        <f>PRODUCT('mil mi val'!$C248:CZ248)</f>
        <v>0.25671773485064558</v>
      </c>
      <c r="DB284" s="79">
        <f>PRODUCT('mil mi val'!$C248:DA248)</f>
        <v>0.25325204543016189</v>
      </c>
      <c r="DC284" s="79">
        <f>PRODUCT('mil mi val'!$C248:DB248)</f>
        <v>0.2498331428168547</v>
      </c>
    </row>
    <row r="285" spans="2:107" ht="15" x14ac:dyDescent="0.25">
      <c r="B285" s="41">
        <v>40</v>
      </c>
      <c r="C285" s="79">
        <v>1</v>
      </c>
      <c r="D285" s="79">
        <f>PRODUCT('mil mi val'!$C249:C249)</f>
        <v>0.98429999999999995</v>
      </c>
      <c r="E285" s="79">
        <f>PRODUCT('mil mi val'!$C249:D249)</f>
        <v>0.97701618000000001</v>
      </c>
      <c r="F285" s="79">
        <f>PRODUCT('mil mi val'!$C249:E249)</f>
        <v>0.96861384085199997</v>
      </c>
      <c r="G285" s="79">
        <f>PRODUCT('mil mi val'!$C249:F249)</f>
        <v>0.95950887074799118</v>
      </c>
      <c r="H285" s="79">
        <f>PRODUCT('mil mi val'!$C249:G249)</f>
        <v>0.94991378204051125</v>
      </c>
      <c r="I285" s="79">
        <f>PRODUCT('mil mi val'!$C249:H249)</f>
        <v>0.93984469595088183</v>
      </c>
      <c r="J285" s="79">
        <f>PRODUCT('mil mi val'!$C249:I249)</f>
        <v>0.92931843535623193</v>
      </c>
      <c r="K285" s="79">
        <f>PRODUCT('mil mi val'!$C249:J249)</f>
        <v>0.91844540966256394</v>
      </c>
      <c r="L285" s="79">
        <f>PRODUCT('mil mi val'!$C249:K249)</f>
        <v>0.90724037566468063</v>
      </c>
      <c r="M285" s="79">
        <f>PRODUCT('mil mi val'!$C249:L249)</f>
        <v>0.89571842289373915</v>
      </c>
      <c r="N285" s="79">
        <f>PRODUCT('mil mi val'!$C249:M249)</f>
        <v>0.88407408339612048</v>
      </c>
      <c r="O285" s="79">
        <f>PRODUCT('mil mi val'!$C249:N249)</f>
        <v>0.87231589808695209</v>
      </c>
      <c r="P285" s="79">
        <f>PRODUCT('mil mi val'!$C249:O249)</f>
        <v>0.86062686505258701</v>
      </c>
      <c r="Q285" s="79">
        <f>PRODUCT('mil mi val'!$C249:P249)</f>
        <v>0.84900840237437714</v>
      </c>
      <c r="R285" s="79">
        <f>PRODUCT('mil mi val'!$C249:Q249)</f>
        <v>0.83754678894232304</v>
      </c>
      <c r="S285" s="79">
        <f>PRODUCT('mil mi val'!$C249:R249)</f>
        <v>0.82623990729160168</v>
      </c>
      <c r="T285" s="79">
        <f>PRODUCT('mil mi val'!$C249:S249)</f>
        <v>0.81508566854316511</v>
      </c>
      <c r="U285" s="79">
        <f>PRODUCT('mil mi val'!$C249:T249)</f>
        <v>0.80408201201783247</v>
      </c>
      <c r="V285" s="79">
        <f>PRODUCT('mil mi val'!$C249:U249)</f>
        <v>0.79322690485559177</v>
      </c>
      <c r="W285" s="79">
        <f>PRODUCT('mil mi val'!$C249:V249)</f>
        <v>0.7825183416400413</v>
      </c>
      <c r="X285" s="79">
        <f>PRODUCT('mil mi val'!$C249:W249)</f>
        <v>0.77195434402790075</v>
      </c>
      <c r="Y285" s="79">
        <f>PRODUCT('mil mi val'!$C249:X249)</f>
        <v>0.76153296038352414</v>
      </c>
      <c r="Z285" s="79">
        <f>PRODUCT('mil mi val'!$C249:Y249)</f>
        <v>0.75125226541834655</v>
      </c>
      <c r="AA285" s="79">
        <f>PRODUCT('mil mi val'!$C249:Z249)</f>
        <v>0.74111035983519891</v>
      </c>
      <c r="AB285" s="79">
        <f>PRODUCT('mil mi val'!$C249:AA249)</f>
        <v>0.7311053699774237</v>
      </c>
      <c r="AC285" s="79">
        <f>PRODUCT('mil mi val'!$C249:AB249)</f>
        <v>0.7212354474827285</v>
      </c>
      <c r="AD285" s="79">
        <f>PRODUCT('mil mi val'!$C249:AC249)</f>
        <v>0.71149876894171171</v>
      </c>
      <c r="AE285" s="79">
        <f>PRODUCT('mil mi val'!$C249:AD249)</f>
        <v>0.70189353556099865</v>
      </c>
      <c r="AF285" s="79">
        <f>PRODUCT('mil mi val'!$C249:AE249)</f>
        <v>0.69241797283092521</v>
      </c>
      <c r="AG285" s="79">
        <f>PRODUCT('mil mi val'!$C249:AF249)</f>
        <v>0.6830703301977078</v>
      </c>
      <c r="AH285" s="79">
        <f>PRODUCT('mil mi val'!$C249:AG249)</f>
        <v>0.67384888074003879</v>
      </c>
      <c r="AI285" s="79">
        <f>PRODUCT('mil mi val'!$C249:AH249)</f>
        <v>0.66475192085004831</v>
      </c>
      <c r="AJ285" s="79">
        <f>PRODUCT('mil mi val'!$C249:AI249)</f>
        <v>0.65577776991857273</v>
      </c>
      <c r="AK285" s="79">
        <f>PRODUCT('mil mi val'!$C249:AJ249)</f>
        <v>0.64692477002467208</v>
      </c>
      <c r="AL285" s="79">
        <f>PRODUCT('mil mi val'!$C249:AK249)</f>
        <v>0.63819128562933902</v>
      </c>
      <c r="AM285" s="79">
        <f>PRODUCT('mil mi val'!$C249:AL249)</f>
        <v>0.629575703273343</v>
      </c>
      <c r="AN285" s="79">
        <f>PRODUCT('mil mi val'!$C249:AM249)</f>
        <v>0.62107643127915291</v>
      </c>
      <c r="AO285" s="79">
        <f>PRODUCT('mil mi val'!$C249:AN249)</f>
        <v>0.6126918994568844</v>
      </c>
      <c r="AP285" s="79">
        <f>PRODUCT('mil mi val'!$C249:AO249)</f>
        <v>0.60442055881421652</v>
      </c>
      <c r="AQ285" s="79">
        <f>PRODUCT('mil mi val'!$C249:AP249)</f>
        <v>0.59626088127022459</v>
      </c>
      <c r="AR285" s="79">
        <f>PRODUCT('mil mi val'!$C249:AQ249)</f>
        <v>0.58821135937307656</v>
      </c>
      <c r="AS285" s="79">
        <f>PRODUCT('mil mi val'!$C249:AR249)</f>
        <v>0.58027050602154007</v>
      </c>
      <c r="AT285" s="79">
        <f>PRODUCT('mil mi val'!$C249:AS249)</f>
        <v>0.57243685419024926</v>
      </c>
      <c r="AU285" s="79">
        <f>PRODUCT('mil mi val'!$C249:AT249)</f>
        <v>0.56470895665868093</v>
      </c>
      <c r="AV285" s="79">
        <f>PRODUCT('mil mi val'!$C249:AU249)</f>
        <v>0.55708538574378874</v>
      </c>
      <c r="AW285" s="79">
        <f>PRODUCT('mil mi val'!$C249:AV249)</f>
        <v>0.54956473303624764</v>
      </c>
      <c r="AX285" s="79">
        <f>PRODUCT('mil mi val'!$C249:AW249)</f>
        <v>0.54214560914025833</v>
      </c>
      <c r="AY285" s="79">
        <f>PRODUCT('mil mi val'!$C249:AX249)</f>
        <v>0.53482664341686492</v>
      </c>
      <c r="AZ285" s="79">
        <f>PRODUCT('mil mi val'!$C249:AY249)</f>
        <v>0.52760648373073726</v>
      </c>
      <c r="BA285" s="79">
        <f>PRODUCT('mil mi val'!$C249:AZ249)</f>
        <v>0.52048379620037233</v>
      </c>
      <c r="BB285" s="79">
        <f>PRODUCT('mil mi val'!$C249:BA249)</f>
        <v>0.51345726495166732</v>
      </c>
      <c r="BC285" s="79">
        <f>PRODUCT('mil mi val'!$C249:BB249)</f>
        <v>0.50652559187481982</v>
      </c>
      <c r="BD285" s="79">
        <f>PRODUCT('mil mi val'!$C249:BC249)</f>
        <v>0.49968749638450977</v>
      </c>
      <c r="BE285" s="79">
        <f>PRODUCT('mil mi val'!$C249:BD249)</f>
        <v>0.49294171518331892</v>
      </c>
      <c r="BF285" s="79">
        <f>PRODUCT('mil mi val'!$C249:BE249)</f>
        <v>0.48628700202834413</v>
      </c>
      <c r="BG285" s="79">
        <f>PRODUCT('mil mi val'!$C249:BF249)</f>
        <v>0.47972212750096149</v>
      </c>
      <c r="BH285" s="79">
        <f>PRODUCT('mil mi val'!$C249:BG249)</f>
        <v>0.47324587877969854</v>
      </c>
      <c r="BI285" s="79">
        <f>PRODUCT('mil mi val'!$C249:BH249)</f>
        <v>0.46685705941617262</v>
      </c>
      <c r="BJ285" s="79">
        <f>PRODUCT('mil mi val'!$C249:BI249)</f>
        <v>0.46055448911405428</v>
      </c>
      <c r="BK285" s="79">
        <f>PRODUCT('mil mi val'!$C249:BJ249)</f>
        <v>0.45433700351101458</v>
      </c>
      <c r="BL285" s="79">
        <f>PRODUCT('mil mi val'!$C249:BK249)</f>
        <v>0.44820345396361588</v>
      </c>
      <c r="BM285" s="79">
        <f>PRODUCT('mil mi val'!$C249:BL249)</f>
        <v>0.44215270733510709</v>
      </c>
      <c r="BN285" s="79">
        <f>PRODUCT('mil mi val'!$C249:BM249)</f>
        <v>0.43618364578608315</v>
      </c>
      <c r="BO285" s="79">
        <f>PRODUCT('mil mi val'!$C249:BN249)</f>
        <v>0.43029516656797107</v>
      </c>
      <c r="BP285" s="79">
        <f>PRODUCT('mil mi val'!$C249:BO249)</f>
        <v>0.42448618181930348</v>
      </c>
      <c r="BQ285" s="79">
        <f>PRODUCT('mil mi val'!$C249:BP249)</f>
        <v>0.4187556183647429</v>
      </c>
      <c r="BR285" s="79">
        <f>PRODUCT('mil mi val'!$C249:BQ249)</f>
        <v>0.41310241751681887</v>
      </c>
      <c r="BS285" s="79">
        <f>PRODUCT('mil mi val'!$C249:BR249)</f>
        <v>0.40752553488034182</v>
      </c>
      <c r="BT285" s="79">
        <f>PRODUCT('mil mi val'!$C249:BS249)</f>
        <v>0.40202394015945725</v>
      </c>
      <c r="BU285" s="79">
        <f>PRODUCT('mil mi val'!$C249:BT249)</f>
        <v>0.39659661696730458</v>
      </c>
      <c r="BV285" s="79">
        <f>PRODUCT('mil mi val'!$C249:BU249)</f>
        <v>0.39124256263824597</v>
      </c>
      <c r="BW285" s="79">
        <f>PRODUCT('mil mi val'!$C249:BV249)</f>
        <v>0.38596078804262968</v>
      </c>
      <c r="BX285" s="79">
        <f>PRODUCT('mil mi val'!$C249:BW249)</f>
        <v>0.38075031740405418</v>
      </c>
      <c r="BY285" s="79">
        <f>PRODUCT('mil mi val'!$C249:BX249)</f>
        <v>0.37561018811909946</v>
      </c>
      <c r="BZ285" s="79">
        <f>PRODUCT('mil mi val'!$C249:BY249)</f>
        <v>0.37053945057949161</v>
      </c>
      <c r="CA285" s="79">
        <f>PRODUCT('mil mi val'!$C249:BZ249)</f>
        <v>0.36553716799666847</v>
      </c>
      <c r="CB285" s="79">
        <f>PRODUCT('mil mi val'!$C249:CA249)</f>
        <v>0.36060241622871347</v>
      </c>
      <c r="CC285" s="79">
        <f>PRODUCT('mil mi val'!$C249:CB249)</f>
        <v>0.35573428360962583</v>
      </c>
      <c r="CD285" s="79">
        <f>PRODUCT('mil mi val'!$C249:CC249)</f>
        <v>0.35093187078089588</v>
      </c>
      <c r="CE285" s="79">
        <f>PRODUCT('mil mi val'!$C249:CD249)</f>
        <v>0.34619429052535378</v>
      </c>
      <c r="CF285" s="79">
        <f>PRODUCT('mil mi val'!$C249:CE249)</f>
        <v>0.3415206676032615</v>
      </c>
      <c r="CG285" s="79">
        <f>PRODUCT('mil mi val'!$C249:CF249)</f>
        <v>0.33691013859061747</v>
      </c>
      <c r="CH285" s="79">
        <f>PRODUCT('mil mi val'!$C249:CG249)</f>
        <v>0.33236185171964416</v>
      </c>
      <c r="CI285" s="79">
        <f>PRODUCT('mil mi val'!$C249:CH249)</f>
        <v>0.32787496672142896</v>
      </c>
      <c r="CJ285" s="79">
        <f>PRODUCT('mil mi val'!$C249:CI249)</f>
        <v>0.32344865467068967</v>
      </c>
      <c r="CK285" s="79">
        <f>PRODUCT('mil mi val'!$C249:CJ249)</f>
        <v>0.31908209783263536</v>
      </c>
      <c r="CL285" s="79">
        <f>PRODUCT('mil mi val'!$C249:CK249)</f>
        <v>0.31477448951189479</v>
      </c>
      <c r="CM285" s="79">
        <f>PRODUCT('mil mi val'!$C249:CL249)</f>
        <v>0.31052503390348424</v>
      </c>
      <c r="CN285" s="79">
        <f>PRODUCT('mil mi val'!$C249:CM249)</f>
        <v>0.30633294594578719</v>
      </c>
      <c r="CO285" s="79">
        <f>PRODUCT('mil mi val'!$C249:CN249)</f>
        <v>0.30219745117551911</v>
      </c>
      <c r="CP285" s="79">
        <f>PRODUCT('mil mi val'!$C249:CO249)</f>
        <v>0.29811778558464963</v>
      </c>
      <c r="CQ285" s="79">
        <f>PRODUCT('mil mi val'!$C249:CP249)</f>
        <v>0.29409319547925689</v>
      </c>
      <c r="CR285" s="79">
        <f>PRODUCT('mil mi val'!$C249:CQ249)</f>
        <v>0.29012293734028693</v>
      </c>
      <c r="CS285" s="79">
        <f>PRODUCT('mil mi val'!$C249:CR249)</f>
        <v>0.28620627768619306</v>
      </c>
      <c r="CT285" s="79">
        <f>PRODUCT('mil mi val'!$C249:CS249)</f>
        <v>0.28234249293742947</v>
      </c>
      <c r="CU285" s="79">
        <f>PRODUCT('mil mi val'!$C249:CT249)</f>
        <v>0.27853086928277421</v>
      </c>
      <c r="CV285" s="79">
        <f>PRODUCT('mil mi val'!$C249:CU249)</f>
        <v>0.27477070254745678</v>
      </c>
      <c r="CW285" s="79">
        <f>PRODUCT('mil mi val'!$C249:CV249)</f>
        <v>0.27106129806306611</v>
      </c>
      <c r="CX285" s="79">
        <f>PRODUCT('mil mi val'!$C249:CW249)</f>
        <v>0.26740197053921472</v>
      </c>
      <c r="CY285" s="79">
        <f>PRODUCT('mil mi val'!$C249:CX249)</f>
        <v>0.26379204393693534</v>
      </c>
      <c r="CZ285" s="79">
        <f>PRODUCT('mil mi val'!$C249:CY249)</f>
        <v>0.26023085134378671</v>
      </c>
      <c r="DA285" s="79">
        <f>PRODUCT('mil mi val'!$C249:CZ249)</f>
        <v>0.25671773485064558</v>
      </c>
      <c r="DB285" s="79">
        <f>PRODUCT('mil mi val'!$C249:DA249)</f>
        <v>0.25325204543016189</v>
      </c>
      <c r="DC285" s="79">
        <f>PRODUCT('mil mi val'!$C249:DB249)</f>
        <v>0.2498331428168547</v>
      </c>
    </row>
    <row r="286" spans="2:107" ht="15" x14ac:dyDescent="0.25">
      <c r="B286" s="41">
        <v>41</v>
      </c>
      <c r="C286" s="79">
        <v>1</v>
      </c>
      <c r="D286" s="79">
        <f>PRODUCT('mil mi val'!$C250:C250)</f>
        <v>0.98429999999999995</v>
      </c>
      <c r="E286" s="79">
        <f>PRODUCT('mil mi val'!$C250:D250)</f>
        <v>0.97701618000000001</v>
      </c>
      <c r="F286" s="79">
        <f>PRODUCT('mil mi val'!$C250:E250)</f>
        <v>0.96861384085199997</v>
      </c>
      <c r="G286" s="79">
        <f>PRODUCT('mil mi val'!$C250:F250)</f>
        <v>0.95950887074799118</v>
      </c>
      <c r="H286" s="79">
        <f>PRODUCT('mil mi val'!$C250:G250)</f>
        <v>0.94991378204051125</v>
      </c>
      <c r="I286" s="79">
        <f>PRODUCT('mil mi val'!$C250:H250)</f>
        <v>0.93984469595088183</v>
      </c>
      <c r="J286" s="79">
        <f>PRODUCT('mil mi val'!$C250:I250)</f>
        <v>0.92931843535623193</v>
      </c>
      <c r="K286" s="79">
        <f>PRODUCT('mil mi val'!$C250:J250)</f>
        <v>0.91844540966256394</v>
      </c>
      <c r="L286" s="79">
        <f>PRODUCT('mil mi val'!$C250:K250)</f>
        <v>0.90724037566468063</v>
      </c>
      <c r="M286" s="79">
        <f>PRODUCT('mil mi val'!$C250:L250)</f>
        <v>0.89571842289373915</v>
      </c>
      <c r="N286" s="79">
        <f>PRODUCT('mil mi val'!$C250:M250)</f>
        <v>0.88407408339612048</v>
      </c>
      <c r="O286" s="79">
        <f>PRODUCT('mil mi val'!$C250:N250)</f>
        <v>0.87231589808695209</v>
      </c>
      <c r="P286" s="79">
        <f>PRODUCT('mil mi val'!$C250:O250)</f>
        <v>0.86062686505258701</v>
      </c>
      <c r="Q286" s="79">
        <f>PRODUCT('mil mi val'!$C250:P250)</f>
        <v>0.84900840237437714</v>
      </c>
      <c r="R286" s="79">
        <f>PRODUCT('mil mi val'!$C250:Q250)</f>
        <v>0.83754678894232304</v>
      </c>
      <c r="S286" s="79">
        <f>PRODUCT('mil mi val'!$C250:R250)</f>
        <v>0.82623990729160168</v>
      </c>
      <c r="T286" s="79">
        <f>PRODUCT('mil mi val'!$C250:S250)</f>
        <v>0.81508566854316511</v>
      </c>
      <c r="U286" s="79">
        <f>PRODUCT('mil mi val'!$C250:T250)</f>
        <v>0.80408201201783247</v>
      </c>
      <c r="V286" s="79">
        <f>PRODUCT('mil mi val'!$C250:U250)</f>
        <v>0.79322690485559177</v>
      </c>
      <c r="W286" s="79">
        <f>PRODUCT('mil mi val'!$C250:V250)</f>
        <v>0.7825183416400413</v>
      </c>
      <c r="X286" s="79">
        <f>PRODUCT('mil mi val'!$C250:W250)</f>
        <v>0.77195434402790075</v>
      </c>
      <c r="Y286" s="79">
        <f>PRODUCT('mil mi val'!$C250:X250)</f>
        <v>0.76153296038352414</v>
      </c>
      <c r="Z286" s="79">
        <f>PRODUCT('mil mi val'!$C250:Y250)</f>
        <v>0.75125226541834655</v>
      </c>
      <c r="AA286" s="79">
        <f>PRODUCT('mil mi val'!$C250:Z250)</f>
        <v>0.74111035983519891</v>
      </c>
      <c r="AB286" s="79">
        <f>PRODUCT('mil mi val'!$C250:AA250)</f>
        <v>0.7311053699774237</v>
      </c>
      <c r="AC286" s="79">
        <f>PRODUCT('mil mi val'!$C250:AB250)</f>
        <v>0.7212354474827285</v>
      </c>
      <c r="AD286" s="79">
        <f>PRODUCT('mil mi val'!$C250:AC250)</f>
        <v>0.71149876894171171</v>
      </c>
      <c r="AE286" s="79">
        <f>PRODUCT('mil mi val'!$C250:AD250)</f>
        <v>0.70189353556099865</v>
      </c>
      <c r="AF286" s="79">
        <f>PRODUCT('mil mi val'!$C250:AE250)</f>
        <v>0.69241797283092521</v>
      </c>
      <c r="AG286" s="79">
        <f>PRODUCT('mil mi val'!$C250:AF250)</f>
        <v>0.6830703301977078</v>
      </c>
      <c r="AH286" s="79">
        <f>PRODUCT('mil mi val'!$C250:AG250)</f>
        <v>0.67384888074003879</v>
      </c>
      <c r="AI286" s="79">
        <f>PRODUCT('mil mi val'!$C250:AH250)</f>
        <v>0.66475192085004831</v>
      </c>
      <c r="AJ286" s="79">
        <f>PRODUCT('mil mi val'!$C250:AI250)</f>
        <v>0.65577776991857273</v>
      </c>
      <c r="AK286" s="79">
        <f>PRODUCT('mil mi val'!$C250:AJ250)</f>
        <v>0.64692477002467208</v>
      </c>
      <c r="AL286" s="79">
        <f>PRODUCT('mil mi val'!$C250:AK250)</f>
        <v>0.63819128562933902</v>
      </c>
      <c r="AM286" s="79">
        <f>PRODUCT('mil mi val'!$C250:AL250)</f>
        <v>0.629575703273343</v>
      </c>
      <c r="AN286" s="79">
        <f>PRODUCT('mil mi val'!$C250:AM250)</f>
        <v>0.62107643127915291</v>
      </c>
      <c r="AO286" s="79">
        <f>PRODUCT('mil mi val'!$C250:AN250)</f>
        <v>0.6126918994568844</v>
      </c>
      <c r="AP286" s="79">
        <f>PRODUCT('mil mi val'!$C250:AO250)</f>
        <v>0.60442055881421652</v>
      </c>
      <c r="AQ286" s="79">
        <f>PRODUCT('mil mi val'!$C250:AP250)</f>
        <v>0.59626088127022459</v>
      </c>
      <c r="AR286" s="79">
        <f>PRODUCT('mil mi val'!$C250:AQ250)</f>
        <v>0.58821135937307656</v>
      </c>
      <c r="AS286" s="79">
        <f>PRODUCT('mil mi val'!$C250:AR250)</f>
        <v>0.58027050602154007</v>
      </c>
      <c r="AT286" s="79">
        <f>PRODUCT('mil mi val'!$C250:AS250)</f>
        <v>0.57243685419024926</v>
      </c>
      <c r="AU286" s="79">
        <f>PRODUCT('mil mi val'!$C250:AT250)</f>
        <v>0.56470895665868093</v>
      </c>
      <c r="AV286" s="79">
        <f>PRODUCT('mil mi val'!$C250:AU250)</f>
        <v>0.55708538574378874</v>
      </c>
      <c r="AW286" s="79">
        <f>PRODUCT('mil mi val'!$C250:AV250)</f>
        <v>0.54956473303624764</v>
      </c>
      <c r="AX286" s="79">
        <f>PRODUCT('mil mi val'!$C250:AW250)</f>
        <v>0.54214560914025833</v>
      </c>
      <c r="AY286" s="79">
        <f>PRODUCT('mil mi val'!$C250:AX250)</f>
        <v>0.53482664341686492</v>
      </c>
      <c r="AZ286" s="79">
        <f>PRODUCT('mil mi val'!$C250:AY250)</f>
        <v>0.52760648373073726</v>
      </c>
      <c r="BA286" s="79">
        <f>PRODUCT('mil mi val'!$C250:AZ250)</f>
        <v>0.52048379620037233</v>
      </c>
      <c r="BB286" s="79">
        <f>PRODUCT('mil mi val'!$C250:BA250)</f>
        <v>0.51345726495166732</v>
      </c>
      <c r="BC286" s="79">
        <f>PRODUCT('mil mi val'!$C250:BB250)</f>
        <v>0.50652559187481982</v>
      </c>
      <c r="BD286" s="79">
        <f>PRODUCT('mil mi val'!$C250:BC250)</f>
        <v>0.49968749638450977</v>
      </c>
      <c r="BE286" s="79">
        <f>PRODUCT('mil mi val'!$C250:BD250)</f>
        <v>0.49294171518331892</v>
      </c>
      <c r="BF286" s="79">
        <f>PRODUCT('mil mi val'!$C250:BE250)</f>
        <v>0.48628700202834413</v>
      </c>
      <c r="BG286" s="79">
        <f>PRODUCT('mil mi val'!$C250:BF250)</f>
        <v>0.47972212750096149</v>
      </c>
      <c r="BH286" s="79">
        <f>PRODUCT('mil mi val'!$C250:BG250)</f>
        <v>0.47324587877969854</v>
      </c>
      <c r="BI286" s="79">
        <f>PRODUCT('mil mi val'!$C250:BH250)</f>
        <v>0.46685705941617262</v>
      </c>
      <c r="BJ286" s="79">
        <f>PRODUCT('mil mi val'!$C250:BI250)</f>
        <v>0.46055448911405428</v>
      </c>
      <c r="BK286" s="79">
        <f>PRODUCT('mil mi val'!$C250:BJ250)</f>
        <v>0.45433700351101458</v>
      </c>
      <c r="BL286" s="79">
        <f>PRODUCT('mil mi val'!$C250:BK250)</f>
        <v>0.44820345396361588</v>
      </c>
      <c r="BM286" s="79">
        <f>PRODUCT('mil mi val'!$C250:BL250)</f>
        <v>0.44215270733510709</v>
      </c>
      <c r="BN286" s="79">
        <f>PRODUCT('mil mi val'!$C250:BM250)</f>
        <v>0.43618364578608315</v>
      </c>
      <c r="BO286" s="79">
        <f>PRODUCT('mil mi val'!$C250:BN250)</f>
        <v>0.43029516656797107</v>
      </c>
      <c r="BP286" s="79">
        <f>PRODUCT('mil mi val'!$C250:BO250)</f>
        <v>0.42448618181930348</v>
      </c>
      <c r="BQ286" s="79">
        <f>PRODUCT('mil mi val'!$C250:BP250)</f>
        <v>0.4187556183647429</v>
      </c>
      <c r="BR286" s="79">
        <f>PRODUCT('mil mi val'!$C250:BQ250)</f>
        <v>0.41310241751681887</v>
      </c>
      <c r="BS286" s="79">
        <f>PRODUCT('mil mi val'!$C250:BR250)</f>
        <v>0.40752553488034182</v>
      </c>
      <c r="BT286" s="79">
        <f>PRODUCT('mil mi val'!$C250:BS250)</f>
        <v>0.40202394015945725</v>
      </c>
      <c r="BU286" s="79">
        <f>PRODUCT('mil mi val'!$C250:BT250)</f>
        <v>0.39659661696730458</v>
      </c>
      <c r="BV286" s="79">
        <f>PRODUCT('mil mi val'!$C250:BU250)</f>
        <v>0.39124256263824597</v>
      </c>
      <c r="BW286" s="79">
        <f>PRODUCT('mil mi val'!$C250:BV250)</f>
        <v>0.38596078804262968</v>
      </c>
      <c r="BX286" s="79">
        <f>PRODUCT('mil mi val'!$C250:BW250)</f>
        <v>0.38075031740405418</v>
      </c>
      <c r="BY286" s="79">
        <f>PRODUCT('mil mi val'!$C250:BX250)</f>
        <v>0.37561018811909946</v>
      </c>
      <c r="BZ286" s="79">
        <f>PRODUCT('mil mi val'!$C250:BY250)</f>
        <v>0.37053945057949161</v>
      </c>
      <c r="CA286" s="79">
        <f>PRODUCT('mil mi val'!$C250:BZ250)</f>
        <v>0.36553716799666847</v>
      </c>
      <c r="CB286" s="79">
        <f>PRODUCT('mil mi val'!$C250:CA250)</f>
        <v>0.36060241622871347</v>
      </c>
      <c r="CC286" s="79">
        <f>PRODUCT('mil mi val'!$C250:CB250)</f>
        <v>0.35573428360962583</v>
      </c>
      <c r="CD286" s="79">
        <f>PRODUCT('mil mi val'!$C250:CC250)</f>
        <v>0.35093187078089588</v>
      </c>
      <c r="CE286" s="79">
        <f>PRODUCT('mil mi val'!$C250:CD250)</f>
        <v>0.34619429052535378</v>
      </c>
      <c r="CF286" s="79">
        <f>PRODUCT('mil mi val'!$C250:CE250)</f>
        <v>0.3415206676032615</v>
      </c>
      <c r="CG286" s="79">
        <f>PRODUCT('mil mi val'!$C250:CF250)</f>
        <v>0.33691013859061747</v>
      </c>
      <c r="CH286" s="79">
        <f>PRODUCT('mil mi val'!$C250:CG250)</f>
        <v>0.33236185171964416</v>
      </c>
      <c r="CI286" s="79">
        <f>PRODUCT('mil mi val'!$C250:CH250)</f>
        <v>0.32787496672142896</v>
      </c>
      <c r="CJ286" s="79">
        <f>PRODUCT('mil mi val'!$C250:CI250)</f>
        <v>0.32344865467068967</v>
      </c>
      <c r="CK286" s="79">
        <f>PRODUCT('mil mi val'!$C250:CJ250)</f>
        <v>0.31908209783263536</v>
      </c>
      <c r="CL286" s="79">
        <f>PRODUCT('mil mi val'!$C250:CK250)</f>
        <v>0.31477448951189479</v>
      </c>
      <c r="CM286" s="79">
        <f>PRODUCT('mil mi val'!$C250:CL250)</f>
        <v>0.31052503390348424</v>
      </c>
      <c r="CN286" s="79">
        <f>PRODUCT('mil mi val'!$C250:CM250)</f>
        <v>0.30633294594578719</v>
      </c>
      <c r="CO286" s="79">
        <f>PRODUCT('mil mi val'!$C250:CN250)</f>
        <v>0.30219745117551911</v>
      </c>
      <c r="CP286" s="79">
        <f>PRODUCT('mil mi val'!$C250:CO250)</f>
        <v>0.29811778558464963</v>
      </c>
      <c r="CQ286" s="79">
        <f>PRODUCT('mil mi val'!$C250:CP250)</f>
        <v>0.29409319547925689</v>
      </c>
      <c r="CR286" s="79">
        <f>PRODUCT('mil mi val'!$C250:CQ250)</f>
        <v>0.29012293734028693</v>
      </c>
      <c r="CS286" s="79">
        <f>PRODUCT('mil mi val'!$C250:CR250)</f>
        <v>0.28620627768619306</v>
      </c>
      <c r="CT286" s="79">
        <f>PRODUCT('mil mi val'!$C250:CS250)</f>
        <v>0.28234249293742947</v>
      </c>
      <c r="CU286" s="79">
        <f>PRODUCT('mil mi val'!$C250:CT250)</f>
        <v>0.27853086928277421</v>
      </c>
      <c r="CV286" s="79">
        <f>PRODUCT('mil mi val'!$C250:CU250)</f>
        <v>0.27477070254745678</v>
      </c>
      <c r="CW286" s="79">
        <f>PRODUCT('mil mi val'!$C250:CV250)</f>
        <v>0.27106129806306611</v>
      </c>
      <c r="CX286" s="79">
        <f>PRODUCT('mil mi val'!$C250:CW250)</f>
        <v>0.26740197053921472</v>
      </c>
      <c r="CY286" s="79">
        <f>PRODUCT('mil mi val'!$C250:CX250)</f>
        <v>0.26379204393693534</v>
      </c>
      <c r="CZ286" s="79">
        <f>PRODUCT('mil mi val'!$C250:CY250)</f>
        <v>0.26023085134378671</v>
      </c>
      <c r="DA286" s="79">
        <f>PRODUCT('mil mi val'!$C250:CZ250)</f>
        <v>0.25671773485064558</v>
      </c>
      <c r="DB286" s="79">
        <f>PRODUCT('mil mi val'!$C250:DA250)</f>
        <v>0.25325204543016189</v>
      </c>
      <c r="DC286" s="79">
        <f>PRODUCT('mil mi val'!$C250:DB250)</f>
        <v>0.2498331428168547</v>
      </c>
    </row>
    <row r="287" spans="2:107" ht="15" x14ac:dyDescent="0.25">
      <c r="B287" s="41">
        <v>42</v>
      </c>
      <c r="C287" s="79">
        <v>1</v>
      </c>
      <c r="D287" s="79">
        <f>PRODUCT('mil mi val'!$C251:C251)</f>
        <v>0.98429999999999995</v>
      </c>
      <c r="E287" s="79">
        <f>PRODUCT('mil mi val'!$C251:D251)</f>
        <v>0.97701618000000001</v>
      </c>
      <c r="F287" s="79">
        <f>PRODUCT('mil mi val'!$C251:E251)</f>
        <v>0.96861384085199997</v>
      </c>
      <c r="G287" s="79">
        <f>PRODUCT('mil mi val'!$C251:F251)</f>
        <v>0.95950887074799118</v>
      </c>
      <c r="H287" s="79">
        <f>PRODUCT('mil mi val'!$C251:G251)</f>
        <v>0.94991378204051125</v>
      </c>
      <c r="I287" s="79">
        <f>PRODUCT('mil mi val'!$C251:H251)</f>
        <v>0.93984469595088183</v>
      </c>
      <c r="J287" s="79">
        <f>PRODUCT('mil mi val'!$C251:I251)</f>
        <v>0.92931843535623193</v>
      </c>
      <c r="K287" s="79">
        <f>PRODUCT('mil mi val'!$C251:J251)</f>
        <v>0.91844540966256394</v>
      </c>
      <c r="L287" s="79">
        <f>PRODUCT('mil mi val'!$C251:K251)</f>
        <v>0.90724037566468063</v>
      </c>
      <c r="M287" s="79">
        <f>PRODUCT('mil mi val'!$C251:L251)</f>
        <v>0.89571842289373915</v>
      </c>
      <c r="N287" s="79">
        <f>PRODUCT('mil mi val'!$C251:M251)</f>
        <v>0.88407408339612048</v>
      </c>
      <c r="O287" s="79">
        <f>PRODUCT('mil mi val'!$C251:N251)</f>
        <v>0.87231589808695209</v>
      </c>
      <c r="P287" s="79">
        <f>PRODUCT('mil mi val'!$C251:O251)</f>
        <v>0.86062686505258701</v>
      </c>
      <c r="Q287" s="79">
        <f>PRODUCT('mil mi val'!$C251:P251)</f>
        <v>0.84900840237437714</v>
      </c>
      <c r="R287" s="79">
        <f>PRODUCT('mil mi val'!$C251:Q251)</f>
        <v>0.83754678894232304</v>
      </c>
      <c r="S287" s="79">
        <f>PRODUCT('mil mi val'!$C251:R251)</f>
        <v>0.82623990729160168</v>
      </c>
      <c r="T287" s="79">
        <f>PRODUCT('mil mi val'!$C251:S251)</f>
        <v>0.81508566854316511</v>
      </c>
      <c r="U287" s="79">
        <f>PRODUCT('mil mi val'!$C251:T251)</f>
        <v>0.80408201201783247</v>
      </c>
      <c r="V287" s="79">
        <f>PRODUCT('mil mi val'!$C251:U251)</f>
        <v>0.79322690485559177</v>
      </c>
      <c r="W287" s="79">
        <f>PRODUCT('mil mi val'!$C251:V251)</f>
        <v>0.7825183416400413</v>
      </c>
      <c r="X287" s="79">
        <f>PRODUCT('mil mi val'!$C251:W251)</f>
        <v>0.77195434402790075</v>
      </c>
      <c r="Y287" s="79">
        <f>PRODUCT('mil mi val'!$C251:X251)</f>
        <v>0.76153296038352414</v>
      </c>
      <c r="Z287" s="79">
        <f>PRODUCT('mil mi val'!$C251:Y251)</f>
        <v>0.75125226541834655</v>
      </c>
      <c r="AA287" s="79">
        <f>PRODUCT('mil mi val'!$C251:Z251)</f>
        <v>0.74111035983519891</v>
      </c>
      <c r="AB287" s="79">
        <f>PRODUCT('mil mi val'!$C251:AA251)</f>
        <v>0.7311053699774237</v>
      </c>
      <c r="AC287" s="79">
        <f>PRODUCT('mil mi val'!$C251:AB251)</f>
        <v>0.7212354474827285</v>
      </c>
      <c r="AD287" s="79">
        <f>PRODUCT('mil mi val'!$C251:AC251)</f>
        <v>0.71149876894171171</v>
      </c>
      <c r="AE287" s="79">
        <f>PRODUCT('mil mi val'!$C251:AD251)</f>
        <v>0.70189353556099865</v>
      </c>
      <c r="AF287" s="79">
        <f>PRODUCT('mil mi val'!$C251:AE251)</f>
        <v>0.69241797283092521</v>
      </c>
      <c r="AG287" s="79">
        <f>PRODUCT('mil mi val'!$C251:AF251)</f>
        <v>0.6830703301977078</v>
      </c>
      <c r="AH287" s="79">
        <f>PRODUCT('mil mi val'!$C251:AG251)</f>
        <v>0.67384888074003879</v>
      </c>
      <c r="AI287" s="79">
        <f>PRODUCT('mil mi val'!$C251:AH251)</f>
        <v>0.66475192085004831</v>
      </c>
      <c r="AJ287" s="79">
        <f>PRODUCT('mil mi val'!$C251:AI251)</f>
        <v>0.65577776991857273</v>
      </c>
      <c r="AK287" s="79">
        <f>PRODUCT('mil mi val'!$C251:AJ251)</f>
        <v>0.64692477002467208</v>
      </c>
      <c r="AL287" s="79">
        <f>PRODUCT('mil mi val'!$C251:AK251)</f>
        <v>0.63819128562933902</v>
      </c>
      <c r="AM287" s="79">
        <f>PRODUCT('mil mi val'!$C251:AL251)</f>
        <v>0.629575703273343</v>
      </c>
      <c r="AN287" s="79">
        <f>PRODUCT('mil mi val'!$C251:AM251)</f>
        <v>0.62107643127915291</v>
      </c>
      <c r="AO287" s="79">
        <f>PRODUCT('mil mi val'!$C251:AN251)</f>
        <v>0.6126918994568844</v>
      </c>
      <c r="AP287" s="79">
        <f>PRODUCT('mil mi val'!$C251:AO251)</f>
        <v>0.60442055881421652</v>
      </c>
      <c r="AQ287" s="79">
        <f>PRODUCT('mil mi val'!$C251:AP251)</f>
        <v>0.59626088127022459</v>
      </c>
      <c r="AR287" s="79">
        <f>PRODUCT('mil mi val'!$C251:AQ251)</f>
        <v>0.58821135937307656</v>
      </c>
      <c r="AS287" s="79">
        <f>PRODUCT('mil mi val'!$C251:AR251)</f>
        <v>0.58027050602154007</v>
      </c>
      <c r="AT287" s="79">
        <f>PRODUCT('mil mi val'!$C251:AS251)</f>
        <v>0.57243685419024926</v>
      </c>
      <c r="AU287" s="79">
        <f>PRODUCT('mil mi val'!$C251:AT251)</f>
        <v>0.56470895665868093</v>
      </c>
      <c r="AV287" s="79">
        <f>PRODUCT('mil mi val'!$C251:AU251)</f>
        <v>0.55708538574378874</v>
      </c>
      <c r="AW287" s="79">
        <f>PRODUCT('mil mi val'!$C251:AV251)</f>
        <v>0.54956473303624764</v>
      </c>
      <c r="AX287" s="79">
        <f>PRODUCT('mil mi val'!$C251:AW251)</f>
        <v>0.54214560914025833</v>
      </c>
      <c r="AY287" s="79">
        <f>PRODUCT('mil mi val'!$C251:AX251)</f>
        <v>0.53482664341686492</v>
      </c>
      <c r="AZ287" s="79">
        <f>PRODUCT('mil mi val'!$C251:AY251)</f>
        <v>0.52760648373073726</v>
      </c>
      <c r="BA287" s="79">
        <f>PRODUCT('mil mi val'!$C251:AZ251)</f>
        <v>0.52048379620037233</v>
      </c>
      <c r="BB287" s="79">
        <f>PRODUCT('mil mi val'!$C251:BA251)</f>
        <v>0.51345726495166732</v>
      </c>
      <c r="BC287" s="79">
        <f>PRODUCT('mil mi val'!$C251:BB251)</f>
        <v>0.50652559187481982</v>
      </c>
      <c r="BD287" s="79">
        <f>PRODUCT('mil mi val'!$C251:BC251)</f>
        <v>0.49968749638450977</v>
      </c>
      <c r="BE287" s="79">
        <f>PRODUCT('mil mi val'!$C251:BD251)</f>
        <v>0.49294171518331892</v>
      </c>
      <c r="BF287" s="79">
        <f>PRODUCT('mil mi val'!$C251:BE251)</f>
        <v>0.48628700202834413</v>
      </c>
      <c r="BG287" s="79">
        <f>PRODUCT('mil mi val'!$C251:BF251)</f>
        <v>0.47972212750096149</v>
      </c>
      <c r="BH287" s="79">
        <f>PRODUCT('mil mi val'!$C251:BG251)</f>
        <v>0.47324587877969854</v>
      </c>
      <c r="BI287" s="79">
        <f>PRODUCT('mil mi val'!$C251:BH251)</f>
        <v>0.46685705941617262</v>
      </c>
      <c r="BJ287" s="79">
        <f>PRODUCT('mil mi val'!$C251:BI251)</f>
        <v>0.46055448911405428</v>
      </c>
      <c r="BK287" s="79">
        <f>PRODUCT('mil mi val'!$C251:BJ251)</f>
        <v>0.45433700351101458</v>
      </c>
      <c r="BL287" s="79">
        <f>PRODUCT('mil mi val'!$C251:BK251)</f>
        <v>0.44820345396361588</v>
      </c>
      <c r="BM287" s="79">
        <f>PRODUCT('mil mi val'!$C251:BL251)</f>
        <v>0.44215270733510709</v>
      </c>
      <c r="BN287" s="79">
        <f>PRODUCT('mil mi val'!$C251:BM251)</f>
        <v>0.43618364578608315</v>
      </c>
      <c r="BO287" s="79">
        <f>PRODUCT('mil mi val'!$C251:BN251)</f>
        <v>0.43029516656797107</v>
      </c>
      <c r="BP287" s="79">
        <f>PRODUCT('mil mi val'!$C251:BO251)</f>
        <v>0.42448618181930348</v>
      </c>
      <c r="BQ287" s="79">
        <f>PRODUCT('mil mi val'!$C251:BP251)</f>
        <v>0.4187556183647429</v>
      </c>
      <c r="BR287" s="79">
        <f>PRODUCT('mil mi val'!$C251:BQ251)</f>
        <v>0.41310241751681887</v>
      </c>
      <c r="BS287" s="79">
        <f>PRODUCT('mil mi val'!$C251:BR251)</f>
        <v>0.40752553488034182</v>
      </c>
      <c r="BT287" s="79">
        <f>PRODUCT('mil mi val'!$C251:BS251)</f>
        <v>0.40202394015945725</v>
      </c>
      <c r="BU287" s="79">
        <f>PRODUCT('mil mi val'!$C251:BT251)</f>
        <v>0.39659661696730458</v>
      </c>
      <c r="BV287" s="79">
        <f>PRODUCT('mil mi val'!$C251:BU251)</f>
        <v>0.39124256263824597</v>
      </c>
      <c r="BW287" s="79">
        <f>PRODUCT('mil mi val'!$C251:BV251)</f>
        <v>0.38596078804262968</v>
      </c>
      <c r="BX287" s="79">
        <f>PRODUCT('mil mi val'!$C251:BW251)</f>
        <v>0.38075031740405418</v>
      </c>
      <c r="BY287" s="79">
        <f>PRODUCT('mil mi val'!$C251:BX251)</f>
        <v>0.37561018811909946</v>
      </c>
      <c r="BZ287" s="79">
        <f>PRODUCT('mil mi val'!$C251:BY251)</f>
        <v>0.37053945057949161</v>
      </c>
      <c r="CA287" s="79">
        <f>PRODUCT('mil mi val'!$C251:BZ251)</f>
        <v>0.36553716799666847</v>
      </c>
      <c r="CB287" s="79">
        <f>PRODUCT('mil mi val'!$C251:CA251)</f>
        <v>0.36060241622871347</v>
      </c>
      <c r="CC287" s="79">
        <f>PRODUCT('mil mi val'!$C251:CB251)</f>
        <v>0.35573428360962583</v>
      </c>
      <c r="CD287" s="79">
        <f>PRODUCT('mil mi val'!$C251:CC251)</f>
        <v>0.35093187078089588</v>
      </c>
      <c r="CE287" s="79">
        <f>PRODUCT('mil mi val'!$C251:CD251)</f>
        <v>0.34619429052535378</v>
      </c>
      <c r="CF287" s="79">
        <f>PRODUCT('mil mi val'!$C251:CE251)</f>
        <v>0.3415206676032615</v>
      </c>
      <c r="CG287" s="79">
        <f>PRODUCT('mil mi val'!$C251:CF251)</f>
        <v>0.33691013859061747</v>
      </c>
      <c r="CH287" s="79">
        <f>PRODUCT('mil mi val'!$C251:CG251)</f>
        <v>0.33236185171964416</v>
      </c>
      <c r="CI287" s="79">
        <f>PRODUCT('mil mi val'!$C251:CH251)</f>
        <v>0.32787496672142896</v>
      </c>
      <c r="CJ287" s="79">
        <f>PRODUCT('mil mi val'!$C251:CI251)</f>
        <v>0.32344865467068967</v>
      </c>
      <c r="CK287" s="79">
        <f>PRODUCT('mil mi val'!$C251:CJ251)</f>
        <v>0.31908209783263536</v>
      </c>
      <c r="CL287" s="79">
        <f>PRODUCT('mil mi val'!$C251:CK251)</f>
        <v>0.31477448951189479</v>
      </c>
      <c r="CM287" s="79">
        <f>PRODUCT('mil mi val'!$C251:CL251)</f>
        <v>0.31052503390348424</v>
      </c>
      <c r="CN287" s="79">
        <f>PRODUCT('mil mi val'!$C251:CM251)</f>
        <v>0.30633294594578719</v>
      </c>
      <c r="CO287" s="79">
        <f>PRODUCT('mil mi val'!$C251:CN251)</f>
        <v>0.30219745117551911</v>
      </c>
      <c r="CP287" s="79">
        <f>PRODUCT('mil mi val'!$C251:CO251)</f>
        <v>0.29811778558464963</v>
      </c>
      <c r="CQ287" s="79">
        <f>PRODUCT('mil mi val'!$C251:CP251)</f>
        <v>0.29409319547925689</v>
      </c>
      <c r="CR287" s="79">
        <f>PRODUCT('mil mi val'!$C251:CQ251)</f>
        <v>0.29012293734028693</v>
      </c>
      <c r="CS287" s="79">
        <f>PRODUCT('mil mi val'!$C251:CR251)</f>
        <v>0.28620627768619306</v>
      </c>
      <c r="CT287" s="79">
        <f>PRODUCT('mil mi val'!$C251:CS251)</f>
        <v>0.28234249293742947</v>
      </c>
      <c r="CU287" s="79">
        <f>PRODUCT('mil mi val'!$C251:CT251)</f>
        <v>0.27853086928277421</v>
      </c>
      <c r="CV287" s="79">
        <f>PRODUCT('mil mi val'!$C251:CU251)</f>
        <v>0.27477070254745678</v>
      </c>
      <c r="CW287" s="79">
        <f>PRODUCT('mil mi val'!$C251:CV251)</f>
        <v>0.27106129806306611</v>
      </c>
      <c r="CX287" s="79">
        <f>PRODUCT('mil mi val'!$C251:CW251)</f>
        <v>0.26740197053921472</v>
      </c>
      <c r="CY287" s="79">
        <f>PRODUCT('mil mi val'!$C251:CX251)</f>
        <v>0.26379204393693534</v>
      </c>
      <c r="CZ287" s="79">
        <f>PRODUCT('mil mi val'!$C251:CY251)</f>
        <v>0.26023085134378671</v>
      </c>
      <c r="DA287" s="79">
        <f>PRODUCT('mil mi val'!$C251:CZ251)</f>
        <v>0.25671773485064558</v>
      </c>
      <c r="DB287" s="79">
        <f>PRODUCT('mil mi val'!$C251:DA251)</f>
        <v>0.25325204543016189</v>
      </c>
      <c r="DC287" s="79">
        <f>PRODUCT('mil mi val'!$C251:DB251)</f>
        <v>0.2498331428168547</v>
      </c>
    </row>
    <row r="288" spans="2:107" ht="15" x14ac:dyDescent="0.25">
      <c r="B288" s="41">
        <v>43</v>
      </c>
      <c r="C288" s="79">
        <v>1</v>
      </c>
      <c r="D288" s="79">
        <f>PRODUCT('mil mi val'!$C252:C252)</f>
        <v>0.98429999999999995</v>
      </c>
      <c r="E288" s="79">
        <f>PRODUCT('mil mi val'!$C252:D252)</f>
        <v>0.97701618000000001</v>
      </c>
      <c r="F288" s="79">
        <f>PRODUCT('mil mi val'!$C252:E252)</f>
        <v>0.96861384085199997</v>
      </c>
      <c r="G288" s="79">
        <f>PRODUCT('mil mi val'!$C252:F252)</f>
        <v>0.95950887074799118</v>
      </c>
      <c r="H288" s="79">
        <f>PRODUCT('mil mi val'!$C252:G252)</f>
        <v>0.94991378204051125</v>
      </c>
      <c r="I288" s="79">
        <f>PRODUCT('mil mi val'!$C252:H252)</f>
        <v>0.93984469595088183</v>
      </c>
      <c r="J288" s="79">
        <f>PRODUCT('mil mi val'!$C252:I252)</f>
        <v>0.92931843535623193</v>
      </c>
      <c r="K288" s="79">
        <f>PRODUCT('mil mi val'!$C252:J252)</f>
        <v>0.91844540966256394</v>
      </c>
      <c r="L288" s="79">
        <f>PRODUCT('mil mi val'!$C252:K252)</f>
        <v>0.90724037566468063</v>
      </c>
      <c r="M288" s="79">
        <f>PRODUCT('mil mi val'!$C252:L252)</f>
        <v>0.89571842289373915</v>
      </c>
      <c r="N288" s="79">
        <f>PRODUCT('mil mi val'!$C252:M252)</f>
        <v>0.88407408339612048</v>
      </c>
      <c r="O288" s="79">
        <f>PRODUCT('mil mi val'!$C252:N252)</f>
        <v>0.87231589808695209</v>
      </c>
      <c r="P288" s="79">
        <f>PRODUCT('mil mi val'!$C252:O252)</f>
        <v>0.86062686505258701</v>
      </c>
      <c r="Q288" s="79">
        <f>PRODUCT('mil mi val'!$C252:P252)</f>
        <v>0.84900840237437714</v>
      </c>
      <c r="R288" s="79">
        <f>PRODUCT('mil mi val'!$C252:Q252)</f>
        <v>0.83754678894232304</v>
      </c>
      <c r="S288" s="79">
        <f>PRODUCT('mil mi val'!$C252:R252)</f>
        <v>0.82623990729160168</v>
      </c>
      <c r="T288" s="79">
        <f>PRODUCT('mil mi val'!$C252:S252)</f>
        <v>0.81508566854316511</v>
      </c>
      <c r="U288" s="79">
        <f>PRODUCT('mil mi val'!$C252:T252)</f>
        <v>0.80408201201783247</v>
      </c>
      <c r="V288" s="79">
        <f>PRODUCT('mil mi val'!$C252:U252)</f>
        <v>0.79322690485559177</v>
      </c>
      <c r="W288" s="79">
        <f>PRODUCT('mil mi val'!$C252:V252)</f>
        <v>0.7825183416400413</v>
      </c>
      <c r="X288" s="79">
        <f>PRODUCT('mil mi val'!$C252:W252)</f>
        <v>0.77195434402790075</v>
      </c>
      <c r="Y288" s="79">
        <f>PRODUCT('mil mi val'!$C252:X252)</f>
        <v>0.76153296038352414</v>
      </c>
      <c r="Z288" s="79">
        <f>PRODUCT('mil mi val'!$C252:Y252)</f>
        <v>0.75125226541834655</v>
      </c>
      <c r="AA288" s="79">
        <f>PRODUCT('mil mi val'!$C252:Z252)</f>
        <v>0.74111035983519891</v>
      </c>
      <c r="AB288" s="79">
        <f>PRODUCT('mil mi val'!$C252:AA252)</f>
        <v>0.7311053699774237</v>
      </c>
      <c r="AC288" s="79">
        <f>PRODUCT('mil mi val'!$C252:AB252)</f>
        <v>0.7212354474827285</v>
      </c>
      <c r="AD288" s="79">
        <f>PRODUCT('mil mi val'!$C252:AC252)</f>
        <v>0.71149876894171171</v>
      </c>
      <c r="AE288" s="79">
        <f>PRODUCT('mil mi val'!$C252:AD252)</f>
        <v>0.70189353556099865</v>
      </c>
      <c r="AF288" s="79">
        <f>PRODUCT('mil mi val'!$C252:AE252)</f>
        <v>0.69241797283092521</v>
      </c>
      <c r="AG288" s="79">
        <f>PRODUCT('mil mi val'!$C252:AF252)</f>
        <v>0.6830703301977078</v>
      </c>
      <c r="AH288" s="79">
        <f>PRODUCT('mil mi val'!$C252:AG252)</f>
        <v>0.67384888074003879</v>
      </c>
      <c r="AI288" s="79">
        <f>PRODUCT('mil mi val'!$C252:AH252)</f>
        <v>0.66475192085004831</v>
      </c>
      <c r="AJ288" s="79">
        <f>PRODUCT('mil mi val'!$C252:AI252)</f>
        <v>0.65577776991857273</v>
      </c>
      <c r="AK288" s="79">
        <f>PRODUCT('mil mi val'!$C252:AJ252)</f>
        <v>0.64692477002467208</v>
      </c>
      <c r="AL288" s="79">
        <f>PRODUCT('mil mi val'!$C252:AK252)</f>
        <v>0.63819128562933902</v>
      </c>
      <c r="AM288" s="79">
        <f>PRODUCT('mil mi val'!$C252:AL252)</f>
        <v>0.629575703273343</v>
      </c>
      <c r="AN288" s="79">
        <f>PRODUCT('mil mi val'!$C252:AM252)</f>
        <v>0.62107643127915291</v>
      </c>
      <c r="AO288" s="79">
        <f>PRODUCT('mil mi val'!$C252:AN252)</f>
        <v>0.6126918994568844</v>
      </c>
      <c r="AP288" s="79">
        <f>PRODUCT('mil mi val'!$C252:AO252)</f>
        <v>0.60442055881421652</v>
      </c>
      <c r="AQ288" s="79">
        <f>PRODUCT('mil mi val'!$C252:AP252)</f>
        <v>0.59626088127022459</v>
      </c>
      <c r="AR288" s="79">
        <f>PRODUCT('mil mi val'!$C252:AQ252)</f>
        <v>0.58821135937307656</v>
      </c>
      <c r="AS288" s="79">
        <f>PRODUCT('mil mi val'!$C252:AR252)</f>
        <v>0.58027050602154007</v>
      </c>
      <c r="AT288" s="79">
        <f>PRODUCT('mil mi val'!$C252:AS252)</f>
        <v>0.57243685419024926</v>
      </c>
      <c r="AU288" s="79">
        <f>PRODUCT('mil mi val'!$C252:AT252)</f>
        <v>0.56470895665868093</v>
      </c>
      <c r="AV288" s="79">
        <f>PRODUCT('mil mi val'!$C252:AU252)</f>
        <v>0.55708538574378874</v>
      </c>
      <c r="AW288" s="79">
        <f>PRODUCT('mil mi val'!$C252:AV252)</f>
        <v>0.54956473303624764</v>
      </c>
      <c r="AX288" s="79">
        <f>PRODUCT('mil mi val'!$C252:AW252)</f>
        <v>0.54214560914025833</v>
      </c>
      <c r="AY288" s="79">
        <f>PRODUCT('mil mi val'!$C252:AX252)</f>
        <v>0.53482664341686492</v>
      </c>
      <c r="AZ288" s="79">
        <f>PRODUCT('mil mi val'!$C252:AY252)</f>
        <v>0.52760648373073726</v>
      </c>
      <c r="BA288" s="79">
        <f>PRODUCT('mil mi val'!$C252:AZ252)</f>
        <v>0.52048379620037233</v>
      </c>
      <c r="BB288" s="79">
        <f>PRODUCT('mil mi val'!$C252:BA252)</f>
        <v>0.51345726495166732</v>
      </c>
      <c r="BC288" s="79">
        <f>PRODUCT('mil mi val'!$C252:BB252)</f>
        <v>0.50652559187481982</v>
      </c>
      <c r="BD288" s="79">
        <f>PRODUCT('mil mi val'!$C252:BC252)</f>
        <v>0.49968749638450977</v>
      </c>
      <c r="BE288" s="79">
        <f>PRODUCT('mil mi val'!$C252:BD252)</f>
        <v>0.49294171518331892</v>
      </c>
      <c r="BF288" s="79">
        <f>PRODUCT('mil mi val'!$C252:BE252)</f>
        <v>0.48628700202834413</v>
      </c>
      <c r="BG288" s="79">
        <f>PRODUCT('mil mi val'!$C252:BF252)</f>
        <v>0.47972212750096149</v>
      </c>
      <c r="BH288" s="79">
        <f>PRODUCT('mil mi val'!$C252:BG252)</f>
        <v>0.47324587877969854</v>
      </c>
      <c r="BI288" s="79">
        <f>PRODUCT('mil mi val'!$C252:BH252)</f>
        <v>0.46685705941617262</v>
      </c>
      <c r="BJ288" s="79">
        <f>PRODUCT('mil mi val'!$C252:BI252)</f>
        <v>0.46055448911405428</v>
      </c>
      <c r="BK288" s="79">
        <f>PRODUCT('mil mi val'!$C252:BJ252)</f>
        <v>0.45433700351101458</v>
      </c>
      <c r="BL288" s="79">
        <f>PRODUCT('mil mi val'!$C252:BK252)</f>
        <v>0.44820345396361588</v>
      </c>
      <c r="BM288" s="79">
        <f>PRODUCT('mil mi val'!$C252:BL252)</f>
        <v>0.44215270733510709</v>
      </c>
      <c r="BN288" s="79">
        <f>PRODUCT('mil mi val'!$C252:BM252)</f>
        <v>0.43618364578608315</v>
      </c>
      <c r="BO288" s="79">
        <f>PRODUCT('mil mi val'!$C252:BN252)</f>
        <v>0.43029516656797107</v>
      </c>
      <c r="BP288" s="79">
        <f>PRODUCT('mil mi val'!$C252:BO252)</f>
        <v>0.42448618181930348</v>
      </c>
      <c r="BQ288" s="79">
        <f>PRODUCT('mil mi val'!$C252:BP252)</f>
        <v>0.4187556183647429</v>
      </c>
      <c r="BR288" s="79">
        <f>PRODUCT('mil mi val'!$C252:BQ252)</f>
        <v>0.41310241751681887</v>
      </c>
      <c r="BS288" s="79">
        <f>PRODUCT('mil mi val'!$C252:BR252)</f>
        <v>0.40752553488034182</v>
      </c>
      <c r="BT288" s="79">
        <f>PRODUCT('mil mi val'!$C252:BS252)</f>
        <v>0.40202394015945725</v>
      </c>
      <c r="BU288" s="79">
        <f>PRODUCT('mil mi val'!$C252:BT252)</f>
        <v>0.39659661696730458</v>
      </c>
      <c r="BV288" s="79">
        <f>PRODUCT('mil mi val'!$C252:BU252)</f>
        <v>0.39124256263824597</v>
      </c>
      <c r="BW288" s="79">
        <f>PRODUCT('mil mi val'!$C252:BV252)</f>
        <v>0.38596078804262968</v>
      </c>
      <c r="BX288" s="79">
        <f>PRODUCT('mil mi val'!$C252:BW252)</f>
        <v>0.38075031740405418</v>
      </c>
      <c r="BY288" s="79">
        <f>PRODUCT('mil mi val'!$C252:BX252)</f>
        <v>0.37561018811909946</v>
      </c>
      <c r="BZ288" s="79">
        <f>PRODUCT('mil mi val'!$C252:BY252)</f>
        <v>0.37053945057949161</v>
      </c>
      <c r="CA288" s="79">
        <f>PRODUCT('mil mi val'!$C252:BZ252)</f>
        <v>0.36553716799666847</v>
      </c>
      <c r="CB288" s="79">
        <f>PRODUCT('mil mi val'!$C252:CA252)</f>
        <v>0.36060241622871347</v>
      </c>
      <c r="CC288" s="79">
        <f>PRODUCT('mil mi val'!$C252:CB252)</f>
        <v>0.35573428360962583</v>
      </c>
      <c r="CD288" s="79">
        <f>PRODUCT('mil mi val'!$C252:CC252)</f>
        <v>0.35093187078089588</v>
      </c>
      <c r="CE288" s="79">
        <f>PRODUCT('mil mi val'!$C252:CD252)</f>
        <v>0.34619429052535378</v>
      </c>
      <c r="CF288" s="79">
        <f>PRODUCT('mil mi val'!$C252:CE252)</f>
        <v>0.3415206676032615</v>
      </c>
      <c r="CG288" s="79">
        <f>PRODUCT('mil mi val'!$C252:CF252)</f>
        <v>0.33691013859061747</v>
      </c>
      <c r="CH288" s="79">
        <f>PRODUCT('mil mi val'!$C252:CG252)</f>
        <v>0.33236185171964416</v>
      </c>
      <c r="CI288" s="79">
        <f>PRODUCT('mil mi val'!$C252:CH252)</f>
        <v>0.32787496672142896</v>
      </c>
      <c r="CJ288" s="79">
        <f>PRODUCT('mil mi val'!$C252:CI252)</f>
        <v>0.32344865467068967</v>
      </c>
      <c r="CK288" s="79">
        <f>PRODUCT('mil mi val'!$C252:CJ252)</f>
        <v>0.31908209783263536</v>
      </c>
      <c r="CL288" s="79">
        <f>PRODUCT('mil mi val'!$C252:CK252)</f>
        <v>0.31477448951189479</v>
      </c>
      <c r="CM288" s="79">
        <f>PRODUCT('mil mi val'!$C252:CL252)</f>
        <v>0.31052503390348424</v>
      </c>
      <c r="CN288" s="79">
        <f>PRODUCT('mil mi val'!$C252:CM252)</f>
        <v>0.30633294594578719</v>
      </c>
      <c r="CO288" s="79">
        <f>PRODUCT('mil mi val'!$C252:CN252)</f>
        <v>0.30219745117551911</v>
      </c>
      <c r="CP288" s="79">
        <f>PRODUCT('mil mi val'!$C252:CO252)</f>
        <v>0.29811778558464963</v>
      </c>
      <c r="CQ288" s="79">
        <f>PRODUCT('mil mi val'!$C252:CP252)</f>
        <v>0.29409319547925689</v>
      </c>
      <c r="CR288" s="79">
        <f>PRODUCT('mil mi val'!$C252:CQ252)</f>
        <v>0.29012293734028693</v>
      </c>
      <c r="CS288" s="79">
        <f>PRODUCT('mil mi val'!$C252:CR252)</f>
        <v>0.28620627768619306</v>
      </c>
      <c r="CT288" s="79">
        <f>PRODUCT('mil mi val'!$C252:CS252)</f>
        <v>0.28234249293742947</v>
      </c>
      <c r="CU288" s="79">
        <f>PRODUCT('mil mi val'!$C252:CT252)</f>
        <v>0.27853086928277421</v>
      </c>
      <c r="CV288" s="79">
        <f>PRODUCT('mil mi val'!$C252:CU252)</f>
        <v>0.27477070254745678</v>
      </c>
      <c r="CW288" s="79">
        <f>PRODUCT('mil mi val'!$C252:CV252)</f>
        <v>0.27106129806306611</v>
      </c>
      <c r="CX288" s="79">
        <f>PRODUCT('mil mi val'!$C252:CW252)</f>
        <v>0.26740197053921472</v>
      </c>
      <c r="CY288" s="79">
        <f>PRODUCT('mil mi val'!$C252:CX252)</f>
        <v>0.26379204393693534</v>
      </c>
      <c r="CZ288" s="79">
        <f>PRODUCT('mil mi val'!$C252:CY252)</f>
        <v>0.26023085134378671</v>
      </c>
      <c r="DA288" s="79">
        <f>PRODUCT('mil mi val'!$C252:CZ252)</f>
        <v>0.25671773485064558</v>
      </c>
      <c r="DB288" s="79">
        <f>PRODUCT('mil mi val'!$C252:DA252)</f>
        <v>0.25325204543016189</v>
      </c>
      <c r="DC288" s="79">
        <f>PRODUCT('mil mi val'!$C252:DB252)</f>
        <v>0.2498331428168547</v>
      </c>
    </row>
    <row r="289" spans="2:107" ht="15" x14ac:dyDescent="0.25">
      <c r="B289" s="41">
        <v>44</v>
      </c>
      <c r="C289" s="79">
        <v>1</v>
      </c>
      <c r="D289" s="79">
        <f>PRODUCT('mil mi val'!$C253:C253)</f>
        <v>0.98429999999999995</v>
      </c>
      <c r="E289" s="79">
        <f>PRODUCT('mil mi val'!$C253:D253)</f>
        <v>0.97701618000000001</v>
      </c>
      <c r="F289" s="79">
        <f>PRODUCT('mil mi val'!$C253:E253)</f>
        <v>0.96861384085199997</v>
      </c>
      <c r="G289" s="79">
        <f>PRODUCT('mil mi val'!$C253:F253)</f>
        <v>0.95950887074799118</v>
      </c>
      <c r="H289" s="79">
        <f>PRODUCT('mil mi val'!$C253:G253)</f>
        <v>0.94991378204051125</v>
      </c>
      <c r="I289" s="79">
        <f>PRODUCT('mil mi val'!$C253:H253)</f>
        <v>0.93984469595088183</v>
      </c>
      <c r="J289" s="79">
        <f>PRODUCT('mil mi val'!$C253:I253)</f>
        <v>0.92931843535623193</v>
      </c>
      <c r="K289" s="79">
        <f>PRODUCT('mil mi val'!$C253:J253)</f>
        <v>0.91844540966256394</v>
      </c>
      <c r="L289" s="79">
        <f>PRODUCT('mil mi val'!$C253:K253)</f>
        <v>0.90724037566468063</v>
      </c>
      <c r="M289" s="79">
        <f>PRODUCT('mil mi val'!$C253:L253)</f>
        <v>0.89571842289373915</v>
      </c>
      <c r="N289" s="79">
        <f>PRODUCT('mil mi val'!$C253:M253)</f>
        <v>0.88407408339612048</v>
      </c>
      <c r="O289" s="79">
        <f>PRODUCT('mil mi val'!$C253:N253)</f>
        <v>0.87231589808695209</v>
      </c>
      <c r="P289" s="79">
        <f>PRODUCT('mil mi val'!$C253:O253)</f>
        <v>0.86062686505258701</v>
      </c>
      <c r="Q289" s="79">
        <f>PRODUCT('mil mi val'!$C253:P253)</f>
        <v>0.84900840237437714</v>
      </c>
      <c r="R289" s="79">
        <f>PRODUCT('mil mi val'!$C253:Q253)</f>
        <v>0.83754678894232304</v>
      </c>
      <c r="S289" s="79">
        <f>PRODUCT('mil mi val'!$C253:R253)</f>
        <v>0.82623990729160168</v>
      </c>
      <c r="T289" s="79">
        <f>PRODUCT('mil mi val'!$C253:S253)</f>
        <v>0.81508566854316511</v>
      </c>
      <c r="U289" s="79">
        <f>PRODUCT('mil mi val'!$C253:T253)</f>
        <v>0.80408201201783247</v>
      </c>
      <c r="V289" s="79">
        <f>PRODUCT('mil mi val'!$C253:U253)</f>
        <v>0.79322690485559177</v>
      </c>
      <c r="W289" s="79">
        <f>PRODUCT('mil mi val'!$C253:V253)</f>
        <v>0.7825183416400413</v>
      </c>
      <c r="X289" s="79">
        <f>PRODUCT('mil mi val'!$C253:W253)</f>
        <v>0.77195434402790075</v>
      </c>
      <c r="Y289" s="79">
        <f>PRODUCT('mil mi val'!$C253:X253)</f>
        <v>0.76153296038352414</v>
      </c>
      <c r="Z289" s="79">
        <f>PRODUCT('mil mi val'!$C253:Y253)</f>
        <v>0.75125226541834655</v>
      </c>
      <c r="AA289" s="79">
        <f>PRODUCT('mil mi val'!$C253:Z253)</f>
        <v>0.74111035983519891</v>
      </c>
      <c r="AB289" s="79">
        <f>PRODUCT('mil mi val'!$C253:AA253)</f>
        <v>0.7311053699774237</v>
      </c>
      <c r="AC289" s="79">
        <f>PRODUCT('mil mi val'!$C253:AB253)</f>
        <v>0.7212354474827285</v>
      </c>
      <c r="AD289" s="79">
        <f>PRODUCT('mil mi val'!$C253:AC253)</f>
        <v>0.71149876894171171</v>
      </c>
      <c r="AE289" s="79">
        <f>PRODUCT('mil mi val'!$C253:AD253)</f>
        <v>0.70189353556099865</v>
      </c>
      <c r="AF289" s="79">
        <f>PRODUCT('mil mi val'!$C253:AE253)</f>
        <v>0.69241797283092521</v>
      </c>
      <c r="AG289" s="79">
        <f>PRODUCT('mil mi val'!$C253:AF253)</f>
        <v>0.6830703301977078</v>
      </c>
      <c r="AH289" s="79">
        <f>PRODUCT('mil mi val'!$C253:AG253)</f>
        <v>0.67384888074003879</v>
      </c>
      <c r="AI289" s="79">
        <f>PRODUCT('mil mi val'!$C253:AH253)</f>
        <v>0.66475192085004831</v>
      </c>
      <c r="AJ289" s="79">
        <f>PRODUCT('mil mi val'!$C253:AI253)</f>
        <v>0.65577776991857273</v>
      </c>
      <c r="AK289" s="79">
        <f>PRODUCT('mil mi val'!$C253:AJ253)</f>
        <v>0.64692477002467208</v>
      </c>
      <c r="AL289" s="79">
        <f>PRODUCT('mil mi val'!$C253:AK253)</f>
        <v>0.63819128562933902</v>
      </c>
      <c r="AM289" s="79">
        <f>PRODUCT('mil mi val'!$C253:AL253)</f>
        <v>0.629575703273343</v>
      </c>
      <c r="AN289" s="79">
        <f>PRODUCT('mil mi val'!$C253:AM253)</f>
        <v>0.62107643127915291</v>
      </c>
      <c r="AO289" s="79">
        <f>PRODUCT('mil mi val'!$C253:AN253)</f>
        <v>0.6126918994568844</v>
      </c>
      <c r="AP289" s="79">
        <f>PRODUCT('mil mi val'!$C253:AO253)</f>
        <v>0.60442055881421652</v>
      </c>
      <c r="AQ289" s="79">
        <f>PRODUCT('mil mi val'!$C253:AP253)</f>
        <v>0.59626088127022459</v>
      </c>
      <c r="AR289" s="79">
        <f>PRODUCT('mil mi val'!$C253:AQ253)</f>
        <v>0.58821135937307656</v>
      </c>
      <c r="AS289" s="79">
        <f>PRODUCT('mil mi val'!$C253:AR253)</f>
        <v>0.58027050602154007</v>
      </c>
      <c r="AT289" s="79">
        <f>PRODUCT('mil mi val'!$C253:AS253)</f>
        <v>0.57243685419024926</v>
      </c>
      <c r="AU289" s="79">
        <f>PRODUCT('mil mi val'!$C253:AT253)</f>
        <v>0.56470895665868093</v>
      </c>
      <c r="AV289" s="79">
        <f>PRODUCT('mil mi val'!$C253:AU253)</f>
        <v>0.55708538574378874</v>
      </c>
      <c r="AW289" s="79">
        <f>PRODUCT('mil mi val'!$C253:AV253)</f>
        <v>0.54956473303624764</v>
      </c>
      <c r="AX289" s="79">
        <f>PRODUCT('mil mi val'!$C253:AW253)</f>
        <v>0.54214560914025833</v>
      </c>
      <c r="AY289" s="79">
        <f>PRODUCT('mil mi val'!$C253:AX253)</f>
        <v>0.53482664341686492</v>
      </c>
      <c r="AZ289" s="79">
        <f>PRODUCT('mil mi val'!$C253:AY253)</f>
        <v>0.52760648373073726</v>
      </c>
      <c r="BA289" s="79">
        <f>PRODUCT('mil mi val'!$C253:AZ253)</f>
        <v>0.52048379620037233</v>
      </c>
      <c r="BB289" s="79">
        <f>PRODUCT('mil mi val'!$C253:BA253)</f>
        <v>0.51345726495166732</v>
      </c>
      <c r="BC289" s="79">
        <f>PRODUCT('mil mi val'!$C253:BB253)</f>
        <v>0.50652559187481982</v>
      </c>
      <c r="BD289" s="79">
        <f>PRODUCT('mil mi val'!$C253:BC253)</f>
        <v>0.49968749638450977</v>
      </c>
      <c r="BE289" s="79">
        <f>PRODUCT('mil mi val'!$C253:BD253)</f>
        <v>0.49294171518331892</v>
      </c>
      <c r="BF289" s="79">
        <f>PRODUCT('mil mi val'!$C253:BE253)</f>
        <v>0.48628700202834413</v>
      </c>
      <c r="BG289" s="79">
        <f>PRODUCT('mil mi val'!$C253:BF253)</f>
        <v>0.47972212750096149</v>
      </c>
      <c r="BH289" s="79">
        <f>PRODUCT('mil mi val'!$C253:BG253)</f>
        <v>0.47324587877969854</v>
      </c>
      <c r="BI289" s="79">
        <f>PRODUCT('mil mi val'!$C253:BH253)</f>
        <v>0.46685705941617262</v>
      </c>
      <c r="BJ289" s="79">
        <f>PRODUCT('mil mi val'!$C253:BI253)</f>
        <v>0.46055448911405428</v>
      </c>
      <c r="BK289" s="79">
        <f>PRODUCT('mil mi val'!$C253:BJ253)</f>
        <v>0.45433700351101458</v>
      </c>
      <c r="BL289" s="79">
        <f>PRODUCT('mil mi val'!$C253:BK253)</f>
        <v>0.44820345396361588</v>
      </c>
      <c r="BM289" s="79">
        <f>PRODUCT('mil mi val'!$C253:BL253)</f>
        <v>0.44215270733510709</v>
      </c>
      <c r="BN289" s="79">
        <f>PRODUCT('mil mi val'!$C253:BM253)</f>
        <v>0.43618364578608315</v>
      </c>
      <c r="BO289" s="79">
        <f>PRODUCT('mil mi val'!$C253:BN253)</f>
        <v>0.43029516656797107</v>
      </c>
      <c r="BP289" s="79">
        <f>PRODUCT('mil mi val'!$C253:BO253)</f>
        <v>0.42448618181930348</v>
      </c>
      <c r="BQ289" s="79">
        <f>PRODUCT('mil mi val'!$C253:BP253)</f>
        <v>0.4187556183647429</v>
      </c>
      <c r="BR289" s="79">
        <f>PRODUCT('mil mi val'!$C253:BQ253)</f>
        <v>0.41310241751681887</v>
      </c>
      <c r="BS289" s="79">
        <f>PRODUCT('mil mi val'!$C253:BR253)</f>
        <v>0.40752553488034182</v>
      </c>
      <c r="BT289" s="79">
        <f>PRODUCT('mil mi val'!$C253:BS253)</f>
        <v>0.40202394015945725</v>
      </c>
      <c r="BU289" s="79">
        <f>PRODUCT('mil mi val'!$C253:BT253)</f>
        <v>0.39659661696730458</v>
      </c>
      <c r="BV289" s="79">
        <f>PRODUCT('mil mi val'!$C253:BU253)</f>
        <v>0.39124256263824597</v>
      </c>
      <c r="BW289" s="79">
        <f>PRODUCT('mil mi val'!$C253:BV253)</f>
        <v>0.38596078804262968</v>
      </c>
      <c r="BX289" s="79">
        <f>PRODUCT('mil mi val'!$C253:BW253)</f>
        <v>0.38075031740405418</v>
      </c>
      <c r="BY289" s="79">
        <f>PRODUCT('mil mi val'!$C253:BX253)</f>
        <v>0.37561018811909946</v>
      </c>
      <c r="BZ289" s="79">
        <f>PRODUCT('mil mi val'!$C253:BY253)</f>
        <v>0.37053945057949161</v>
      </c>
      <c r="CA289" s="79">
        <f>PRODUCT('mil mi val'!$C253:BZ253)</f>
        <v>0.36553716799666847</v>
      </c>
      <c r="CB289" s="79">
        <f>PRODUCT('mil mi val'!$C253:CA253)</f>
        <v>0.36060241622871347</v>
      </c>
      <c r="CC289" s="79">
        <f>PRODUCT('mil mi val'!$C253:CB253)</f>
        <v>0.35573428360962583</v>
      </c>
      <c r="CD289" s="79">
        <f>PRODUCT('mil mi val'!$C253:CC253)</f>
        <v>0.35093187078089588</v>
      </c>
      <c r="CE289" s="79">
        <f>PRODUCT('mil mi val'!$C253:CD253)</f>
        <v>0.34619429052535378</v>
      </c>
      <c r="CF289" s="79">
        <f>PRODUCT('mil mi val'!$C253:CE253)</f>
        <v>0.3415206676032615</v>
      </c>
      <c r="CG289" s="79">
        <f>PRODUCT('mil mi val'!$C253:CF253)</f>
        <v>0.33691013859061747</v>
      </c>
      <c r="CH289" s="79">
        <f>PRODUCT('mil mi val'!$C253:CG253)</f>
        <v>0.33236185171964416</v>
      </c>
      <c r="CI289" s="79">
        <f>PRODUCT('mil mi val'!$C253:CH253)</f>
        <v>0.32787496672142896</v>
      </c>
      <c r="CJ289" s="79">
        <f>PRODUCT('mil mi val'!$C253:CI253)</f>
        <v>0.32344865467068967</v>
      </c>
      <c r="CK289" s="79">
        <f>PRODUCT('mil mi val'!$C253:CJ253)</f>
        <v>0.31908209783263536</v>
      </c>
      <c r="CL289" s="79">
        <f>PRODUCT('mil mi val'!$C253:CK253)</f>
        <v>0.31477448951189479</v>
      </c>
      <c r="CM289" s="79">
        <f>PRODUCT('mil mi val'!$C253:CL253)</f>
        <v>0.31052503390348424</v>
      </c>
      <c r="CN289" s="79">
        <f>PRODUCT('mil mi val'!$C253:CM253)</f>
        <v>0.30633294594578719</v>
      </c>
      <c r="CO289" s="79">
        <f>PRODUCT('mil mi val'!$C253:CN253)</f>
        <v>0.30219745117551911</v>
      </c>
      <c r="CP289" s="79">
        <f>PRODUCT('mil mi val'!$C253:CO253)</f>
        <v>0.29811778558464963</v>
      </c>
      <c r="CQ289" s="79">
        <f>PRODUCT('mil mi val'!$C253:CP253)</f>
        <v>0.29409319547925689</v>
      </c>
      <c r="CR289" s="79">
        <f>PRODUCT('mil mi val'!$C253:CQ253)</f>
        <v>0.29012293734028693</v>
      </c>
      <c r="CS289" s="79">
        <f>PRODUCT('mil mi val'!$C253:CR253)</f>
        <v>0.28620627768619306</v>
      </c>
      <c r="CT289" s="79">
        <f>PRODUCT('mil mi val'!$C253:CS253)</f>
        <v>0.28234249293742947</v>
      </c>
      <c r="CU289" s="79">
        <f>PRODUCT('mil mi val'!$C253:CT253)</f>
        <v>0.27853086928277421</v>
      </c>
      <c r="CV289" s="79">
        <f>PRODUCT('mil mi val'!$C253:CU253)</f>
        <v>0.27477070254745678</v>
      </c>
      <c r="CW289" s="79">
        <f>PRODUCT('mil mi val'!$C253:CV253)</f>
        <v>0.27106129806306611</v>
      </c>
      <c r="CX289" s="79">
        <f>PRODUCT('mil mi val'!$C253:CW253)</f>
        <v>0.26740197053921472</v>
      </c>
      <c r="CY289" s="79">
        <f>PRODUCT('mil mi val'!$C253:CX253)</f>
        <v>0.26379204393693534</v>
      </c>
      <c r="CZ289" s="79">
        <f>PRODUCT('mil mi val'!$C253:CY253)</f>
        <v>0.26023085134378671</v>
      </c>
      <c r="DA289" s="79">
        <f>PRODUCT('mil mi val'!$C253:CZ253)</f>
        <v>0.25671773485064558</v>
      </c>
      <c r="DB289" s="79">
        <f>PRODUCT('mil mi val'!$C253:DA253)</f>
        <v>0.25325204543016189</v>
      </c>
      <c r="DC289" s="79">
        <f>PRODUCT('mil mi val'!$C253:DB253)</f>
        <v>0.2498331428168547</v>
      </c>
    </row>
    <row r="290" spans="2:107" ht="15" x14ac:dyDescent="0.25">
      <c r="B290" s="41">
        <v>45</v>
      </c>
      <c r="C290" s="79">
        <v>1</v>
      </c>
      <c r="D290" s="79">
        <f>PRODUCT('mil mi val'!$C254:C254)</f>
        <v>0.98429999999999995</v>
      </c>
      <c r="E290" s="79">
        <f>PRODUCT('mil mi val'!$C254:D254)</f>
        <v>0.97701618000000001</v>
      </c>
      <c r="F290" s="79">
        <f>PRODUCT('mil mi val'!$C254:E254)</f>
        <v>0.96861384085199997</v>
      </c>
      <c r="G290" s="79">
        <f>PRODUCT('mil mi val'!$C254:F254)</f>
        <v>0.95950887074799118</v>
      </c>
      <c r="H290" s="79">
        <f>PRODUCT('mil mi val'!$C254:G254)</f>
        <v>0.94991378204051125</v>
      </c>
      <c r="I290" s="79">
        <f>PRODUCT('mil mi val'!$C254:H254)</f>
        <v>0.93984469595088183</v>
      </c>
      <c r="J290" s="79">
        <f>PRODUCT('mil mi val'!$C254:I254)</f>
        <v>0.92931843535623193</v>
      </c>
      <c r="K290" s="79">
        <f>PRODUCT('mil mi val'!$C254:J254)</f>
        <v>0.91844540966256394</v>
      </c>
      <c r="L290" s="79">
        <f>PRODUCT('mil mi val'!$C254:K254)</f>
        <v>0.90724037566468063</v>
      </c>
      <c r="M290" s="79">
        <f>PRODUCT('mil mi val'!$C254:L254)</f>
        <v>0.89571842289373915</v>
      </c>
      <c r="N290" s="79">
        <f>PRODUCT('mil mi val'!$C254:M254)</f>
        <v>0.88407408339612048</v>
      </c>
      <c r="O290" s="79">
        <f>PRODUCT('mil mi val'!$C254:N254)</f>
        <v>0.87231589808695209</v>
      </c>
      <c r="P290" s="79">
        <f>PRODUCT('mil mi val'!$C254:O254)</f>
        <v>0.86062686505258701</v>
      </c>
      <c r="Q290" s="79">
        <f>PRODUCT('mil mi val'!$C254:P254)</f>
        <v>0.84900840237437714</v>
      </c>
      <c r="R290" s="79">
        <f>PRODUCT('mil mi val'!$C254:Q254)</f>
        <v>0.83754678894232304</v>
      </c>
      <c r="S290" s="79">
        <f>PRODUCT('mil mi val'!$C254:R254)</f>
        <v>0.82623990729160168</v>
      </c>
      <c r="T290" s="79">
        <f>PRODUCT('mil mi val'!$C254:S254)</f>
        <v>0.81508566854316511</v>
      </c>
      <c r="U290" s="79">
        <f>PRODUCT('mil mi val'!$C254:T254)</f>
        <v>0.80408201201783247</v>
      </c>
      <c r="V290" s="79">
        <f>PRODUCT('mil mi val'!$C254:U254)</f>
        <v>0.79322690485559177</v>
      </c>
      <c r="W290" s="79">
        <f>PRODUCT('mil mi val'!$C254:V254)</f>
        <v>0.7825183416400413</v>
      </c>
      <c r="X290" s="79">
        <f>PRODUCT('mil mi val'!$C254:W254)</f>
        <v>0.77195434402790075</v>
      </c>
      <c r="Y290" s="79">
        <f>PRODUCT('mil mi val'!$C254:X254)</f>
        <v>0.76153296038352414</v>
      </c>
      <c r="Z290" s="79">
        <f>PRODUCT('mil mi val'!$C254:Y254)</f>
        <v>0.75125226541834655</v>
      </c>
      <c r="AA290" s="79">
        <f>PRODUCT('mil mi val'!$C254:Z254)</f>
        <v>0.74111035983519891</v>
      </c>
      <c r="AB290" s="79">
        <f>PRODUCT('mil mi val'!$C254:AA254)</f>
        <v>0.7311053699774237</v>
      </c>
      <c r="AC290" s="79">
        <f>PRODUCT('mil mi val'!$C254:AB254)</f>
        <v>0.7212354474827285</v>
      </c>
      <c r="AD290" s="79">
        <f>PRODUCT('mil mi val'!$C254:AC254)</f>
        <v>0.71149876894171171</v>
      </c>
      <c r="AE290" s="79">
        <f>PRODUCT('mil mi val'!$C254:AD254)</f>
        <v>0.70189353556099865</v>
      </c>
      <c r="AF290" s="79">
        <f>PRODUCT('mil mi val'!$C254:AE254)</f>
        <v>0.69241797283092521</v>
      </c>
      <c r="AG290" s="79">
        <f>PRODUCT('mil mi val'!$C254:AF254)</f>
        <v>0.6830703301977078</v>
      </c>
      <c r="AH290" s="79">
        <f>PRODUCT('mil mi val'!$C254:AG254)</f>
        <v>0.67384888074003879</v>
      </c>
      <c r="AI290" s="79">
        <f>PRODUCT('mil mi val'!$C254:AH254)</f>
        <v>0.66475192085004831</v>
      </c>
      <c r="AJ290" s="79">
        <f>PRODUCT('mil mi val'!$C254:AI254)</f>
        <v>0.65577776991857273</v>
      </c>
      <c r="AK290" s="79">
        <f>PRODUCT('mil mi val'!$C254:AJ254)</f>
        <v>0.64692477002467208</v>
      </c>
      <c r="AL290" s="79">
        <f>PRODUCT('mil mi val'!$C254:AK254)</f>
        <v>0.63819128562933902</v>
      </c>
      <c r="AM290" s="79">
        <f>PRODUCT('mil mi val'!$C254:AL254)</f>
        <v>0.629575703273343</v>
      </c>
      <c r="AN290" s="79">
        <f>PRODUCT('mil mi val'!$C254:AM254)</f>
        <v>0.62107643127915291</v>
      </c>
      <c r="AO290" s="79">
        <f>PRODUCT('mil mi val'!$C254:AN254)</f>
        <v>0.6126918994568844</v>
      </c>
      <c r="AP290" s="79">
        <f>PRODUCT('mil mi val'!$C254:AO254)</f>
        <v>0.60442055881421652</v>
      </c>
      <c r="AQ290" s="79">
        <f>PRODUCT('mil mi val'!$C254:AP254)</f>
        <v>0.59626088127022459</v>
      </c>
      <c r="AR290" s="79">
        <f>PRODUCT('mil mi val'!$C254:AQ254)</f>
        <v>0.58821135937307656</v>
      </c>
      <c r="AS290" s="79">
        <f>PRODUCT('mil mi val'!$C254:AR254)</f>
        <v>0.58027050602154007</v>
      </c>
      <c r="AT290" s="79">
        <f>PRODUCT('mil mi val'!$C254:AS254)</f>
        <v>0.57243685419024926</v>
      </c>
      <c r="AU290" s="79">
        <f>PRODUCT('mil mi val'!$C254:AT254)</f>
        <v>0.56470895665868093</v>
      </c>
      <c r="AV290" s="79">
        <f>PRODUCT('mil mi val'!$C254:AU254)</f>
        <v>0.55708538574378874</v>
      </c>
      <c r="AW290" s="79">
        <f>PRODUCT('mil mi val'!$C254:AV254)</f>
        <v>0.54956473303624764</v>
      </c>
      <c r="AX290" s="79">
        <f>PRODUCT('mil mi val'!$C254:AW254)</f>
        <v>0.54214560914025833</v>
      </c>
      <c r="AY290" s="79">
        <f>PRODUCT('mil mi val'!$C254:AX254)</f>
        <v>0.53482664341686492</v>
      </c>
      <c r="AZ290" s="79">
        <f>PRODUCT('mil mi val'!$C254:AY254)</f>
        <v>0.52760648373073726</v>
      </c>
      <c r="BA290" s="79">
        <f>PRODUCT('mil mi val'!$C254:AZ254)</f>
        <v>0.52048379620037233</v>
      </c>
      <c r="BB290" s="79">
        <f>PRODUCT('mil mi val'!$C254:BA254)</f>
        <v>0.51345726495166732</v>
      </c>
      <c r="BC290" s="79">
        <f>PRODUCT('mil mi val'!$C254:BB254)</f>
        <v>0.50652559187481982</v>
      </c>
      <c r="BD290" s="79">
        <f>PRODUCT('mil mi val'!$C254:BC254)</f>
        <v>0.49968749638450977</v>
      </c>
      <c r="BE290" s="79">
        <f>PRODUCT('mil mi val'!$C254:BD254)</f>
        <v>0.49294171518331892</v>
      </c>
      <c r="BF290" s="79">
        <f>PRODUCT('mil mi val'!$C254:BE254)</f>
        <v>0.48628700202834413</v>
      </c>
      <c r="BG290" s="79">
        <f>PRODUCT('mil mi val'!$C254:BF254)</f>
        <v>0.47972212750096149</v>
      </c>
      <c r="BH290" s="79">
        <f>PRODUCT('mil mi val'!$C254:BG254)</f>
        <v>0.47324587877969854</v>
      </c>
      <c r="BI290" s="79">
        <f>PRODUCT('mil mi val'!$C254:BH254)</f>
        <v>0.46685705941617262</v>
      </c>
      <c r="BJ290" s="79">
        <f>PRODUCT('mil mi val'!$C254:BI254)</f>
        <v>0.46055448911405428</v>
      </c>
      <c r="BK290" s="79">
        <f>PRODUCT('mil mi val'!$C254:BJ254)</f>
        <v>0.45433700351101458</v>
      </c>
      <c r="BL290" s="79">
        <f>PRODUCT('mil mi val'!$C254:BK254)</f>
        <v>0.44820345396361588</v>
      </c>
      <c r="BM290" s="79">
        <f>PRODUCT('mil mi val'!$C254:BL254)</f>
        <v>0.44215270733510709</v>
      </c>
      <c r="BN290" s="79">
        <f>PRODUCT('mil mi val'!$C254:BM254)</f>
        <v>0.43618364578608315</v>
      </c>
      <c r="BO290" s="79">
        <f>PRODUCT('mil mi val'!$C254:BN254)</f>
        <v>0.43029516656797107</v>
      </c>
      <c r="BP290" s="79">
        <f>PRODUCT('mil mi val'!$C254:BO254)</f>
        <v>0.42448618181930348</v>
      </c>
      <c r="BQ290" s="79">
        <f>PRODUCT('mil mi val'!$C254:BP254)</f>
        <v>0.4187556183647429</v>
      </c>
      <c r="BR290" s="79">
        <f>PRODUCT('mil mi val'!$C254:BQ254)</f>
        <v>0.41310241751681887</v>
      </c>
      <c r="BS290" s="79">
        <f>PRODUCT('mil mi val'!$C254:BR254)</f>
        <v>0.40752553488034182</v>
      </c>
      <c r="BT290" s="79">
        <f>PRODUCT('mil mi val'!$C254:BS254)</f>
        <v>0.40202394015945725</v>
      </c>
      <c r="BU290" s="79">
        <f>PRODUCT('mil mi val'!$C254:BT254)</f>
        <v>0.39659661696730458</v>
      </c>
      <c r="BV290" s="79">
        <f>PRODUCT('mil mi val'!$C254:BU254)</f>
        <v>0.39124256263824597</v>
      </c>
      <c r="BW290" s="79">
        <f>PRODUCT('mil mi val'!$C254:BV254)</f>
        <v>0.38596078804262968</v>
      </c>
      <c r="BX290" s="79">
        <f>PRODUCT('mil mi val'!$C254:BW254)</f>
        <v>0.38075031740405418</v>
      </c>
      <c r="BY290" s="79">
        <f>PRODUCT('mil mi val'!$C254:BX254)</f>
        <v>0.37561018811909946</v>
      </c>
      <c r="BZ290" s="79">
        <f>PRODUCT('mil mi val'!$C254:BY254)</f>
        <v>0.37053945057949161</v>
      </c>
      <c r="CA290" s="79">
        <f>PRODUCT('mil mi val'!$C254:BZ254)</f>
        <v>0.36553716799666847</v>
      </c>
      <c r="CB290" s="79">
        <f>PRODUCT('mil mi val'!$C254:CA254)</f>
        <v>0.36060241622871347</v>
      </c>
      <c r="CC290" s="79">
        <f>PRODUCT('mil mi val'!$C254:CB254)</f>
        <v>0.35573428360962583</v>
      </c>
      <c r="CD290" s="79">
        <f>PRODUCT('mil mi val'!$C254:CC254)</f>
        <v>0.35093187078089588</v>
      </c>
      <c r="CE290" s="79">
        <f>PRODUCT('mil mi val'!$C254:CD254)</f>
        <v>0.34619429052535378</v>
      </c>
      <c r="CF290" s="79">
        <f>PRODUCT('mil mi val'!$C254:CE254)</f>
        <v>0.3415206676032615</v>
      </c>
      <c r="CG290" s="79">
        <f>PRODUCT('mil mi val'!$C254:CF254)</f>
        <v>0.33691013859061747</v>
      </c>
      <c r="CH290" s="79">
        <f>PRODUCT('mil mi val'!$C254:CG254)</f>
        <v>0.33236185171964416</v>
      </c>
      <c r="CI290" s="79">
        <f>PRODUCT('mil mi val'!$C254:CH254)</f>
        <v>0.32787496672142896</v>
      </c>
      <c r="CJ290" s="79">
        <f>PRODUCT('mil mi val'!$C254:CI254)</f>
        <v>0.32344865467068967</v>
      </c>
      <c r="CK290" s="79">
        <f>PRODUCT('mil mi val'!$C254:CJ254)</f>
        <v>0.31908209783263536</v>
      </c>
      <c r="CL290" s="79">
        <f>PRODUCT('mil mi val'!$C254:CK254)</f>
        <v>0.31477448951189479</v>
      </c>
      <c r="CM290" s="79">
        <f>PRODUCT('mil mi val'!$C254:CL254)</f>
        <v>0.31052503390348424</v>
      </c>
      <c r="CN290" s="79">
        <f>PRODUCT('mil mi val'!$C254:CM254)</f>
        <v>0.30633294594578719</v>
      </c>
      <c r="CO290" s="79">
        <f>PRODUCT('mil mi val'!$C254:CN254)</f>
        <v>0.30219745117551911</v>
      </c>
      <c r="CP290" s="79">
        <f>PRODUCT('mil mi val'!$C254:CO254)</f>
        <v>0.29811778558464963</v>
      </c>
      <c r="CQ290" s="79">
        <f>PRODUCT('mil mi val'!$C254:CP254)</f>
        <v>0.29409319547925689</v>
      </c>
      <c r="CR290" s="79">
        <f>PRODUCT('mil mi val'!$C254:CQ254)</f>
        <v>0.29012293734028693</v>
      </c>
      <c r="CS290" s="79">
        <f>PRODUCT('mil mi val'!$C254:CR254)</f>
        <v>0.28620627768619306</v>
      </c>
      <c r="CT290" s="79">
        <f>PRODUCT('mil mi val'!$C254:CS254)</f>
        <v>0.28234249293742947</v>
      </c>
      <c r="CU290" s="79">
        <f>PRODUCT('mil mi val'!$C254:CT254)</f>
        <v>0.27853086928277421</v>
      </c>
      <c r="CV290" s="79">
        <f>PRODUCT('mil mi val'!$C254:CU254)</f>
        <v>0.27477070254745678</v>
      </c>
      <c r="CW290" s="79">
        <f>PRODUCT('mil mi val'!$C254:CV254)</f>
        <v>0.27106129806306611</v>
      </c>
      <c r="CX290" s="79">
        <f>PRODUCT('mil mi val'!$C254:CW254)</f>
        <v>0.26740197053921472</v>
      </c>
      <c r="CY290" s="79">
        <f>PRODUCT('mil mi val'!$C254:CX254)</f>
        <v>0.26379204393693534</v>
      </c>
      <c r="CZ290" s="79">
        <f>PRODUCT('mil mi val'!$C254:CY254)</f>
        <v>0.26023085134378671</v>
      </c>
      <c r="DA290" s="79">
        <f>PRODUCT('mil mi val'!$C254:CZ254)</f>
        <v>0.25671773485064558</v>
      </c>
      <c r="DB290" s="79">
        <f>PRODUCT('mil mi val'!$C254:DA254)</f>
        <v>0.25325204543016189</v>
      </c>
      <c r="DC290" s="79">
        <f>PRODUCT('mil mi val'!$C254:DB254)</f>
        <v>0.2498331428168547</v>
      </c>
    </row>
    <row r="291" spans="2:107" ht="15" x14ac:dyDescent="0.25">
      <c r="B291" s="41">
        <v>46</v>
      </c>
      <c r="C291" s="79">
        <v>1</v>
      </c>
      <c r="D291" s="79">
        <f>PRODUCT('mil mi val'!$C255:C255)</f>
        <v>0.98429999999999995</v>
      </c>
      <c r="E291" s="79">
        <f>PRODUCT('mil mi val'!$C255:D255)</f>
        <v>0.97701618000000001</v>
      </c>
      <c r="F291" s="79">
        <f>PRODUCT('mil mi val'!$C255:E255)</f>
        <v>0.96861384085199997</v>
      </c>
      <c r="G291" s="79">
        <f>PRODUCT('mil mi val'!$C255:F255)</f>
        <v>0.95950887074799118</v>
      </c>
      <c r="H291" s="79">
        <f>PRODUCT('mil mi val'!$C255:G255)</f>
        <v>0.94991378204051125</v>
      </c>
      <c r="I291" s="79">
        <f>PRODUCT('mil mi val'!$C255:H255)</f>
        <v>0.93984469595088183</v>
      </c>
      <c r="J291" s="79">
        <f>PRODUCT('mil mi val'!$C255:I255)</f>
        <v>0.92931843535623193</v>
      </c>
      <c r="K291" s="79">
        <f>PRODUCT('mil mi val'!$C255:J255)</f>
        <v>0.91844540966256394</v>
      </c>
      <c r="L291" s="79">
        <f>PRODUCT('mil mi val'!$C255:K255)</f>
        <v>0.90724037566468063</v>
      </c>
      <c r="M291" s="79">
        <f>PRODUCT('mil mi val'!$C255:L255)</f>
        <v>0.89571842289373915</v>
      </c>
      <c r="N291" s="79">
        <f>PRODUCT('mil mi val'!$C255:M255)</f>
        <v>0.88407408339612048</v>
      </c>
      <c r="O291" s="79">
        <f>PRODUCT('mil mi val'!$C255:N255)</f>
        <v>0.87231589808695209</v>
      </c>
      <c r="P291" s="79">
        <f>PRODUCT('mil mi val'!$C255:O255)</f>
        <v>0.86062686505258701</v>
      </c>
      <c r="Q291" s="79">
        <f>PRODUCT('mil mi val'!$C255:P255)</f>
        <v>0.84900840237437714</v>
      </c>
      <c r="R291" s="79">
        <f>PRODUCT('mil mi val'!$C255:Q255)</f>
        <v>0.83754678894232304</v>
      </c>
      <c r="S291" s="79">
        <f>PRODUCT('mil mi val'!$C255:R255)</f>
        <v>0.82623990729160168</v>
      </c>
      <c r="T291" s="79">
        <f>PRODUCT('mil mi val'!$C255:S255)</f>
        <v>0.81508566854316511</v>
      </c>
      <c r="U291" s="79">
        <f>PRODUCT('mil mi val'!$C255:T255)</f>
        <v>0.80408201201783247</v>
      </c>
      <c r="V291" s="79">
        <f>PRODUCT('mil mi val'!$C255:U255)</f>
        <v>0.79322690485559177</v>
      </c>
      <c r="W291" s="79">
        <f>PRODUCT('mil mi val'!$C255:V255)</f>
        <v>0.7825183416400413</v>
      </c>
      <c r="X291" s="79">
        <f>PRODUCT('mil mi val'!$C255:W255)</f>
        <v>0.77195434402790075</v>
      </c>
      <c r="Y291" s="79">
        <f>PRODUCT('mil mi val'!$C255:X255)</f>
        <v>0.76153296038352414</v>
      </c>
      <c r="Z291" s="79">
        <f>PRODUCT('mil mi val'!$C255:Y255)</f>
        <v>0.75125226541834655</v>
      </c>
      <c r="AA291" s="79">
        <f>PRODUCT('mil mi val'!$C255:Z255)</f>
        <v>0.74111035983519891</v>
      </c>
      <c r="AB291" s="79">
        <f>PRODUCT('mil mi val'!$C255:AA255)</f>
        <v>0.7311053699774237</v>
      </c>
      <c r="AC291" s="79">
        <f>PRODUCT('mil mi val'!$C255:AB255)</f>
        <v>0.7212354474827285</v>
      </c>
      <c r="AD291" s="79">
        <f>PRODUCT('mil mi val'!$C255:AC255)</f>
        <v>0.71149876894171171</v>
      </c>
      <c r="AE291" s="79">
        <f>PRODUCT('mil mi val'!$C255:AD255)</f>
        <v>0.70189353556099865</v>
      </c>
      <c r="AF291" s="79">
        <f>PRODUCT('mil mi val'!$C255:AE255)</f>
        <v>0.69241797283092521</v>
      </c>
      <c r="AG291" s="79">
        <f>PRODUCT('mil mi val'!$C255:AF255)</f>
        <v>0.6830703301977078</v>
      </c>
      <c r="AH291" s="79">
        <f>PRODUCT('mil mi val'!$C255:AG255)</f>
        <v>0.67384888074003879</v>
      </c>
      <c r="AI291" s="79">
        <f>PRODUCT('mil mi val'!$C255:AH255)</f>
        <v>0.66475192085004831</v>
      </c>
      <c r="AJ291" s="79">
        <f>PRODUCT('mil mi val'!$C255:AI255)</f>
        <v>0.65577776991857273</v>
      </c>
      <c r="AK291" s="79">
        <f>PRODUCT('mil mi val'!$C255:AJ255)</f>
        <v>0.64692477002467208</v>
      </c>
      <c r="AL291" s="79">
        <f>PRODUCT('mil mi val'!$C255:AK255)</f>
        <v>0.63819128562933902</v>
      </c>
      <c r="AM291" s="79">
        <f>PRODUCT('mil mi val'!$C255:AL255)</f>
        <v>0.629575703273343</v>
      </c>
      <c r="AN291" s="79">
        <f>PRODUCT('mil mi val'!$C255:AM255)</f>
        <v>0.62107643127915291</v>
      </c>
      <c r="AO291" s="79">
        <f>PRODUCT('mil mi val'!$C255:AN255)</f>
        <v>0.6126918994568844</v>
      </c>
      <c r="AP291" s="79">
        <f>PRODUCT('mil mi val'!$C255:AO255)</f>
        <v>0.60442055881421652</v>
      </c>
      <c r="AQ291" s="79">
        <f>PRODUCT('mil mi val'!$C255:AP255)</f>
        <v>0.59626088127022459</v>
      </c>
      <c r="AR291" s="79">
        <f>PRODUCT('mil mi val'!$C255:AQ255)</f>
        <v>0.58821135937307656</v>
      </c>
      <c r="AS291" s="79">
        <f>PRODUCT('mil mi val'!$C255:AR255)</f>
        <v>0.58027050602154007</v>
      </c>
      <c r="AT291" s="79">
        <f>PRODUCT('mil mi val'!$C255:AS255)</f>
        <v>0.57243685419024926</v>
      </c>
      <c r="AU291" s="79">
        <f>PRODUCT('mil mi val'!$C255:AT255)</f>
        <v>0.56470895665868093</v>
      </c>
      <c r="AV291" s="79">
        <f>PRODUCT('mil mi val'!$C255:AU255)</f>
        <v>0.55708538574378874</v>
      </c>
      <c r="AW291" s="79">
        <f>PRODUCT('mil mi val'!$C255:AV255)</f>
        <v>0.54956473303624764</v>
      </c>
      <c r="AX291" s="79">
        <f>PRODUCT('mil mi val'!$C255:AW255)</f>
        <v>0.54214560914025833</v>
      </c>
      <c r="AY291" s="79">
        <f>PRODUCT('mil mi val'!$C255:AX255)</f>
        <v>0.53482664341686492</v>
      </c>
      <c r="AZ291" s="79">
        <f>PRODUCT('mil mi val'!$C255:AY255)</f>
        <v>0.52760648373073726</v>
      </c>
      <c r="BA291" s="79">
        <f>PRODUCT('mil mi val'!$C255:AZ255)</f>
        <v>0.52048379620037233</v>
      </c>
      <c r="BB291" s="79">
        <f>PRODUCT('mil mi val'!$C255:BA255)</f>
        <v>0.51345726495166732</v>
      </c>
      <c r="BC291" s="79">
        <f>PRODUCT('mil mi val'!$C255:BB255)</f>
        <v>0.50652559187481982</v>
      </c>
      <c r="BD291" s="79">
        <f>PRODUCT('mil mi val'!$C255:BC255)</f>
        <v>0.49968749638450977</v>
      </c>
      <c r="BE291" s="79">
        <f>PRODUCT('mil mi val'!$C255:BD255)</f>
        <v>0.49294171518331892</v>
      </c>
      <c r="BF291" s="79">
        <f>PRODUCT('mil mi val'!$C255:BE255)</f>
        <v>0.48628700202834413</v>
      </c>
      <c r="BG291" s="79">
        <f>PRODUCT('mil mi val'!$C255:BF255)</f>
        <v>0.47972212750096149</v>
      </c>
      <c r="BH291" s="79">
        <f>PRODUCT('mil mi val'!$C255:BG255)</f>
        <v>0.47324587877969854</v>
      </c>
      <c r="BI291" s="79">
        <f>PRODUCT('mil mi val'!$C255:BH255)</f>
        <v>0.46685705941617262</v>
      </c>
      <c r="BJ291" s="79">
        <f>PRODUCT('mil mi val'!$C255:BI255)</f>
        <v>0.46055448911405428</v>
      </c>
      <c r="BK291" s="79">
        <f>PRODUCT('mil mi val'!$C255:BJ255)</f>
        <v>0.45433700351101458</v>
      </c>
      <c r="BL291" s="79">
        <f>PRODUCT('mil mi val'!$C255:BK255)</f>
        <v>0.44820345396361588</v>
      </c>
      <c r="BM291" s="79">
        <f>PRODUCT('mil mi val'!$C255:BL255)</f>
        <v>0.44215270733510709</v>
      </c>
      <c r="BN291" s="79">
        <f>PRODUCT('mil mi val'!$C255:BM255)</f>
        <v>0.43618364578608315</v>
      </c>
      <c r="BO291" s="79">
        <f>PRODUCT('mil mi val'!$C255:BN255)</f>
        <v>0.43029516656797107</v>
      </c>
      <c r="BP291" s="79">
        <f>PRODUCT('mil mi val'!$C255:BO255)</f>
        <v>0.42448618181930348</v>
      </c>
      <c r="BQ291" s="79">
        <f>PRODUCT('mil mi val'!$C255:BP255)</f>
        <v>0.4187556183647429</v>
      </c>
      <c r="BR291" s="79">
        <f>PRODUCT('mil mi val'!$C255:BQ255)</f>
        <v>0.41310241751681887</v>
      </c>
      <c r="BS291" s="79">
        <f>PRODUCT('mil mi val'!$C255:BR255)</f>
        <v>0.40752553488034182</v>
      </c>
      <c r="BT291" s="79">
        <f>PRODUCT('mil mi val'!$C255:BS255)</f>
        <v>0.40202394015945725</v>
      </c>
      <c r="BU291" s="79">
        <f>PRODUCT('mil mi val'!$C255:BT255)</f>
        <v>0.39659661696730458</v>
      </c>
      <c r="BV291" s="79">
        <f>PRODUCT('mil mi val'!$C255:BU255)</f>
        <v>0.39124256263824597</v>
      </c>
      <c r="BW291" s="79">
        <f>PRODUCT('mil mi val'!$C255:BV255)</f>
        <v>0.38596078804262968</v>
      </c>
      <c r="BX291" s="79">
        <f>PRODUCT('mil mi val'!$C255:BW255)</f>
        <v>0.38075031740405418</v>
      </c>
      <c r="BY291" s="79">
        <f>PRODUCT('mil mi val'!$C255:BX255)</f>
        <v>0.37561018811909946</v>
      </c>
      <c r="BZ291" s="79">
        <f>PRODUCT('mil mi val'!$C255:BY255)</f>
        <v>0.37053945057949161</v>
      </c>
      <c r="CA291" s="79">
        <f>PRODUCT('mil mi val'!$C255:BZ255)</f>
        <v>0.36553716799666847</v>
      </c>
      <c r="CB291" s="79">
        <f>PRODUCT('mil mi val'!$C255:CA255)</f>
        <v>0.36060241622871347</v>
      </c>
      <c r="CC291" s="79">
        <f>PRODUCT('mil mi val'!$C255:CB255)</f>
        <v>0.35573428360962583</v>
      </c>
      <c r="CD291" s="79">
        <f>PRODUCT('mil mi val'!$C255:CC255)</f>
        <v>0.35093187078089588</v>
      </c>
      <c r="CE291" s="79">
        <f>PRODUCT('mil mi val'!$C255:CD255)</f>
        <v>0.34619429052535378</v>
      </c>
      <c r="CF291" s="79">
        <f>PRODUCT('mil mi val'!$C255:CE255)</f>
        <v>0.3415206676032615</v>
      </c>
      <c r="CG291" s="79">
        <f>PRODUCT('mil mi val'!$C255:CF255)</f>
        <v>0.33691013859061747</v>
      </c>
      <c r="CH291" s="79">
        <f>PRODUCT('mil mi val'!$C255:CG255)</f>
        <v>0.33236185171964416</v>
      </c>
      <c r="CI291" s="79">
        <f>PRODUCT('mil mi val'!$C255:CH255)</f>
        <v>0.32787496672142896</v>
      </c>
      <c r="CJ291" s="79">
        <f>PRODUCT('mil mi val'!$C255:CI255)</f>
        <v>0.32344865467068967</v>
      </c>
      <c r="CK291" s="79">
        <f>PRODUCT('mil mi val'!$C255:CJ255)</f>
        <v>0.31908209783263536</v>
      </c>
      <c r="CL291" s="79">
        <f>PRODUCT('mil mi val'!$C255:CK255)</f>
        <v>0.31477448951189479</v>
      </c>
      <c r="CM291" s="79">
        <f>PRODUCT('mil mi val'!$C255:CL255)</f>
        <v>0.31052503390348424</v>
      </c>
      <c r="CN291" s="79">
        <f>PRODUCT('mil mi val'!$C255:CM255)</f>
        <v>0.30633294594578719</v>
      </c>
      <c r="CO291" s="79">
        <f>PRODUCT('mil mi val'!$C255:CN255)</f>
        <v>0.30219745117551911</v>
      </c>
      <c r="CP291" s="79">
        <f>PRODUCT('mil mi val'!$C255:CO255)</f>
        <v>0.29811778558464963</v>
      </c>
      <c r="CQ291" s="79">
        <f>PRODUCT('mil mi val'!$C255:CP255)</f>
        <v>0.29409319547925689</v>
      </c>
      <c r="CR291" s="79">
        <f>PRODUCT('mil mi val'!$C255:CQ255)</f>
        <v>0.29012293734028693</v>
      </c>
      <c r="CS291" s="79">
        <f>PRODUCT('mil mi val'!$C255:CR255)</f>
        <v>0.28620627768619306</v>
      </c>
      <c r="CT291" s="79">
        <f>PRODUCT('mil mi val'!$C255:CS255)</f>
        <v>0.28234249293742947</v>
      </c>
      <c r="CU291" s="79">
        <f>PRODUCT('mil mi val'!$C255:CT255)</f>
        <v>0.27853086928277421</v>
      </c>
      <c r="CV291" s="79">
        <f>PRODUCT('mil mi val'!$C255:CU255)</f>
        <v>0.27477070254745678</v>
      </c>
      <c r="CW291" s="79">
        <f>PRODUCT('mil mi val'!$C255:CV255)</f>
        <v>0.27106129806306611</v>
      </c>
      <c r="CX291" s="79">
        <f>PRODUCT('mil mi val'!$C255:CW255)</f>
        <v>0.26740197053921472</v>
      </c>
      <c r="CY291" s="79">
        <f>PRODUCT('mil mi val'!$C255:CX255)</f>
        <v>0.26379204393693534</v>
      </c>
      <c r="CZ291" s="79">
        <f>PRODUCT('mil mi val'!$C255:CY255)</f>
        <v>0.26023085134378671</v>
      </c>
      <c r="DA291" s="79">
        <f>PRODUCT('mil mi val'!$C255:CZ255)</f>
        <v>0.25671773485064558</v>
      </c>
      <c r="DB291" s="79">
        <f>PRODUCT('mil mi val'!$C255:DA255)</f>
        <v>0.25325204543016189</v>
      </c>
      <c r="DC291" s="79">
        <f>PRODUCT('mil mi val'!$C255:DB255)</f>
        <v>0.2498331428168547</v>
      </c>
    </row>
    <row r="292" spans="2:107" ht="15" x14ac:dyDescent="0.25">
      <c r="B292" s="41">
        <v>47</v>
      </c>
      <c r="C292" s="79">
        <v>1</v>
      </c>
      <c r="D292" s="79">
        <f>PRODUCT('mil mi val'!$C256:C256)</f>
        <v>0.98429999999999995</v>
      </c>
      <c r="E292" s="79">
        <f>PRODUCT('mil mi val'!$C256:D256)</f>
        <v>0.97701618000000001</v>
      </c>
      <c r="F292" s="79">
        <f>PRODUCT('mil mi val'!$C256:E256)</f>
        <v>0.96861384085199997</v>
      </c>
      <c r="G292" s="79">
        <f>PRODUCT('mil mi val'!$C256:F256)</f>
        <v>0.95950887074799118</v>
      </c>
      <c r="H292" s="79">
        <f>PRODUCT('mil mi val'!$C256:G256)</f>
        <v>0.94991378204051125</v>
      </c>
      <c r="I292" s="79">
        <f>PRODUCT('mil mi val'!$C256:H256)</f>
        <v>0.93984469595088183</v>
      </c>
      <c r="J292" s="79">
        <f>PRODUCT('mil mi val'!$C256:I256)</f>
        <v>0.92931843535623193</v>
      </c>
      <c r="K292" s="79">
        <f>PRODUCT('mil mi val'!$C256:J256)</f>
        <v>0.91844540966256394</v>
      </c>
      <c r="L292" s="79">
        <f>PRODUCT('mil mi val'!$C256:K256)</f>
        <v>0.90724037566468063</v>
      </c>
      <c r="M292" s="79">
        <f>PRODUCT('mil mi val'!$C256:L256)</f>
        <v>0.89571842289373915</v>
      </c>
      <c r="N292" s="79">
        <f>PRODUCT('mil mi val'!$C256:M256)</f>
        <v>0.88407408339612048</v>
      </c>
      <c r="O292" s="79">
        <f>PRODUCT('mil mi val'!$C256:N256)</f>
        <v>0.87231589808695209</v>
      </c>
      <c r="P292" s="79">
        <f>PRODUCT('mil mi val'!$C256:O256)</f>
        <v>0.86062686505258701</v>
      </c>
      <c r="Q292" s="79">
        <f>PRODUCT('mil mi val'!$C256:P256)</f>
        <v>0.84900840237437714</v>
      </c>
      <c r="R292" s="79">
        <f>PRODUCT('mil mi val'!$C256:Q256)</f>
        <v>0.83754678894232304</v>
      </c>
      <c r="S292" s="79">
        <f>PRODUCT('mil mi val'!$C256:R256)</f>
        <v>0.82623990729160168</v>
      </c>
      <c r="T292" s="79">
        <f>PRODUCT('mil mi val'!$C256:S256)</f>
        <v>0.81508566854316511</v>
      </c>
      <c r="U292" s="79">
        <f>PRODUCT('mil mi val'!$C256:T256)</f>
        <v>0.80408201201783247</v>
      </c>
      <c r="V292" s="79">
        <f>PRODUCT('mil mi val'!$C256:U256)</f>
        <v>0.79322690485559177</v>
      </c>
      <c r="W292" s="79">
        <f>PRODUCT('mil mi val'!$C256:V256)</f>
        <v>0.7825183416400413</v>
      </c>
      <c r="X292" s="79">
        <f>PRODUCT('mil mi val'!$C256:W256)</f>
        <v>0.77195434402790075</v>
      </c>
      <c r="Y292" s="79">
        <f>PRODUCT('mil mi val'!$C256:X256)</f>
        <v>0.76153296038352414</v>
      </c>
      <c r="Z292" s="79">
        <f>PRODUCT('mil mi val'!$C256:Y256)</f>
        <v>0.75125226541834655</v>
      </c>
      <c r="AA292" s="79">
        <f>PRODUCT('mil mi val'!$C256:Z256)</f>
        <v>0.74111035983519891</v>
      </c>
      <c r="AB292" s="79">
        <f>PRODUCT('mil mi val'!$C256:AA256)</f>
        <v>0.7311053699774237</v>
      </c>
      <c r="AC292" s="79">
        <f>PRODUCT('mil mi val'!$C256:AB256)</f>
        <v>0.7212354474827285</v>
      </c>
      <c r="AD292" s="79">
        <f>PRODUCT('mil mi val'!$C256:AC256)</f>
        <v>0.71149876894171171</v>
      </c>
      <c r="AE292" s="79">
        <f>PRODUCT('mil mi val'!$C256:AD256)</f>
        <v>0.70189353556099865</v>
      </c>
      <c r="AF292" s="79">
        <f>PRODUCT('mil mi val'!$C256:AE256)</f>
        <v>0.69241797283092521</v>
      </c>
      <c r="AG292" s="79">
        <f>PRODUCT('mil mi val'!$C256:AF256)</f>
        <v>0.6830703301977078</v>
      </c>
      <c r="AH292" s="79">
        <f>PRODUCT('mil mi val'!$C256:AG256)</f>
        <v>0.67384888074003879</v>
      </c>
      <c r="AI292" s="79">
        <f>PRODUCT('mil mi val'!$C256:AH256)</f>
        <v>0.66475192085004831</v>
      </c>
      <c r="AJ292" s="79">
        <f>PRODUCT('mil mi val'!$C256:AI256)</f>
        <v>0.65577776991857273</v>
      </c>
      <c r="AK292" s="79">
        <f>PRODUCT('mil mi val'!$C256:AJ256)</f>
        <v>0.64692477002467208</v>
      </c>
      <c r="AL292" s="79">
        <f>PRODUCT('mil mi val'!$C256:AK256)</f>
        <v>0.63819128562933902</v>
      </c>
      <c r="AM292" s="79">
        <f>PRODUCT('mil mi val'!$C256:AL256)</f>
        <v>0.629575703273343</v>
      </c>
      <c r="AN292" s="79">
        <f>PRODUCT('mil mi val'!$C256:AM256)</f>
        <v>0.62107643127915291</v>
      </c>
      <c r="AO292" s="79">
        <f>PRODUCT('mil mi val'!$C256:AN256)</f>
        <v>0.6126918994568844</v>
      </c>
      <c r="AP292" s="79">
        <f>PRODUCT('mil mi val'!$C256:AO256)</f>
        <v>0.60442055881421652</v>
      </c>
      <c r="AQ292" s="79">
        <f>PRODUCT('mil mi val'!$C256:AP256)</f>
        <v>0.59626088127022459</v>
      </c>
      <c r="AR292" s="79">
        <f>PRODUCT('mil mi val'!$C256:AQ256)</f>
        <v>0.58821135937307656</v>
      </c>
      <c r="AS292" s="79">
        <f>PRODUCT('mil mi val'!$C256:AR256)</f>
        <v>0.58027050602154007</v>
      </c>
      <c r="AT292" s="79">
        <f>PRODUCT('mil mi val'!$C256:AS256)</f>
        <v>0.57243685419024926</v>
      </c>
      <c r="AU292" s="79">
        <f>PRODUCT('mil mi val'!$C256:AT256)</f>
        <v>0.56470895665868093</v>
      </c>
      <c r="AV292" s="79">
        <f>PRODUCT('mil mi val'!$C256:AU256)</f>
        <v>0.55708538574378874</v>
      </c>
      <c r="AW292" s="79">
        <f>PRODUCT('mil mi val'!$C256:AV256)</f>
        <v>0.54956473303624764</v>
      </c>
      <c r="AX292" s="79">
        <f>PRODUCT('mil mi val'!$C256:AW256)</f>
        <v>0.54214560914025833</v>
      </c>
      <c r="AY292" s="79">
        <f>PRODUCT('mil mi val'!$C256:AX256)</f>
        <v>0.53482664341686492</v>
      </c>
      <c r="AZ292" s="79">
        <f>PRODUCT('mil mi val'!$C256:AY256)</f>
        <v>0.52760648373073726</v>
      </c>
      <c r="BA292" s="79">
        <f>PRODUCT('mil mi val'!$C256:AZ256)</f>
        <v>0.52048379620037233</v>
      </c>
      <c r="BB292" s="79">
        <f>PRODUCT('mil mi val'!$C256:BA256)</f>
        <v>0.51345726495166732</v>
      </c>
      <c r="BC292" s="79">
        <f>PRODUCT('mil mi val'!$C256:BB256)</f>
        <v>0.50652559187481982</v>
      </c>
      <c r="BD292" s="79">
        <f>PRODUCT('mil mi val'!$C256:BC256)</f>
        <v>0.49968749638450977</v>
      </c>
      <c r="BE292" s="79">
        <f>PRODUCT('mil mi val'!$C256:BD256)</f>
        <v>0.49294171518331892</v>
      </c>
      <c r="BF292" s="79">
        <f>PRODUCT('mil mi val'!$C256:BE256)</f>
        <v>0.48628700202834413</v>
      </c>
      <c r="BG292" s="79">
        <f>PRODUCT('mil mi val'!$C256:BF256)</f>
        <v>0.47972212750096149</v>
      </c>
      <c r="BH292" s="79">
        <f>PRODUCT('mil mi val'!$C256:BG256)</f>
        <v>0.47324587877969854</v>
      </c>
      <c r="BI292" s="79">
        <f>PRODUCT('mil mi val'!$C256:BH256)</f>
        <v>0.46685705941617262</v>
      </c>
      <c r="BJ292" s="79">
        <f>PRODUCT('mil mi val'!$C256:BI256)</f>
        <v>0.46055448911405428</v>
      </c>
      <c r="BK292" s="79">
        <f>PRODUCT('mil mi val'!$C256:BJ256)</f>
        <v>0.45433700351101458</v>
      </c>
      <c r="BL292" s="79">
        <f>PRODUCT('mil mi val'!$C256:BK256)</f>
        <v>0.44820345396361588</v>
      </c>
      <c r="BM292" s="79">
        <f>PRODUCT('mil mi val'!$C256:BL256)</f>
        <v>0.44215270733510709</v>
      </c>
      <c r="BN292" s="79">
        <f>PRODUCT('mil mi val'!$C256:BM256)</f>
        <v>0.43618364578608315</v>
      </c>
      <c r="BO292" s="79">
        <f>PRODUCT('mil mi val'!$C256:BN256)</f>
        <v>0.43029516656797107</v>
      </c>
      <c r="BP292" s="79">
        <f>PRODUCT('mil mi val'!$C256:BO256)</f>
        <v>0.42448618181930348</v>
      </c>
      <c r="BQ292" s="79">
        <f>PRODUCT('mil mi val'!$C256:BP256)</f>
        <v>0.4187556183647429</v>
      </c>
      <c r="BR292" s="79">
        <f>PRODUCT('mil mi val'!$C256:BQ256)</f>
        <v>0.41310241751681887</v>
      </c>
      <c r="BS292" s="79">
        <f>PRODUCT('mil mi val'!$C256:BR256)</f>
        <v>0.40752553488034182</v>
      </c>
      <c r="BT292" s="79">
        <f>PRODUCT('mil mi val'!$C256:BS256)</f>
        <v>0.40202394015945725</v>
      </c>
      <c r="BU292" s="79">
        <f>PRODUCT('mil mi val'!$C256:BT256)</f>
        <v>0.39659661696730458</v>
      </c>
      <c r="BV292" s="79">
        <f>PRODUCT('mil mi val'!$C256:BU256)</f>
        <v>0.39124256263824597</v>
      </c>
      <c r="BW292" s="79">
        <f>PRODUCT('mil mi val'!$C256:BV256)</f>
        <v>0.38596078804262968</v>
      </c>
      <c r="BX292" s="79">
        <f>PRODUCT('mil mi val'!$C256:BW256)</f>
        <v>0.38075031740405418</v>
      </c>
      <c r="BY292" s="79">
        <f>PRODUCT('mil mi val'!$C256:BX256)</f>
        <v>0.37561018811909946</v>
      </c>
      <c r="BZ292" s="79">
        <f>PRODUCT('mil mi val'!$C256:BY256)</f>
        <v>0.37053945057949161</v>
      </c>
      <c r="CA292" s="79">
        <f>PRODUCT('mil mi val'!$C256:BZ256)</f>
        <v>0.36553716799666847</v>
      </c>
      <c r="CB292" s="79">
        <f>PRODUCT('mil mi val'!$C256:CA256)</f>
        <v>0.36060241622871347</v>
      </c>
      <c r="CC292" s="79">
        <f>PRODUCT('mil mi val'!$C256:CB256)</f>
        <v>0.35573428360962583</v>
      </c>
      <c r="CD292" s="79">
        <f>PRODUCT('mil mi val'!$C256:CC256)</f>
        <v>0.35093187078089588</v>
      </c>
      <c r="CE292" s="79">
        <f>PRODUCT('mil mi val'!$C256:CD256)</f>
        <v>0.34619429052535378</v>
      </c>
      <c r="CF292" s="79">
        <f>PRODUCT('mil mi val'!$C256:CE256)</f>
        <v>0.3415206676032615</v>
      </c>
      <c r="CG292" s="79">
        <f>PRODUCT('mil mi val'!$C256:CF256)</f>
        <v>0.33691013859061747</v>
      </c>
      <c r="CH292" s="79">
        <f>PRODUCT('mil mi val'!$C256:CG256)</f>
        <v>0.33236185171964416</v>
      </c>
      <c r="CI292" s="79">
        <f>PRODUCT('mil mi val'!$C256:CH256)</f>
        <v>0.32787496672142896</v>
      </c>
      <c r="CJ292" s="79">
        <f>PRODUCT('mil mi val'!$C256:CI256)</f>
        <v>0.32344865467068967</v>
      </c>
      <c r="CK292" s="79">
        <f>PRODUCT('mil mi val'!$C256:CJ256)</f>
        <v>0.31908209783263536</v>
      </c>
      <c r="CL292" s="79">
        <f>PRODUCT('mil mi val'!$C256:CK256)</f>
        <v>0.31477448951189479</v>
      </c>
      <c r="CM292" s="79">
        <f>PRODUCT('mil mi val'!$C256:CL256)</f>
        <v>0.31052503390348424</v>
      </c>
      <c r="CN292" s="79">
        <f>PRODUCT('mil mi val'!$C256:CM256)</f>
        <v>0.30633294594578719</v>
      </c>
      <c r="CO292" s="79">
        <f>PRODUCT('mil mi val'!$C256:CN256)</f>
        <v>0.30219745117551911</v>
      </c>
      <c r="CP292" s="79">
        <f>PRODUCT('mil mi val'!$C256:CO256)</f>
        <v>0.29811778558464963</v>
      </c>
      <c r="CQ292" s="79">
        <f>PRODUCT('mil mi val'!$C256:CP256)</f>
        <v>0.29409319547925689</v>
      </c>
      <c r="CR292" s="79">
        <f>PRODUCT('mil mi val'!$C256:CQ256)</f>
        <v>0.29012293734028693</v>
      </c>
      <c r="CS292" s="79">
        <f>PRODUCT('mil mi val'!$C256:CR256)</f>
        <v>0.28620627768619306</v>
      </c>
      <c r="CT292" s="79">
        <f>PRODUCT('mil mi val'!$C256:CS256)</f>
        <v>0.28234249293742947</v>
      </c>
      <c r="CU292" s="79">
        <f>PRODUCT('mil mi val'!$C256:CT256)</f>
        <v>0.27853086928277421</v>
      </c>
      <c r="CV292" s="79">
        <f>PRODUCT('mil mi val'!$C256:CU256)</f>
        <v>0.27477070254745678</v>
      </c>
      <c r="CW292" s="79">
        <f>PRODUCT('mil mi val'!$C256:CV256)</f>
        <v>0.27106129806306611</v>
      </c>
      <c r="CX292" s="79">
        <f>PRODUCT('mil mi val'!$C256:CW256)</f>
        <v>0.26740197053921472</v>
      </c>
      <c r="CY292" s="79">
        <f>PRODUCT('mil mi val'!$C256:CX256)</f>
        <v>0.26379204393693534</v>
      </c>
      <c r="CZ292" s="79">
        <f>PRODUCT('mil mi val'!$C256:CY256)</f>
        <v>0.26023085134378671</v>
      </c>
      <c r="DA292" s="79">
        <f>PRODUCT('mil mi val'!$C256:CZ256)</f>
        <v>0.25671773485064558</v>
      </c>
      <c r="DB292" s="79">
        <f>PRODUCT('mil mi val'!$C256:DA256)</f>
        <v>0.25325204543016189</v>
      </c>
      <c r="DC292" s="79">
        <f>PRODUCT('mil mi val'!$C256:DB256)</f>
        <v>0.2498331428168547</v>
      </c>
    </row>
    <row r="293" spans="2:107" ht="15" x14ac:dyDescent="0.25">
      <c r="B293" s="41">
        <v>48</v>
      </c>
      <c r="C293" s="79">
        <v>1</v>
      </c>
      <c r="D293" s="79">
        <f>PRODUCT('mil mi val'!$C257:C257)</f>
        <v>0.98429999999999995</v>
      </c>
      <c r="E293" s="79">
        <f>PRODUCT('mil mi val'!$C257:D257)</f>
        <v>0.97701618000000001</v>
      </c>
      <c r="F293" s="79">
        <f>PRODUCT('mil mi val'!$C257:E257)</f>
        <v>0.96861384085199997</v>
      </c>
      <c r="G293" s="79">
        <f>PRODUCT('mil mi val'!$C257:F257)</f>
        <v>0.95950887074799118</v>
      </c>
      <c r="H293" s="79">
        <f>PRODUCT('mil mi val'!$C257:G257)</f>
        <v>0.94991378204051125</v>
      </c>
      <c r="I293" s="79">
        <f>PRODUCT('mil mi val'!$C257:H257)</f>
        <v>0.93984469595088183</v>
      </c>
      <c r="J293" s="79">
        <f>PRODUCT('mil mi val'!$C257:I257)</f>
        <v>0.92931843535623193</v>
      </c>
      <c r="K293" s="79">
        <f>PRODUCT('mil mi val'!$C257:J257)</f>
        <v>0.91844540966256394</v>
      </c>
      <c r="L293" s="79">
        <f>PRODUCT('mil mi val'!$C257:K257)</f>
        <v>0.90724037566468063</v>
      </c>
      <c r="M293" s="79">
        <f>PRODUCT('mil mi val'!$C257:L257)</f>
        <v>0.89571842289373915</v>
      </c>
      <c r="N293" s="79">
        <f>PRODUCT('mil mi val'!$C257:M257)</f>
        <v>0.88407408339612048</v>
      </c>
      <c r="O293" s="79">
        <f>PRODUCT('mil mi val'!$C257:N257)</f>
        <v>0.87231589808695209</v>
      </c>
      <c r="P293" s="79">
        <f>PRODUCT('mil mi val'!$C257:O257)</f>
        <v>0.86062686505258701</v>
      </c>
      <c r="Q293" s="79">
        <f>PRODUCT('mil mi val'!$C257:P257)</f>
        <v>0.84900840237437714</v>
      </c>
      <c r="R293" s="79">
        <f>PRODUCT('mil mi val'!$C257:Q257)</f>
        <v>0.83754678894232304</v>
      </c>
      <c r="S293" s="79">
        <f>PRODUCT('mil mi val'!$C257:R257)</f>
        <v>0.82623990729160168</v>
      </c>
      <c r="T293" s="79">
        <f>PRODUCT('mil mi val'!$C257:S257)</f>
        <v>0.81508566854316511</v>
      </c>
      <c r="U293" s="79">
        <f>PRODUCT('mil mi val'!$C257:T257)</f>
        <v>0.80408201201783247</v>
      </c>
      <c r="V293" s="79">
        <f>PRODUCT('mil mi val'!$C257:U257)</f>
        <v>0.79322690485559177</v>
      </c>
      <c r="W293" s="79">
        <f>PRODUCT('mil mi val'!$C257:V257)</f>
        <v>0.7825183416400413</v>
      </c>
      <c r="X293" s="79">
        <f>PRODUCT('mil mi val'!$C257:W257)</f>
        <v>0.77195434402790075</v>
      </c>
      <c r="Y293" s="79">
        <f>PRODUCT('mil mi val'!$C257:X257)</f>
        <v>0.76153296038352414</v>
      </c>
      <c r="Z293" s="79">
        <f>PRODUCT('mil mi val'!$C257:Y257)</f>
        <v>0.75125226541834655</v>
      </c>
      <c r="AA293" s="79">
        <f>PRODUCT('mil mi val'!$C257:Z257)</f>
        <v>0.74111035983519891</v>
      </c>
      <c r="AB293" s="79">
        <f>PRODUCT('mil mi val'!$C257:AA257)</f>
        <v>0.7311053699774237</v>
      </c>
      <c r="AC293" s="79">
        <f>PRODUCT('mil mi val'!$C257:AB257)</f>
        <v>0.7212354474827285</v>
      </c>
      <c r="AD293" s="79">
        <f>PRODUCT('mil mi val'!$C257:AC257)</f>
        <v>0.71149876894171171</v>
      </c>
      <c r="AE293" s="79">
        <f>PRODUCT('mil mi val'!$C257:AD257)</f>
        <v>0.70189353556099865</v>
      </c>
      <c r="AF293" s="79">
        <f>PRODUCT('mil mi val'!$C257:AE257)</f>
        <v>0.69241797283092521</v>
      </c>
      <c r="AG293" s="79">
        <f>PRODUCT('mil mi val'!$C257:AF257)</f>
        <v>0.6830703301977078</v>
      </c>
      <c r="AH293" s="79">
        <f>PRODUCT('mil mi val'!$C257:AG257)</f>
        <v>0.67384888074003879</v>
      </c>
      <c r="AI293" s="79">
        <f>PRODUCT('mil mi val'!$C257:AH257)</f>
        <v>0.66475192085004831</v>
      </c>
      <c r="AJ293" s="79">
        <f>PRODUCT('mil mi val'!$C257:AI257)</f>
        <v>0.65577776991857273</v>
      </c>
      <c r="AK293" s="79">
        <f>PRODUCT('mil mi val'!$C257:AJ257)</f>
        <v>0.64692477002467208</v>
      </c>
      <c r="AL293" s="79">
        <f>PRODUCT('mil mi val'!$C257:AK257)</f>
        <v>0.63819128562933902</v>
      </c>
      <c r="AM293" s="79">
        <f>PRODUCT('mil mi val'!$C257:AL257)</f>
        <v>0.629575703273343</v>
      </c>
      <c r="AN293" s="79">
        <f>PRODUCT('mil mi val'!$C257:AM257)</f>
        <v>0.62107643127915291</v>
      </c>
      <c r="AO293" s="79">
        <f>PRODUCT('mil mi val'!$C257:AN257)</f>
        <v>0.6126918994568844</v>
      </c>
      <c r="AP293" s="79">
        <f>PRODUCT('mil mi val'!$C257:AO257)</f>
        <v>0.60442055881421652</v>
      </c>
      <c r="AQ293" s="79">
        <f>PRODUCT('mil mi val'!$C257:AP257)</f>
        <v>0.59626088127022459</v>
      </c>
      <c r="AR293" s="79">
        <f>PRODUCT('mil mi val'!$C257:AQ257)</f>
        <v>0.58821135937307656</v>
      </c>
      <c r="AS293" s="79">
        <f>PRODUCT('mil mi val'!$C257:AR257)</f>
        <v>0.58027050602154007</v>
      </c>
      <c r="AT293" s="79">
        <f>PRODUCT('mil mi val'!$C257:AS257)</f>
        <v>0.57243685419024926</v>
      </c>
      <c r="AU293" s="79">
        <f>PRODUCT('mil mi val'!$C257:AT257)</f>
        <v>0.56470895665868093</v>
      </c>
      <c r="AV293" s="79">
        <f>PRODUCT('mil mi val'!$C257:AU257)</f>
        <v>0.55708538574378874</v>
      </c>
      <c r="AW293" s="79">
        <f>PRODUCT('mil mi val'!$C257:AV257)</f>
        <v>0.54956473303624764</v>
      </c>
      <c r="AX293" s="79">
        <f>PRODUCT('mil mi val'!$C257:AW257)</f>
        <v>0.54214560914025833</v>
      </c>
      <c r="AY293" s="79">
        <f>PRODUCT('mil mi val'!$C257:AX257)</f>
        <v>0.53482664341686492</v>
      </c>
      <c r="AZ293" s="79">
        <f>PRODUCT('mil mi val'!$C257:AY257)</f>
        <v>0.52760648373073726</v>
      </c>
      <c r="BA293" s="79">
        <f>PRODUCT('mil mi val'!$C257:AZ257)</f>
        <v>0.52048379620037233</v>
      </c>
      <c r="BB293" s="79">
        <f>PRODUCT('mil mi val'!$C257:BA257)</f>
        <v>0.51345726495166732</v>
      </c>
      <c r="BC293" s="79">
        <f>PRODUCT('mil mi val'!$C257:BB257)</f>
        <v>0.50652559187481982</v>
      </c>
      <c r="BD293" s="79">
        <f>PRODUCT('mil mi val'!$C257:BC257)</f>
        <v>0.49968749638450977</v>
      </c>
      <c r="BE293" s="79">
        <f>PRODUCT('mil mi val'!$C257:BD257)</f>
        <v>0.49294171518331892</v>
      </c>
      <c r="BF293" s="79">
        <f>PRODUCT('mil mi val'!$C257:BE257)</f>
        <v>0.48628700202834413</v>
      </c>
      <c r="BG293" s="79">
        <f>PRODUCT('mil mi val'!$C257:BF257)</f>
        <v>0.47972212750096149</v>
      </c>
      <c r="BH293" s="79">
        <f>PRODUCT('mil mi val'!$C257:BG257)</f>
        <v>0.47324587877969854</v>
      </c>
      <c r="BI293" s="79">
        <f>PRODUCT('mil mi val'!$C257:BH257)</f>
        <v>0.46685705941617262</v>
      </c>
      <c r="BJ293" s="79">
        <f>PRODUCT('mil mi val'!$C257:BI257)</f>
        <v>0.46055448911405428</v>
      </c>
      <c r="BK293" s="79">
        <f>PRODUCT('mil mi val'!$C257:BJ257)</f>
        <v>0.45433700351101458</v>
      </c>
      <c r="BL293" s="79">
        <f>PRODUCT('mil mi val'!$C257:BK257)</f>
        <v>0.44820345396361588</v>
      </c>
      <c r="BM293" s="79">
        <f>PRODUCT('mil mi val'!$C257:BL257)</f>
        <v>0.44215270733510709</v>
      </c>
      <c r="BN293" s="79">
        <f>PRODUCT('mil mi val'!$C257:BM257)</f>
        <v>0.43618364578608315</v>
      </c>
      <c r="BO293" s="79">
        <f>PRODUCT('mil mi val'!$C257:BN257)</f>
        <v>0.43029516656797107</v>
      </c>
      <c r="BP293" s="79">
        <f>PRODUCT('mil mi val'!$C257:BO257)</f>
        <v>0.42448618181930348</v>
      </c>
      <c r="BQ293" s="79">
        <f>PRODUCT('mil mi val'!$C257:BP257)</f>
        <v>0.4187556183647429</v>
      </c>
      <c r="BR293" s="79">
        <f>PRODUCT('mil mi val'!$C257:BQ257)</f>
        <v>0.41310241751681887</v>
      </c>
      <c r="BS293" s="79">
        <f>PRODUCT('mil mi val'!$C257:BR257)</f>
        <v>0.40752553488034182</v>
      </c>
      <c r="BT293" s="79">
        <f>PRODUCT('mil mi val'!$C257:BS257)</f>
        <v>0.40202394015945725</v>
      </c>
      <c r="BU293" s="79">
        <f>PRODUCT('mil mi val'!$C257:BT257)</f>
        <v>0.39659661696730458</v>
      </c>
      <c r="BV293" s="79">
        <f>PRODUCT('mil mi val'!$C257:BU257)</f>
        <v>0.39124256263824597</v>
      </c>
      <c r="BW293" s="79">
        <f>PRODUCT('mil mi val'!$C257:BV257)</f>
        <v>0.38596078804262968</v>
      </c>
      <c r="BX293" s="79">
        <f>PRODUCT('mil mi val'!$C257:BW257)</f>
        <v>0.38075031740405418</v>
      </c>
      <c r="BY293" s="79">
        <f>PRODUCT('mil mi val'!$C257:BX257)</f>
        <v>0.37561018811909946</v>
      </c>
      <c r="BZ293" s="79">
        <f>PRODUCT('mil mi val'!$C257:BY257)</f>
        <v>0.37053945057949161</v>
      </c>
      <c r="CA293" s="79">
        <f>PRODUCT('mil mi val'!$C257:BZ257)</f>
        <v>0.36553716799666847</v>
      </c>
      <c r="CB293" s="79">
        <f>PRODUCT('mil mi val'!$C257:CA257)</f>
        <v>0.36060241622871347</v>
      </c>
      <c r="CC293" s="79">
        <f>PRODUCT('mil mi val'!$C257:CB257)</f>
        <v>0.35573428360962583</v>
      </c>
      <c r="CD293" s="79">
        <f>PRODUCT('mil mi val'!$C257:CC257)</f>
        <v>0.35093187078089588</v>
      </c>
      <c r="CE293" s="79">
        <f>PRODUCT('mil mi val'!$C257:CD257)</f>
        <v>0.34619429052535378</v>
      </c>
      <c r="CF293" s="79">
        <f>PRODUCT('mil mi val'!$C257:CE257)</f>
        <v>0.3415206676032615</v>
      </c>
      <c r="CG293" s="79">
        <f>PRODUCT('mil mi val'!$C257:CF257)</f>
        <v>0.33691013859061747</v>
      </c>
      <c r="CH293" s="79">
        <f>PRODUCT('mil mi val'!$C257:CG257)</f>
        <v>0.33236185171964416</v>
      </c>
      <c r="CI293" s="79">
        <f>PRODUCT('mil mi val'!$C257:CH257)</f>
        <v>0.32787496672142896</v>
      </c>
      <c r="CJ293" s="79">
        <f>PRODUCT('mil mi val'!$C257:CI257)</f>
        <v>0.32344865467068967</v>
      </c>
      <c r="CK293" s="79">
        <f>PRODUCT('mil mi val'!$C257:CJ257)</f>
        <v>0.31908209783263536</v>
      </c>
      <c r="CL293" s="79">
        <f>PRODUCT('mil mi val'!$C257:CK257)</f>
        <v>0.31477448951189479</v>
      </c>
      <c r="CM293" s="79">
        <f>PRODUCT('mil mi val'!$C257:CL257)</f>
        <v>0.31052503390348424</v>
      </c>
      <c r="CN293" s="79">
        <f>PRODUCT('mil mi val'!$C257:CM257)</f>
        <v>0.30633294594578719</v>
      </c>
      <c r="CO293" s="79">
        <f>PRODUCT('mil mi val'!$C257:CN257)</f>
        <v>0.30219745117551911</v>
      </c>
      <c r="CP293" s="79">
        <f>PRODUCT('mil mi val'!$C257:CO257)</f>
        <v>0.29811778558464963</v>
      </c>
      <c r="CQ293" s="79">
        <f>PRODUCT('mil mi val'!$C257:CP257)</f>
        <v>0.29409319547925689</v>
      </c>
      <c r="CR293" s="79">
        <f>PRODUCT('mil mi val'!$C257:CQ257)</f>
        <v>0.29012293734028693</v>
      </c>
      <c r="CS293" s="79">
        <f>PRODUCT('mil mi val'!$C257:CR257)</f>
        <v>0.28620627768619306</v>
      </c>
      <c r="CT293" s="79">
        <f>PRODUCT('mil mi val'!$C257:CS257)</f>
        <v>0.28234249293742947</v>
      </c>
      <c r="CU293" s="79">
        <f>PRODUCT('mil mi val'!$C257:CT257)</f>
        <v>0.27853086928277421</v>
      </c>
      <c r="CV293" s="79">
        <f>PRODUCT('mil mi val'!$C257:CU257)</f>
        <v>0.27477070254745678</v>
      </c>
      <c r="CW293" s="79">
        <f>PRODUCT('mil mi val'!$C257:CV257)</f>
        <v>0.27106129806306611</v>
      </c>
      <c r="CX293" s="79">
        <f>PRODUCT('mil mi val'!$C257:CW257)</f>
        <v>0.26740197053921472</v>
      </c>
      <c r="CY293" s="79">
        <f>PRODUCT('mil mi val'!$C257:CX257)</f>
        <v>0.26379204393693534</v>
      </c>
      <c r="CZ293" s="79">
        <f>PRODUCT('mil mi val'!$C257:CY257)</f>
        <v>0.26023085134378671</v>
      </c>
      <c r="DA293" s="79">
        <f>PRODUCT('mil mi val'!$C257:CZ257)</f>
        <v>0.25671773485064558</v>
      </c>
      <c r="DB293" s="79">
        <f>PRODUCT('mil mi val'!$C257:DA257)</f>
        <v>0.25325204543016189</v>
      </c>
      <c r="DC293" s="79">
        <f>PRODUCT('mil mi val'!$C257:DB257)</f>
        <v>0.2498331428168547</v>
      </c>
    </row>
    <row r="294" spans="2:107" ht="15" x14ac:dyDescent="0.25">
      <c r="B294" s="41">
        <v>49</v>
      </c>
      <c r="C294" s="79">
        <v>1</v>
      </c>
      <c r="D294" s="79">
        <f>PRODUCT('mil mi val'!$C258:C258)</f>
        <v>0.98429999999999995</v>
      </c>
      <c r="E294" s="79">
        <f>PRODUCT('mil mi val'!$C258:D258)</f>
        <v>0.97701618000000001</v>
      </c>
      <c r="F294" s="79">
        <f>PRODUCT('mil mi val'!$C258:E258)</f>
        <v>0.96861384085199997</v>
      </c>
      <c r="G294" s="79">
        <f>PRODUCT('mil mi val'!$C258:F258)</f>
        <v>0.95950887074799118</v>
      </c>
      <c r="H294" s="79">
        <f>PRODUCT('mil mi val'!$C258:G258)</f>
        <v>0.94991378204051125</v>
      </c>
      <c r="I294" s="79">
        <f>PRODUCT('mil mi val'!$C258:H258)</f>
        <v>0.93984469595088183</v>
      </c>
      <c r="J294" s="79">
        <f>PRODUCT('mil mi val'!$C258:I258)</f>
        <v>0.92931843535623193</v>
      </c>
      <c r="K294" s="79">
        <f>PRODUCT('mil mi val'!$C258:J258)</f>
        <v>0.91844540966256394</v>
      </c>
      <c r="L294" s="79">
        <f>PRODUCT('mil mi val'!$C258:K258)</f>
        <v>0.90724037566468063</v>
      </c>
      <c r="M294" s="79">
        <f>PRODUCT('mil mi val'!$C258:L258)</f>
        <v>0.89571842289373915</v>
      </c>
      <c r="N294" s="79">
        <f>PRODUCT('mil mi val'!$C258:M258)</f>
        <v>0.88407408339612048</v>
      </c>
      <c r="O294" s="79">
        <f>PRODUCT('mil mi val'!$C258:N258)</f>
        <v>0.87231589808695209</v>
      </c>
      <c r="P294" s="79">
        <f>PRODUCT('mil mi val'!$C258:O258)</f>
        <v>0.86062686505258701</v>
      </c>
      <c r="Q294" s="79">
        <f>PRODUCT('mil mi val'!$C258:P258)</f>
        <v>0.84900840237437714</v>
      </c>
      <c r="R294" s="79">
        <f>PRODUCT('mil mi val'!$C258:Q258)</f>
        <v>0.83754678894232304</v>
      </c>
      <c r="S294" s="79">
        <f>PRODUCT('mil mi val'!$C258:R258)</f>
        <v>0.82623990729160168</v>
      </c>
      <c r="T294" s="79">
        <f>PRODUCT('mil mi val'!$C258:S258)</f>
        <v>0.81508566854316511</v>
      </c>
      <c r="U294" s="79">
        <f>PRODUCT('mil mi val'!$C258:T258)</f>
        <v>0.80408201201783247</v>
      </c>
      <c r="V294" s="79">
        <f>PRODUCT('mil mi val'!$C258:U258)</f>
        <v>0.79322690485559177</v>
      </c>
      <c r="W294" s="79">
        <f>PRODUCT('mil mi val'!$C258:V258)</f>
        <v>0.7825183416400413</v>
      </c>
      <c r="X294" s="79">
        <f>PRODUCT('mil mi val'!$C258:W258)</f>
        <v>0.77195434402790075</v>
      </c>
      <c r="Y294" s="79">
        <f>PRODUCT('mil mi val'!$C258:X258)</f>
        <v>0.76153296038352414</v>
      </c>
      <c r="Z294" s="79">
        <f>PRODUCT('mil mi val'!$C258:Y258)</f>
        <v>0.75125226541834655</v>
      </c>
      <c r="AA294" s="79">
        <f>PRODUCT('mil mi val'!$C258:Z258)</f>
        <v>0.74111035983519891</v>
      </c>
      <c r="AB294" s="79">
        <f>PRODUCT('mil mi val'!$C258:AA258)</f>
        <v>0.7311053699774237</v>
      </c>
      <c r="AC294" s="79">
        <f>PRODUCT('mil mi val'!$C258:AB258)</f>
        <v>0.7212354474827285</v>
      </c>
      <c r="AD294" s="79">
        <f>PRODUCT('mil mi val'!$C258:AC258)</f>
        <v>0.71149876894171171</v>
      </c>
      <c r="AE294" s="79">
        <f>PRODUCT('mil mi val'!$C258:AD258)</f>
        <v>0.70189353556099865</v>
      </c>
      <c r="AF294" s="79">
        <f>PRODUCT('mil mi val'!$C258:AE258)</f>
        <v>0.69241797283092521</v>
      </c>
      <c r="AG294" s="79">
        <f>PRODUCT('mil mi val'!$C258:AF258)</f>
        <v>0.6830703301977078</v>
      </c>
      <c r="AH294" s="79">
        <f>PRODUCT('mil mi val'!$C258:AG258)</f>
        <v>0.67384888074003879</v>
      </c>
      <c r="AI294" s="79">
        <f>PRODUCT('mil mi val'!$C258:AH258)</f>
        <v>0.66475192085004831</v>
      </c>
      <c r="AJ294" s="79">
        <f>PRODUCT('mil mi val'!$C258:AI258)</f>
        <v>0.65577776991857273</v>
      </c>
      <c r="AK294" s="79">
        <f>PRODUCT('mil mi val'!$C258:AJ258)</f>
        <v>0.64692477002467208</v>
      </c>
      <c r="AL294" s="79">
        <f>PRODUCT('mil mi val'!$C258:AK258)</f>
        <v>0.63819128562933902</v>
      </c>
      <c r="AM294" s="79">
        <f>PRODUCT('mil mi val'!$C258:AL258)</f>
        <v>0.629575703273343</v>
      </c>
      <c r="AN294" s="79">
        <f>PRODUCT('mil mi val'!$C258:AM258)</f>
        <v>0.62107643127915291</v>
      </c>
      <c r="AO294" s="79">
        <f>PRODUCT('mil mi val'!$C258:AN258)</f>
        <v>0.6126918994568844</v>
      </c>
      <c r="AP294" s="79">
        <f>PRODUCT('mil mi val'!$C258:AO258)</f>
        <v>0.60442055881421652</v>
      </c>
      <c r="AQ294" s="79">
        <f>PRODUCT('mil mi val'!$C258:AP258)</f>
        <v>0.59626088127022459</v>
      </c>
      <c r="AR294" s="79">
        <f>PRODUCT('mil mi val'!$C258:AQ258)</f>
        <v>0.58821135937307656</v>
      </c>
      <c r="AS294" s="79">
        <f>PRODUCT('mil mi val'!$C258:AR258)</f>
        <v>0.58027050602154007</v>
      </c>
      <c r="AT294" s="79">
        <f>PRODUCT('mil mi val'!$C258:AS258)</f>
        <v>0.57243685419024926</v>
      </c>
      <c r="AU294" s="79">
        <f>PRODUCT('mil mi val'!$C258:AT258)</f>
        <v>0.56470895665868093</v>
      </c>
      <c r="AV294" s="79">
        <f>PRODUCT('mil mi val'!$C258:AU258)</f>
        <v>0.55708538574378874</v>
      </c>
      <c r="AW294" s="79">
        <f>PRODUCT('mil mi val'!$C258:AV258)</f>
        <v>0.54956473303624764</v>
      </c>
      <c r="AX294" s="79">
        <f>PRODUCT('mil mi val'!$C258:AW258)</f>
        <v>0.54214560914025833</v>
      </c>
      <c r="AY294" s="79">
        <f>PRODUCT('mil mi val'!$C258:AX258)</f>
        <v>0.53482664341686492</v>
      </c>
      <c r="AZ294" s="79">
        <f>PRODUCT('mil mi val'!$C258:AY258)</f>
        <v>0.52760648373073726</v>
      </c>
      <c r="BA294" s="79">
        <f>PRODUCT('mil mi val'!$C258:AZ258)</f>
        <v>0.52048379620037233</v>
      </c>
      <c r="BB294" s="79">
        <f>PRODUCT('mil mi val'!$C258:BA258)</f>
        <v>0.51345726495166732</v>
      </c>
      <c r="BC294" s="79">
        <f>PRODUCT('mil mi val'!$C258:BB258)</f>
        <v>0.50652559187481982</v>
      </c>
      <c r="BD294" s="79">
        <f>PRODUCT('mil mi val'!$C258:BC258)</f>
        <v>0.49968749638450977</v>
      </c>
      <c r="BE294" s="79">
        <f>PRODUCT('mil mi val'!$C258:BD258)</f>
        <v>0.49294171518331892</v>
      </c>
      <c r="BF294" s="79">
        <f>PRODUCT('mil mi val'!$C258:BE258)</f>
        <v>0.48628700202834413</v>
      </c>
      <c r="BG294" s="79">
        <f>PRODUCT('mil mi val'!$C258:BF258)</f>
        <v>0.47972212750096149</v>
      </c>
      <c r="BH294" s="79">
        <f>PRODUCT('mil mi val'!$C258:BG258)</f>
        <v>0.47324587877969854</v>
      </c>
      <c r="BI294" s="79">
        <f>PRODUCT('mil mi val'!$C258:BH258)</f>
        <v>0.46685705941617262</v>
      </c>
      <c r="BJ294" s="79">
        <f>PRODUCT('mil mi val'!$C258:BI258)</f>
        <v>0.46055448911405428</v>
      </c>
      <c r="BK294" s="79">
        <f>PRODUCT('mil mi val'!$C258:BJ258)</f>
        <v>0.45433700351101458</v>
      </c>
      <c r="BL294" s="79">
        <f>PRODUCT('mil mi val'!$C258:BK258)</f>
        <v>0.44820345396361588</v>
      </c>
      <c r="BM294" s="79">
        <f>PRODUCT('mil mi val'!$C258:BL258)</f>
        <v>0.44215270733510709</v>
      </c>
      <c r="BN294" s="79">
        <f>PRODUCT('mil mi val'!$C258:BM258)</f>
        <v>0.43618364578608315</v>
      </c>
      <c r="BO294" s="79">
        <f>PRODUCT('mil mi val'!$C258:BN258)</f>
        <v>0.43029516656797107</v>
      </c>
      <c r="BP294" s="79">
        <f>PRODUCT('mil mi val'!$C258:BO258)</f>
        <v>0.42448618181930348</v>
      </c>
      <c r="BQ294" s="79">
        <f>PRODUCT('mil mi val'!$C258:BP258)</f>
        <v>0.4187556183647429</v>
      </c>
      <c r="BR294" s="79">
        <f>PRODUCT('mil mi val'!$C258:BQ258)</f>
        <v>0.41310241751681887</v>
      </c>
      <c r="BS294" s="79">
        <f>PRODUCT('mil mi val'!$C258:BR258)</f>
        <v>0.40752553488034182</v>
      </c>
      <c r="BT294" s="79">
        <f>PRODUCT('mil mi val'!$C258:BS258)</f>
        <v>0.40202394015945725</v>
      </c>
      <c r="BU294" s="79">
        <f>PRODUCT('mil mi val'!$C258:BT258)</f>
        <v>0.39659661696730458</v>
      </c>
      <c r="BV294" s="79">
        <f>PRODUCT('mil mi val'!$C258:BU258)</f>
        <v>0.39124256263824597</v>
      </c>
      <c r="BW294" s="79">
        <f>PRODUCT('mil mi val'!$C258:BV258)</f>
        <v>0.38596078804262968</v>
      </c>
      <c r="BX294" s="79">
        <f>PRODUCT('mil mi val'!$C258:BW258)</f>
        <v>0.38075031740405418</v>
      </c>
      <c r="BY294" s="79">
        <f>PRODUCT('mil mi val'!$C258:BX258)</f>
        <v>0.37561018811909946</v>
      </c>
      <c r="BZ294" s="79">
        <f>PRODUCT('mil mi val'!$C258:BY258)</f>
        <v>0.37053945057949161</v>
      </c>
      <c r="CA294" s="79">
        <f>PRODUCT('mil mi val'!$C258:BZ258)</f>
        <v>0.36553716799666847</v>
      </c>
      <c r="CB294" s="79">
        <f>PRODUCT('mil mi val'!$C258:CA258)</f>
        <v>0.36060241622871347</v>
      </c>
      <c r="CC294" s="79">
        <f>PRODUCT('mil mi val'!$C258:CB258)</f>
        <v>0.35573428360962583</v>
      </c>
      <c r="CD294" s="79">
        <f>PRODUCT('mil mi val'!$C258:CC258)</f>
        <v>0.35093187078089588</v>
      </c>
      <c r="CE294" s="79">
        <f>PRODUCT('mil mi val'!$C258:CD258)</f>
        <v>0.34619429052535378</v>
      </c>
      <c r="CF294" s="79">
        <f>PRODUCT('mil mi val'!$C258:CE258)</f>
        <v>0.3415206676032615</v>
      </c>
      <c r="CG294" s="79">
        <f>PRODUCT('mil mi val'!$C258:CF258)</f>
        <v>0.33691013859061747</v>
      </c>
      <c r="CH294" s="79">
        <f>PRODUCT('mil mi val'!$C258:CG258)</f>
        <v>0.33236185171964416</v>
      </c>
      <c r="CI294" s="79">
        <f>PRODUCT('mil mi val'!$C258:CH258)</f>
        <v>0.32787496672142896</v>
      </c>
      <c r="CJ294" s="79">
        <f>PRODUCT('mil mi val'!$C258:CI258)</f>
        <v>0.32344865467068967</v>
      </c>
      <c r="CK294" s="79">
        <f>PRODUCT('mil mi val'!$C258:CJ258)</f>
        <v>0.31908209783263536</v>
      </c>
      <c r="CL294" s="79">
        <f>PRODUCT('mil mi val'!$C258:CK258)</f>
        <v>0.31477448951189479</v>
      </c>
      <c r="CM294" s="79">
        <f>PRODUCT('mil mi val'!$C258:CL258)</f>
        <v>0.31052503390348424</v>
      </c>
      <c r="CN294" s="79">
        <f>PRODUCT('mil mi val'!$C258:CM258)</f>
        <v>0.30633294594578719</v>
      </c>
      <c r="CO294" s="79">
        <f>PRODUCT('mil mi val'!$C258:CN258)</f>
        <v>0.30219745117551911</v>
      </c>
      <c r="CP294" s="79">
        <f>PRODUCT('mil mi val'!$C258:CO258)</f>
        <v>0.29811778558464963</v>
      </c>
      <c r="CQ294" s="79">
        <f>PRODUCT('mil mi val'!$C258:CP258)</f>
        <v>0.29409319547925689</v>
      </c>
      <c r="CR294" s="79">
        <f>PRODUCT('mil mi val'!$C258:CQ258)</f>
        <v>0.29012293734028693</v>
      </c>
      <c r="CS294" s="79">
        <f>PRODUCT('mil mi val'!$C258:CR258)</f>
        <v>0.28620627768619306</v>
      </c>
      <c r="CT294" s="79">
        <f>PRODUCT('mil mi val'!$C258:CS258)</f>
        <v>0.28234249293742947</v>
      </c>
      <c r="CU294" s="79">
        <f>PRODUCT('mil mi val'!$C258:CT258)</f>
        <v>0.27853086928277421</v>
      </c>
      <c r="CV294" s="79">
        <f>PRODUCT('mil mi val'!$C258:CU258)</f>
        <v>0.27477070254745678</v>
      </c>
      <c r="CW294" s="79">
        <f>PRODUCT('mil mi val'!$C258:CV258)</f>
        <v>0.27106129806306611</v>
      </c>
      <c r="CX294" s="79">
        <f>PRODUCT('mil mi val'!$C258:CW258)</f>
        <v>0.26740197053921472</v>
      </c>
      <c r="CY294" s="79">
        <f>PRODUCT('mil mi val'!$C258:CX258)</f>
        <v>0.26379204393693534</v>
      </c>
      <c r="CZ294" s="79">
        <f>PRODUCT('mil mi val'!$C258:CY258)</f>
        <v>0.26023085134378671</v>
      </c>
      <c r="DA294" s="79">
        <f>PRODUCT('mil mi val'!$C258:CZ258)</f>
        <v>0.25671773485064558</v>
      </c>
      <c r="DB294" s="79">
        <f>PRODUCT('mil mi val'!$C258:DA258)</f>
        <v>0.25325204543016189</v>
      </c>
      <c r="DC294" s="79">
        <f>PRODUCT('mil mi val'!$C258:DB258)</f>
        <v>0.2498331428168547</v>
      </c>
    </row>
    <row r="295" spans="2:107" ht="15" x14ac:dyDescent="0.25">
      <c r="B295" s="41">
        <v>50</v>
      </c>
      <c r="C295" s="79">
        <v>1</v>
      </c>
      <c r="D295" s="79">
        <f>PRODUCT('mil mi val'!$C259:C259)</f>
        <v>0.98429999999999995</v>
      </c>
      <c r="E295" s="79">
        <f>PRODUCT('mil mi val'!$C259:D259)</f>
        <v>0.97701618000000001</v>
      </c>
      <c r="F295" s="79">
        <f>PRODUCT('mil mi val'!$C259:E259)</f>
        <v>0.96861384085199997</v>
      </c>
      <c r="G295" s="79">
        <f>PRODUCT('mil mi val'!$C259:F259)</f>
        <v>0.95950887074799118</v>
      </c>
      <c r="H295" s="79">
        <f>PRODUCT('mil mi val'!$C259:G259)</f>
        <v>0.94991378204051125</v>
      </c>
      <c r="I295" s="79">
        <f>PRODUCT('mil mi val'!$C259:H259)</f>
        <v>0.93984469595088183</v>
      </c>
      <c r="J295" s="79">
        <f>PRODUCT('mil mi val'!$C259:I259)</f>
        <v>0.92931843535623193</v>
      </c>
      <c r="K295" s="79">
        <f>PRODUCT('mil mi val'!$C259:J259)</f>
        <v>0.91844540966256394</v>
      </c>
      <c r="L295" s="79">
        <f>PRODUCT('mil mi val'!$C259:K259)</f>
        <v>0.90724037566468063</v>
      </c>
      <c r="M295" s="79">
        <f>PRODUCT('mil mi val'!$C259:L259)</f>
        <v>0.89571842289373915</v>
      </c>
      <c r="N295" s="79">
        <f>PRODUCT('mil mi val'!$C259:M259)</f>
        <v>0.88407408339612048</v>
      </c>
      <c r="O295" s="79">
        <f>PRODUCT('mil mi val'!$C259:N259)</f>
        <v>0.87231589808695209</v>
      </c>
      <c r="P295" s="79">
        <f>PRODUCT('mil mi val'!$C259:O259)</f>
        <v>0.86062686505258701</v>
      </c>
      <c r="Q295" s="79">
        <f>PRODUCT('mil mi val'!$C259:P259)</f>
        <v>0.84900840237437714</v>
      </c>
      <c r="R295" s="79">
        <f>PRODUCT('mil mi val'!$C259:Q259)</f>
        <v>0.83754678894232304</v>
      </c>
      <c r="S295" s="79">
        <f>PRODUCT('mil mi val'!$C259:R259)</f>
        <v>0.82623990729160168</v>
      </c>
      <c r="T295" s="79">
        <f>PRODUCT('mil mi val'!$C259:S259)</f>
        <v>0.81508566854316511</v>
      </c>
      <c r="U295" s="79">
        <f>PRODUCT('mil mi val'!$C259:T259)</f>
        <v>0.80408201201783247</v>
      </c>
      <c r="V295" s="79">
        <f>PRODUCT('mil mi val'!$C259:U259)</f>
        <v>0.79322690485559177</v>
      </c>
      <c r="W295" s="79">
        <f>PRODUCT('mil mi val'!$C259:V259)</f>
        <v>0.7825183416400413</v>
      </c>
      <c r="X295" s="79">
        <f>PRODUCT('mil mi val'!$C259:W259)</f>
        <v>0.77195434402790075</v>
      </c>
      <c r="Y295" s="79">
        <f>PRODUCT('mil mi val'!$C259:X259)</f>
        <v>0.76153296038352414</v>
      </c>
      <c r="Z295" s="79">
        <f>PRODUCT('mil mi val'!$C259:Y259)</f>
        <v>0.75125226541834655</v>
      </c>
      <c r="AA295" s="79">
        <f>PRODUCT('mil mi val'!$C259:Z259)</f>
        <v>0.74111035983519891</v>
      </c>
      <c r="AB295" s="79">
        <f>PRODUCT('mil mi val'!$C259:AA259)</f>
        <v>0.7311053699774237</v>
      </c>
      <c r="AC295" s="79">
        <f>PRODUCT('mil mi val'!$C259:AB259)</f>
        <v>0.7212354474827285</v>
      </c>
      <c r="AD295" s="79">
        <f>PRODUCT('mil mi val'!$C259:AC259)</f>
        <v>0.71149876894171171</v>
      </c>
      <c r="AE295" s="79">
        <f>PRODUCT('mil mi val'!$C259:AD259)</f>
        <v>0.70189353556099865</v>
      </c>
      <c r="AF295" s="79">
        <f>PRODUCT('mil mi val'!$C259:AE259)</f>
        <v>0.69241797283092521</v>
      </c>
      <c r="AG295" s="79">
        <f>PRODUCT('mil mi val'!$C259:AF259)</f>
        <v>0.6830703301977078</v>
      </c>
      <c r="AH295" s="79">
        <f>PRODUCT('mil mi val'!$C259:AG259)</f>
        <v>0.67384888074003879</v>
      </c>
      <c r="AI295" s="79">
        <f>PRODUCT('mil mi val'!$C259:AH259)</f>
        <v>0.66475192085004831</v>
      </c>
      <c r="AJ295" s="79">
        <f>PRODUCT('mil mi val'!$C259:AI259)</f>
        <v>0.65577776991857273</v>
      </c>
      <c r="AK295" s="79">
        <f>PRODUCT('mil mi val'!$C259:AJ259)</f>
        <v>0.64692477002467208</v>
      </c>
      <c r="AL295" s="79">
        <f>PRODUCT('mil mi val'!$C259:AK259)</f>
        <v>0.63819128562933902</v>
      </c>
      <c r="AM295" s="79">
        <f>PRODUCT('mil mi val'!$C259:AL259)</f>
        <v>0.629575703273343</v>
      </c>
      <c r="AN295" s="79">
        <f>PRODUCT('mil mi val'!$C259:AM259)</f>
        <v>0.62107643127915291</v>
      </c>
      <c r="AO295" s="79">
        <f>PRODUCT('mil mi val'!$C259:AN259)</f>
        <v>0.6126918994568844</v>
      </c>
      <c r="AP295" s="79">
        <f>PRODUCT('mil mi val'!$C259:AO259)</f>
        <v>0.60442055881421652</v>
      </c>
      <c r="AQ295" s="79">
        <f>PRODUCT('mil mi val'!$C259:AP259)</f>
        <v>0.59626088127022459</v>
      </c>
      <c r="AR295" s="79">
        <f>PRODUCT('mil mi val'!$C259:AQ259)</f>
        <v>0.58821135937307656</v>
      </c>
      <c r="AS295" s="79">
        <f>PRODUCT('mil mi val'!$C259:AR259)</f>
        <v>0.58027050602154007</v>
      </c>
      <c r="AT295" s="79">
        <f>PRODUCT('mil mi val'!$C259:AS259)</f>
        <v>0.57243685419024926</v>
      </c>
      <c r="AU295" s="79">
        <f>PRODUCT('mil mi val'!$C259:AT259)</f>
        <v>0.56470895665868093</v>
      </c>
      <c r="AV295" s="79">
        <f>PRODUCT('mil mi val'!$C259:AU259)</f>
        <v>0.55708538574378874</v>
      </c>
      <c r="AW295" s="79">
        <f>PRODUCT('mil mi val'!$C259:AV259)</f>
        <v>0.54956473303624764</v>
      </c>
      <c r="AX295" s="79">
        <f>PRODUCT('mil mi val'!$C259:AW259)</f>
        <v>0.54214560914025833</v>
      </c>
      <c r="AY295" s="79">
        <f>PRODUCT('mil mi val'!$C259:AX259)</f>
        <v>0.53482664341686492</v>
      </c>
      <c r="AZ295" s="79">
        <f>PRODUCT('mil mi val'!$C259:AY259)</f>
        <v>0.52760648373073726</v>
      </c>
      <c r="BA295" s="79">
        <f>PRODUCT('mil mi val'!$C259:AZ259)</f>
        <v>0.52048379620037233</v>
      </c>
      <c r="BB295" s="79">
        <f>PRODUCT('mil mi val'!$C259:BA259)</f>
        <v>0.51345726495166732</v>
      </c>
      <c r="BC295" s="79">
        <f>PRODUCT('mil mi val'!$C259:BB259)</f>
        <v>0.50652559187481982</v>
      </c>
      <c r="BD295" s="79">
        <f>PRODUCT('mil mi val'!$C259:BC259)</f>
        <v>0.49968749638450977</v>
      </c>
      <c r="BE295" s="79">
        <f>PRODUCT('mil mi val'!$C259:BD259)</f>
        <v>0.49294171518331892</v>
      </c>
      <c r="BF295" s="79">
        <f>PRODUCT('mil mi val'!$C259:BE259)</f>
        <v>0.48628700202834413</v>
      </c>
      <c r="BG295" s="79">
        <f>PRODUCT('mil mi val'!$C259:BF259)</f>
        <v>0.47972212750096149</v>
      </c>
      <c r="BH295" s="79">
        <f>PRODUCT('mil mi val'!$C259:BG259)</f>
        <v>0.47324587877969854</v>
      </c>
      <c r="BI295" s="79">
        <f>PRODUCT('mil mi val'!$C259:BH259)</f>
        <v>0.46685705941617262</v>
      </c>
      <c r="BJ295" s="79">
        <f>PRODUCT('mil mi val'!$C259:BI259)</f>
        <v>0.46055448911405428</v>
      </c>
      <c r="BK295" s="79">
        <f>PRODUCT('mil mi val'!$C259:BJ259)</f>
        <v>0.45433700351101458</v>
      </c>
      <c r="BL295" s="79">
        <f>PRODUCT('mil mi val'!$C259:BK259)</f>
        <v>0.44820345396361588</v>
      </c>
      <c r="BM295" s="79">
        <f>PRODUCT('mil mi val'!$C259:BL259)</f>
        <v>0.44215270733510709</v>
      </c>
      <c r="BN295" s="79">
        <f>PRODUCT('mil mi val'!$C259:BM259)</f>
        <v>0.43618364578608315</v>
      </c>
      <c r="BO295" s="79">
        <f>PRODUCT('mil mi val'!$C259:BN259)</f>
        <v>0.43029516656797107</v>
      </c>
      <c r="BP295" s="79">
        <f>PRODUCT('mil mi val'!$C259:BO259)</f>
        <v>0.42448618181930348</v>
      </c>
      <c r="BQ295" s="79">
        <f>PRODUCT('mil mi val'!$C259:BP259)</f>
        <v>0.4187556183647429</v>
      </c>
      <c r="BR295" s="79">
        <f>PRODUCT('mil mi val'!$C259:BQ259)</f>
        <v>0.41310241751681887</v>
      </c>
      <c r="BS295" s="79">
        <f>PRODUCT('mil mi val'!$C259:BR259)</f>
        <v>0.40752553488034182</v>
      </c>
      <c r="BT295" s="79">
        <f>PRODUCT('mil mi val'!$C259:BS259)</f>
        <v>0.40202394015945725</v>
      </c>
      <c r="BU295" s="79">
        <f>PRODUCT('mil mi val'!$C259:BT259)</f>
        <v>0.39659661696730458</v>
      </c>
      <c r="BV295" s="79">
        <f>PRODUCT('mil mi val'!$C259:BU259)</f>
        <v>0.39124256263824597</v>
      </c>
      <c r="BW295" s="79">
        <f>PRODUCT('mil mi val'!$C259:BV259)</f>
        <v>0.38596078804262968</v>
      </c>
      <c r="BX295" s="79">
        <f>PRODUCT('mil mi val'!$C259:BW259)</f>
        <v>0.38075031740405418</v>
      </c>
      <c r="BY295" s="79">
        <f>PRODUCT('mil mi val'!$C259:BX259)</f>
        <v>0.37561018811909946</v>
      </c>
      <c r="BZ295" s="79">
        <f>PRODUCT('mil mi val'!$C259:BY259)</f>
        <v>0.37053945057949161</v>
      </c>
      <c r="CA295" s="79">
        <f>PRODUCT('mil mi val'!$C259:BZ259)</f>
        <v>0.36553716799666847</v>
      </c>
      <c r="CB295" s="79">
        <f>PRODUCT('mil mi val'!$C259:CA259)</f>
        <v>0.36060241622871347</v>
      </c>
      <c r="CC295" s="79">
        <f>PRODUCT('mil mi val'!$C259:CB259)</f>
        <v>0.35573428360962583</v>
      </c>
      <c r="CD295" s="79">
        <f>PRODUCT('mil mi val'!$C259:CC259)</f>
        <v>0.35093187078089588</v>
      </c>
      <c r="CE295" s="79">
        <f>PRODUCT('mil mi val'!$C259:CD259)</f>
        <v>0.34619429052535378</v>
      </c>
      <c r="CF295" s="79">
        <f>PRODUCT('mil mi val'!$C259:CE259)</f>
        <v>0.3415206676032615</v>
      </c>
      <c r="CG295" s="79">
        <f>PRODUCT('mil mi val'!$C259:CF259)</f>
        <v>0.33691013859061747</v>
      </c>
      <c r="CH295" s="79">
        <f>PRODUCT('mil mi val'!$C259:CG259)</f>
        <v>0.33236185171964416</v>
      </c>
      <c r="CI295" s="79">
        <f>PRODUCT('mil mi val'!$C259:CH259)</f>
        <v>0.32787496672142896</v>
      </c>
      <c r="CJ295" s="79">
        <f>PRODUCT('mil mi val'!$C259:CI259)</f>
        <v>0.32344865467068967</v>
      </c>
      <c r="CK295" s="79">
        <f>PRODUCT('mil mi val'!$C259:CJ259)</f>
        <v>0.31908209783263536</v>
      </c>
      <c r="CL295" s="79">
        <f>PRODUCT('mil mi val'!$C259:CK259)</f>
        <v>0.31477448951189479</v>
      </c>
      <c r="CM295" s="79">
        <f>PRODUCT('mil mi val'!$C259:CL259)</f>
        <v>0.31052503390348424</v>
      </c>
      <c r="CN295" s="79">
        <f>PRODUCT('mil mi val'!$C259:CM259)</f>
        <v>0.30633294594578719</v>
      </c>
      <c r="CO295" s="79">
        <f>PRODUCT('mil mi val'!$C259:CN259)</f>
        <v>0.30219745117551911</v>
      </c>
      <c r="CP295" s="79">
        <f>PRODUCT('mil mi val'!$C259:CO259)</f>
        <v>0.29811778558464963</v>
      </c>
      <c r="CQ295" s="79">
        <f>PRODUCT('mil mi val'!$C259:CP259)</f>
        <v>0.29409319547925689</v>
      </c>
      <c r="CR295" s="79">
        <f>PRODUCT('mil mi val'!$C259:CQ259)</f>
        <v>0.29012293734028693</v>
      </c>
      <c r="CS295" s="79">
        <f>PRODUCT('mil mi val'!$C259:CR259)</f>
        <v>0.28620627768619306</v>
      </c>
      <c r="CT295" s="79">
        <f>PRODUCT('mil mi val'!$C259:CS259)</f>
        <v>0.28234249293742947</v>
      </c>
      <c r="CU295" s="79">
        <f>PRODUCT('mil mi val'!$C259:CT259)</f>
        <v>0.27853086928277421</v>
      </c>
      <c r="CV295" s="79">
        <f>PRODUCT('mil mi val'!$C259:CU259)</f>
        <v>0.27477070254745678</v>
      </c>
      <c r="CW295" s="79">
        <f>PRODUCT('mil mi val'!$C259:CV259)</f>
        <v>0.27106129806306611</v>
      </c>
      <c r="CX295" s="79">
        <f>PRODUCT('mil mi val'!$C259:CW259)</f>
        <v>0.26740197053921472</v>
      </c>
      <c r="CY295" s="79">
        <f>PRODUCT('mil mi val'!$C259:CX259)</f>
        <v>0.26379204393693534</v>
      </c>
      <c r="CZ295" s="79">
        <f>PRODUCT('mil mi val'!$C259:CY259)</f>
        <v>0.26023085134378671</v>
      </c>
      <c r="DA295" s="79">
        <f>PRODUCT('mil mi val'!$C259:CZ259)</f>
        <v>0.25671773485064558</v>
      </c>
      <c r="DB295" s="79">
        <f>PRODUCT('mil mi val'!$C259:DA259)</f>
        <v>0.25325204543016189</v>
      </c>
      <c r="DC295" s="79">
        <f>PRODUCT('mil mi val'!$C259:DB259)</f>
        <v>0.2498331428168547</v>
      </c>
    </row>
    <row r="296" spans="2:107" ht="15" x14ac:dyDescent="0.25">
      <c r="B296" s="41">
        <v>51</v>
      </c>
      <c r="C296" s="79">
        <v>1</v>
      </c>
      <c r="D296" s="79">
        <f>PRODUCT('mil mi val'!$C260:C260)</f>
        <v>0.98429999999999995</v>
      </c>
      <c r="E296" s="79">
        <f>PRODUCT('mil mi val'!$C260:D260)</f>
        <v>0.97711460999999999</v>
      </c>
      <c r="F296" s="79">
        <f>PRODUCT('mil mi val'!$C260:E260)</f>
        <v>0.96871142435399993</v>
      </c>
      <c r="G296" s="79">
        <f>PRODUCT('mil mi val'!$C260:F260)</f>
        <v>0.95960553696507234</v>
      </c>
      <c r="H296" s="79">
        <f>PRODUCT('mil mi val'!$C260:G260)</f>
        <v>0.95000948159542165</v>
      </c>
      <c r="I296" s="79">
        <f>PRODUCT('mil mi val'!$C260:H260)</f>
        <v>0.93993938109051012</v>
      </c>
      <c r="J296" s="79">
        <f>PRODUCT('mil mi val'!$C260:I260)</f>
        <v>0.92941206002229637</v>
      </c>
      <c r="K296" s="79">
        <f>PRODUCT('mil mi val'!$C260:J260)</f>
        <v>0.91853793892003543</v>
      </c>
      <c r="L296" s="79">
        <f>PRODUCT('mil mi val'!$C260:K260)</f>
        <v>0.90733177606521098</v>
      </c>
      <c r="M296" s="79">
        <f>PRODUCT('mil mi val'!$C260:L260)</f>
        <v>0.89580866250918278</v>
      </c>
      <c r="N296" s="79">
        <f>PRODUCT('mil mi val'!$C260:M260)</f>
        <v>0.88416314989656342</v>
      </c>
      <c r="O296" s="79">
        <f>PRODUCT('mil mi val'!$C260:N260)</f>
        <v>0.87240378000293917</v>
      </c>
      <c r="P296" s="79">
        <f>PRODUCT('mil mi val'!$C260:O260)</f>
        <v>0.86071356935089982</v>
      </c>
      <c r="Q296" s="79">
        <f>PRODUCT('mil mi val'!$C260:P260)</f>
        <v>0.84909393616466267</v>
      </c>
      <c r="R296" s="79">
        <f>PRODUCT('mil mi val'!$C260:Q260)</f>
        <v>0.83763116802643978</v>
      </c>
      <c r="S296" s="79">
        <f>PRODUCT('mil mi val'!$C260:R260)</f>
        <v>0.82632314725808287</v>
      </c>
      <c r="T296" s="79">
        <f>PRODUCT('mil mi val'!$C260:S260)</f>
        <v>0.81516778477009877</v>
      </c>
      <c r="U296" s="79">
        <f>PRODUCT('mil mi val'!$C260:T260)</f>
        <v>0.80416301967570247</v>
      </c>
      <c r="V296" s="79">
        <f>PRODUCT('mil mi val'!$C260:U260)</f>
        <v>0.79330681891008048</v>
      </c>
      <c r="W296" s="79">
        <f>PRODUCT('mil mi val'!$C260:V260)</f>
        <v>0.78259717685479446</v>
      </c>
      <c r="X296" s="79">
        <f>PRODUCT('mil mi val'!$C260:W260)</f>
        <v>0.77203211496725477</v>
      </c>
      <c r="Y296" s="79">
        <f>PRODUCT('mil mi val'!$C260:X260)</f>
        <v>0.76160968141519692</v>
      </c>
      <c r="Z296" s="79">
        <f>PRODUCT('mil mi val'!$C260:Y260)</f>
        <v>0.75132795071609182</v>
      </c>
      <c r="AA296" s="79">
        <f>PRODUCT('mil mi val'!$C260:Z260)</f>
        <v>0.74118502338142456</v>
      </c>
      <c r="AB296" s="79">
        <f>PRODUCT('mil mi val'!$C260:AA260)</f>
        <v>0.73117902556577541</v>
      </c>
      <c r="AC296" s="79">
        <f>PRODUCT('mil mi val'!$C260:AB260)</f>
        <v>0.72130810872063744</v>
      </c>
      <c r="AD296" s="79">
        <f>PRODUCT('mil mi val'!$C260:AC260)</f>
        <v>0.71157044925290891</v>
      </c>
      <c r="AE296" s="79">
        <f>PRODUCT('mil mi val'!$C260:AD260)</f>
        <v>0.70196424818799463</v>
      </c>
      <c r="AF296" s="79">
        <f>PRODUCT('mil mi val'!$C260:AE260)</f>
        <v>0.69248773083745674</v>
      </c>
      <c r="AG296" s="79">
        <f>PRODUCT('mil mi val'!$C260:AF260)</f>
        <v>0.68313914647115115</v>
      </c>
      <c r="AH296" s="79">
        <f>PRODUCT('mil mi val'!$C260:AG260)</f>
        <v>0.67391676799379063</v>
      </c>
      <c r="AI296" s="79">
        <f>PRODUCT('mil mi val'!$C260:AH260)</f>
        <v>0.66481889162587449</v>
      </c>
      <c r="AJ296" s="79">
        <f>PRODUCT('mil mi val'!$C260:AI260)</f>
        <v>0.6558438365889252</v>
      </c>
      <c r="AK296" s="79">
        <f>PRODUCT('mil mi val'!$C260:AJ260)</f>
        <v>0.64698994479497474</v>
      </c>
      <c r="AL296" s="79">
        <f>PRODUCT('mil mi val'!$C260:AK260)</f>
        <v>0.63825558054024256</v>
      </c>
      <c r="AM296" s="79">
        <f>PRODUCT('mil mi val'!$C260:AL260)</f>
        <v>0.62963913020294926</v>
      </c>
      <c r="AN296" s="79">
        <f>PRODUCT('mil mi val'!$C260:AM260)</f>
        <v>0.62113900194520943</v>
      </c>
      <c r="AO296" s="79">
        <f>PRODUCT('mil mi val'!$C260:AN260)</f>
        <v>0.61275362541894918</v>
      </c>
      <c r="AP296" s="79">
        <f>PRODUCT('mil mi val'!$C260:AO260)</f>
        <v>0.60448145147579335</v>
      </c>
      <c r="AQ296" s="79">
        <f>PRODUCT('mil mi val'!$C260:AP260)</f>
        <v>0.5963209518808702</v>
      </c>
      <c r="AR296" s="79">
        <f>PRODUCT('mil mi val'!$C260:AQ260)</f>
        <v>0.5882706190304785</v>
      </c>
      <c r="AS296" s="79">
        <f>PRODUCT('mil mi val'!$C260:AR260)</f>
        <v>0.58032896567356707</v>
      </c>
      <c r="AT296" s="79">
        <f>PRODUCT('mil mi val'!$C260:AS260)</f>
        <v>0.57249452463697392</v>
      </c>
      <c r="AU296" s="79">
        <f>PRODUCT('mil mi val'!$C260:AT260)</f>
        <v>0.56476584855437484</v>
      </c>
      <c r="AV296" s="79">
        <f>PRODUCT('mil mi val'!$C260:AU260)</f>
        <v>0.55714150959889075</v>
      </c>
      <c r="AW296" s="79">
        <f>PRODUCT('mil mi val'!$C260:AV260)</f>
        <v>0.54962009921930577</v>
      </c>
      <c r="AX296" s="79">
        <f>PRODUCT('mil mi val'!$C260:AW260)</f>
        <v>0.54220022787984512</v>
      </c>
      <c r="AY296" s="79">
        <f>PRODUCT('mil mi val'!$C260:AX260)</f>
        <v>0.53488052480346726</v>
      </c>
      <c r="AZ296" s="79">
        <f>PRODUCT('mil mi val'!$C260:AY260)</f>
        <v>0.52765963771862046</v>
      </c>
      <c r="BA296" s="79">
        <f>PRODUCT('mil mi val'!$C260:AZ260)</f>
        <v>0.52053623260941906</v>
      </c>
      <c r="BB296" s="79">
        <f>PRODUCT('mil mi val'!$C260:BA260)</f>
        <v>0.51350899346919188</v>
      </c>
      <c r="BC296" s="79">
        <f>PRODUCT('mil mi val'!$C260:BB260)</f>
        <v>0.50657662205735776</v>
      </c>
      <c r="BD296" s="79">
        <f>PRODUCT('mil mi val'!$C260:BC260)</f>
        <v>0.49973783765958346</v>
      </c>
      <c r="BE296" s="79">
        <f>PRODUCT('mil mi val'!$C260:BD260)</f>
        <v>0.49299137685117911</v>
      </c>
      <c r="BF296" s="79">
        <f>PRODUCT('mil mi val'!$C260:BE260)</f>
        <v>0.4863359932636882</v>
      </c>
      <c r="BG296" s="79">
        <f>PRODUCT('mil mi val'!$C260:BF260)</f>
        <v>0.47977045735462842</v>
      </c>
      <c r="BH296" s="79">
        <f>PRODUCT('mil mi val'!$C260:BG260)</f>
        <v>0.47329355618034097</v>
      </c>
      <c r="BI296" s="79">
        <f>PRODUCT('mil mi val'!$C260:BH260)</f>
        <v>0.4669040931719064</v>
      </c>
      <c r="BJ296" s="79">
        <f>PRODUCT('mil mi val'!$C260:BI260)</f>
        <v>0.46060088791408565</v>
      </c>
      <c r="BK296" s="79">
        <f>PRODUCT('mil mi val'!$C260:BJ260)</f>
        <v>0.45438277592724552</v>
      </c>
      <c r="BL296" s="79">
        <f>PRODUCT('mil mi val'!$C260:BK260)</f>
        <v>0.44824860845222775</v>
      </c>
      <c r="BM296" s="79">
        <f>PRODUCT('mil mi val'!$C260:BL260)</f>
        <v>0.44219725223812267</v>
      </c>
      <c r="BN296" s="79">
        <f>PRODUCT('mil mi val'!$C260:BM260)</f>
        <v>0.43622758933290806</v>
      </c>
      <c r="BO296" s="79">
        <f>PRODUCT('mil mi val'!$C260:BN260)</f>
        <v>0.43033851687691382</v>
      </c>
      <c r="BP296" s="79">
        <f>PRODUCT('mil mi val'!$C260:BO260)</f>
        <v>0.4245289468990755</v>
      </c>
      <c r="BQ296" s="79">
        <f>PRODUCT('mil mi val'!$C260:BP260)</f>
        <v>0.41879780611593798</v>
      </c>
      <c r="BR296" s="79">
        <f>PRODUCT('mil mi val'!$C260:BQ260)</f>
        <v>0.41314403573337283</v>
      </c>
      <c r="BS296" s="79">
        <f>PRODUCT('mil mi val'!$C260:BR260)</f>
        <v>0.40756659125097233</v>
      </c>
      <c r="BT296" s="79">
        <f>PRODUCT('mil mi val'!$C260:BS260)</f>
        <v>0.40206444226908422</v>
      </c>
      <c r="BU296" s="79">
        <f>PRODUCT('mil mi val'!$C260:BT260)</f>
        <v>0.39663657229845162</v>
      </c>
      <c r="BV296" s="79">
        <f>PRODUCT('mil mi val'!$C260:BU260)</f>
        <v>0.39128197857242253</v>
      </c>
      <c r="BW296" s="79">
        <f>PRODUCT('mil mi val'!$C260:BV260)</f>
        <v>0.38599967186169482</v>
      </c>
      <c r="BX296" s="79">
        <f>PRODUCT('mil mi val'!$C260:BW260)</f>
        <v>0.38078867629156193</v>
      </c>
      <c r="BY296" s="79">
        <f>PRODUCT('mil mi val'!$C260:BX260)</f>
        <v>0.37564802916162587</v>
      </c>
      <c r="BZ296" s="79">
        <f>PRODUCT('mil mi val'!$C260:BY260)</f>
        <v>0.37057678076794393</v>
      </c>
      <c r="CA296" s="79">
        <f>PRODUCT('mil mi val'!$C260:BZ260)</f>
        <v>0.36557399422757669</v>
      </c>
      <c r="CB296" s="79">
        <f>PRODUCT('mil mi val'!$C260:CA260)</f>
        <v>0.36063874530550444</v>
      </c>
      <c r="CC296" s="79">
        <f>PRODUCT('mil mi val'!$C260:CB260)</f>
        <v>0.35577012224388016</v>
      </c>
      <c r="CD296" s="79">
        <f>PRODUCT('mil mi val'!$C260:CC260)</f>
        <v>0.35096722559358778</v>
      </c>
      <c r="CE296" s="79">
        <f>PRODUCT('mil mi val'!$C260:CD260)</f>
        <v>0.34622916804807435</v>
      </c>
      <c r="CF296" s="79">
        <f>PRODUCT('mil mi val'!$C260:CE260)</f>
        <v>0.34155507427942539</v>
      </c>
      <c r="CG296" s="79">
        <f>PRODUCT('mil mi val'!$C260:CF260)</f>
        <v>0.33694408077665317</v>
      </c>
      <c r="CH296" s="79">
        <f>PRODUCT('mil mi val'!$C260:CG260)</f>
        <v>0.33239533568616836</v>
      </c>
      <c r="CI296" s="79">
        <f>PRODUCT('mil mi val'!$C260:CH260)</f>
        <v>0.32790799865440512</v>
      </c>
      <c r="CJ296" s="79">
        <f>PRODUCT('mil mi val'!$C260:CI260)</f>
        <v>0.32348124067257067</v>
      </c>
      <c r="CK296" s="79">
        <f>PRODUCT('mil mi val'!$C260:CJ260)</f>
        <v>0.31911424392349097</v>
      </c>
      <c r="CL296" s="79">
        <f>PRODUCT('mil mi val'!$C260:CK260)</f>
        <v>0.31480620163052386</v>
      </c>
      <c r="CM296" s="79">
        <f>PRODUCT('mil mi val'!$C260:CL260)</f>
        <v>0.31055631790851179</v>
      </c>
      <c r="CN296" s="79">
        <f>PRODUCT('mil mi val'!$C260:CM260)</f>
        <v>0.30636380761674692</v>
      </c>
      <c r="CO296" s="79">
        <f>PRODUCT('mil mi val'!$C260:CN260)</f>
        <v>0.30222789621392088</v>
      </c>
      <c r="CP296" s="79">
        <f>PRODUCT('mil mi val'!$C260:CO260)</f>
        <v>0.29814781961503295</v>
      </c>
      <c r="CQ296" s="79">
        <f>PRODUCT('mil mi val'!$C260:CP260)</f>
        <v>0.29412282405022999</v>
      </c>
      <c r="CR296" s="79">
        <f>PRODUCT('mil mi val'!$C260:CQ260)</f>
        <v>0.29015216592555187</v>
      </c>
      <c r="CS296" s="79">
        <f>PRODUCT('mil mi val'!$C260:CR260)</f>
        <v>0.28623511168555693</v>
      </c>
      <c r="CT296" s="79">
        <f>PRODUCT('mil mi val'!$C260:CS260)</f>
        <v>0.28237093767780191</v>
      </c>
      <c r="CU296" s="79">
        <f>PRODUCT('mil mi val'!$C260:CT260)</f>
        <v>0.27855893001915161</v>
      </c>
      <c r="CV296" s="79">
        <f>PRODUCT('mil mi val'!$C260:CU260)</f>
        <v>0.2747983844638931</v>
      </c>
      <c r="CW296" s="79">
        <f>PRODUCT('mil mi val'!$C260:CV260)</f>
        <v>0.27108860627363057</v>
      </c>
      <c r="CX296" s="79">
        <f>PRODUCT('mil mi val'!$C260:CW260)</f>
        <v>0.26742891008893654</v>
      </c>
      <c r="CY296" s="79">
        <f>PRODUCT('mil mi val'!$C260:CX260)</f>
        <v>0.26381861980273591</v>
      </c>
      <c r="CZ296" s="79">
        <f>PRODUCT('mil mi val'!$C260:CY260)</f>
        <v>0.26025706843539897</v>
      </c>
      <c r="DA296" s="79">
        <f>PRODUCT('mil mi val'!$C260:CZ260)</f>
        <v>0.25674359801152108</v>
      </c>
      <c r="DB296" s="79">
        <f>PRODUCT('mil mi val'!$C260:DA260)</f>
        <v>0.25327755943836555</v>
      </c>
      <c r="DC296" s="79">
        <f>PRODUCT('mil mi val'!$C260:DB260)</f>
        <v>0.24985831238594763</v>
      </c>
    </row>
    <row r="297" spans="2:107" ht="15" x14ac:dyDescent="0.25">
      <c r="B297" s="41">
        <v>52</v>
      </c>
      <c r="C297" s="79">
        <v>1</v>
      </c>
      <c r="D297" s="79">
        <f>PRODUCT('mil mi val'!$C261:C261)</f>
        <v>0.98440000000000005</v>
      </c>
      <c r="E297" s="79">
        <f>PRODUCT('mil mi val'!$C261:D261)</f>
        <v>0.97721388000000009</v>
      </c>
      <c r="F297" s="79">
        <f>PRODUCT('mil mi val'!$C261:E261)</f>
        <v>0.96890756202000017</v>
      </c>
      <c r="G297" s="79">
        <f>PRODUCT('mil mi val'!$C261:F261)</f>
        <v>0.95979983093701216</v>
      </c>
      <c r="H297" s="79">
        <f>PRODUCT('mil mi val'!$C261:G261)</f>
        <v>0.95020183262764202</v>
      </c>
      <c r="I297" s="79">
        <f>PRODUCT('mil mi val'!$C261:H261)</f>
        <v>0.94012969320178896</v>
      </c>
      <c r="J297" s="79">
        <f>PRODUCT('mil mi val'!$C261:I261)</f>
        <v>0.9296002406379289</v>
      </c>
      <c r="K297" s="79">
        <f>PRODUCT('mil mi val'!$C261:J261)</f>
        <v>0.9187239178224651</v>
      </c>
      <c r="L297" s="79">
        <f>PRODUCT('mil mi val'!$C261:K261)</f>
        <v>0.90751548602503107</v>
      </c>
      <c r="M297" s="79">
        <f>PRODUCT('mil mi val'!$C261:L261)</f>
        <v>0.89599003935251309</v>
      </c>
      <c r="N297" s="79">
        <f>PRODUCT('mil mi val'!$C261:M261)</f>
        <v>0.88434216884093042</v>
      </c>
      <c r="O297" s="79">
        <f>PRODUCT('mil mi val'!$C261:N261)</f>
        <v>0.87258041799534602</v>
      </c>
      <c r="P297" s="79">
        <f>PRODUCT('mil mi val'!$C261:O261)</f>
        <v>0.8608878403942084</v>
      </c>
      <c r="Q297" s="79">
        <f>PRODUCT('mil mi val'!$C261:P261)</f>
        <v>0.84926585454888659</v>
      </c>
      <c r="R297" s="79">
        <f>PRODUCT('mil mi val'!$C261:Q261)</f>
        <v>0.83780076551247662</v>
      </c>
      <c r="S297" s="79">
        <f>PRODUCT('mil mi val'!$C261:R261)</f>
        <v>0.82649045517805819</v>
      </c>
      <c r="T297" s="79">
        <f>PRODUCT('mil mi val'!$C261:S261)</f>
        <v>0.81533283403315449</v>
      </c>
      <c r="U297" s="79">
        <f>PRODUCT('mil mi val'!$C261:T261)</f>
        <v>0.80432584077370695</v>
      </c>
      <c r="V297" s="79">
        <f>PRODUCT('mil mi val'!$C261:U261)</f>
        <v>0.79346744192326191</v>
      </c>
      <c r="W297" s="79">
        <f>PRODUCT('mil mi val'!$C261:V261)</f>
        <v>0.78275563145729787</v>
      </c>
      <c r="X297" s="79">
        <f>PRODUCT('mil mi val'!$C261:W261)</f>
        <v>0.77218843043262442</v>
      </c>
      <c r="Y297" s="79">
        <f>PRODUCT('mil mi val'!$C261:X261)</f>
        <v>0.76176388662178407</v>
      </c>
      <c r="Z297" s="79">
        <f>PRODUCT('mil mi val'!$C261:Y261)</f>
        <v>0.75148007415239004</v>
      </c>
      <c r="AA297" s="79">
        <f>PRODUCT('mil mi val'!$C261:Z261)</f>
        <v>0.74133509315133284</v>
      </c>
      <c r="AB297" s="79">
        <f>PRODUCT('mil mi val'!$C261:AA261)</f>
        <v>0.73132706939378989</v>
      </c>
      <c r="AC297" s="79">
        <f>PRODUCT('mil mi val'!$C261:AB261)</f>
        <v>0.72145415395697376</v>
      </c>
      <c r="AD297" s="79">
        <f>PRODUCT('mil mi val'!$C261:AC261)</f>
        <v>0.71171452287855463</v>
      </c>
      <c r="AE297" s="79">
        <f>PRODUCT('mil mi val'!$C261:AD261)</f>
        <v>0.70210637681969412</v>
      </c>
      <c r="AF297" s="79">
        <f>PRODUCT('mil mi val'!$C261:AE261)</f>
        <v>0.69262794073262823</v>
      </c>
      <c r="AG297" s="79">
        <f>PRODUCT('mil mi val'!$C261:AF261)</f>
        <v>0.68327746353273777</v>
      </c>
      <c r="AH297" s="79">
        <f>PRODUCT('mil mi val'!$C261:AG261)</f>
        <v>0.67405321777504579</v>
      </c>
      <c r="AI297" s="79">
        <f>PRODUCT('mil mi val'!$C261:AH261)</f>
        <v>0.66495349933508274</v>
      </c>
      <c r="AJ297" s="79">
        <f>PRODUCT('mil mi val'!$C261:AI261)</f>
        <v>0.65597662709405913</v>
      </c>
      <c r="AK297" s="79">
        <f>PRODUCT('mil mi val'!$C261:AJ261)</f>
        <v>0.64712094262828934</v>
      </c>
      <c r="AL297" s="79">
        <f>PRODUCT('mil mi val'!$C261:AK261)</f>
        <v>0.63838480990280744</v>
      </c>
      <c r="AM297" s="79">
        <f>PRODUCT('mil mi val'!$C261:AL261)</f>
        <v>0.62976661496911956</v>
      </c>
      <c r="AN297" s="79">
        <f>PRODUCT('mil mi val'!$C261:AM261)</f>
        <v>0.62126476566703648</v>
      </c>
      <c r="AO297" s="79">
        <f>PRODUCT('mil mi val'!$C261:AN261)</f>
        <v>0.61287769133053149</v>
      </c>
      <c r="AP297" s="79">
        <f>PRODUCT('mil mi val'!$C261:AO261)</f>
        <v>0.60460384249756938</v>
      </c>
      <c r="AQ297" s="79">
        <f>PRODUCT('mil mi val'!$C261:AP261)</f>
        <v>0.59644169062385222</v>
      </c>
      <c r="AR297" s="79">
        <f>PRODUCT('mil mi val'!$C261:AQ261)</f>
        <v>0.5883897278004302</v>
      </c>
      <c r="AS297" s="79">
        <f>PRODUCT('mil mi val'!$C261:AR261)</f>
        <v>0.58044646647512443</v>
      </c>
      <c r="AT297" s="79">
        <f>PRODUCT('mil mi val'!$C261:AS261)</f>
        <v>0.57261043917771026</v>
      </c>
      <c r="AU297" s="79">
        <f>PRODUCT('mil mi val'!$C261:AT261)</f>
        <v>0.56488019824881119</v>
      </c>
      <c r="AV297" s="79">
        <f>PRODUCT('mil mi val'!$C261:AU261)</f>
        <v>0.55725431557245231</v>
      </c>
      <c r="AW297" s="79">
        <f>PRODUCT('mil mi val'!$C261:AV261)</f>
        <v>0.54973138231222418</v>
      </c>
      <c r="AX297" s="79">
        <f>PRODUCT('mil mi val'!$C261:AW261)</f>
        <v>0.5423100086510092</v>
      </c>
      <c r="AY297" s="79">
        <f>PRODUCT('mil mi val'!$C261:AX261)</f>
        <v>0.53498882353422061</v>
      </c>
      <c r="AZ297" s="79">
        <f>PRODUCT('mil mi val'!$C261:AY261)</f>
        <v>0.5277664744165087</v>
      </c>
      <c r="BA297" s="79">
        <f>PRODUCT('mil mi val'!$C261:AZ261)</f>
        <v>0.52064162701188588</v>
      </c>
      <c r="BB297" s="79">
        <f>PRODUCT('mil mi val'!$C261:BA261)</f>
        <v>0.51361296504722542</v>
      </c>
      <c r="BC297" s="79">
        <f>PRODUCT('mil mi val'!$C261:BB261)</f>
        <v>0.5066791900190879</v>
      </c>
      <c r="BD297" s="79">
        <f>PRODUCT('mil mi val'!$C261:BC261)</f>
        <v>0.49983902095383026</v>
      </c>
      <c r="BE297" s="79">
        <f>PRODUCT('mil mi val'!$C261:BD261)</f>
        <v>0.4930911941709536</v>
      </c>
      <c r="BF297" s="79">
        <f>PRODUCT('mil mi val'!$C261:BE261)</f>
        <v>0.48643446304964572</v>
      </c>
      <c r="BG297" s="79">
        <f>PRODUCT('mil mi val'!$C261:BF261)</f>
        <v>0.47986759779847554</v>
      </c>
      <c r="BH297" s="79">
        <f>PRODUCT('mil mi val'!$C261:BG261)</f>
        <v>0.47338938522819612</v>
      </c>
      <c r="BI297" s="79">
        <f>PRODUCT('mil mi val'!$C261:BH261)</f>
        <v>0.46699862852761548</v>
      </c>
      <c r="BJ297" s="79">
        <f>PRODUCT('mil mi val'!$C261:BI261)</f>
        <v>0.46069414704249267</v>
      </c>
      <c r="BK297" s="79">
        <f>PRODUCT('mil mi val'!$C261:BJ261)</f>
        <v>0.45447477605741904</v>
      </c>
      <c r="BL297" s="79">
        <f>PRODUCT('mil mi val'!$C261:BK261)</f>
        <v>0.44833936658064388</v>
      </c>
      <c r="BM297" s="79">
        <f>PRODUCT('mil mi val'!$C261:BL261)</f>
        <v>0.44228678513180519</v>
      </c>
      <c r="BN297" s="79">
        <f>PRODUCT('mil mi val'!$C261:BM261)</f>
        <v>0.43631591353252586</v>
      </c>
      <c r="BO297" s="79">
        <f>PRODUCT('mil mi val'!$C261:BN261)</f>
        <v>0.43042564869983679</v>
      </c>
      <c r="BP297" s="79">
        <f>PRODUCT('mil mi val'!$C261:BO261)</f>
        <v>0.42461490244238903</v>
      </c>
      <c r="BQ297" s="79">
        <f>PRODUCT('mil mi val'!$C261:BP261)</f>
        <v>0.41888260125941679</v>
      </c>
      <c r="BR297" s="79">
        <f>PRODUCT('mil mi val'!$C261:BQ261)</f>
        <v>0.41322768614241467</v>
      </c>
      <c r="BS297" s="79">
        <f>PRODUCT('mil mi val'!$C261:BR261)</f>
        <v>0.40764911237949208</v>
      </c>
      <c r="BT297" s="79">
        <f>PRODUCT('mil mi val'!$C261:BS261)</f>
        <v>0.40214584936236897</v>
      </c>
      <c r="BU297" s="79">
        <f>PRODUCT('mil mi val'!$C261:BT261)</f>
        <v>0.39671688039597702</v>
      </c>
      <c r="BV297" s="79">
        <f>PRODUCT('mil mi val'!$C261:BU261)</f>
        <v>0.39136120251063133</v>
      </c>
      <c r="BW297" s="79">
        <f>PRODUCT('mil mi val'!$C261:BV261)</f>
        <v>0.38607782627673781</v>
      </c>
      <c r="BX297" s="79">
        <f>PRODUCT('mil mi val'!$C261:BW261)</f>
        <v>0.38086577562200186</v>
      </c>
      <c r="BY297" s="79">
        <f>PRODUCT('mil mi val'!$C261:BX261)</f>
        <v>0.37572408765110482</v>
      </c>
      <c r="BZ297" s="79">
        <f>PRODUCT('mil mi val'!$C261:BY261)</f>
        <v>0.37065181246781492</v>
      </c>
      <c r="CA297" s="79">
        <f>PRODUCT('mil mi val'!$C261:BZ261)</f>
        <v>0.36564801299949945</v>
      </c>
      <c r="CB297" s="79">
        <f>PRODUCT('mil mi val'!$C261:CA261)</f>
        <v>0.36071176482400624</v>
      </c>
      <c r="CC297" s="79">
        <f>PRODUCT('mil mi val'!$C261:CB261)</f>
        <v>0.35584215599888219</v>
      </c>
      <c r="CD297" s="79">
        <f>PRODUCT('mil mi val'!$C261:CC261)</f>
        <v>0.35103828689289729</v>
      </c>
      <c r="CE297" s="79">
        <f>PRODUCT('mil mi val'!$C261:CD261)</f>
        <v>0.34629927001984318</v>
      </c>
      <c r="CF297" s="79">
        <f>PRODUCT('mil mi val'!$C261:CE261)</f>
        <v>0.3416242298745753</v>
      </c>
      <c r="CG297" s="79">
        <f>PRODUCT('mil mi val'!$C261:CF261)</f>
        <v>0.33701230277126853</v>
      </c>
      <c r="CH297" s="79">
        <f>PRODUCT('mil mi val'!$C261:CG261)</f>
        <v>0.33246263668385645</v>
      </c>
      <c r="CI297" s="79">
        <f>PRODUCT('mil mi val'!$C261:CH261)</f>
        <v>0.32797439108862442</v>
      </c>
      <c r="CJ297" s="79">
        <f>PRODUCT('mil mi val'!$C261:CI261)</f>
        <v>0.32354673680892798</v>
      </c>
      <c r="CK297" s="79">
        <f>PRODUCT('mil mi val'!$C261:CJ261)</f>
        <v>0.31917885586200745</v>
      </c>
      <c r="CL297" s="79">
        <f>PRODUCT('mil mi val'!$C261:CK261)</f>
        <v>0.31486994130787038</v>
      </c>
      <c r="CM297" s="79">
        <f>PRODUCT('mil mi val'!$C261:CL261)</f>
        <v>0.31061919710021413</v>
      </c>
      <c r="CN297" s="79">
        <f>PRODUCT('mil mi val'!$C261:CM261)</f>
        <v>0.30642583793936123</v>
      </c>
      <c r="CO297" s="79">
        <f>PRODUCT('mil mi val'!$C261:CN261)</f>
        <v>0.30228908912717989</v>
      </c>
      <c r="CP297" s="79">
        <f>PRODUCT('mil mi val'!$C261:CO261)</f>
        <v>0.29820818642396296</v>
      </c>
      <c r="CQ297" s="79">
        <f>PRODUCT('mil mi val'!$C261:CP261)</f>
        <v>0.2941823759072395</v>
      </c>
      <c r="CR297" s="79">
        <f>PRODUCT('mil mi val'!$C261:CQ261)</f>
        <v>0.29021091383249176</v>
      </c>
      <c r="CS297" s="79">
        <f>PRODUCT('mil mi val'!$C261:CR261)</f>
        <v>0.28629306649575315</v>
      </c>
      <c r="CT297" s="79">
        <f>PRODUCT('mil mi val'!$C261:CS261)</f>
        <v>0.28242811009806051</v>
      </c>
      <c r="CU297" s="79">
        <f>PRODUCT('mil mi val'!$C261:CT261)</f>
        <v>0.27861533061173671</v>
      </c>
      <c r="CV297" s="79">
        <f>PRODUCT('mil mi val'!$C261:CU261)</f>
        <v>0.27485402364847827</v>
      </c>
      <c r="CW297" s="79">
        <f>PRODUCT('mil mi val'!$C261:CV261)</f>
        <v>0.27114349432922386</v>
      </c>
      <c r="CX297" s="79">
        <f>PRODUCT('mil mi val'!$C261:CW261)</f>
        <v>0.26748305715577936</v>
      </c>
      <c r="CY297" s="79">
        <f>PRODUCT('mil mi val'!$C261:CX261)</f>
        <v>0.26387203588417635</v>
      </c>
      <c r="CZ297" s="79">
        <f>PRODUCT('mil mi val'!$C261:CY261)</f>
        <v>0.26030976339973999</v>
      </c>
      <c r="DA297" s="79">
        <f>PRODUCT('mil mi val'!$C261:CZ261)</f>
        <v>0.25679558159384352</v>
      </c>
      <c r="DB297" s="79">
        <f>PRODUCT('mil mi val'!$C261:DA261)</f>
        <v>0.25332884124232663</v>
      </c>
      <c r="DC297" s="79">
        <f>PRODUCT('mil mi val'!$C261:DB261)</f>
        <v>0.24990890188555523</v>
      </c>
    </row>
    <row r="298" spans="2:107" ht="15" x14ac:dyDescent="0.25">
      <c r="B298" s="41">
        <v>53</v>
      </c>
      <c r="C298" s="79">
        <v>1</v>
      </c>
      <c r="D298" s="79">
        <f>PRODUCT('mil mi val'!$C262:C262)</f>
        <v>0.98440000000000005</v>
      </c>
      <c r="E298" s="79">
        <f>PRODUCT('mil mi val'!$C262:D262)</f>
        <v>0.97721388000000009</v>
      </c>
      <c r="F298" s="79">
        <f>PRODUCT('mil mi val'!$C262:E262)</f>
        <v>0.96890756202000017</v>
      </c>
      <c r="G298" s="79">
        <f>PRODUCT('mil mi val'!$C262:F262)</f>
        <v>0.95979983093701216</v>
      </c>
      <c r="H298" s="79">
        <f>PRODUCT('mil mi val'!$C262:G262)</f>
        <v>0.95020183262764202</v>
      </c>
      <c r="I298" s="79">
        <f>PRODUCT('mil mi val'!$C262:H262)</f>
        <v>0.94012969320178896</v>
      </c>
      <c r="J298" s="79">
        <f>PRODUCT('mil mi val'!$C262:I262)</f>
        <v>0.9296002406379289</v>
      </c>
      <c r="K298" s="79">
        <f>PRODUCT('mil mi val'!$C262:J262)</f>
        <v>0.9187239178224651</v>
      </c>
      <c r="L298" s="79">
        <f>PRODUCT('mil mi val'!$C262:K262)</f>
        <v>0.90751548602503107</v>
      </c>
      <c r="M298" s="79">
        <f>PRODUCT('mil mi val'!$C262:L262)</f>
        <v>0.89599003935251309</v>
      </c>
      <c r="N298" s="79">
        <f>PRODUCT('mil mi val'!$C262:M262)</f>
        <v>0.88434216884093042</v>
      </c>
      <c r="O298" s="79">
        <f>PRODUCT('mil mi val'!$C262:N262)</f>
        <v>0.87258041799534602</v>
      </c>
      <c r="P298" s="79">
        <f>PRODUCT('mil mi val'!$C262:O262)</f>
        <v>0.8608878403942084</v>
      </c>
      <c r="Q298" s="79">
        <f>PRODUCT('mil mi val'!$C262:P262)</f>
        <v>0.84926585454888659</v>
      </c>
      <c r="R298" s="79">
        <f>PRODUCT('mil mi val'!$C262:Q262)</f>
        <v>0.83780076551247662</v>
      </c>
      <c r="S298" s="79">
        <f>PRODUCT('mil mi val'!$C262:R262)</f>
        <v>0.82649045517805819</v>
      </c>
      <c r="T298" s="79">
        <f>PRODUCT('mil mi val'!$C262:S262)</f>
        <v>0.81533283403315449</v>
      </c>
      <c r="U298" s="79">
        <f>PRODUCT('mil mi val'!$C262:T262)</f>
        <v>0.80432584077370695</v>
      </c>
      <c r="V298" s="79">
        <f>PRODUCT('mil mi val'!$C262:U262)</f>
        <v>0.79346744192326191</v>
      </c>
      <c r="W298" s="79">
        <f>PRODUCT('mil mi val'!$C262:V262)</f>
        <v>0.78275563145729787</v>
      </c>
      <c r="X298" s="79">
        <f>PRODUCT('mil mi val'!$C262:W262)</f>
        <v>0.77218843043262442</v>
      </c>
      <c r="Y298" s="79">
        <f>PRODUCT('mil mi val'!$C262:X262)</f>
        <v>0.76176388662178407</v>
      </c>
      <c r="Z298" s="79">
        <f>PRODUCT('mil mi val'!$C262:Y262)</f>
        <v>0.75148007415239004</v>
      </c>
      <c r="AA298" s="79">
        <f>PRODUCT('mil mi val'!$C262:Z262)</f>
        <v>0.74133509315133284</v>
      </c>
      <c r="AB298" s="79">
        <f>PRODUCT('mil mi val'!$C262:AA262)</f>
        <v>0.73132706939378989</v>
      </c>
      <c r="AC298" s="79">
        <f>PRODUCT('mil mi val'!$C262:AB262)</f>
        <v>0.72145415395697376</v>
      </c>
      <c r="AD298" s="79">
        <f>PRODUCT('mil mi val'!$C262:AC262)</f>
        <v>0.71171452287855463</v>
      </c>
      <c r="AE298" s="79">
        <f>PRODUCT('mil mi val'!$C262:AD262)</f>
        <v>0.70210637681969412</v>
      </c>
      <c r="AF298" s="79">
        <f>PRODUCT('mil mi val'!$C262:AE262)</f>
        <v>0.69262794073262823</v>
      </c>
      <c r="AG298" s="79">
        <f>PRODUCT('mil mi val'!$C262:AF262)</f>
        <v>0.68327746353273777</v>
      </c>
      <c r="AH298" s="79">
        <f>PRODUCT('mil mi val'!$C262:AG262)</f>
        <v>0.67405321777504579</v>
      </c>
      <c r="AI298" s="79">
        <f>PRODUCT('mil mi val'!$C262:AH262)</f>
        <v>0.66495349933508274</v>
      </c>
      <c r="AJ298" s="79">
        <f>PRODUCT('mil mi val'!$C262:AI262)</f>
        <v>0.65597662709405913</v>
      </c>
      <c r="AK298" s="79">
        <f>PRODUCT('mil mi val'!$C262:AJ262)</f>
        <v>0.64712094262828934</v>
      </c>
      <c r="AL298" s="79">
        <f>PRODUCT('mil mi val'!$C262:AK262)</f>
        <v>0.63838480990280744</v>
      </c>
      <c r="AM298" s="79">
        <f>PRODUCT('mil mi val'!$C262:AL262)</f>
        <v>0.62976661496911956</v>
      </c>
      <c r="AN298" s="79">
        <f>PRODUCT('mil mi val'!$C262:AM262)</f>
        <v>0.62126476566703648</v>
      </c>
      <c r="AO298" s="79">
        <f>PRODUCT('mil mi val'!$C262:AN262)</f>
        <v>0.61287769133053149</v>
      </c>
      <c r="AP298" s="79">
        <f>PRODUCT('mil mi val'!$C262:AO262)</f>
        <v>0.60460384249756938</v>
      </c>
      <c r="AQ298" s="79">
        <f>PRODUCT('mil mi val'!$C262:AP262)</f>
        <v>0.59644169062385222</v>
      </c>
      <c r="AR298" s="79">
        <f>PRODUCT('mil mi val'!$C262:AQ262)</f>
        <v>0.5883897278004302</v>
      </c>
      <c r="AS298" s="79">
        <f>PRODUCT('mil mi val'!$C262:AR262)</f>
        <v>0.58044646647512443</v>
      </c>
      <c r="AT298" s="79">
        <f>PRODUCT('mil mi val'!$C262:AS262)</f>
        <v>0.57261043917771026</v>
      </c>
      <c r="AU298" s="79">
        <f>PRODUCT('mil mi val'!$C262:AT262)</f>
        <v>0.56488019824881119</v>
      </c>
      <c r="AV298" s="79">
        <f>PRODUCT('mil mi val'!$C262:AU262)</f>
        <v>0.55725431557245231</v>
      </c>
      <c r="AW298" s="79">
        <f>PRODUCT('mil mi val'!$C262:AV262)</f>
        <v>0.54973138231222418</v>
      </c>
      <c r="AX298" s="79">
        <f>PRODUCT('mil mi val'!$C262:AW262)</f>
        <v>0.5423100086510092</v>
      </c>
      <c r="AY298" s="79">
        <f>PRODUCT('mil mi val'!$C262:AX262)</f>
        <v>0.53498882353422061</v>
      </c>
      <c r="AZ298" s="79">
        <f>PRODUCT('mil mi val'!$C262:AY262)</f>
        <v>0.5277664744165087</v>
      </c>
      <c r="BA298" s="79">
        <f>PRODUCT('mil mi val'!$C262:AZ262)</f>
        <v>0.52064162701188588</v>
      </c>
      <c r="BB298" s="79">
        <f>PRODUCT('mil mi val'!$C262:BA262)</f>
        <v>0.51361296504722542</v>
      </c>
      <c r="BC298" s="79">
        <f>PRODUCT('mil mi val'!$C262:BB262)</f>
        <v>0.5066791900190879</v>
      </c>
      <c r="BD298" s="79">
        <f>PRODUCT('mil mi val'!$C262:BC262)</f>
        <v>0.49983902095383026</v>
      </c>
      <c r="BE298" s="79">
        <f>PRODUCT('mil mi val'!$C262:BD262)</f>
        <v>0.4930911941709536</v>
      </c>
      <c r="BF298" s="79">
        <f>PRODUCT('mil mi val'!$C262:BE262)</f>
        <v>0.48643446304964572</v>
      </c>
      <c r="BG298" s="79">
        <f>PRODUCT('mil mi val'!$C262:BF262)</f>
        <v>0.47986759779847554</v>
      </c>
      <c r="BH298" s="79">
        <f>PRODUCT('mil mi val'!$C262:BG262)</f>
        <v>0.47338938522819612</v>
      </c>
      <c r="BI298" s="79">
        <f>PRODUCT('mil mi val'!$C262:BH262)</f>
        <v>0.46699862852761548</v>
      </c>
      <c r="BJ298" s="79">
        <f>PRODUCT('mil mi val'!$C262:BI262)</f>
        <v>0.46069414704249267</v>
      </c>
      <c r="BK298" s="79">
        <f>PRODUCT('mil mi val'!$C262:BJ262)</f>
        <v>0.45447477605741904</v>
      </c>
      <c r="BL298" s="79">
        <f>PRODUCT('mil mi val'!$C262:BK262)</f>
        <v>0.44833936658064388</v>
      </c>
      <c r="BM298" s="79">
        <f>PRODUCT('mil mi val'!$C262:BL262)</f>
        <v>0.44228678513180519</v>
      </c>
      <c r="BN298" s="79">
        <f>PRODUCT('mil mi val'!$C262:BM262)</f>
        <v>0.43631591353252586</v>
      </c>
      <c r="BO298" s="79">
        <f>PRODUCT('mil mi val'!$C262:BN262)</f>
        <v>0.43042564869983679</v>
      </c>
      <c r="BP298" s="79">
        <f>PRODUCT('mil mi val'!$C262:BO262)</f>
        <v>0.42461490244238903</v>
      </c>
      <c r="BQ298" s="79">
        <f>PRODUCT('mil mi val'!$C262:BP262)</f>
        <v>0.41888260125941679</v>
      </c>
      <c r="BR298" s="79">
        <f>PRODUCT('mil mi val'!$C262:BQ262)</f>
        <v>0.41322768614241467</v>
      </c>
      <c r="BS298" s="79">
        <f>PRODUCT('mil mi val'!$C262:BR262)</f>
        <v>0.40764911237949208</v>
      </c>
      <c r="BT298" s="79">
        <f>PRODUCT('mil mi val'!$C262:BS262)</f>
        <v>0.40214584936236897</v>
      </c>
      <c r="BU298" s="79">
        <f>PRODUCT('mil mi val'!$C262:BT262)</f>
        <v>0.39671688039597702</v>
      </c>
      <c r="BV298" s="79">
        <f>PRODUCT('mil mi val'!$C262:BU262)</f>
        <v>0.39136120251063133</v>
      </c>
      <c r="BW298" s="79">
        <f>PRODUCT('mil mi val'!$C262:BV262)</f>
        <v>0.38607782627673781</v>
      </c>
      <c r="BX298" s="79">
        <f>PRODUCT('mil mi val'!$C262:BW262)</f>
        <v>0.38086577562200186</v>
      </c>
      <c r="BY298" s="79">
        <f>PRODUCT('mil mi val'!$C262:BX262)</f>
        <v>0.37572408765110482</v>
      </c>
      <c r="BZ298" s="79">
        <f>PRODUCT('mil mi val'!$C262:BY262)</f>
        <v>0.37065181246781492</v>
      </c>
      <c r="CA298" s="79">
        <f>PRODUCT('mil mi val'!$C262:BZ262)</f>
        <v>0.36564801299949945</v>
      </c>
      <c r="CB298" s="79">
        <f>PRODUCT('mil mi val'!$C262:CA262)</f>
        <v>0.36071176482400624</v>
      </c>
      <c r="CC298" s="79">
        <f>PRODUCT('mil mi val'!$C262:CB262)</f>
        <v>0.35584215599888219</v>
      </c>
      <c r="CD298" s="79">
        <f>PRODUCT('mil mi val'!$C262:CC262)</f>
        <v>0.35103828689289729</v>
      </c>
      <c r="CE298" s="79">
        <f>PRODUCT('mil mi val'!$C262:CD262)</f>
        <v>0.34629927001984318</v>
      </c>
      <c r="CF298" s="79">
        <f>PRODUCT('mil mi val'!$C262:CE262)</f>
        <v>0.3416242298745753</v>
      </c>
      <c r="CG298" s="79">
        <f>PRODUCT('mil mi val'!$C262:CF262)</f>
        <v>0.33701230277126853</v>
      </c>
      <c r="CH298" s="79">
        <f>PRODUCT('mil mi val'!$C262:CG262)</f>
        <v>0.33246263668385645</v>
      </c>
      <c r="CI298" s="79">
        <f>PRODUCT('mil mi val'!$C262:CH262)</f>
        <v>0.32797439108862442</v>
      </c>
      <c r="CJ298" s="79">
        <f>PRODUCT('mil mi val'!$C262:CI262)</f>
        <v>0.32354673680892798</v>
      </c>
      <c r="CK298" s="79">
        <f>PRODUCT('mil mi val'!$C262:CJ262)</f>
        <v>0.31917885586200745</v>
      </c>
      <c r="CL298" s="79">
        <f>PRODUCT('mil mi val'!$C262:CK262)</f>
        <v>0.31486994130787038</v>
      </c>
      <c r="CM298" s="79">
        <f>PRODUCT('mil mi val'!$C262:CL262)</f>
        <v>0.31061919710021413</v>
      </c>
      <c r="CN298" s="79">
        <f>PRODUCT('mil mi val'!$C262:CM262)</f>
        <v>0.30642583793936123</v>
      </c>
      <c r="CO298" s="79">
        <f>PRODUCT('mil mi val'!$C262:CN262)</f>
        <v>0.30228908912717989</v>
      </c>
      <c r="CP298" s="79">
        <f>PRODUCT('mil mi val'!$C262:CO262)</f>
        <v>0.29820818642396296</v>
      </c>
      <c r="CQ298" s="79">
        <f>PRODUCT('mil mi val'!$C262:CP262)</f>
        <v>0.2941823759072395</v>
      </c>
      <c r="CR298" s="79">
        <f>PRODUCT('mil mi val'!$C262:CQ262)</f>
        <v>0.29021091383249176</v>
      </c>
      <c r="CS298" s="79">
        <f>PRODUCT('mil mi val'!$C262:CR262)</f>
        <v>0.28629306649575315</v>
      </c>
      <c r="CT298" s="79">
        <f>PRODUCT('mil mi val'!$C262:CS262)</f>
        <v>0.28242811009806051</v>
      </c>
      <c r="CU298" s="79">
        <f>PRODUCT('mil mi val'!$C262:CT262)</f>
        <v>0.27861533061173671</v>
      </c>
      <c r="CV298" s="79">
        <f>PRODUCT('mil mi val'!$C262:CU262)</f>
        <v>0.27485402364847827</v>
      </c>
      <c r="CW298" s="79">
        <f>PRODUCT('mil mi val'!$C262:CV262)</f>
        <v>0.27114349432922386</v>
      </c>
      <c r="CX298" s="79">
        <f>PRODUCT('mil mi val'!$C262:CW262)</f>
        <v>0.26748305715577936</v>
      </c>
      <c r="CY298" s="79">
        <f>PRODUCT('mil mi val'!$C262:CX262)</f>
        <v>0.26387203588417635</v>
      </c>
      <c r="CZ298" s="79">
        <f>PRODUCT('mil mi val'!$C262:CY262)</f>
        <v>0.26030976339973999</v>
      </c>
      <c r="DA298" s="79">
        <f>PRODUCT('mil mi val'!$C262:CZ262)</f>
        <v>0.25679558159384352</v>
      </c>
      <c r="DB298" s="79">
        <f>PRODUCT('mil mi val'!$C262:DA262)</f>
        <v>0.25332884124232663</v>
      </c>
      <c r="DC298" s="79">
        <f>PRODUCT('mil mi val'!$C262:DB262)</f>
        <v>0.24990890188555523</v>
      </c>
    </row>
    <row r="299" spans="2:107" ht="15" x14ac:dyDescent="0.25">
      <c r="B299" s="41">
        <v>54</v>
      </c>
      <c r="C299" s="79">
        <v>1</v>
      </c>
      <c r="D299" s="79">
        <f>PRODUCT('mil mi val'!$C263:C263)</f>
        <v>0.98440000000000005</v>
      </c>
      <c r="E299" s="79">
        <f>PRODUCT('mil mi val'!$C263:D263)</f>
        <v>0.97721388000000009</v>
      </c>
      <c r="F299" s="79">
        <f>PRODUCT('mil mi val'!$C263:E263)</f>
        <v>0.96890756202000017</v>
      </c>
      <c r="G299" s="79">
        <f>PRODUCT('mil mi val'!$C263:F263)</f>
        <v>0.95989672169321416</v>
      </c>
      <c r="H299" s="79">
        <f>PRODUCT('mil mi val'!$C263:G263)</f>
        <v>0.95029775447628206</v>
      </c>
      <c r="I299" s="79">
        <f>PRODUCT('mil mi val'!$C263:H263)</f>
        <v>0.94022459827883342</v>
      </c>
      <c r="J299" s="79">
        <f>PRODUCT('mil mi val'!$C263:I263)</f>
        <v>0.9296940827781105</v>
      </c>
      <c r="K299" s="79">
        <f>PRODUCT('mil mi val'!$C263:J263)</f>
        <v>0.91881666200960654</v>
      </c>
      <c r="L299" s="79">
        <f>PRODUCT('mil mi val'!$C263:K263)</f>
        <v>0.90760709873308931</v>
      </c>
      <c r="M299" s="79">
        <f>PRODUCT('mil mi val'!$C263:L263)</f>
        <v>0.89608048857917899</v>
      </c>
      <c r="N299" s="79">
        <f>PRODUCT('mil mi val'!$C263:M263)</f>
        <v>0.88443144222764969</v>
      </c>
      <c r="O299" s="79">
        <f>PRODUCT('mil mi val'!$C263:N263)</f>
        <v>0.87266850404602192</v>
      </c>
      <c r="P299" s="79">
        <f>PRODUCT('mil mi val'!$C263:O263)</f>
        <v>0.86097474609180524</v>
      </c>
      <c r="Q299" s="79">
        <f>PRODUCT('mil mi val'!$C263:P263)</f>
        <v>0.84935158701956592</v>
      </c>
      <c r="R299" s="79">
        <f>PRODUCT('mil mi val'!$C263:Q263)</f>
        <v>0.8378853405948018</v>
      </c>
      <c r="S299" s="79">
        <f>PRODUCT('mil mi val'!$C263:R263)</f>
        <v>0.82657388849677205</v>
      </c>
      <c r="T299" s="79">
        <f>PRODUCT('mil mi val'!$C263:S263)</f>
        <v>0.81541514100206569</v>
      </c>
      <c r="U299" s="79">
        <f>PRODUCT('mil mi val'!$C263:T263)</f>
        <v>0.80440703659853785</v>
      </c>
      <c r="V299" s="79">
        <f>PRODUCT('mil mi val'!$C263:U263)</f>
        <v>0.79354754160445762</v>
      </c>
      <c r="W299" s="79">
        <f>PRODUCT('mil mi val'!$C263:V263)</f>
        <v>0.78283464979279749</v>
      </c>
      <c r="X299" s="79">
        <f>PRODUCT('mil mi val'!$C263:W263)</f>
        <v>0.77226638202059472</v>
      </c>
      <c r="Y299" s="79">
        <f>PRODUCT('mil mi val'!$C263:X263)</f>
        <v>0.76184078586331672</v>
      </c>
      <c r="Z299" s="79">
        <f>PRODUCT('mil mi val'!$C263:Y263)</f>
        <v>0.75155593525416198</v>
      </c>
      <c r="AA299" s="79">
        <f>PRODUCT('mil mi val'!$C263:Z263)</f>
        <v>0.74140993012823087</v>
      </c>
      <c r="AB299" s="79">
        <f>PRODUCT('mil mi val'!$C263:AA263)</f>
        <v>0.73140089607149983</v>
      </c>
      <c r="AC299" s="79">
        <f>PRODUCT('mil mi val'!$C263:AB263)</f>
        <v>0.72152698397453463</v>
      </c>
      <c r="AD299" s="79">
        <f>PRODUCT('mil mi val'!$C263:AC263)</f>
        <v>0.7117863696908785</v>
      </c>
      <c r="AE299" s="79">
        <f>PRODUCT('mil mi val'!$C263:AD263)</f>
        <v>0.70217725370005168</v>
      </c>
      <c r="AF299" s="79">
        <f>PRODUCT('mil mi val'!$C263:AE263)</f>
        <v>0.69269786077510098</v>
      </c>
      <c r="AG299" s="79">
        <f>PRODUCT('mil mi val'!$C263:AF263)</f>
        <v>0.68334643965463715</v>
      </c>
      <c r="AH299" s="79">
        <f>PRODUCT('mil mi val'!$C263:AG263)</f>
        <v>0.67412126271929962</v>
      </c>
      <c r="AI299" s="79">
        <f>PRODUCT('mil mi val'!$C263:AH263)</f>
        <v>0.66502062567258913</v>
      </c>
      <c r="AJ299" s="79">
        <f>PRODUCT('mil mi val'!$C263:AI263)</f>
        <v>0.65604284722600925</v>
      </c>
      <c r="AK299" s="79">
        <f>PRODUCT('mil mi val'!$C263:AJ263)</f>
        <v>0.6471862687884582</v>
      </c>
      <c r="AL299" s="79">
        <f>PRODUCT('mil mi val'!$C263:AK263)</f>
        <v>0.63844925415981402</v>
      </c>
      <c r="AM299" s="79">
        <f>PRODUCT('mil mi val'!$C263:AL263)</f>
        <v>0.62983018922865652</v>
      </c>
      <c r="AN299" s="79">
        <f>PRODUCT('mil mi val'!$C263:AM263)</f>
        <v>0.6213274816740697</v>
      </c>
      <c r="AO299" s="79">
        <f>PRODUCT('mil mi val'!$C263:AN263)</f>
        <v>0.61293956067146982</v>
      </c>
      <c r="AP299" s="79">
        <f>PRODUCT('mil mi val'!$C263:AO263)</f>
        <v>0.60466487660240498</v>
      </c>
      <c r="AQ299" s="79">
        <f>PRODUCT('mil mi val'!$C263:AP263)</f>
        <v>0.59650190076827259</v>
      </c>
      <c r="AR299" s="79">
        <f>PRODUCT('mil mi val'!$C263:AQ263)</f>
        <v>0.58844912510790093</v>
      </c>
      <c r="AS299" s="79">
        <f>PRODUCT('mil mi val'!$C263:AR263)</f>
        <v>0.58050506191894424</v>
      </c>
      <c r="AT299" s="79">
        <f>PRODUCT('mil mi val'!$C263:AS263)</f>
        <v>0.57266824358303847</v>
      </c>
      <c r="AU299" s="79">
        <f>PRODUCT('mil mi val'!$C263:AT263)</f>
        <v>0.56493722229466747</v>
      </c>
      <c r="AV299" s="79">
        <f>PRODUCT('mil mi val'!$C263:AU263)</f>
        <v>0.55731056979368954</v>
      </c>
      <c r="AW299" s="79">
        <f>PRODUCT('mil mi val'!$C263:AV263)</f>
        <v>0.54978687710147478</v>
      </c>
      <c r="AX299" s="79">
        <f>PRODUCT('mil mi val'!$C263:AW263)</f>
        <v>0.54236475426060493</v>
      </c>
      <c r="AY299" s="79">
        <f>PRODUCT('mil mi val'!$C263:AX263)</f>
        <v>0.53504283007808684</v>
      </c>
      <c r="AZ299" s="79">
        <f>PRODUCT('mil mi val'!$C263:AY263)</f>
        <v>0.52781975187203267</v>
      </c>
      <c r="BA299" s="79">
        <f>PRODUCT('mil mi val'!$C263:AZ263)</f>
        <v>0.52069418522176025</v>
      </c>
      <c r="BB299" s="79">
        <f>PRODUCT('mil mi val'!$C263:BA263)</f>
        <v>0.51366481372126649</v>
      </c>
      <c r="BC299" s="79">
        <f>PRODUCT('mil mi val'!$C263:BB263)</f>
        <v>0.50673033873602946</v>
      </c>
      <c r="BD299" s="79">
        <f>PRODUCT('mil mi val'!$C263:BC263)</f>
        <v>0.49988947916309306</v>
      </c>
      <c r="BE299" s="79">
        <f>PRODUCT('mil mi val'!$C263:BD263)</f>
        <v>0.49314097119439132</v>
      </c>
      <c r="BF299" s="79">
        <f>PRODUCT('mil mi val'!$C263:BE263)</f>
        <v>0.48648356808326704</v>
      </c>
      <c r="BG299" s="79">
        <f>PRODUCT('mil mi val'!$C263:BF263)</f>
        <v>0.47991603991414294</v>
      </c>
      <c r="BH299" s="79">
        <f>PRODUCT('mil mi val'!$C263:BG263)</f>
        <v>0.47343717337530206</v>
      </c>
      <c r="BI299" s="79">
        <f>PRODUCT('mil mi val'!$C263:BH263)</f>
        <v>0.46704577153473548</v>
      </c>
      <c r="BJ299" s="79">
        <f>PRODUCT('mil mi val'!$C263:BI263)</f>
        <v>0.46074065361901656</v>
      </c>
      <c r="BK299" s="79">
        <f>PRODUCT('mil mi val'!$C263:BJ263)</f>
        <v>0.45452065479515985</v>
      </c>
      <c r="BL299" s="79">
        <f>PRODUCT('mil mi val'!$C263:BK263)</f>
        <v>0.44838462595542522</v>
      </c>
      <c r="BM299" s="79">
        <f>PRODUCT('mil mi val'!$C263:BL263)</f>
        <v>0.44233143350502702</v>
      </c>
      <c r="BN299" s="79">
        <f>PRODUCT('mil mi val'!$C263:BM263)</f>
        <v>0.4363599591527092</v>
      </c>
      <c r="BO299" s="79">
        <f>PRODUCT('mil mi val'!$C263:BN263)</f>
        <v>0.43046909970414765</v>
      </c>
      <c r="BP299" s="79">
        <f>PRODUCT('mil mi val'!$C263:BO263)</f>
        <v>0.42465776685814166</v>
      </c>
      <c r="BQ299" s="79">
        <f>PRODUCT('mil mi val'!$C263:BP263)</f>
        <v>0.41892488700555675</v>
      </c>
      <c r="BR299" s="79">
        <f>PRODUCT('mil mi val'!$C263:BQ263)</f>
        <v>0.41326940103098175</v>
      </c>
      <c r="BS299" s="79">
        <f>PRODUCT('mil mi val'!$C263:BR263)</f>
        <v>0.40769026411706349</v>
      </c>
      <c r="BT299" s="79">
        <f>PRODUCT('mil mi val'!$C263:BS263)</f>
        <v>0.40218644555148314</v>
      </c>
      <c r="BU299" s="79">
        <f>PRODUCT('mil mi val'!$C263:BT263)</f>
        <v>0.39675692853653816</v>
      </c>
      <c r="BV299" s="79">
        <f>PRODUCT('mil mi val'!$C263:BU263)</f>
        <v>0.39140071000129489</v>
      </c>
      <c r="BW299" s="79">
        <f>PRODUCT('mil mi val'!$C263:BV263)</f>
        <v>0.38611680041627744</v>
      </c>
      <c r="BX299" s="79">
        <f>PRODUCT('mil mi val'!$C263:BW263)</f>
        <v>0.38090422361065773</v>
      </c>
      <c r="BY299" s="79">
        <f>PRODUCT('mil mi val'!$C263:BX263)</f>
        <v>0.37576201659191388</v>
      </c>
      <c r="BZ299" s="79">
        <f>PRODUCT('mil mi val'!$C263:BY263)</f>
        <v>0.37068922936792309</v>
      </c>
      <c r="CA299" s="79">
        <f>PRODUCT('mil mi val'!$C263:BZ263)</f>
        <v>0.36568492477145614</v>
      </c>
      <c r="CB299" s="79">
        <f>PRODUCT('mil mi val'!$C263:CA263)</f>
        <v>0.36074817828704148</v>
      </c>
      <c r="CC299" s="79">
        <f>PRODUCT('mil mi val'!$C263:CB263)</f>
        <v>0.35587807788016645</v>
      </c>
      <c r="CD299" s="79">
        <f>PRODUCT('mil mi val'!$C263:CC263)</f>
        <v>0.35107372382878421</v>
      </c>
      <c r="CE299" s="79">
        <f>PRODUCT('mil mi val'!$C263:CD263)</f>
        <v>0.34633422855709561</v>
      </c>
      <c r="CF299" s="79">
        <f>PRODUCT('mil mi val'!$C263:CE263)</f>
        <v>0.34165871647157486</v>
      </c>
      <c r="CG299" s="79">
        <f>PRODUCT('mil mi val'!$C263:CF263)</f>
        <v>0.33704632379920862</v>
      </c>
      <c r="CH299" s="79">
        <f>PRODUCT('mil mi val'!$C263:CG263)</f>
        <v>0.33249619842791933</v>
      </c>
      <c r="CI299" s="79">
        <f>PRODUCT('mil mi val'!$C263:CH263)</f>
        <v>0.32800749974914245</v>
      </c>
      <c r="CJ299" s="79">
        <f>PRODUCT('mil mi val'!$C263:CI263)</f>
        <v>0.32357939850252904</v>
      </c>
      <c r="CK299" s="79">
        <f>PRODUCT('mil mi val'!$C263:CJ263)</f>
        <v>0.31921107662274489</v>
      </c>
      <c r="CL299" s="79">
        <f>PRODUCT('mil mi val'!$C263:CK263)</f>
        <v>0.31490172708833786</v>
      </c>
      <c r="CM299" s="79">
        <f>PRODUCT('mil mi val'!$C263:CL263)</f>
        <v>0.31065055377264533</v>
      </c>
      <c r="CN299" s="79">
        <f>PRODUCT('mil mi val'!$C263:CM263)</f>
        <v>0.30645677129671461</v>
      </c>
      <c r="CO299" s="79">
        <f>PRODUCT('mil mi val'!$C263:CN263)</f>
        <v>0.302319604884209</v>
      </c>
      <c r="CP299" s="79">
        <f>PRODUCT('mil mi val'!$C263:CO263)</f>
        <v>0.2982382902182722</v>
      </c>
      <c r="CQ299" s="79">
        <f>PRODUCT('mil mi val'!$C263:CP263)</f>
        <v>0.29421207330032556</v>
      </c>
      <c r="CR299" s="79">
        <f>PRODUCT('mil mi val'!$C263:CQ263)</f>
        <v>0.29024021031077119</v>
      </c>
      <c r="CS299" s="79">
        <f>PRODUCT('mil mi val'!$C263:CR263)</f>
        <v>0.28632196747157579</v>
      </c>
      <c r="CT299" s="79">
        <f>PRODUCT('mil mi val'!$C263:CS263)</f>
        <v>0.28245662091070955</v>
      </c>
      <c r="CU299" s="79">
        <f>PRODUCT('mil mi val'!$C263:CT263)</f>
        <v>0.27864345652841499</v>
      </c>
      <c r="CV299" s="79">
        <f>PRODUCT('mil mi val'!$C263:CU263)</f>
        <v>0.2748817698652814</v>
      </c>
      <c r="CW299" s="79">
        <f>PRODUCT('mil mi val'!$C263:CV263)</f>
        <v>0.27117086597210011</v>
      </c>
      <c r="CX299" s="79">
        <f>PRODUCT('mil mi val'!$C263:CW263)</f>
        <v>0.26751005928147675</v>
      </c>
      <c r="CY299" s="79">
        <f>PRODUCT('mil mi val'!$C263:CX263)</f>
        <v>0.26389867348117685</v>
      </c>
      <c r="CZ299" s="79">
        <f>PRODUCT('mil mi val'!$C263:CY263)</f>
        <v>0.26033604138918098</v>
      </c>
      <c r="DA299" s="79">
        <f>PRODUCT('mil mi val'!$C263:CZ263)</f>
        <v>0.25682150483042704</v>
      </c>
      <c r="DB299" s="79">
        <f>PRODUCT('mil mi val'!$C263:DA263)</f>
        <v>0.25335441451521629</v>
      </c>
      <c r="DC299" s="79">
        <f>PRODUCT('mil mi val'!$C263:DB263)</f>
        <v>0.24993412991926087</v>
      </c>
    </row>
    <row r="300" spans="2:107" ht="15" x14ac:dyDescent="0.25">
      <c r="B300" s="41">
        <v>55</v>
      </c>
      <c r="C300" s="79">
        <v>1</v>
      </c>
      <c r="D300" s="79">
        <f>PRODUCT('mil mi val'!$C264:C264)</f>
        <v>0.98440000000000005</v>
      </c>
      <c r="E300" s="79">
        <f>PRODUCT('mil mi val'!$C264:D264)</f>
        <v>0.97731232000000012</v>
      </c>
      <c r="F300" s="79">
        <f>PRODUCT('mil mi val'!$C264:E264)</f>
        <v>0.96900516528000014</v>
      </c>
      <c r="G300" s="79">
        <f>PRODUCT('mil mi val'!$C264:F264)</f>
        <v>0.95999341724289611</v>
      </c>
      <c r="H300" s="79">
        <f>PRODUCT('mil mi val'!$C264:G264)</f>
        <v>0.95048948241219144</v>
      </c>
      <c r="I300" s="79">
        <f>PRODUCT('mil mi val'!$C264:H264)</f>
        <v>0.94041429389862219</v>
      </c>
      <c r="J300" s="79">
        <f>PRODUCT('mil mi val'!$C264:I264)</f>
        <v>0.92988165380695764</v>
      </c>
      <c r="K300" s="79">
        <f>PRODUCT('mil mi val'!$C264:J264)</f>
        <v>0.91900203845741624</v>
      </c>
      <c r="L300" s="79">
        <f>PRODUCT('mil mi val'!$C264:K264)</f>
        <v>0.90779021358823575</v>
      </c>
      <c r="M300" s="79">
        <f>PRODUCT('mil mi val'!$C264:L264)</f>
        <v>0.89626127787566512</v>
      </c>
      <c r="N300" s="79">
        <f>PRODUCT('mil mi val'!$C264:M264)</f>
        <v>0.88460988126328144</v>
      </c>
      <c r="O300" s="79">
        <f>PRODUCT('mil mi val'!$C264:N264)</f>
        <v>0.87284456984247982</v>
      </c>
      <c r="P300" s="79">
        <f>PRODUCT('mil mi val'!$C264:O264)</f>
        <v>0.86114845260659068</v>
      </c>
      <c r="Q300" s="79">
        <f>PRODUCT('mil mi val'!$C264:P264)</f>
        <v>0.84952294849640175</v>
      </c>
      <c r="R300" s="79">
        <f>PRODUCT('mil mi val'!$C264:Q264)</f>
        <v>0.83805438869170035</v>
      </c>
      <c r="S300" s="79">
        <f>PRODUCT('mil mi val'!$C264:R264)</f>
        <v>0.8267406544443624</v>
      </c>
      <c r="T300" s="79">
        <f>PRODUCT('mil mi val'!$C264:S264)</f>
        <v>0.81557965560936352</v>
      </c>
      <c r="U300" s="79">
        <f>PRODUCT('mil mi val'!$C264:T264)</f>
        <v>0.80456933025863719</v>
      </c>
      <c r="V300" s="79">
        <f>PRODUCT('mil mi val'!$C264:U264)</f>
        <v>0.79370764430014562</v>
      </c>
      <c r="W300" s="79">
        <f>PRODUCT('mil mi val'!$C264:V264)</f>
        <v>0.78299259110209374</v>
      </c>
      <c r="X300" s="79">
        <f>PRODUCT('mil mi val'!$C264:W264)</f>
        <v>0.77242219112221555</v>
      </c>
      <c r="Y300" s="79">
        <f>PRODUCT('mil mi val'!$C264:X264)</f>
        <v>0.76199449154206567</v>
      </c>
      <c r="Z300" s="79">
        <f>PRODUCT('mil mi val'!$C264:Y264)</f>
        <v>0.75170756590624777</v>
      </c>
      <c r="AA300" s="79">
        <f>PRODUCT('mil mi val'!$C264:Z264)</f>
        <v>0.74155951376651341</v>
      </c>
      <c r="AB300" s="79">
        <f>PRODUCT('mil mi val'!$C264:AA264)</f>
        <v>0.73154846033066556</v>
      </c>
      <c r="AC300" s="79">
        <f>PRODUCT('mil mi val'!$C264:AB264)</f>
        <v>0.72167255611620162</v>
      </c>
      <c r="AD300" s="79">
        <f>PRODUCT('mil mi val'!$C264:AC264)</f>
        <v>0.71192997660863289</v>
      </c>
      <c r="AE300" s="79">
        <f>PRODUCT('mil mi val'!$C264:AD264)</f>
        <v>0.70231892192441636</v>
      </c>
      <c r="AF300" s="79">
        <f>PRODUCT('mil mi val'!$C264:AE264)</f>
        <v>0.69283761647843678</v>
      </c>
      <c r="AG300" s="79">
        <f>PRODUCT('mil mi val'!$C264:AF264)</f>
        <v>0.68348430865597787</v>
      </c>
      <c r="AH300" s="79">
        <f>PRODUCT('mil mi val'!$C264:AG264)</f>
        <v>0.67425727048912221</v>
      </c>
      <c r="AI300" s="79">
        <f>PRODUCT('mil mi val'!$C264:AH264)</f>
        <v>0.66515479733751903</v>
      </c>
      <c r="AJ300" s="79">
        <f>PRODUCT('mil mi val'!$C264:AI264)</f>
        <v>0.65617520757346259</v>
      </c>
      <c r="AK300" s="79">
        <f>PRODUCT('mil mi val'!$C264:AJ264)</f>
        <v>0.64731684227122088</v>
      </c>
      <c r="AL300" s="79">
        <f>PRODUCT('mil mi val'!$C264:AK264)</f>
        <v>0.63857806490055946</v>
      </c>
      <c r="AM300" s="79">
        <f>PRODUCT('mil mi val'!$C264:AL264)</f>
        <v>0.62995726102440197</v>
      </c>
      <c r="AN300" s="79">
        <f>PRODUCT('mil mi val'!$C264:AM264)</f>
        <v>0.6214528380005726</v>
      </c>
      <c r="AO300" s="79">
        <f>PRODUCT('mil mi val'!$C264:AN264)</f>
        <v>0.61306322468756491</v>
      </c>
      <c r="AP300" s="79">
        <f>PRODUCT('mil mi val'!$C264:AO264)</f>
        <v>0.60478687115428276</v>
      </c>
      <c r="AQ300" s="79">
        <f>PRODUCT('mil mi val'!$C264:AP264)</f>
        <v>0.59662224839369993</v>
      </c>
      <c r="AR300" s="79">
        <f>PRODUCT('mil mi val'!$C264:AQ264)</f>
        <v>0.58856784804038498</v>
      </c>
      <c r="AS300" s="79">
        <f>PRODUCT('mil mi val'!$C264:AR264)</f>
        <v>0.5806221820918398</v>
      </c>
      <c r="AT300" s="79">
        <f>PRODUCT('mil mi val'!$C264:AS264)</f>
        <v>0.57278378263359997</v>
      </c>
      <c r="AU300" s="79">
        <f>PRODUCT('mil mi val'!$C264:AT264)</f>
        <v>0.56505120156804645</v>
      </c>
      <c r="AV300" s="79">
        <f>PRODUCT('mil mi val'!$C264:AU264)</f>
        <v>0.5574230103468778</v>
      </c>
      <c r="AW300" s="79">
        <f>PRODUCT('mil mi val'!$C264:AV264)</f>
        <v>0.54989779970719499</v>
      </c>
      <c r="AX300" s="79">
        <f>PRODUCT('mil mi val'!$C264:AW264)</f>
        <v>0.54247417941114784</v>
      </c>
      <c r="AY300" s="79">
        <f>PRODUCT('mil mi val'!$C264:AX264)</f>
        <v>0.53515077798909738</v>
      </c>
      <c r="AZ300" s="79">
        <f>PRODUCT('mil mi val'!$C264:AY264)</f>
        <v>0.52792624248624453</v>
      </c>
      <c r="BA300" s="79">
        <f>PRODUCT('mil mi val'!$C264:AZ264)</f>
        <v>0.52079923821268026</v>
      </c>
      <c r="BB300" s="79">
        <f>PRODUCT('mil mi val'!$C264:BA264)</f>
        <v>0.51376844849680914</v>
      </c>
      <c r="BC300" s="79">
        <f>PRODUCT('mil mi val'!$C264:BB264)</f>
        <v>0.50683257444210228</v>
      </c>
      <c r="BD300" s="79">
        <f>PRODUCT('mil mi val'!$C264:BC264)</f>
        <v>0.49999033468713394</v>
      </c>
      <c r="BE300" s="79">
        <f>PRODUCT('mil mi val'!$C264:BD264)</f>
        <v>0.49324046516885767</v>
      </c>
      <c r="BF300" s="79">
        <f>PRODUCT('mil mi val'!$C264:BE264)</f>
        <v>0.48658171888907809</v>
      </c>
      <c r="BG300" s="79">
        <f>PRODUCT('mil mi val'!$C264:BF264)</f>
        <v>0.48001286568407553</v>
      </c>
      <c r="BH300" s="79">
        <f>PRODUCT('mil mi val'!$C264:BG264)</f>
        <v>0.47353269199734055</v>
      </c>
      <c r="BI300" s="79">
        <f>PRODUCT('mil mi val'!$C264:BH264)</f>
        <v>0.46714000065537647</v>
      </c>
      <c r="BJ300" s="79">
        <f>PRODUCT('mil mi val'!$C264:BI264)</f>
        <v>0.46083361064652889</v>
      </c>
      <c r="BK300" s="79">
        <f>PRODUCT('mil mi val'!$C264:BJ264)</f>
        <v>0.45461235690280077</v>
      </c>
      <c r="BL300" s="79">
        <f>PRODUCT('mil mi val'!$C264:BK264)</f>
        <v>0.448475090084613</v>
      </c>
      <c r="BM300" s="79">
        <f>PRODUCT('mil mi val'!$C264:BL264)</f>
        <v>0.44242067636847077</v>
      </c>
      <c r="BN300" s="79">
        <f>PRODUCT('mil mi val'!$C264:BM264)</f>
        <v>0.43644799723749644</v>
      </c>
      <c r="BO300" s="79">
        <f>PRODUCT('mil mi val'!$C264:BN264)</f>
        <v>0.43055594927479024</v>
      </c>
      <c r="BP300" s="79">
        <f>PRODUCT('mil mi val'!$C264:BO264)</f>
        <v>0.42474344395958058</v>
      </c>
      <c r="BQ300" s="79">
        <f>PRODUCT('mil mi val'!$C264:BP264)</f>
        <v>0.41900940746612625</v>
      </c>
      <c r="BR300" s="79">
        <f>PRODUCT('mil mi val'!$C264:BQ264)</f>
        <v>0.41335278046533358</v>
      </c>
      <c r="BS300" s="79">
        <f>PRODUCT('mil mi val'!$C264:BR264)</f>
        <v>0.40777251792905161</v>
      </c>
      <c r="BT300" s="79">
        <f>PRODUCT('mil mi val'!$C264:BS264)</f>
        <v>0.40226758893700942</v>
      </c>
      <c r="BU300" s="79">
        <f>PRODUCT('mil mi val'!$C264:BT264)</f>
        <v>0.39683697648635979</v>
      </c>
      <c r="BV300" s="79">
        <f>PRODUCT('mil mi val'!$C264:BU264)</f>
        <v>0.39147967730379396</v>
      </c>
      <c r="BW300" s="79">
        <f>PRODUCT('mil mi val'!$C264:BV264)</f>
        <v>0.38619470166019276</v>
      </c>
      <c r="BX300" s="79">
        <f>PRODUCT('mil mi val'!$C264:BW264)</f>
        <v>0.38098107318778018</v>
      </c>
      <c r="BY300" s="79">
        <f>PRODUCT('mil mi val'!$C264:BX264)</f>
        <v>0.37583782869974519</v>
      </c>
      <c r="BZ300" s="79">
        <f>PRODUCT('mil mi val'!$C264:BY264)</f>
        <v>0.37076401801229864</v>
      </c>
      <c r="CA300" s="79">
        <f>PRODUCT('mil mi val'!$C264:BZ264)</f>
        <v>0.36575870376913261</v>
      </c>
      <c r="CB300" s="79">
        <f>PRODUCT('mil mi val'!$C264:CA264)</f>
        <v>0.36082096126824931</v>
      </c>
      <c r="CC300" s="79">
        <f>PRODUCT('mil mi val'!$C264:CB264)</f>
        <v>0.35594987829112795</v>
      </c>
      <c r="CD300" s="79">
        <f>PRODUCT('mil mi val'!$C264:CC264)</f>
        <v>0.35114455493419772</v>
      </c>
      <c r="CE300" s="79">
        <f>PRODUCT('mil mi val'!$C264:CD264)</f>
        <v>0.34640410344258604</v>
      </c>
      <c r="CF300" s="79">
        <f>PRODUCT('mil mi val'!$C264:CE264)</f>
        <v>0.34172764804611117</v>
      </c>
      <c r="CG300" s="79">
        <f>PRODUCT('mil mi val'!$C264:CF264)</f>
        <v>0.33711432479748871</v>
      </c>
      <c r="CH300" s="79">
        <f>PRODUCT('mil mi val'!$C264:CG264)</f>
        <v>0.33256328141272262</v>
      </c>
      <c r="CI300" s="79">
        <f>PRODUCT('mil mi val'!$C264:CH264)</f>
        <v>0.32807367711365087</v>
      </c>
      <c r="CJ300" s="79">
        <f>PRODUCT('mil mi val'!$C264:CI264)</f>
        <v>0.32364468247261663</v>
      </c>
      <c r="CK300" s="79">
        <f>PRODUCT('mil mi val'!$C264:CJ264)</f>
        <v>0.31927547925923633</v>
      </c>
      <c r="CL300" s="79">
        <f>PRODUCT('mil mi val'!$C264:CK264)</f>
        <v>0.31496526028923666</v>
      </c>
      <c r="CM300" s="79">
        <f>PRODUCT('mil mi val'!$C264:CL264)</f>
        <v>0.31071322927533196</v>
      </c>
      <c r="CN300" s="79">
        <f>PRODUCT('mil mi val'!$C264:CM264)</f>
        <v>0.30651860068011499</v>
      </c>
      <c r="CO300" s="79">
        <f>PRODUCT('mil mi val'!$C264:CN264)</f>
        <v>0.30238059957093344</v>
      </c>
      <c r="CP300" s="79">
        <f>PRODUCT('mil mi val'!$C264:CO264)</f>
        <v>0.29829846147672584</v>
      </c>
      <c r="CQ300" s="79">
        <f>PRODUCT('mil mi val'!$C264:CP264)</f>
        <v>0.29427143224679003</v>
      </c>
      <c r="CR300" s="79">
        <f>PRODUCT('mil mi val'!$C264:CQ264)</f>
        <v>0.29029876791145837</v>
      </c>
      <c r="CS300" s="79">
        <f>PRODUCT('mil mi val'!$C264:CR264)</f>
        <v>0.28637973454465371</v>
      </c>
      <c r="CT300" s="79">
        <f>PRODUCT('mil mi val'!$C264:CS264)</f>
        <v>0.2825136081283009</v>
      </c>
      <c r="CU300" s="79">
        <f>PRODUCT('mil mi val'!$C264:CT264)</f>
        <v>0.27869967441856885</v>
      </c>
      <c r="CV300" s="79">
        <f>PRODUCT('mil mi val'!$C264:CU264)</f>
        <v>0.27493722881391819</v>
      </c>
      <c r="CW300" s="79">
        <f>PRODUCT('mil mi val'!$C264:CV264)</f>
        <v>0.27122557622493032</v>
      </c>
      <c r="CX300" s="79">
        <f>PRODUCT('mil mi val'!$C264:CW264)</f>
        <v>0.26756403094589376</v>
      </c>
      <c r="CY300" s="79">
        <f>PRODUCT('mil mi val'!$C264:CX264)</f>
        <v>0.26395191652812422</v>
      </c>
      <c r="CZ300" s="79">
        <f>PRODUCT('mil mi val'!$C264:CY264)</f>
        <v>0.26038856565499457</v>
      </c>
      <c r="DA300" s="79">
        <f>PRODUCT('mil mi val'!$C264:CZ264)</f>
        <v>0.25687332001865215</v>
      </c>
      <c r="DB300" s="79">
        <f>PRODUCT('mil mi val'!$C264:DA264)</f>
        <v>0.25340553019840034</v>
      </c>
      <c r="DC300" s="79">
        <f>PRODUCT('mil mi val'!$C264:DB264)</f>
        <v>0.24998455554072194</v>
      </c>
    </row>
    <row r="301" spans="2:107" ht="15" x14ac:dyDescent="0.25">
      <c r="B301" s="41">
        <v>56</v>
      </c>
      <c r="C301" s="79">
        <v>1</v>
      </c>
      <c r="D301" s="79">
        <f>PRODUCT('mil mi val'!$C265:C265)</f>
        <v>0.98440000000000005</v>
      </c>
      <c r="E301" s="79">
        <f>PRODUCT('mil mi val'!$C265:D265)</f>
        <v>0.97731232000000012</v>
      </c>
      <c r="F301" s="79">
        <f>PRODUCT('mil mi val'!$C265:E265)</f>
        <v>0.96910289651200021</v>
      </c>
      <c r="G301" s="79">
        <f>PRODUCT('mil mi val'!$C265:F265)</f>
        <v>0.96009023957443862</v>
      </c>
      <c r="H301" s="79">
        <f>PRODUCT('mil mi val'!$C265:G265)</f>
        <v>0.95058534620265167</v>
      </c>
      <c r="I301" s="79">
        <f>PRODUCT('mil mi val'!$C265:H265)</f>
        <v>0.94060420006752388</v>
      </c>
      <c r="J301" s="79">
        <f>PRODUCT('mil mi val'!$C265:I265)</f>
        <v>0.9301634934467744</v>
      </c>
      <c r="K301" s="79">
        <f>PRODUCT('mil mi val'!$C265:J265)</f>
        <v>0.91928058057344708</v>
      </c>
      <c r="L301" s="79">
        <f>PRODUCT('mil mi val'!$C265:K265)</f>
        <v>0.90806535749045103</v>
      </c>
      <c r="M301" s="79">
        <f>PRODUCT('mil mi val'!$C265:L265)</f>
        <v>0.89653292745032231</v>
      </c>
      <c r="N301" s="79">
        <f>PRODUCT('mil mi val'!$C265:M265)</f>
        <v>0.88487799939346812</v>
      </c>
      <c r="O301" s="79">
        <f>PRODUCT('mil mi val'!$C265:N265)</f>
        <v>0.87310912200153501</v>
      </c>
      <c r="P301" s="79">
        <f>PRODUCT('mil mi val'!$C265:O265)</f>
        <v>0.86140945976671446</v>
      </c>
      <c r="Q301" s="79">
        <f>PRODUCT('mil mi val'!$C265:P265)</f>
        <v>0.84978043205986387</v>
      </c>
      <c r="R301" s="79">
        <f>PRODUCT('mil mi val'!$C265:Q265)</f>
        <v>0.83830839622705577</v>
      </c>
      <c r="S301" s="79">
        <f>PRODUCT('mil mi val'!$C265:R265)</f>
        <v>0.82699123287799059</v>
      </c>
      <c r="T301" s="79">
        <f>PRODUCT('mil mi val'!$C265:S265)</f>
        <v>0.81582685123413778</v>
      </c>
      <c r="U301" s="79">
        <f>PRODUCT('mil mi val'!$C265:T265)</f>
        <v>0.80481318874247698</v>
      </c>
      <c r="V301" s="79">
        <f>PRODUCT('mil mi val'!$C265:U265)</f>
        <v>0.79394821069445354</v>
      </c>
      <c r="W301" s="79">
        <f>PRODUCT('mil mi val'!$C265:V265)</f>
        <v>0.78322990985007845</v>
      </c>
      <c r="X301" s="79">
        <f>PRODUCT('mil mi val'!$C265:W265)</f>
        <v>0.77265630606710245</v>
      </c>
      <c r="Y301" s="79">
        <f>PRODUCT('mil mi val'!$C265:X265)</f>
        <v>0.76222544593519659</v>
      </c>
      <c r="Z301" s="79">
        <f>PRODUCT('mil mi val'!$C265:Y265)</f>
        <v>0.75193540241507151</v>
      </c>
      <c r="AA301" s="79">
        <f>PRODUCT('mil mi val'!$C265:Z265)</f>
        <v>0.74178427448246809</v>
      </c>
      <c r="AB301" s="79">
        <f>PRODUCT('mil mi val'!$C265:AA265)</f>
        <v>0.73177018677695482</v>
      </c>
      <c r="AC301" s="79">
        <f>PRODUCT('mil mi val'!$C265:AB265)</f>
        <v>0.72189128925546597</v>
      </c>
      <c r="AD301" s="79">
        <f>PRODUCT('mil mi val'!$C265:AC265)</f>
        <v>0.71214575685051718</v>
      </c>
      <c r="AE301" s="79">
        <f>PRODUCT('mil mi val'!$C265:AD265)</f>
        <v>0.70253178913303527</v>
      </c>
      <c r="AF301" s="79">
        <f>PRODUCT('mil mi val'!$C265:AE265)</f>
        <v>0.69304760997973935</v>
      </c>
      <c r="AG301" s="79">
        <f>PRODUCT('mil mi val'!$C265:AF265)</f>
        <v>0.68369146724501295</v>
      </c>
      <c r="AH301" s="79">
        <f>PRODUCT('mil mi val'!$C265:AG265)</f>
        <v>0.67446163243720536</v>
      </c>
      <c r="AI301" s="79">
        <f>PRODUCT('mil mi val'!$C265:AH265)</f>
        <v>0.66535640039930311</v>
      </c>
      <c r="AJ301" s="79">
        <f>PRODUCT('mil mi val'!$C265:AI265)</f>
        <v>0.65637408899391259</v>
      </c>
      <c r="AK301" s="79">
        <f>PRODUCT('mil mi val'!$C265:AJ265)</f>
        <v>0.64751303879249478</v>
      </c>
      <c r="AL301" s="79">
        <f>PRODUCT('mil mi val'!$C265:AK265)</f>
        <v>0.63877161276879613</v>
      </c>
      <c r="AM301" s="79">
        <f>PRODUCT('mil mi val'!$C265:AL265)</f>
        <v>0.63014819599641736</v>
      </c>
      <c r="AN301" s="79">
        <f>PRODUCT('mil mi val'!$C265:AM265)</f>
        <v>0.6216411953504658</v>
      </c>
      <c r="AO301" s="79">
        <f>PRODUCT('mil mi val'!$C265:AN265)</f>
        <v>0.61324903921323459</v>
      </c>
      <c r="AP301" s="79">
        <f>PRODUCT('mil mi val'!$C265:AO265)</f>
        <v>0.60497017718385593</v>
      </c>
      <c r="AQ301" s="79">
        <f>PRODUCT('mil mi val'!$C265:AP265)</f>
        <v>0.59680307979187386</v>
      </c>
      <c r="AR301" s="79">
        <f>PRODUCT('mil mi val'!$C265:AQ265)</f>
        <v>0.58874623821468364</v>
      </c>
      <c r="AS301" s="79">
        <f>PRODUCT('mil mi val'!$C265:AR265)</f>
        <v>0.58079816399878548</v>
      </c>
      <c r="AT301" s="79">
        <f>PRODUCT('mil mi val'!$C265:AS265)</f>
        <v>0.57295738878480185</v>
      </c>
      <c r="AU301" s="79">
        <f>PRODUCT('mil mi val'!$C265:AT265)</f>
        <v>0.56522246403620702</v>
      </c>
      <c r="AV301" s="79">
        <f>PRODUCT('mil mi val'!$C265:AU265)</f>
        <v>0.55759196077171824</v>
      </c>
      <c r="AW301" s="79">
        <f>PRODUCT('mil mi val'!$C265:AV265)</f>
        <v>0.55006446930130004</v>
      </c>
      <c r="AX301" s="79">
        <f>PRODUCT('mil mi val'!$C265:AW265)</f>
        <v>0.54263859896573252</v>
      </c>
      <c r="AY301" s="79">
        <f>PRODUCT('mil mi val'!$C265:AX265)</f>
        <v>0.53531297787969512</v>
      </c>
      <c r="AZ301" s="79">
        <f>PRODUCT('mil mi val'!$C265:AY265)</f>
        <v>0.52808625267831921</v>
      </c>
      <c r="BA301" s="79">
        <f>PRODUCT('mil mi val'!$C265:AZ265)</f>
        <v>0.52095708826716192</v>
      </c>
      <c r="BB301" s="79">
        <f>PRODUCT('mil mi val'!$C265:BA265)</f>
        <v>0.51392416757555526</v>
      </c>
      <c r="BC301" s="79">
        <f>PRODUCT('mil mi val'!$C265:BB265)</f>
        <v>0.50698619131328526</v>
      </c>
      <c r="BD301" s="79">
        <f>PRODUCT('mil mi val'!$C265:BC265)</f>
        <v>0.50014187773055596</v>
      </c>
      <c r="BE301" s="79">
        <f>PRODUCT('mil mi val'!$C265:BD265)</f>
        <v>0.49338996238119348</v>
      </c>
      <c r="BF301" s="79">
        <f>PRODUCT('mil mi val'!$C265:BE265)</f>
        <v>0.48672919788904739</v>
      </c>
      <c r="BG301" s="79">
        <f>PRODUCT('mil mi val'!$C265:BF265)</f>
        <v>0.48015835371754528</v>
      </c>
      <c r="BH301" s="79">
        <f>PRODUCT('mil mi val'!$C265:BG265)</f>
        <v>0.47367621594235843</v>
      </c>
      <c r="BI301" s="79">
        <f>PRODUCT('mil mi val'!$C265:BH265)</f>
        <v>0.46728158702713662</v>
      </c>
      <c r="BJ301" s="79">
        <f>PRODUCT('mil mi val'!$C265:BI265)</f>
        <v>0.4609732856022703</v>
      </c>
      <c r="BK301" s="79">
        <f>PRODUCT('mil mi val'!$C265:BJ265)</f>
        <v>0.45475014624663967</v>
      </c>
      <c r="BL301" s="79">
        <f>PRODUCT('mil mi val'!$C265:BK265)</f>
        <v>0.44861101927231006</v>
      </c>
      <c r="BM301" s="79">
        <f>PRODUCT('mil mi val'!$C265:BL265)</f>
        <v>0.44255477051213388</v>
      </c>
      <c r="BN301" s="79">
        <f>PRODUCT('mil mi val'!$C265:BM265)</f>
        <v>0.43658028111022007</v>
      </c>
      <c r="BO301" s="79">
        <f>PRODUCT('mil mi val'!$C265:BN265)</f>
        <v>0.43068644731523209</v>
      </c>
      <c r="BP301" s="79">
        <f>PRODUCT('mil mi val'!$C265:BO265)</f>
        <v>0.4248721802764765</v>
      </c>
      <c r="BQ301" s="79">
        <f>PRODUCT('mil mi val'!$C265:BP265)</f>
        <v>0.41913640584274409</v>
      </c>
      <c r="BR301" s="79">
        <f>PRODUCT('mil mi val'!$C265:BQ265)</f>
        <v>0.41347806436386708</v>
      </c>
      <c r="BS301" s="79">
        <f>PRODUCT('mil mi val'!$C265:BR265)</f>
        <v>0.40789611049495489</v>
      </c>
      <c r="BT301" s="79">
        <f>PRODUCT('mil mi val'!$C265:BS265)</f>
        <v>0.40238951300327302</v>
      </c>
      <c r="BU301" s="79">
        <f>PRODUCT('mil mi val'!$C265:BT265)</f>
        <v>0.39695725457772885</v>
      </c>
      <c r="BV301" s="79">
        <f>PRODUCT('mil mi val'!$C265:BU265)</f>
        <v>0.3915983316409295</v>
      </c>
      <c r="BW301" s="79">
        <f>PRODUCT('mil mi val'!$C265:BV265)</f>
        <v>0.38631175416377694</v>
      </c>
      <c r="BX301" s="79">
        <f>PRODUCT('mil mi val'!$C265:BW265)</f>
        <v>0.381096545482566</v>
      </c>
      <c r="BY301" s="79">
        <f>PRODUCT('mil mi val'!$C265:BX265)</f>
        <v>0.37595174211855137</v>
      </c>
      <c r="BZ301" s="79">
        <f>PRODUCT('mil mi val'!$C265:BY265)</f>
        <v>0.37087639359995095</v>
      </c>
      <c r="CA301" s="79">
        <f>PRODUCT('mil mi val'!$C265:BZ265)</f>
        <v>0.36586956228635165</v>
      </c>
      <c r="CB301" s="79">
        <f>PRODUCT('mil mi val'!$C265:CA265)</f>
        <v>0.3609303231954859</v>
      </c>
      <c r="CC301" s="79">
        <f>PRODUCT('mil mi val'!$C265:CB265)</f>
        <v>0.35605776383234689</v>
      </c>
      <c r="CD301" s="79">
        <f>PRODUCT('mil mi val'!$C265:CC265)</f>
        <v>0.35125098402061022</v>
      </c>
      <c r="CE301" s="79">
        <f>PRODUCT('mil mi val'!$C265:CD265)</f>
        <v>0.34650909573633198</v>
      </c>
      <c r="CF301" s="79">
        <f>PRODUCT('mil mi val'!$C265:CE265)</f>
        <v>0.34183122294389151</v>
      </c>
      <c r="CG301" s="79">
        <f>PRODUCT('mil mi val'!$C265:CF265)</f>
        <v>0.337216501434149</v>
      </c>
      <c r="CH301" s="79">
        <f>PRODUCT('mil mi val'!$C265:CG265)</f>
        <v>0.33266407866478798</v>
      </c>
      <c r="CI301" s="79">
        <f>PRODUCT('mil mi val'!$C265:CH265)</f>
        <v>0.32817311360281337</v>
      </c>
      <c r="CJ301" s="79">
        <f>PRODUCT('mil mi val'!$C265:CI265)</f>
        <v>0.32374277656917538</v>
      </c>
      <c r="CK301" s="79">
        <f>PRODUCT('mil mi val'!$C265:CJ265)</f>
        <v>0.31937224908549156</v>
      </c>
      <c r="CL301" s="79">
        <f>PRODUCT('mil mi val'!$C265:CK265)</f>
        <v>0.31506072372283744</v>
      </c>
      <c r="CM301" s="79">
        <f>PRODUCT('mil mi val'!$C265:CL265)</f>
        <v>0.31080740395257916</v>
      </c>
      <c r="CN301" s="79">
        <f>PRODUCT('mil mi val'!$C265:CM265)</f>
        <v>0.30661150399921938</v>
      </c>
      <c r="CO301" s="79">
        <f>PRODUCT('mil mi val'!$C265:CN265)</f>
        <v>0.30247224869522993</v>
      </c>
      <c r="CP301" s="79">
        <f>PRODUCT('mil mi val'!$C265:CO265)</f>
        <v>0.29838887333784436</v>
      </c>
      <c r="CQ301" s="79">
        <f>PRODUCT('mil mi val'!$C265:CP265)</f>
        <v>0.29436062354778347</v>
      </c>
      <c r="CR301" s="79">
        <f>PRODUCT('mil mi val'!$C265:CQ265)</f>
        <v>0.29038675512988843</v>
      </c>
      <c r="CS301" s="79">
        <f>PRODUCT('mil mi val'!$C265:CR265)</f>
        <v>0.28646653393563493</v>
      </c>
      <c r="CT301" s="79">
        <f>PRODUCT('mil mi val'!$C265:CS265)</f>
        <v>0.28259923572750389</v>
      </c>
      <c r="CU301" s="79">
        <f>PRODUCT('mil mi val'!$C265:CT265)</f>
        <v>0.27878414604518259</v>
      </c>
      <c r="CV301" s="79">
        <f>PRODUCT('mil mi val'!$C265:CU265)</f>
        <v>0.27502056007357262</v>
      </c>
      <c r="CW301" s="79">
        <f>PRODUCT('mil mi val'!$C265:CV265)</f>
        <v>0.27130778251257942</v>
      </c>
      <c r="CX301" s="79">
        <f>PRODUCT('mil mi val'!$C265:CW265)</f>
        <v>0.26764512744865959</v>
      </c>
      <c r="CY301" s="79">
        <f>PRODUCT('mil mi val'!$C265:CX265)</f>
        <v>0.26403191822810268</v>
      </c>
      <c r="CZ301" s="79">
        <f>PRODUCT('mil mi val'!$C265:CY265)</f>
        <v>0.2604674873320233</v>
      </c>
      <c r="DA301" s="79">
        <f>PRODUCT('mil mi val'!$C265:CZ265)</f>
        <v>0.25695117625304098</v>
      </c>
      <c r="DB301" s="79">
        <f>PRODUCT('mil mi val'!$C265:DA265)</f>
        <v>0.25348233537362491</v>
      </c>
      <c r="DC301" s="79">
        <f>PRODUCT('mil mi val'!$C265:DB265)</f>
        <v>0.25006032384608101</v>
      </c>
    </row>
    <row r="302" spans="2:107" ht="15" x14ac:dyDescent="0.25">
      <c r="B302" s="41">
        <v>57</v>
      </c>
      <c r="C302" s="79">
        <v>1</v>
      </c>
      <c r="D302" s="79">
        <f>PRODUCT('mil mi val'!$C266:C266)</f>
        <v>0.98440000000000005</v>
      </c>
      <c r="E302" s="79">
        <f>PRODUCT('mil mi val'!$C266:D266)</f>
        <v>0.97731232000000012</v>
      </c>
      <c r="F302" s="79">
        <f>PRODUCT('mil mi val'!$C266:E266)</f>
        <v>0.96910289651200021</v>
      </c>
      <c r="G302" s="79">
        <f>PRODUCT('mil mi val'!$C266:F266)</f>
        <v>0.96018714986408982</v>
      </c>
      <c r="H302" s="79">
        <f>PRODUCT('mil mi val'!$C266:G266)</f>
        <v>0.95068129708043536</v>
      </c>
      <c r="I302" s="79">
        <f>PRODUCT('mil mi val'!$C266:H266)</f>
        <v>0.94069914346109085</v>
      </c>
      <c r="J302" s="79">
        <f>PRODUCT('mil mi val'!$C266:I266)</f>
        <v>0.93025738296867277</v>
      </c>
      <c r="K302" s="79">
        <f>PRODUCT('mil mi val'!$C266:J266)</f>
        <v>0.9193733715879393</v>
      </c>
      <c r="L302" s="79">
        <f>PRODUCT('mil mi val'!$C266:K266)</f>
        <v>0.90815701645456648</v>
      </c>
      <c r="M302" s="79">
        <f>PRODUCT('mil mi val'!$C266:L266)</f>
        <v>0.89662342234559345</v>
      </c>
      <c r="N302" s="79">
        <f>PRODUCT('mil mi val'!$C266:M266)</f>
        <v>0.88496731785510074</v>
      </c>
      <c r="O302" s="79">
        <f>PRODUCT('mil mi val'!$C266:N266)</f>
        <v>0.87319725252762792</v>
      </c>
      <c r="P302" s="79">
        <f>PRODUCT('mil mi val'!$C266:O266)</f>
        <v>0.86149640934375771</v>
      </c>
      <c r="Q302" s="79">
        <f>PRODUCT('mil mi val'!$C266:P266)</f>
        <v>0.84986620781761701</v>
      </c>
      <c r="R302" s="79">
        <f>PRODUCT('mil mi val'!$C266:Q266)</f>
        <v>0.83839301401207922</v>
      </c>
      <c r="S302" s="79">
        <f>PRODUCT('mil mi val'!$C266:R266)</f>
        <v>0.82707470832291619</v>
      </c>
      <c r="T302" s="79">
        <f>PRODUCT('mil mi val'!$C266:S266)</f>
        <v>0.81590919976055687</v>
      </c>
      <c r="U302" s="79">
        <f>PRODUCT('mil mi val'!$C266:T266)</f>
        <v>0.80489442556378943</v>
      </c>
      <c r="V302" s="79">
        <f>PRODUCT('mil mi val'!$C266:U266)</f>
        <v>0.79402835081867829</v>
      </c>
      <c r="W302" s="79">
        <f>PRODUCT('mil mi val'!$C266:V266)</f>
        <v>0.78330896808262618</v>
      </c>
      <c r="X302" s="79">
        <f>PRODUCT('mil mi val'!$C266:W266)</f>
        <v>0.77273429701351071</v>
      </c>
      <c r="Y302" s="79">
        <f>PRODUCT('mil mi val'!$C266:X266)</f>
        <v>0.76230238400382833</v>
      </c>
      <c r="Z302" s="79">
        <f>PRODUCT('mil mi val'!$C266:Y266)</f>
        <v>0.75201130181977671</v>
      </c>
      <c r="AA302" s="79">
        <f>PRODUCT('mil mi val'!$C266:Z266)</f>
        <v>0.74185914924520979</v>
      </c>
      <c r="AB302" s="79">
        <f>PRODUCT('mil mi val'!$C266:AA266)</f>
        <v>0.73184405073039949</v>
      </c>
      <c r="AC302" s="79">
        <f>PRODUCT('mil mi val'!$C266:AB266)</f>
        <v>0.7219641560455391</v>
      </c>
      <c r="AD302" s="79">
        <f>PRODUCT('mil mi val'!$C266:AC266)</f>
        <v>0.7122176399389244</v>
      </c>
      <c r="AE302" s="79">
        <f>PRODUCT('mil mi val'!$C266:AD266)</f>
        <v>0.70260270179974893</v>
      </c>
      <c r="AF302" s="79">
        <f>PRODUCT('mil mi val'!$C266:AE266)</f>
        <v>0.69311756532545232</v>
      </c>
      <c r="AG302" s="79">
        <f>PRODUCT('mil mi val'!$C266:AF266)</f>
        <v>0.68376047819355878</v>
      </c>
      <c r="AH302" s="79">
        <f>PRODUCT('mil mi val'!$C266:AG266)</f>
        <v>0.67452971173794574</v>
      </c>
      <c r="AI302" s="79">
        <f>PRODUCT('mil mi val'!$C266:AH266)</f>
        <v>0.66542356062948349</v>
      </c>
      <c r="AJ302" s="79">
        <f>PRODUCT('mil mi val'!$C266:AI266)</f>
        <v>0.65644034256098549</v>
      </c>
      <c r="AK302" s="79">
        <f>PRODUCT('mil mi val'!$C266:AJ266)</f>
        <v>0.64757839793641225</v>
      </c>
      <c r="AL302" s="79">
        <f>PRODUCT('mil mi val'!$C266:AK266)</f>
        <v>0.63883608956427074</v>
      </c>
      <c r="AM302" s="79">
        <f>PRODUCT('mil mi val'!$C266:AL266)</f>
        <v>0.63021180235515306</v>
      </c>
      <c r="AN302" s="79">
        <f>PRODUCT('mil mi val'!$C266:AM266)</f>
        <v>0.62170394302335852</v>
      </c>
      <c r="AO302" s="79">
        <f>PRODUCT('mil mi val'!$C266:AN266)</f>
        <v>0.61331093979254325</v>
      </c>
      <c r="AP302" s="79">
        <f>PRODUCT('mil mi val'!$C266:AO266)</f>
        <v>0.60503124210534398</v>
      </c>
      <c r="AQ302" s="79">
        <f>PRODUCT('mil mi val'!$C266:AP266)</f>
        <v>0.59686332033692191</v>
      </c>
      <c r="AR302" s="79">
        <f>PRODUCT('mil mi val'!$C266:AQ266)</f>
        <v>0.58880566551237346</v>
      </c>
      <c r="AS302" s="79">
        <f>PRODUCT('mil mi val'!$C266:AR266)</f>
        <v>0.58085678902795645</v>
      </c>
      <c r="AT302" s="79">
        <f>PRODUCT('mil mi val'!$C266:AS266)</f>
        <v>0.57301522237607905</v>
      </c>
      <c r="AU302" s="79">
        <f>PRODUCT('mil mi val'!$C266:AT266)</f>
        <v>0.56527951687400202</v>
      </c>
      <c r="AV302" s="79">
        <f>PRODUCT('mil mi val'!$C266:AU266)</f>
        <v>0.557648243396203</v>
      </c>
      <c r="AW302" s="79">
        <f>PRODUCT('mil mi val'!$C266:AV266)</f>
        <v>0.55011999211035434</v>
      </c>
      <c r="AX302" s="79">
        <f>PRODUCT('mil mi val'!$C266:AW266)</f>
        <v>0.54269337221686453</v>
      </c>
      <c r="AY302" s="79">
        <f>PRODUCT('mil mi val'!$C266:AX266)</f>
        <v>0.5353670116919369</v>
      </c>
      <c r="AZ302" s="79">
        <f>PRODUCT('mil mi val'!$C266:AY266)</f>
        <v>0.52813955703409576</v>
      </c>
      <c r="BA302" s="79">
        <f>PRODUCT('mil mi val'!$C266:AZ266)</f>
        <v>0.52100967301413548</v>
      </c>
      <c r="BB302" s="79">
        <f>PRODUCT('mil mi val'!$C266:BA266)</f>
        <v>0.51397604242844463</v>
      </c>
      <c r="BC302" s="79">
        <f>PRODUCT('mil mi val'!$C266:BB266)</f>
        <v>0.50703736585566062</v>
      </c>
      <c r="BD302" s="79">
        <f>PRODUCT('mil mi val'!$C266:BC266)</f>
        <v>0.50019236141660917</v>
      </c>
      <c r="BE302" s="79">
        <f>PRODUCT('mil mi val'!$C266:BD266)</f>
        <v>0.49343976453748495</v>
      </c>
      <c r="BF302" s="79">
        <f>PRODUCT('mil mi val'!$C266:BE266)</f>
        <v>0.48677832771622892</v>
      </c>
      <c r="BG302" s="79">
        <f>PRODUCT('mil mi val'!$C266:BF266)</f>
        <v>0.48020682029205985</v>
      </c>
      <c r="BH302" s="79">
        <f>PRODUCT('mil mi val'!$C266:BG266)</f>
        <v>0.47372402821811704</v>
      </c>
      <c r="BI302" s="79">
        <f>PRODUCT('mil mi val'!$C266:BH266)</f>
        <v>0.46732875383717248</v>
      </c>
      <c r="BJ302" s="79">
        <f>PRODUCT('mil mi val'!$C266:BI266)</f>
        <v>0.4610198156603707</v>
      </c>
      <c r="BK302" s="79">
        <f>PRODUCT('mil mi val'!$C266:BJ266)</f>
        <v>0.45479604814895574</v>
      </c>
      <c r="BL302" s="79">
        <f>PRODUCT('mil mi val'!$C266:BK266)</f>
        <v>0.44865630149894487</v>
      </c>
      <c r="BM302" s="79">
        <f>PRODUCT('mil mi val'!$C266:BL266)</f>
        <v>0.44259944142870911</v>
      </c>
      <c r="BN302" s="79">
        <f>PRODUCT('mil mi val'!$C266:BM266)</f>
        <v>0.43662434896942154</v>
      </c>
      <c r="BO302" s="79">
        <f>PRODUCT('mil mi val'!$C266:BN266)</f>
        <v>0.43072992025833434</v>
      </c>
      <c r="BP302" s="79">
        <f>PRODUCT('mil mi val'!$C266:BO266)</f>
        <v>0.42491506633484682</v>
      </c>
      <c r="BQ302" s="79">
        <f>PRODUCT('mil mi val'!$C266:BP266)</f>
        <v>0.4191787129393264</v>
      </c>
      <c r="BR302" s="79">
        <f>PRODUCT('mil mi val'!$C266:BQ266)</f>
        <v>0.41351980031464552</v>
      </c>
      <c r="BS302" s="79">
        <f>PRODUCT('mil mi val'!$C266:BR266)</f>
        <v>0.40793728301039783</v>
      </c>
      <c r="BT302" s="79">
        <f>PRODUCT('mil mi val'!$C266:BS266)</f>
        <v>0.4024301296897575</v>
      </c>
      <c r="BU302" s="79">
        <f>PRODUCT('mil mi val'!$C266:BT266)</f>
        <v>0.3969973229389458</v>
      </c>
      <c r="BV302" s="79">
        <f>PRODUCT('mil mi val'!$C266:BU266)</f>
        <v>0.39163785907927007</v>
      </c>
      <c r="BW302" s="79">
        <f>PRODUCT('mil mi val'!$C266:BV266)</f>
        <v>0.38635074798169994</v>
      </c>
      <c r="BX302" s="79">
        <f>PRODUCT('mil mi val'!$C266:BW266)</f>
        <v>0.38113501288394702</v>
      </c>
      <c r="BY302" s="79">
        <f>PRODUCT('mil mi val'!$C266:BX266)</f>
        <v>0.37598969021001377</v>
      </c>
      <c r="BZ302" s="79">
        <f>PRODUCT('mil mi val'!$C266:BY266)</f>
        <v>0.3709138293921786</v>
      </c>
      <c r="CA302" s="79">
        <f>PRODUCT('mil mi val'!$C266:BZ266)</f>
        <v>0.36590649269538422</v>
      </c>
      <c r="CB302" s="79">
        <f>PRODUCT('mil mi val'!$C266:CA266)</f>
        <v>0.36096675504399656</v>
      </c>
      <c r="CC302" s="79">
        <f>PRODUCT('mil mi val'!$C266:CB266)</f>
        <v>0.35609370385090261</v>
      </c>
      <c r="CD302" s="79">
        <f>PRODUCT('mil mi val'!$C266:CC266)</f>
        <v>0.35128643884891542</v>
      </c>
      <c r="CE302" s="79">
        <f>PRODUCT('mil mi val'!$C266:CD266)</f>
        <v>0.34654407192445508</v>
      </c>
      <c r="CF302" s="79">
        <f>PRODUCT('mil mi val'!$C266:CE266)</f>
        <v>0.34186572695347495</v>
      </c>
      <c r="CG302" s="79">
        <f>PRODUCT('mil mi val'!$C266:CF266)</f>
        <v>0.33725053963960305</v>
      </c>
      <c r="CH302" s="79">
        <f>PRODUCT('mil mi val'!$C266:CG266)</f>
        <v>0.33269765735446843</v>
      </c>
      <c r="CI302" s="79">
        <f>PRODUCT('mil mi val'!$C266:CH266)</f>
        <v>0.32820623898018314</v>
      </c>
      <c r="CJ302" s="79">
        <f>PRODUCT('mil mi val'!$C266:CI266)</f>
        <v>0.3237754547539507</v>
      </c>
      <c r="CK302" s="79">
        <f>PRODUCT('mil mi val'!$C266:CJ266)</f>
        <v>0.3194044861147724</v>
      </c>
      <c r="CL302" s="79">
        <f>PRODUCT('mil mi val'!$C266:CK266)</f>
        <v>0.315092525552223</v>
      </c>
      <c r="CM302" s="79">
        <f>PRODUCT('mil mi val'!$C266:CL266)</f>
        <v>0.31083877645726798</v>
      </c>
      <c r="CN302" s="79">
        <f>PRODUCT('mil mi val'!$C266:CM266)</f>
        <v>0.3066424529750949</v>
      </c>
      <c r="CO302" s="79">
        <f>PRODUCT('mil mi val'!$C266:CN266)</f>
        <v>0.30250277985993113</v>
      </c>
      <c r="CP302" s="79">
        <f>PRODUCT('mil mi val'!$C266:CO266)</f>
        <v>0.29841899233182206</v>
      </c>
      <c r="CQ302" s="79">
        <f>PRODUCT('mil mi val'!$C266:CP266)</f>
        <v>0.29439033593534247</v>
      </c>
      <c r="CR302" s="79">
        <f>PRODUCT('mil mi val'!$C266:CQ266)</f>
        <v>0.29041606640021539</v>
      </c>
      <c r="CS302" s="79">
        <f>PRODUCT('mil mi val'!$C266:CR266)</f>
        <v>0.2864954495038125</v>
      </c>
      <c r="CT302" s="79">
        <f>PRODUCT('mil mi val'!$C266:CS266)</f>
        <v>0.28262776093551106</v>
      </c>
      <c r="CU302" s="79">
        <f>PRODUCT('mil mi val'!$C266:CT266)</f>
        <v>0.27881228616288167</v>
      </c>
      <c r="CV302" s="79">
        <f>PRODUCT('mil mi val'!$C266:CU266)</f>
        <v>0.27504832029968279</v>
      </c>
      <c r="CW302" s="79">
        <f>PRODUCT('mil mi val'!$C266:CV266)</f>
        <v>0.27133516797563706</v>
      </c>
      <c r="CX302" s="79">
        <f>PRODUCT('mil mi val'!$C266:CW266)</f>
        <v>0.26767214320796595</v>
      </c>
      <c r="CY302" s="79">
        <f>PRODUCT('mil mi val'!$C266:CX266)</f>
        <v>0.26405856927465843</v>
      </c>
      <c r="CZ302" s="79">
        <f>PRODUCT('mil mi val'!$C266:CY266)</f>
        <v>0.26049377858945055</v>
      </c>
      <c r="DA302" s="79">
        <f>PRODUCT('mil mi val'!$C266:CZ266)</f>
        <v>0.25697711257849298</v>
      </c>
      <c r="DB302" s="79">
        <f>PRODUCT('mil mi val'!$C266:DA266)</f>
        <v>0.25350792155868335</v>
      </c>
      <c r="DC302" s="79">
        <f>PRODUCT('mil mi val'!$C266:DB266)</f>
        <v>0.25008556461764114</v>
      </c>
    </row>
    <row r="303" spans="2:107" ht="15" x14ac:dyDescent="0.25">
      <c r="B303" s="41">
        <v>58</v>
      </c>
      <c r="C303" s="79">
        <v>1</v>
      </c>
      <c r="D303" s="79">
        <f>PRODUCT('mil mi val'!$C267:C267)</f>
        <v>0.98450000000000004</v>
      </c>
      <c r="E303" s="79">
        <f>PRODUCT('mil mi val'!$C267:D267)</f>
        <v>0.97741160000000005</v>
      </c>
      <c r="F303" s="79">
        <f>PRODUCT('mil mi val'!$C267:E267)</f>
        <v>0.96920134256000012</v>
      </c>
      <c r="G303" s="79">
        <f>PRODUCT('mil mi val'!$C267:F267)</f>
        <v>0.96028469020844809</v>
      </c>
      <c r="H303" s="79">
        <f>PRODUCT('mil mi val'!$C267:G267)</f>
        <v>0.95087390024440521</v>
      </c>
      <c r="I303" s="79">
        <f>PRODUCT('mil mi val'!$C267:H267)</f>
        <v>0.94098481168186343</v>
      </c>
      <c r="J303" s="79">
        <f>PRODUCT('mil mi val'!$C267:I267)</f>
        <v>0.93063397875336296</v>
      </c>
      <c r="K303" s="79">
        <f>PRODUCT('mil mi val'!$C267:J267)</f>
        <v>0.91983862459982391</v>
      </c>
      <c r="L303" s="79">
        <f>PRODUCT('mil mi val'!$C267:K267)</f>
        <v>0.90861659337970602</v>
      </c>
      <c r="M303" s="79">
        <f>PRODUCT('mil mi val'!$C267:L267)</f>
        <v>0.89707716264378368</v>
      </c>
      <c r="N303" s="79">
        <f>PRODUCT('mil mi val'!$C267:M267)</f>
        <v>0.88541515952941452</v>
      </c>
      <c r="O303" s="79">
        <f>PRODUCT('mil mi val'!$C267:N267)</f>
        <v>0.87363913790767334</v>
      </c>
      <c r="P303" s="79">
        <f>PRODUCT('mil mi val'!$C267:O267)</f>
        <v>0.86193237345971052</v>
      </c>
      <c r="Q303" s="79">
        <f>PRODUCT('mil mi val'!$C267:P267)</f>
        <v>0.85029628641800448</v>
      </c>
      <c r="R303" s="79">
        <f>PRODUCT('mil mi val'!$C267:Q267)</f>
        <v>0.83881728655136145</v>
      </c>
      <c r="S303" s="79">
        <f>PRODUCT('mil mi val'!$C267:R267)</f>
        <v>0.82749325318291811</v>
      </c>
      <c r="T303" s="79">
        <f>PRODUCT('mil mi val'!$C267:S267)</f>
        <v>0.81632209426494873</v>
      </c>
      <c r="U303" s="79">
        <f>PRODUCT('mil mi val'!$C267:T267)</f>
        <v>0.80530174599237192</v>
      </c>
      <c r="V303" s="79">
        <f>PRODUCT('mil mi val'!$C267:U267)</f>
        <v>0.79443017242147496</v>
      </c>
      <c r="W303" s="79">
        <f>PRODUCT('mil mi val'!$C267:V267)</f>
        <v>0.78370536509378508</v>
      </c>
      <c r="X303" s="79">
        <f>PRODUCT('mil mi val'!$C267:W267)</f>
        <v>0.77312534266501898</v>
      </c>
      <c r="Y303" s="79">
        <f>PRODUCT('mil mi val'!$C267:X267)</f>
        <v>0.76268815053904127</v>
      </c>
      <c r="Z303" s="79">
        <f>PRODUCT('mil mi val'!$C267:Y267)</f>
        <v>0.75239186050676421</v>
      </c>
      <c r="AA303" s="79">
        <f>PRODUCT('mil mi val'!$C267:Z267)</f>
        <v>0.74223457038992291</v>
      </c>
      <c r="AB303" s="79">
        <f>PRODUCT('mil mi val'!$C267:AA267)</f>
        <v>0.73221440368965895</v>
      </c>
      <c r="AC303" s="79">
        <f>PRODUCT('mil mi val'!$C267:AB267)</f>
        <v>0.72232950923984862</v>
      </c>
      <c r="AD303" s="79">
        <f>PRODUCT('mil mi val'!$C267:AC267)</f>
        <v>0.71257806086511066</v>
      </c>
      <c r="AE303" s="79">
        <f>PRODUCT('mil mi val'!$C267:AD267)</f>
        <v>0.70295825704343173</v>
      </c>
      <c r="AF303" s="79">
        <f>PRODUCT('mil mi val'!$C267:AE267)</f>
        <v>0.6934683205733454</v>
      </c>
      <c r="AG303" s="79">
        <f>PRODUCT('mil mi val'!$C267:AF267)</f>
        <v>0.68410649824560521</v>
      </c>
      <c r="AH303" s="79">
        <f>PRODUCT('mil mi val'!$C267:AG267)</f>
        <v>0.67487106051928958</v>
      </c>
      <c r="AI303" s="79">
        <f>PRODUCT('mil mi val'!$C267:AH267)</f>
        <v>0.66576030120227925</v>
      </c>
      <c r="AJ303" s="79">
        <f>PRODUCT('mil mi val'!$C267:AI267)</f>
        <v>0.65677253713604855</v>
      </c>
      <c r="AK303" s="79">
        <f>PRODUCT('mil mi val'!$C267:AJ267)</f>
        <v>0.64790610788471192</v>
      </c>
      <c r="AL303" s="79">
        <f>PRODUCT('mil mi val'!$C267:AK267)</f>
        <v>0.63915937542826839</v>
      </c>
      <c r="AM303" s="79">
        <f>PRODUCT('mil mi val'!$C267:AL267)</f>
        <v>0.63053072385998676</v>
      </c>
      <c r="AN303" s="79">
        <f>PRODUCT('mil mi val'!$C267:AM267)</f>
        <v>0.62201855908787695</v>
      </c>
      <c r="AO303" s="79">
        <f>PRODUCT('mil mi val'!$C267:AN267)</f>
        <v>0.61362130854019059</v>
      </c>
      <c r="AP303" s="79">
        <f>PRODUCT('mil mi val'!$C267:AO267)</f>
        <v>0.60533742087489806</v>
      </c>
      <c r="AQ303" s="79">
        <f>PRODUCT('mil mi val'!$C267:AP267)</f>
        <v>0.59716536569308698</v>
      </c>
      <c r="AR303" s="79">
        <f>PRODUCT('mil mi val'!$C267:AQ267)</f>
        <v>0.58910363325623039</v>
      </c>
      <c r="AS303" s="79">
        <f>PRODUCT('mil mi val'!$C267:AR267)</f>
        <v>0.58115073420727126</v>
      </c>
      <c r="AT303" s="79">
        <f>PRODUCT('mil mi val'!$C267:AS267)</f>
        <v>0.57330519929547308</v>
      </c>
      <c r="AU303" s="79">
        <f>PRODUCT('mil mi val'!$C267:AT267)</f>
        <v>0.56556557910498417</v>
      </c>
      <c r="AV303" s="79">
        <f>PRODUCT('mil mi val'!$C267:AU267)</f>
        <v>0.55793044378706691</v>
      </c>
      <c r="AW303" s="79">
        <f>PRODUCT('mil mi val'!$C267:AV267)</f>
        <v>0.55039838279594155</v>
      </c>
      <c r="AX303" s="79">
        <f>PRODUCT('mil mi val'!$C267:AW267)</f>
        <v>0.54296800462819639</v>
      </c>
      <c r="AY303" s="79">
        <f>PRODUCT('mil mi val'!$C267:AX267)</f>
        <v>0.53563793656571579</v>
      </c>
      <c r="AZ303" s="79">
        <f>PRODUCT('mil mi val'!$C267:AY267)</f>
        <v>0.52840682442207865</v>
      </c>
      <c r="BA303" s="79">
        <f>PRODUCT('mil mi val'!$C267:AZ267)</f>
        <v>0.5212733322923806</v>
      </c>
      <c r="BB303" s="79">
        <f>PRODUCT('mil mi val'!$C267:BA267)</f>
        <v>0.51423614230643344</v>
      </c>
      <c r="BC303" s="79">
        <f>PRODUCT('mil mi val'!$C267:BB267)</f>
        <v>0.50729395438529656</v>
      </c>
      <c r="BD303" s="79">
        <f>PRODUCT('mil mi val'!$C267:BC267)</f>
        <v>0.50044548600109506</v>
      </c>
      <c r="BE303" s="79">
        <f>PRODUCT('mil mi val'!$C267:BD267)</f>
        <v>0.49368947194008028</v>
      </c>
      <c r="BF303" s="79">
        <f>PRODUCT('mil mi val'!$C267:BE267)</f>
        <v>0.48702466406888922</v>
      </c>
      <c r="BG303" s="79">
        <f>PRODUCT('mil mi val'!$C267:BF267)</f>
        <v>0.48044983110395922</v>
      </c>
      <c r="BH303" s="79">
        <f>PRODUCT('mil mi val'!$C267:BG267)</f>
        <v>0.4739637583840558</v>
      </c>
      <c r="BI303" s="79">
        <f>PRODUCT('mil mi val'!$C267:BH267)</f>
        <v>0.46756524764587104</v>
      </c>
      <c r="BJ303" s="79">
        <f>PRODUCT('mil mi val'!$C267:BI267)</f>
        <v>0.4612531168026518</v>
      </c>
      <c r="BK303" s="79">
        <f>PRODUCT('mil mi val'!$C267:BJ267)</f>
        <v>0.45502619972581604</v>
      </c>
      <c r="BL303" s="79">
        <f>PRODUCT('mil mi val'!$C267:BK267)</f>
        <v>0.44888334602951752</v>
      </c>
      <c r="BM303" s="79">
        <f>PRODUCT('mil mi val'!$C267:BL267)</f>
        <v>0.44282342085811904</v>
      </c>
      <c r="BN303" s="79">
        <f>PRODUCT('mil mi val'!$C267:BM267)</f>
        <v>0.43684530467653443</v>
      </c>
      <c r="BO303" s="79">
        <f>PRODUCT('mil mi val'!$C267:BN267)</f>
        <v>0.43094789306340126</v>
      </c>
      <c r="BP303" s="79">
        <f>PRODUCT('mil mi val'!$C267:BO267)</f>
        <v>0.42513009650704536</v>
      </c>
      <c r="BQ303" s="79">
        <f>PRODUCT('mil mi val'!$C267:BP267)</f>
        <v>0.41939084020420025</v>
      </c>
      <c r="BR303" s="79">
        <f>PRODUCT('mil mi val'!$C267:BQ267)</f>
        <v>0.41372906386144359</v>
      </c>
      <c r="BS303" s="79">
        <f>PRODUCT('mil mi val'!$C267:BR267)</f>
        <v>0.4081437214993141</v>
      </c>
      <c r="BT303" s="79">
        <f>PRODUCT('mil mi val'!$C267:BS267)</f>
        <v>0.4026337812590734</v>
      </c>
      <c r="BU303" s="79">
        <f>PRODUCT('mil mi val'!$C267:BT267)</f>
        <v>0.39719822521207593</v>
      </c>
      <c r="BV303" s="79">
        <f>PRODUCT('mil mi val'!$C267:BU267)</f>
        <v>0.39183604917171294</v>
      </c>
      <c r="BW303" s="79">
        <f>PRODUCT('mil mi val'!$C267:BV267)</f>
        <v>0.38654626250789481</v>
      </c>
      <c r="BX303" s="79">
        <f>PRODUCT('mil mi val'!$C267:BW267)</f>
        <v>0.38132788796403827</v>
      </c>
      <c r="BY303" s="79">
        <f>PRODUCT('mil mi val'!$C267:BX267)</f>
        <v>0.37617996147652377</v>
      </c>
      <c r="BZ303" s="79">
        <f>PRODUCT('mil mi val'!$C267:BY267)</f>
        <v>0.37110153199659074</v>
      </c>
      <c r="CA303" s="79">
        <f>PRODUCT('mil mi val'!$C267:BZ267)</f>
        <v>0.36609166131463677</v>
      </c>
      <c r="CB303" s="79">
        <f>PRODUCT('mil mi val'!$C267:CA267)</f>
        <v>0.3611494238868892</v>
      </c>
      <c r="CC303" s="79">
        <f>PRODUCT('mil mi val'!$C267:CB267)</f>
        <v>0.35627390666441622</v>
      </c>
      <c r="CD303" s="79">
        <f>PRODUCT('mil mi val'!$C267:CC267)</f>
        <v>0.35146420892444663</v>
      </c>
      <c r="CE303" s="79">
        <f>PRODUCT('mil mi val'!$C267:CD267)</f>
        <v>0.3467194421039666</v>
      </c>
      <c r="CF303" s="79">
        <f>PRODUCT('mil mi val'!$C267:CE267)</f>
        <v>0.34203872963556309</v>
      </c>
      <c r="CG303" s="79">
        <f>PRODUCT('mil mi val'!$C267:CF267)</f>
        <v>0.33742120678548299</v>
      </c>
      <c r="CH303" s="79">
        <f>PRODUCT('mil mi val'!$C267:CG267)</f>
        <v>0.33286602049387898</v>
      </c>
      <c r="CI303" s="79">
        <f>PRODUCT('mil mi val'!$C267:CH267)</f>
        <v>0.3283723292172116</v>
      </c>
      <c r="CJ303" s="79">
        <f>PRODUCT('mil mi val'!$C267:CI267)</f>
        <v>0.32393930277277927</v>
      </c>
      <c r="CK303" s="79">
        <f>PRODUCT('mil mi val'!$C267:CJ267)</f>
        <v>0.31956612218534675</v>
      </c>
      <c r="CL303" s="79">
        <f>PRODUCT('mil mi val'!$C267:CK267)</f>
        <v>0.31525197953584461</v>
      </c>
      <c r="CM303" s="79">
        <f>PRODUCT('mil mi val'!$C267:CL267)</f>
        <v>0.31099607781211069</v>
      </c>
      <c r="CN303" s="79">
        <f>PRODUCT('mil mi val'!$C267:CM267)</f>
        <v>0.30679763076164723</v>
      </c>
      <c r="CO303" s="79">
        <f>PRODUCT('mil mi val'!$C267:CN267)</f>
        <v>0.30265586274636502</v>
      </c>
      <c r="CP303" s="79">
        <f>PRODUCT('mil mi val'!$C267:CO267)</f>
        <v>0.29857000859928912</v>
      </c>
      <c r="CQ303" s="79">
        <f>PRODUCT('mil mi val'!$C267:CP267)</f>
        <v>0.29453931348319873</v>
      </c>
      <c r="CR303" s="79">
        <f>PRODUCT('mil mi val'!$C267:CQ267)</f>
        <v>0.29056303275117557</v>
      </c>
      <c r="CS303" s="79">
        <f>PRODUCT('mil mi val'!$C267:CR267)</f>
        <v>0.2866404318090347</v>
      </c>
      <c r="CT303" s="79">
        <f>PRODUCT('mil mi val'!$C267:CS267)</f>
        <v>0.28277078597961275</v>
      </c>
      <c r="CU303" s="79">
        <f>PRODUCT('mil mi val'!$C267:CT267)</f>
        <v>0.278953380368888</v>
      </c>
      <c r="CV303" s="79">
        <f>PRODUCT('mil mi val'!$C267:CU267)</f>
        <v>0.27518750973390804</v>
      </c>
      <c r="CW303" s="79">
        <f>PRODUCT('mil mi val'!$C267:CV267)</f>
        <v>0.27147247835250027</v>
      </c>
      <c r="CX303" s="79">
        <f>PRODUCT('mil mi val'!$C267:CW267)</f>
        <v>0.26780759989474151</v>
      </c>
      <c r="CY303" s="79">
        <f>PRODUCT('mil mi val'!$C267:CX267)</f>
        <v>0.2641921972961625</v>
      </c>
      <c r="CZ303" s="79">
        <f>PRODUCT('mil mi val'!$C267:CY267)</f>
        <v>0.26062560263266432</v>
      </c>
      <c r="DA303" s="79">
        <f>PRODUCT('mil mi val'!$C267:CZ267)</f>
        <v>0.25710715699712339</v>
      </c>
      <c r="DB303" s="79">
        <f>PRODUCT('mil mi val'!$C267:DA267)</f>
        <v>0.25363621037766221</v>
      </c>
      <c r="DC303" s="79">
        <f>PRODUCT('mil mi val'!$C267:DB267)</f>
        <v>0.25021212153756378</v>
      </c>
    </row>
    <row r="304" spans="2:107" ht="15" x14ac:dyDescent="0.25">
      <c r="B304" s="41">
        <v>59</v>
      </c>
      <c r="C304" s="79">
        <v>1</v>
      </c>
      <c r="D304" s="79">
        <f>PRODUCT('mil mi val'!$C268:C268)</f>
        <v>0.98450000000000004</v>
      </c>
      <c r="E304" s="79">
        <f>PRODUCT('mil mi val'!$C268:D268)</f>
        <v>0.97751005000000002</v>
      </c>
      <c r="F304" s="79">
        <f>PRODUCT('mil mi val'!$C268:E268)</f>
        <v>0.96939671658500004</v>
      </c>
      <c r="G304" s="79">
        <f>PRODUCT('mil mi val'!$C268:F268)</f>
        <v>0.9604782667924181</v>
      </c>
      <c r="H304" s="79">
        <f>PRODUCT('mil mi val'!$C268:G268)</f>
        <v>0.95106557977785233</v>
      </c>
      <c r="I304" s="79">
        <f>PRODUCT('mil mi val'!$C268:H268)</f>
        <v>0.94117449774816275</v>
      </c>
      <c r="J304" s="79">
        <f>PRODUCT('mil mi val'!$C268:I268)</f>
        <v>0.93082157827293299</v>
      </c>
      <c r="K304" s="79">
        <f>PRODUCT('mil mi val'!$C268:J268)</f>
        <v>0.92002404796496695</v>
      </c>
      <c r="L304" s="79">
        <f>PRODUCT('mil mi val'!$C268:K268)</f>
        <v>0.9088917569845909</v>
      </c>
      <c r="M304" s="79">
        <f>PRODUCT('mil mi val'!$C268:L268)</f>
        <v>0.89743972084658508</v>
      </c>
      <c r="N304" s="79">
        <f>PRODUCT('mil mi val'!$C268:M268)</f>
        <v>0.8857730044755795</v>
      </c>
      <c r="O304" s="79">
        <f>PRODUCT('mil mi val'!$C268:N268)</f>
        <v>0.87399222351605432</v>
      </c>
      <c r="P304" s="79">
        <f>PRODUCT('mil mi val'!$C268:O268)</f>
        <v>0.86228072772093922</v>
      </c>
      <c r="Q304" s="79">
        <f>PRODUCT('mil mi val'!$C268:P268)</f>
        <v>0.85063993789670655</v>
      </c>
      <c r="R304" s="79">
        <f>PRODUCT('mil mi val'!$C268:Q268)</f>
        <v>0.839156298735101</v>
      </c>
      <c r="S304" s="79">
        <f>PRODUCT('mil mi val'!$C268:R268)</f>
        <v>0.82782768870217716</v>
      </c>
      <c r="T304" s="79">
        <f>PRODUCT('mil mi val'!$C268:S268)</f>
        <v>0.81665201490469785</v>
      </c>
      <c r="U304" s="79">
        <f>PRODUCT('mil mi val'!$C268:T268)</f>
        <v>0.80562721270348447</v>
      </c>
      <c r="V304" s="79">
        <f>PRODUCT('mil mi val'!$C268:U268)</f>
        <v>0.79475124533198749</v>
      </c>
      <c r="W304" s="79">
        <f>PRODUCT('mil mi val'!$C268:V268)</f>
        <v>0.78402210352000568</v>
      </c>
      <c r="X304" s="79">
        <f>PRODUCT('mil mi val'!$C268:W268)</f>
        <v>0.77343780512248561</v>
      </c>
      <c r="Y304" s="79">
        <f>PRODUCT('mil mi val'!$C268:X268)</f>
        <v>0.76299639475333214</v>
      </c>
      <c r="Z304" s="79">
        <f>PRODUCT('mil mi val'!$C268:Y268)</f>
        <v>0.75269594342416224</v>
      </c>
      <c r="AA304" s="79">
        <f>PRODUCT('mil mi val'!$C268:Z268)</f>
        <v>0.74253454818793607</v>
      </c>
      <c r="AB304" s="79">
        <f>PRODUCT('mil mi val'!$C268:AA268)</f>
        <v>0.73251033178739899</v>
      </c>
      <c r="AC304" s="79">
        <f>PRODUCT('mil mi val'!$C268:AB268)</f>
        <v>0.72262144230826919</v>
      </c>
      <c r="AD304" s="79">
        <f>PRODUCT('mil mi val'!$C268:AC268)</f>
        <v>0.71286605283710758</v>
      </c>
      <c r="AE304" s="79">
        <f>PRODUCT('mil mi val'!$C268:AD268)</f>
        <v>0.70324236112380667</v>
      </c>
      <c r="AF304" s="79">
        <f>PRODUCT('mil mi val'!$C268:AE268)</f>
        <v>0.69374858924863536</v>
      </c>
      <c r="AG304" s="79">
        <f>PRODUCT('mil mi val'!$C268:AF268)</f>
        <v>0.68438298329377878</v>
      </c>
      <c r="AH304" s="79">
        <f>PRODUCT('mil mi val'!$C268:AG268)</f>
        <v>0.67514381301931281</v>
      </c>
      <c r="AI304" s="79">
        <f>PRODUCT('mil mi val'!$C268:AH268)</f>
        <v>0.66602937154355213</v>
      </c>
      <c r="AJ304" s="79">
        <f>PRODUCT('mil mi val'!$C268:AI268)</f>
        <v>0.65703797502771422</v>
      </c>
      <c r="AK304" s="79">
        <f>PRODUCT('mil mi val'!$C268:AJ268)</f>
        <v>0.64816796236484009</v>
      </c>
      <c r="AL304" s="79">
        <f>PRODUCT('mil mi val'!$C268:AK268)</f>
        <v>0.63941769487291478</v>
      </c>
      <c r="AM304" s="79">
        <f>PRODUCT('mil mi val'!$C268:AL268)</f>
        <v>0.63078555599213049</v>
      </c>
      <c r="AN304" s="79">
        <f>PRODUCT('mil mi val'!$C268:AM268)</f>
        <v>0.62226995098623672</v>
      </c>
      <c r="AO304" s="79">
        <f>PRODUCT('mil mi val'!$C268:AN268)</f>
        <v>0.6138693066479225</v>
      </c>
      <c r="AP304" s="79">
        <f>PRODUCT('mil mi val'!$C268:AO268)</f>
        <v>0.60558207100817552</v>
      </c>
      <c r="AQ304" s="79">
        <f>PRODUCT('mil mi val'!$C268:AP268)</f>
        <v>0.59740671304956516</v>
      </c>
      <c r="AR304" s="79">
        <f>PRODUCT('mil mi val'!$C268:AQ268)</f>
        <v>0.58934172242339611</v>
      </c>
      <c r="AS304" s="79">
        <f>PRODUCT('mil mi val'!$C268:AR268)</f>
        <v>0.58138560917068027</v>
      </c>
      <c r="AT304" s="79">
        <f>PRODUCT('mil mi val'!$C268:AS268)</f>
        <v>0.57353690344687613</v>
      </c>
      <c r="AU304" s="79">
        <f>PRODUCT('mil mi val'!$C268:AT268)</f>
        <v>0.56579415525034338</v>
      </c>
      <c r="AV304" s="79">
        <f>PRODUCT('mil mi val'!$C268:AU268)</f>
        <v>0.55815593415446374</v>
      </c>
      <c r="AW304" s="79">
        <f>PRODUCT('mil mi val'!$C268:AV268)</f>
        <v>0.5506208290433785</v>
      </c>
      <c r="AX304" s="79">
        <f>PRODUCT('mil mi val'!$C268:AW268)</f>
        <v>0.54318744785129291</v>
      </c>
      <c r="AY304" s="79">
        <f>PRODUCT('mil mi val'!$C268:AX268)</f>
        <v>0.53585441730530048</v>
      </c>
      <c r="AZ304" s="79">
        <f>PRODUCT('mil mi val'!$C268:AY268)</f>
        <v>0.52862038267167899</v>
      </c>
      <c r="BA304" s="79">
        <f>PRODUCT('mil mi val'!$C268:AZ268)</f>
        <v>0.5214840075056113</v>
      </c>
      <c r="BB304" s="79">
        <f>PRODUCT('mil mi val'!$C268:BA268)</f>
        <v>0.5144439734042856</v>
      </c>
      <c r="BC304" s="79">
        <f>PRODUCT('mil mi val'!$C268:BB268)</f>
        <v>0.50749897976332781</v>
      </c>
      <c r="BD304" s="79">
        <f>PRODUCT('mil mi val'!$C268:BC268)</f>
        <v>0.50064774353652286</v>
      </c>
      <c r="BE304" s="79">
        <f>PRODUCT('mil mi val'!$C268:BD268)</f>
        <v>0.4938889989987798</v>
      </c>
      <c r="BF304" s="79">
        <f>PRODUCT('mil mi val'!$C268:BE268)</f>
        <v>0.48722149751229632</v>
      </c>
      <c r="BG304" s="79">
        <f>PRODUCT('mil mi val'!$C268:BF268)</f>
        <v>0.48064400729588036</v>
      </c>
      <c r="BH304" s="79">
        <f>PRODUCT('mil mi val'!$C268:BG268)</f>
        <v>0.47415531319738602</v>
      </c>
      <c r="BI304" s="79">
        <f>PRODUCT('mil mi val'!$C268:BH268)</f>
        <v>0.46775421646922133</v>
      </c>
      <c r="BJ304" s="79">
        <f>PRODUCT('mil mi val'!$C268:BI268)</f>
        <v>0.46143953454688685</v>
      </c>
      <c r="BK304" s="79">
        <f>PRODUCT('mil mi val'!$C268:BJ268)</f>
        <v>0.45521010083050389</v>
      </c>
      <c r="BL304" s="79">
        <f>PRODUCT('mil mi val'!$C268:BK268)</f>
        <v>0.44906476446929211</v>
      </c>
      <c r="BM304" s="79">
        <f>PRODUCT('mil mi val'!$C268:BL268)</f>
        <v>0.4430023901489567</v>
      </c>
      <c r="BN304" s="79">
        <f>PRODUCT('mil mi val'!$C268:BM268)</f>
        <v>0.43702185788194581</v>
      </c>
      <c r="BO304" s="79">
        <f>PRODUCT('mil mi val'!$C268:BN268)</f>
        <v>0.43112206280053955</v>
      </c>
      <c r="BP304" s="79">
        <f>PRODUCT('mil mi val'!$C268:BO268)</f>
        <v>0.42530191495273229</v>
      </c>
      <c r="BQ304" s="79">
        <f>PRODUCT('mil mi val'!$C268:BP268)</f>
        <v>0.41956033910087043</v>
      </c>
      <c r="BR304" s="79">
        <f>PRODUCT('mil mi val'!$C268:BQ268)</f>
        <v>0.4138962745230087</v>
      </c>
      <c r="BS304" s="79">
        <f>PRODUCT('mil mi val'!$C268:BR268)</f>
        <v>0.4083086748169481</v>
      </c>
      <c r="BT304" s="79">
        <f>PRODUCT('mil mi val'!$C268:BS268)</f>
        <v>0.40279650770691933</v>
      </c>
      <c r="BU304" s="79">
        <f>PRODUCT('mil mi val'!$C268:BT268)</f>
        <v>0.39735875485287592</v>
      </c>
      <c r="BV304" s="79">
        <f>PRODUCT('mil mi val'!$C268:BU268)</f>
        <v>0.3919944116623621</v>
      </c>
      <c r="BW304" s="79">
        <f>PRODUCT('mil mi val'!$C268:BV268)</f>
        <v>0.38670248710492022</v>
      </c>
      <c r="BX304" s="79">
        <f>PRODUCT('mil mi val'!$C268:BW268)</f>
        <v>0.3814820035290038</v>
      </c>
      <c r="BY304" s="79">
        <f>PRODUCT('mil mi val'!$C268:BX268)</f>
        <v>0.37633199648136229</v>
      </c>
      <c r="BZ304" s="79">
        <f>PRODUCT('mil mi val'!$C268:BY268)</f>
        <v>0.3712515145288639</v>
      </c>
      <c r="CA304" s="79">
        <f>PRODUCT('mil mi val'!$C268:BZ268)</f>
        <v>0.36623961908272423</v>
      </c>
      <c r="CB304" s="79">
        <f>PRODUCT('mil mi val'!$C268:CA268)</f>
        <v>0.36129538422510749</v>
      </c>
      <c r="CC304" s="79">
        <f>PRODUCT('mil mi val'!$C268:CB268)</f>
        <v>0.35641789653806855</v>
      </c>
      <c r="CD304" s="79">
        <f>PRODUCT('mil mi val'!$C268:CC268)</f>
        <v>0.35160625493480463</v>
      </c>
      <c r="CE304" s="79">
        <f>PRODUCT('mil mi val'!$C268:CD268)</f>
        <v>0.34685957049318478</v>
      </c>
      <c r="CF304" s="79">
        <f>PRODUCT('mil mi val'!$C268:CE268)</f>
        <v>0.34217696629152677</v>
      </c>
      <c r="CG304" s="79">
        <f>PRODUCT('mil mi val'!$C268:CF268)</f>
        <v>0.33755757724659119</v>
      </c>
      <c r="CH304" s="79">
        <f>PRODUCT('mil mi val'!$C268:CG268)</f>
        <v>0.33300054995376221</v>
      </c>
      <c r="CI304" s="79">
        <f>PRODUCT('mil mi val'!$C268:CH268)</f>
        <v>0.32850504252938645</v>
      </c>
      <c r="CJ304" s="79">
        <f>PRODUCT('mil mi val'!$C268:CI268)</f>
        <v>0.32407022445523975</v>
      </c>
      <c r="CK304" s="79">
        <f>PRODUCT('mil mi val'!$C268:CJ268)</f>
        <v>0.31969527642509404</v>
      </c>
      <c r="CL304" s="79">
        <f>PRODUCT('mil mi val'!$C268:CK268)</f>
        <v>0.31537939019335531</v>
      </c>
      <c r="CM304" s="79">
        <f>PRODUCT('mil mi val'!$C268:CL268)</f>
        <v>0.31112176842574502</v>
      </c>
      <c r="CN304" s="79">
        <f>PRODUCT('mil mi val'!$C268:CM268)</f>
        <v>0.30692162455199745</v>
      </c>
      <c r="CO304" s="79">
        <f>PRODUCT('mil mi val'!$C268:CN268)</f>
        <v>0.30277818262054551</v>
      </c>
      <c r="CP304" s="79">
        <f>PRODUCT('mil mi val'!$C268:CO268)</f>
        <v>0.29869067715516817</v>
      </c>
      <c r="CQ304" s="79">
        <f>PRODUCT('mil mi val'!$C268:CP268)</f>
        <v>0.2946583530135734</v>
      </c>
      <c r="CR304" s="79">
        <f>PRODUCT('mil mi val'!$C268:CQ268)</f>
        <v>0.29068046524789015</v>
      </c>
      <c r="CS304" s="79">
        <f>PRODUCT('mil mi val'!$C268:CR268)</f>
        <v>0.28675627896704364</v>
      </c>
      <c r="CT304" s="79">
        <f>PRODUCT('mil mi val'!$C268:CS268)</f>
        <v>0.28288506920098855</v>
      </c>
      <c r="CU304" s="79">
        <f>PRODUCT('mil mi val'!$C268:CT268)</f>
        <v>0.27906612076677523</v>
      </c>
      <c r="CV304" s="79">
        <f>PRODUCT('mil mi val'!$C268:CU268)</f>
        <v>0.27529872813642375</v>
      </c>
      <c r="CW304" s="79">
        <f>PRODUCT('mil mi val'!$C268:CV268)</f>
        <v>0.27158219530658206</v>
      </c>
      <c r="CX304" s="79">
        <f>PRODUCT('mil mi val'!$C268:CW268)</f>
        <v>0.2679158356699432</v>
      </c>
      <c r="CY304" s="79">
        <f>PRODUCT('mil mi val'!$C268:CX268)</f>
        <v>0.26429897188839896</v>
      </c>
      <c r="CZ304" s="79">
        <f>PRODUCT('mil mi val'!$C268:CY268)</f>
        <v>0.26073093576790557</v>
      </c>
      <c r="DA304" s="79">
        <f>PRODUCT('mil mi val'!$C268:CZ268)</f>
        <v>0.25721106813503886</v>
      </c>
      <c r="DB304" s="79">
        <f>PRODUCT('mil mi val'!$C268:DA268)</f>
        <v>0.25373871871521586</v>
      </c>
      <c r="DC304" s="79">
        <f>PRODUCT('mil mi val'!$C268:DB268)</f>
        <v>0.25031324601256044</v>
      </c>
    </row>
    <row r="305" spans="2:107" ht="15" x14ac:dyDescent="0.25">
      <c r="B305" s="41">
        <v>60</v>
      </c>
      <c r="C305" s="79">
        <v>1</v>
      </c>
      <c r="D305" s="79">
        <f>PRODUCT('mil mi val'!$C269:C269)</f>
        <v>0.98450000000000004</v>
      </c>
      <c r="E305" s="79">
        <f>PRODUCT('mil mi val'!$C269:D269)</f>
        <v>0.97751005000000002</v>
      </c>
      <c r="F305" s="79">
        <f>PRODUCT('mil mi val'!$C269:E269)</f>
        <v>0.96939671658500004</v>
      </c>
      <c r="G305" s="79">
        <f>PRODUCT('mil mi val'!$C269:F269)</f>
        <v>0.96057520646407657</v>
      </c>
      <c r="H305" s="79">
        <f>PRODUCT('mil mi val'!$C269:G269)</f>
        <v>0.95125762696137495</v>
      </c>
      <c r="I305" s="79">
        <f>PRODUCT('mil mi val'!$C269:H269)</f>
        <v>0.94136454764097666</v>
      </c>
      <c r="J305" s="79">
        <f>PRODUCT('mil mi val'!$C269:I269)</f>
        <v>0.93110367407169004</v>
      </c>
      <c r="K305" s="79">
        <f>PRODUCT('mil mi val'!$C269:J269)</f>
        <v>0.92039598181986559</v>
      </c>
      <c r="L305" s="79">
        <f>PRODUCT('mil mi val'!$C269:K269)</f>
        <v>0.9093512300380272</v>
      </c>
      <c r="M305" s="79">
        <f>PRODUCT('mil mi val'!$C269:L269)</f>
        <v>0.89798433966255187</v>
      </c>
      <c r="N305" s="79">
        <f>PRODUCT('mil mi val'!$C269:M269)</f>
        <v>0.88640034168090498</v>
      </c>
      <c r="O305" s="79">
        <f>PRODUCT('mil mi val'!$C269:N269)</f>
        <v>0.87461121713654899</v>
      </c>
      <c r="P305" s="79">
        <f>PRODUCT('mil mi val'!$C269:O269)</f>
        <v>0.86289142682691922</v>
      </c>
      <c r="Q305" s="79">
        <f>PRODUCT('mil mi val'!$C269:P269)</f>
        <v>0.85124239256475587</v>
      </c>
      <c r="R305" s="79">
        <f>PRODUCT('mil mi val'!$C269:Q269)</f>
        <v>0.8397506202651317</v>
      </c>
      <c r="S305" s="79">
        <f>PRODUCT('mil mi val'!$C269:R269)</f>
        <v>0.82841398689155243</v>
      </c>
      <c r="T305" s="79">
        <f>PRODUCT('mil mi val'!$C269:S269)</f>
        <v>0.81723039806851649</v>
      </c>
      <c r="U305" s="79">
        <f>PRODUCT('mil mi val'!$C269:T269)</f>
        <v>0.80619778769459161</v>
      </c>
      <c r="V305" s="79">
        <f>PRODUCT('mil mi val'!$C269:U269)</f>
        <v>0.79531411756071468</v>
      </c>
      <c r="W305" s="79">
        <f>PRODUCT('mil mi val'!$C269:V269)</f>
        <v>0.78457737697364505</v>
      </c>
      <c r="X305" s="79">
        <f>PRODUCT('mil mi val'!$C269:W269)</f>
        <v>0.77398558238450088</v>
      </c>
      <c r="Y305" s="79">
        <f>PRODUCT('mil mi val'!$C269:X269)</f>
        <v>0.76353677702231015</v>
      </c>
      <c r="Z305" s="79">
        <f>PRODUCT('mil mi val'!$C269:Y269)</f>
        <v>0.753229030532509</v>
      </c>
      <c r="AA305" s="79">
        <f>PRODUCT('mil mi val'!$C269:Z269)</f>
        <v>0.74306043862032012</v>
      </c>
      <c r="AB305" s="79">
        <f>PRODUCT('mil mi val'!$C269:AA269)</f>
        <v>0.73302912269894582</v>
      </c>
      <c r="AC305" s="79">
        <f>PRODUCT('mil mi val'!$C269:AB269)</f>
        <v>0.72313322954251014</v>
      </c>
      <c r="AD305" s="79">
        <f>PRODUCT('mil mi val'!$C269:AC269)</f>
        <v>0.71337093094368631</v>
      </c>
      <c r="AE305" s="79">
        <f>PRODUCT('mil mi val'!$C269:AD269)</f>
        <v>0.70374042337594656</v>
      </c>
      <c r="AF305" s="79">
        <f>PRODUCT('mil mi val'!$C269:AE269)</f>
        <v>0.69423992766037135</v>
      </c>
      <c r="AG305" s="79">
        <f>PRODUCT('mil mi val'!$C269:AF269)</f>
        <v>0.68486768863695635</v>
      </c>
      <c r="AH305" s="79">
        <f>PRODUCT('mil mi val'!$C269:AG269)</f>
        <v>0.67562197484035746</v>
      </c>
      <c r="AI305" s="79">
        <f>PRODUCT('mil mi val'!$C269:AH269)</f>
        <v>0.6665010781800127</v>
      </c>
      <c r="AJ305" s="79">
        <f>PRODUCT('mil mi val'!$C269:AI269)</f>
        <v>0.65750331362458259</v>
      </c>
      <c r="AK305" s="79">
        <f>PRODUCT('mil mi val'!$C269:AJ269)</f>
        <v>0.64862701889065077</v>
      </c>
      <c r="AL305" s="79">
        <f>PRODUCT('mil mi val'!$C269:AK269)</f>
        <v>0.63987055413562699</v>
      </c>
      <c r="AM305" s="79">
        <f>PRODUCT('mil mi val'!$C269:AL269)</f>
        <v>0.63123230165479605</v>
      </c>
      <c r="AN305" s="79">
        <f>PRODUCT('mil mi val'!$C269:AM269)</f>
        <v>0.62271066558245636</v>
      </c>
      <c r="AO305" s="79">
        <f>PRODUCT('mil mi val'!$C269:AN269)</f>
        <v>0.61430407159709322</v>
      </c>
      <c r="AP305" s="79">
        <f>PRODUCT('mil mi val'!$C269:AO269)</f>
        <v>0.60601096663053244</v>
      </c>
      <c r="AQ305" s="79">
        <f>PRODUCT('mil mi val'!$C269:AP269)</f>
        <v>0.59782981858102024</v>
      </c>
      <c r="AR305" s="79">
        <f>PRODUCT('mil mi val'!$C269:AQ269)</f>
        <v>0.5897591160301765</v>
      </c>
      <c r="AS305" s="79">
        <f>PRODUCT('mil mi val'!$C269:AR269)</f>
        <v>0.58179736796376913</v>
      </c>
      <c r="AT305" s="79">
        <f>PRODUCT('mil mi val'!$C269:AS269)</f>
        <v>0.57394310349625832</v>
      </c>
      <c r="AU305" s="79">
        <f>PRODUCT('mil mi val'!$C269:AT269)</f>
        <v>0.5661948715990589</v>
      </c>
      <c r="AV305" s="79">
        <f>PRODUCT('mil mi val'!$C269:AU269)</f>
        <v>0.55855124083247165</v>
      </c>
      <c r="AW305" s="79">
        <f>PRODUCT('mil mi val'!$C269:AV269)</f>
        <v>0.55101079908123329</v>
      </c>
      <c r="AX305" s="79">
        <f>PRODUCT('mil mi val'!$C269:AW269)</f>
        <v>0.54357215329363662</v>
      </c>
      <c r="AY305" s="79">
        <f>PRODUCT('mil mi val'!$C269:AX269)</f>
        <v>0.53623392922417257</v>
      </c>
      <c r="AZ305" s="79">
        <f>PRODUCT('mil mi val'!$C269:AY269)</f>
        <v>0.52899477117964622</v>
      </c>
      <c r="BA305" s="79">
        <f>PRODUCT('mil mi val'!$C269:AZ269)</f>
        <v>0.521853341768721</v>
      </c>
      <c r="BB305" s="79">
        <f>PRODUCT('mil mi val'!$C269:BA269)</f>
        <v>0.51480832165484325</v>
      </c>
      <c r="BC305" s="79">
        <f>PRODUCT('mil mi val'!$C269:BB269)</f>
        <v>0.50785840931250292</v>
      </c>
      <c r="BD305" s="79">
        <f>PRODUCT('mil mi val'!$C269:BC269)</f>
        <v>0.50100232078678419</v>
      </c>
      <c r="BE305" s="79">
        <f>PRODUCT('mil mi val'!$C269:BD269)</f>
        <v>0.49423878945616262</v>
      </c>
      <c r="BF305" s="79">
        <f>PRODUCT('mil mi val'!$C269:BE269)</f>
        <v>0.48756656579850444</v>
      </c>
      <c r="BG305" s="79">
        <f>PRODUCT('mil mi val'!$C269:BF269)</f>
        <v>0.48098441716022466</v>
      </c>
      <c r="BH305" s="79">
        <f>PRODUCT('mil mi val'!$C269:BG269)</f>
        <v>0.47449112752856165</v>
      </c>
      <c r="BI305" s="79">
        <f>PRODUCT('mil mi val'!$C269:BH269)</f>
        <v>0.46808549730692611</v>
      </c>
      <c r="BJ305" s="79">
        <f>PRODUCT('mil mi val'!$C269:BI269)</f>
        <v>0.46176634309328263</v>
      </c>
      <c r="BK305" s="79">
        <f>PRODUCT('mil mi val'!$C269:BJ269)</f>
        <v>0.45553249746152336</v>
      </c>
      <c r="BL305" s="79">
        <f>PRODUCT('mil mi val'!$C269:BK269)</f>
        <v>0.44938280874579278</v>
      </c>
      <c r="BM305" s="79">
        <f>PRODUCT('mil mi val'!$C269:BL269)</f>
        <v>0.44331614082772458</v>
      </c>
      <c r="BN305" s="79">
        <f>PRODUCT('mil mi val'!$C269:BM269)</f>
        <v>0.43733137292655033</v>
      </c>
      <c r="BO305" s="79">
        <f>PRODUCT('mil mi val'!$C269:BN269)</f>
        <v>0.43142739939204194</v>
      </c>
      <c r="BP305" s="79">
        <f>PRODUCT('mil mi val'!$C269:BO269)</f>
        <v>0.42560312950024942</v>
      </c>
      <c r="BQ305" s="79">
        <f>PRODUCT('mil mi val'!$C269:BP269)</f>
        <v>0.41985748725199606</v>
      </c>
      <c r="BR305" s="79">
        <f>PRODUCT('mil mi val'!$C269:BQ269)</f>
        <v>0.41418941117409414</v>
      </c>
      <c r="BS305" s="79">
        <f>PRODUCT('mil mi val'!$C269:BR269)</f>
        <v>0.4085978541232439</v>
      </c>
      <c r="BT305" s="79">
        <f>PRODUCT('mil mi val'!$C269:BS269)</f>
        <v>0.40308178309258014</v>
      </c>
      <c r="BU305" s="79">
        <f>PRODUCT('mil mi val'!$C269:BT269)</f>
        <v>0.39764017902083032</v>
      </c>
      <c r="BV305" s="79">
        <f>PRODUCT('mil mi val'!$C269:BU269)</f>
        <v>0.39227203660404913</v>
      </c>
      <c r="BW305" s="79">
        <f>PRODUCT('mil mi val'!$C269:BV269)</f>
        <v>0.3869763641098945</v>
      </c>
      <c r="BX305" s="79">
        <f>PRODUCT('mil mi val'!$C269:BW269)</f>
        <v>0.38175218319441095</v>
      </c>
      <c r="BY305" s="79">
        <f>PRODUCT('mil mi val'!$C269:BX269)</f>
        <v>0.37659852872128641</v>
      </c>
      <c r="BZ305" s="79">
        <f>PRODUCT('mil mi val'!$C269:BY269)</f>
        <v>0.37151444858354904</v>
      </c>
      <c r="CA305" s="79">
        <f>PRODUCT('mil mi val'!$C269:BZ269)</f>
        <v>0.36649900352767112</v>
      </c>
      <c r="CB305" s="79">
        <f>PRODUCT('mil mi val'!$C269:CA269)</f>
        <v>0.36155126698004758</v>
      </c>
      <c r="CC305" s="79">
        <f>PRODUCT('mil mi val'!$C269:CB269)</f>
        <v>0.35667032487581696</v>
      </c>
      <c r="CD305" s="79">
        <f>PRODUCT('mil mi val'!$C269:CC269)</f>
        <v>0.35185527548999346</v>
      </c>
      <c r="CE305" s="79">
        <f>PRODUCT('mil mi val'!$C269:CD269)</f>
        <v>0.34710522927087856</v>
      </c>
      <c r="CF305" s="79">
        <f>PRODUCT('mil mi val'!$C269:CE269)</f>
        <v>0.34241930867572173</v>
      </c>
      <c r="CG305" s="79">
        <f>PRODUCT('mil mi val'!$C269:CF269)</f>
        <v>0.33779664800859949</v>
      </c>
      <c r="CH305" s="79">
        <f>PRODUCT('mil mi val'!$C269:CG269)</f>
        <v>0.33323639326048343</v>
      </c>
      <c r="CI305" s="79">
        <f>PRODUCT('mil mi val'!$C269:CH269)</f>
        <v>0.3287377019514669</v>
      </c>
      <c r="CJ305" s="79">
        <f>PRODUCT('mil mi val'!$C269:CI269)</f>
        <v>0.3242997429751221</v>
      </c>
      <c r="CK305" s="79">
        <f>PRODUCT('mil mi val'!$C269:CJ269)</f>
        <v>0.31992169644495794</v>
      </c>
      <c r="CL305" s="79">
        <f>PRODUCT('mil mi val'!$C269:CK269)</f>
        <v>0.31560275354295103</v>
      </c>
      <c r="CM305" s="79">
        <f>PRODUCT('mil mi val'!$C269:CL269)</f>
        <v>0.31134211637012121</v>
      </c>
      <c r="CN305" s="79">
        <f>PRODUCT('mil mi val'!$C269:CM269)</f>
        <v>0.30713899779912457</v>
      </c>
      <c r="CO305" s="79">
        <f>PRODUCT('mil mi val'!$C269:CN269)</f>
        <v>0.30299262132883642</v>
      </c>
      <c r="CP305" s="79">
        <f>PRODUCT('mil mi val'!$C269:CO269)</f>
        <v>0.29890222094089713</v>
      </c>
      <c r="CQ305" s="79">
        <f>PRODUCT('mil mi val'!$C269:CP269)</f>
        <v>0.29486704095819505</v>
      </c>
      <c r="CR305" s="79">
        <f>PRODUCT('mil mi val'!$C269:CQ269)</f>
        <v>0.29088633590525942</v>
      </c>
      <c r="CS305" s="79">
        <f>PRODUCT('mil mi val'!$C269:CR269)</f>
        <v>0.28695937037053842</v>
      </c>
      <c r="CT305" s="79">
        <f>PRODUCT('mil mi val'!$C269:CS269)</f>
        <v>0.28308541887053618</v>
      </c>
      <c r="CU305" s="79">
        <f>PRODUCT('mil mi val'!$C269:CT269)</f>
        <v>0.27926376571578393</v>
      </c>
      <c r="CV305" s="79">
        <f>PRODUCT('mil mi val'!$C269:CU269)</f>
        <v>0.27549370487862085</v>
      </c>
      <c r="CW305" s="79">
        <f>PRODUCT('mil mi val'!$C269:CV269)</f>
        <v>0.27177453986275946</v>
      </c>
      <c r="CX305" s="79">
        <f>PRODUCT('mil mi val'!$C269:CW269)</f>
        <v>0.26810558357461223</v>
      </c>
      <c r="CY305" s="79">
        <f>PRODUCT('mil mi val'!$C269:CX269)</f>
        <v>0.26448615819635496</v>
      </c>
      <c r="CZ305" s="79">
        <f>PRODUCT('mil mi val'!$C269:CY269)</f>
        <v>0.26091559506070416</v>
      </c>
      <c r="DA305" s="79">
        <f>PRODUCT('mil mi val'!$C269:CZ269)</f>
        <v>0.25739323452738466</v>
      </c>
      <c r="DB305" s="79">
        <f>PRODUCT('mil mi val'!$C269:DA269)</f>
        <v>0.25391842586126501</v>
      </c>
      <c r="DC305" s="79">
        <f>PRODUCT('mil mi val'!$C269:DB269)</f>
        <v>0.25049052711213793</v>
      </c>
    </row>
    <row r="306" spans="2:107" ht="15" x14ac:dyDescent="0.25">
      <c r="B306" s="41">
        <v>61</v>
      </c>
      <c r="C306" s="79">
        <v>1</v>
      </c>
      <c r="D306" s="79">
        <f>PRODUCT('mil mi val'!$C270:C270)</f>
        <v>0.98450000000000004</v>
      </c>
      <c r="E306" s="79">
        <f>PRODUCT('mil mi val'!$C270:D270)</f>
        <v>0.97751005000000002</v>
      </c>
      <c r="F306" s="79">
        <f>PRODUCT('mil mi val'!$C270:E270)</f>
        <v>0.96939671658500004</v>
      </c>
      <c r="G306" s="79">
        <f>PRODUCT('mil mi val'!$C270:F270)</f>
        <v>0.96057520646407657</v>
      </c>
      <c r="H306" s="79">
        <f>PRODUCT('mil mi val'!$C270:G270)</f>
        <v>0.95125762696137495</v>
      </c>
      <c r="I306" s="79">
        <f>PRODUCT('mil mi val'!$C270:H270)</f>
        <v>0.94145967340367276</v>
      </c>
      <c r="J306" s="79">
        <f>PRODUCT('mil mi val'!$C270:I270)</f>
        <v>0.93119776296357271</v>
      </c>
      <c r="K306" s="79">
        <f>PRODUCT('mil mi val'!$C270:J270)</f>
        <v>0.92048898868949169</v>
      </c>
      <c r="L306" s="79">
        <f>PRODUCT('mil mi val'!$C270:K270)</f>
        <v>0.90944312082521783</v>
      </c>
      <c r="M306" s="79">
        <f>PRODUCT('mil mi val'!$C270:L270)</f>
        <v>0.8980750818149027</v>
      </c>
      <c r="N306" s="79">
        <f>PRODUCT('mil mi val'!$C270:M270)</f>
        <v>0.88648991325949045</v>
      </c>
      <c r="O306" s="79">
        <f>PRODUCT('mil mi val'!$C270:N270)</f>
        <v>0.87478824640446518</v>
      </c>
      <c r="P306" s="79">
        <f>PRODUCT('mil mi val'!$C270:O270)</f>
        <v>0.86306608390264539</v>
      </c>
      <c r="Q306" s="79">
        <f>PRODUCT('mil mi val'!$C270:P270)</f>
        <v>0.85141469176995976</v>
      </c>
      <c r="R306" s="79">
        <f>PRODUCT('mil mi val'!$C270:Q270)</f>
        <v>0.8399205934310654</v>
      </c>
      <c r="S306" s="79">
        <f>PRODUCT('mil mi val'!$C270:R270)</f>
        <v>0.82858166541974609</v>
      </c>
      <c r="T306" s="79">
        <f>PRODUCT('mil mi val'!$C270:S270)</f>
        <v>0.81739581293657959</v>
      </c>
      <c r="U306" s="79">
        <f>PRODUCT('mil mi val'!$C270:T270)</f>
        <v>0.80636096946193581</v>
      </c>
      <c r="V306" s="79">
        <f>PRODUCT('mil mi val'!$C270:U270)</f>
        <v>0.79547509637419966</v>
      </c>
      <c r="W306" s="79">
        <f>PRODUCT('mil mi val'!$C270:V270)</f>
        <v>0.78473618257314803</v>
      </c>
      <c r="X306" s="79">
        <f>PRODUCT('mil mi val'!$C270:W270)</f>
        <v>0.77414224410841059</v>
      </c>
      <c r="Y306" s="79">
        <f>PRODUCT('mil mi val'!$C270:X270)</f>
        <v>0.76369132381294713</v>
      </c>
      <c r="Z306" s="79">
        <f>PRODUCT('mil mi val'!$C270:Y270)</f>
        <v>0.75338149094147233</v>
      </c>
      <c r="AA306" s="79">
        <f>PRODUCT('mil mi val'!$C270:Z270)</f>
        <v>0.74321084081376254</v>
      </c>
      <c r="AB306" s="79">
        <f>PRODUCT('mil mi val'!$C270:AA270)</f>
        <v>0.7331774944627768</v>
      </c>
      <c r="AC306" s="79">
        <f>PRODUCT('mil mi val'!$C270:AB270)</f>
        <v>0.7232795982875293</v>
      </c>
      <c r="AD306" s="79">
        <f>PRODUCT('mil mi val'!$C270:AC270)</f>
        <v>0.71351532371064774</v>
      </c>
      <c r="AE306" s="79">
        <f>PRODUCT('mil mi val'!$C270:AD270)</f>
        <v>0.70388286684055401</v>
      </c>
      <c r="AF306" s="79">
        <f>PRODUCT('mil mi val'!$C270:AE270)</f>
        <v>0.69438044813820654</v>
      </c>
      <c r="AG306" s="79">
        <f>PRODUCT('mil mi val'!$C270:AF270)</f>
        <v>0.68500631208834073</v>
      </c>
      <c r="AH306" s="79">
        <f>PRODUCT('mil mi val'!$C270:AG270)</f>
        <v>0.67575872687514815</v>
      </c>
      <c r="AI306" s="79">
        <f>PRODUCT('mil mi val'!$C270:AH270)</f>
        <v>0.66663598406233371</v>
      </c>
      <c r="AJ306" s="79">
        <f>PRODUCT('mil mi val'!$C270:AI270)</f>
        <v>0.65763639827749221</v>
      </c>
      <c r="AK306" s="79">
        <f>PRODUCT('mil mi val'!$C270:AJ270)</f>
        <v>0.6487583069007461</v>
      </c>
      <c r="AL306" s="79">
        <f>PRODUCT('mil mi val'!$C270:AK270)</f>
        <v>0.64000006975758605</v>
      </c>
      <c r="AM306" s="79">
        <f>PRODUCT('mil mi val'!$C270:AL270)</f>
        <v>0.63136006881585871</v>
      </c>
      <c r="AN306" s="79">
        <f>PRODUCT('mil mi val'!$C270:AM270)</f>
        <v>0.62283670788684464</v>
      </c>
      <c r="AO306" s="79">
        <f>PRODUCT('mil mi val'!$C270:AN270)</f>
        <v>0.61442841233037226</v>
      </c>
      <c r="AP306" s="79">
        <f>PRODUCT('mil mi val'!$C270:AO270)</f>
        <v>0.6061336287639123</v>
      </c>
      <c r="AQ306" s="79">
        <f>PRODUCT('mil mi val'!$C270:AP270)</f>
        <v>0.59795082477559947</v>
      </c>
      <c r="AR306" s="79">
        <f>PRODUCT('mil mi val'!$C270:AQ270)</f>
        <v>0.58987848864112891</v>
      </c>
      <c r="AS306" s="79">
        <f>PRODUCT('mil mi val'!$C270:AR270)</f>
        <v>0.58191512904447373</v>
      </c>
      <c r="AT306" s="79">
        <f>PRODUCT('mil mi val'!$C270:AS270)</f>
        <v>0.5740592748023734</v>
      </c>
      <c r="AU306" s="79">
        <f>PRODUCT('mil mi val'!$C270:AT270)</f>
        <v>0.56630947459254133</v>
      </c>
      <c r="AV306" s="79">
        <f>PRODUCT('mil mi val'!$C270:AU270)</f>
        <v>0.55866429668554207</v>
      </c>
      <c r="AW306" s="79">
        <f>PRODUCT('mil mi val'!$C270:AV270)</f>
        <v>0.55112232868028732</v>
      </c>
      <c r="AX306" s="79">
        <f>PRODUCT('mil mi val'!$C270:AW270)</f>
        <v>0.54368217724310341</v>
      </c>
      <c r="AY306" s="79">
        <f>PRODUCT('mil mi val'!$C270:AX270)</f>
        <v>0.53634246785032158</v>
      </c>
      <c r="AZ306" s="79">
        <f>PRODUCT('mil mi val'!$C270:AY270)</f>
        <v>0.52910184453434228</v>
      </c>
      <c r="BA306" s="79">
        <f>PRODUCT('mil mi val'!$C270:AZ270)</f>
        <v>0.52195896963312871</v>
      </c>
      <c r="BB306" s="79">
        <f>PRODUCT('mil mi val'!$C270:BA270)</f>
        <v>0.51491252354308148</v>
      </c>
      <c r="BC306" s="79">
        <f>PRODUCT('mil mi val'!$C270:BB270)</f>
        <v>0.50796120447524995</v>
      </c>
      <c r="BD306" s="79">
        <f>PRODUCT('mil mi val'!$C270:BC270)</f>
        <v>0.50110372821483407</v>
      </c>
      <c r="BE306" s="79">
        <f>PRODUCT('mil mi val'!$C270:BD270)</f>
        <v>0.49433882788393385</v>
      </c>
      <c r="BF306" s="79">
        <f>PRODUCT('mil mi val'!$C270:BE270)</f>
        <v>0.48766525370750075</v>
      </c>
      <c r="BG306" s="79">
        <f>PRODUCT('mil mi val'!$C270:BF270)</f>
        <v>0.48108177278244951</v>
      </c>
      <c r="BH306" s="79">
        <f>PRODUCT('mil mi val'!$C270:BG270)</f>
        <v>0.47458716884988644</v>
      </c>
      <c r="BI306" s="79">
        <f>PRODUCT('mil mi val'!$C270:BH270)</f>
        <v>0.46818024207041298</v>
      </c>
      <c r="BJ306" s="79">
        <f>PRODUCT('mil mi val'!$C270:BI270)</f>
        <v>0.46185980880246241</v>
      </c>
      <c r="BK306" s="79">
        <f>PRODUCT('mil mi val'!$C270:BJ270)</f>
        <v>0.4556247013836292</v>
      </c>
      <c r="BL306" s="79">
        <f>PRODUCT('mil mi val'!$C270:BK270)</f>
        <v>0.44947376791495025</v>
      </c>
      <c r="BM306" s="79">
        <f>PRODUCT('mil mi val'!$C270:BL270)</f>
        <v>0.44340587204809845</v>
      </c>
      <c r="BN306" s="79">
        <f>PRODUCT('mil mi val'!$C270:BM270)</f>
        <v>0.43741989277544913</v>
      </c>
      <c r="BO306" s="79">
        <f>PRODUCT('mil mi val'!$C270:BN270)</f>
        <v>0.43151472422298059</v>
      </c>
      <c r="BP306" s="79">
        <f>PRODUCT('mil mi val'!$C270:BO270)</f>
        <v>0.42568927544597035</v>
      </c>
      <c r="BQ306" s="79">
        <f>PRODUCT('mil mi val'!$C270:BP270)</f>
        <v>0.41994247022744979</v>
      </c>
      <c r="BR306" s="79">
        <f>PRODUCT('mil mi val'!$C270:BQ270)</f>
        <v>0.41427324687937922</v>
      </c>
      <c r="BS306" s="79">
        <f>PRODUCT('mil mi val'!$C270:BR270)</f>
        <v>0.4086805580465076</v>
      </c>
      <c r="BT306" s="79">
        <f>PRODUCT('mil mi val'!$C270:BS270)</f>
        <v>0.40316337051287976</v>
      </c>
      <c r="BU306" s="79">
        <f>PRODUCT('mil mi val'!$C270:BT270)</f>
        <v>0.39772066501095588</v>
      </c>
      <c r="BV306" s="79">
        <f>PRODUCT('mil mi val'!$C270:BU270)</f>
        <v>0.39235143603330797</v>
      </c>
      <c r="BW306" s="79">
        <f>PRODUCT('mil mi val'!$C270:BV270)</f>
        <v>0.38705469164685835</v>
      </c>
      <c r="BX306" s="79">
        <f>PRODUCT('mil mi val'!$C270:BW270)</f>
        <v>0.38182945330962575</v>
      </c>
      <c r="BY306" s="79">
        <f>PRODUCT('mil mi val'!$C270:BX270)</f>
        <v>0.37667475568994585</v>
      </c>
      <c r="BZ306" s="79">
        <f>PRODUCT('mil mi val'!$C270:BY270)</f>
        <v>0.37158964648813159</v>
      </c>
      <c r="CA306" s="79">
        <f>PRODUCT('mil mi val'!$C270:BZ270)</f>
        <v>0.36657318626054181</v>
      </c>
      <c r="CB306" s="79">
        <f>PRODUCT('mil mi val'!$C270:CA270)</f>
        <v>0.36162444824602452</v>
      </c>
      <c r="CC306" s="79">
        <f>PRODUCT('mil mi val'!$C270:CB270)</f>
        <v>0.35674251819470321</v>
      </c>
      <c r="CD306" s="79">
        <f>PRODUCT('mil mi val'!$C270:CC270)</f>
        <v>0.35192649419907474</v>
      </c>
      <c r="CE306" s="79">
        <f>PRODUCT('mil mi val'!$C270:CD270)</f>
        <v>0.34717548652738722</v>
      </c>
      <c r="CF306" s="79">
        <f>PRODUCT('mil mi val'!$C270:CE270)</f>
        <v>0.34248861745926751</v>
      </c>
      <c r="CG306" s="79">
        <f>PRODUCT('mil mi val'!$C270:CF270)</f>
        <v>0.33786502112356742</v>
      </c>
      <c r="CH306" s="79">
        <f>PRODUCT('mil mi val'!$C270:CG270)</f>
        <v>0.3333038433383993</v>
      </c>
      <c r="CI306" s="79">
        <f>PRODUCT('mil mi val'!$C270:CH270)</f>
        <v>0.32880424145333093</v>
      </c>
      <c r="CJ306" s="79">
        <f>PRODUCT('mil mi val'!$C270:CI270)</f>
        <v>0.32436538419371097</v>
      </c>
      <c r="CK306" s="79">
        <f>PRODUCT('mil mi val'!$C270:CJ270)</f>
        <v>0.31998645150709587</v>
      </c>
      <c r="CL306" s="79">
        <f>PRODUCT('mil mi val'!$C270:CK270)</f>
        <v>0.31566663441175008</v>
      </c>
      <c r="CM306" s="79">
        <f>PRODUCT('mil mi val'!$C270:CL270)</f>
        <v>0.31140513484719146</v>
      </c>
      <c r="CN306" s="79">
        <f>PRODUCT('mil mi val'!$C270:CM270)</f>
        <v>0.30720116552675436</v>
      </c>
      <c r="CO306" s="79">
        <f>PRODUCT('mil mi val'!$C270:CN270)</f>
        <v>0.30305394979214317</v>
      </c>
      <c r="CP306" s="79">
        <f>PRODUCT('mil mi val'!$C270:CO270)</f>
        <v>0.29896272146994923</v>
      </c>
      <c r="CQ306" s="79">
        <f>PRODUCT('mil mi val'!$C270:CP270)</f>
        <v>0.29492672473010495</v>
      </c>
      <c r="CR306" s="79">
        <f>PRODUCT('mil mi val'!$C270:CQ270)</f>
        <v>0.29094521394624856</v>
      </c>
      <c r="CS306" s="79">
        <f>PRODUCT('mil mi val'!$C270:CR270)</f>
        <v>0.2870174535579742</v>
      </c>
      <c r="CT306" s="79">
        <f>PRODUCT('mil mi val'!$C270:CS270)</f>
        <v>0.28314271793494156</v>
      </c>
      <c r="CU306" s="79">
        <f>PRODUCT('mil mi val'!$C270:CT270)</f>
        <v>0.27932029124281987</v>
      </c>
      <c r="CV306" s="79">
        <f>PRODUCT('mil mi val'!$C270:CU270)</f>
        <v>0.2755494673110418</v>
      </c>
      <c r="CW306" s="79">
        <f>PRODUCT('mil mi val'!$C270:CV270)</f>
        <v>0.27182954950234273</v>
      </c>
      <c r="CX306" s="79">
        <f>PRODUCT('mil mi val'!$C270:CW270)</f>
        <v>0.26815985058406111</v>
      </c>
      <c r="CY306" s="79">
        <f>PRODUCT('mil mi val'!$C270:CX270)</f>
        <v>0.26453969260117632</v>
      </c>
      <c r="CZ306" s="79">
        <f>PRODUCT('mil mi val'!$C270:CY270)</f>
        <v>0.26096840675106048</v>
      </c>
      <c r="DA306" s="79">
        <f>PRODUCT('mil mi val'!$C270:CZ270)</f>
        <v>0.25744533325992119</v>
      </c>
      <c r="DB306" s="79">
        <f>PRODUCT('mil mi val'!$C270:DA270)</f>
        <v>0.25396982126091228</v>
      </c>
      <c r="DC306" s="79">
        <f>PRODUCT('mil mi val'!$C270:DB270)</f>
        <v>0.25054122867388995</v>
      </c>
    </row>
    <row r="307" spans="2:107" ht="15" x14ac:dyDescent="0.25">
      <c r="B307" s="41">
        <v>62</v>
      </c>
      <c r="C307" s="79">
        <v>1</v>
      </c>
      <c r="D307" s="79">
        <f>PRODUCT('mil mi val'!$C271:C271)</f>
        <v>0.98450000000000004</v>
      </c>
      <c r="E307" s="79">
        <f>PRODUCT('mil mi val'!$C271:D271)</f>
        <v>0.97751005000000002</v>
      </c>
      <c r="F307" s="79">
        <f>PRODUCT('mil mi val'!$C271:E271)</f>
        <v>0.96939671658500004</v>
      </c>
      <c r="G307" s="79">
        <f>PRODUCT('mil mi val'!$C271:F271)</f>
        <v>0.96057520646407657</v>
      </c>
      <c r="H307" s="79">
        <f>PRODUCT('mil mi val'!$C271:G271)</f>
        <v>0.95125762696137495</v>
      </c>
      <c r="I307" s="79">
        <f>PRODUCT('mil mi val'!$C271:H271)</f>
        <v>0.94145967340367276</v>
      </c>
      <c r="J307" s="79">
        <f>PRODUCT('mil mi val'!$C271:I271)</f>
        <v>0.93129190893091307</v>
      </c>
      <c r="K307" s="79">
        <f>PRODUCT('mil mi val'!$C271:J271)</f>
        <v>0.92067518116910074</v>
      </c>
      <c r="L307" s="79">
        <f>PRODUCT('mil mi val'!$C271:K271)</f>
        <v>0.90971914651318841</v>
      </c>
      <c r="M307" s="79">
        <f>PRODUCT('mil mi val'!$C271:L271)</f>
        <v>0.89843862909642491</v>
      </c>
      <c r="N307" s="79">
        <f>PRODUCT('mil mi val'!$C271:M271)</f>
        <v>0.8869386146439906</v>
      </c>
      <c r="O307" s="79">
        <f>PRODUCT('mil mi val'!$C271:N271)</f>
        <v>0.87531971879215431</v>
      </c>
      <c r="P307" s="79">
        <f>PRODUCT('mil mi val'!$C271:O271)</f>
        <v>0.86359043456033946</v>
      </c>
      <c r="Q307" s="79">
        <f>PRODUCT('mil mi val'!$C271:P271)</f>
        <v>0.85193196369377489</v>
      </c>
      <c r="R307" s="79">
        <f>PRODUCT('mil mi val'!$C271:Q271)</f>
        <v>0.84043088218390893</v>
      </c>
      <c r="S307" s="79">
        <f>PRODUCT('mil mi val'!$C271:R271)</f>
        <v>0.82908506527442616</v>
      </c>
      <c r="T307" s="79">
        <f>PRODUCT('mil mi val'!$C271:S271)</f>
        <v>0.81789241689322145</v>
      </c>
      <c r="U307" s="79">
        <f>PRODUCT('mil mi val'!$C271:T271)</f>
        <v>0.80685086926516303</v>
      </c>
      <c r="V307" s="79">
        <f>PRODUCT('mil mi val'!$C271:U271)</f>
        <v>0.79595838253008333</v>
      </c>
      <c r="W307" s="79">
        <f>PRODUCT('mil mi val'!$C271:V271)</f>
        <v>0.78521294436592726</v>
      </c>
      <c r="X307" s="79">
        <f>PRODUCT('mil mi val'!$C271:W271)</f>
        <v>0.77461256961698732</v>
      </c>
      <c r="Y307" s="79">
        <f>PRODUCT('mil mi val'!$C271:X271)</f>
        <v>0.76415529992715803</v>
      </c>
      <c r="Z307" s="79">
        <f>PRODUCT('mil mi val'!$C271:Y271)</f>
        <v>0.75383920337814148</v>
      </c>
      <c r="AA307" s="79">
        <f>PRODUCT('mil mi val'!$C271:Z271)</f>
        <v>0.74366237413253655</v>
      </c>
      <c r="AB307" s="79">
        <f>PRODUCT('mil mi val'!$C271:AA271)</f>
        <v>0.73362293208174734</v>
      </c>
      <c r="AC307" s="79">
        <f>PRODUCT('mil mi val'!$C271:AB271)</f>
        <v>0.72371902249864373</v>
      </c>
      <c r="AD307" s="79">
        <f>PRODUCT('mil mi val'!$C271:AC271)</f>
        <v>0.71394881569491209</v>
      </c>
      <c r="AE307" s="79">
        <f>PRODUCT('mil mi val'!$C271:AD271)</f>
        <v>0.70431050668303086</v>
      </c>
      <c r="AF307" s="79">
        <f>PRODUCT('mil mi val'!$C271:AE271)</f>
        <v>0.69480231484280996</v>
      </c>
      <c r="AG307" s="79">
        <f>PRODUCT('mil mi val'!$C271:AF271)</f>
        <v>0.68542248359243207</v>
      </c>
      <c r="AH307" s="79">
        <f>PRODUCT('mil mi val'!$C271:AG271)</f>
        <v>0.67616928006393429</v>
      </c>
      <c r="AI307" s="79">
        <f>PRODUCT('mil mi val'!$C271:AH271)</f>
        <v>0.66704099478307122</v>
      </c>
      <c r="AJ307" s="79">
        <f>PRODUCT('mil mi val'!$C271:AI271)</f>
        <v>0.65803594135349974</v>
      </c>
      <c r="AK307" s="79">
        <f>PRODUCT('mil mi val'!$C271:AJ271)</f>
        <v>0.64915245614522754</v>
      </c>
      <c r="AL307" s="79">
        <f>PRODUCT('mil mi val'!$C271:AK271)</f>
        <v>0.64038889798726695</v>
      </c>
      <c r="AM307" s="79">
        <f>PRODUCT('mil mi val'!$C271:AL271)</f>
        <v>0.63174364786443882</v>
      </c>
      <c r="AN307" s="79">
        <f>PRODUCT('mil mi val'!$C271:AM271)</f>
        <v>0.6232151086182689</v>
      </c>
      <c r="AO307" s="79">
        <f>PRODUCT('mil mi val'!$C271:AN271)</f>
        <v>0.6148017046519223</v>
      </c>
      <c r="AP307" s="79">
        <f>PRODUCT('mil mi val'!$C271:AO271)</f>
        <v>0.60650188163912133</v>
      </c>
      <c r="AQ307" s="79">
        <f>PRODUCT('mil mi val'!$C271:AP271)</f>
        <v>0.59831410623699322</v>
      </c>
      <c r="AR307" s="79">
        <f>PRODUCT('mil mi val'!$C271:AQ271)</f>
        <v>0.59023686580279389</v>
      </c>
      <c r="AS307" s="79">
        <f>PRODUCT('mil mi val'!$C271:AR271)</f>
        <v>0.58226866811445621</v>
      </c>
      <c r="AT307" s="79">
        <f>PRODUCT('mil mi val'!$C271:AS271)</f>
        <v>0.57440804109491106</v>
      </c>
      <c r="AU307" s="79">
        <f>PRODUCT('mil mi val'!$C271:AT271)</f>
        <v>0.56665353254012973</v>
      </c>
      <c r="AV307" s="79">
        <f>PRODUCT('mil mi val'!$C271:AU271)</f>
        <v>0.55900370985083803</v>
      </c>
      <c r="AW307" s="79">
        <f>PRODUCT('mil mi val'!$C271:AV271)</f>
        <v>0.5514571597678517</v>
      </c>
      <c r="AX307" s="79">
        <f>PRODUCT('mil mi val'!$C271:AW271)</f>
        <v>0.54401248811098568</v>
      </c>
      <c r="AY307" s="79">
        <f>PRODUCT('mil mi val'!$C271:AX271)</f>
        <v>0.53666831952148741</v>
      </c>
      <c r="AZ307" s="79">
        <f>PRODUCT('mil mi val'!$C271:AY271)</f>
        <v>0.52942329720794734</v>
      </c>
      <c r="BA307" s="79">
        <f>PRODUCT('mil mi val'!$C271:AZ271)</f>
        <v>0.52227608269564008</v>
      </c>
      <c r="BB307" s="79">
        <f>PRODUCT('mil mi val'!$C271:BA271)</f>
        <v>0.51522535557924898</v>
      </c>
      <c r="BC307" s="79">
        <f>PRODUCT('mil mi val'!$C271:BB271)</f>
        <v>0.50826981327892917</v>
      </c>
      <c r="BD307" s="79">
        <f>PRODUCT('mil mi val'!$C271:BC271)</f>
        <v>0.5014081707996636</v>
      </c>
      <c r="BE307" s="79">
        <f>PRODUCT('mil mi val'!$C271:BD271)</f>
        <v>0.49463916049386814</v>
      </c>
      <c r="BF307" s="79">
        <f>PRODUCT('mil mi val'!$C271:BE271)</f>
        <v>0.48796153182720092</v>
      </c>
      <c r="BG307" s="79">
        <f>PRODUCT('mil mi val'!$C271:BF271)</f>
        <v>0.48137405114753373</v>
      </c>
      <c r="BH307" s="79">
        <f>PRODUCT('mil mi val'!$C271:BG271)</f>
        <v>0.47487550145704205</v>
      </c>
      <c r="BI307" s="79">
        <f>PRODUCT('mil mi val'!$C271:BH271)</f>
        <v>0.46846468218737203</v>
      </c>
      <c r="BJ307" s="79">
        <f>PRODUCT('mil mi val'!$C271:BI271)</f>
        <v>0.46214040897784253</v>
      </c>
      <c r="BK307" s="79">
        <f>PRODUCT('mil mi val'!$C271:BJ271)</f>
        <v>0.4559015134566417</v>
      </c>
      <c r="BL307" s="79">
        <f>PRODUCT('mil mi val'!$C271:BK271)</f>
        <v>0.44974684302497708</v>
      </c>
      <c r="BM307" s="79">
        <f>PRODUCT('mil mi val'!$C271:BL271)</f>
        <v>0.44367526064413992</v>
      </c>
      <c r="BN307" s="79">
        <f>PRODUCT('mil mi val'!$C271:BM271)</f>
        <v>0.43768564462544407</v>
      </c>
      <c r="BO307" s="79">
        <f>PRODUCT('mil mi val'!$C271:BN271)</f>
        <v>0.4317768884230006</v>
      </c>
      <c r="BP307" s="79">
        <f>PRODUCT('mil mi val'!$C271:BO271)</f>
        <v>0.42594790042929009</v>
      </c>
      <c r="BQ307" s="79">
        <f>PRODUCT('mil mi val'!$C271:BP271)</f>
        <v>0.42019760377349469</v>
      </c>
      <c r="BR307" s="79">
        <f>PRODUCT('mil mi val'!$C271:BQ271)</f>
        <v>0.41452493612255253</v>
      </c>
      <c r="BS307" s="79">
        <f>PRODUCT('mil mi val'!$C271:BR271)</f>
        <v>0.4089288494848981</v>
      </c>
      <c r="BT307" s="79">
        <f>PRODUCT('mil mi val'!$C271:BS271)</f>
        <v>0.40340831001685201</v>
      </c>
      <c r="BU307" s="79">
        <f>PRODUCT('mil mi val'!$C271:BT271)</f>
        <v>0.39796229783162451</v>
      </c>
      <c r="BV307" s="79">
        <f>PRODUCT('mil mi val'!$C271:BU271)</f>
        <v>0.39258980681089761</v>
      </c>
      <c r="BW307" s="79">
        <f>PRODUCT('mil mi val'!$C271:BV271)</f>
        <v>0.38728984441895054</v>
      </c>
      <c r="BX307" s="79">
        <f>PRODUCT('mil mi val'!$C271:BW271)</f>
        <v>0.38206143151929473</v>
      </c>
      <c r="BY307" s="79">
        <f>PRODUCT('mil mi val'!$C271:BX271)</f>
        <v>0.37690360219378427</v>
      </c>
      <c r="BZ307" s="79">
        <f>PRODUCT('mil mi val'!$C271:BY271)</f>
        <v>0.3718154035641682</v>
      </c>
      <c r="CA307" s="79">
        <f>PRODUCT('mil mi val'!$C271:BZ271)</f>
        <v>0.36679589561605197</v>
      </c>
      <c r="CB307" s="79">
        <f>PRODUCT('mil mi val'!$C271:CA271)</f>
        <v>0.36184415102523526</v>
      </c>
      <c r="CC307" s="79">
        <f>PRODUCT('mil mi val'!$C271:CB271)</f>
        <v>0.35695925498639458</v>
      </c>
      <c r="CD307" s="79">
        <f>PRODUCT('mil mi val'!$C271:CC271)</f>
        <v>0.35214030504407828</v>
      </c>
      <c r="CE307" s="79">
        <f>PRODUCT('mil mi val'!$C271:CD271)</f>
        <v>0.34738641092598327</v>
      </c>
      <c r="CF307" s="79">
        <f>PRODUCT('mil mi val'!$C271:CE271)</f>
        <v>0.34269669437848249</v>
      </c>
      <c r="CG307" s="79">
        <f>PRODUCT('mil mi val'!$C271:CF271)</f>
        <v>0.33807028900437297</v>
      </c>
      <c r="CH307" s="79">
        <f>PRODUCT('mil mi val'!$C271:CG271)</f>
        <v>0.33350634010281394</v>
      </c>
      <c r="CI307" s="79">
        <f>PRODUCT('mil mi val'!$C271:CH271)</f>
        <v>0.32900400451142597</v>
      </c>
      <c r="CJ307" s="79">
        <f>PRODUCT('mil mi val'!$C271:CI271)</f>
        <v>0.32456245045052173</v>
      </c>
      <c r="CK307" s="79">
        <f>PRODUCT('mil mi val'!$C271:CJ271)</f>
        <v>0.32018085736943969</v>
      </c>
      <c r="CL307" s="79">
        <f>PRODUCT('mil mi val'!$C271:CK271)</f>
        <v>0.31585841579495227</v>
      </c>
      <c r="CM307" s="79">
        <f>PRODUCT('mil mi val'!$C271:CL271)</f>
        <v>0.31159432718172042</v>
      </c>
      <c r="CN307" s="79">
        <f>PRODUCT('mil mi val'!$C271:CM271)</f>
        <v>0.30738780376476721</v>
      </c>
      <c r="CO307" s="79">
        <f>PRODUCT('mil mi val'!$C271:CN271)</f>
        <v>0.30323806841394285</v>
      </c>
      <c r="CP307" s="79">
        <f>PRODUCT('mil mi val'!$C271:CO271)</f>
        <v>0.29914435449035465</v>
      </c>
      <c r="CQ307" s="79">
        <f>PRODUCT('mil mi val'!$C271:CP271)</f>
        <v>0.29510590570473488</v>
      </c>
      <c r="CR307" s="79">
        <f>PRODUCT('mil mi val'!$C271:CQ271)</f>
        <v>0.29112197597772099</v>
      </c>
      <c r="CS307" s="79">
        <f>PRODUCT('mil mi val'!$C271:CR271)</f>
        <v>0.28719182930202175</v>
      </c>
      <c r="CT307" s="79">
        <f>PRODUCT('mil mi val'!$C271:CS271)</f>
        <v>0.28331473960644449</v>
      </c>
      <c r="CU307" s="79">
        <f>PRODUCT('mil mi val'!$C271:CT271)</f>
        <v>0.2794899906217575</v>
      </c>
      <c r="CV307" s="79">
        <f>PRODUCT('mil mi val'!$C271:CU271)</f>
        <v>0.27571687574836379</v>
      </c>
      <c r="CW307" s="79">
        <f>PRODUCT('mil mi val'!$C271:CV271)</f>
        <v>0.27199469792576086</v>
      </c>
      <c r="CX307" s="79">
        <f>PRODUCT('mil mi val'!$C271:CW271)</f>
        <v>0.2683227695037631</v>
      </c>
      <c r="CY307" s="79">
        <f>PRODUCT('mil mi val'!$C271:CX271)</f>
        <v>0.2647004121154623</v>
      </c>
      <c r="CZ307" s="79">
        <f>PRODUCT('mil mi val'!$C271:CY271)</f>
        <v>0.2611269565519036</v>
      </c>
      <c r="DA307" s="79">
        <f>PRODUCT('mil mi val'!$C271:CZ271)</f>
        <v>0.25760174263845292</v>
      </c>
      <c r="DB307" s="79">
        <f>PRODUCT('mil mi val'!$C271:DA271)</f>
        <v>0.25412411911283384</v>
      </c>
      <c r="DC307" s="79">
        <f>PRODUCT('mil mi val'!$C271:DB271)</f>
        <v>0.2506934435048106</v>
      </c>
    </row>
    <row r="308" spans="2:107" ht="15" x14ac:dyDescent="0.25">
      <c r="B308" s="41">
        <v>63</v>
      </c>
      <c r="C308" s="79">
        <v>1</v>
      </c>
      <c r="D308" s="79">
        <f>PRODUCT('mil mi val'!$C272:C272)</f>
        <v>0.98450000000000004</v>
      </c>
      <c r="E308" s="79">
        <f>PRODUCT('mil mi val'!$C272:D272)</f>
        <v>0.97760849999999999</v>
      </c>
      <c r="F308" s="79">
        <f>PRODUCT('mil mi val'!$C272:E272)</f>
        <v>0.96959211030000003</v>
      </c>
      <c r="G308" s="79">
        <f>PRODUCT('mil mi val'!$C272:F272)</f>
        <v>0.96086578130730005</v>
      </c>
      <c r="H308" s="79">
        <f>PRODUCT('mil mi val'!$C272:G272)</f>
        <v>0.95164146980674991</v>
      </c>
      <c r="I308" s="79">
        <f>PRODUCT('mil mi val'!$C272:H272)</f>
        <v>0.94202989096170175</v>
      </c>
      <c r="J308" s="79">
        <f>PRODUCT('mil mi val'!$C272:I272)</f>
        <v>0.9319501711284115</v>
      </c>
      <c r="K308" s="79">
        <f>PRODUCT('mil mi val'!$C272:J272)</f>
        <v>0.92141913419466048</v>
      </c>
      <c r="L308" s="79">
        <f>PRODUCT('mil mi val'!$C272:K272)</f>
        <v>0.91054638841116342</v>
      </c>
      <c r="M308" s="79">
        <f>PRODUCT('mil mi val'!$C272:L272)</f>
        <v>0.89934666783370609</v>
      </c>
      <c r="N308" s="79">
        <f>PRODUCT('mil mi val'!$C272:M272)</f>
        <v>0.88792496515221797</v>
      </c>
      <c r="O308" s="79">
        <f>PRODUCT('mil mi val'!$C272:N272)</f>
        <v>0.87638194060523911</v>
      </c>
      <c r="P308" s="79">
        <f>PRODUCT('mil mi val'!$C272:O272)</f>
        <v>0.86481369898924998</v>
      </c>
      <c r="Q308" s="79">
        <f>PRODUCT('mil mi val'!$C272:P272)</f>
        <v>0.85322519542279407</v>
      </c>
      <c r="R308" s="79">
        <f>PRODUCT('mil mi val'!$C272:Q272)</f>
        <v>0.84179197780412862</v>
      </c>
      <c r="S308" s="79">
        <f>PRODUCT('mil mi val'!$C272:R272)</f>
        <v>0.83051196530155336</v>
      </c>
      <c r="T308" s="79">
        <f>PRODUCT('mil mi val'!$C272:S272)</f>
        <v>0.81938310496651257</v>
      </c>
      <c r="U308" s="79">
        <f>PRODUCT('mil mi val'!$C272:T272)</f>
        <v>0.80840337135996132</v>
      </c>
      <c r="V308" s="79">
        <f>PRODUCT('mil mi val'!$C272:U272)</f>
        <v>0.7975707661837379</v>
      </c>
      <c r="W308" s="79">
        <f>PRODUCT('mil mi val'!$C272:V272)</f>
        <v>0.78688331791687582</v>
      </c>
      <c r="X308" s="79">
        <f>PRODUCT('mil mi val'!$C272:W272)</f>
        <v>0.77633908145678976</v>
      </c>
      <c r="Y308" s="79">
        <f>PRODUCT('mil mi val'!$C272:X272)</f>
        <v>0.76593613776526881</v>
      </c>
      <c r="Z308" s="79">
        <f>PRODUCT('mil mi val'!$C272:Y272)</f>
        <v>0.75567259351921423</v>
      </c>
      <c r="AA308" s="79">
        <f>PRODUCT('mil mi val'!$C272:Z272)</f>
        <v>0.74554658076605673</v>
      </c>
      <c r="AB308" s="79">
        <f>PRODUCT('mil mi val'!$C272:AA272)</f>
        <v>0.73555625658379165</v>
      </c>
      <c r="AC308" s="79">
        <f>PRODUCT('mil mi val'!$C272:AB272)</f>
        <v>0.72569980274556889</v>
      </c>
      <c r="AD308" s="79">
        <f>PRODUCT('mil mi val'!$C272:AC272)</f>
        <v>0.71597542538877834</v>
      </c>
      <c r="AE308" s="79">
        <f>PRODUCT('mil mi val'!$C272:AD272)</f>
        <v>0.70638135468856877</v>
      </c>
      <c r="AF308" s="79">
        <f>PRODUCT('mil mi val'!$C272:AE272)</f>
        <v>0.69691584453574196</v>
      </c>
      <c r="AG308" s="79">
        <f>PRODUCT('mil mi val'!$C272:AF272)</f>
        <v>0.68757717221896308</v>
      </c>
      <c r="AH308" s="79">
        <f>PRODUCT('mil mi val'!$C272:AG272)</f>
        <v>0.67836363811122902</v>
      </c>
      <c r="AI308" s="79">
        <f>PRODUCT('mil mi val'!$C272:AH272)</f>
        <v>0.66927356536053861</v>
      </c>
      <c r="AJ308" s="79">
        <f>PRODUCT('mil mi val'!$C272:AI272)</f>
        <v>0.66030529958470741</v>
      </c>
      <c r="AK308" s="79">
        <f>PRODUCT('mil mi val'!$C272:AJ272)</f>
        <v>0.65145720857027234</v>
      </c>
      <c r="AL308" s="79">
        <f>PRODUCT('mil mi val'!$C272:AK272)</f>
        <v>0.64272768197543073</v>
      </c>
      <c r="AM308" s="79">
        <f>PRODUCT('mil mi val'!$C272:AL272)</f>
        <v>0.63411513103695993</v>
      </c>
      <c r="AN308" s="79">
        <f>PRODUCT('mil mi val'!$C272:AM272)</f>
        <v>0.62561798828106474</v>
      </c>
      <c r="AO308" s="79">
        <f>PRODUCT('mil mi val'!$C272:AN272)</f>
        <v>0.61723470723809848</v>
      </c>
      <c r="AP308" s="79">
        <f>PRODUCT('mil mi val'!$C272:AO272)</f>
        <v>0.60896376216110792</v>
      </c>
      <c r="AQ308" s="79">
        <f>PRODUCT('mil mi val'!$C272:AP272)</f>
        <v>0.60080364774814909</v>
      </c>
      <c r="AR308" s="79">
        <f>PRODUCT('mil mi val'!$C272:AQ272)</f>
        <v>0.59275287886832395</v>
      </c>
      <c r="AS308" s="79">
        <f>PRODUCT('mil mi val'!$C272:AR272)</f>
        <v>0.58480999029148839</v>
      </c>
      <c r="AT308" s="79">
        <f>PRODUCT('mil mi val'!$C272:AS272)</f>
        <v>0.57697353642158244</v>
      </c>
      <c r="AU308" s="79">
        <f>PRODUCT('mil mi val'!$C272:AT272)</f>
        <v>0.56924209103353329</v>
      </c>
      <c r="AV308" s="79">
        <f>PRODUCT('mil mi val'!$C272:AU272)</f>
        <v>0.56161424701368401</v>
      </c>
      <c r="AW308" s="79">
        <f>PRODUCT('mil mi val'!$C272:AV272)</f>
        <v>0.55408861610370064</v>
      </c>
      <c r="AX308" s="79">
        <f>PRODUCT('mil mi val'!$C272:AW272)</f>
        <v>0.54666382864791108</v>
      </c>
      <c r="AY308" s="79">
        <f>PRODUCT('mil mi val'!$C272:AX272)</f>
        <v>0.53933853334402904</v>
      </c>
      <c r="AZ308" s="79">
        <f>PRODUCT('mil mi val'!$C272:AY272)</f>
        <v>0.5321113969972191</v>
      </c>
      <c r="BA308" s="79">
        <f>PRODUCT('mil mi val'!$C272:AZ272)</f>
        <v>0.52498110427745637</v>
      </c>
      <c r="BB308" s="79">
        <f>PRODUCT('mil mi val'!$C272:BA272)</f>
        <v>0.51794635748013851</v>
      </c>
      <c r="BC308" s="79">
        <f>PRODUCT('mil mi val'!$C272:BB272)</f>
        <v>0.51100587628990468</v>
      </c>
      <c r="BD308" s="79">
        <f>PRODUCT('mil mi val'!$C272:BC272)</f>
        <v>0.50415839754761993</v>
      </c>
      <c r="BE308" s="79">
        <f>PRODUCT('mil mi val'!$C272:BD272)</f>
        <v>0.49740267502048185</v>
      </c>
      <c r="BF308" s="79">
        <f>PRODUCT('mil mi val'!$C272:BE272)</f>
        <v>0.49073747917520744</v>
      </c>
      <c r="BG308" s="79">
        <f>PRODUCT('mil mi val'!$C272:BF272)</f>
        <v>0.4841615969542597</v>
      </c>
      <c r="BH308" s="79">
        <f>PRODUCT('mil mi val'!$C272:BG272)</f>
        <v>0.47767383155507265</v>
      </c>
      <c r="BI308" s="79">
        <f>PRODUCT('mil mi val'!$C272:BH272)</f>
        <v>0.47127300221223467</v>
      </c>
      <c r="BJ308" s="79">
        <f>PRODUCT('mil mi val'!$C272:BI272)</f>
        <v>0.46495794398259072</v>
      </c>
      <c r="BK308" s="79">
        <f>PRODUCT('mil mi val'!$C272:BJ272)</f>
        <v>0.458727507533224</v>
      </c>
      <c r="BL308" s="79">
        <f>PRODUCT('mil mi val'!$C272:BK272)</f>
        <v>0.45258055893227883</v>
      </c>
      <c r="BM308" s="79">
        <f>PRODUCT('mil mi val'!$C272:BL272)</f>
        <v>0.44651597944258631</v>
      </c>
      <c r="BN308" s="79">
        <f>PRODUCT('mil mi val'!$C272:BM272)</f>
        <v>0.44053266531805568</v>
      </c>
      <c r="BO308" s="79">
        <f>PRODUCT('mil mi val'!$C272:BN272)</f>
        <v>0.43462952760279377</v>
      </c>
      <c r="BP308" s="79">
        <f>PRODUCT('mil mi val'!$C272:BO272)</f>
        <v>0.42880549193291634</v>
      </c>
      <c r="BQ308" s="79">
        <f>PRODUCT('mil mi val'!$C272:BP272)</f>
        <v>0.42305949834101525</v>
      </c>
      <c r="BR308" s="79">
        <f>PRODUCT('mil mi val'!$C272:BQ272)</f>
        <v>0.41739050106324566</v>
      </c>
      <c r="BS308" s="79">
        <f>PRODUCT('mil mi val'!$C272:BR272)</f>
        <v>0.41179746834899816</v>
      </c>
      <c r="BT308" s="79">
        <f>PRODUCT('mil mi val'!$C272:BS272)</f>
        <v>0.4062793822731216</v>
      </c>
      <c r="BU308" s="79">
        <f>PRODUCT('mil mi val'!$C272:BT272)</f>
        <v>0.40083523855066178</v>
      </c>
      <c r="BV308" s="79">
        <f>PRODUCT('mil mi val'!$C272:BU272)</f>
        <v>0.39546404635408294</v>
      </c>
      <c r="BW308" s="79">
        <f>PRODUCT('mil mi val'!$C272:BV272)</f>
        <v>0.39016482813293824</v>
      </c>
      <c r="BX308" s="79">
        <f>PRODUCT('mil mi val'!$C272:BW272)</f>
        <v>0.38493661943595686</v>
      </c>
      <c r="BY308" s="79">
        <f>PRODUCT('mil mi val'!$C272:BX272)</f>
        <v>0.37977846873551507</v>
      </c>
      <c r="BZ308" s="79">
        <f>PRODUCT('mil mi val'!$C272:BY272)</f>
        <v>0.37468943725445919</v>
      </c>
      <c r="CA308" s="79">
        <f>PRODUCT('mil mi val'!$C272:BZ272)</f>
        <v>0.36966859879524944</v>
      </c>
      <c r="CB308" s="79">
        <f>PRODUCT('mil mi val'!$C272:CA272)</f>
        <v>0.36471503957139312</v>
      </c>
      <c r="CC308" s="79">
        <f>PRODUCT('mil mi val'!$C272:CB272)</f>
        <v>0.35982785804113648</v>
      </c>
      <c r="CD308" s="79">
        <f>PRODUCT('mil mi val'!$C272:CC272)</f>
        <v>0.35500616474338526</v>
      </c>
      <c r="CE308" s="79">
        <f>PRODUCT('mil mi val'!$C272:CD272)</f>
        <v>0.3502490821358239</v>
      </c>
      <c r="CF308" s="79">
        <f>PRODUCT('mil mi val'!$C272:CE272)</f>
        <v>0.34555574443520387</v>
      </c>
      <c r="CG308" s="79">
        <f>PRODUCT('mil mi val'!$C272:CF272)</f>
        <v>0.34092529745977213</v>
      </c>
      <c r="CH308" s="79">
        <f>PRODUCT('mil mi val'!$C272:CG272)</f>
        <v>0.33635689847381117</v>
      </c>
      <c r="CI308" s="79">
        <f>PRODUCT('mil mi val'!$C272:CH272)</f>
        <v>0.33184971603426211</v>
      </c>
      <c r="CJ308" s="79">
        <f>PRODUCT('mil mi val'!$C272:CI272)</f>
        <v>0.327402929839403</v>
      </c>
      <c r="CK308" s="79">
        <f>PRODUCT('mil mi val'!$C272:CJ272)</f>
        <v>0.32301573057955502</v>
      </c>
      <c r="CL308" s="79">
        <f>PRODUCT('mil mi val'!$C272:CK272)</f>
        <v>0.31868731978978898</v>
      </c>
      <c r="CM308" s="79">
        <f>PRODUCT('mil mi val'!$C272:CL272)</f>
        <v>0.31441690970460584</v>
      </c>
      <c r="CN308" s="79">
        <f>PRODUCT('mil mi val'!$C272:CM272)</f>
        <v>0.31020372311456412</v>
      </c>
      <c r="CO308" s="79">
        <f>PRODUCT('mil mi val'!$C272:CN272)</f>
        <v>0.30604699322482898</v>
      </c>
      <c r="CP308" s="79">
        <f>PRODUCT('mil mi val'!$C272:CO272)</f>
        <v>0.30194596351561626</v>
      </c>
      <c r="CQ308" s="79">
        <f>PRODUCT('mil mi val'!$C272:CP272)</f>
        <v>0.29789988760450703</v>
      </c>
      <c r="CR308" s="79">
        <f>PRODUCT('mil mi val'!$C272:CQ272)</f>
        <v>0.29390802911060665</v>
      </c>
      <c r="CS308" s="79">
        <f>PRODUCT('mil mi val'!$C272:CR272)</f>
        <v>0.28996966152052456</v>
      </c>
      <c r="CT308" s="79">
        <f>PRODUCT('mil mi val'!$C272:CS272)</f>
        <v>0.28608406805614955</v>
      </c>
      <c r="CU308" s="79">
        <f>PRODUCT('mil mi val'!$C272:CT272)</f>
        <v>0.28225054154419715</v>
      </c>
      <c r="CV308" s="79">
        <f>PRODUCT('mil mi val'!$C272:CU272)</f>
        <v>0.27846838428750492</v>
      </c>
      <c r="CW308" s="79">
        <f>PRODUCT('mil mi val'!$C272:CV272)</f>
        <v>0.27473690793805239</v>
      </c>
      <c r="CX308" s="79">
        <f>PRODUCT('mil mi val'!$C272:CW272)</f>
        <v>0.27105543337168247</v>
      </c>
      <c r="CY308" s="79">
        <f>PRODUCT('mil mi val'!$C272:CX272)</f>
        <v>0.26742329056450193</v>
      </c>
      <c r="CZ308" s="79">
        <f>PRODUCT('mil mi val'!$C272:CY272)</f>
        <v>0.26383981847093763</v>
      </c>
      <c r="DA308" s="79">
        <f>PRODUCT('mil mi val'!$C272:CZ272)</f>
        <v>0.26030436490342707</v>
      </c>
      <c r="DB308" s="79">
        <f>PRODUCT('mil mi val'!$C272:DA272)</f>
        <v>0.25681628641372117</v>
      </c>
      <c r="DC308" s="79">
        <f>PRODUCT('mil mi val'!$C272:DB272)</f>
        <v>0.25337494817577733</v>
      </c>
    </row>
    <row r="309" spans="2:107" ht="15" x14ac:dyDescent="0.25">
      <c r="B309" s="41">
        <v>64</v>
      </c>
      <c r="C309" s="79">
        <v>1</v>
      </c>
      <c r="D309" s="79">
        <f>PRODUCT('mil mi val'!$C273:C273)</f>
        <v>0.98460000000000003</v>
      </c>
      <c r="E309" s="79">
        <f>PRODUCT('mil mi val'!$C273:D273)</f>
        <v>0.97770780000000002</v>
      </c>
      <c r="F309" s="79">
        <f>PRODUCT('mil mi val'!$C273:E273)</f>
        <v>0.96978836682000003</v>
      </c>
      <c r="G309" s="79">
        <f>PRODUCT('mil mi val'!$C273:F273)</f>
        <v>0.96115725035530197</v>
      </c>
      <c r="H309" s="79">
        <f>PRODUCT('mil mi val'!$C273:G273)</f>
        <v>0.95212237220196216</v>
      </c>
      <c r="I309" s="79">
        <f>PRODUCT('mil mi val'!$C273:H273)</f>
        <v>0.94260114847994259</v>
      </c>
      <c r="J309" s="79">
        <f>PRODUCT('mil mi val'!$C273:I273)</f>
        <v>0.93260957630605512</v>
      </c>
      <c r="K309" s="79">
        <f>PRODUCT('mil mi val'!$C273:J273)</f>
        <v>0.9221643490514273</v>
      </c>
      <c r="L309" s="79">
        <f>PRODUCT('mil mi val'!$C273:K273)</f>
        <v>0.91137502616752553</v>
      </c>
      <c r="M309" s="79">
        <f>PRODUCT('mil mi val'!$C273:L273)</f>
        <v>0.90034738835089845</v>
      </c>
      <c r="N309" s="79">
        <f>PRODUCT('mil mi val'!$C273:M273)</f>
        <v>0.88909304599651229</v>
      </c>
      <c r="O309" s="79">
        <f>PRODUCT('mil mi val'!$C273:N273)</f>
        <v>0.87762374570315727</v>
      </c>
      <c r="P309" s="79">
        <f>PRODUCT('mil mi val'!$C273:O273)</f>
        <v>0.86612687463444593</v>
      </c>
      <c r="Q309" s="79">
        <f>PRODUCT('mil mi val'!$C273:P273)</f>
        <v>0.85469399988927131</v>
      </c>
      <c r="R309" s="79">
        <f>PRODUCT('mil mi val'!$C273:Q273)</f>
        <v>0.84341203909073292</v>
      </c>
      <c r="S309" s="79">
        <f>PRODUCT('mil mi val'!$C273:R273)</f>
        <v>0.83227900017473522</v>
      </c>
      <c r="T309" s="79">
        <f>PRODUCT('mil mi val'!$C273:S273)</f>
        <v>0.82129291737242871</v>
      </c>
      <c r="U309" s="79">
        <f>PRODUCT('mil mi val'!$C273:T273)</f>
        <v>0.81045185086311267</v>
      </c>
      <c r="V309" s="79">
        <f>PRODUCT('mil mi val'!$C273:U273)</f>
        <v>0.79975388643171963</v>
      </c>
      <c r="W309" s="79">
        <f>PRODUCT('mil mi val'!$C273:V273)</f>
        <v>0.7891971351308209</v>
      </c>
      <c r="X309" s="79">
        <f>PRODUCT('mil mi val'!$C273:W273)</f>
        <v>0.77877973294709413</v>
      </c>
      <c r="Y309" s="79">
        <f>PRODUCT('mil mi val'!$C273:X273)</f>
        <v>0.76849984047219244</v>
      </c>
      <c r="Z309" s="79">
        <f>PRODUCT('mil mi val'!$C273:Y273)</f>
        <v>0.75835564257795951</v>
      </c>
      <c r="AA309" s="79">
        <f>PRODUCT('mil mi val'!$C273:Z273)</f>
        <v>0.74834534809593045</v>
      </c>
      <c r="AB309" s="79">
        <f>PRODUCT('mil mi val'!$C273:AA273)</f>
        <v>0.73846718950106416</v>
      </c>
      <c r="AC309" s="79">
        <f>PRODUCT('mil mi val'!$C273:AB273)</f>
        <v>0.72871942259965017</v>
      </c>
      <c r="AD309" s="79">
        <f>PRODUCT('mil mi val'!$C273:AC273)</f>
        <v>0.7191003262213348</v>
      </c>
      <c r="AE309" s="79">
        <f>PRODUCT('mil mi val'!$C273:AD273)</f>
        <v>0.70960820191521323</v>
      </c>
      <c r="AF309" s="79">
        <f>PRODUCT('mil mi val'!$C273:AE273)</f>
        <v>0.70024137364993244</v>
      </c>
      <c r="AG309" s="79">
        <f>PRODUCT('mil mi val'!$C273:AF273)</f>
        <v>0.69099818751775333</v>
      </c>
      <c r="AH309" s="79">
        <f>PRODUCT('mil mi val'!$C273:AG273)</f>
        <v>0.681877011442519</v>
      </c>
      <c r="AI309" s="79">
        <f>PRODUCT('mil mi val'!$C273:AH273)</f>
        <v>0.67287623489147774</v>
      </c>
      <c r="AJ309" s="79">
        <f>PRODUCT('mil mi val'!$C273:AI273)</f>
        <v>0.66399426859091026</v>
      </c>
      <c r="AK309" s="79">
        <f>PRODUCT('mil mi val'!$C273:AJ273)</f>
        <v>0.65522954424551028</v>
      </c>
      <c r="AL309" s="79">
        <f>PRODUCT('mil mi val'!$C273:AK273)</f>
        <v>0.64658051426146956</v>
      </c>
      <c r="AM309" s="79">
        <f>PRODUCT('mil mi val'!$C273:AL273)</f>
        <v>0.63804565147321812</v>
      </c>
      <c r="AN309" s="79">
        <f>PRODUCT('mil mi val'!$C273:AM273)</f>
        <v>0.62962344887377164</v>
      </c>
      <c r="AO309" s="79">
        <f>PRODUCT('mil mi val'!$C273:AN273)</f>
        <v>0.6213124193486379</v>
      </c>
      <c r="AP309" s="79">
        <f>PRODUCT('mil mi val'!$C273:AO273)</f>
        <v>0.61311109541323594</v>
      </c>
      <c r="AQ309" s="79">
        <f>PRODUCT('mil mi val'!$C273:AP273)</f>
        <v>0.60501802895378121</v>
      </c>
      <c r="AR309" s="79">
        <f>PRODUCT('mil mi val'!$C273:AQ273)</f>
        <v>0.59703179097159131</v>
      </c>
      <c r="AS309" s="79">
        <f>PRODUCT('mil mi val'!$C273:AR273)</f>
        <v>0.58915097133076633</v>
      </c>
      <c r="AT309" s="79">
        <f>PRODUCT('mil mi val'!$C273:AS273)</f>
        <v>0.58137417850920026</v>
      </c>
      <c r="AU309" s="79">
        <f>PRODUCT('mil mi val'!$C273:AT273)</f>
        <v>0.57370003935287883</v>
      </c>
      <c r="AV309" s="79">
        <f>PRODUCT('mil mi val'!$C273:AU273)</f>
        <v>0.56612719883342089</v>
      </c>
      <c r="AW309" s="79">
        <f>PRODUCT('mil mi val'!$C273:AV273)</f>
        <v>0.55865431980881974</v>
      </c>
      <c r="AX309" s="79">
        <f>PRODUCT('mil mi val'!$C273:AW273)</f>
        <v>0.55128008278734331</v>
      </c>
      <c r="AY309" s="79">
        <f>PRODUCT('mil mi val'!$C273:AX273)</f>
        <v>0.54400318569455042</v>
      </c>
      <c r="AZ309" s="79">
        <f>PRODUCT('mil mi val'!$C273:AY273)</f>
        <v>0.53682234364338233</v>
      </c>
      <c r="BA309" s="79">
        <f>PRODUCT('mil mi val'!$C273:AZ273)</f>
        <v>0.52973628870728973</v>
      </c>
      <c r="BB309" s="79">
        <f>PRODUCT('mil mi val'!$C273:BA273)</f>
        <v>0.5227437696963535</v>
      </c>
      <c r="BC309" s="79">
        <f>PRODUCT('mil mi val'!$C273:BB273)</f>
        <v>0.51584355193636167</v>
      </c>
      <c r="BD309" s="79">
        <f>PRODUCT('mil mi val'!$C273:BC273)</f>
        <v>0.50903441705080166</v>
      </c>
      <c r="BE309" s="79">
        <f>PRODUCT('mil mi val'!$C273:BD273)</f>
        <v>0.50231516274573107</v>
      </c>
      <c r="BF309" s="79">
        <f>PRODUCT('mil mi val'!$C273:BE273)</f>
        <v>0.49568460259748742</v>
      </c>
      <c r="BG309" s="79">
        <f>PRODUCT('mil mi val'!$C273:BF273)</f>
        <v>0.48914156584320062</v>
      </c>
      <c r="BH309" s="79">
        <f>PRODUCT('mil mi val'!$C273:BG273)</f>
        <v>0.48268489717407037</v>
      </c>
      <c r="BI309" s="79">
        <f>PRODUCT('mil mi val'!$C273:BH273)</f>
        <v>0.47631345653137264</v>
      </c>
      <c r="BJ309" s="79">
        <f>PRODUCT('mil mi val'!$C273:BI273)</f>
        <v>0.4700261189051585</v>
      </c>
      <c r="BK309" s="79">
        <f>PRODUCT('mil mi val'!$C273:BJ273)</f>
        <v>0.46382177413561043</v>
      </c>
      <c r="BL309" s="79">
        <f>PRODUCT('mil mi val'!$C273:BK273)</f>
        <v>0.4576993267170204</v>
      </c>
      <c r="BM309" s="79">
        <f>PRODUCT('mil mi val'!$C273:BL273)</f>
        <v>0.45165769560435576</v>
      </c>
      <c r="BN309" s="79">
        <f>PRODUCT('mil mi val'!$C273:BM273)</f>
        <v>0.44569581402237829</v>
      </c>
      <c r="BO309" s="79">
        <f>PRODUCT('mil mi val'!$C273:BN273)</f>
        <v>0.43981262927728287</v>
      </c>
      <c r="BP309" s="79">
        <f>PRODUCT('mil mi val'!$C273:BO273)</f>
        <v>0.43400710257082276</v>
      </c>
      <c r="BQ309" s="79">
        <f>PRODUCT('mil mi val'!$C273:BP273)</f>
        <v>0.42827820881688788</v>
      </c>
      <c r="BR309" s="79">
        <f>PRODUCT('mil mi val'!$C273:BQ273)</f>
        <v>0.42262493646050497</v>
      </c>
      <c r="BS309" s="79">
        <f>PRODUCT('mil mi val'!$C273:BR273)</f>
        <v>0.41704628729922633</v>
      </c>
      <c r="BT309" s="79">
        <f>PRODUCT('mil mi val'!$C273:BS273)</f>
        <v>0.41154127630687654</v>
      </c>
      <c r="BU309" s="79">
        <f>PRODUCT('mil mi val'!$C273:BT273)</f>
        <v>0.40610893145962579</v>
      </c>
      <c r="BV309" s="79">
        <f>PRODUCT('mil mi val'!$C273:BU273)</f>
        <v>0.40074829356435876</v>
      </c>
      <c r="BW309" s="79">
        <f>PRODUCT('mil mi val'!$C273:BV273)</f>
        <v>0.39545841608930921</v>
      </c>
      <c r="BX309" s="79">
        <f>PRODUCT('mil mi val'!$C273:BW273)</f>
        <v>0.39023836499693032</v>
      </c>
      <c r="BY309" s="79">
        <f>PRODUCT('mil mi val'!$C273:BX273)</f>
        <v>0.38508721857897082</v>
      </c>
      <c r="BZ309" s="79">
        <f>PRODUCT('mil mi val'!$C273:BY273)</f>
        <v>0.38000406729372843</v>
      </c>
      <c r="CA309" s="79">
        <f>PRODUCT('mil mi val'!$C273:BZ273)</f>
        <v>0.3749880136054512</v>
      </c>
      <c r="CB309" s="79">
        <f>PRODUCT('mil mi val'!$C273:CA273)</f>
        <v>0.37003817182585924</v>
      </c>
      <c r="CC309" s="79">
        <f>PRODUCT('mil mi val'!$C273:CB273)</f>
        <v>0.36515366795775789</v>
      </c>
      <c r="CD309" s="79">
        <f>PRODUCT('mil mi val'!$C273:CC273)</f>
        <v>0.36033363954071551</v>
      </c>
      <c r="CE309" s="79">
        <f>PRODUCT('mil mi val'!$C273:CD273)</f>
        <v>0.35557723549877807</v>
      </c>
      <c r="CF309" s="79">
        <f>PRODUCT('mil mi val'!$C273:CE273)</f>
        <v>0.35088361599019419</v>
      </c>
      <c r="CG309" s="79">
        <f>PRODUCT('mil mi val'!$C273:CF273)</f>
        <v>0.34625195225912364</v>
      </c>
      <c r="CH309" s="79">
        <f>PRODUCT('mil mi val'!$C273:CG273)</f>
        <v>0.34168142648930322</v>
      </c>
      <c r="CI309" s="79">
        <f>PRODUCT('mil mi val'!$C273:CH273)</f>
        <v>0.33717123165964441</v>
      </c>
      <c r="CJ309" s="79">
        <f>PRODUCT('mil mi val'!$C273:CI273)</f>
        <v>0.33272057140173711</v>
      </c>
      <c r="CK309" s="79">
        <f>PRODUCT('mil mi val'!$C273:CJ273)</f>
        <v>0.32832865985923421</v>
      </c>
      <c r="CL309" s="79">
        <f>PRODUCT('mil mi val'!$C273:CK273)</f>
        <v>0.32399472154909231</v>
      </c>
      <c r="CM309" s="79">
        <f>PRODUCT('mil mi val'!$C273:CL273)</f>
        <v>0.31971799122464428</v>
      </c>
      <c r="CN309" s="79">
        <f>PRODUCT('mil mi val'!$C273:CM273)</f>
        <v>0.31549771374047897</v>
      </c>
      <c r="CO309" s="79">
        <f>PRODUCT('mil mi val'!$C273:CN273)</f>
        <v>0.31133314391910466</v>
      </c>
      <c r="CP309" s="79">
        <f>PRODUCT('mil mi val'!$C273:CO273)</f>
        <v>0.3072235464193725</v>
      </c>
      <c r="CQ309" s="79">
        <f>PRODUCT('mil mi val'!$C273:CP273)</f>
        <v>0.30316819560663677</v>
      </c>
      <c r="CR309" s="79">
        <f>PRODUCT('mil mi val'!$C273:CQ273)</f>
        <v>0.29916637542462915</v>
      </c>
      <c r="CS309" s="79">
        <f>PRODUCT('mil mi val'!$C273:CR273)</f>
        <v>0.29521737926902403</v>
      </c>
      <c r="CT309" s="79">
        <f>PRODUCT('mil mi val'!$C273:CS273)</f>
        <v>0.29132050986267294</v>
      </c>
      <c r="CU309" s="79">
        <f>PRODUCT('mil mi val'!$C273:CT273)</f>
        <v>0.28747507913248566</v>
      </c>
      <c r="CV309" s="79">
        <f>PRODUCT('mil mi val'!$C273:CU273)</f>
        <v>0.28368040808793688</v>
      </c>
      <c r="CW309" s="79">
        <f>PRODUCT('mil mi val'!$C273:CV273)</f>
        <v>0.27993582670117612</v>
      </c>
      <c r="CX309" s="79">
        <f>PRODUCT('mil mi val'!$C273:CW273)</f>
        <v>0.27624067378872058</v>
      </c>
      <c r="CY309" s="79">
        <f>PRODUCT('mil mi val'!$C273:CX273)</f>
        <v>0.27259429689470949</v>
      </c>
      <c r="CZ309" s="79">
        <f>PRODUCT('mil mi val'!$C273:CY273)</f>
        <v>0.26899605217569933</v>
      </c>
      <c r="DA309" s="79">
        <f>PRODUCT('mil mi val'!$C273:CZ273)</f>
        <v>0.2654453042869801</v>
      </c>
      <c r="DB309" s="79">
        <f>PRODUCT('mil mi val'!$C273:DA273)</f>
        <v>0.26194142627039196</v>
      </c>
      <c r="DC309" s="79">
        <f>PRODUCT('mil mi val'!$C273:DB273)</f>
        <v>0.25848379944362282</v>
      </c>
    </row>
    <row r="310" spans="2:107" ht="15" x14ac:dyDescent="0.25">
      <c r="B310" s="41">
        <v>65</v>
      </c>
      <c r="C310" s="79">
        <v>1</v>
      </c>
      <c r="D310" s="79">
        <f>PRODUCT('mil mi val'!$C274:C274)</f>
        <v>0.98460000000000003</v>
      </c>
      <c r="E310" s="79">
        <f>PRODUCT('mil mi val'!$C274:D274)</f>
        <v>0.97780626000000004</v>
      </c>
      <c r="F310" s="79">
        <f>PRODUCT('mil mi val'!$C274:E274)</f>
        <v>0.96998380992</v>
      </c>
      <c r="G310" s="79">
        <f>PRODUCT('mil mi val'!$C274:F274)</f>
        <v>0.96144795239270398</v>
      </c>
      <c r="H310" s="79">
        <f>PRODUCT('mil mi val'!$C274:G274)</f>
        <v>0.95250648643545188</v>
      </c>
      <c r="I310" s="79">
        <f>PRODUCT('mil mi val'!$C274:H274)</f>
        <v>0.9430766722197409</v>
      </c>
      <c r="J310" s="79">
        <f>PRODUCT('mil mi val'!$C274:I274)</f>
        <v>0.93317436716143365</v>
      </c>
      <c r="K310" s="79">
        <f>PRODUCT('mil mi val'!$C274:J274)</f>
        <v>0.92290944912265782</v>
      </c>
      <c r="L310" s="79">
        <f>PRODUCT('mil mi val'!$C274:K274)</f>
        <v>0.91229599045774734</v>
      </c>
      <c r="M310" s="79">
        <f>PRODUCT('mil mi val'!$C274:L274)</f>
        <v>0.90134843857225433</v>
      </c>
      <c r="N310" s="79">
        <f>PRODUCT('mil mi val'!$C274:M274)</f>
        <v>0.89017171793395844</v>
      </c>
      <c r="O310" s="79">
        <f>PRODUCT('mil mi val'!$C274:N274)</f>
        <v>0.87886653711619711</v>
      </c>
      <c r="P310" s="79">
        <f>PRODUCT('mil mi val'!$C274:O274)</f>
        <v>0.86744127213368649</v>
      </c>
      <c r="Q310" s="79">
        <f>PRODUCT('mil mi val'!$C274:P274)</f>
        <v>0.85607779146873519</v>
      </c>
      <c r="R310" s="79">
        <f>PRODUCT('mil mi val'!$C274:Q274)</f>
        <v>0.8448631724004948</v>
      </c>
      <c r="S310" s="79">
        <f>PRODUCT('mil mi val'!$C274:R274)</f>
        <v>0.83379546484204836</v>
      </c>
      <c r="T310" s="79">
        <f>PRODUCT('mil mi val'!$C274:S274)</f>
        <v>0.82287274425261758</v>
      </c>
      <c r="U310" s="79">
        <f>PRODUCT('mil mi val'!$C274:T274)</f>
        <v>0.81209311130290829</v>
      </c>
      <c r="V310" s="79">
        <f>PRODUCT('mil mi val'!$C274:U274)</f>
        <v>0.80145469154484017</v>
      </c>
      <c r="W310" s="79">
        <f>PRODUCT('mil mi val'!$C274:V274)</f>
        <v>0.79095563508560274</v>
      </c>
      <c r="X310" s="79">
        <f>PRODUCT('mil mi val'!$C274:W274)</f>
        <v>0.7805941162659813</v>
      </c>
      <c r="Y310" s="79">
        <f>PRODUCT('mil mi val'!$C274:X274)</f>
        <v>0.77036833334289689</v>
      </c>
      <c r="Z310" s="79">
        <f>PRODUCT('mil mi val'!$C274:Y274)</f>
        <v>0.76027650817610493</v>
      </c>
      <c r="AA310" s="79">
        <f>PRODUCT('mil mi val'!$C274:Z274)</f>
        <v>0.75031688591899792</v>
      </c>
      <c r="AB310" s="79">
        <f>PRODUCT('mil mi val'!$C274:AA274)</f>
        <v>0.74048773471345908</v>
      </c>
      <c r="AC310" s="79">
        <f>PRODUCT('mil mi val'!$C274:AB274)</f>
        <v>0.73078734538871282</v>
      </c>
      <c r="AD310" s="79">
        <f>PRODUCT('mil mi val'!$C274:AC274)</f>
        <v>0.72121403116412064</v>
      </c>
      <c r="AE310" s="79">
        <f>PRODUCT('mil mi val'!$C274:AD274)</f>
        <v>0.71176612735587064</v>
      </c>
      <c r="AF310" s="79">
        <f>PRODUCT('mil mi val'!$C274:AE274)</f>
        <v>0.70244199108750871</v>
      </c>
      <c r="AG310" s="79">
        <f>PRODUCT('mil mi val'!$C274:AF274)</f>
        <v>0.69324000100426231</v>
      </c>
      <c r="AH310" s="79">
        <f>PRODUCT('mil mi val'!$C274:AG274)</f>
        <v>0.6841585569911065</v>
      </c>
      <c r="AI310" s="79">
        <f>PRODUCT('mil mi val'!$C274:AH274)</f>
        <v>0.67519607989452302</v>
      </c>
      <c r="AJ310" s="79">
        <f>PRODUCT('mil mi val'!$C274:AI274)</f>
        <v>0.66635101124790475</v>
      </c>
      <c r="AK310" s="79">
        <f>PRODUCT('mil mi val'!$C274:AJ274)</f>
        <v>0.65762181300055722</v>
      </c>
      <c r="AL310" s="79">
        <f>PRODUCT('mil mi val'!$C274:AK274)</f>
        <v>0.64900696725024987</v>
      </c>
      <c r="AM310" s="79">
        <f>PRODUCT('mil mi val'!$C274:AL274)</f>
        <v>0.64050497597927158</v>
      </c>
      <c r="AN310" s="79">
        <f>PRODUCT('mil mi val'!$C274:AM274)</f>
        <v>0.63211436079394312</v>
      </c>
      <c r="AO310" s="79">
        <f>PRODUCT('mil mi val'!$C274:AN274)</f>
        <v>0.62383366266754248</v>
      </c>
      <c r="AP310" s="79">
        <f>PRODUCT('mil mi val'!$C274:AO274)</f>
        <v>0.61566144168659764</v>
      </c>
      <c r="AQ310" s="79">
        <f>PRODUCT('mil mi val'!$C274:AP274)</f>
        <v>0.60759627680050321</v>
      </c>
      <c r="AR310" s="79">
        <f>PRODUCT('mil mi val'!$C274:AQ274)</f>
        <v>0.59963676557441659</v>
      </c>
      <c r="AS310" s="79">
        <f>PRODUCT('mil mi val'!$C274:AR274)</f>
        <v>0.59178152394539174</v>
      </c>
      <c r="AT310" s="79">
        <f>PRODUCT('mil mi val'!$C274:AS274)</f>
        <v>0.58402918598170706</v>
      </c>
      <c r="AU310" s="79">
        <f>PRODUCT('mil mi val'!$C274:AT274)</f>
        <v>0.57637840364534665</v>
      </c>
      <c r="AV310" s="79">
        <f>PRODUCT('mil mi val'!$C274:AU274)</f>
        <v>0.56882784655759255</v>
      </c>
      <c r="AW310" s="79">
        <f>PRODUCT('mil mi val'!$C274:AV274)</f>
        <v>0.5613762017676881</v>
      </c>
      <c r="AX310" s="79">
        <f>PRODUCT('mil mi val'!$C274:AW274)</f>
        <v>0.55402217352453142</v>
      </c>
      <c r="AY310" s="79">
        <f>PRODUCT('mil mi val'!$C274:AX274)</f>
        <v>0.54676448305136005</v>
      </c>
      <c r="AZ310" s="79">
        <f>PRODUCT('mil mi val'!$C274:AY274)</f>
        <v>0.53960186832338719</v>
      </c>
      <c r="BA310" s="79">
        <f>PRODUCT('mil mi val'!$C274:AZ274)</f>
        <v>0.53253308384835085</v>
      </c>
      <c r="BB310" s="79">
        <f>PRODUCT('mil mi val'!$C274:BA274)</f>
        <v>0.52555690044993741</v>
      </c>
      <c r="BC310" s="79">
        <f>PRODUCT('mil mi val'!$C274:BB274)</f>
        <v>0.51867210505404326</v>
      </c>
      <c r="BD310" s="79">
        <f>PRODUCT('mil mi val'!$C274:BC274)</f>
        <v>0.51187750047783531</v>
      </c>
      <c r="BE310" s="79">
        <f>PRODUCT('mil mi val'!$C274:BD274)</f>
        <v>0.50517190522157562</v>
      </c>
      <c r="BF310" s="79">
        <f>PRODUCT('mil mi val'!$C274:BE274)</f>
        <v>0.49855415326317298</v>
      </c>
      <c r="BG310" s="79">
        <f>PRODUCT('mil mi val'!$C274:BF274)</f>
        <v>0.49202309385542542</v>
      </c>
      <c r="BH310" s="79">
        <f>PRODUCT('mil mi val'!$C274:BG274)</f>
        <v>0.48557759132591932</v>
      </c>
      <c r="BI310" s="79">
        <f>PRODUCT('mil mi val'!$C274:BH274)</f>
        <v>0.4792165248795498</v>
      </c>
      <c r="BJ310" s="79">
        <f>PRODUCT('mil mi val'!$C274:BI274)</f>
        <v>0.47293878840362769</v>
      </c>
      <c r="BK310" s="79">
        <f>PRODUCT('mil mi val'!$C274:BJ274)</f>
        <v>0.46674329027554018</v>
      </c>
      <c r="BL310" s="79">
        <f>PRODUCT('mil mi val'!$C274:BK274)</f>
        <v>0.46062895317293062</v>
      </c>
      <c r="BM310" s="79">
        <f>PRODUCT('mil mi val'!$C274:BL274)</f>
        <v>0.45459471388636524</v>
      </c>
      <c r="BN310" s="79">
        <f>PRODUCT('mil mi val'!$C274:BM274)</f>
        <v>0.44863952313445388</v>
      </c>
      <c r="BO310" s="79">
        <f>PRODUCT('mil mi val'!$C274:BN274)</f>
        <v>0.44276234538139253</v>
      </c>
      <c r="BP310" s="79">
        <f>PRODUCT('mil mi val'!$C274:BO274)</f>
        <v>0.4369621586568963</v>
      </c>
      <c r="BQ310" s="79">
        <f>PRODUCT('mil mi val'!$C274:BP274)</f>
        <v>0.43123795437849094</v>
      </c>
      <c r="BR310" s="79">
        <f>PRODUCT('mil mi val'!$C274:BQ274)</f>
        <v>0.42558873717613271</v>
      </c>
      <c r="BS310" s="79">
        <f>PRODUCT('mil mi val'!$C274:BR274)</f>
        <v>0.4200135247191254</v>
      </c>
      <c r="BT310" s="79">
        <f>PRODUCT('mil mi val'!$C274:BS274)</f>
        <v>0.41451134754530483</v>
      </c>
      <c r="BU310" s="79">
        <f>PRODUCT('mil mi val'!$C274:BT274)</f>
        <v>0.40908124889246134</v>
      </c>
      <c r="BV310" s="79">
        <f>PRODUCT('mil mi val'!$C274:BU274)</f>
        <v>0.40372228453197007</v>
      </c>
      <c r="BW310" s="79">
        <f>PRODUCT('mil mi val'!$C274:BV274)</f>
        <v>0.39843352260460124</v>
      </c>
      <c r="BX310" s="79">
        <f>PRODUCT('mil mi val'!$C274:BW274)</f>
        <v>0.39321404345848099</v>
      </c>
      <c r="BY310" s="79">
        <f>PRODUCT('mil mi val'!$C274:BX274)</f>
        <v>0.38806293948917486</v>
      </c>
      <c r="BZ310" s="79">
        <f>PRODUCT('mil mi val'!$C274:BY274)</f>
        <v>0.38297931498186666</v>
      </c>
      <c r="CA310" s="79">
        <f>PRODUCT('mil mi val'!$C274:BZ274)</f>
        <v>0.37796228595560422</v>
      </c>
      <c r="CB310" s="79">
        <f>PRODUCT('mil mi val'!$C274:CA274)</f>
        <v>0.37301098000958582</v>
      </c>
      <c r="CC310" s="79">
        <f>PRODUCT('mil mi val'!$C274:CB274)</f>
        <v>0.36812453617146024</v>
      </c>
      <c r="CD310" s="79">
        <f>PRODUCT('mil mi val'!$C274:CC274)</f>
        <v>0.3633021047476141</v>
      </c>
      <c r="CE310" s="79">
        <f>PRODUCT('mil mi val'!$C274:CD274)</f>
        <v>0.35854284717542034</v>
      </c>
      <c r="CF310" s="79">
        <f>PRODUCT('mil mi val'!$C274:CE274)</f>
        <v>0.35384593587742236</v>
      </c>
      <c r="CG310" s="79">
        <f>PRODUCT('mil mi val'!$C274:CF274)</f>
        <v>0.34921055411742813</v>
      </c>
      <c r="CH310" s="79">
        <f>PRODUCT('mil mi val'!$C274:CG274)</f>
        <v>0.3446358958584898</v>
      </c>
      <c r="CI310" s="79">
        <f>PRODUCT('mil mi val'!$C274:CH274)</f>
        <v>0.34012116562274358</v>
      </c>
      <c r="CJ310" s="79">
        <f>PRODUCT('mil mi val'!$C274:CI274)</f>
        <v>0.33566557835308564</v>
      </c>
      <c r="CK310" s="79">
        <f>PRODUCT('mil mi val'!$C274:CJ274)</f>
        <v>0.33126835927666021</v>
      </c>
      <c r="CL310" s="79">
        <f>PRODUCT('mil mi val'!$C274:CK274)</f>
        <v>0.32692874377013598</v>
      </c>
      <c r="CM310" s="79">
        <f>PRODUCT('mil mi val'!$C274:CL274)</f>
        <v>0.3226459772267472</v>
      </c>
      <c r="CN310" s="79">
        <f>PRODUCT('mil mi val'!$C274:CM274)</f>
        <v>0.3184193149250768</v>
      </c>
      <c r="CO310" s="79">
        <f>PRODUCT('mil mi val'!$C274:CN274)</f>
        <v>0.31424802189955831</v>
      </c>
      <c r="CP310" s="79">
        <f>PRODUCT('mil mi val'!$C274:CO274)</f>
        <v>0.31013137281267411</v>
      </c>
      <c r="CQ310" s="79">
        <f>PRODUCT('mil mi val'!$C274:CP274)</f>
        <v>0.30606865182882809</v>
      </c>
      <c r="CR310" s="79">
        <f>PRODUCT('mil mi val'!$C274:CQ274)</f>
        <v>0.30205915248987042</v>
      </c>
      <c r="CS310" s="79">
        <f>PRODUCT('mil mi val'!$C274:CR274)</f>
        <v>0.2981021775922531</v>
      </c>
      <c r="CT310" s="79">
        <f>PRODUCT('mil mi val'!$C274:CS274)</f>
        <v>0.29419703906579459</v>
      </c>
      <c r="CU310" s="79">
        <f>PRODUCT('mil mi val'!$C274:CT274)</f>
        <v>0.29034305785403269</v>
      </c>
      <c r="CV310" s="79">
        <f>PRODUCT('mil mi val'!$C274:CU274)</f>
        <v>0.28653956379614487</v>
      </c>
      <c r="CW310" s="79">
        <f>PRODUCT('mil mi val'!$C274:CV274)</f>
        <v>0.28278589551041539</v>
      </c>
      <c r="CX310" s="79">
        <f>PRODUCT('mil mi val'!$C274:CW274)</f>
        <v>0.27908140027922895</v>
      </c>
      <c r="CY310" s="79">
        <f>PRODUCT('mil mi val'!$C274:CX274)</f>
        <v>0.27542543393557106</v>
      </c>
      <c r="CZ310" s="79">
        <f>PRODUCT('mil mi val'!$C274:CY274)</f>
        <v>0.27181736075101509</v>
      </c>
      <c r="DA310" s="79">
        <f>PRODUCT('mil mi val'!$C274:CZ274)</f>
        <v>0.26825655332517678</v>
      </c>
      <c r="DB310" s="79">
        <f>PRODUCT('mil mi val'!$C274:DA274)</f>
        <v>0.26474239247661696</v>
      </c>
      <c r="DC310" s="79">
        <f>PRODUCT('mil mi val'!$C274:DB274)</f>
        <v>0.26127426713517327</v>
      </c>
    </row>
    <row r="311" spans="2:107" ht="15" x14ac:dyDescent="0.25">
      <c r="B311" s="41">
        <v>66</v>
      </c>
      <c r="C311" s="79">
        <v>1</v>
      </c>
      <c r="D311" s="79">
        <f>PRODUCT('mil mi val'!$C275:C275)</f>
        <v>0.98460000000000003</v>
      </c>
      <c r="E311" s="79">
        <f>PRODUCT('mil mi val'!$C275:D275)</f>
        <v>0.97790471999999995</v>
      </c>
      <c r="F311" s="79">
        <f>PRODUCT('mil mi val'!$C275:E275)</f>
        <v>0.97017927271199988</v>
      </c>
      <c r="G311" s="79">
        <f>PRODUCT('mil mi val'!$C275:F275)</f>
        <v>0.96183573096667663</v>
      </c>
      <c r="H311" s="79">
        <f>PRODUCT('mil mi val'!$C275:G275)</f>
        <v>0.95298684224178321</v>
      </c>
      <c r="I311" s="79">
        <f>PRODUCT('mil mi val'!$C275:H275)</f>
        <v>0.94364757118781373</v>
      </c>
      <c r="J311" s="79">
        <f>PRODUCT('mil mi val'!$C275:I275)</f>
        <v>0.93383363644746054</v>
      </c>
      <c r="K311" s="79">
        <f>PRODUCT('mil mi val'!$C275:J275)</f>
        <v>0.9236548498101832</v>
      </c>
      <c r="L311" s="79">
        <f>PRODUCT('mil mi val'!$C275:K275)</f>
        <v>0.91312518452234714</v>
      </c>
      <c r="M311" s="79">
        <f>PRODUCT('mil mi val'!$C275:L275)</f>
        <v>0.90225899482653116</v>
      </c>
      <c r="N311" s="79">
        <f>PRODUCT('mil mi val'!$C275:M275)</f>
        <v>0.89116120919016484</v>
      </c>
      <c r="O311" s="79">
        <f>PRODUCT('mil mi val'!$C275:N275)</f>
        <v>0.87993257795436886</v>
      </c>
      <c r="P311" s="79">
        <f>PRODUCT('mil mi val'!$C275:O275)</f>
        <v>0.86866944095655285</v>
      </c>
      <c r="Q311" s="79">
        <f>PRODUCT('mil mi val'!$C275:P275)</f>
        <v>0.85746360516821329</v>
      </c>
      <c r="R311" s="79">
        <f>PRODUCT('mil mi val'!$C275:Q275)</f>
        <v>0.8464023246615433</v>
      </c>
      <c r="S311" s="79">
        <f>PRODUCT('mil mi val'!$C275:R275)</f>
        <v>0.83548373467340942</v>
      </c>
      <c r="T311" s="79">
        <f>PRODUCT('mil mi val'!$C275:S275)</f>
        <v>0.82470599449612236</v>
      </c>
      <c r="U311" s="79">
        <f>PRODUCT('mil mi val'!$C275:T275)</f>
        <v>0.8140672871671224</v>
      </c>
      <c r="V311" s="79">
        <f>PRODUCT('mil mi val'!$C275:U275)</f>
        <v>0.80356581916266645</v>
      </c>
      <c r="W311" s="79">
        <f>PRODUCT('mil mi val'!$C275:V275)</f>
        <v>0.79319982009546808</v>
      </c>
      <c r="X311" s="79">
        <f>PRODUCT('mil mi val'!$C275:W275)</f>
        <v>0.78296754241623656</v>
      </c>
      <c r="Y311" s="79">
        <f>PRODUCT('mil mi val'!$C275:X275)</f>
        <v>0.77286726111906712</v>
      </c>
      <c r="Z311" s="79">
        <f>PRODUCT('mil mi val'!$C275:Y275)</f>
        <v>0.76289727345063119</v>
      </c>
      <c r="AA311" s="79">
        <f>PRODUCT('mil mi val'!$C275:Z275)</f>
        <v>0.75305589862311806</v>
      </c>
      <c r="AB311" s="79">
        <f>PRODUCT('mil mi val'!$C275:AA275)</f>
        <v>0.74334147753087987</v>
      </c>
      <c r="AC311" s="79">
        <f>PRODUCT('mil mi val'!$C275:AB275)</f>
        <v>0.73375237247073155</v>
      </c>
      <c r="AD311" s="79">
        <f>PRODUCT('mil mi val'!$C275:AC275)</f>
        <v>0.72428696686585914</v>
      </c>
      <c r="AE311" s="79">
        <f>PRODUCT('mil mi val'!$C275:AD275)</f>
        <v>0.71494366499328954</v>
      </c>
      <c r="AF311" s="79">
        <f>PRODUCT('mil mi val'!$C275:AE275)</f>
        <v>0.70572089171487606</v>
      </c>
      <c r="AG311" s="79">
        <f>PRODUCT('mil mi val'!$C275:AF275)</f>
        <v>0.69661709221175416</v>
      </c>
      <c r="AH311" s="79">
        <f>PRODUCT('mil mi val'!$C275:AG275)</f>
        <v>0.68763073172222255</v>
      </c>
      <c r="AI311" s="79">
        <f>PRODUCT('mil mi val'!$C275:AH275)</f>
        <v>0.67876029528300585</v>
      </c>
      <c r="AJ311" s="79">
        <f>PRODUCT('mil mi val'!$C275:AI275)</f>
        <v>0.6700042874738551</v>
      </c>
      <c r="AK311" s="79">
        <f>PRODUCT('mil mi val'!$C275:AJ275)</f>
        <v>0.6613612321654424</v>
      </c>
      <c r="AL311" s="79">
        <f>PRODUCT('mil mi val'!$C275:AK275)</f>
        <v>0.65282967227050814</v>
      </c>
      <c r="AM311" s="79">
        <f>PRODUCT('mil mi val'!$C275:AL275)</f>
        <v>0.64440816949821855</v>
      </c>
      <c r="AN311" s="79">
        <f>PRODUCT('mil mi val'!$C275:AM275)</f>
        <v>0.63609530411169157</v>
      </c>
      <c r="AO311" s="79">
        <f>PRODUCT('mil mi val'!$C275:AN275)</f>
        <v>0.62788967468865076</v>
      </c>
      <c r="AP311" s="79">
        <f>PRODUCT('mil mi val'!$C275:AO275)</f>
        <v>0.61978989788516714</v>
      </c>
      <c r="AQ311" s="79">
        <f>PRODUCT('mil mi val'!$C275:AP275)</f>
        <v>0.61179460820244846</v>
      </c>
      <c r="AR311" s="79">
        <f>PRODUCT('mil mi val'!$C275:AQ275)</f>
        <v>0.60390245775663687</v>
      </c>
      <c r="AS311" s="79">
        <f>PRODUCT('mil mi val'!$C275:AR275)</f>
        <v>0.59611211605157621</v>
      </c>
      <c r="AT311" s="79">
        <f>PRODUCT('mil mi val'!$C275:AS275)</f>
        <v>0.58842226975451084</v>
      </c>
      <c r="AU311" s="79">
        <f>PRODUCT('mil mi val'!$C275:AT275)</f>
        <v>0.58083162247467768</v>
      </c>
      <c r="AV311" s="79">
        <f>PRODUCT('mil mi val'!$C275:AU275)</f>
        <v>0.57333889454475429</v>
      </c>
      <c r="AW311" s="79">
        <f>PRODUCT('mil mi val'!$C275:AV275)</f>
        <v>0.56594282280512698</v>
      </c>
      <c r="AX311" s="79">
        <f>PRODUCT('mil mi val'!$C275:AW275)</f>
        <v>0.55864216039094083</v>
      </c>
      <c r="AY311" s="79">
        <f>PRODUCT('mil mi val'!$C275:AX275)</f>
        <v>0.55143567652189773</v>
      </c>
      <c r="AZ311" s="79">
        <f>PRODUCT('mil mi val'!$C275:AY275)</f>
        <v>0.54432215629476521</v>
      </c>
      <c r="BA311" s="79">
        <f>PRODUCT('mil mi val'!$C275:AZ275)</f>
        <v>0.53730040047856276</v>
      </c>
      <c r="BB311" s="79">
        <f>PRODUCT('mil mi val'!$C275:BA275)</f>
        <v>0.53036922531238928</v>
      </c>
      <c r="BC311" s="79">
        <f>PRODUCT('mil mi val'!$C275:BB275)</f>
        <v>0.52352746230585945</v>
      </c>
      <c r="BD311" s="79">
        <f>PRODUCT('mil mi val'!$C275:BC275)</f>
        <v>0.5167739580421139</v>
      </c>
      <c r="BE311" s="79">
        <f>PRODUCT('mil mi val'!$C275:BD275)</f>
        <v>0.51010757398337059</v>
      </c>
      <c r="BF311" s="79">
        <f>PRODUCT('mil mi val'!$C275:BE275)</f>
        <v>0.50352718627898507</v>
      </c>
      <c r="BG311" s="79">
        <f>PRODUCT('mil mi val'!$C275:BF275)</f>
        <v>0.49703168557598615</v>
      </c>
      <c r="BH311" s="79">
        <f>PRODUCT('mil mi val'!$C275:BG275)</f>
        <v>0.49061997683205594</v>
      </c>
      <c r="BI311" s="79">
        <f>PRODUCT('mil mi val'!$C275:BH275)</f>
        <v>0.48429097913092239</v>
      </c>
      <c r="BJ311" s="79">
        <f>PRODUCT('mil mi val'!$C275:BI275)</f>
        <v>0.47804362550013346</v>
      </c>
      <c r="BK311" s="79">
        <f>PRODUCT('mil mi val'!$C275:BJ275)</f>
        <v>0.47187686273118173</v>
      </c>
      <c r="BL311" s="79">
        <f>PRODUCT('mil mi val'!$C275:BK275)</f>
        <v>0.46578965120194948</v>
      </c>
      <c r="BM311" s="79">
        <f>PRODUCT('mil mi val'!$C275:BL275)</f>
        <v>0.45978096470144431</v>
      </c>
      <c r="BN311" s="79">
        <f>PRODUCT('mil mi val'!$C275:BM275)</f>
        <v>0.45384979025679567</v>
      </c>
      <c r="BO311" s="79">
        <f>PRODUCT('mil mi val'!$C275:BN275)</f>
        <v>0.44799512796248298</v>
      </c>
      <c r="BP311" s="79">
        <f>PRODUCT('mil mi val'!$C275:BO275)</f>
        <v>0.44221599081176693</v>
      </c>
      <c r="BQ311" s="79">
        <f>PRODUCT('mil mi val'!$C275:BP275)</f>
        <v>0.43651140453029513</v>
      </c>
      <c r="BR311" s="79">
        <f>PRODUCT('mil mi val'!$C275:BQ275)</f>
        <v>0.43088040741185429</v>
      </c>
      <c r="BS311" s="79">
        <f>PRODUCT('mil mi val'!$C275:BR275)</f>
        <v>0.42532205015624136</v>
      </c>
      <c r="BT311" s="79">
        <f>PRODUCT('mil mi val'!$C275:BS275)</f>
        <v>0.41983539570922584</v>
      </c>
      <c r="BU311" s="79">
        <f>PRODUCT('mil mi val'!$C275:BT275)</f>
        <v>0.41441951910457681</v>
      </c>
      <c r="BV311" s="79">
        <f>PRODUCT('mil mi val'!$C275:BU275)</f>
        <v>0.40907350730812775</v>
      </c>
      <c r="BW311" s="79">
        <f>PRODUCT('mil mi val'!$C275:BV275)</f>
        <v>0.40379645906385286</v>
      </c>
      <c r="BX311" s="79">
        <f>PRODUCT('mil mi val'!$C275:BW275)</f>
        <v>0.39858748474192918</v>
      </c>
      <c r="BY311" s="79">
        <f>PRODUCT('mil mi val'!$C275:BX275)</f>
        <v>0.39344570618875829</v>
      </c>
      <c r="BZ311" s="79">
        <f>PRODUCT('mil mi val'!$C275:BY275)</f>
        <v>0.38837025657892332</v>
      </c>
      <c r="CA311" s="79">
        <f>PRODUCT('mil mi val'!$C275:BZ275)</f>
        <v>0.38336028026905522</v>
      </c>
      <c r="CB311" s="79">
        <f>PRODUCT('mil mi val'!$C275:CA275)</f>
        <v>0.37841493265358439</v>
      </c>
      <c r="CC311" s="79">
        <f>PRODUCT('mil mi val'!$C275:CB275)</f>
        <v>0.37353338002235315</v>
      </c>
      <c r="CD311" s="79">
        <f>PRODUCT('mil mi val'!$C275:CC275)</f>
        <v>0.3687147994200648</v>
      </c>
      <c r="CE311" s="79">
        <f>PRODUCT('mil mi val'!$C275:CD275)</f>
        <v>0.36395837850754598</v>
      </c>
      <c r="CF311" s="79">
        <f>PRODUCT('mil mi val'!$C275:CE275)</f>
        <v>0.35926331542479861</v>
      </c>
      <c r="CG311" s="79">
        <f>PRODUCT('mil mi val'!$C275:CF275)</f>
        <v>0.35462881865581869</v>
      </c>
      <c r="CH311" s="79">
        <f>PRODUCT('mil mi val'!$C275:CG275)</f>
        <v>0.35005410689515865</v>
      </c>
      <c r="CI311" s="79">
        <f>PRODUCT('mil mi val'!$C275:CH275)</f>
        <v>0.34553840891621107</v>
      </c>
      <c r="CJ311" s="79">
        <f>PRODUCT('mil mi val'!$C275:CI275)</f>
        <v>0.34108096344119193</v>
      </c>
      <c r="CK311" s="79">
        <f>PRODUCT('mil mi val'!$C275:CJ275)</f>
        <v>0.33668101901280056</v>
      </c>
      <c r="CL311" s="79">
        <f>PRODUCT('mil mi val'!$C275:CK275)</f>
        <v>0.3323378338675354</v>
      </c>
      <c r="CM311" s="79">
        <f>PRODUCT('mil mi val'!$C275:CL275)</f>
        <v>0.32805067581064418</v>
      </c>
      <c r="CN311" s="79">
        <f>PRODUCT('mil mi val'!$C275:CM275)</f>
        <v>0.32381882209268686</v>
      </c>
      <c r="CO311" s="79">
        <f>PRODUCT('mil mi val'!$C275:CN275)</f>
        <v>0.31964155928769122</v>
      </c>
      <c r="CP311" s="79">
        <f>PRODUCT('mil mi val'!$C275:CO275)</f>
        <v>0.31551818317288</v>
      </c>
      <c r="CQ311" s="79">
        <f>PRODUCT('mil mi val'!$C275:CP275)</f>
        <v>0.31144799860994982</v>
      </c>
      <c r="CR311" s="79">
        <f>PRODUCT('mil mi val'!$C275:CQ275)</f>
        <v>0.30743031942788146</v>
      </c>
      <c r="CS311" s="79">
        <f>PRODUCT('mil mi val'!$C275:CR275)</f>
        <v>0.30346446830726176</v>
      </c>
      <c r="CT311" s="79">
        <f>PRODUCT('mil mi val'!$C275:CS275)</f>
        <v>0.29954977666609806</v>
      </c>
      <c r="CU311" s="79">
        <f>PRODUCT('mil mi val'!$C275:CT275)</f>
        <v>0.29568558454710536</v>
      </c>
      <c r="CV311" s="79">
        <f>PRODUCT('mil mi val'!$C275:CU275)</f>
        <v>0.29187124050644769</v>
      </c>
      <c r="CW311" s="79">
        <f>PRODUCT('mil mi val'!$C275:CV275)</f>
        <v>0.28810610150391452</v>
      </c>
      <c r="CX311" s="79">
        <f>PRODUCT('mil mi val'!$C275:CW275)</f>
        <v>0.28438953279451401</v>
      </c>
      <c r="CY311" s="79">
        <f>PRODUCT('mil mi val'!$C275:CX275)</f>
        <v>0.28072090782146475</v>
      </c>
      <c r="CZ311" s="79">
        <f>PRODUCT('mil mi val'!$C275:CY275)</f>
        <v>0.27709960811056783</v>
      </c>
      <c r="DA311" s="79">
        <f>PRODUCT('mil mi val'!$C275:CZ275)</f>
        <v>0.27352502316594152</v>
      </c>
      <c r="DB311" s="79">
        <f>PRODUCT('mil mi val'!$C275:DA275)</f>
        <v>0.26999655036710085</v>
      </c>
      <c r="DC311" s="79">
        <f>PRODUCT('mil mi val'!$C275:DB275)</f>
        <v>0.26651359486736526</v>
      </c>
    </row>
    <row r="312" spans="2:107" ht="15" x14ac:dyDescent="0.25">
      <c r="B312" s="41">
        <v>67</v>
      </c>
      <c r="C312" s="79">
        <v>1</v>
      </c>
      <c r="D312" s="79">
        <f>PRODUCT('mil mi val'!$C276:C276)</f>
        <v>0.98460000000000003</v>
      </c>
      <c r="E312" s="79">
        <f>PRODUCT('mil mi val'!$C276:D276)</f>
        <v>0.97790471999999995</v>
      </c>
      <c r="F312" s="79">
        <f>PRODUCT('mil mi val'!$C276:E276)</f>
        <v>0.97027706318399987</v>
      </c>
      <c r="G312" s="79">
        <f>PRODUCT('mil mi val'!$C276:F276)</f>
        <v>0.96202970814693589</v>
      </c>
      <c r="H312" s="79">
        <f>PRODUCT('mil mi val'!$C276:G276)</f>
        <v>0.95327523780279877</v>
      </c>
      <c r="I312" s="79">
        <f>PRODUCT('mil mi val'!$C276:H276)</f>
        <v>0.94402846799611162</v>
      </c>
      <c r="J312" s="79">
        <f>PRODUCT('mil mi val'!$C276:I276)</f>
        <v>0.9343049747757517</v>
      </c>
      <c r="K312" s="79">
        <f>PRODUCT('mil mi val'!$C276:J276)</f>
        <v>0.9242144810481735</v>
      </c>
      <c r="L312" s="79">
        <f>PRODUCT('mil mi val'!$C276:K276)</f>
        <v>0.91377085741232911</v>
      </c>
      <c r="M312" s="79">
        <f>PRODUCT('mil mi val'!$C276:L276)</f>
        <v>0.90307973838060485</v>
      </c>
      <c r="N312" s="79">
        <f>PRODUCT('mil mi val'!$C276:M276)</f>
        <v>0.89215247354619953</v>
      </c>
      <c r="O312" s="79">
        <f>PRODUCT('mil mi val'!$C276:N276)</f>
        <v>0.88100056762687207</v>
      </c>
      <c r="P312" s="79">
        <f>PRODUCT('mil mi val'!$C276:O276)</f>
        <v>0.86981186041801073</v>
      </c>
      <c r="Q312" s="79">
        <f>PRODUCT('mil mi val'!$C276:P276)</f>
        <v>0.85867826860466012</v>
      </c>
      <c r="R312" s="79">
        <f>PRODUCT('mil mi val'!$C276:Q276)</f>
        <v>0.84768718676652044</v>
      </c>
      <c r="S312" s="79">
        <f>PRODUCT('mil mi val'!$C276:R276)</f>
        <v>0.836836790775909</v>
      </c>
      <c r="T312" s="79">
        <f>PRODUCT('mil mi val'!$C276:S276)</f>
        <v>0.82612527985397732</v>
      </c>
      <c r="U312" s="79">
        <f>PRODUCT('mil mi val'!$C276:T276)</f>
        <v>0.81555087627184641</v>
      </c>
      <c r="V312" s="79">
        <f>PRODUCT('mil mi val'!$C276:U276)</f>
        <v>0.80511182505556678</v>
      </c>
      <c r="W312" s="79">
        <f>PRODUCT('mil mi val'!$C276:V276)</f>
        <v>0.79480639369485551</v>
      </c>
      <c r="X312" s="79">
        <f>PRODUCT('mil mi val'!$C276:W276)</f>
        <v>0.7846328718555613</v>
      </c>
      <c r="Y312" s="79">
        <f>PRODUCT('mil mi val'!$C276:X276)</f>
        <v>0.77458957109581006</v>
      </c>
      <c r="Z312" s="79">
        <f>PRODUCT('mil mi val'!$C276:Y276)</f>
        <v>0.76467482458578362</v>
      </c>
      <c r="AA312" s="79">
        <f>PRODUCT('mil mi val'!$C276:Z276)</f>
        <v>0.75488698683108557</v>
      </c>
      <c r="AB312" s="79">
        <f>PRODUCT('mil mi val'!$C276:AA276)</f>
        <v>0.74522443339964761</v>
      </c>
      <c r="AC312" s="79">
        <f>PRODUCT('mil mi val'!$C276:AB276)</f>
        <v>0.73568556065213209</v>
      </c>
      <c r="AD312" s="79">
        <f>PRODUCT('mil mi val'!$C276:AC276)</f>
        <v>0.72626878547578477</v>
      </c>
      <c r="AE312" s="79">
        <f>PRODUCT('mil mi val'!$C276:AD276)</f>
        <v>0.71697254502169472</v>
      </c>
      <c r="AF312" s="79">
        <f>PRODUCT('mil mi val'!$C276:AE276)</f>
        <v>0.70779529644541705</v>
      </c>
      <c r="AG312" s="79">
        <f>PRODUCT('mil mi val'!$C276:AF276)</f>
        <v>0.69873551665091571</v>
      </c>
      <c r="AH312" s="79">
        <f>PRODUCT('mil mi val'!$C276:AG276)</f>
        <v>0.68979170203778395</v>
      </c>
      <c r="AI312" s="79">
        <f>PRODUCT('mil mi val'!$C276:AH276)</f>
        <v>0.68096236825170031</v>
      </c>
      <c r="AJ312" s="79">
        <f>PRODUCT('mil mi val'!$C276:AI276)</f>
        <v>0.67224604993807857</v>
      </c>
      <c r="AK312" s="79">
        <f>PRODUCT('mil mi val'!$C276:AJ276)</f>
        <v>0.66364130049887116</v>
      </c>
      <c r="AL312" s="79">
        <f>PRODUCT('mil mi val'!$C276:AK276)</f>
        <v>0.65514669185248553</v>
      </c>
      <c r="AM312" s="79">
        <f>PRODUCT('mil mi val'!$C276:AL276)</f>
        <v>0.64676081419677367</v>
      </c>
      <c r="AN312" s="79">
        <f>PRODUCT('mil mi val'!$C276:AM276)</f>
        <v>0.6384822757750549</v>
      </c>
      <c r="AO312" s="79">
        <f>PRODUCT('mil mi val'!$C276:AN276)</f>
        <v>0.6303097026451342</v>
      </c>
      <c r="AP312" s="79">
        <f>PRODUCT('mil mi val'!$C276:AO276)</f>
        <v>0.6222417384512765</v>
      </c>
      <c r="AQ312" s="79">
        <f>PRODUCT('mil mi val'!$C276:AP276)</f>
        <v>0.61427704419910012</v>
      </c>
      <c r="AR312" s="79">
        <f>PRODUCT('mil mi val'!$C276:AQ276)</f>
        <v>0.60641429803335156</v>
      </c>
      <c r="AS312" s="79">
        <f>PRODUCT('mil mi val'!$C276:AR276)</f>
        <v>0.59865219501852462</v>
      </c>
      <c r="AT312" s="79">
        <f>PRODUCT('mil mi val'!$C276:AS276)</f>
        <v>0.5909894469222875</v>
      </c>
      <c r="AU312" s="79">
        <f>PRODUCT('mil mi val'!$C276:AT276)</f>
        <v>0.58342478200168224</v>
      </c>
      <c r="AV312" s="79">
        <f>PRODUCT('mil mi val'!$C276:AU276)</f>
        <v>0.57595694479206072</v>
      </c>
      <c r="AW312" s="79">
        <f>PRODUCT('mil mi val'!$C276:AV276)</f>
        <v>0.56858469589872229</v>
      </c>
      <c r="AX312" s="79">
        <f>PRODUCT('mil mi val'!$C276:AW276)</f>
        <v>0.56130681179121866</v>
      </c>
      <c r="AY312" s="79">
        <f>PRODUCT('mil mi val'!$C276:AX276)</f>
        <v>0.554122084600291</v>
      </c>
      <c r="AZ312" s="79">
        <f>PRODUCT('mil mi val'!$C276:AY276)</f>
        <v>0.54702932191740727</v>
      </c>
      <c r="BA312" s="79">
        <f>PRODUCT('mil mi val'!$C276:AZ276)</f>
        <v>0.54002734659686447</v>
      </c>
      <c r="BB312" s="79">
        <f>PRODUCT('mil mi val'!$C276:BA276)</f>
        <v>0.5331149965604246</v>
      </c>
      <c r="BC312" s="79">
        <f>PRODUCT('mil mi val'!$C276:BB276)</f>
        <v>0.52629112460445115</v>
      </c>
      <c r="BD312" s="79">
        <f>PRODUCT('mil mi val'!$C276:BC276)</f>
        <v>0.51955459820951422</v>
      </c>
      <c r="BE312" s="79">
        <f>PRODUCT('mil mi val'!$C276:BD276)</f>
        <v>0.51290429935243242</v>
      </c>
      <c r="BF312" s="79">
        <f>PRODUCT('mil mi val'!$C276:BE276)</f>
        <v>0.50633912432072126</v>
      </c>
      <c r="BG312" s="79">
        <f>PRODUCT('mil mi val'!$C276:BF276)</f>
        <v>0.49985798352941602</v>
      </c>
      <c r="BH312" s="79">
        <f>PRODUCT('mil mi val'!$C276:BG276)</f>
        <v>0.49345980134023948</v>
      </c>
      <c r="BI312" s="79">
        <f>PRODUCT('mil mi val'!$C276:BH276)</f>
        <v>0.48714351588308441</v>
      </c>
      <c r="BJ312" s="79">
        <f>PRODUCT('mil mi val'!$C276:BI276)</f>
        <v>0.48090807887978093</v>
      </c>
      <c r="BK312" s="79">
        <f>PRODUCT('mil mi val'!$C276:BJ276)</f>
        <v>0.47475245547011974</v>
      </c>
      <c r="BL312" s="79">
        <f>PRODUCT('mil mi val'!$C276:BK276)</f>
        <v>0.46867562404010221</v>
      </c>
      <c r="BM312" s="79">
        <f>PRODUCT('mil mi val'!$C276:BL276)</f>
        <v>0.46267657605238888</v>
      </c>
      <c r="BN312" s="79">
        <f>PRODUCT('mil mi val'!$C276:BM276)</f>
        <v>0.45675431587891829</v>
      </c>
      <c r="BO312" s="79">
        <f>PRODUCT('mil mi val'!$C276:BN276)</f>
        <v>0.45090786063566812</v>
      </c>
      <c r="BP312" s="79">
        <f>PRODUCT('mil mi val'!$C276:BO276)</f>
        <v>0.44513624001953156</v>
      </c>
      <c r="BQ312" s="79">
        <f>PRODUCT('mil mi val'!$C276:BP276)</f>
        <v>0.43943849614728153</v>
      </c>
      <c r="BR312" s="79">
        <f>PRODUCT('mil mi val'!$C276:BQ276)</f>
        <v>0.43381368339659632</v>
      </c>
      <c r="BS312" s="79">
        <f>PRODUCT('mil mi val'!$C276:BR276)</f>
        <v>0.42826086824911985</v>
      </c>
      <c r="BT312" s="79">
        <f>PRODUCT('mil mi val'!$C276:BS276)</f>
        <v>0.42277912913553112</v>
      </c>
      <c r="BU312" s="79">
        <f>PRODUCT('mil mi val'!$C276:BT276)</f>
        <v>0.41736755628259631</v>
      </c>
      <c r="BV312" s="79">
        <f>PRODUCT('mil mi val'!$C276:BU276)</f>
        <v>0.41202525156217906</v>
      </c>
      <c r="BW312" s="79">
        <f>PRODUCT('mil mi val'!$C276:BV276)</f>
        <v>0.40675132834218314</v>
      </c>
      <c r="BX312" s="79">
        <f>PRODUCT('mil mi val'!$C276:BW276)</f>
        <v>0.40154491133940318</v>
      </c>
      <c r="BY312" s="79">
        <f>PRODUCT('mil mi val'!$C276:BX276)</f>
        <v>0.39640513647425879</v>
      </c>
      <c r="BZ312" s="79">
        <f>PRODUCT('mil mi val'!$C276:BY276)</f>
        <v>0.39133115072738828</v>
      </c>
      <c r="CA312" s="79">
        <f>PRODUCT('mil mi val'!$C276:BZ276)</f>
        <v>0.3863221119980777</v>
      </c>
      <c r="CB312" s="79">
        <f>PRODUCT('mil mi val'!$C276:CA276)</f>
        <v>0.38137718896450229</v>
      </c>
      <c r="CC312" s="79">
        <f>PRODUCT('mil mi val'!$C276:CB276)</f>
        <v>0.37649556094575665</v>
      </c>
      <c r="CD312" s="79">
        <f>PRODUCT('mil mi val'!$C276:CC276)</f>
        <v>0.37167641776565097</v>
      </c>
      <c r="CE312" s="79">
        <f>PRODUCT('mil mi val'!$C276:CD276)</f>
        <v>0.36691895961825061</v>
      </c>
      <c r="CF312" s="79">
        <f>PRODUCT('mil mi val'!$C276:CE276)</f>
        <v>0.36222239693513697</v>
      </c>
      <c r="CG312" s="79">
        <f>PRODUCT('mil mi val'!$C276:CF276)</f>
        <v>0.35758595025436718</v>
      </c>
      <c r="CH312" s="79">
        <f>PRODUCT('mil mi val'!$C276:CG276)</f>
        <v>0.35300885009111127</v>
      </c>
      <c r="CI312" s="79">
        <f>PRODUCT('mil mi val'!$C276:CH276)</f>
        <v>0.34849033680994501</v>
      </c>
      <c r="CJ312" s="79">
        <f>PRODUCT('mil mi val'!$C276:CI276)</f>
        <v>0.3440296604987777</v>
      </c>
      <c r="CK312" s="79">
        <f>PRODUCT('mil mi val'!$C276:CJ276)</f>
        <v>0.33962608084439333</v>
      </c>
      <c r="CL312" s="79">
        <f>PRODUCT('mil mi val'!$C276:CK276)</f>
        <v>0.33527886700958509</v>
      </c>
      <c r="CM312" s="79">
        <f>PRODUCT('mil mi val'!$C276:CL276)</f>
        <v>0.3309872975118624</v>
      </c>
      <c r="CN312" s="79">
        <f>PRODUCT('mil mi val'!$C276:CM276)</f>
        <v>0.32675066010371057</v>
      </c>
      <c r="CO312" s="79">
        <f>PRODUCT('mil mi val'!$C276:CN276)</f>
        <v>0.32256825165438308</v>
      </c>
      <c r="CP312" s="79">
        <f>PRODUCT('mil mi val'!$C276:CO276)</f>
        <v>0.31843937803320699</v>
      </c>
      <c r="CQ312" s="79">
        <f>PRODUCT('mil mi val'!$C276:CP276)</f>
        <v>0.31436335399438192</v>
      </c>
      <c r="CR312" s="79">
        <f>PRODUCT('mil mi val'!$C276:CQ276)</f>
        <v>0.31033950306325381</v>
      </c>
      <c r="CS312" s="79">
        <f>PRODUCT('mil mi val'!$C276:CR276)</f>
        <v>0.30636715742404413</v>
      </c>
      <c r="CT312" s="79">
        <f>PRODUCT('mil mi val'!$C276:CS276)</f>
        <v>0.30244565780901633</v>
      </c>
      <c r="CU312" s="79">
        <f>PRODUCT('mil mi val'!$C276:CT276)</f>
        <v>0.29857435338906091</v>
      </c>
      <c r="CV312" s="79">
        <f>PRODUCT('mil mi val'!$C276:CU276)</f>
        <v>0.2947526016656809</v>
      </c>
      <c r="CW312" s="79">
        <f>PRODUCT('mil mi val'!$C276:CV276)</f>
        <v>0.29097976836436018</v>
      </c>
      <c r="CX312" s="79">
        <f>PRODUCT('mil mi val'!$C276:CW276)</f>
        <v>0.28725522732929637</v>
      </c>
      <c r="CY312" s="79">
        <f>PRODUCT('mil mi val'!$C276:CX276)</f>
        <v>0.28357836041948137</v>
      </c>
      <c r="CZ312" s="79">
        <f>PRODUCT('mil mi val'!$C276:CY276)</f>
        <v>0.27994855740611202</v>
      </c>
      <c r="DA312" s="79">
        <f>PRODUCT('mil mi val'!$C276:CZ276)</f>
        <v>0.2763652158713138</v>
      </c>
      <c r="DB312" s="79">
        <f>PRODUCT('mil mi val'!$C276:DA276)</f>
        <v>0.27282774110816099</v>
      </c>
      <c r="DC312" s="79">
        <f>PRODUCT('mil mi val'!$C276:DB276)</f>
        <v>0.26933554602197651</v>
      </c>
    </row>
    <row r="313" spans="2:107" ht="15" x14ac:dyDescent="0.25">
      <c r="B313" s="41">
        <v>68</v>
      </c>
      <c r="C313" s="79">
        <v>1</v>
      </c>
      <c r="D313" s="79">
        <f>PRODUCT('mil mi val'!$C277:C277)</f>
        <v>0.98460000000000003</v>
      </c>
      <c r="E313" s="79">
        <f>PRODUCT('mil mi val'!$C277:D277)</f>
        <v>0.97800317999999997</v>
      </c>
      <c r="F313" s="79">
        <f>PRODUCT('mil mi val'!$C277:E277)</f>
        <v>0.97047255551399991</v>
      </c>
      <c r="G313" s="79">
        <f>PRODUCT('mil mi val'!$C277:F277)</f>
        <v>0.96232058604768234</v>
      </c>
      <c r="H313" s="79">
        <f>PRODUCT('mil mi val'!$C277:G277)</f>
        <v>0.95365970077325324</v>
      </c>
      <c r="I313" s="79">
        <f>PRODUCT('mil mi val'!$C277:H277)</f>
        <v>0.94450456764582991</v>
      </c>
      <c r="J313" s="79">
        <f>PRODUCT('mil mi val'!$C277:I277)</f>
        <v>0.93496507151260699</v>
      </c>
      <c r="K313" s="79">
        <f>PRODUCT('mil mi val'!$C277:J277)</f>
        <v>0.92496094524742201</v>
      </c>
      <c r="L313" s="79">
        <f>PRODUCT('mil mi val'!$C277:K277)</f>
        <v>0.91460138266065094</v>
      </c>
      <c r="M313" s="79">
        <f>PRODUCT('mil mi val'!$C277:L277)</f>
        <v>0.90399200662178736</v>
      </c>
      <c r="N313" s="79">
        <f>PRODUCT('mil mi val'!$C277:M277)</f>
        <v>0.8931441025423259</v>
      </c>
      <c r="O313" s="79">
        <f>PRODUCT('mil mi val'!$C277:N277)</f>
        <v>0.88215843008105532</v>
      </c>
      <c r="P313" s="79">
        <f>PRODUCT('mil mi val'!$C277:O277)</f>
        <v>0.87113144970504219</v>
      </c>
      <c r="Q313" s="79">
        <f>PRODUCT('mil mi val'!$C277:P277)</f>
        <v>0.86006808029378812</v>
      </c>
      <c r="R313" s="79">
        <f>PRODUCT('mil mi val'!$C277:Q277)</f>
        <v>0.84914521567405699</v>
      </c>
      <c r="S313" s="79">
        <f>PRODUCT('mil mi val'!$C277:R277)</f>
        <v>0.83836107143499639</v>
      </c>
      <c r="T313" s="79">
        <f>PRODUCT('mil mi val'!$C277:S277)</f>
        <v>0.82771388582777194</v>
      </c>
      <c r="U313" s="79">
        <f>PRODUCT('mil mi val'!$C277:T277)</f>
        <v>0.81720191947775922</v>
      </c>
      <c r="V313" s="79">
        <f>PRODUCT('mil mi val'!$C277:U277)</f>
        <v>0.80682345510039166</v>
      </c>
      <c r="W313" s="79">
        <f>PRODUCT('mil mi val'!$C277:V277)</f>
        <v>0.79657679722061669</v>
      </c>
      <c r="X313" s="79">
        <f>PRODUCT('mil mi val'!$C277:W277)</f>
        <v>0.78646027189591483</v>
      </c>
      <c r="Y313" s="79">
        <f>PRODUCT('mil mi val'!$C277:X277)</f>
        <v>0.77647222644283664</v>
      </c>
      <c r="Z313" s="79">
        <f>PRODUCT('mil mi val'!$C277:Y277)</f>
        <v>0.76661102916701263</v>
      </c>
      <c r="AA313" s="79">
        <f>PRODUCT('mil mi val'!$C277:Z277)</f>
        <v>0.75687506909659152</v>
      </c>
      <c r="AB313" s="79">
        <f>PRODUCT('mil mi val'!$C277:AA277)</f>
        <v>0.74726275571906475</v>
      </c>
      <c r="AC313" s="79">
        <f>PRODUCT('mil mi val'!$C277:AB277)</f>
        <v>0.73777251872143257</v>
      </c>
      <c r="AD313" s="79">
        <f>PRODUCT('mil mi val'!$C277:AC277)</f>
        <v>0.72840280773367039</v>
      </c>
      <c r="AE313" s="79">
        <f>PRODUCT('mil mi val'!$C277:AD277)</f>
        <v>0.71915209207545272</v>
      </c>
      <c r="AF313" s="79">
        <f>PRODUCT('mil mi val'!$C277:AE277)</f>
        <v>0.71001886050609442</v>
      </c>
      <c r="AG313" s="79">
        <f>PRODUCT('mil mi val'!$C277:AF277)</f>
        <v>0.70100162097766694</v>
      </c>
      <c r="AH313" s="79">
        <f>PRODUCT('mil mi val'!$C277:AG277)</f>
        <v>0.69209890039125055</v>
      </c>
      <c r="AI313" s="79">
        <f>PRODUCT('mil mi val'!$C277:AH277)</f>
        <v>0.6833092443562816</v>
      </c>
      <c r="AJ313" s="79">
        <f>PRODUCT('mil mi val'!$C277:AI277)</f>
        <v>0.6746312169529568</v>
      </c>
      <c r="AK313" s="79">
        <f>PRODUCT('mil mi val'!$C277:AJ277)</f>
        <v>0.66606340049765422</v>
      </c>
      <c r="AL313" s="79">
        <f>PRODUCT('mil mi val'!$C277:AK277)</f>
        <v>0.65760439531133397</v>
      </c>
      <c r="AM313" s="79">
        <f>PRODUCT('mil mi val'!$C277:AL277)</f>
        <v>0.64925281949087998</v>
      </c>
      <c r="AN313" s="79">
        <f>PRODUCT('mil mi val'!$C277:AM277)</f>
        <v>0.64100730868334577</v>
      </c>
      <c r="AO313" s="79">
        <f>PRODUCT('mil mi val'!$C277:AN277)</f>
        <v>0.63286651586306719</v>
      </c>
      <c r="AP313" s="79">
        <f>PRODUCT('mil mi val'!$C277:AO277)</f>
        <v>0.62482911111160622</v>
      </c>
      <c r="AQ313" s="79">
        <f>PRODUCT('mil mi val'!$C277:AP277)</f>
        <v>0.61689378140048878</v>
      </c>
      <c r="AR313" s="79">
        <f>PRODUCT('mil mi val'!$C277:AQ277)</f>
        <v>0.60905923037670251</v>
      </c>
      <c r="AS313" s="79">
        <f>PRODUCT('mil mi val'!$C277:AR277)</f>
        <v>0.60132417815091832</v>
      </c>
      <c r="AT313" s="79">
        <f>PRODUCT('mil mi val'!$C277:AS277)</f>
        <v>0.59368736108840159</v>
      </c>
      <c r="AU313" s="79">
        <f>PRODUCT('mil mi val'!$C277:AT277)</f>
        <v>0.58614753160257882</v>
      </c>
      <c r="AV313" s="79">
        <f>PRODUCT('mil mi val'!$C277:AU277)</f>
        <v>0.57870345795122602</v>
      </c>
      <c r="AW313" s="79">
        <f>PRODUCT('mil mi val'!$C277:AV277)</f>
        <v>0.57135392403524543</v>
      </c>
      <c r="AX313" s="79">
        <f>PRODUCT('mil mi val'!$C277:AW277)</f>
        <v>0.56409772919999779</v>
      </c>
      <c r="AY313" s="79">
        <f>PRODUCT('mil mi val'!$C277:AX277)</f>
        <v>0.55693368803915777</v>
      </c>
      <c r="AZ313" s="79">
        <f>PRODUCT('mil mi val'!$C277:AY277)</f>
        <v>0.54986063020106046</v>
      </c>
      <c r="BA313" s="79">
        <f>PRODUCT('mil mi val'!$C277:AZ277)</f>
        <v>0.54287740019750697</v>
      </c>
      <c r="BB313" s="79">
        <f>PRODUCT('mil mi val'!$C277:BA277)</f>
        <v>0.53598285721499861</v>
      </c>
      <c r="BC313" s="79">
        <f>PRODUCT('mil mi val'!$C277:BB277)</f>
        <v>0.52917587492836815</v>
      </c>
      <c r="BD313" s="79">
        <f>PRODUCT('mil mi val'!$C277:BC277)</f>
        <v>0.52245534131677784</v>
      </c>
      <c r="BE313" s="79">
        <f>PRODUCT('mil mi val'!$C277:BD277)</f>
        <v>0.51582015848205476</v>
      </c>
      <c r="BF313" s="79">
        <f>PRODUCT('mil mi val'!$C277:BE277)</f>
        <v>0.50926924246933269</v>
      </c>
      <c r="BG313" s="79">
        <f>PRODUCT('mil mi val'!$C277:BF277)</f>
        <v>0.50280152308997217</v>
      </c>
      <c r="BH313" s="79">
        <f>PRODUCT('mil mi val'!$C277:BG277)</f>
        <v>0.49641594374672948</v>
      </c>
      <c r="BI313" s="79">
        <f>PRODUCT('mil mi val'!$C277:BH277)</f>
        <v>0.49011146126114602</v>
      </c>
      <c r="BJ313" s="79">
        <f>PRODUCT('mil mi val'!$C277:BI277)</f>
        <v>0.48388704570312946</v>
      </c>
      <c r="BK313" s="79">
        <f>PRODUCT('mil mi val'!$C277:BJ277)</f>
        <v>0.47774168022269969</v>
      </c>
      <c r="BL313" s="79">
        <f>PRODUCT('mil mi val'!$C277:BK277)</f>
        <v>0.47167436088387138</v>
      </c>
      <c r="BM313" s="79">
        <f>PRODUCT('mil mi val'!$C277:BL277)</f>
        <v>0.46568409650064618</v>
      </c>
      <c r="BN313" s="79">
        <f>PRODUCT('mil mi val'!$C277:BM277)</f>
        <v>0.45976990847508797</v>
      </c>
      <c r="BO313" s="79">
        <f>PRODUCT('mil mi val'!$C277:BN277)</f>
        <v>0.45393083063745432</v>
      </c>
      <c r="BP313" s="79">
        <f>PRODUCT('mil mi val'!$C277:BO277)</f>
        <v>0.44816590908835863</v>
      </c>
      <c r="BQ313" s="79">
        <f>PRODUCT('mil mi val'!$C277:BP277)</f>
        <v>0.44247420204293647</v>
      </c>
      <c r="BR313" s="79">
        <f>PRODUCT('mil mi val'!$C277:BQ277)</f>
        <v>0.43685477967699116</v>
      </c>
      <c r="BS313" s="79">
        <f>PRODUCT('mil mi val'!$C277:BR277)</f>
        <v>0.43130672397509334</v>
      </c>
      <c r="BT313" s="79">
        <f>PRODUCT('mil mi val'!$C277:BS277)</f>
        <v>0.42582912858060962</v>
      </c>
      <c r="BU313" s="79">
        <f>PRODUCT('mil mi val'!$C277:BT277)</f>
        <v>0.42042109864763588</v>
      </c>
      <c r="BV313" s="79">
        <f>PRODUCT('mil mi val'!$C277:BU277)</f>
        <v>0.4150817506948109</v>
      </c>
      <c r="BW313" s="79">
        <f>PRODUCT('mil mi val'!$C277:BV277)</f>
        <v>0.40981021246098681</v>
      </c>
      <c r="BX313" s="79">
        <f>PRODUCT('mil mi val'!$C277:BW277)</f>
        <v>0.40460562276273226</v>
      </c>
      <c r="BY313" s="79">
        <f>PRODUCT('mil mi val'!$C277:BX277)</f>
        <v>0.39946713135364553</v>
      </c>
      <c r="BZ313" s="79">
        <f>PRODUCT('mil mi val'!$C277:BY277)</f>
        <v>0.39439389878545422</v>
      </c>
      <c r="CA313" s="79">
        <f>PRODUCT('mil mi val'!$C277:BZ277)</f>
        <v>0.38938509627087892</v>
      </c>
      <c r="CB313" s="79">
        <f>PRODUCT('mil mi val'!$C277:CA277)</f>
        <v>0.38443990554823876</v>
      </c>
      <c r="CC313" s="79">
        <f>PRODUCT('mil mi val'!$C277:CB277)</f>
        <v>0.3795575187477761</v>
      </c>
      <c r="CD313" s="79">
        <f>PRODUCT('mil mi val'!$C277:CC277)</f>
        <v>0.3747371382596793</v>
      </c>
      <c r="CE313" s="79">
        <f>PRODUCT('mil mi val'!$C277:CD277)</f>
        <v>0.36997797660378134</v>
      </c>
      <c r="CF313" s="79">
        <f>PRODUCT('mil mi val'!$C277:CE277)</f>
        <v>0.36527925630091329</v>
      </c>
      <c r="CG313" s="79">
        <f>PRODUCT('mil mi val'!$C277:CF277)</f>
        <v>0.36064020974589167</v>
      </c>
      <c r="CH313" s="79">
        <f>PRODUCT('mil mi val'!$C277:CG277)</f>
        <v>0.35606007908211884</v>
      </c>
      <c r="CI313" s="79">
        <f>PRODUCT('mil mi val'!$C277:CH277)</f>
        <v>0.35153811607777591</v>
      </c>
      <c r="CJ313" s="79">
        <f>PRODUCT('mil mi val'!$C277:CI277)</f>
        <v>0.34707358200358812</v>
      </c>
      <c r="CK313" s="79">
        <f>PRODUCT('mil mi val'!$C277:CJ277)</f>
        <v>0.34266574751214252</v>
      </c>
      <c r="CL313" s="79">
        <f>PRODUCT('mil mi val'!$C277:CK277)</f>
        <v>0.33831389251873828</v>
      </c>
      <c r="CM313" s="79">
        <f>PRODUCT('mil mi val'!$C277:CL277)</f>
        <v>0.3340173060837503</v>
      </c>
      <c r="CN313" s="79">
        <f>PRODUCT('mil mi val'!$C277:CM277)</f>
        <v>0.32977528629648667</v>
      </c>
      <c r="CO313" s="79">
        <f>PRODUCT('mil mi val'!$C277:CN277)</f>
        <v>0.32558714016052126</v>
      </c>
      <c r="CP313" s="79">
        <f>PRODUCT('mil mi val'!$C277:CO277)</f>
        <v>0.3214521834804826</v>
      </c>
      <c r="CQ313" s="79">
        <f>PRODUCT('mil mi val'!$C277:CP277)</f>
        <v>0.31736974075028046</v>
      </c>
      <c r="CR313" s="79">
        <f>PRODUCT('mil mi val'!$C277:CQ277)</f>
        <v>0.3133391450427519</v>
      </c>
      <c r="CS313" s="79">
        <f>PRODUCT('mil mi val'!$C277:CR277)</f>
        <v>0.30935973790070892</v>
      </c>
      <c r="CT313" s="79">
        <f>PRODUCT('mil mi val'!$C277:CS277)</f>
        <v>0.30543086922936991</v>
      </c>
      <c r="CU313" s="79">
        <f>PRODUCT('mil mi val'!$C277:CT277)</f>
        <v>0.3015518971901569</v>
      </c>
      <c r="CV313" s="79">
        <f>PRODUCT('mil mi val'!$C277:CU277)</f>
        <v>0.29772218809584189</v>
      </c>
      <c r="CW313" s="79">
        <f>PRODUCT('mil mi val'!$C277:CV277)</f>
        <v>0.29394111630702469</v>
      </c>
      <c r="CX313" s="79">
        <f>PRODUCT('mil mi val'!$C277:CW277)</f>
        <v>0.29020806412992545</v>
      </c>
      <c r="CY313" s="79">
        <f>PRODUCT('mil mi val'!$C277:CX277)</f>
        <v>0.28652242171547537</v>
      </c>
      <c r="CZ313" s="79">
        <f>PRODUCT('mil mi val'!$C277:CY277)</f>
        <v>0.28288358695968885</v>
      </c>
      <c r="DA313" s="79">
        <f>PRODUCT('mil mi val'!$C277:CZ277)</f>
        <v>0.2792909654053008</v>
      </c>
      <c r="DB313" s="79">
        <f>PRODUCT('mil mi val'!$C277:DA277)</f>
        <v>0.27574397014465346</v>
      </c>
      <c r="DC313" s="79">
        <f>PRODUCT('mil mi val'!$C277:DB277)</f>
        <v>0.27224202172381634</v>
      </c>
    </row>
    <row r="314" spans="2:107" ht="15" x14ac:dyDescent="0.25">
      <c r="B314" s="41">
        <v>69</v>
      </c>
      <c r="C314" s="79">
        <v>1</v>
      </c>
      <c r="D314" s="79">
        <f>PRODUCT('mil mi val'!$C278:C278)</f>
        <v>0.98460000000000003</v>
      </c>
      <c r="E314" s="79">
        <f>PRODUCT('mil mi val'!$C278:D278)</f>
        <v>0.97800317999999997</v>
      </c>
      <c r="F314" s="79">
        <f>PRODUCT('mil mi val'!$C278:E278)</f>
        <v>0.97047255551399991</v>
      </c>
      <c r="G314" s="79">
        <f>PRODUCT('mil mi val'!$C278:F278)</f>
        <v>0.96232058604768234</v>
      </c>
      <c r="H314" s="79">
        <f>PRODUCT('mil mi val'!$C278:G278)</f>
        <v>0.953755932831858</v>
      </c>
      <c r="I314" s="79">
        <f>PRODUCT('mil mi val'!$C278:H278)</f>
        <v>0.94469525146995537</v>
      </c>
      <c r="J314" s="79">
        <f>PRODUCT('mil mi val'!$C278:I278)</f>
        <v>0.93524829895525585</v>
      </c>
      <c r="K314" s="79">
        <f>PRODUCT('mil mi val'!$C278:J278)</f>
        <v>0.92542819181622571</v>
      </c>
      <c r="L314" s="79">
        <f>PRODUCT('mil mi val'!$C278:K278)</f>
        <v>0.91524848170624717</v>
      </c>
      <c r="M314" s="79">
        <f>PRODUCT('mil mi val'!$C278:L278)</f>
        <v>0.90472312416662537</v>
      </c>
      <c r="N314" s="79">
        <f>PRODUCT('mil mi val'!$C278:M278)</f>
        <v>0.8939569189890425</v>
      </c>
      <c r="O314" s="79">
        <f>PRODUCT('mil mi val'!$C278:N278)</f>
        <v>0.88305064457737614</v>
      </c>
      <c r="P314" s="79">
        <f>PRODUCT('mil mi val'!$C278:O278)</f>
        <v>0.87210081658461669</v>
      </c>
      <c r="Q314" s="79">
        <f>PRODUCT('mil mi val'!$C278:P278)</f>
        <v>0.86119955637730905</v>
      </c>
      <c r="R314" s="79">
        <f>PRODUCT('mil mi val'!$C278:Q278)</f>
        <v>0.8504345619225927</v>
      </c>
      <c r="S314" s="79">
        <f>PRODUCT('mil mi val'!$C278:R278)</f>
        <v>0.83980412989856035</v>
      </c>
      <c r="T314" s="79">
        <f>PRODUCT('mil mi val'!$C278:S278)</f>
        <v>0.82930657827482834</v>
      </c>
      <c r="U314" s="79">
        <f>PRODUCT('mil mi val'!$C278:T278)</f>
        <v>0.81894024604639304</v>
      </c>
      <c r="V314" s="79">
        <f>PRODUCT('mil mi val'!$C278:U278)</f>
        <v>0.80870349297081312</v>
      </c>
      <c r="W314" s="79">
        <f>PRODUCT('mil mi val'!$C278:V278)</f>
        <v>0.79859469930867799</v>
      </c>
      <c r="X314" s="79">
        <f>PRODUCT('mil mi val'!$C278:W278)</f>
        <v>0.78861226556731956</v>
      </c>
      <c r="Y314" s="79">
        <f>PRODUCT('mil mi val'!$C278:X278)</f>
        <v>0.77875461224772813</v>
      </c>
      <c r="Z314" s="79">
        <f>PRODUCT('mil mi val'!$C278:Y278)</f>
        <v>0.76902017959463154</v>
      </c>
      <c r="AA314" s="79">
        <f>PRODUCT('mil mi val'!$C278:Z278)</f>
        <v>0.75940742734969868</v>
      </c>
      <c r="AB314" s="79">
        <f>PRODUCT('mil mi val'!$C278:AA278)</f>
        <v>0.74991483450782748</v>
      </c>
      <c r="AC314" s="79">
        <f>PRODUCT('mil mi val'!$C278:AB278)</f>
        <v>0.74054089907647969</v>
      </c>
      <c r="AD314" s="79">
        <f>PRODUCT('mil mi val'!$C278:AC278)</f>
        <v>0.73128413783802371</v>
      </c>
      <c r="AE314" s="79">
        <f>PRODUCT('mil mi val'!$C278:AD278)</f>
        <v>0.7221430861150484</v>
      </c>
      <c r="AF314" s="79">
        <f>PRODUCT('mil mi val'!$C278:AE278)</f>
        <v>0.71311629753861028</v>
      </c>
      <c r="AG314" s="79">
        <f>PRODUCT('mil mi val'!$C278:AF278)</f>
        <v>0.70420234381937763</v>
      </c>
      <c r="AH314" s="79">
        <f>PRODUCT('mil mi val'!$C278:AG278)</f>
        <v>0.69539981452163546</v>
      </c>
      <c r="AI314" s="79">
        <f>PRODUCT('mil mi val'!$C278:AH278)</f>
        <v>0.6867073168401151</v>
      </c>
      <c r="AJ314" s="79">
        <f>PRODUCT('mil mi val'!$C278:AI278)</f>
        <v>0.6781234753796137</v>
      </c>
      <c r="AK314" s="79">
        <f>PRODUCT('mil mi val'!$C278:AJ278)</f>
        <v>0.66964693193736857</v>
      </c>
      <c r="AL314" s="79">
        <f>PRODUCT('mil mi val'!$C278:AK278)</f>
        <v>0.66127634528815149</v>
      </c>
      <c r="AM314" s="79">
        <f>PRODUCT('mil mi val'!$C278:AL278)</f>
        <v>0.6530103909720496</v>
      </c>
      <c r="AN314" s="79">
        <f>PRODUCT('mil mi val'!$C278:AM278)</f>
        <v>0.64484776108489905</v>
      </c>
      <c r="AO314" s="79">
        <f>PRODUCT('mil mi val'!$C278:AN278)</f>
        <v>0.63678716407133784</v>
      </c>
      <c r="AP314" s="79">
        <f>PRODUCT('mil mi val'!$C278:AO278)</f>
        <v>0.6288273245204461</v>
      </c>
      <c r="AQ314" s="79">
        <f>PRODUCT('mil mi val'!$C278:AP278)</f>
        <v>0.62096698296394059</v>
      </c>
      <c r="AR314" s="79">
        <f>PRODUCT('mil mi val'!$C278:AQ278)</f>
        <v>0.6132048956768914</v>
      </c>
      <c r="AS314" s="79">
        <f>PRODUCT('mil mi val'!$C278:AR278)</f>
        <v>0.60553983448093029</v>
      </c>
      <c r="AT314" s="79">
        <f>PRODUCT('mil mi val'!$C278:AS278)</f>
        <v>0.59797058654991875</v>
      </c>
      <c r="AU314" s="79">
        <f>PRODUCT('mil mi val'!$C278:AT278)</f>
        <v>0.59049595421804479</v>
      </c>
      <c r="AV314" s="79">
        <f>PRODUCT('mil mi val'!$C278:AU278)</f>
        <v>0.58311475479031927</v>
      </c>
      <c r="AW314" s="79">
        <f>PRODUCT('mil mi val'!$C278:AV278)</f>
        <v>0.57582582035544028</v>
      </c>
      <c r="AX314" s="79">
        <f>PRODUCT('mil mi val'!$C278:AW278)</f>
        <v>0.56862799760099725</v>
      </c>
      <c r="AY314" s="79">
        <f>PRODUCT('mil mi val'!$C278:AX278)</f>
        <v>0.56152014763098479</v>
      </c>
      <c r="AZ314" s="79">
        <f>PRODUCT('mil mi val'!$C278:AY278)</f>
        <v>0.5545011457855975</v>
      </c>
      <c r="BA314" s="79">
        <f>PRODUCT('mil mi val'!$C278:AZ278)</f>
        <v>0.54756988146327756</v>
      </c>
      <c r="BB314" s="79">
        <f>PRODUCT('mil mi val'!$C278:BA278)</f>
        <v>0.5407252579449866</v>
      </c>
      <c r="BC314" s="79">
        <f>PRODUCT('mil mi val'!$C278:BB278)</f>
        <v>0.53396619222067432</v>
      </c>
      <c r="BD314" s="79">
        <f>PRODUCT('mil mi val'!$C278:BC278)</f>
        <v>0.52729161481791587</v>
      </c>
      <c r="BE314" s="79">
        <f>PRODUCT('mil mi val'!$C278:BD278)</f>
        <v>0.5207004696326919</v>
      </c>
      <c r="BF314" s="79">
        <f>PRODUCT('mil mi val'!$C278:BE278)</f>
        <v>0.51419171376228323</v>
      </c>
      <c r="BG314" s="79">
        <f>PRODUCT('mil mi val'!$C278:BF278)</f>
        <v>0.50776431734025473</v>
      </c>
      <c r="BH314" s="79">
        <f>PRODUCT('mil mi val'!$C278:BG278)</f>
        <v>0.50141726337350156</v>
      </c>
      <c r="BI314" s="79">
        <f>PRODUCT('mil mi val'!$C278:BH278)</f>
        <v>0.49514954758133284</v>
      </c>
      <c r="BJ314" s="79">
        <f>PRODUCT('mil mi val'!$C278:BI278)</f>
        <v>0.48896017823656618</v>
      </c>
      <c r="BK314" s="79">
        <f>PRODUCT('mil mi val'!$C278:BJ278)</f>
        <v>0.48284817600860913</v>
      </c>
      <c r="BL314" s="79">
        <f>PRODUCT('mil mi val'!$C278:BK278)</f>
        <v>0.47681257380850156</v>
      </c>
      <c r="BM314" s="79">
        <f>PRODUCT('mil mi val'!$C278:BL278)</f>
        <v>0.47085241663589533</v>
      </c>
      <c r="BN314" s="79">
        <f>PRODUCT('mil mi val'!$C278:BM278)</f>
        <v>0.46496676142794668</v>
      </c>
      <c r="BO314" s="79">
        <f>PRODUCT('mil mi val'!$C278:BN278)</f>
        <v>0.45915467691009737</v>
      </c>
      <c r="BP314" s="79">
        <f>PRODUCT('mil mi val'!$C278:BO278)</f>
        <v>0.45341524344872119</v>
      </c>
      <c r="BQ314" s="79">
        <f>PRODUCT('mil mi val'!$C278:BP278)</f>
        <v>0.44774755290561219</v>
      </c>
      <c r="BR314" s="79">
        <f>PRODUCT('mil mi val'!$C278:BQ278)</f>
        <v>0.44215070849429206</v>
      </c>
      <c r="BS314" s="79">
        <f>PRODUCT('mil mi val'!$C278:BR278)</f>
        <v>0.43662382463811344</v>
      </c>
      <c r="BT314" s="79">
        <f>PRODUCT('mil mi val'!$C278:BS278)</f>
        <v>0.43116602683013705</v>
      </c>
      <c r="BU314" s="79">
        <f>PRODUCT('mil mi val'!$C278:BT278)</f>
        <v>0.42577645149476034</v>
      </c>
      <c r="BV314" s="79">
        <f>PRODUCT('mil mi val'!$C278:BU278)</f>
        <v>0.42045424585107588</v>
      </c>
      <c r="BW314" s="79">
        <f>PRODUCT('mil mi val'!$C278:BV278)</f>
        <v>0.41519856777793746</v>
      </c>
      <c r="BX314" s="79">
        <f>PRODUCT('mil mi val'!$C278:BW278)</f>
        <v>0.41000858568071324</v>
      </c>
      <c r="BY314" s="79">
        <f>PRODUCT('mil mi val'!$C278:BX278)</f>
        <v>0.40488347835970434</v>
      </c>
      <c r="BZ314" s="79">
        <f>PRODUCT('mil mi val'!$C278:BY278)</f>
        <v>0.39982243488020808</v>
      </c>
      <c r="CA314" s="79">
        <f>PRODUCT('mil mi val'!$C278:BZ278)</f>
        <v>0.3948246544442055</v>
      </c>
      <c r="CB314" s="79">
        <f>PRODUCT('mil mi val'!$C278:CA278)</f>
        <v>0.38988934626365296</v>
      </c>
      <c r="CC314" s="79">
        <f>PRODUCT('mil mi val'!$C278:CB278)</f>
        <v>0.38501572943535733</v>
      </c>
      <c r="CD314" s="79">
        <f>PRODUCT('mil mi val'!$C278:CC278)</f>
        <v>0.38020303281741541</v>
      </c>
      <c r="CE314" s="79">
        <f>PRODUCT('mil mi val'!$C278:CD278)</f>
        <v>0.37545049490719773</v>
      </c>
      <c r="CF314" s="79">
        <f>PRODUCT('mil mi val'!$C278:CE278)</f>
        <v>0.37075736372085777</v>
      </c>
      <c r="CG314" s="79">
        <f>PRODUCT('mil mi val'!$C278:CF278)</f>
        <v>0.36612289667434705</v>
      </c>
      <c r="CH314" s="79">
        <f>PRODUCT('mil mi val'!$C278:CG278)</f>
        <v>0.3615463604659177</v>
      </c>
      <c r="CI314" s="79">
        <f>PRODUCT('mil mi val'!$C278:CH278)</f>
        <v>0.35702703096009375</v>
      </c>
      <c r="CJ314" s="79">
        <f>PRODUCT('mil mi val'!$C278:CI278)</f>
        <v>0.35256419307309261</v>
      </c>
      <c r="CK314" s="79">
        <f>PRODUCT('mil mi val'!$C278:CJ278)</f>
        <v>0.34815714065967895</v>
      </c>
      <c r="CL314" s="79">
        <f>PRODUCT('mil mi val'!$C278:CK278)</f>
        <v>0.34380517640143299</v>
      </c>
      <c r="CM314" s="79">
        <f>PRODUCT('mil mi val'!$C278:CL278)</f>
        <v>0.33950761169641508</v>
      </c>
      <c r="CN314" s="79">
        <f>PRODUCT('mil mi val'!$C278:CM278)</f>
        <v>0.3352637665502099</v>
      </c>
      <c r="CO314" s="79">
        <f>PRODUCT('mil mi val'!$C278:CN278)</f>
        <v>0.33107296946833231</v>
      </c>
      <c r="CP314" s="79">
        <f>PRODUCT('mil mi val'!$C278:CO278)</f>
        <v>0.32693455734997817</v>
      </c>
      <c r="CQ314" s="79">
        <f>PRODUCT('mil mi val'!$C278:CP278)</f>
        <v>0.32284787538310344</v>
      </c>
      <c r="CR314" s="79">
        <f>PRODUCT('mil mi val'!$C278:CQ278)</f>
        <v>0.31881227694081465</v>
      </c>
      <c r="CS314" s="79">
        <f>PRODUCT('mil mi val'!$C278:CR278)</f>
        <v>0.3148271234790545</v>
      </c>
      <c r="CT314" s="79">
        <f>PRODUCT('mil mi val'!$C278:CS278)</f>
        <v>0.31089178443556637</v>
      </c>
      <c r="CU314" s="79">
        <f>PRODUCT('mil mi val'!$C278:CT278)</f>
        <v>0.3070056371301218</v>
      </c>
      <c r="CV314" s="79">
        <f>PRODUCT('mil mi val'!$C278:CU278)</f>
        <v>0.30316806666599527</v>
      </c>
      <c r="CW314" s="79">
        <f>PRODUCT('mil mi val'!$C278:CV278)</f>
        <v>0.29937846583267036</v>
      </c>
      <c r="CX314" s="79">
        <f>PRODUCT('mil mi val'!$C278:CW278)</f>
        <v>0.29563623500976199</v>
      </c>
      <c r="CY314" s="79">
        <f>PRODUCT('mil mi val'!$C278:CX278)</f>
        <v>0.29194078207213997</v>
      </c>
      <c r="CZ314" s="79">
        <f>PRODUCT('mil mi val'!$C278:CY278)</f>
        <v>0.28829152229623822</v>
      </c>
      <c r="DA314" s="79">
        <f>PRODUCT('mil mi val'!$C278:CZ278)</f>
        <v>0.28468787826753528</v>
      </c>
      <c r="DB314" s="79">
        <f>PRODUCT('mil mi val'!$C278:DA278)</f>
        <v>0.28112927978919111</v>
      </c>
      <c r="DC314" s="79">
        <f>PRODUCT('mil mi val'!$C278:DB278)</f>
        <v>0.27761516379182621</v>
      </c>
    </row>
    <row r="315" spans="2:107" ht="15" x14ac:dyDescent="0.25">
      <c r="B315" s="41">
        <v>70</v>
      </c>
      <c r="C315" s="79">
        <v>1</v>
      </c>
      <c r="D315" s="79">
        <f>PRODUCT('mil mi val'!$C279:C279)</f>
        <v>0.98460000000000003</v>
      </c>
      <c r="E315" s="79">
        <f>PRODUCT('mil mi val'!$C279:D279)</f>
        <v>0.97810163999999999</v>
      </c>
      <c r="F315" s="79">
        <f>PRODUCT('mil mi val'!$C279:E279)</f>
        <v>0.9707658777</v>
      </c>
      <c r="G315" s="79">
        <f>PRODUCT('mil mi val'!$C279:F279)</f>
        <v>0.96270852091509007</v>
      </c>
      <c r="H315" s="79">
        <f>PRODUCT('mil mi val'!$C279:G279)</f>
        <v>0.95423668593103728</v>
      </c>
      <c r="I315" s="79">
        <f>PRODUCT('mil mi val'!$C279:H279)</f>
        <v>0.94536228475187867</v>
      </c>
      <c r="J315" s="79">
        <f>PRODUCT('mil mi val'!$C279:I279)</f>
        <v>0.93600319813283506</v>
      </c>
      <c r="K315" s="79">
        <f>PRODUCT('mil mi val'!$C279:J279)</f>
        <v>0.92626876487225362</v>
      </c>
      <c r="L315" s="79">
        <f>PRODUCT('mil mi val'!$C279:K279)</f>
        <v>0.91617243533514603</v>
      </c>
      <c r="M315" s="79">
        <f>PRODUCT('mil mi val'!$C279:L279)</f>
        <v>0.90581968681585889</v>
      </c>
      <c r="N315" s="79">
        <f>PRODUCT('mil mi val'!$C279:M279)</f>
        <v>0.89522159648011335</v>
      </c>
      <c r="O315" s="79">
        <f>PRODUCT('mil mi val'!$C279:N279)</f>
        <v>0.88447893732235194</v>
      </c>
      <c r="P315" s="79">
        <f>PRODUCT('mil mi val'!$C279:O279)</f>
        <v>0.87359984639328703</v>
      </c>
      <c r="Q315" s="79">
        <f>PRODUCT('mil mi val'!$C279:P279)</f>
        <v>0.86276720829801035</v>
      </c>
      <c r="R315" s="79">
        <f>PRODUCT('mil mi val'!$C279:Q279)</f>
        <v>0.85206889491511506</v>
      </c>
      <c r="S315" s="79">
        <f>PRODUCT('mil mi val'!$C279:R279)</f>
        <v>0.84150324061816761</v>
      </c>
      <c r="T315" s="79">
        <f>PRODUCT('mil mi val'!$C279:S279)</f>
        <v>0.83106860043450237</v>
      </c>
      <c r="U315" s="79">
        <f>PRODUCT('mil mi val'!$C279:T279)</f>
        <v>0.82076334978911458</v>
      </c>
      <c r="V315" s="79">
        <f>PRODUCT('mil mi val'!$C279:U279)</f>
        <v>0.81058588425172962</v>
      </c>
      <c r="W315" s="79">
        <f>PRODUCT('mil mi val'!$C279:V279)</f>
        <v>0.8005346192870082</v>
      </c>
      <c r="X315" s="79">
        <f>PRODUCT('mil mi val'!$C279:W279)</f>
        <v>0.79060799000784932</v>
      </c>
      <c r="Y315" s="79">
        <f>PRODUCT('mil mi val'!$C279:X279)</f>
        <v>0.78080445093175199</v>
      </c>
      <c r="Z315" s="79">
        <f>PRODUCT('mil mi val'!$C279:Y279)</f>
        <v>0.77112247574019832</v>
      </c>
      <c r="AA315" s="79">
        <f>PRODUCT('mil mi val'!$C279:Z279)</f>
        <v>0.76156055704101988</v>
      </c>
      <c r="AB315" s="79">
        <f>PRODUCT('mil mi val'!$C279:AA279)</f>
        <v>0.75211720613371125</v>
      </c>
      <c r="AC315" s="79">
        <f>PRODUCT('mil mi val'!$C279:AB279)</f>
        <v>0.74279095277765328</v>
      </c>
      <c r="AD315" s="79">
        <f>PRODUCT('mil mi val'!$C279:AC279)</f>
        <v>0.73358034496321045</v>
      </c>
      <c r="AE315" s="79">
        <f>PRODUCT('mil mi val'!$C279:AD279)</f>
        <v>0.72448394868566668</v>
      </c>
      <c r="AF315" s="79">
        <f>PRODUCT('mil mi val'!$C279:AE279)</f>
        <v>0.71550034772196447</v>
      </c>
      <c r="AG315" s="79">
        <f>PRODUCT('mil mi val'!$C279:AF279)</f>
        <v>0.70662814341021218</v>
      </c>
      <c r="AH315" s="79">
        <f>PRODUCT('mil mi val'!$C279:AG279)</f>
        <v>0.69786595443192556</v>
      </c>
      <c r="AI315" s="79">
        <f>PRODUCT('mil mi val'!$C279:AH279)</f>
        <v>0.68921241659696975</v>
      </c>
      <c r="AJ315" s="79">
        <f>PRODUCT('mil mi val'!$C279:AI279)</f>
        <v>0.68066618263116729</v>
      </c>
      <c r="AK315" s="79">
        <f>PRODUCT('mil mi val'!$C279:AJ279)</f>
        <v>0.67222592196654085</v>
      </c>
      <c r="AL315" s="79">
        <f>PRODUCT('mil mi val'!$C279:AK279)</f>
        <v>0.66389032053415575</v>
      </c>
      <c r="AM315" s="79">
        <f>PRODUCT('mil mi val'!$C279:AL279)</f>
        <v>0.65565808055953223</v>
      </c>
      <c r="AN315" s="79">
        <f>PRODUCT('mil mi val'!$C279:AM279)</f>
        <v>0.64752792036059403</v>
      </c>
      <c r="AO315" s="79">
        <f>PRODUCT('mil mi val'!$C279:AN279)</f>
        <v>0.63949857414812272</v>
      </c>
      <c r="AP315" s="79">
        <f>PRODUCT('mil mi val'!$C279:AO279)</f>
        <v>0.63156879182868597</v>
      </c>
      <c r="AQ315" s="79">
        <f>PRODUCT('mil mi val'!$C279:AP279)</f>
        <v>0.62373733881001026</v>
      </c>
      <c r="AR315" s="79">
        <f>PRODUCT('mil mi val'!$C279:AQ279)</f>
        <v>0.61600299580876616</v>
      </c>
      <c r="AS315" s="79">
        <f>PRODUCT('mil mi val'!$C279:AR279)</f>
        <v>0.60836455866073746</v>
      </c>
      <c r="AT315" s="79">
        <f>PRODUCT('mil mi val'!$C279:AS279)</f>
        <v>0.6008208381333443</v>
      </c>
      <c r="AU315" s="79">
        <f>PRODUCT('mil mi val'!$C279:AT279)</f>
        <v>0.59337065974049086</v>
      </c>
      <c r="AV315" s="79">
        <f>PRODUCT('mil mi val'!$C279:AU279)</f>
        <v>0.58601286355970883</v>
      </c>
      <c r="AW315" s="79">
        <f>PRODUCT('mil mi val'!$C279:AV279)</f>
        <v>0.57874630405156846</v>
      </c>
      <c r="AX315" s="79">
        <f>PRODUCT('mil mi val'!$C279:AW279)</f>
        <v>0.57156984988132908</v>
      </c>
      <c r="AY315" s="79">
        <f>PRODUCT('mil mi val'!$C279:AX279)</f>
        <v>0.56448238374280058</v>
      </c>
      <c r="AZ315" s="79">
        <f>PRODUCT('mil mi val'!$C279:AY279)</f>
        <v>0.55748280218438984</v>
      </c>
      <c r="BA315" s="79">
        <f>PRODUCT('mil mi val'!$C279:AZ279)</f>
        <v>0.55057001543730344</v>
      </c>
      <c r="BB315" s="79">
        <f>PRODUCT('mil mi val'!$C279:BA279)</f>
        <v>0.5437429472458809</v>
      </c>
      <c r="BC315" s="79">
        <f>PRODUCT('mil mi val'!$C279:BB279)</f>
        <v>0.53700053470003195</v>
      </c>
      <c r="BD315" s="79">
        <f>PRODUCT('mil mi val'!$C279:BC279)</f>
        <v>0.53034172806975155</v>
      </c>
      <c r="BE315" s="79">
        <f>PRODUCT('mil mi val'!$C279:BD279)</f>
        <v>0.52376549064168665</v>
      </c>
      <c r="BF315" s="79">
        <f>PRODUCT('mil mi val'!$C279:BE279)</f>
        <v>0.51727079855772973</v>
      </c>
      <c r="BG315" s="79">
        <f>PRODUCT('mil mi val'!$C279:BF279)</f>
        <v>0.51085664065561387</v>
      </c>
      <c r="BH315" s="79">
        <f>PRODUCT('mil mi val'!$C279:BG279)</f>
        <v>0.50452201831148424</v>
      </c>
      <c r="BI315" s="79">
        <f>PRODUCT('mil mi val'!$C279:BH279)</f>
        <v>0.49826594528442186</v>
      </c>
      <c r="BJ315" s="79">
        <f>PRODUCT('mil mi val'!$C279:BI279)</f>
        <v>0.49208744756289508</v>
      </c>
      <c r="BK315" s="79">
        <f>PRODUCT('mil mi val'!$C279:BJ279)</f>
        <v>0.4859855632131152</v>
      </c>
      <c r="BL315" s="79">
        <f>PRODUCT('mil mi val'!$C279:BK279)</f>
        <v>0.47995934222927261</v>
      </c>
      <c r="BM315" s="79">
        <f>PRODUCT('mil mi val'!$C279:BL279)</f>
        <v>0.47400784638562965</v>
      </c>
      <c r="BN315" s="79">
        <f>PRODUCT('mil mi val'!$C279:BM279)</f>
        <v>0.46813014909044787</v>
      </c>
      <c r="BO315" s="79">
        <f>PRODUCT('mil mi val'!$C279:BN279)</f>
        <v>0.46232533524172631</v>
      </c>
      <c r="BP315" s="79">
        <f>PRODUCT('mil mi val'!$C279:BO279)</f>
        <v>0.45659250108472893</v>
      </c>
      <c r="BQ315" s="79">
        <f>PRODUCT('mil mi val'!$C279:BP279)</f>
        <v>0.45093075407127831</v>
      </c>
      <c r="BR315" s="79">
        <f>PRODUCT('mil mi val'!$C279:BQ279)</f>
        <v>0.44533921272079446</v>
      </c>
      <c r="BS315" s="79">
        <f>PRODUCT('mil mi val'!$C279:BR279)</f>
        <v>0.43981700648305661</v>
      </c>
      <c r="BT315" s="79">
        <f>PRODUCT('mil mi val'!$C279:BS279)</f>
        <v>0.43436327560266674</v>
      </c>
      <c r="BU315" s="79">
        <f>PRODUCT('mil mi val'!$C279:BT279)</f>
        <v>0.42897717098519367</v>
      </c>
      <c r="BV315" s="79">
        <f>PRODUCT('mil mi val'!$C279:BU279)</f>
        <v>0.4236578540649773</v>
      </c>
      <c r="BW315" s="79">
        <f>PRODUCT('mil mi val'!$C279:BV279)</f>
        <v>0.41840449667457158</v>
      </c>
      <c r="BX315" s="79">
        <f>PRODUCT('mil mi val'!$C279:BW279)</f>
        <v>0.41321628091580692</v>
      </c>
      <c r="BY315" s="79">
        <f>PRODUCT('mil mi val'!$C279:BX279)</f>
        <v>0.40809239903245093</v>
      </c>
      <c r="BZ315" s="79">
        <f>PRODUCT('mil mi val'!$C279:BY279)</f>
        <v>0.40303205328444852</v>
      </c>
      <c r="CA315" s="79">
        <f>PRODUCT('mil mi val'!$C279:BZ279)</f>
        <v>0.39803445582372138</v>
      </c>
      <c r="CB315" s="79">
        <f>PRODUCT('mil mi val'!$C279:CA279)</f>
        <v>0.39309882857150724</v>
      </c>
      <c r="CC315" s="79">
        <f>PRODUCT('mil mi val'!$C279:CB279)</f>
        <v>0.38822440309722056</v>
      </c>
      <c r="CD315" s="79">
        <f>PRODUCT('mil mi val'!$C279:CC279)</f>
        <v>0.38341042049881502</v>
      </c>
      <c r="CE315" s="79">
        <f>PRODUCT('mil mi val'!$C279:CD279)</f>
        <v>0.37865613128462972</v>
      </c>
      <c r="CF315" s="79">
        <f>PRODUCT('mil mi val'!$C279:CE279)</f>
        <v>0.37396079525670034</v>
      </c>
      <c r="CG315" s="79">
        <f>PRODUCT('mil mi val'!$C279:CF279)</f>
        <v>0.36932368139551724</v>
      </c>
      <c r="CH315" s="79">
        <f>PRODUCT('mil mi val'!$C279:CG279)</f>
        <v>0.36474406774621282</v>
      </c>
      <c r="CI315" s="79">
        <f>PRODUCT('mil mi val'!$C279:CH279)</f>
        <v>0.36022124130615979</v>
      </c>
      <c r="CJ315" s="79">
        <f>PRODUCT('mil mi val'!$C279:CI279)</f>
        <v>0.35575449791396341</v>
      </c>
      <c r="CK315" s="79">
        <f>PRODUCT('mil mi val'!$C279:CJ279)</f>
        <v>0.35134314213983026</v>
      </c>
      <c r="CL315" s="79">
        <f>PRODUCT('mil mi val'!$C279:CK279)</f>
        <v>0.34698648717729635</v>
      </c>
      <c r="CM315" s="79">
        <f>PRODUCT('mil mi val'!$C279:CL279)</f>
        <v>0.34268385473629787</v>
      </c>
      <c r="CN315" s="79">
        <f>PRODUCT('mil mi val'!$C279:CM279)</f>
        <v>0.33843457493756779</v>
      </c>
      <c r="CO315" s="79">
        <f>PRODUCT('mil mi val'!$C279:CN279)</f>
        <v>0.33423798620834194</v>
      </c>
      <c r="CP315" s="79">
        <f>PRODUCT('mil mi val'!$C279:CO279)</f>
        <v>0.33009343517935852</v>
      </c>
      <c r="CQ315" s="79">
        <f>PRODUCT('mil mi val'!$C279:CP279)</f>
        <v>0.32600027658313446</v>
      </c>
      <c r="CR315" s="79">
        <f>PRODUCT('mil mi val'!$C279:CQ279)</f>
        <v>0.3219578731535036</v>
      </c>
      <c r="CS315" s="79">
        <f>PRODUCT('mil mi val'!$C279:CR279)</f>
        <v>0.31796559552640019</v>
      </c>
      <c r="CT315" s="79">
        <f>PRODUCT('mil mi val'!$C279:CS279)</f>
        <v>0.31402282214187283</v>
      </c>
      <c r="CU315" s="79">
        <f>PRODUCT('mil mi val'!$C279:CT279)</f>
        <v>0.3101289391473136</v>
      </c>
      <c r="CV315" s="79">
        <f>PRODUCT('mil mi val'!$C279:CU279)</f>
        <v>0.30628334030188692</v>
      </c>
      <c r="CW315" s="79">
        <f>PRODUCT('mil mi val'!$C279:CV279)</f>
        <v>0.30248542688214353</v>
      </c>
      <c r="CX315" s="79">
        <f>PRODUCT('mil mi val'!$C279:CW279)</f>
        <v>0.29873460758880493</v>
      </c>
      <c r="CY315" s="79">
        <f>PRODUCT('mil mi val'!$C279:CX279)</f>
        <v>0.29503029845470374</v>
      </c>
      <c r="CZ315" s="79">
        <f>PRODUCT('mil mi val'!$C279:CY279)</f>
        <v>0.29137192275386542</v>
      </c>
      <c r="DA315" s="79">
        <f>PRODUCT('mil mi val'!$C279:CZ279)</f>
        <v>0.28775891091171751</v>
      </c>
      <c r="DB315" s="79">
        <f>PRODUCT('mil mi val'!$C279:DA279)</f>
        <v>0.2841907004164122</v>
      </c>
      <c r="DC315" s="79">
        <f>PRODUCT('mil mi val'!$C279:DB279)</f>
        <v>0.28066673573124867</v>
      </c>
    </row>
    <row r="316" spans="2:107" ht="15" x14ac:dyDescent="0.25">
      <c r="B316" s="41">
        <v>71</v>
      </c>
      <c r="C316" s="79">
        <v>1</v>
      </c>
      <c r="D316" s="79">
        <f>PRODUCT('mil mi val'!$C280:C280)</f>
        <v>0.98450000000000004</v>
      </c>
      <c r="E316" s="79">
        <f>PRODUCT('mil mi val'!$C280:D280)</f>
        <v>0.97800229999999999</v>
      </c>
      <c r="F316" s="79">
        <f>PRODUCT('mil mi val'!$C280:E280)</f>
        <v>0.97066728275000003</v>
      </c>
      <c r="G316" s="79">
        <f>PRODUCT('mil mi val'!$C280:F280)</f>
        <v>0.96280487775972501</v>
      </c>
      <c r="H316" s="79">
        <f>PRODUCT('mil mi val'!$C280:G280)</f>
        <v>0.9544284753232154</v>
      </c>
      <c r="I316" s="79">
        <f>PRODUCT('mil mi val'!$C280:H280)</f>
        <v>0.94564773335024188</v>
      </c>
      <c r="J316" s="79">
        <f>PRODUCT('mil mi val'!$C280:I280)</f>
        <v>0.93638038556340952</v>
      </c>
      <c r="K316" s="79">
        <f>PRODUCT('mil mi val'!$C280:J280)</f>
        <v>0.92673566759210646</v>
      </c>
      <c r="L316" s="79">
        <f>PRODUCT('mil mi val'!$C280:K280)</f>
        <v>0.91672692238211173</v>
      </c>
      <c r="M316" s="79">
        <f>PRODUCT('mil mi val'!$C280:L280)</f>
        <v>0.90645958085143208</v>
      </c>
      <c r="N316" s="79">
        <f>PRODUCT('mil mi val'!$C280:M280)</f>
        <v>0.89594464971355536</v>
      </c>
      <c r="O316" s="79">
        <f>PRODUCT('mil mi val'!$C280:N280)</f>
        <v>0.885282908381964</v>
      </c>
      <c r="P316" s="79">
        <f>PRODUCT('mil mi val'!$C280:O280)</f>
        <v>0.87457098519054222</v>
      </c>
      <c r="Q316" s="79">
        <f>PRODUCT('mil mi val'!$C280:P280)</f>
        <v>0.86390121917121765</v>
      </c>
      <c r="R316" s="79">
        <f>PRODUCT('mil mi val'!$C280:Q280)</f>
        <v>0.85336162429732876</v>
      </c>
      <c r="S316" s="79">
        <f>PRODUCT('mil mi val'!$C280:R280)</f>
        <v>0.84295061248090131</v>
      </c>
      <c r="T316" s="79">
        <f>PRODUCT('mil mi val'!$C280:S280)</f>
        <v>0.83266661500863437</v>
      </c>
      <c r="U316" s="79">
        <f>PRODUCT('mil mi val'!$C280:T280)</f>
        <v>0.82250808230552908</v>
      </c>
      <c r="V316" s="79">
        <f>PRODUCT('mil mi val'!$C280:U280)</f>
        <v>0.8124734837014016</v>
      </c>
      <c r="W316" s="79">
        <f>PRODUCT('mil mi val'!$C280:V280)</f>
        <v>0.80256130720024454</v>
      </c>
      <c r="X316" s="79">
        <f>PRODUCT('mil mi val'!$C280:W280)</f>
        <v>0.79277005925240152</v>
      </c>
      <c r="Y316" s="79">
        <f>PRODUCT('mil mi val'!$C280:X280)</f>
        <v>0.78309826452952225</v>
      </c>
      <c r="Z316" s="79">
        <f>PRODUCT('mil mi val'!$C280:Y280)</f>
        <v>0.7735444657022621</v>
      </c>
      <c r="AA316" s="79">
        <f>PRODUCT('mil mi val'!$C280:Z280)</f>
        <v>0.76410722322069446</v>
      </c>
      <c r="AB316" s="79">
        <f>PRODUCT('mil mi val'!$C280:AA280)</f>
        <v>0.75478511509740198</v>
      </c>
      <c r="AC316" s="79">
        <f>PRODUCT('mil mi val'!$C280:AB280)</f>
        <v>0.74557673669321367</v>
      </c>
      <c r="AD316" s="79">
        <f>PRODUCT('mil mi val'!$C280:AC280)</f>
        <v>0.73648070050555647</v>
      </c>
      <c r="AE316" s="79">
        <f>PRODUCT('mil mi val'!$C280:AD280)</f>
        <v>0.72749563595938871</v>
      </c>
      <c r="AF316" s="79">
        <f>PRODUCT('mil mi val'!$C280:AE280)</f>
        <v>0.71862018920068416</v>
      </c>
      <c r="AG316" s="79">
        <f>PRODUCT('mil mi val'!$C280:AF280)</f>
        <v>0.70985302289243579</v>
      </c>
      <c r="AH316" s="79">
        <f>PRODUCT('mil mi val'!$C280:AG280)</f>
        <v>0.70119281601314809</v>
      </c>
      <c r="AI316" s="79">
        <f>PRODUCT('mil mi val'!$C280:AH280)</f>
        <v>0.69263826365778769</v>
      </c>
      <c r="AJ316" s="79">
        <f>PRODUCT('mil mi val'!$C280:AI280)</f>
        <v>0.68418807684116267</v>
      </c>
      <c r="AK316" s="79">
        <f>PRODUCT('mil mi val'!$C280:AJ280)</f>
        <v>0.67584098230370049</v>
      </c>
      <c r="AL316" s="79">
        <f>PRODUCT('mil mi val'!$C280:AK280)</f>
        <v>0.6675957223195953</v>
      </c>
      <c r="AM316" s="79">
        <f>PRODUCT('mil mi val'!$C280:AL280)</f>
        <v>0.65945105450729624</v>
      </c>
      <c r="AN316" s="79">
        <f>PRODUCT('mil mi val'!$C280:AM280)</f>
        <v>0.65140575164230718</v>
      </c>
      <c r="AO316" s="79">
        <f>PRODUCT('mil mi val'!$C280:AN280)</f>
        <v>0.64345860147227107</v>
      </c>
      <c r="AP316" s="79">
        <f>PRODUCT('mil mi val'!$C280:AO280)</f>
        <v>0.63560840653430939</v>
      </c>
      <c r="AQ316" s="79">
        <f>PRODUCT('mil mi val'!$C280:AP280)</f>
        <v>0.6278539839745908</v>
      </c>
      <c r="AR316" s="79">
        <f>PRODUCT('mil mi val'!$C280:AQ280)</f>
        <v>0.62019416537010075</v>
      </c>
      <c r="AS316" s="79">
        <f>PRODUCT('mil mi val'!$C280:AR280)</f>
        <v>0.61262779655258548</v>
      </c>
      <c r="AT316" s="79">
        <f>PRODUCT('mil mi val'!$C280:AS280)</f>
        <v>0.60515373743464396</v>
      </c>
      <c r="AU316" s="79">
        <f>PRODUCT('mil mi val'!$C280:AT280)</f>
        <v>0.59777086183794126</v>
      </c>
      <c r="AV316" s="79">
        <f>PRODUCT('mil mi val'!$C280:AU280)</f>
        <v>0.59047805732351843</v>
      </c>
      <c r="AW316" s="79">
        <f>PRODUCT('mil mi val'!$C280:AV280)</f>
        <v>0.58327422502417148</v>
      </c>
      <c r="AX316" s="79">
        <f>PRODUCT('mil mi val'!$C280:AW280)</f>
        <v>0.57615827947887654</v>
      </c>
      <c r="AY316" s="79">
        <f>PRODUCT('mil mi val'!$C280:AX280)</f>
        <v>0.56912914846923424</v>
      </c>
      <c r="AZ316" s="79">
        <f>PRODUCT('mil mi val'!$C280:AY280)</f>
        <v>0.5621857728579096</v>
      </c>
      <c r="BA316" s="79">
        <f>PRODUCT('mil mi val'!$C280:AZ280)</f>
        <v>0.55532710642904315</v>
      </c>
      <c r="BB316" s="79">
        <f>PRODUCT('mil mi val'!$C280:BA280)</f>
        <v>0.5485521157306088</v>
      </c>
      <c r="BC316" s="79">
        <f>PRODUCT('mil mi val'!$C280:BB280)</f>
        <v>0.54185977991869538</v>
      </c>
      <c r="BD316" s="79">
        <f>PRODUCT('mil mi val'!$C280:BC280)</f>
        <v>0.53524909060368731</v>
      </c>
      <c r="BE316" s="79">
        <f>PRODUCT('mil mi val'!$C280:BD280)</f>
        <v>0.52871905169832234</v>
      </c>
      <c r="BF316" s="79">
        <f>PRODUCT('mil mi val'!$C280:BE280)</f>
        <v>0.52226867926760279</v>
      </c>
      <c r="BG316" s="79">
        <f>PRODUCT('mil mi val'!$C280:BF280)</f>
        <v>0.51589700138053807</v>
      </c>
      <c r="BH316" s="79">
        <f>PRODUCT('mil mi val'!$C280:BG280)</f>
        <v>0.50960305796369554</v>
      </c>
      <c r="BI316" s="79">
        <f>PRODUCT('mil mi val'!$C280:BH280)</f>
        <v>0.50338590065653843</v>
      </c>
      <c r="BJ316" s="79">
        <f>PRODUCT('mil mi val'!$C280:BI280)</f>
        <v>0.49724459266852866</v>
      </c>
      <c r="BK316" s="79">
        <f>PRODUCT('mil mi val'!$C280:BJ280)</f>
        <v>0.49117820863797262</v>
      </c>
      <c r="BL316" s="79">
        <f>PRODUCT('mil mi val'!$C280:BK280)</f>
        <v>0.48518583449258934</v>
      </c>
      <c r="BM316" s="79">
        <f>PRODUCT('mil mi val'!$C280:BL280)</f>
        <v>0.47926656731177975</v>
      </c>
      <c r="BN316" s="79">
        <f>PRODUCT('mil mi val'!$C280:BM280)</f>
        <v>0.47341951519057601</v>
      </c>
      <c r="BO316" s="79">
        <f>PRODUCT('mil mi val'!$C280:BN280)</f>
        <v>0.467643797105251</v>
      </c>
      <c r="BP316" s="79">
        <f>PRODUCT('mil mi val'!$C280:BO280)</f>
        <v>0.46193854278056695</v>
      </c>
      <c r="BQ316" s="79">
        <f>PRODUCT('mil mi val'!$C280:BP280)</f>
        <v>0.45630289255864404</v>
      </c>
      <c r="BR316" s="79">
        <f>PRODUCT('mil mi val'!$C280:BQ280)</f>
        <v>0.45073599726942859</v>
      </c>
      <c r="BS316" s="79">
        <f>PRODUCT('mil mi val'!$C280:BR280)</f>
        <v>0.44523701810274158</v>
      </c>
      <c r="BT316" s="79">
        <f>PRODUCT('mil mi val'!$C280:BS280)</f>
        <v>0.43980512648188813</v>
      </c>
      <c r="BU316" s="79">
        <f>PRODUCT('mil mi val'!$C280:BT280)</f>
        <v>0.43443950393880909</v>
      </c>
      <c r="BV316" s="79">
        <f>PRODUCT('mil mi val'!$C280:BU280)</f>
        <v>0.42913934199075565</v>
      </c>
      <c r="BW316" s="79">
        <f>PRODUCT('mil mi val'!$C280:BV280)</f>
        <v>0.42390384201846842</v>
      </c>
      <c r="BX316" s="79">
        <f>PRODUCT('mil mi val'!$C280:BW280)</f>
        <v>0.41873221514584313</v>
      </c>
      <c r="BY316" s="79">
        <f>PRODUCT('mil mi val'!$C280:BX280)</f>
        <v>0.41362368212106387</v>
      </c>
      <c r="BZ316" s="79">
        <f>PRODUCT('mil mi val'!$C280:BY280)</f>
        <v>0.40857747319918691</v>
      </c>
      <c r="CA316" s="79">
        <f>PRODUCT('mil mi val'!$C280:BZ280)</f>
        <v>0.40359282802615681</v>
      </c>
      <c r="CB316" s="79">
        <f>PRODUCT('mil mi val'!$C280:CA280)</f>
        <v>0.39866899552423768</v>
      </c>
      <c r="CC316" s="79">
        <f>PRODUCT('mil mi val'!$C280:CB280)</f>
        <v>0.39380523377884197</v>
      </c>
      <c r="CD316" s="79">
        <f>PRODUCT('mil mi val'!$C280:CC280)</f>
        <v>0.38900080992674008</v>
      </c>
      <c r="CE316" s="79">
        <f>PRODUCT('mil mi val'!$C280:CD280)</f>
        <v>0.38425500004563384</v>
      </c>
      <c r="CF316" s="79">
        <f>PRODUCT('mil mi val'!$C280:CE280)</f>
        <v>0.37956708904507713</v>
      </c>
      <c r="CG316" s="79">
        <f>PRODUCT('mil mi val'!$C280:CF280)</f>
        <v>0.37493637055872719</v>
      </c>
      <c r="CH316" s="79">
        <f>PRODUCT('mil mi val'!$C280:CG280)</f>
        <v>0.37036214683791074</v>
      </c>
      <c r="CI316" s="79">
        <f>PRODUCT('mil mi val'!$C280:CH280)</f>
        <v>0.36584372864648823</v>
      </c>
      <c r="CJ316" s="79">
        <f>PRODUCT('mil mi val'!$C280:CI280)</f>
        <v>0.36138043515700108</v>
      </c>
      <c r="CK316" s="79">
        <f>PRODUCT('mil mi val'!$C280:CJ280)</f>
        <v>0.35697159384808569</v>
      </c>
      <c r="CL316" s="79">
        <f>PRODUCT('mil mi val'!$C280:CK280)</f>
        <v>0.35261654040313906</v>
      </c>
      <c r="CM316" s="79">
        <f>PRODUCT('mil mi val'!$C280:CL280)</f>
        <v>0.34831461861022078</v>
      </c>
      <c r="CN316" s="79">
        <f>PRODUCT('mil mi val'!$C280:CM280)</f>
        <v>0.34406518026317612</v>
      </c>
      <c r="CO316" s="79">
        <f>PRODUCT('mil mi val'!$C280:CN280)</f>
        <v>0.33986758506396536</v>
      </c>
      <c r="CP316" s="79">
        <f>PRODUCT('mil mi val'!$C280:CO280)</f>
        <v>0.33572120052618498</v>
      </c>
      <c r="CQ316" s="79">
        <f>PRODUCT('mil mi val'!$C280:CP280)</f>
        <v>0.33162540187976552</v>
      </c>
      <c r="CR316" s="79">
        <f>PRODUCT('mil mi val'!$C280:CQ280)</f>
        <v>0.32757957197683241</v>
      </c>
      <c r="CS316" s="79">
        <f>PRODUCT('mil mi val'!$C280:CR280)</f>
        <v>0.32358310119871503</v>
      </c>
      <c r="CT316" s="79">
        <f>PRODUCT('mil mi val'!$C280:CS280)</f>
        <v>0.3196353873640907</v>
      </c>
      <c r="CU316" s="79">
        <f>PRODUCT('mil mi val'!$C280:CT280)</f>
        <v>0.31573583563824881</v>
      </c>
      <c r="CV316" s="79">
        <f>PRODUCT('mil mi val'!$C280:CU280)</f>
        <v>0.31188385844346217</v>
      </c>
      <c r="CW316" s="79">
        <f>PRODUCT('mil mi val'!$C280:CV280)</f>
        <v>0.30807887537045192</v>
      </c>
      <c r="CX316" s="79">
        <f>PRODUCT('mil mi val'!$C280:CW280)</f>
        <v>0.30432031309093244</v>
      </c>
      <c r="CY316" s="79">
        <f>PRODUCT('mil mi val'!$C280:CX280)</f>
        <v>0.30060760527122304</v>
      </c>
      <c r="CZ316" s="79">
        <f>PRODUCT('mil mi val'!$C280:CY280)</f>
        <v>0.29694019248691411</v>
      </c>
      <c r="DA316" s="79">
        <f>PRODUCT('mil mi val'!$C280:CZ280)</f>
        <v>0.29331752213857376</v>
      </c>
      <c r="DB316" s="79">
        <f>PRODUCT('mil mi val'!$C280:DA280)</f>
        <v>0.28973904836848319</v>
      </c>
      <c r="DC316" s="79">
        <f>PRODUCT('mil mi val'!$C280:DB280)</f>
        <v>0.28620423197838768</v>
      </c>
    </row>
    <row r="317" spans="2:107" ht="15" x14ac:dyDescent="0.25">
      <c r="B317" s="41">
        <v>72</v>
      </c>
      <c r="C317" s="79">
        <v>1</v>
      </c>
      <c r="D317" s="79">
        <f>PRODUCT('mil mi val'!$C281:C281)</f>
        <v>0.98440000000000005</v>
      </c>
      <c r="E317" s="79">
        <f>PRODUCT('mil mi val'!$C281:D281)</f>
        <v>0.97790295999999999</v>
      </c>
      <c r="F317" s="79">
        <f>PRODUCT('mil mi val'!$C281:E281)</f>
        <v>0.97066647809600004</v>
      </c>
      <c r="G317" s="79">
        <f>PRODUCT('mil mi val'!$C281:F281)</f>
        <v>0.96290114627123202</v>
      </c>
      <c r="H317" s="79">
        <f>PRODUCT('mil mi val'!$C281:G281)</f>
        <v>0.95471648652792662</v>
      </c>
      <c r="I317" s="79">
        <f>PRODUCT('mil mi val'!$C281:H281)</f>
        <v>0.94602856650052247</v>
      </c>
      <c r="J317" s="79">
        <f>PRODUCT('mil mi val'!$C281:I281)</f>
        <v>0.93685208940546738</v>
      </c>
      <c r="K317" s="79">
        <f>PRODUCT('mil mi val'!$C281:J281)</f>
        <v>0.92729619809353159</v>
      </c>
      <c r="L317" s="79">
        <f>PRODUCT('mil mi val'!$C281:K281)</f>
        <v>0.91746685839374009</v>
      </c>
      <c r="M317" s="79">
        <f>PRODUCT('mil mi val'!$C281:L281)</f>
        <v>0.90728297626556953</v>
      </c>
      <c r="N317" s="79">
        <f>PRODUCT('mil mi val'!$C281:M281)</f>
        <v>0.89684922203851547</v>
      </c>
      <c r="O317" s="79">
        <f>PRODUCT('mil mi val'!$C281:N281)</f>
        <v>0.88626640121846101</v>
      </c>
      <c r="P317" s="79">
        <f>PRODUCT('mil mi val'!$C281:O281)</f>
        <v>0.87563120440383946</v>
      </c>
      <c r="Q317" s="79">
        <f>PRODUCT('mil mi val'!$C281:P281)</f>
        <v>0.86503606683055301</v>
      </c>
      <c r="R317" s="79">
        <f>PRODUCT('mil mi val'!$C281:Q281)</f>
        <v>0.8545691304219033</v>
      </c>
      <c r="S317" s="79">
        <f>PRODUCT('mil mi val'!$C281:R281)</f>
        <v>0.84422884394379827</v>
      </c>
      <c r="T317" s="79">
        <f>PRODUCT('mil mi val'!$C281:S281)</f>
        <v>0.83401367493207834</v>
      </c>
      <c r="U317" s="79">
        <f>PRODUCT('mil mi val'!$C281:T281)</f>
        <v>0.82392210946540023</v>
      </c>
      <c r="V317" s="79">
        <f>PRODUCT('mil mi val'!$C281:U281)</f>
        <v>0.81395265194086885</v>
      </c>
      <c r="W317" s="79">
        <f>PRODUCT('mil mi val'!$C281:V281)</f>
        <v>0.8041038248523843</v>
      </c>
      <c r="X317" s="79">
        <f>PRODUCT('mil mi val'!$C281:W281)</f>
        <v>0.79437416857167042</v>
      </c>
      <c r="Y317" s="79">
        <f>PRODUCT('mil mi val'!$C281:X281)</f>
        <v>0.78476224113195325</v>
      </c>
      <c r="Z317" s="79">
        <f>PRODUCT('mil mi val'!$C281:Y281)</f>
        <v>0.77526661801425667</v>
      </c>
      <c r="AA317" s="79">
        <f>PRODUCT('mil mi val'!$C281:Z281)</f>
        <v>0.7658858919362842</v>
      </c>
      <c r="AB317" s="79">
        <f>PRODUCT('mil mi val'!$C281:AA281)</f>
        <v>0.75661867264385518</v>
      </c>
      <c r="AC317" s="79">
        <f>PRODUCT('mil mi val'!$C281:AB281)</f>
        <v>0.74746358670486457</v>
      </c>
      <c r="AD317" s="79">
        <f>PRODUCT('mil mi val'!$C281:AC281)</f>
        <v>0.73841927730573576</v>
      </c>
      <c r="AE317" s="79">
        <f>PRODUCT('mil mi val'!$C281:AD281)</f>
        <v>0.72948440405033632</v>
      </c>
      <c r="AF317" s="79">
        <f>PRODUCT('mil mi val'!$C281:AE281)</f>
        <v>0.72065764276132727</v>
      </c>
      <c r="AG317" s="79">
        <f>PRODUCT('mil mi val'!$C281:AF281)</f>
        <v>0.71193768528391521</v>
      </c>
      <c r="AH317" s="79">
        <f>PRODUCT('mil mi val'!$C281:AG281)</f>
        <v>0.70332323929197982</v>
      </c>
      <c r="AI317" s="79">
        <f>PRODUCT('mil mi val'!$C281:AH281)</f>
        <v>0.69481302809654688</v>
      </c>
      <c r="AJ317" s="79">
        <f>PRODUCT('mil mi val'!$C281:AI281)</f>
        <v>0.68640579045657868</v>
      </c>
      <c r="AK317" s="79">
        <f>PRODUCT('mil mi val'!$C281:AJ281)</f>
        <v>0.67810028039205406</v>
      </c>
      <c r="AL317" s="79">
        <f>PRODUCT('mil mi val'!$C281:AK281)</f>
        <v>0.66989526699931023</v>
      </c>
      <c r="AM317" s="79">
        <f>PRODUCT('mil mi val'!$C281:AL281)</f>
        <v>0.66178953426861853</v>
      </c>
      <c r="AN317" s="79">
        <f>PRODUCT('mil mi val'!$C281:AM281)</f>
        <v>0.65378188090396827</v>
      </c>
      <c r="AO317" s="79">
        <f>PRODUCT('mil mi val'!$C281:AN281)</f>
        <v>0.64587112014503023</v>
      </c>
      <c r="AP317" s="79">
        <f>PRODUCT('mil mi val'!$C281:AO281)</f>
        <v>0.63805607959127542</v>
      </c>
      <c r="AQ317" s="79">
        <f>PRODUCT('mil mi val'!$C281:AP281)</f>
        <v>0.63033560102822095</v>
      </c>
      <c r="AR317" s="79">
        <f>PRODUCT('mil mi val'!$C281:AQ281)</f>
        <v>0.62270854025577949</v>
      </c>
      <c r="AS317" s="79">
        <f>PRODUCT('mil mi val'!$C281:AR281)</f>
        <v>0.61517376691868453</v>
      </c>
      <c r="AT317" s="79">
        <f>PRODUCT('mil mi val'!$C281:AS281)</f>
        <v>0.60773016433896843</v>
      </c>
      <c r="AU317" s="79">
        <f>PRODUCT('mil mi val'!$C281:AT281)</f>
        <v>0.60037662935046687</v>
      </c>
      <c r="AV317" s="79">
        <f>PRODUCT('mil mi val'!$C281:AU281)</f>
        <v>0.59311207213532624</v>
      </c>
      <c r="AW317" s="79">
        <f>PRODUCT('mil mi val'!$C281:AV281)</f>
        <v>0.58593541606248878</v>
      </c>
      <c r="AX317" s="79">
        <f>PRODUCT('mil mi val'!$C281:AW281)</f>
        <v>0.57884559752813269</v>
      </c>
      <c r="AY317" s="79">
        <f>PRODUCT('mil mi val'!$C281:AX281)</f>
        <v>0.57184156579804224</v>
      </c>
      <c r="AZ317" s="79">
        <f>PRODUCT('mil mi val'!$C281:AY281)</f>
        <v>0.56492228285188595</v>
      </c>
      <c r="BA317" s="79">
        <f>PRODUCT('mil mi val'!$C281:AZ281)</f>
        <v>0.55808672322937813</v>
      </c>
      <c r="BB317" s="79">
        <f>PRODUCT('mil mi val'!$C281:BA281)</f>
        <v>0.55133387387830268</v>
      </c>
      <c r="BC317" s="79">
        <f>PRODUCT('mil mi val'!$C281:BB281)</f>
        <v>0.54466273400437526</v>
      </c>
      <c r="BD317" s="79">
        <f>PRODUCT('mil mi val'!$C281:BC281)</f>
        <v>0.53807231492292229</v>
      </c>
      <c r="BE317" s="79">
        <f>PRODUCT('mil mi val'!$C281:BD281)</f>
        <v>0.53156163991235494</v>
      </c>
      <c r="BF317" s="79">
        <f>PRODUCT('mil mi val'!$C281:BE281)</f>
        <v>0.52512974406941548</v>
      </c>
      <c r="BG317" s="79">
        <f>PRODUCT('mil mi val'!$C281:BF281)</f>
        <v>0.51877567416617554</v>
      </c>
      <c r="BH317" s="79">
        <f>PRODUCT('mil mi val'!$C281:BG281)</f>
        <v>0.51249848850876478</v>
      </c>
      <c r="BI317" s="79">
        <f>PRODUCT('mil mi val'!$C281:BH281)</f>
        <v>0.50629725679780868</v>
      </c>
      <c r="BJ317" s="79">
        <f>PRODUCT('mil mi val'!$C281:BI281)</f>
        <v>0.50017105999055522</v>
      </c>
      <c r="BK317" s="79">
        <f>PRODUCT('mil mi val'!$C281:BJ281)</f>
        <v>0.49411899016466948</v>
      </c>
      <c r="BL317" s="79">
        <f>PRODUCT('mil mi val'!$C281:BK281)</f>
        <v>0.48814015038367697</v>
      </c>
      <c r="BM317" s="79">
        <f>PRODUCT('mil mi val'!$C281:BL281)</f>
        <v>0.4822336545640345</v>
      </c>
      <c r="BN317" s="79">
        <f>PRODUCT('mil mi val'!$C281:BM281)</f>
        <v>0.47639862734380967</v>
      </c>
      <c r="BO317" s="79">
        <f>PRODUCT('mil mi val'!$C281:BN281)</f>
        <v>0.47063420395294958</v>
      </c>
      <c r="BP317" s="79">
        <f>PRODUCT('mil mi val'!$C281:BO281)</f>
        <v>0.4649395300851189</v>
      </c>
      <c r="BQ317" s="79">
        <f>PRODUCT('mil mi val'!$C281:BP281)</f>
        <v>0.45931376177108896</v>
      </c>
      <c r="BR317" s="79">
        <f>PRODUCT('mil mi val'!$C281:BQ281)</f>
        <v>0.4537560652536588</v>
      </c>
      <c r="BS317" s="79">
        <f>PRODUCT('mil mi val'!$C281:BR281)</f>
        <v>0.44826561686408956</v>
      </c>
      <c r="BT317" s="79">
        <f>PRODUCT('mil mi val'!$C281:BS281)</f>
        <v>0.44284160290003405</v>
      </c>
      <c r="BU317" s="79">
        <f>PRODUCT('mil mi val'!$C281:BT281)</f>
        <v>0.43748321950494362</v>
      </c>
      <c r="BV317" s="79">
        <f>PRODUCT('mil mi val'!$C281:BU281)</f>
        <v>0.43218967254893381</v>
      </c>
      <c r="BW317" s="79">
        <f>PRODUCT('mil mi val'!$C281:BV281)</f>
        <v>0.42696017751109172</v>
      </c>
      <c r="BX317" s="79">
        <f>PRODUCT('mil mi val'!$C281:BW281)</f>
        <v>0.42179395936320752</v>
      </c>
      <c r="BY317" s="79">
        <f>PRODUCT('mil mi val'!$C281:BX281)</f>
        <v>0.4166902524549127</v>
      </c>
      <c r="BZ317" s="79">
        <f>PRODUCT('mil mi val'!$C281:BY281)</f>
        <v>0.41164830040020828</v>
      </c>
      <c r="CA317" s="79">
        <f>PRODUCT('mil mi val'!$C281:BZ281)</f>
        <v>0.40666735596536574</v>
      </c>
      <c r="CB317" s="79">
        <f>PRODUCT('mil mi val'!$C281:CA281)</f>
        <v>0.40174668095818483</v>
      </c>
      <c r="CC317" s="79">
        <f>PRODUCT('mil mi val'!$C281:CB281)</f>
        <v>0.39688554611859078</v>
      </c>
      <c r="CD317" s="79">
        <f>PRODUCT('mil mi val'!$C281:CC281)</f>
        <v>0.39208323101055581</v>
      </c>
      <c r="CE317" s="79">
        <f>PRODUCT('mil mi val'!$C281:CD281)</f>
        <v>0.3873390239153281</v>
      </c>
      <c r="CF317" s="79">
        <f>PRODUCT('mil mi val'!$C281:CE281)</f>
        <v>0.38265222172595265</v>
      </c>
      <c r="CG317" s="79">
        <f>PRODUCT('mil mi val'!$C281:CF281)</f>
        <v>0.3780221298430686</v>
      </c>
      <c r="CH317" s="79">
        <f>PRODUCT('mil mi val'!$C281:CG281)</f>
        <v>0.37344806207196746</v>
      </c>
      <c r="CI317" s="79">
        <f>PRODUCT('mil mi val'!$C281:CH281)</f>
        <v>0.36892934052089665</v>
      </c>
      <c r="CJ317" s="79">
        <f>PRODUCT('mil mi val'!$C281:CI281)</f>
        <v>0.36446529550059381</v>
      </c>
      <c r="CK317" s="79">
        <f>PRODUCT('mil mi val'!$C281:CJ281)</f>
        <v>0.36005526542503663</v>
      </c>
      <c r="CL317" s="79">
        <f>PRODUCT('mil mi val'!$C281:CK281)</f>
        <v>0.35569859671339371</v>
      </c>
      <c r="CM317" s="79">
        <f>PRODUCT('mil mi val'!$C281:CL281)</f>
        <v>0.35139464369316165</v>
      </c>
      <c r="CN317" s="79">
        <f>PRODUCT('mil mi val'!$C281:CM281)</f>
        <v>0.3471427685044744</v>
      </c>
      <c r="CO317" s="79">
        <f>PRODUCT('mil mi val'!$C281:CN281)</f>
        <v>0.34294234100557025</v>
      </c>
      <c r="CP317" s="79">
        <f>PRODUCT('mil mi val'!$C281:CO281)</f>
        <v>0.33879273867940285</v>
      </c>
      <c r="CQ317" s="79">
        <f>PRODUCT('mil mi val'!$C281:CP281)</f>
        <v>0.33469334654138205</v>
      </c>
      <c r="CR317" s="79">
        <f>PRODUCT('mil mi val'!$C281:CQ281)</f>
        <v>0.33064355704823134</v>
      </c>
      <c r="CS317" s="79">
        <f>PRODUCT('mil mi val'!$C281:CR281)</f>
        <v>0.32664277000794772</v>
      </c>
      <c r="CT317" s="79">
        <f>PRODUCT('mil mi val'!$C281:CS281)</f>
        <v>0.32269039249085157</v>
      </c>
      <c r="CU317" s="79">
        <f>PRODUCT('mil mi val'!$C281:CT281)</f>
        <v>0.31878583874171229</v>
      </c>
      <c r="CV317" s="79">
        <f>PRODUCT('mil mi val'!$C281:CU281)</f>
        <v>0.31492853009293759</v>
      </c>
      <c r="CW317" s="79">
        <f>PRODUCT('mil mi val'!$C281:CV281)</f>
        <v>0.31111789487881303</v>
      </c>
      <c r="CX317" s="79">
        <f>PRODUCT('mil mi val'!$C281:CW281)</f>
        <v>0.30735336835077937</v>
      </c>
      <c r="CY317" s="79">
        <f>PRODUCT('mil mi val'!$C281:CX281)</f>
        <v>0.30363439259373493</v>
      </c>
      <c r="CZ317" s="79">
        <f>PRODUCT('mil mi val'!$C281:CY281)</f>
        <v>0.29996041644335075</v>
      </c>
      <c r="DA317" s="79">
        <f>PRODUCT('mil mi val'!$C281:CZ281)</f>
        <v>0.29633089540438623</v>
      </c>
      <c r="DB317" s="79">
        <f>PRODUCT('mil mi val'!$C281:DA281)</f>
        <v>0.29274529156999318</v>
      </c>
      <c r="DC317" s="79">
        <f>PRODUCT('mil mi val'!$C281:DB281)</f>
        <v>0.28920307354199626</v>
      </c>
    </row>
    <row r="318" spans="2:107" ht="15" x14ac:dyDescent="0.25">
      <c r="B318" s="41">
        <v>73</v>
      </c>
      <c r="C318" s="79">
        <v>1</v>
      </c>
      <c r="D318" s="79">
        <f>PRODUCT('mil mi val'!$C282:C282)</f>
        <v>0.98440000000000005</v>
      </c>
      <c r="E318" s="79">
        <f>PRODUCT('mil mi val'!$C282:D282)</f>
        <v>0.97790295999999999</v>
      </c>
      <c r="F318" s="79">
        <f>PRODUCT('mil mi val'!$C282:E282)</f>
        <v>0.97076426839200003</v>
      </c>
      <c r="G318" s="79">
        <f>PRODUCT('mil mi val'!$C282:F282)</f>
        <v>0.96309523067170322</v>
      </c>
      <c r="H318" s="79">
        <f>PRODUCT('mil mi val'!$C282:G282)</f>
        <v>0.95500523073406096</v>
      </c>
      <c r="I318" s="79">
        <f>PRODUCT('mil mi val'!$C282:H282)</f>
        <v>0.94641018365745444</v>
      </c>
      <c r="J318" s="79">
        <f>PRODUCT('mil mi val'!$C282:I282)</f>
        <v>0.93732464589434283</v>
      </c>
      <c r="K318" s="79">
        <f>PRODUCT('mil mi val'!$C282:J282)</f>
        <v>0.92785766697080996</v>
      </c>
      <c r="L318" s="79">
        <f>PRODUCT('mil mi val'!$C282:K282)</f>
        <v>0.91811516146761651</v>
      </c>
      <c r="M318" s="79">
        <f>PRODUCT('mil mi val'!$C282:L282)</f>
        <v>0.9080158946914727</v>
      </c>
      <c r="N318" s="79">
        <f>PRODUCT('mil mi val'!$C282:M282)</f>
        <v>0.89775531508145912</v>
      </c>
      <c r="O318" s="79">
        <f>PRODUCT('mil mi val'!$C282:N282)</f>
        <v>0.8873413534265141</v>
      </c>
      <c r="P318" s="79">
        <f>PRODUCT('mil mi val'!$C282:O282)</f>
        <v>0.87687072545608125</v>
      </c>
      <c r="Q318" s="79">
        <f>PRODUCT('mil mi val'!$C282:P282)</f>
        <v>0.86634827675060821</v>
      </c>
      <c r="R318" s="79">
        <f>PRODUCT('mil mi val'!$C282:Q282)</f>
        <v>0.85595209742960088</v>
      </c>
      <c r="S318" s="79">
        <f>PRODUCT('mil mi val'!$C282:R282)</f>
        <v>0.84568067226044563</v>
      </c>
      <c r="T318" s="79">
        <f>PRODUCT('mil mi val'!$C282:S282)</f>
        <v>0.83553250419332026</v>
      </c>
      <c r="U318" s="79">
        <f>PRODUCT('mil mi val'!$C282:T282)</f>
        <v>0.82550611414300046</v>
      </c>
      <c r="V318" s="79">
        <f>PRODUCT('mil mi val'!$C282:U282)</f>
        <v>0.81560004077328441</v>
      </c>
      <c r="W318" s="79">
        <f>PRODUCT('mil mi val'!$C282:V282)</f>
        <v>0.80581284028400502</v>
      </c>
      <c r="X318" s="79">
        <f>PRODUCT('mil mi val'!$C282:W282)</f>
        <v>0.79614308620059693</v>
      </c>
      <c r="Y318" s="79">
        <f>PRODUCT('mil mi val'!$C282:X282)</f>
        <v>0.78658936916618971</v>
      </c>
      <c r="Z318" s="79">
        <f>PRODUCT('mil mi val'!$C282:Y282)</f>
        <v>0.7771502967361954</v>
      </c>
      <c r="AA318" s="79">
        <f>PRODUCT('mil mi val'!$C282:Z282)</f>
        <v>0.76782449317536106</v>
      </c>
      <c r="AB318" s="79">
        <f>PRODUCT('mil mi val'!$C282:AA282)</f>
        <v>0.75861059925725671</v>
      </c>
      <c r="AC318" s="79">
        <f>PRODUCT('mil mi val'!$C282:AB282)</f>
        <v>0.74950727206616963</v>
      </c>
      <c r="AD318" s="79">
        <f>PRODUCT('mil mi val'!$C282:AC282)</f>
        <v>0.74051318480137562</v>
      </c>
      <c r="AE318" s="79">
        <f>PRODUCT('mil mi val'!$C282:AD282)</f>
        <v>0.73162702658375911</v>
      </c>
      <c r="AF318" s="79">
        <f>PRODUCT('mil mi val'!$C282:AE282)</f>
        <v>0.72284750226475403</v>
      </c>
      <c r="AG318" s="79">
        <f>PRODUCT('mil mi val'!$C282:AF282)</f>
        <v>0.71417333223757695</v>
      </c>
      <c r="AH318" s="79">
        <f>PRODUCT('mil mi val'!$C282:AG282)</f>
        <v>0.70560325225072607</v>
      </c>
      <c r="AI318" s="79">
        <f>PRODUCT('mil mi val'!$C282:AH282)</f>
        <v>0.69713601322371732</v>
      </c>
      <c r="AJ318" s="79">
        <f>PRODUCT('mil mi val'!$C282:AI282)</f>
        <v>0.68877038106503274</v>
      </c>
      <c r="AK318" s="79">
        <f>PRODUCT('mil mi val'!$C282:AJ282)</f>
        <v>0.6805051364922523</v>
      </c>
      <c r="AL318" s="79">
        <f>PRODUCT('mil mi val'!$C282:AK282)</f>
        <v>0.6723390748543453</v>
      </c>
      <c r="AM318" s="79">
        <f>PRODUCT('mil mi val'!$C282:AL282)</f>
        <v>0.66427100595609312</v>
      </c>
      <c r="AN318" s="79">
        <f>PRODUCT('mil mi val'!$C282:AM282)</f>
        <v>0.65629975388462003</v>
      </c>
      <c r="AO318" s="79">
        <f>PRODUCT('mil mi val'!$C282:AN282)</f>
        <v>0.64842415683800458</v>
      </c>
      <c r="AP318" s="79">
        <f>PRODUCT('mil mi val'!$C282:AO282)</f>
        <v>0.64064306695594853</v>
      </c>
      <c r="AQ318" s="79">
        <f>PRODUCT('mil mi val'!$C282:AP282)</f>
        <v>0.63295535015247717</v>
      </c>
      <c r="AR318" s="79">
        <f>PRODUCT('mil mi val'!$C282:AQ282)</f>
        <v>0.6253598859506474</v>
      </c>
      <c r="AS318" s="79">
        <f>PRODUCT('mil mi val'!$C282:AR282)</f>
        <v>0.61785556731923963</v>
      </c>
      <c r="AT318" s="79">
        <f>PRODUCT('mil mi val'!$C282:AS282)</f>
        <v>0.61044130051140877</v>
      </c>
      <c r="AU318" s="79">
        <f>PRODUCT('mil mi val'!$C282:AT282)</f>
        <v>0.60311600490527184</v>
      </c>
      <c r="AV318" s="79">
        <f>PRODUCT('mil mi val'!$C282:AU282)</f>
        <v>0.59587861284640853</v>
      </c>
      <c r="AW318" s="79">
        <f>PRODUCT('mil mi val'!$C282:AV282)</f>
        <v>0.58872806949225165</v>
      </c>
      <c r="AX318" s="79">
        <f>PRODUCT('mil mi val'!$C282:AW282)</f>
        <v>0.58166333265834458</v>
      </c>
      <c r="AY318" s="79">
        <f>PRODUCT('mil mi val'!$C282:AX282)</f>
        <v>0.57468337266644443</v>
      </c>
      <c r="AZ318" s="79">
        <f>PRODUCT('mil mi val'!$C282:AY282)</f>
        <v>0.56778717219444708</v>
      </c>
      <c r="BA318" s="79">
        <f>PRODUCT('mil mi val'!$C282:AZ282)</f>
        <v>0.56097372612811369</v>
      </c>
      <c r="BB318" s="79">
        <f>PRODUCT('mil mi val'!$C282:BA282)</f>
        <v>0.55424204141457634</v>
      </c>
      <c r="BC318" s="79">
        <f>PRODUCT('mil mi val'!$C282:BB282)</f>
        <v>0.54759113691760142</v>
      </c>
      <c r="BD318" s="79">
        <f>PRODUCT('mil mi val'!$C282:BC282)</f>
        <v>0.54102004327459019</v>
      </c>
      <c r="BE318" s="79">
        <f>PRODUCT('mil mi val'!$C282:BD282)</f>
        <v>0.5345278027552951</v>
      </c>
      <c r="BF318" s="79">
        <f>PRODUCT('mil mi val'!$C282:BE282)</f>
        <v>0.52811346912223156</v>
      </c>
      <c r="BG318" s="79">
        <f>PRODUCT('mil mi val'!$C282:BF282)</f>
        <v>0.52177610749276482</v>
      </c>
      <c r="BH318" s="79">
        <f>PRODUCT('mil mi val'!$C282:BG282)</f>
        <v>0.51551479420285162</v>
      </c>
      <c r="BI318" s="79">
        <f>PRODUCT('mil mi val'!$C282:BH282)</f>
        <v>0.50932861667241736</v>
      </c>
      <c r="BJ318" s="79">
        <f>PRODUCT('mil mi val'!$C282:BI282)</f>
        <v>0.50321667327234831</v>
      </c>
      <c r="BK318" s="79">
        <f>PRODUCT('mil mi val'!$C282:BJ282)</f>
        <v>0.49717807319308011</v>
      </c>
      <c r="BL318" s="79">
        <f>PRODUCT('mil mi val'!$C282:BK282)</f>
        <v>0.49121193631476312</v>
      </c>
      <c r="BM318" s="79">
        <f>PRODUCT('mil mi val'!$C282:BL282)</f>
        <v>0.48531739307898597</v>
      </c>
      <c r="BN318" s="79">
        <f>PRODUCT('mil mi val'!$C282:BM282)</f>
        <v>0.47949358436203815</v>
      </c>
      <c r="BO318" s="79">
        <f>PRODUCT('mil mi val'!$C282:BN282)</f>
        <v>0.4737396613496937</v>
      </c>
      <c r="BP318" s="79">
        <f>PRODUCT('mil mi val'!$C282:BO282)</f>
        <v>0.46805478541349738</v>
      </c>
      <c r="BQ318" s="79">
        <f>PRODUCT('mil mi val'!$C282:BP282)</f>
        <v>0.4624381279885354</v>
      </c>
      <c r="BR318" s="79">
        <f>PRODUCT('mil mi val'!$C282:BQ282)</f>
        <v>0.45688887045267296</v>
      </c>
      <c r="BS318" s="79">
        <f>PRODUCT('mil mi val'!$C282:BR282)</f>
        <v>0.45140620400724085</v>
      </c>
      <c r="BT318" s="79">
        <f>PRODUCT('mil mi val'!$C282:BS282)</f>
        <v>0.44598932955915394</v>
      </c>
      <c r="BU318" s="79">
        <f>PRODUCT('mil mi val'!$C282:BT282)</f>
        <v>0.44063745760444406</v>
      </c>
      <c r="BV318" s="79">
        <f>PRODUCT('mil mi val'!$C282:BU282)</f>
        <v>0.43534980811319074</v>
      </c>
      <c r="BW318" s="79">
        <f>PRODUCT('mil mi val'!$C282:BV282)</f>
        <v>0.43012561041583247</v>
      </c>
      <c r="BX318" s="79">
        <f>PRODUCT('mil mi val'!$C282:BW282)</f>
        <v>0.42496410309084248</v>
      </c>
      <c r="BY318" s="79">
        <f>PRODUCT('mil mi val'!$C282:BX282)</f>
        <v>0.41986453385375239</v>
      </c>
      <c r="BZ318" s="79">
        <f>PRODUCT('mil mi val'!$C282:BY282)</f>
        <v>0.41482615944750734</v>
      </c>
      <c r="CA318" s="79">
        <f>PRODUCT('mil mi val'!$C282:BZ282)</f>
        <v>0.40984824553413723</v>
      </c>
      <c r="CB318" s="79">
        <f>PRODUCT('mil mi val'!$C282:CA282)</f>
        <v>0.40493006658772757</v>
      </c>
      <c r="CC318" s="79">
        <f>PRODUCT('mil mi val'!$C282:CB282)</f>
        <v>0.40007090578867482</v>
      </c>
      <c r="CD318" s="79">
        <f>PRODUCT('mil mi val'!$C282:CC282)</f>
        <v>0.39527005491921074</v>
      </c>
      <c r="CE318" s="79">
        <f>PRODUCT('mil mi val'!$C282:CD282)</f>
        <v>0.39052681426018021</v>
      </c>
      <c r="CF318" s="79">
        <f>PRODUCT('mil mi val'!$C282:CE282)</f>
        <v>0.38584049248905805</v>
      </c>
      <c r="CG318" s="79">
        <f>PRODUCT('mil mi val'!$C282:CF282)</f>
        <v>0.38121040657918936</v>
      </c>
      <c r="CH318" s="79">
        <f>PRODUCT('mil mi val'!$C282:CG282)</f>
        <v>0.37663588170023909</v>
      </c>
      <c r="CI318" s="79">
        <f>PRODUCT('mil mi val'!$C282:CH282)</f>
        <v>0.37211625111983621</v>
      </c>
      <c r="CJ318" s="79">
        <f>PRODUCT('mil mi val'!$C282:CI282)</f>
        <v>0.36765085610639819</v>
      </c>
      <c r="CK318" s="79">
        <f>PRODUCT('mil mi val'!$C282:CJ282)</f>
        <v>0.36323904583312139</v>
      </c>
      <c r="CL318" s="79">
        <f>PRODUCT('mil mi val'!$C282:CK282)</f>
        <v>0.35888017728312394</v>
      </c>
      <c r="CM318" s="79">
        <f>PRODUCT('mil mi val'!$C282:CL282)</f>
        <v>0.35457361515572644</v>
      </c>
      <c r="CN318" s="79">
        <f>PRODUCT('mil mi val'!$C282:CM282)</f>
        <v>0.35031873177385769</v>
      </c>
      <c r="CO318" s="79">
        <f>PRODUCT('mil mi val'!$C282:CN282)</f>
        <v>0.34611490699257141</v>
      </c>
      <c r="CP318" s="79">
        <f>PRODUCT('mil mi val'!$C282:CO282)</f>
        <v>0.34196152810866054</v>
      </c>
      <c r="CQ318" s="79">
        <f>PRODUCT('mil mi val'!$C282:CP282)</f>
        <v>0.33785798977135661</v>
      </c>
      <c r="CR318" s="79">
        <f>PRODUCT('mil mi val'!$C282:CQ282)</f>
        <v>0.33380369389410031</v>
      </c>
      <c r="CS318" s="79">
        <f>PRODUCT('mil mi val'!$C282:CR282)</f>
        <v>0.32979804956737108</v>
      </c>
      <c r="CT318" s="79">
        <f>PRODUCT('mil mi val'!$C282:CS282)</f>
        <v>0.32584047297256263</v>
      </c>
      <c r="CU318" s="79">
        <f>PRODUCT('mil mi val'!$C282:CT282)</f>
        <v>0.32193038729689188</v>
      </c>
      <c r="CV318" s="79">
        <f>PRODUCT('mil mi val'!$C282:CU282)</f>
        <v>0.31806722264932918</v>
      </c>
      <c r="CW318" s="79">
        <f>PRODUCT('mil mi val'!$C282:CV282)</f>
        <v>0.31425041597753722</v>
      </c>
      <c r="CX318" s="79">
        <f>PRODUCT('mil mi val'!$C282:CW282)</f>
        <v>0.31047941098580678</v>
      </c>
      <c r="CY318" s="79">
        <f>PRODUCT('mil mi val'!$C282:CX282)</f>
        <v>0.30675365805397709</v>
      </c>
      <c r="CZ318" s="79">
        <f>PRODUCT('mil mi val'!$C282:CY282)</f>
        <v>0.30307261415732933</v>
      </c>
      <c r="DA318" s="79">
        <f>PRODUCT('mil mi val'!$C282:CZ282)</f>
        <v>0.29943574278744139</v>
      </c>
      <c r="DB318" s="79">
        <f>PRODUCT('mil mi val'!$C282:DA282)</f>
        <v>0.29584251387399207</v>
      </c>
      <c r="DC318" s="79">
        <f>PRODUCT('mil mi val'!$C282:DB282)</f>
        <v>0.29229240370750414</v>
      </c>
    </row>
    <row r="319" spans="2:107" ht="15" x14ac:dyDescent="0.25">
      <c r="B319" s="41">
        <v>74</v>
      </c>
      <c r="C319" s="79">
        <v>1</v>
      </c>
      <c r="D319" s="79">
        <f>PRODUCT('mil mi val'!$C283:C283)</f>
        <v>0.98429999999999995</v>
      </c>
      <c r="E319" s="79">
        <f>PRODUCT('mil mi val'!$C283:D283)</f>
        <v>0.97780361999999987</v>
      </c>
      <c r="F319" s="79">
        <f>PRODUCT('mil mi val'!$C283:E283)</f>
        <v>0.97066565357399992</v>
      </c>
      <c r="G319" s="79">
        <f>PRODUCT('mil mi val'!$C283:F283)</f>
        <v>0.96309446147612265</v>
      </c>
      <c r="H319" s="79">
        <f>PRODUCT('mil mi val'!$C283:G283)</f>
        <v>0.95510077744587085</v>
      </c>
      <c r="I319" s="79">
        <f>PRODUCT('mil mi val'!$C283:H283)</f>
        <v>0.94669589060434711</v>
      </c>
      <c r="J319" s="79">
        <f>PRODUCT('mil mi val'!$C283:I283)</f>
        <v>0.93789161882172667</v>
      </c>
      <c r="K319" s="79">
        <f>PRODUCT('mil mi val'!$C283:J283)</f>
        <v>0.92860649179539156</v>
      </c>
      <c r="L319" s="79">
        <f>PRODUCT('mil mi val'!$C283:K283)</f>
        <v>0.91894898428071947</v>
      </c>
      <c r="M319" s="79">
        <f>PRODUCT('mil mi val'!$C283:L283)</f>
        <v>0.90902433525048765</v>
      </c>
      <c r="N319" s="79">
        <f>PRODUCT('mil mi val'!$C283:M283)</f>
        <v>0.89884326269568215</v>
      </c>
      <c r="O319" s="79">
        <f>PRODUCT('mil mi val'!$C283:N283)</f>
        <v>0.88850656517468185</v>
      </c>
      <c r="P319" s="79">
        <f>PRODUCT('mil mi val'!$C283:O283)</f>
        <v>0.878111038362138</v>
      </c>
      <c r="Q319" s="79">
        <f>PRODUCT('mil mi val'!$C283:P283)</f>
        <v>0.8677493281094647</v>
      </c>
      <c r="R319" s="79">
        <f>PRODUCT('mil mi val'!$C283:Q283)</f>
        <v>0.85750988603777301</v>
      </c>
      <c r="S319" s="79">
        <f>PRODUCT('mil mi val'!$C283:R283)</f>
        <v>0.84739126938252729</v>
      </c>
      <c r="T319" s="79">
        <f>PRODUCT('mil mi val'!$C283:S283)</f>
        <v>0.83739205240381342</v>
      </c>
      <c r="U319" s="79">
        <f>PRODUCT('mil mi val'!$C283:T283)</f>
        <v>0.82751082618544836</v>
      </c>
      <c r="V319" s="79">
        <f>PRODUCT('mil mi val'!$C283:U283)</f>
        <v>0.81774619843646001</v>
      </c>
      <c r="W319" s="79">
        <f>PRODUCT('mil mi val'!$C283:V283)</f>
        <v>0.8080967932949098</v>
      </c>
      <c r="X319" s="79">
        <f>PRODUCT('mil mi val'!$C283:W283)</f>
        <v>0.79856125113402987</v>
      </c>
      <c r="Y319" s="79">
        <f>PRODUCT('mil mi val'!$C283:X283)</f>
        <v>0.78913822837064829</v>
      </c>
      <c r="Z319" s="79">
        <f>PRODUCT('mil mi val'!$C283:Y283)</f>
        <v>0.77982639727587466</v>
      </c>
      <c r="AA319" s="79">
        <f>PRODUCT('mil mi val'!$C283:Z283)</f>
        <v>0.77062444578801936</v>
      </c>
      <c r="AB319" s="79">
        <f>PRODUCT('mil mi val'!$C283:AA283)</f>
        <v>0.76153107732772074</v>
      </c>
      <c r="AC319" s="79">
        <f>PRODUCT('mil mi val'!$C283:AB283)</f>
        <v>0.75254501061525358</v>
      </c>
      <c r="AD319" s="79">
        <f>PRODUCT('mil mi val'!$C283:AC283)</f>
        <v>0.74366497948999355</v>
      </c>
      <c r="AE319" s="79">
        <f>PRODUCT('mil mi val'!$C283:AD283)</f>
        <v>0.73488973273201164</v>
      </c>
      <c r="AF319" s="79">
        <f>PRODUCT('mil mi val'!$C283:AE283)</f>
        <v>0.72621803388577388</v>
      </c>
      <c r="AG319" s="79">
        <f>PRODUCT('mil mi val'!$C283:AF283)</f>
        <v>0.71764866108592174</v>
      </c>
      <c r="AH319" s="79">
        <f>PRODUCT('mil mi val'!$C283:AG283)</f>
        <v>0.70918040688510786</v>
      </c>
      <c r="AI319" s="79">
        <f>PRODUCT('mil mi val'!$C283:AH283)</f>
        <v>0.70081207808386359</v>
      </c>
      <c r="AJ319" s="79">
        <f>PRODUCT('mil mi val'!$C283:AI283)</f>
        <v>0.69254249556247394</v>
      </c>
      <c r="AK319" s="79">
        <f>PRODUCT('mil mi val'!$C283:AJ283)</f>
        <v>0.68437049411483675</v>
      </c>
      <c r="AL319" s="79">
        <f>PRODUCT('mil mi val'!$C283:AK283)</f>
        <v>0.67629492228428167</v>
      </c>
      <c r="AM319" s="79">
        <f>PRODUCT('mil mi val'!$C283:AL283)</f>
        <v>0.66831464220132708</v>
      </c>
      <c r="AN319" s="79">
        <f>PRODUCT('mil mi val'!$C283:AM283)</f>
        <v>0.6604285294233514</v>
      </c>
      <c r="AO319" s="79">
        <f>PRODUCT('mil mi val'!$C283:AN283)</f>
        <v>0.65263547277615586</v>
      </c>
      <c r="AP319" s="79">
        <f>PRODUCT('mil mi val'!$C283:AO283)</f>
        <v>0.64493437419739719</v>
      </c>
      <c r="AQ319" s="79">
        <f>PRODUCT('mil mi val'!$C283:AP283)</f>
        <v>0.63732414858186792</v>
      </c>
      <c r="AR319" s="79">
        <f>PRODUCT('mil mi val'!$C283:AQ283)</f>
        <v>0.62980372362860182</v>
      </c>
      <c r="AS319" s="79">
        <f>PRODUCT('mil mi val'!$C283:AR283)</f>
        <v>0.62237203968978427</v>
      </c>
      <c r="AT319" s="79">
        <f>PRODUCT('mil mi val'!$C283:AS283)</f>
        <v>0.61502804962144475</v>
      </c>
      <c r="AU319" s="79">
        <f>PRODUCT('mil mi val'!$C283:AT283)</f>
        <v>0.6077707186359117</v>
      </c>
      <c r="AV319" s="79">
        <f>PRODUCT('mil mi val'!$C283:AU283)</f>
        <v>0.60059902415600797</v>
      </c>
      <c r="AW319" s="79">
        <f>PRODUCT('mil mi val'!$C283:AV283)</f>
        <v>0.59351195567096704</v>
      </c>
      <c r="AX319" s="79">
        <f>PRODUCT('mil mi val'!$C283:AW283)</f>
        <v>0.58650851459404962</v>
      </c>
      <c r="AY319" s="79">
        <f>PRODUCT('mil mi val'!$C283:AX283)</f>
        <v>0.57958771412183985</v>
      </c>
      <c r="AZ319" s="79">
        <f>PRODUCT('mil mi val'!$C283:AY283)</f>
        <v>0.57274857909520216</v>
      </c>
      <c r="BA319" s="79">
        <f>PRODUCT('mil mi val'!$C283:AZ283)</f>
        <v>0.56599014586187879</v>
      </c>
      <c r="BB319" s="79">
        <f>PRODUCT('mil mi val'!$C283:BA283)</f>
        <v>0.55931146214070859</v>
      </c>
      <c r="BC319" s="79">
        <f>PRODUCT('mil mi val'!$C283:BB283)</f>
        <v>0.55271158688744826</v>
      </c>
      <c r="BD319" s="79">
        <f>PRODUCT('mil mi val'!$C283:BC283)</f>
        <v>0.54618959016217639</v>
      </c>
      <c r="BE319" s="79">
        <f>PRODUCT('mil mi val'!$C283:BD283)</f>
        <v>0.53974455299826274</v>
      </c>
      <c r="BF319" s="79">
        <f>PRODUCT('mil mi val'!$C283:BE283)</f>
        <v>0.53337556727288327</v>
      </c>
      <c r="BG319" s="79">
        <f>PRODUCT('mil mi val'!$C283:BF283)</f>
        <v>0.52708173557906324</v>
      </c>
      <c r="BH319" s="79">
        <f>PRODUCT('mil mi val'!$C283:BG283)</f>
        <v>0.52086217109923028</v>
      </c>
      <c r="BI319" s="79">
        <f>PRODUCT('mil mi val'!$C283:BH283)</f>
        <v>0.51471599748025931</v>
      </c>
      <c r="BJ319" s="79">
        <f>PRODUCT('mil mi val'!$C283:BI283)</f>
        <v>0.50864234870999225</v>
      </c>
      <c r="BK319" s="79">
        <f>PRODUCT('mil mi val'!$C283:BJ283)</f>
        <v>0.50264036899521436</v>
      </c>
      <c r="BL319" s="79">
        <f>PRODUCT('mil mi val'!$C283:BK283)</f>
        <v>0.49670921264107082</v>
      </c>
      <c r="BM319" s="79">
        <f>PRODUCT('mil mi val'!$C283:BL283)</f>
        <v>0.49084804393190617</v>
      </c>
      <c r="BN319" s="79">
        <f>PRODUCT('mil mi val'!$C283:BM283)</f>
        <v>0.48505603701350969</v>
      </c>
      <c r="BO319" s="79">
        <f>PRODUCT('mil mi val'!$C283:BN283)</f>
        <v>0.47933237577675025</v>
      </c>
      <c r="BP319" s="79">
        <f>PRODUCT('mil mi val'!$C283:BO283)</f>
        <v>0.4736762537425846</v>
      </c>
      <c r="BQ319" s="79">
        <f>PRODUCT('mil mi val'!$C283:BP283)</f>
        <v>0.46808687394842208</v>
      </c>
      <c r="BR319" s="79">
        <f>PRODUCT('mil mi val'!$C283:BQ283)</f>
        <v>0.46256344883583067</v>
      </c>
      <c r="BS319" s="79">
        <f>PRODUCT('mil mi val'!$C283:BR283)</f>
        <v>0.45710520013956785</v>
      </c>
      <c r="BT319" s="79">
        <f>PRODUCT('mil mi val'!$C283:BS283)</f>
        <v>0.45171135877792096</v>
      </c>
      <c r="BU319" s="79">
        <f>PRODUCT('mil mi val'!$C283:BT283)</f>
        <v>0.44638116474434147</v>
      </c>
      <c r="BV319" s="79">
        <f>PRODUCT('mil mi val'!$C283:BU283)</f>
        <v>0.44111386700035821</v>
      </c>
      <c r="BW319" s="79">
        <f>PRODUCT('mil mi val'!$C283:BV283)</f>
        <v>0.43590872336975395</v>
      </c>
      <c r="BX319" s="79">
        <f>PRODUCT('mil mi val'!$C283:BW283)</f>
        <v>0.43076500043399085</v>
      </c>
      <c r="BY319" s="79">
        <f>PRODUCT('mil mi val'!$C283:BX283)</f>
        <v>0.42568197342886976</v>
      </c>
      <c r="BZ319" s="79">
        <f>PRODUCT('mil mi val'!$C283:BY283)</f>
        <v>0.42065892614240907</v>
      </c>
      <c r="CA319" s="79">
        <f>PRODUCT('mil mi val'!$C283:BZ283)</f>
        <v>0.41569515081392866</v>
      </c>
      <c r="CB319" s="79">
        <f>PRODUCT('mil mi val'!$C283:CA283)</f>
        <v>0.41078994803432428</v>
      </c>
      <c r="CC319" s="79">
        <f>PRODUCT('mil mi val'!$C283:CB283)</f>
        <v>0.40594262664751923</v>
      </c>
      <c r="CD319" s="79">
        <f>PRODUCT('mil mi val'!$C283:CC283)</f>
        <v>0.40115250365307847</v>
      </c>
      <c r="CE319" s="79">
        <f>PRODUCT('mil mi val'!$C283:CD283)</f>
        <v>0.39641890410997216</v>
      </c>
      <c r="CF319" s="79">
        <f>PRODUCT('mil mi val'!$C283:CE283)</f>
        <v>0.39174116104147449</v>
      </c>
      <c r="CG319" s="79">
        <f>PRODUCT('mil mi val'!$C283:CF283)</f>
        <v>0.38711861534118508</v>
      </c>
      <c r="CH319" s="79">
        <f>PRODUCT('mil mi val'!$C283:CG283)</f>
        <v>0.38255061568015908</v>
      </c>
      <c r="CI319" s="79">
        <f>PRODUCT('mil mi val'!$C283:CH283)</f>
        <v>0.37803651841513319</v>
      </c>
      <c r="CJ319" s="79">
        <f>PRODUCT('mil mi val'!$C283:CI283)</f>
        <v>0.3735756874978346</v>
      </c>
      <c r="CK319" s="79">
        <f>PRODUCT('mil mi val'!$C283:CJ283)</f>
        <v>0.36916749438536012</v>
      </c>
      <c r="CL319" s="79">
        <f>PRODUCT('mil mi val'!$C283:CK283)</f>
        <v>0.36481131795161287</v>
      </c>
      <c r="CM319" s="79">
        <f>PRODUCT('mil mi val'!$C283:CL283)</f>
        <v>0.3605065443997838</v>
      </c>
      <c r="CN319" s="79">
        <f>PRODUCT('mil mi val'!$C283:CM283)</f>
        <v>0.35625256717586634</v>
      </c>
      <c r="CO319" s="79">
        <f>PRODUCT('mil mi val'!$C283:CN283)</f>
        <v>0.35204878688319113</v>
      </c>
      <c r="CP319" s="79">
        <f>PRODUCT('mil mi val'!$C283:CO283)</f>
        <v>0.34789461119796949</v>
      </c>
      <c r="CQ319" s="79">
        <f>PRODUCT('mil mi val'!$C283:CP283)</f>
        <v>0.34378945478583345</v>
      </c>
      <c r="CR319" s="79">
        <f>PRODUCT('mil mi val'!$C283:CQ283)</f>
        <v>0.33973273921936059</v>
      </c>
      <c r="CS319" s="79">
        <f>PRODUCT('mil mi val'!$C283:CR283)</f>
        <v>0.33572389289657212</v>
      </c>
      <c r="CT319" s="79">
        <f>PRODUCT('mil mi val'!$C283:CS283)</f>
        <v>0.33176235096039258</v>
      </c>
      <c r="CU319" s="79">
        <f>PRODUCT('mil mi val'!$C283:CT283)</f>
        <v>0.32784755521905995</v>
      </c>
      <c r="CV319" s="79">
        <f>PRODUCT('mil mi val'!$C283:CU283)</f>
        <v>0.32397895406747501</v>
      </c>
      <c r="CW319" s="79">
        <f>PRODUCT('mil mi val'!$C283:CV283)</f>
        <v>0.32015600240947878</v>
      </c>
      <c r="CX319" s="79">
        <f>PRODUCT('mil mi val'!$C283:CW283)</f>
        <v>0.31637816158104692</v>
      </c>
      <c r="CY319" s="79">
        <f>PRODUCT('mil mi val'!$C283:CX283)</f>
        <v>0.31264489927439054</v>
      </c>
      <c r="CZ319" s="79">
        <f>PRODUCT('mil mi val'!$C283:CY283)</f>
        <v>0.30895568946295271</v>
      </c>
      <c r="DA319" s="79">
        <f>PRODUCT('mil mi val'!$C283:CZ283)</f>
        <v>0.30531001232728988</v>
      </c>
      <c r="DB319" s="79">
        <f>PRODUCT('mil mi val'!$C283:DA283)</f>
        <v>0.30170735418182787</v>
      </c>
      <c r="DC319" s="79">
        <f>PRODUCT('mil mi val'!$C283:DB283)</f>
        <v>0.29814720740248229</v>
      </c>
    </row>
    <row r="320" spans="2:107" ht="15" x14ac:dyDescent="0.25">
      <c r="B320" s="41">
        <v>75</v>
      </c>
      <c r="C320" s="79">
        <v>1</v>
      </c>
      <c r="D320" s="79">
        <f>PRODUCT('mil mi val'!$C284:C284)</f>
        <v>0.98429999999999995</v>
      </c>
      <c r="E320" s="79">
        <f>PRODUCT('mil mi val'!$C284:D284)</f>
        <v>0.97780361999999987</v>
      </c>
      <c r="F320" s="79">
        <f>PRODUCT('mil mi val'!$C284:E284)</f>
        <v>0.97076343393599984</v>
      </c>
      <c r="G320" s="79">
        <f>PRODUCT('mil mi val'!$C284:F284)</f>
        <v>0.96328855549469261</v>
      </c>
      <c r="H320" s="79">
        <f>PRODUCT('mil mi val'!$C284:G284)</f>
        <v>0.95548591819518558</v>
      </c>
      <c r="I320" s="79">
        <f>PRODUCT('mil mi val'!$C284:H284)</f>
        <v>0.94726873929870692</v>
      </c>
      <c r="J320" s="79">
        <f>PRODUCT('mil mi val'!$C284:I284)</f>
        <v>0.93864859377108867</v>
      </c>
      <c r="K320" s="79">
        <f>PRODUCT('mil mi val'!$C284:J284)</f>
        <v>0.92954370241150908</v>
      </c>
      <c r="L320" s="79">
        <f>PRODUCT('mil mi val'!$C284:K284)</f>
        <v>0.91996940227667057</v>
      </c>
      <c r="M320" s="79">
        <f>PRODUCT('mil mi val'!$C284:L284)</f>
        <v>0.9101257296723102</v>
      </c>
      <c r="N320" s="79">
        <f>PRODUCT('mil mi val'!$C284:M284)</f>
        <v>0.90002333407294755</v>
      </c>
      <c r="O320" s="79">
        <f>PRODUCT('mil mi val'!$C284:N284)</f>
        <v>0.88976306806451599</v>
      </c>
      <c r="P320" s="79">
        <f>PRODUCT('mil mi val'!$C284:O284)</f>
        <v>0.87944181647496755</v>
      </c>
      <c r="Q320" s="79">
        <f>PRODUCT('mil mi val'!$C284:P284)</f>
        <v>0.86915234722221035</v>
      </c>
      <c r="R320" s="79">
        <f>PRODUCT('mil mi val'!$C284:Q284)</f>
        <v>0.85898326475971043</v>
      </c>
      <c r="S320" s="79">
        <f>PRODUCT('mil mi val'!$C284:R284)</f>
        <v>0.84893316056202173</v>
      </c>
      <c r="T320" s="79">
        <f>PRODUCT('mil mi val'!$C284:S284)</f>
        <v>0.83900064258344609</v>
      </c>
      <c r="U320" s="79">
        <f>PRODUCT('mil mi val'!$C284:T284)</f>
        <v>0.82918433506521971</v>
      </c>
      <c r="V320" s="79">
        <f>PRODUCT('mil mi val'!$C284:U284)</f>
        <v>0.81948287834495659</v>
      </c>
      <c r="W320" s="79">
        <f>PRODUCT('mil mi val'!$C284:V284)</f>
        <v>0.80989492866832058</v>
      </c>
      <c r="X320" s="79">
        <f>PRODUCT('mil mi val'!$C284:W284)</f>
        <v>0.8004191580029012</v>
      </c>
      <c r="Y320" s="79">
        <f>PRODUCT('mil mi val'!$C284:X284)</f>
        <v>0.7910542538542672</v>
      </c>
      <c r="Z320" s="79">
        <f>PRODUCT('mil mi val'!$C284:Y284)</f>
        <v>0.78179891908417221</v>
      </c>
      <c r="AA320" s="79">
        <f>PRODUCT('mil mi val'!$C284:Z284)</f>
        <v>0.77265187173088734</v>
      </c>
      <c r="AB320" s="79">
        <f>PRODUCT('mil mi val'!$C284:AA284)</f>
        <v>0.76361184483163591</v>
      </c>
      <c r="AC320" s="79">
        <f>PRODUCT('mil mi val'!$C284:AB284)</f>
        <v>0.75467758624710579</v>
      </c>
      <c r="AD320" s="79">
        <f>PRODUCT('mil mi val'!$C284:AC284)</f>
        <v>0.7458478584880146</v>
      </c>
      <c r="AE320" s="79">
        <f>PRODUCT('mil mi val'!$C284:AD284)</f>
        <v>0.73712143854370482</v>
      </c>
      <c r="AF320" s="79">
        <f>PRODUCT('mil mi val'!$C284:AE284)</f>
        <v>0.72849711771274339</v>
      </c>
      <c r="AG320" s="79">
        <f>PRODUCT('mil mi val'!$C284:AF284)</f>
        <v>0.71997370143550421</v>
      </c>
      <c r="AH320" s="79">
        <f>PRODUCT('mil mi val'!$C284:AG284)</f>
        <v>0.7115500091287088</v>
      </c>
      <c r="AI320" s="79">
        <f>PRODUCT('mil mi val'!$C284:AH284)</f>
        <v>0.70322487402190292</v>
      </c>
      <c r="AJ320" s="79">
        <f>PRODUCT('mil mi val'!$C284:AI284)</f>
        <v>0.69499714299584658</v>
      </c>
      <c r="AK320" s="79">
        <f>PRODUCT('mil mi val'!$C284:AJ284)</f>
        <v>0.68686567642279517</v>
      </c>
      <c r="AL320" s="79">
        <f>PRODUCT('mil mi val'!$C284:AK284)</f>
        <v>0.67882934800864847</v>
      </c>
      <c r="AM320" s="79">
        <f>PRODUCT('mil mi val'!$C284:AL284)</f>
        <v>0.67088704463694726</v>
      </c>
      <c r="AN320" s="79">
        <f>PRODUCT('mil mi val'!$C284:AM284)</f>
        <v>0.66303766621469495</v>
      </c>
      <c r="AO320" s="79">
        <f>PRODUCT('mil mi val'!$C284:AN284)</f>
        <v>0.65528012551998305</v>
      </c>
      <c r="AP320" s="79">
        <f>PRODUCT('mil mi val'!$C284:AO284)</f>
        <v>0.64761334805139925</v>
      </c>
      <c r="AQ320" s="79">
        <f>PRODUCT('mil mi val'!$C284:AP284)</f>
        <v>0.64003627187919787</v>
      </c>
      <c r="AR320" s="79">
        <f>PRODUCT('mil mi val'!$C284:AQ284)</f>
        <v>0.63254784749821125</v>
      </c>
      <c r="AS320" s="79">
        <f>PRODUCT('mil mi val'!$C284:AR284)</f>
        <v>0.62514703768248214</v>
      </c>
      <c r="AT320" s="79">
        <f>PRODUCT('mil mi val'!$C284:AS284)</f>
        <v>0.61783281734159712</v>
      </c>
      <c r="AU320" s="79">
        <f>PRODUCT('mil mi val'!$C284:AT284)</f>
        <v>0.61060417337870043</v>
      </c>
      <c r="AV320" s="79">
        <f>PRODUCT('mil mi val'!$C284:AU284)</f>
        <v>0.60346010455016963</v>
      </c>
      <c r="AW320" s="79">
        <f>PRODUCT('mil mi val'!$C284:AV284)</f>
        <v>0.59639962132693258</v>
      </c>
      <c r="AX320" s="79">
        <f>PRODUCT('mil mi val'!$C284:AW284)</f>
        <v>0.58942174575740747</v>
      </c>
      <c r="AY320" s="79">
        <f>PRODUCT('mil mi val'!$C284:AX284)</f>
        <v>0.58252551133204578</v>
      </c>
      <c r="AZ320" s="79">
        <f>PRODUCT('mil mi val'!$C284:AY284)</f>
        <v>0.57570996284946085</v>
      </c>
      <c r="BA320" s="79">
        <f>PRODUCT('mil mi val'!$C284:AZ284)</f>
        <v>0.56897415628412218</v>
      </c>
      <c r="BB320" s="79">
        <f>PRODUCT('mil mi val'!$C284:BA284)</f>
        <v>0.56231715865559795</v>
      </c>
      <c r="BC320" s="79">
        <f>PRODUCT('mil mi val'!$C284:BB284)</f>
        <v>0.55573804789932746</v>
      </c>
      <c r="BD320" s="79">
        <f>PRODUCT('mil mi val'!$C284:BC284)</f>
        <v>0.54923591273890526</v>
      </c>
      <c r="BE320" s="79">
        <f>PRODUCT('mil mi val'!$C284:BD284)</f>
        <v>0.54280985255986003</v>
      </c>
      <c r="BF320" s="79">
        <f>PRODUCT('mil mi val'!$C284:BE284)</f>
        <v>0.53645897728490965</v>
      </c>
      <c r="BG320" s="79">
        <f>PRODUCT('mil mi val'!$C284:BF284)</f>
        <v>0.53018240725067622</v>
      </c>
      <c r="BH320" s="79">
        <f>PRODUCT('mil mi val'!$C284:BG284)</f>
        <v>0.52397927308584324</v>
      </c>
      <c r="BI320" s="79">
        <f>PRODUCT('mil mi val'!$C284:BH284)</f>
        <v>0.51784871559073886</v>
      </c>
      <c r="BJ320" s="79">
        <f>PRODUCT('mil mi val'!$C284:BI284)</f>
        <v>0.51178988561832717</v>
      </c>
      <c r="BK320" s="79">
        <f>PRODUCT('mil mi val'!$C284:BJ284)</f>
        <v>0.50580194395659273</v>
      </c>
      <c r="BL320" s="79">
        <f>PRODUCT('mil mi val'!$C284:BK284)</f>
        <v>0.49988406121230056</v>
      </c>
      <c r="BM320" s="79">
        <f>PRODUCT('mil mi val'!$C284:BL284)</f>
        <v>0.49403541769611664</v>
      </c>
      <c r="BN320" s="79">
        <f>PRODUCT('mil mi val'!$C284:BM284)</f>
        <v>0.48825520330907207</v>
      </c>
      <c r="BO320" s="79">
        <f>PRODUCT('mil mi val'!$C284:BN284)</f>
        <v>0.48254261743035592</v>
      </c>
      <c r="BP320" s="79">
        <f>PRODUCT('mil mi val'!$C284:BO284)</f>
        <v>0.47689686880642074</v>
      </c>
      <c r="BQ320" s="79">
        <f>PRODUCT('mil mi val'!$C284:BP284)</f>
        <v>0.47131717544138557</v>
      </c>
      <c r="BR320" s="79">
        <f>PRODUCT('mil mi val'!$C284:BQ284)</f>
        <v>0.46580276448872132</v>
      </c>
      <c r="BS320" s="79">
        <f>PRODUCT('mil mi val'!$C284:BR284)</f>
        <v>0.46035287214420328</v>
      </c>
      <c r="BT320" s="79">
        <f>PRODUCT('mil mi val'!$C284:BS284)</f>
        <v>0.45496674354011607</v>
      </c>
      <c r="BU320" s="79">
        <f>PRODUCT('mil mi val'!$C284:BT284)</f>
        <v>0.44964363264069668</v>
      </c>
      <c r="BV320" s="79">
        <f>PRODUCT('mil mi val'!$C284:BU284)</f>
        <v>0.44438280213880049</v>
      </c>
      <c r="BW320" s="79">
        <f>PRODUCT('mil mi val'!$C284:BV284)</f>
        <v>0.43918352335377653</v>
      </c>
      <c r="BX320" s="79">
        <f>PRODUCT('mil mi val'!$C284:BW284)</f>
        <v>0.43404507613053733</v>
      </c>
      <c r="BY320" s="79">
        <f>PRODUCT('mil mi val'!$C284:BX284)</f>
        <v>0.42896674873981</v>
      </c>
      <c r="BZ320" s="79">
        <f>PRODUCT('mil mi val'!$C284:BY284)</f>
        <v>0.42394783777955419</v>
      </c>
      <c r="CA320" s="79">
        <f>PRODUCT('mil mi val'!$C284:BZ284)</f>
        <v>0.41898764807753341</v>
      </c>
      <c r="CB320" s="79">
        <f>PRODUCT('mil mi val'!$C284:CA284)</f>
        <v>0.41408549259502625</v>
      </c>
      <c r="CC320" s="79">
        <f>PRODUCT('mil mi val'!$C284:CB284)</f>
        <v>0.40924069233166444</v>
      </c>
      <c r="CD320" s="79">
        <f>PRODUCT('mil mi val'!$C284:CC284)</f>
        <v>0.40445257623138392</v>
      </c>
      <c r="CE320" s="79">
        <f>PRODUCT('mil mi val'!$C284:CD284)</f>
        <v>0.39972048108947672</v>
      </c>
      <c r="CF320" s="79">
        <f>PRODUCT('mil mi val'!$C284:CE284)</f>
        <v>0.39504375146072984</v>
      </c>
      <c r="CG320" s="79">
        <f>PRODUCT('mil mi val'!$C284:CF284)</f>
        <v>0.39042173956863929</v>
      </c>
      <c r="CH320" s="79">
        <f>PRODUCT('mil mi val'!$C284:CG284)</f>
        <v>0.38585380521568619</v>
      </c>
      <c r="CI320" s="79">
        <f>PRODUCT('mil mi val'!$C284:CH284)</f>
        <v>0.38133931569466262</v>
      </c>
      <c r="CJ320" s="79">
        <f>PRODUCT('mil mi val'!$C284:CI284)</f>
        <v>0.37687764570103505</v>
      </c>
      <c r="CK320" s="79">
        <f>PRODUCT('mil mi val'!$C284:CJ284)</f>
        <v>0.37246817724633291</v>
      </c>
      <c r="CL320" s="79">
        <f>PRODUCT('mil mi val'!$C284:CK284)</f>
        <v>0.36811029957255081</v>
      </c>
      <c r="CM320" s="79">
        <f>PRODUCT('mil mi val'!$C284:CL284)</f>
        <v>0.36380340906755193</v>
      </c>
      <c r="CN320" s="79">
        <f>PRODUCT('mil mi val'!$C284:CM284)</f>
        <v>0.35954690918146154</v>
      </c>
      <c r="CO320" s="79">
        <f>PRODUCT('mil mi val'!$C284:CN284)</f>
        <v>0.3553402103440384</v>
      </c>
      <c r="CP320" s="79">
        <f>PRODUCT('mil mi val'!$C284:CO284)</f>
        <v>0.35118272988301313</v>
      </c>
      <c r="CQ320" s="79">
        <f>PRODUCT('mil mi val'!$C284:CP284)</f>
        <v>0.34707389194338184</v>
      </c>
      <c r="CR320" s="79">
        <f>PRODUCT('mil mi val'!$C284:CQ284)</f>
        <v>0.34301312740764428</v>
      </c>
      <c r="CS320" s="79">
        <f>PRODUCT('mil mi val'!$C284:CR284)</f>
        <v>0.33899987381697483</v>
      </c>
      <c r="CT320" s="79">
        <f>PRODUCT('mil mi val'!$C284:CS284)</f>
        <v>0.33503357529331623</v>
      </c>
      <c r="CU320" s="79">
        <f>PRODUCT('mil mi val'!$C284:CT284)</f>
        <v>0.33111368246238443</v>
      </c>
      <c r="CV320" s="79">
        <f>PRODUCT('mil mi val'!$C284:CU284)</f>
        <v>0.32723965237757452</v>
      </c>
      <c r="CW320" s="79">
        <f>PRODUCT('mil mi val'!$C284:CV284)</f>
        <v>0.32341094844475687</v>
      </c>
      <c r="CX320" s="79">
        <f>PRODUCT('mil mi val'!$C284:CW284)</f>
        <v>0.3196270403479532</v>
      </c>
      <c r="CY320" s="79">
        <f>PRODUCT('mil mi val'!$C284:CX284)</f>
        <v>0.31588740397588211</v>
      </c>
      <c r="CZ320" s="79">
        <f>PRODUCT('mil mi val'!$C284:CY284)</f>
        <v>0.31219152134936429</v>
      </c>
      <c r="DA320" s="79">
        <f>PRODUCT('mil mi val'!$C284:CZ284)</f>
        <v>0.30853888054957673</v>
      </c>
      <c r="DB320" s="79">
        <f>PRODUCT('mil mi val'!$C284:DA284)</f>
        <v>0.30492897564714666</v>
      </c>
      <c r="DC320" s="79">
        <f>PRODUCT('mil mi val'!$C284:DB284)</f>
        <v>0.30136130663207505</v>
      </c>
    </row>
    <row r="321" spans="2:107" ht="15" x14ac:dyDescent="0.25">
      <c r="B321" s="41">
        <v>76</v>
      </c>
      <c r="C321" s="79">
        <v>1</v>
      </c>
      <c r="D321" s="79">
        <f>PRODUCT('mil mi val'!$C285:C285)</f>
        <v>0.98419999999999996</v>
      </c>
      <c r="E321" s="79">
        <f>PRODUCT('mil mi val'!$C285:D285)</f>
        <v>0.97770427999999987</v>
      </c>
      <c r="F321" s="79">
        <f>PRODUCT('mil mi val'!$C285:E285)</f>
        <v>0.97066480918399989</v>
      </c>
      <c r="G321" s="79">
        <f>PRODUCT('mil mi val'!$C285:F285)</f>
        <v>0.96328775663420141</v>
      </c>
      <c r="H321" s="79">
        <f>PRODUCT('mil mi val'!$C285:G285)</f>
        <v>0.95558145458112775</v>
      </c>
      <c r="I321" s="79">
        <f>PRODUCT('mil mi val'!$C285:H285)</f>
        <v>0.9474590122171882</v>
      </c>
      <c r="J321" s="79">
        <f>PRODUCT('mil mi val'!$C285:I285)</f>
        <v>0.93902662700845518</v>
      </c>
      <c r="K321" s="79">
        <f>PRODUCT('mil mi val'!$C285:J285)</f>
        <v>0.93010587405187495</v>
      </c>
      <c r="L321" s="79">
        <f>PRODUCT('mil mi val'!$C285:K285)</f>
        <v>0.92080481531135616</v>
      </c>
      <c r="M321" s="79">
        <f>PRODUCT('mil mi val'!$C285:L285)</f>
        <v>0.9110442842690557</v>
      </c>
      <c r="N321" s="79">
        <f>PRODUCT('mil mi val'!$C285:M285)</f>
        <v>0.90111390157052296</v>
      </c>
      <c r="O321" s="79">
        <f>PRODUCT('mil mi val'!$C285:N285)</f>
        <v>0.89102142587293309</v>
      </c>
      <c r="P321" s="79">
        <f>PRODUCT('mil mi val'!$C285:O285)</f>
        <v>0.88086378161798173</v>
      </c>
      <c r="Q321" s="79">
        <f>PRODUCT('mil mi val'!$C285:P285)</f>
        <v>0.87064576175121311</v>
      </c>
      <c r="R321" s="79">
        <f>PRODUCT('mil mi val'!$C285:Q285)</f>
        <v>0.86054627091489899</v>
      </c>
      <c r="S321" s="79">
        <f>PRODUCT('mil mi val'!$C285:R285)</f>
        <v>0.85056393417228615</v>
      </c>
      <c r="T321" s="79">
        <f>PRODUCT('mil mi val'!$C285:S285)</f>
        <v>0.8406973925358876</v>
      </c>
      <c r="U321" s="79">
        <f>PRODUCT('mil mi val'!$C285:T285)</f>
        <v>0.83094530278247125</v>
      </c>
      <c r="V321" s="79">
        <f>PRODUCT('mil mi val'!$C285:U285)</f>
        <v>0.82130633727019453</v>
      </c>
      <c r="W321" s="79">
        <f>PRODUCT('mil mi val'!$C285:V285)</f>
        <v>0.81177918375786018</v>
      </c>
      <c r="X321" s="79">
        <f>PRODUCT('mil mi val'!$C285:W285)</f>
        <v>0.80236254522626893</v>
      </c>
      <c r="Y321" s="79">
        <f>PRODUCT('mil mi val'!$C285:X285)</f>
        <v>0.79305513970164421</v>
      </c>
      <c r="Z321" s="79">
        <f>PRODUCT('mil mi val'!$C285:Y285)</f>
        <v>0.78385570008110506</v>
      </c>
      <c r="AA321" s="79">
        <f>PRODUCT('mil mi val'!$C285:Z285)</f>
        <v>0.77476297396016425</v>
      </c>
      <c r="AB321" s="79">
        <f>PRODUCT('mil mi val'!$C285:AA285)</f>
        <v>0.76577572346222633</v>
      </c>
      <c r="AC321" s="79">
        <f>PRODUCT('mil mi val'!$C285:AB285)</f>
        <v>0.75689272507006444</v>
      </c>
      <c r="AD321" s="79">
        <f>PRODUCT('mil mi val'!$C285:AC285)</f>
        <v>0.74811276945925165</v>
      </c>
      <c r="AE321" s="79">
        <f>PRODUCT('mil mi val'!$C285:AD285)</f>
        <v>0.73943466133352431</v>
      </c>
      <c r="AF321" s="79">
        <f>PRODUCT('mil mi val'!$C285:AE285)</f>
        <v>0.73085721926205538</v>
      </c>
      <c r="AG321" s="79">
        <f>PRODUCT('mil mi val'!$C285:AF285)</f>
        <v>0.72237927551861547</v>
      </c>
      <c r="AH321" s="79">
        <f>PRODUCT('mil mi val'!$C285:AG285)</f>
        <v>0.7139996759225995</v>
      </c>
      <c r="AI321" s="79">
        <f>PRODUCT('mil mi val'!$C285:AH285)</f>
        <v>0.70571727968189735</v>
      </c>
      <c r="AJ321" s="79">
        <f>PRODUCT('mil mi val'!$C285:AI285)</f>
        <v>0.69753095923758734</v>
      </c>
      <c r="AK321" s="79">
        <f>PRODUCT('mil mi val'!$C285:AJ285)</f>
        <v>0.68943960011043126</v>
      </c>
      <c r="AL321" s="79">
        <f>PRODUCT('mil mi val'!$C285:AK285)</f>
        <v>0.68144210074915024</v>
      </c>
      <c r="AM321" s="79">
        <f>PRODUCT('mil mi val'!$C285:AL285)</f>
        <v>0.67353737238046008</v>
      </c>
      <c r="AN321" s="79">
        <f>PRODUCT('mil mi val'!$C285:AM285)</f>
        <v>0.6657243388608467</v>
      </c>
      <c r="AO321" s="79">
        <f>PRODUCT('mil mi val'!$C285:AN285)</f>
        <v>0.65800193653006089</v>
      </c>
      <c r="AP321" s="79">
        <f>PRODUCT('mil mi val'!$C285:AO285)</f>
        <v>0.65036911406631215</v>
      </c>
      <c r="AQ321" s="79">
        <f>PRODUCT('mil mi val'!$C285:AP285)</f>
        <v>0.64282483234314292</v>
      </c>
      <c r="AR321" s="79">
        <f>PRODUCT('mil mi val'!$C285:AQ285)</f>
        <v>0.63536806428796244</v>
      </c>
      <c r="AS321" s="79">
        <f>PRODUCT('mil mi val'!$C285:AR285)</f>
        <v>0.62799779474222206</v>
      </c>
      <c r="AT321" s="79">
        <f>PRODUCT('mil mi val'!$C285:AS285)</f>
        <v>0.62071302032321229</v>
      </c>
      <c r="AU321" s="79">
        <f>PRODUCT('mil mi val'!$C285:AT285)</f>
        <v>0.61351274928746302</v>
      </c>
      <c r="AV321" s="79">
        <f>PRODUCT('mil mi val'!$C285:AU285)</f>
        <v>0.60639600139572847</v>
      </c>
      <c r="AW321" s="79">
        <f>PRODUCT('mil mi val'!$C285:AV285)</f>
        <v>0.59936180777953796</v>
      </c>
      <c r="AX321" s="79">
        <f>PRODUCT('mil mi val'!$C285:AW285)</f>
        <v>0.59240921080929532</v>
      </c>
      <c r="AY321" s="79">
        <f>PRODUCT('mil mi val'!$C285:AX285)</f>
        <v>0.58553726396390748</v>
      </c>
      <c r="AZ321" s="79">
        <f>PRODUCT('mil mi val'!$C285:AY285)</f>
        <v>0.57874503170192615</v>
      </c>
      <c r="BA321" s="79">
        <f>PRODUCT('mil mi val'!$C285:AZ285)</f>
        <v>0.57203158933418374</v>
      </c>
      <c r="BB321" s="79">
        <f>PRODUCT('mil mi val'!$C285:BA285)</f>
        <v>0.56539602289790714</v>
      </c>
      <c r="BC321" s="79">
        <f>PRODUCT('mil mi val'!$C285:BB285)</f>
        <v>0.55883742903229139</v>
      </c>
      <c r="BD321" s="79">
        <f>PRODUCT('mil mi val'!$C285:BC285)</f>
        <v>0.5523549148555168</v>
      </c>
      <c r="BE321" s="79">
        <f>PRODUCT('mil mi val'!$C285:BD285)</f>
        <v>0.5459475978431928</v>
      </c>
      <c r="BF321" s="79">
        <f>PRODUCT('mil mi val'!$C285:BE285)</f>
        <v>0.53961460570821174</v>
      </c>
      <c r="BG321" s="79">
        <f>PRODUCT('mil mi val'!$C285:BF285)</f>
        <v>0.53335507628199641</v>
      </c>
      <c r="BH321" s="79">
        <f>PRODUCT('mil mi val'!$C285:BG285)</f>
        <v>0.52716815739712519</v>
      </c>
      <c r="BI321" s="79">
        <f>PRODUCT('mil mi val'!$C285:BH285)</f>
        <v>0.52105300677131849</v>
      </c>
      <c r="BJ321" s="79">
        <f>PRODUCT('mil mi val'!$C285:BI285)</f>
        <v>0.51500879189277116</v>
      </c>
      <c r="BK321" s="79">
        <f>PRODUCT('mil mi val'!$C285:BJ285)</f>
        <v>0.509034689906815</v>
      </c>
      <c r="BL321" s="79">
        <f>PRODUCT('mil mi val'!$C285:BK285)</f>
        <v>0.50312988750389587</v>
      </c>
      <c r="BM321" s="79">
        <f>PRODUCT('mil mi val'!$C285:BL285)</f>
        <v>0.49729358080885067</v>
      </c>
      <c r="BN321" s="79">
        <f>PRODUCT('mil mi val'!$C285:BM285)</f>
        <v>0.49152497527146799</v>
      </c>
      <c r="BO321" s="79">
        <f>PRODUCT('mil mi val'!$C285:BN285)</f>
        <v>0.48582328555831894</v>
      </c>
      <c r="BP321" s="79">
        <f>PRODUCT('mil mi val'!$C285:BO285)</f>
        <v>0.48018773544584242</v>
      </c>
      <c r="BQ321" s="79">
        <f>PRODUCT('mil mi val'!$C285:BP285)</f>
        <v>0.47461755771467062</v>
      </c>
      <c r="BR321" s="79">
        <f>PRODUCT('mil mi val'!$C285:BQ285)</f>
        <v>0.46911199404518039</v>
      </c>
      <c r="BS321" s="79">
        <f>PRODUCT('mil mi val'!$C285:BR285)</f>
        <v>0.46367029491425626</v>
      </c>
      <c r="BT321" s="79">
        <f>PRODUCT('mil mi val'!$C285:BS285)</f>
        <v>0.45829171949325087</v>
      </c>
      <c r="BU321" s="79">
        <f>PRODUCT('mil mi val'!$C285:BT285)</f>
        <v>0.45297553554712916</v>
      </c>
      <c r="BV321" s="79">
        <f>PRODUCT('mil mi val'!$C285:BU285)</f>
        <v>0.44772101933478242</v>
      </c>
      <c r="BW321" s="79">
        <f>PRODUCT('mil mi val'!$C285:BV285)</f>
        <v>0.44252745551049893</v>
      </c>
      <c r="BX321" s="79">
        <f>PRODUCT('mil mi val'!$C285:BW285)</f>
        <v>0.43739413702657715</v>
      </c>
      <c r="BY321" s="79">
        <f>PRODUCT('mil mi val'!$C285:BX285)</f>
        <v>0.43232036503706883</v>
      </c>
      <c r="BZ321" s="79">
        <f>PRODUCT('mil mi val'!$C285:BY285)</f>
        <v>0.42730544880263882</v>
      </c>
      <c r="CA321" s="79">
        <f>PRODUCT('mil mi val'!$C285:BZ285)</f>
        <v>0.42234870559652821</v>
      </c>
      <c r="CB321" s="79">
        <f>PRODUCT('mil mi val'!$C285:CA285)</f>
        <v>0.41744946061160848</v>
      </c>
      <c r="CC321" s="79">
        <f>PRODUCT('mil mi val'!$C285:CB285)</f>
        <v>0.41260704686851379</v>
      </c>
      <c r="CD321" s="79">
        <f>PRODUCT('mil mi val'!$C285:CC285)</f>
        <v>0.40782080512483904</v>
      </c>
      <c r="CE321" s="79">
        <f>PRODUCT('mil mi val'!$C285:CD285)</f>
        <v>0.40309008378539091</v>
      </c>
      <c r="CF321" s="79">
        <f>PRODUCT('mil mi val'!$C285:CE285)</f>
        <v>0.39841423881348037</v>
      </c>
      <c r="CG321" s="79">
        <f>PRODUCT('mil mi val'!$C285:CF285)</f>
        <v>0.39379263364324396</v>
      </c>
      <c r="CH321" s="79">
        <f>PRODUCT('mil mi val'!$C285:CG285)</f>
        <v>0.38922463909298233</v>
      </c>
      <c r="CI321" s="79">
        <f>PRODUCT('mil mi val'!$C285:CH285)</f>
        <v>0.38470963327950369</v>
      </c>
      <c r="CJ321" s="79">
        <f>PRODUCT('mil mi val'!$C285:CI285)</f>
        <v>0.38024700153346142</v>
      </c>
      <c r="CK321" s="79">
        <f>PRODUCT('mil mi val'!$C285:CJ285)</f>
        <v>0.37583613631567325</v>
      </c>
      <c r="CL321" s="79">
        <f>PRODUCT('mil mi val'!$C285:CK285)</f>
        <v>0.37147643713441142</v>
      </c>
      <c r="CM321" s="79">
        <f>PRODUCT('mil mi val'!$C285:CL285)</f>
        <v>0.36716731046365225</v>
      </c>
      <c r="CN321" s="79">
        <f>PRODUCT('mil mi val'!$C285:CM285)</f>
        <v>0.36290816966227385</v>
      </c>
      <c r="CO321" s="79">
        <f>PRODUCT('mil mi val'!$C285:CN285)</f>
        <v>0.35869843489419145</v>
      </c>
      <c r="CP321" s="79">
        <f>PRODUCT('mil mi val'!$C285:CO285)</f>
        <v>0.35453753304941882</v>
      </c>
      <c r="CQ321" s="79">
        <f>PRODUCT('mil mi val'!$C285:CP285)</f>
        <v>0.35042489766604557</v>
      </c>
      <c r="CR321" s="79">
        <f>PRODUCT('mil mi val'!$C285:CQ285)</f>
        <v>0.34635996885311943</v>
      </c>
      <c r="CS321" s="79">
        <f>PRODUCT('mil mi val'!$C285:CR285)</f>
        <v>0.34234219321442322</v>
      </c>
      <c r="CT321" s="79">
        <f>PRODUCT('mil mi val'!$C285:CS285)</f>
        <v>0.33837102377313588</v>
      </c>
      <c r="CU321" s="79">
        <f>PRODUCT('mil mi val'!$C285:CT285)</f>
        <v>0.33444591989736749</v>
      </c>
      <c r="CV321" s="79">
        <f>PRODUCT('mil mi val'!$C285:CU285)</f>
        <v>0.33056634722655803</v>
      </c>
      <c r="CW321" s="79">
        <f>PRODUCT('mil mi val'!$C285:CV285)</f>
        <v>0.32673177759872996</v>
      </c>
      <c r="CX321" s="79">
        <f>PRODUCT('mil mi val'!$C285:CW285)</f>
        <v>0.32294168897858466</v>
      </c>
      <c r="CY321" s="79">
        <f>PRODUCT('mil mi val'!$C285:CX285)</f>
        <v>0.31919556538643307</v>
      </c>
      <c r="CZ321" s="79">
        <f>PRODUCT('mil mi val'!$C285:CY285)</f>
        <v>0.31549289682795045</v>
      </c>
      <c r="DA321" s="79">
        <f>PRODUCT('mil mi val'!$C285:CZ285)</f>
        <v>0.31183317922474624</v>
      </c>
      <c r="DB321" s="79">
        <f>PRODUCT('mil mi val'!$C285:DA285)</f>
        <v>0.30821591434573914</v>
      </c>
      <c r="DC321" s="79">
        <f>PRODUCT('mil mi val'!$C285:DB285)</f>
        <v>0.30464060973932855</v>
      </c>
    </row>
    <row r="322" spans="2:107" ht="15" x14ac:dyDescent="0.25">
      <c r="B322" s="41">
        <v>77</v>
      </c>
      <c r="C322" s="79">
        <v>1</v>
      </c>
      <c r="D322" s="79">
        <f>PRODUCT('mil mi val'!$C286:C286)</f>
        <v>0.98419999999999996</v>
      </c>
      <c r="E322" s="79">
        <f>PRODUCT('mil mi val'!$C286:D286)</f>
        <v>0.97770427999999987</v>
      </c>
      <c r="F322" s="79">
        <f>PRODUCT('mil mi val'!$C286:E286)</f>
        <v>0.97066480918399989</v>
      </c>
      <c r="G322" s="79">
        <f>PRODUCT('mil mi val'!$C286:F286)</f>
        <v>0.96328775663420141</v>
      </c>
      <c r="H322" s="79">
        <f>PRODUCT('mil mi val'!$C286:G286)</f>
        <v>0.95567778335679121</v>
      </c>
      <c r="I322" s="79">
        <f>PRODUCT('mil mi val'!$C286:H286)</f>
        <v>0.94774565775492992</v>
      </c>
      <c r="J322" s="79">
        <f>PRODUCT('mil mi val'!$C286:I286)</f>
        <v>0.93940549596668654</v>
      </c>
      <c r="K322" s="79">
        <f>PRODUCT('mil mi val'!$C286:J286)</f>
        <v>0.93066902485419634</v>
      </c>
      <c r="L322" s="79">
        <f>PRODUCT('mil mi val'!$C286:K286)</f>
        <v>0.92154846841062521</v>
      </c>
      <c r="M322" s="79">
        <f>PRODUCT('mil mi val'!$C286:L286)</f>
        <v>0.91205651918599584</v>
      </c>
      <c r="N322" s="79">
        <f>PRODUCT('mil mi val'!$C286:M286)</f>
        <v>0.90220630877878705</v>
      </c>
      <c r="O322" s="79">
        <f>PRODUCT('mil mi val'!$C286:N286)</f>
        <v>0.89219181875134246</v>
      </c>
      <c r="P322" s="79">
        <f>PRODUCT('mil mi val'!$C286:O286)</f>
        <v>0.88211005119945229</v>
      </c>
      <c r="Q322" s="79">
        <f>PRODUCT('mil mi val'!$C286:P286)</f>
        <v>0.87205399661577854</v>
      </c>
      <c r="R322" s="79">
        <f>PRODUCT('mil mi val'!$C286:Q286)</f>
        <v>0.86211258105435873</v>
      </c>
      <c r="S322" s="79">
        <f>PRODUCT('mil mi val'!$C286:R286)</f>
        <v>0.85228449763033909</v>
      </c>
      <c r="T322" s="79">
        <f>PRODUCT('mil mi val'!$C286:S286)</f>
        <v>0.84256845435735328</v>
      </c>
      <c r="U322" s="79">
        <f>PRODUCT('mil mi val'!$C286:T286)</f>
        <v>0.83296317397767949</v>
      </c>
      <c r="V322" s="79">
        <f>PRODUCT('mil mi val'!$C286:U286)</f>
        <v>0.82346739379433398</v>
      </c>
      <c r="W322" s="79">
        <f>PRODUCT('mil mi val'!$C286:V286)</f>
        <v>0.8140798655050786</v>
      </c>
      <c r="X322" s="79">
        <f>PRODUCT('mil mi val'!$C286:W286)</f>
        <v>0.80479935503832079</v>
      </c>
      <c r="Y322" s="79">
        <f>PRODUCT('mil mi val'!$C286:X286)</f>
        <v>0.79562464239088393</v>
      </c>
      <c r="Z322" s="79">
        <f>PRODUCT('mil mi val'!$C286:Y286)</f>
        <v>0.78655452146762783</v>
      </c>
      <c r="AA322" s="79">
        <f>PRODUCT('mil mi val'!$C286:Z286)</f>
        <v>0.77758779992289695</v>
      </c>
      <c r="AB322" s="79">
        <f>PRODUCT('mil mi val'!$C286:AA286)</f>
        <v>0.76872329900377601</v>
      </c>
      <c r="AC322" s="79">
        <f>PRODUCT('mil mi val'!$C286:AB286)</f>
        <v>0.75995985339513294</v>
      </c>
      <c r="AD322" s="79">
        <f>PRODUCT('mil mi val'!$C286:AC286)</f>
        <v>0.75129631106642847</v>
      </c>
      <c r="AE322" s="79">
        <f>PRODUCT('mil mi val'!$C286:AD286)</f>
        <v>0.74273153312027118</v>
      </c>
      <c r="AF322" s="79">
        <f>PRODUCT('mil mi val'!$C286:AE286)</f>
        <v>0.73426439364270013</v>
      </c>
      <c r="AG322" s="79">
        <f>PRODUCT('mil mi val'!$C286:AF286)</f>
        <v>0.72589377955517342</v>
      </c>
      <c r="AH322" s="79">
        <f>PRODUCT('mil mi val'!$C286:AG286)</f>
        <v>0.7176185904682445</v>
      </c>
      <c r="AI322" s="79">
        <f>PRODUCT('mil mi val'!$C286:AH286)</f>
        <v>0.7094377385369065</v>
      </c>
      <c r="AJ322" s="79">
        <f>PRODUCT('mil mi val'!$C286:AI286)</f>
        <v>0.7013501483175858</v>
      </c>
      <c r="AK322" s="79">
        <f>PRODUCT('mil mi val'!$C286:AJ286)</f>
        <v>0.69335475662676538</v>
      </c>
      <c r="AL322" s="79">
        <f>PRODUCT('mil mi val'!$C286:AK286)</f>
        <v>0.68545051240122024</v>
      </c>
      <c r="AM322" s="79">
        <f>PRODUCT('mil mi val'!$C286:AL286)</f>
        <v>0.67763637655984632</v>
      </c>
      <c r="AN322" s="79">
        <f>PRODUCT('mil mi val'!$C286:AM286)</f>
        <v>0.66991132186706415</v>
      </c>
      <c r="AO322" s="79">
        <f>PRODUCT('mil mi val'!$C286:AN286)</f>
        <v>0.66227433279777959</v>
      </c>
      <c r="AP322" s="79">
        <f>PRODUCT('mil mi val'!$C286:AO286)</f>
        <v>0.65472440540388488</v>
      </c>
      <c r="AQ322" s="79">
        <f>PRODUCT('mil mi val'!$C286:AP286)</f>
        <v>0.64726054718228065</v>
      </c>
      <c r="AR322" s="79">
        <f>PRODUCT('mil mi val'!$C286:AQ286)</f>
        <v>0.63988177694440262</v>
      </c>
      <c r="AS322" s="79">
        <f>PRODUCT('mil mi val'!$C286:AR286)</f>
        <v>0.63258712468723644</v>
      </c>
      <c r="AT322" s="79">
        <f>PRODUCT('mil mi val'!$C286:AS286)</f>
        <v>0.625375631465802</v>
      </c>
      <c r="AU322" s="79">
        <f>PRODUCT('mil mi val'!$C286:AT286)</f>
        <v>0.61824634926709188</v>
      </c>
      <c r="AV322" s="79">
        <f>PRODUCT('mil mi val'!$C286:AU286)</f>
        <v>0.611198340885447</v>
      </c>
      <c r="AW322" s="79">
        <f>PRODUCT('mil mi val'!$C286:AV286)</f>
        <v>0.60423067979935297</v>
      </c>
      <c r="AX322" s="79">
        <f>PRODUCT('mil mi val'!$C286:AW286)</f>
        <v>0.59734245004964037</v>
      </c>
      <c r="AY322" s="79">
        <f>PRODUCT('mil mi val'!$C286:AX286)</f>
        <v>0.59053274611907447</v>
      </c>
      <c r="AZ322" s="79">
        <f>PRODUCT('mil mi val'!$C286:AY286)</f>
        <v>0.58380067281331705</v>
      </c>
      <c r="BA322" s="79">
        <f>PRODUCT('mil mi val'!$C286:AZ286)</f>
        <v>0.57714534514324523</v>
      </c>
      <c r="BB322" s="79">
        <f>PRODUCT('mil mi val'!$C286:BA286)</f>
        <v>0.5705658882086122</v>
      </c>
      <c r="BC322" s="79">
        <f>PRODUCT('mil mi val'!$C286:BB286)</f>
        <v>0.56406143708303402</v>
      </c>
      <c r="BD322" s="79">
        <f>PRODUCT('mil mi val'!$C286:BC286)</f>
        <v>0.55763113670028741</v>
      </c>
      <c r="BE322" s="79">
        <f>PRODUCT('mil mi val'!$C286:BD286)</f>
        <v>0.55127414174190414</v>
      </c>
      <c r="BF322" s="79">
        <f>PRODUCT('mil mi val'!$C286:BE286)</f>
        <v>0.54498961652604649</v>
      </c>
      <c r="BG322" s="79">
        <f>PRODUCT('mil mi val'!$C286:BF286)</f>
        <v>0.53877673489764955</v>
      </c>
      <c r="BH322" s="79">
        <f>PRODUCT('mil mi val'!$C286:BG286)</f>
        <v>0.53263468011981641</v>
      </c>
      <c r="BI322" s="79">
        <f>PRODUCT('mil mi val'!$C286:BH286)</f>
        <v>0.52656264476645054</v>
      </c>
      <c r="BJ322" s="79">
        <f>PRODUCT('mil mi val'!$C286:BI286)</f>
        <v>0.520559830616113</v>
      </c>
      <c r="BK322" s="79">
        <f>PRODUCT('mil mi val'!$C286:BJ286)</f>
        <v>0.51462544854708936</v>
      </c>
      <c r="BL322" s="79">
        <f>PRODUCT('mil mi val'!$C286:BK286)</f>
        <v>0.50875871843365261</v>
      </c>
      <c r="BM322" s="79">
        <f>PRODUCT('mil mi val'!$C286:BL286)</f>
        <v>0.50295886904350895</v>
      </c>
      <c r="BN322" s="79">
        <f>PRODUCT('mil mi val'!$C286:BM286)</f>
        <v>0.49722513793641299</v>
      </c>
      <c r="BO322" s="79">
        <f>PRODUCT('mil mi val'!$C286:BN286)</f>
        <v>0.49155677136393788</v>
      </c>
      <c r="BP322" s="79">
        <f>PRODUCT('mil mi val'!$C286:BO286)</f>
        <v>0.48595302417038899</v>
      </c>
      <c r="BQ322" s="79">
        <f>PRODUCT('mil mi val'!$C286:BP286)</f>
        <v>0.48041315969484655</v>
      </c>
      <c r="BR322" s="79">
        <f>PRODUCT('mil mi val'!$C286:BQ286)</f>
        <v>0.4749364496743253</v>
      </c>
      <c r="BS322" s="79">
        <f>PRODUCT('mil mi val'!$C286:BR286)</f>
        <v>0.46952217414803799</v>
      </c>
      <c r="BT322" s="79">
        <f>PRODUCT('mil mi val'!$C286:BS286)</f>
        <v>0.46416962136275036</v>
      </c>
      <c r="BU322" s="79">
        <f>PRODUCT('mil mi val'!$C286:BT286)</f>
        <v>0.45887808767921501</v>
      </c>
      <c r="BV322" s="79">
        <f>PRODUCT('mil mi val'!$C286:BU286)</f>
        <v>0.45364687747967197</v>
      </c>
      <c r="BW322" s="79">
        <f>PRODUCT('mil mi val'!$C286:BV286)</f>
        <v>0.44847530307640371</v>
      </c>
      <c r="BX322" s="79">
        <f>PRODUCT('mil mi val'!$C286:BW286)</f>
        <v>0.44336268462133271</v>
      </c>
      <c r="BY322" s="79">
        <f>PRODUCT('mil mi val'!$C286:BX286)</f>
        <v>0.43830835001664953</v>
      </c>
      <c r="BZ322" s="79">
        <f>PRODUCT('mil mi val'!$C286:BY286)</f>
        <v>0.43331163482645974</v>
      </c>
      <c r="CA322" s="79">
        <f>PRODUCT('mil mi val'!$C286:BZ286)</f>
        <v>0.42837188218943811</v>
      </c>
      <c r="CB322" s="79">
        <f>PRODUCT('mil mi val'!$C286:CA286)</f>
        <v>0.42348844273247854</v>
      </c>
      <c r="CC322" s="79">
        <f>PRODUCT('mil mi val'!$C286:CB286)</f>
        <v>0.41866067448532829</v>
      </c>
      <c r="CD322" s="79">
        <f>PRODUCT('mil mi val'!$C286:CC286)</f>
        <v>0.41388794279619556</v>
      </c>
      <c r="CE322" s="79">
        <f>PRODUCT('mil mi val'!$C286:CD286)</f>
        <v>0.40916962024831893</v>
      </c>
      <c r="CF322" s="79">
        <f>PRODUCT('mil mi val'!$C286:CE286)</f>
        <v>0.40450508657748813</v>
      </c>
      <c r="CG322" s="79">
        <f>PRODUCT('mil mi val'!$C286:CF286)</f>
        <v>0.39989372859050476</v>
      </c>
      <c r="CH322" s="79">
        <f>PRODUCT('mil mi val'!$C286:CG286)</f>
        <v>0.39533494008457304</v>
      </c>
      <c r="CI322" s="79">
        <f>PRODUCT('mil mi val'!$C286:CH286)</f>
        <v>0.39082812176760889</v>
      </c>
      <c r="CJ322" s="79">
        <f>PRODUCT('mil mi val'!$C286:CI286)</f>
        <v>0.38637268117945817</v>
      </c>
      <c r="CK322" s="79">
        <f>PRODUCT('mil mi val'!$C286:CJ286)</f>
        <v>0.38196803261401235</v>
      </c>
      <c r="CL322" s="79">
        <f>PRODUCT('mil mi val'!$C286:CK286)</f>
        <v>0.37761359704221265</v>
      </c>
      <c r="CM322" s="79">
        <f>PRODUCT('mil mi val'!$C286:CL286)</f>
        <v>0.37330880203593142</v>
      </c>
      <c r="CN322" s="79">
        <f>PRODUCT('mil mi val'!$C286:CM286)</f>
        <v>0.36905308169272183</v>
      </c>
      <c r="CO322" s="79">
        <f>PRODUCT('mil mi val'!$C286:CN286)</f>
        <v>0.36484587656142481</v>
      </c>
      <c r="CP322" s="79">
        <f>PRODUCT('mil mi val'!$C286:CO286)</f>
        <v>0.36068663356862457</v>
      </c>
      <c r="CQ322" s="79">
        <f>PRODUCT('mil mi val'!$C286:CP286)</f>
        <v>0.35657480594594226</v>
      </c>
      <c r="CR322" s="79">
        <f>PRODUCT('mil mi val'!$C286:CQ286)</f>
        <v>0.35250985315815853</v>
      </c>
      <c r="CS322" s="79">
        <f>PRODUCT('mil mi val'!$C286:CR286)</f>
        <v>0.34849124083215555</v>
      </c>
      <c r="CT322" s="79">
        <f>PRODUCT('mil mi val'!$C286:CS286)</f>
        <v>0.34451844068666898</v>
      </c>
      <c r="CU322" s="79">
        <f>PRODUCT('mil mi val'!$C286:CT286)</f>
        <v>0.34059093046284095</v>
      </c>
      <c r="CV322" s="79">
        <f>PRODUCT('mil mi val'!$C286:CU286)</f>
        <v>0.33670819385556455</v>
      </c>
      <c r="CW322" s="79">
        <f>PRODUCT('mil mi val'!$C286:CV286)</f>
        <v>0.33286972044561114</v>
      </c>
      <c r="CX322" s="79">
        <f>PRODUCT('mil mi val'!$C286:CW286)</f>
        <v>0.32907500563253117</v>
      </c>
      <c r="CY322" s="79">
        <f>PRODUCT('mil mi val'!$C286:CX286)</f>
        <v>0.32532355056832035</v>
      </c>
      <c r="CZ322" s="79">
        <f>PRODUCT('mil mi val'!$C286:CY286)</f>
        <v>0.32161486209184154</v>
      </c>
      <c r="DA322" s="79">
        <f>PRODUCT('mil mi val'!$C286:CZ286)</f>
        <v>0.31794845266399457</v>
      </c>
      <c r="DB322" s="79">
        <f>PRODUCT('mil mi val'!$C286:DA286)</f>
        <v>0.31432384030362504</v>
      </c>
      <c r="DC322" s="79">
        <f>PRODUCT('mil mi val'!$C286:DB286)</f>
        <v>0.31074054852416372</v>
      </c>
    </row>
    <row r="323" spans="2:107" ht="15" x14ac:dyDescent="0.25">
      <c r="B323" s="41">
        <v>78</v>
      </c>
      <c r="C323" s="79">
        <v>1</v>
      </c>
      <c r="D323" s="79">
        <f>PRODUCT('mil mi val'!$C287:C287)</f>
        <v>0.98419999999999996</v>
      </c>
      <c r="E323" s="79">
        <f>PRODUCT('mil mi val'!$C287:D287)</f>
        <v>0.97770427999999987</v>
      </c>
      <c r="F323" s="79">
        <f>PRODUCT('mil mi val'!$C287:E287)</f>
        <v>0.97076257961199985</v>
      </c>
      <c r="G323" s="79">
        <f>PRODUCT('mil mi val'!$C287:F287)</f>
        <v>0.9634818602649099</v>
      </c>
      <c r="H323" s="79">
        <f>PRODUCT('mil mi val'!$C287:G287)</f>
        <v>0.95596670175484355</v>
      </c>
      <c r="I323" s="79">
        <f>PRODUCT('mil mi val'!$C287:H287)</f>
        <v>0.94812777480045385</v>
      </c>
      <c r="J323" s="79">
        <f>PRODUCT('mil mi val'!$C287:I287)</f>
        <v>0.93997387593716986</v>
      </c>
      <c r="K323" s="79">
        <f>PRODUCT('mil mi val'!$C287:J287)</f>
        <v>0.93151411105373527</v>
      </c>
      <c r="L323" s="79">
        <f>PRODUCT('mil mi val'!$C287:K287)</f>
        <v>0.92266472699872482</v>
      </c>
      <c r="M323" s="79">
        <f>PRODUCT('mil mi val'!$C287:L287)</f>
        <v>0.91343807972873758</v>
      </c>
      <c r="N323" s="79">
        <f>PRODUCT('mil mi val'!$C287:M287)</f>
        <v>0.90384697989158591</v>
      </c>
      <c r="O323" s="79">
        <f>PRODUCT('mil mi val'!$C287:N287)</f>
        <v>0.89399504781076755</v>
      </c>
      <c r="P323" s="79">
        <f>PRODUCT('mil mi val'!$C287:O287)</f>
        <v>0.88398230327528693</v>
      </c>
      <c r="Q323" s="79">
        <f>PRODUCT('mil mi val'!$C287:P287)</f>
        <v>0.87399330324827618</v>
      </c>
      <c r="R323" s="79">
        <f>PRODUCT('mil mi val'!$C287:Q287)</f>
        <v>0.86411717892157069</v>
      </c>
      <c r="S323" s="79">
        <f>PRODUCT('mil mi val'!$C287:R287)</f>
        <v>0.85435265479975697</v>
      </c>
      <c r="T323" s="79">
        <f>PRODUCT('mil mi val'!$C287:S287)</f>
        <v>0.84469846980051977</v>
      </c>
      <c r="U323" s="79">
        <f>PRODUCT('mil mi val'!$C287:T287)</f>
        <v>0.83515337709177395</v>
      </c>
      <c r="V323" s="79">
        <f>PRODUCT('mil mi val'!$C287:U287)</f>
        <v>0.82571614393063697</v>
      </c>
      <c r="W323" s="79">
        <f>PRODUCT('mil mi val'!$C287:V287)</f>
        <v>0.81638555150422076</v>
      </c>
      <c r="X323" s="79">
        <f>PRODUCT('mil mi val'!$C287:W287)</f>
        <v>0.80716039477222312</v>
      </c>
      <c r="Y323" s="79">
        <f>PRODUCT('mil mi val'!$C287:X287)</f>
        <v>0.79803948231129707</v>
      </c>
      <c r="Z323" s="79">
        <f>PRODUCT('mil mi val'!$C287:Y287)</f>
        <v>0.78902163616117937</v>
      </c>
      <c r="AA323" s="79">
        <f>PRODUCT('mil mi val'!$C287:Z287)</f>
        <v>0.78010569167255805</v>
      </c>
      <c r="AB323" s="79">
        <f>PRODUCT('mil mi val'!$C287:AA287)</f>
        <v>0.77129049735665822</v>
      </c>
      <c r="AC323" s="79">
        <f>PRODUCT('mil mi val'!$C287:AB287)</f>
        <v>0.76257491473652805</v>
      </c>
      <c r="AD323" s="79">
        <f>PRODUCT('mil mi val'!$C287:AC287)</f>
        <v>0.75395781820000529</v>
      </c>
      <c r="AE323" s="79">
        <f>PRODUCT('mil mi val'!$C287:AD287)</f>
        <v>0.7454380948543452</v>
      </c>
      <c r="AF323" s="79">
        <f>PRODUCT('mil mi val'!$C287:AE287)</f>
        <v>0.73701464438249109</v>
      </c>
      <c r="AG323" s="79">
        <f>PRODUCT('mil mi val'!$C287:AF287)</f>
        <v>0.72868637890096899</v>
      </c>
      <c r="AH323" s="79">
        <f>PRODUCT('mil mi val'!$C287:AG287)</f>
        <v>0.72045222281938803</v>
      </c>
      <c r="AI323" s="79">
        <f>PRODUCT('mil mi val'!$C287:AH287)</f>
        <v>0.71231111270152891</v>
      </c>
      <c r="AJ323" s="79">
        <f>PRODUCT('mil mi val'!$C287:AI287)</f>
        <v>0.70426199712800164</v>
      </c>
      <c r="AK323" s="79">
        <f>PRODUCT('mil mi val'!$C287:AJ287)</f>
        <v>0.69630383656045525</v>
      </c>
      <c r="AL323" s="79">
        <f>PRODUCT('mil mi val'!$C287:AK287)</f>
        <v>0.68843560320732211</v>
      </c>
      <c r="AM323" s="79">
        <f>PRODUCT('mil mi val'!$C287:AL287)</f>
        <v>0.68065628089107943</v>
      </c>
      <c r="AN323" s="79">
        <f>PRODUCT('mil mi val'!$C287:AM287)</f>
        <v>0.67296486491701024</v>
      </c>
      <c r="AO323" s="79">
        <f>PRODUCT('mil mi val'!$C287:AN287)</f>
        <v>0.66536036194344805</v>
      </c>
      <c r="AP323" s="79">
        <f>PRODUCT('mil mi val'!$C287:AO287)</f>
        <v>0.65784178985348707</v>
      </c>
      <c r="AQ323" s="79">
        <f>PRODUCT('mil mi val'!$C287:AP287)</f>
        <v>0.65040817762814263</v>
      </c>
      <c r="AR323" s="79">
        <f>PRODUCT('mil mi val'!$C287:AQ287)</f>
        <v>0.64305856522094462</v>
      </c>
      <c r="AS323" s="79">
        <f>PRODUCT('mil mi val'!$C287:AR287)</f>
        <v>0.63579200343394793</v>
      </c>
      <c r="AT323" s="79">
        <f>PRODUCT('mil mi val'!$C287:AS287)</f>
        <v>0.62860755379514432</v>
      </c>
      <c r="AU323" s="79">
        <f>PRODUCT('mil mi val'!$C287:AT287)</f>
        <v>0.62150428843725924</v>
      </c>
      <c r="AV323" s="79">
        <f>PRODUCT('mil mi val'!$C287:AU287)</f>
        <v>0.61448128997791818</v>
      </c>
      <c r="AW323" s="79">
        <f>PRODUCT('mil mi val'!$C287:AV287)</f>
        <v>0.60753765140116767</v>
      </c>
      <c r="AX323" s="79">
        <f>PRODUCT('mil mi val'!$C287:AW287)</f>
        <v>0.60067247594033446</v>
      </c>
      <c r="AY323" s="79">
        <f>PRODUCT('mil mi val'!$C287:AX287)</f>
        <v>0.59388487696220871</v>
      </c>
      <c r="AZ323" s="79">
        <f>PRODUCT('mil mi val'!$C287:AY287)</f>
        <v>0.58717397785253578</v>
      </c>
      <c r="BA323" s="79">
        <f>PRODUCT('mil mi val'!$C287:AZ287)</f>
        <v>0.58053891190280216</v>
      </c>
      <c r="BB323" s="79">
        <f>PRODUCT('mil mi val'!$C287:BA287)</f>
        <v>0.57397882219830054</v>
      </c>
      <c r="BC323" s="79">
        <f>PRODUCT('mil mi val'!$C287:BB287)</f>
        <v>0.56749286150745981</v>
      </c>
      <c r="BD323" s="79">
        <f>PRODUCT('mil mi val'!$C287:BC287)</f>
        <v>0.56108019217242555</v>
      </c>
      <c r="BE323" s="79">
        <f>PRODUCT('mil mi val'!$C287:BD287)</f>
        <v>0.55473998600087715</v>
      </c>
      <c r="BF323" s="79">
        <f>PRODUCT('mil mi val'!$C287:BE287)</f>
        <v>0.54847142415906724</v>
      </c>
      <c r="BG323" s="79">
        <f>PRODUCT('mil mi val'!$C287:BF287)</f>
        <v>0.54227369706606976</v>
      </c>
      <c r="BH323" s="79">
        <f>PRODUCT('mil mi val'!$C287:BG287)</f>
        <v>0.53614600428922321</v>
      </c>
      <c r="BI323" s="79">
        <f>PRODUCT('mil mi val'!$C287:BH287)</f>
        <v>0.53008755444075495</v>
      </c>
      <c r="BJ323" s="79">
        <f>PRODUCT('mil mi val'!$C287:BI287)</f>
        <v>0.52409756507557448</v>
      </c>
      <c r="BK323" s="79">
        <f>PRODUCT('mil mi val'!$C287:BJ287)</f>
        <v>0.51817526259022051</v>
      </c>
      <c r="BL323" s="79">
        <f>PRODUCT('mil mi val'!$C287:BK287)</f>
        <v>0.51231988212295099</v>
      </c>
      <c r="BM323" s="79">
        <f>PRODUCT('mil mi val'!$C287:BL287)</f>
        <v>0.50653066745496167</v>
      </c>
      <c r="BN323" s="79">
        <f>PRODUCT('mil mi val'!$C287:BM287)</f>
        <v>0.50080687091272058</v>
      </c>
      <c r="BO323" s="79">
        <f>PRODUCT('mil mi val'!$C287:BN287)</f>
        <v>0.49514775327140687</v>
      </c>
      <c r="BP323" s="79">
        <f>PRODUCT('mil mi val'!$C287:BO287)</f>
        <v>0.48955258365943999</v>
      </c>
      <c r="BQ323" s="79">
        <f>PRODUCT('mil mi val'!$C287:BP287)</f>
        <v>0.48402063946408835</v>
      </c>
      <c r="BR323" s="79">
        <f>PRODUCT('mil mi val'!$C287:BQ287)</f>
        <v>0.47855120623814418</v>
      </c>
      <c r="BS323" s="79">
        <f>PRODUCT('mil mi val'!$C287:BR287)</f>
        <v>0.47314357760765319</v>
      </c>
      <c r="BT323" s="79">
        <f>PRODUCT('mil mi val'!$C287:BS287)</f>
        <v>0.46779705518068671</v>
      </c>
      <c r="BU323" s="79">
        <f>PRODUCT('mil mi val'!$C287:BT287)</f>
        <v>0.46251094845714497</v>
      </c>
      <c r="BV323" s="79">
        <f>PRODUCT('mil mi val'!$C287:BU287)</f>
        <v>0.45728457473957923</v>
      </c>
      <c r="BW323" s="79">
        <f>PRODUCT('mil mi val'!$C287:BV287)</f>
        <v>0.45211725904502198</v>
      </c>
      <c r="BX323" s="79">
        <f>PRODUCT('mil mi val'!$C287:BW287)</f>
        <v>0.44700833401781326</v>
      </c>
      <c r="BY323" s="79">
        <f>PRODUCT('mil mi val'!$C287:BX287)</f>
        <v>0.44195713984341201</v>
      </c>
      <c r="BZ323" s="79">
        <f>PRODUCT('mil mi val'!$C287:BY287)</f>
        <v>0.43696302416318145</v>
      </c>
      <c r="CA323" s="79">
        <f>PRODUCT('mil mi val'!$C287:BZ287)</f>
        <v>0.43202534199013748</v>
      </c>
      <c r="CB323" s="79">
        <f>PRODUCT('mil mi val'!$C287:CA287)</f>
        <v>0.42714345562564893</v>
      </c>
      <c r="CC323" s="79">
        <f>PRODUCT('mil mi val'!$C287:CB287)</f>
        <v>0.42231673457707908</v>
      </c>
      <c r="CD323" s="79">
        <f>PRODUCT('mil mi val'!$C287:CC287)</f>
        <v>0.4175445554763581</v>
      </c>
      <c r="CE323" s="79">
        <f>PRODUCT('mil mi val'!$C287:CD287)</f>
        <v>0.41282630199947529</v>
      </c>
      <c r="CF323" s="79">
        <f>PRODUCT('mil mi val'!$C287:CE287)</f>
        <v>0.40816136478688125</v>
      </c>
      <c r="CG323" s="79">
        <f>PRODUCT('mil mi val'!$C287:CF287)</f>
        <v>0.40354914136478953</v>
      </c>
      <c r="CH323" s="79">
        <f>PRODUCT('mil mi val'!$C287:CG287)</f>
        <v>0.39898903606736741</v>
      </c>
      <c r="CI323" s="79">
        <f>PRODUCT('mil mi val'!$C287:CH287)</f>
        <v>0.39448045995980618</v>
      </c>
      <c r="CJ323" s="79">
        <f>PRODUCT('mil mi val'!$C287:CI287)</f>
        <v>0.39002283076226041</v>
      </c>
      <c r="CK323" s="79">
        <f>PRODUCT('mil mi val'!$C287:CJ287)</f>
        <v>0.38561557277464686</v>
      </c>
      <c r="CL323" s="79">
        <f>PRODUCT('mil mi val'!$C287:CK287)</f>
        <v>0.38125811680229338</v>
      </c>
      <c r="CM323" s="79">
        <f>PRODUCT('mil mi val'!$C287:CL287)</f>
        <v>0.37694990008242746</v>
      </c>
      <c r="CN323" s="79">
        <f>PRODUCT('mil mi val'!$C287:CM287)</f>
        <v>0.37269036621149604</v>
      </c>
      <c r="CO323" s="79">
        <f>PRODUCT('mil mi val'!$C287:CN287)</f>
        <v>0.36847896507330613</v>
      </c>
      <c r="CP323" s="79">
        <f>PRODUCT('mil mi val'!$C287:CO287)</f>
        <v>0.36431515276797777</v>
      </c>
      <c r="CQ323" s="79">
        <f>PRODUCT('mil mi val'!$C287:CP287)</f>
        <v>0.36019839154169964</v>
      </c>
      <c r="CR323" s="79">
        <f>PRODUCT('mil mi val'!$C287:CQ287)</f>
        <v>0.35612814971727846</v>
      </c>
      <c r="CS323" s="79">
        <f>PRODUCT('mil mi val'!$C287:CR287)</f>
        <v>0.35210390162547323</v>
      </c>
      <c r="CT323" s="79">
        <f>PRODUCT('mil mi val'!$C287:CS287)</f>
        <v>0.34812512753710539</v>
      </c>
      <c r="CU323" s="79">
        <f>PRODUCT('mil mi val'!$C287:CT287)</f>
        <v>0.34419131359593613</v>
      </c>
      <c r="CV323" s="79">
        <f>PRODUCT('mil mi val'!$C287:CU287)</f>
        <v>0.34030195175230205</v>
      </c>
      <c r="CW323" s="79">
        <f>PRODUCT('mil mi val'!$C287:CV287)</f>
        <v>0.33645653969750106</v>
      </c>
      <c r="CX323" s="79">
        <f>PRODUCT('mil mi val'!$C287:CW287)</f>
        <v>0.3326545807989193</v>
      </c>
      <c r="CY323" s="79">
        <f>PRODUCT('mil mi val'!$C287:CX287)</f>
        <v>0.32889558403589153</v>
      </c>
      <c r="CZ323" s="79">
        <f>PRODUCT('mil mi val'!$C287:CY287)</f>
        <v>0.32517906393628598</v>
      </c>
      <c r="DA323" s="79">
        <f>PRODUCT('mil mi val'!$C287:CZ287)</f>
        <v>0.32150454051380595</v>
      </c>
      <c r="DB323" s="79">
        <f>PRODUCT('mil mi val'!$C287:DA287)</f>
        <v>0.31787153920599998</v>
      </c>
      <c r="DC323" s="79">
        <f>PRODUCT('mil mi val'!$C287:DB287)</f>
        <v>0.31427959081297219</v>
      </c>
    </row>
    <row r="324" spans="2:107" ht="15" x14ac:dyDescent="0.25">
      <c r="B324" s="41">
        <v>79</v>
      </c>
      <c r="C324" s="79">
        <v>1</v>
      </c>
      <c r="D324" s="79">
        <f>PRODUCT('mil mi val'!$C288:C288)</f>
        <v>0.98419999999999996</v>
      </c>
      <c r="E324" s="79">
        <f>PRODUCT('mil mi val'!$C288:D288)</f>
        <v>0.97770427999999987</v>
      </c>
      <c r="F324" s="79">
        <f>PRODUCT('mil mi val'!$C288:E288)</f>
        <v>0.97076257961199985</v>
      </c>
      <c r="G324" s="79">
        <f>PRODUCT('mil mi val'!$C288:F288)</f>
        <v>0.96357893652287108</v>
      </c>
      <c r="H324" s="79">
        <f>PRODUCT('mil mi val'!$C288:G288)</f>
        <v>0.95615937871164491</v>
      </c>
      <c r="I324" s="79">
        <f>PRODUCT('mil mi val'!$C288:H288)</f>
        <v>0.94851010368195177</v>
      </c>
      <c r="J324" s="79">
        <f>PRODUCT('mil mi val'!$C288:I288)</f>
        <v>0.94054261881102341</v>
      </c>
      <c r="K324" s="79">
        <f>PRODUCT('mil mi val'!$C288:J288)</f>
        <v>0.93226584376548638</v>
      </c>
      <c r="L324" s="79">
        <f>PRODUCT('mil mi val'!$C288:K288)</f>
        <v>0.92359577141846738</v>
      </c>
      <c r="M324" s="79">
        <f>PRODUCT('mil mi val'!$C288:L288)</f>
        <v>0.91454453285856641</v>
      </c>
      <c r="N324" s="79">
        <f>PRODUCT('mil mi val'!$C288:M288)</f>
        <v>0.90521617862340908</v>
      </c>
      <c r="O324" s="79">
        <f>PRODUCT('mil mi val'!$C288:N288)</f>
        <v>0.8955303655121386</v>
      </c>
      <c r="P324" s="79">
        <f>PRODUCT('mil mi val'!$C288:O288)</f>
        <v>0.88567953149150502</v>
      </c>
      <c r="Q324" s="79">
        <f>PRODUCT('mil mi val'!$C288:P288)</f>
        <v>0.87584848869194931</v>
      </c>
      <c r="R324" s="79">
        <f>PRODUCT('mil mi val'!$C288:Q288)</f>
        <v>0.86612657046746866</v>
      </c>
      <c r="S324" s="79">
        <f>PRODUCT('mil mi val'!$C288:R288)</f>
        <v>0.85651256553527977</v>
      </c>
      <c r="T324" s="79">
        <f>PRODUCT('mil mi val'!$C288:S288)</f>
        <v>0.84700527605783815</v>
      </c>
      <c r="U324" s="79">
        <f>PRODUCT('mil mi val'!$C288:T288)</f>
        <v>0.83760351749359618</v>
      </c>
      <c r="V324" s="79">
        <f>PRODUCT('mil mi val'!$C288:U288)</f>
        <v>0.82830611844941726</v>
      </c>
      <c r="W324" s="79">
        <f>PRODUCT('mil mi val'!$C288:V288)</f>
        <v>0.81911192053462878</v>
      </c>
      <c r="X324" s="79">
        <f>PRODUCT('mil mi val'!$C288:W288)</f>
        <v>0.81001977821669435</v>
      </c>
      <c r="Y324" s="79">
        <f>PRODUCT('mil mi val'!$C288:X288)</f>
        <v>0.8010285586784891</v>
      </c>
      <c r="Z324" s="79">
        <f>PRODUCT('mil mi val'!$C288:Y288)</f>
        <v>0.79213714167715787</v>
      </c>
      <c r="AA324" s="79">
        <f>PRODUCT('mil mi val'!$C288:Z288)</f>
        <v>0.78334441940454147</v>
      </c>
      <c r="AB324" s="79">
        <f>PRODUCT('mil mi val'!$C288:AA288)</f>
        <v>0.77464929634915103</v>
      </c>
      <c r="AC324" s="79">
        <f>PRODUCT('mil mi val'!$C288:AB288)</f>
        <v>0.76605068915967545</v>
      </c>
      <c r="AD324" s="79">
        <f>PRODUCT('mil mi val'!$C288:AC288)</f>
        <v>0.75754752651000301</v>
      </c>
      <c r="AE324" s="79">
        <f>PRODUCT('mil mi val'!$C288:AD288)</f>
        <v>0.74913874896574195</v>
      </c>
      <c r="AF324" s="79">
        <f>PRODUCT('mil mi val'!$C288:AE288)</f>
        <v>0.74082330885222225</v>
      </c>
      <c r="AG324" s="79">
        <f>PRODUCT('mil mi val'!$C288:AF288)</f>
        <v>0.73260017012396261</v>
      </c>
      <c r="AH324" s="79">
        <f>PRODUCT('mil mi val'!$C288:AG288)</f>
        <v>0.72446830823558661</v>
      </c>
      <c r="AI324" s="79">
        <f>PRODUCT('mil mi val'!$C288:AH288)</f>
        <v>0.71642671001417157</v>
      </c>
      <c r="AJ324" s="79">
        <f>PRODUCT('mil mi val'!$C288:AI288)</f>
        <v>0.70847437353301423</v>
      </c>
      <c r="AK324" s="79">
        <f>PRODUCT('mil mi val'!$C288:AJ288)</f>
        <v>0.7006103079867978</v>
      </c>
      <c r="AL324" s="79">
        <f>PRODUCT('mil mi val'!$C288:AK288)</f>
        <v>0.69283353356814437</v>
      </c>
      <c r="AM324" s="79">
        <f>PRODUCT('mil mi val'!$C288:AL288)</f>
        <v>0.68514308134553792</v>
      </c>
      <c r="AN324" s="79">
        <f>PRODUCT('mil mi val'!$C288:AM288)</f>
        <v>0.67753799314260243</v>
      </c>
      <c r="AO324" s="79">
        <f>PRODUCT('mil mi val'!$C288:AN288)</f>
        <v>0.6700173214187195</v>
      </c>
      <c r="AP324" s="79">
        <f>PRODUCT('mil mi val'!$C288:AO288)</f>
        <v>0.66258012915097175</v>
      </c>
      <c r="AQ324" s="79">
        <f>PRODUCT('mil mi val'!$C288:AP288)</f>
        <v>0.65522548971739591</v>
      </c>
      <c r="AR324" s="79">
        <f>PRODUCT('mil mi val'!$C288:AQ288)</f>
        <v>0.64795248678153283</v>
      </c>
      <c r="AS324" s="79">
        <f>PRODUCT('mil mi val'!$C288:AR288)</f>
        <v>0.64076021417825779</v>
      </c>
      <c r="AT324" s="79">
        <f>PRODUCT('mil mi val'!$C288:AS288)</f>
        <v>0.63364777580087916</v>
      </c>
      <c r="AU324" s="79">
        <f>PRODUCT('mil mi val'!$C288:AT288)</f>
        <v>0.62661428548948939</v>
      </c>
      <c r="AV324" s="79">
        <f>PRODUCT('mil mi val'!$C288:AU288)</f>
        <v>0.61965886692055605</v>
      </c>
      <c r="AW324" s="79">
        <f>PRODUCT('mil mi val'!$C288:AV288)</f>
        <v>0.61278065349773791</v>
      </c>
      <c r="AX324" s="79">
        <f>PRODUCT('mil mi val'!$C288:AW288)</f>
        <v>0.60597878824391305</v>
      </c>
      <c r="AY324" s="79">
        <f>PRODUCT('mil mi val'!$C288:AX288)</f>
        <v>0.59925242369440557</v>
      </c>
      <c r="AZ324" s="79">
        <f>PRODUCT('mil mi val'!$C288:AY288)</f>
        <v>0.59260072179139767</v>
      </c>
      <c r="BA324" s="79">
        <f>PRODUCT('mil mi val'!$C288:AZ288)</f>
        <v>0.58602285377951313</v>
      </c>
      <c r="BB324" s="79">
        <f>PRODUCT('mil mi val'!$C288:BA288)</f>
        <v>0.57951800010256049</v>
      </c>
      <c r="BC324" s="79">
        <f>PRODUCT('mil mi val'!$C288:BB288)</f>
        <v>0.57308535030142205</v>
      </c>
      <c r="BD324" s="79">
        <f>PRODUCT('mil mi val'!$C288:BC288)</f>
        <v>0.56672410291307629</v>
      </c>
      <c r="BE324" s="79">
        <f>PRODUCT('mil mi val'!$C288:BD288)</f>
        <v>0.56043346537074112</v>
      </c>
      <c r="BF324" s="79">
        <f>PRODUCT('mil mi val'!$C288:BE288)</f>
        <v>0.55421265390512586</v>
      </c>
      <c r="BG324" s="79">
        <f>PRODUCT('mil mi val'!$C288:BF288)</f>
        <v>0.548060893446779</v>
      </c>
      <c r="BH324" s="79">
        <f>PRODUCT('mil mi val'!$C288:BG288)</f>
        <v>0.54197741752951978</v>
      </c>
      <c r="BI324" s="79">
        <f>PRODUCT('mil mi val'!$C288:BH288)</f>
        <v>0.53596146819494206</v>
      </c>
      <c r="BJ324" s="79">
        <f>PRODUCT('mil mi val'!$C288:BI288)</f>
        <v>0.53001229589797816</v>
      </c>
      <c r="BK324" s="79">
        <f>PRODUCT('mil mi val'!$C288:BJ288)</f>
        <v>0.52412915941351057</v>
      </c>
      <c r="BL324" s="79">
        <f>PRODUCT('mil mi val'!$C288:BK288)</f>
        <v>0.51831132574402061</v>
      </c>
      <c r="BM324" s="79">
        <f>PRODUCT('mil mi val'!$C288:BL288)</f>
        <v>0.51255807002826204</v>
      </c>
      <c r="BN324" s="79">
        <f>PRODUCT('mil mi val'!$C288:BM288)</f>
        <v>0.50686867545094838</v>
      </c>
      <c r="BO324" s="79">
        <f>PRODUCT('mil mi val'!$C288:BN288)</f>
        <v>0.50124243315344286</v>
      </c>
      <c r="BP324" s="79">
        <f>PRODUCT('mil mi val'!$C288:BO288)</f>
        <v>0.49567864214543966</v>
      </c>
      <c r="BQ324" s="79">
        <f>PRODUCT('mil mi val'!$C288:BP288)</f>
        <v>0.49017660921762529</v>
      </c>
      <c r="BR324" s="79">
        <f>PRODUCT('mil mi val'!$C288:BQ288)</f>
        <v>0.48473564885530968</v>
      </c>
      <c r="BS324" s="79">
        <f>PRODUCT('mil mi val'!$C288:BR288)</f>
        <v>0.47935508315301573</v>
      </c>
      <c r="BT324" s="79">
        <f>PRODUCT('mil mi val'!$C288:BS288)</f>
        <v>0.47403424173001724</v>
      </c>
      <c r="BU324" s="79">
        <f>PRODUCT('mil mi val'!$C288:BT288)</f>
        <v>0.46877246164681402</v>
      </c>
      <c r="BV324" s="79">
        <f>PRODUCT('mil mi val'!$C288:BU288)</f>
        <v>0.46356908732253438</v>
      </c>
      <c r="BW324" s="79">
        <f>PRODUCT('mil mi val'!$C288:BV288)</f>
        <v>0.45842347045325427</v>
      </c>
      <c r="BX324" s="79">
        <f>PRODUCT('mil mi val'!$C288:BW288)</f>
        <v>0.45333496993122313</v>
      </c>
      <c r="BY324" s="79">
        <f>PRODUCT('mil mi val'!$C288:BX288)</f>
        <v>0.44830295176498658</v>
      </c>
      <c r="BZ324" s="79">
        <f>PRODUCT('mil mi val'!$C288:BY288)</f>
        <v>0.44332678900039524</v>
      </c>
      <c r="CA324" s="79">
        <f>PRODUCT('mil mi val'!$C288:BZ288)</f>
        <v>0.43840586164249085</v>
      </c>
      <c r="CB324" s="79">
        <f>PRODUCT('mil mi val'!$C288:CA288)</f>
        <v>0.43353955657825921</v>
      </c>
      <c r="CC324" s="79">
        <f>PRODUCT('mil mi val'!$C288:CB288)</f>
        <v>0.42872726750024054</v>
      </c>
      <c r="CD324" s="79">
        <f>PRODUCT('mil mi val'!$C288:CC288)</f>
        <v>0.42396839483098786</v>
      </c>
      <c r="CE324" s="79">
        <f>PRODUCT('mil mi val'!$C288:CD288)</f>
        <v>0.4192623456483639</v>
      </c>
      <c r="CF324" s="79">
        <f>PRODUCT('mil mi val'!$C288:CE288)</f>
        <v>0.41460853361166705</v>
      </c>
      <c r="CG324" s="79">
        <f>PRODUCT('mil mi val'!$C288:CF288)</f>
        <v>0.41000637888857755</v>
      </c>
      <c r="CH324" s="79">
        <f>PRODUCT('mil mi val'!$C288:CG288)</f>
        <v>0.40545530808291436</v>
      </c>
      <c r="CI324" s="79">
        <f>PRODUCT('mil mi val'!$C288:CH288)</f>
        <v>0.40095475416319398</v>
      </c>
      <c r="CJ324" s="79">
        <f>PRODUCT('mil mi val'!$C288:CI288)</f>
        <v>0.39650415639198255</v>
      </c>
      <c r="CK324" s="79">
        <f>PRODUCT('mil mi val'!$C288:CJ288)</f>
        <v>0.39210296025603153</v>
      </c>
      <c r="CL324" s="79">
        <f>PRODUCT('mil mi val'!$C288:CK288)</f>
        <v>0.38775061739718958</v>
      </c>
      <c r="CM324" s="79">
        <f>PRODUCT('mil mi val'!$C288:CL288)</f>
        <v>0.38344658554408079</v>
      </c>
      <c r="CN324" s="79">
        <f>PRODUCT('mil mi val'!$C288:CM288)</f>
        <v>0.37919032844454148</v>
      </c>
      <c r="CO324" s="79">
        <f>PRODUCT('mil mi val'!$C288:CN288)</f>
        <v>0.37498131579880706</v>
      </c>
      <c r="CP324" s="79">
        <f>PRODUCT('mil mi val'!$C288:CO288)</f>
        <v>0.37081902319344029</v>
      </c>
      <c r="CQ324" s="79">
        <f>PRODUCT('mil mi val'!$C288:CP288)</f>
        <v>0.36670293203599308</v>
      </c>
      <c r="CR324" s="79">
        <f>PRODUCT('mil mi val'!$C288:CQ288)</f>
        <v>0.36263252949039354</v>
      </c>
      <c r="CS324" s="79">
        <f>PRODUCT('mil mi val'!$C288:CR288)</f>
        <v>0.35860730841305016</v>
      </c>
      <c r="CT324" s="79">
        <f>PRODUCT('mil mi val'!$C288:CS288)</f>
        <v>0.3546267672896653</v>
      </c>
      <c r="CU324" s="79">
        <f>PRODUCT('mil mi val'!$C288:CT288)</f>
        <v>0.35069041017275004</v>
      </c>
      <c r="CV324" s="79">
        <f>PRODUCT('mil mi val'!$C288:CU288)</f>
        <v>0.34679774661983254</v>
      </c>
      <c r="CW324" s="79">
        <f>PRODUCT('mil mi val'!$C288:CV288)</f>
        <v>0.34294829163235241</v>
      </c>
      <c r="CX324" s="79">
        <f>PRODUCT('mil mi val'!$C288:CW288)</f>
        <v>0.33914156559523329</v>
      </c>
      <c r="CY324" s="79">
        <f>PRODUCT('mil mi val'!$C288:CX288)</f>
        <v>0.33537709421712619</v>
      </c>
      <c r="CZ324" s="79">
        <f>PRODUCT('mil mi val'!$C288:CY288)</f>
        <v>0.33165440847131611</v>
      </c>
      <c r="DA324" s="79">
        <f>PRODUCT('mil mi val'!$C288:CZ288)</f>
        <v>0.32797304453728449</v>
      </c>
      <c r="DB324" s="79">
        <f>PRODUCT('mil mi val'!$C288:DA288)</f>
        <v>0.32433254374292064</v>
      </c>
      <c r="DC324" s="79">
        <f>PRODUCT('mil mi val'!$C288:DB288)</f>
        <v>0.3207324525073742</v>
      </c>
    </row>
    <row r="325" spans="2:107" ht="15" x14ac:dyDescent="0.25">
      <c r="B325" s="41">
        <v>80</v>
      </c>
      <c r="C325" s="79">
        <v>1</v>
      </c>
      <c r="D325" s="79">
        <f>PRODUCT('mil mi val'!$C289:C289)</f>
        <v>0.98419999999999996</v>
      </c>
      <c r="E325" s="79">
        <f>PRODUCT('mil mi val'!$C289:D289)</f>
        <v>0.97780270000000002</v>
      </c>
      <c r="F325" s="79">
        <f>PRODUCT('mil mi val'!$C289:E289)</f>
        <v>0.97095808110000004</v>
      </c>
      <c r="G325" s="79">
        <f>PRODUCT('mil mi val'!$C289:F289)</f>
        <v>0.96387008710797006</v>
      </c>
      <c r="H325" s="79">
        <f>PRODUCT('mil mi val'!$C289:G289)</f>
        <v>0.95654467444594948</v>
      </c>
      <c r="I325" s="79">
        <f>PRODUCT('mil mi val'!$C289:H289)</f>
        <v>0.94898797151782643</v>
      </c>
      <c r="J325" s="79">
        <f>PRODUCT('mil mi val'!$C289:I289)</f>
        <v>0.94120627015138025</v>
      </c>
      <c r="K325" s="79">
        <f>PRODUCT('mil mi val'!$C289:J289)</f>
        <v>0.93311189622807833</v>
      </c>
      <c r="L325" s="79">
        <f>PRODUCT('mil mi val'!$C289:K289)</f>
        <v>0.92462057797240282</v>
      </c>
      <c r="M325" s="79">
        <f>PRODUCT('mil mi val'!$C289:L289)</f>
        <v>0.91583668248166505</v>
      </c>
      <c r="N325" s="79">
        <f>PRODUCT('mil mi val'!$C289:M289)</f>
        <v>0.90676989932509655</v>
      </c>
      <c r="O325" s="79">
        <f>PRODUCT('mil mi val'!$C289:N289)</f>
        <v>0.89733949237211563</v>
      </c>
      <c r="P325" s="79">
        <f>PRODUCT('mil mi val'!$C289:O289)</f>
        <v>0.88773795980373393</v>
      </c>
      <c r="Q325" s="79">
        <f>PRODUCT('mil mi val'!$C289:P289)</f>
        <v>0.87797284224589289</v>
      </c>
      <c r="R325" s="79">
        <f>PRODUCT('mil mi val'!$C289:Q289)</f>
        <v>0.86831514098118812</v>
      </c>
      <c r="S325" s="79">
        <f>PRODUCT('mil mi val'!$C289:R289)</f>
        <v>0.85876367443039503</v>
      </c>
      <c r="T325" s="79">
        <f>PRODUCT('mil mi val'!$C289:S289)</f>
        <v>0.84931727401166068</v>
      </c>
      <c r="U325" s="79">
        <f>PRODUCT('mil mi val'!$C289:T289)</f>
        <v>0.83997478399753245</v>
      </c>
      <c r="V325" s="79">
        <f>PRODUCT('mil mi val'!$C289:U289)</f>
        <v>0.83073506137355957</v>
      </c>
      <c r="W325" s="79">
        <f>PRODUCT('mil mi val'!$C289:V289)</f>
        <v>0.82159697569845036</v>
      </c>
      <c r="X325" s="79">
        <f>PRODUCT('mil mi val'!$C289:W289)</f>
        <v>0.81255940896576739</v>
      </c>
      <c r="Y325" s="79">
        <f>PRODUCT('mil mi val'!$C289:X289)</f>
        <v>0.80362125546714391</v>
      </c>
      <c r="Z325" s="79">
        <f>PRODUCT('mil mi val'!$C289:Y289)</f>
        <v>0.79478142165700527</v>
      </c>
      <c r="AA325" s="79">
        <f>PRODUCT('mil mi val'!$C289:Z289)</f>
        <v>0.78603882601877817</v>
      </c>
      <c r="AB325" s="79">
        <f>PRODUCT('mil mi val'!$C289:AA289)</f>
        <v>0.77739239893257162</v>
      </c>
      <c r="AC325" s="79">
        <f>PRODUCT('mil mi val'!$C289:AB289)</f>
        <v>0.76884108254431327</v>
      </c>
      <c r="AD325" s="79">
        <f>PRODUCT('mil mi val'!$C289:AC289)</f>
        <v>0.76038383063632586</v>
      </c>
      <c r="AE325" s="79">
        <f>PRODUCT('mil mi val'!$C289:AD289)</f>
        <v>0.75201960849932625</v>
      </c>
      <c r="AF325" s="79">
        <f>PRODUCT('mil mi val'!$C289:AE289)</f>
        <v>0.74374739280583368</v>
      </c>
      <c r="AG325" s="79">
        <f>PRODUCT('mil mi val'!$C289:AF289)</f>
        <v>0.7355661714849695</v>
      </c>
      <c r="AH325" s="79">
        <f>PRODUCT('mil mi val'!$C289:AG289)</f>
        <v>0.72747494359863485</v>
      </c>
      <c r="AI325" s="79">
        <f>PRODUCT('mil mi val'!$C289:AH289)</f>
        <v>0.71947271921904987</v>
      </c>
      <c r="AJ325" s="79">
        <f>PRODUCT('mil mi val'!$C289:AI289)</f>
        <v>0.71155851930764036</v>
      </c>
      <c r="AK325" s="79">
        <f>PRODUCT('mil mi val'!$C289:AJ289)</f>
        <v>0.70373137559525634</v>
      </c>
      <c r="AL325" s="79">
        <f>PRODUCT('mil mi val'!$C289:AK289)</f>
        <v>0.69599033046370851</v>
      </c>
      <c r="AM325" s="79">
        <f>PRODUCT('mil mi val'!$C289:AL289)</f>
        <v>0.68833443682860773</v>
      </c>
      <c r="AN325" s="79">
        <f>PRODUCT('mil mi val'!$C289:AM289)</f>
        <v>0.68076275802349306</v>
      </c>
      <c r="AO325" s="79">
        <f>PRODUCT('mil mi val'!$C289:AN289)</f>
        <v>0.67327436768523463</v>
      </c>
      <c r="AP325" s="79">
        <f>PRODUCT('mil mi val'!$C289:AO289)</f>
        <v>0.66586834964069708</v>
      </c>
      <c r="AQ325" s="79">
        <f>PRODUCT('mil mi val'!$C289:AP289)</f>
        <v>0.65854379779464944</v>
      </c>
      <c r="AR325" s="79">
        <f>PRODUCT('mil mi val'!$C289:AQ289)</f>
        <v>0.6512998160189083</v>
      </c>
      <c r="AS325" s="79">
        <f>PRODUCT('mil mi val'!$C289:AR289)</f>
        <v>0.64413551804270031</v>
      </c>
      <c r="AT325" s="79">
        <f>PRODUCT('mil mi val'!$C289:AS289)</f>
        <v>0.63705002734423055</v>
      </c>
      <c r="AU325" s="79">
        <f>PRODUCT('mil mi val'!$C289:AT289)</f>
        <v>0.63004247704344396</v>
      </c>
      <c r="AV325" s="79">
        <f>PRODUCT('mil mi val'!$C289:AU289)</f>
        <v>0.62311200979596604</v>
      </c>
      <c r="AW325" s="79">
        <f>PRODUCT('mil mi val'!$C289:AV289)</f>
        <v>0.61625777768821044</v>
      </c>
      <c r="AX325" s="79">
        <f>PRODUCT('mil mi val'!$C289:AW289)</f>
        <v>0.60947894213364007</v>
      </c>
      <c r="AY325" s="79">
        <f>PRODUCT('mil mi val'!$C289:AX289)</f>
        <v>0.60277467377017002</v>
      </c>
      <c r="AZ325" s="79">
        <f>PRODUCT('mil mi val'!$C289:AY289)</f>
        <v>0.59614415235869811</v>
      </c>
      <c r="BA325" s="79">
        <f>PRODUCT('mil mi val'!$C289:AZ289)</f>
        <v>0.58958656668275244</v>
      </c>
      <c r="BB325" s="79">
        <f>PRODUCT('mil mi val'!$C289:BA289)</f>
        <v>0.58310111444924217</v>
      </c>
      <c r="BC325" s="79">
        <f>PRODUCT('mil mi val'!$C289:BB289)</f>
        <v>0.57668700219030056</v>
      </c>
      <c r="BD325" s="79">
        <f>PRODUCT('mil mi val'!$C289:BC289)</f>
        <v>0.57034344516620727</v>
      </c>
      <c r="BE325" s="79">
        <f>PRODUCT('mil mi val'!$C289:BD289)</f>
        <v>0.56406966726937902</v>
      </c>
      <c r="BF325" s="79">
        <f>PRODUCT('mil mi val'!$C289:BE289)</f>
        <v>0.55786490092941587</v>
      </c>
      <c r="BG325" s="79">
        <f>PRODUCT('mil mi val'!$C289:BF289)</f>
        <v>0.55172838701919225</v>
      </c>
      <c r="BH325" s="79">
        <f>PRODUCT('mil mi val'!$C289:BG289)</f>
        <v>0.54565937476198112</v>
      </c>
      <c r="BI325" s="79">
        <f>PRODUCT('mil mi val'!$C289:BH289)</f>
        <v>0.53965712163959934</v>
      </c>
      <c r="BJ325" s="79">
        <f>PRODUCT('mil mi val'!$C289:BI289)</f>
        <v>0.53372089330156369</v>
      </c>
      <c r="BK325" s="79">
        <f>PRODUCT('mil mi val'!$C289:BJ289)</f>
        <v>0.52784996347524649</v>
      </c>
      <c r="BL325" s="79">
        <f>PRODUCT('mil mi val'!$C289:BK289)</f>
        <v>0.52204361387701881</v>
      </c>
      <c r="BM325" s="79">
        <f>PRODUCT('mil mi val'!$C289:BL289)</f>
        <v>0.51630113412437162</v>
      </c>
      <c r="BN325" s="79">
        <f>PRODUCT('mil mi val'!$C289:BM289)</f>
        <v>0.51062182164900349</v>
      </c>
      <c r="BO325" s="79">
        <f>PRODUCT('mil mi val'!$C289:BN289)</f>
        <v>0.50500498161086449</v>
      </c>
      <c r="BP325" s="79">
        <f>PRODUCT('mil mi val'!$C289:BO289)</f>
        <v>0.49944992681314498</v>
      </c>
      <c r="BQ325" s="79">
        <f>PRODUCT('mil mi val'!$C289:BP289)</f>
        <v>0.49395597761820037</v>
      </c>
      <c r="BR325" s="79">
        <f>PRODUCT('mil mi val'!$C289:BQ289)</f>
        <v>0.48852246186440018</v>
      </c>
      <c r="BS325" s="79">
        <f>PRODUCT('mil mi val'!$C289:BR289)</f>
        <v>0.48314871478389176</v>
      </c>
      <c r="BT325" s="79">
        <f>PRODUCT('mil mi val'!$C289:BS289)</f>
        <v>0.47783407892126895</v>
      </c>
      <c r="BU325" s="79">
        <f>PRODUCT('mil mi val'!$C289:BT289)</f>
        <v>0.47257790405313499</v>
      </c>
      <c r="BV325" s="79">
        <f>PRODUCT('mil mi val'!$C289:BU289)</f>
        <v>0.46737954710855051</v>
      </c>
      <c r="BW325" s="79">
        <f>PRODUCT('mil mi val'!$C289:BV289)</f>
        <v>0.46223837209035645</v>
      </c>
      <c r="BX325" s="79">
        <f>PRODUCT('mil mi val'!$C289:BW289)</f>
        <v>0.45715374999736252</v>
      </c>
      <c r="BY325" s="79">
        <f>PRODUCT('mil mi val'!$C289:BX289)</f>
        <v>0.45212505874739151</v>
      </c>
      <c r="BZ325" s="79">
        <f>PRODUCT('mil mi val'!$C289:BY289)</f>
        <v>0.44715168310117021</v>
      </c>
      <c r="CA325" s="79">
        <f>PRODUCT('mil mi val'!$C289:BZ289)</f>
        <v>0.44223301458705733</v>
      </c>
      <c r="CB325" s="79">
        <f>PRODUCT('mil mi val'!$C289:CA289)</f>
        <v>0.43736845142659969</v>
      </c>
      <c r="CC325" s="79">
        <f>PRODUCT('mil mi val'!$C289:CB289)</f>
        <v>0.43255739846090707</v>
      </c>
      <c r="CD325" s="79">
        <f>PRODUCT('mil mi val'!$C289:CC289)</f>
        <v>0.42779926707783711</v>
      </c>
      <c r="CE325" s="79">
        <f>PRODUCT('mil mi val'!$C289:CD289)</f>
        <v>0.42309347513998091</v>
      </c>
      <c r="CF325" s="79">
        <f>PRODUCT('mil mi val'!$C289:CE289)</f>
        <v>0.41843944691344109</v>
      </c>
      <c r="CG325" s="79">
        <f>PRODUCT('mil mi val'!$C289:CF289)</f>
        <v>0.41383661299739322</v>
      </c>
      <c r="CH325" s="79">
        <f>PRODUCT('mil mi val'!$C289:CG289)</f>
        <v>0.40928441025442186</v>
      </c>
      <c r="CI325" s="79">
        <f>PRODUCT('mil mi val'!$C289:CH289)</f>
        <v>0.40478228174162323</v>
      </c>
      <c r="CJ325" s="79">
        <f>PRODUCT('mil mi val'!$C289:CI289)</f>
        <v>0.40032967664246538</v>
      </c>
      <c r="CK325" s="79">
        <f>PRODUCT('mil mi val'!$C289:CJ289)</f>
        <v>0.39592605019939825</v>
      </c>
      <c r="CL325" s="79">
        <f>PRODUCT('mil mi val'!$C289:CK289)</f>
        <v>0.39157086364720489</v>
      </c>
      <c r="CM325" s="79">
        <f>PRODUCT('mil mi val'!$C289:CL289)</f>
        <v>0.38726358414708562</v>
      </c>
      <c r="CN325" s="79">
        <f>PRODUCT('mil mi val'!$C289:CM289)</f>
        <v>0.38300368472146767</v>
      </c>
      <c r="CO325" s="79">
        <f>PRODUCT('mil mi val'!$C289:CN289)</f>
        <v>0.37879064418953151</v>
      </c>
      <c r="CP325" s="79">
        <f>PRODUCT('mil mi val'!$C289:CO289)</f>
        <v>0.37462394710344665</v>
      </c>
      <c r="CQ325" s="79">
        <f>PRODUCT('mil mi val'!$C289:CP289)</f>
        <v>0.37050308368530871</v>
      </c>
      <c r="CR325" s="79">
        <f>PRODUCT('mil mi val'!$C289:CQ289)</f>
        <v>0.36642754976477032</v>
      </c>
      <c r="CS325" s="79">
        <f>PRODUCT('mil mi val'!$C289:CR289)</f>
        <v>0.36239684671735783</v>
      </c>
      <c r="CT325" s="79">
        <f>PRODUCT('mil mi val'!$C289:CS289)</f>
        <v>0.35841048140346687</v>
      </c>
      <c r="CU325" s="79">
        <f>PRODUCT('mil mi val'!$C289:CT289)</f>
        <v>0.35446796610802872</v>
      </c>
      <c r="CV325" s="79">
        <f>PRODUCT('mil mi val'!$C289:CU289)</f>
        <v>0.35056881848084043</v>
      </c>
      <c r="CW325" s="79">
        <f>PRODUCT('mil mi val'!$C289:CV289)</f>
        <v>0.3467125614775512</v>
      </c>
      <c r="CX325" s="79">
        <f>PRODUCT('mil mi val'!$C289:CW289)</f>
        <v>0.34289872330129811</v>
      </c>
      <c r="CY325" s="79">
        <f>PRODUCT('mil mi val'!$C289:CX289)</f>
        <v>0.33912683734498383</v>
      </c>
      <c r="CZ325" s="79">
        <f>PRODUCT('mil mi val'!$C289:CY289)</f>
        <v>0.33539644213418901</v>
      </c>
      <c r="DA325" s="79">
        <f>PRODUCT('mil mi val'!$C289:CZ289)</f>
        <v>0.33170708127071291</v>
      </c>
      <c r="DB325" s="79">
        <f>PRODUCT('mil mi val'!$C289:DA289)</f>
        <v>0.32805830337673508</v>
      </c>
      <c r="DC325" s="79">
        <f>PRODUCT('mil mi val'!$C289:DB289)</f>
        <v>0.32444966203959097</v>
      </c>
    </row>
    <row r="326" spans="2:107" ht="15" x14ac:dyDescent="0.25">
      <c r="B326" s="41">
        <v>81</v>
      </c>
      <c r="C326" s="79">
        <v>1</v>
      </c>
      <c r="D326" s="79">
        <f>PRODUCT('mil mi val'!$C290:C290)</f>
        <v>0.98440000000000005</v>
      </c>
      <c r="E326" s="79">
        <f>PRODUCT('mil mi val'!$C290:D290)</f>
        <v>0.97819828000000009</v>
      </c>
      <c r="F326" s="79">
        <f>PRODUCT('mil mi val'!$C290:E290)</f>
        <v>0.97154653169600003</v>
      </c>
      <c r="G326" s="79">
        <f>PRODUCT('mil mi val'!$C290:F290)</f>
        <v>0.96464855132095839</v>
      </c>
      <c r="H326" s="79">
        <f>PRODUCT('mil mi val'!$C290:G290)</f>
        <v>0.95760661689631543</v>
      </c>
      <c r="I326" s="79">
        <f>PRODUCT('mil mi val'!$C290:H290)</f>
        <v>0.95032880660790342</v>
      </c>
      <c r="J326" s="79">
        <f>PRODUCT('mil mi val'!$C290:I290)</f>
        <v>0.94282120903570099</v>
      </c>
      <c r="K326" s="79">
        <f>PRODUCT('mil mi val'!$C290:J290)</f>
        <v>0.93499579300070468</v>
      </c>
      <c r="L326" s="79">
        <f>PRODUCT('mil mi val'!$C290:K290)</f>
        <v>0.9268613296015985</v>
      </c>
      <c r="M326" s="79">
        <f>PRODUCT('mil mi val'!$C290:L290)</f>
        <v>0.91842689150222401</v>
      </c>
      <c r="N326" s="79">
        <f>PRODUCT('mil mi val'!$C290:M290)</f>
        <v>0.90970183603295296</v>
      </c>
      <c r="O326" s="79">
        <f>PRODUCT('mil mi val'!$C290:N290)</f>
        <v>0.90069578785622673</v>
      </c>
      <c r="P326" s="79">
        <f>PRODUCT('mil mi val'!$C290:O290)</f>
        <v>0.89141862124130766</v>
      </c>
      <c r="Q326" s="79">
        <f>PRODUCT('mil mi val'!$C290:P290)</f>
        <v>0.88205872571827393</v>
      </c>
      <c r="R326" s="79">
        <f>PRODUCT('mil mi val'!$C290:Q290)</f>
        <v>0.87279710909823205</v>
      </c>
      <c r="S326" s="79">
        <f>PRODUCT('mil mi val'!$C290:R290)</f>
        <v>0.86363273945270069</v>
      </c>
      <c r="T326" s="79">
        <f>PRODUCT('mil mi val'!$C290:S290)</f>
        <v>0.85456459568844734</v>
      </c>
      <c r="U326" s="79">
        <f>PRODUCT('mil mi val'!$C290:T290)</f>
        <v>0.84559166743371872</v>
      </c>
      <c r="V326" s="79">
        <f>PRODUCT('mil mi val'!$C290:U290)</f>
        <v>0.83671295492566466</v>
      </c>
      <c r="W326" s="79">
        <f>PRODUCT('mil mi val'!$C290:V290)</f>
        <v>0.8279274688989452</v>
      </c>
      <c r="X326" s="79">
        <f>PRODUCT('mil mi val'!$C290:W290)</f>
        <v>0.81923423047550636</v>
      </c>
      <c r="Y326" s="79">
        <f>PRODUCT('mil mi val'!$C290:X290)</f>
        <v>0.81063227105551361</v>
      </c>
      <c r="Z326" s="79">
        <f>PRODUCT('mil mi val'!$C290:Y290)</f>
        <v>0.80212063220943075</v>
      </c>
      <c r="AA326" s="79">
        <f>PRODUCT('mil mi val'!$C290:Z290)</f>
        <v>0.79369836557123175</v>
      </c>
      <c r="AB326" s="79">
        <f>PRODUCT('mil mi val'!$C290:AA290)</f>
        <v>0.78536453273273388</v>
      </c>
      <c r="AC326" s="79">
        <f>PRODUCT('mil mi val'!$C290:AB290)</f>
        <v>0.77711820513904017</v>
      </c>
      <c r="AD326" s="79">
        <f>PRODUCT('mil mi val'!$C290:AC290)</f>
        <v>0.76895846398508028</v>
      </c>
      <c r="AE326" s="79">
        <f>PRODUCT('mil mi val'!$C290:AD290)</f>
        <v>0.76088440011323699</v>
      </c>
      <c r="AF326" s="79">
        <f>PRODUCT('mil mi val'!$C290:AE290)</f>
        <v>0.752895113912048</v>
      </c>
      <c r="AG326" s="79">
        <f>PRODUCT('mil mi val'!$C290:AF290)</f>
        <v>0.74498971521597157</v>
      </c>
      <c r="AH326" s="79">
        <f>PRODUCT('mil mi val'!$C290:AG290)</f>
        <v>0.73716732320620393</v>
      </c>
      <c r="AI326" s="79">
        <f>PRODUCT('mil mi val'!$C290:AH290)</f>
        <v>0.72942706631253884</v>
      </c>
      <c r="AJ326" s="79">
        <f>PRODUCT('mil mi val'!$C290:AI290)</f>
        <v>0.7217680821162572</v>
      </c>
      <c r="AK326" s="79">
        <f>PRODUCT('mil mi val'!$C290:AJ290)</f>
        <v>0.71418951725403657</v>
      </c>
      <c r="AL326" s="79">
        <f>PRODUCT('mil mi val'!$C290:AK290)</f>
        <v>0.70669052732286919</v>
      </c>
      <c r="AM326" s="79">
        <f>PRODUCT('mil mi val'!$C290:AL290)</f>
        <v>0.69927027678597908</v>
      </c>
      <c r="AN326" s="79">
        <f>PRODUCT('mil mi val'!$C290:AM290)</f>
        <v>0.69192793887972637</v>
      </c>
      <c r="AO326" s="79">
        <f>PRODUCT('mil mi val'!$C290:AN290)</f>
        <v>0.68466269552148928</v>
      </c>
      <c r="AP326" s="79">
        <f>PRODUCT('mil mi val'!$C290:AO290)</f>
        <v>0.67747373721851367</v>
      </c>
      <c r="AQ326" s="79">
        <f>PRODUCT('mil mi val'!$C290:AP290)</f>
        <v>0.67036026297771933</v>
      </c>
      <c r="AR326" s="79">
        <f>PRODUCT('mil mi val'!$C290:AQ290)</f>
        <v>0.66332148021645332</v>
      </c>
      <c r="AS326" s="79">
        <f>PRODUCT('mil mi val'!$C290:AR290)</f>
        <v>0.65635660467418055</v>
      </c>
      <c r="AT326" s="79">
        <f>PRODUCT('mil mi val'!$C290:AS290)</f>
        <v>0.64946486032510164</v>
      </c>
      <c r="AU326" s="79">
        <f>PRODUCT('mil mi val'!$C290:AT290)</f>
        <v>0.64264547929168814</v>
      </c>
      <c r="AV326" s="79">
        <f>PRODUCT('mil mi val'!$C290:AU290)</f>
        <v>0.63589770175912541</v>
      </c>
      <c r="AW326" s="79">
        <f>PRODUCT('mil mi val'!$C290:AV290)</f>
        <v>0.62922077589065462</v>
      </c>
      <c r="AX326" s="79">
        <f>PRODUCT('mil mi val'!$C290:AW290)</f>
        <v>0.62261395774380279</v>
      </c>
      <c r="AY326" s="79">
        <f>PRODUCT('mil mi val'!$C290:AX290)</f>
        <v>0.61607651118749285</v>
      </c>
      <c r="AZ326" s="79">
        <f>PRODUCT('mil mi val'!$C290:AY290)</f>
        <v>0.60960770782002416</v>
      </c>
      <c r="BA326" s="79">
        <f>PRODUCT('mil mi val'!$C290:AZ290)</f>
        <v>0.60320682688791394</v>
      </c>
      <c r="BB326" s="79">
        <f>PRODUCT('mil mi val'!$C290:BA290)</f>
        <v>0.59687315520559092</v>
      </c>
      <c r="BC326" s="79">
        <f>PRODUCT('mil mi val'!$C290:BB290)</f>
        <v>0.59060598707593226</v>
      </c>
      <c r="BD326" s="79">
        <f>PRODUCT('mil mi val'!$C290:BC290)</f>
        <v>0.58440462421163497</v>
      </c>
      <c r="BE326" s="79">
        <f>PRODUCT('mil mi val'!$C290:BD290)</f>
        <v>0.57826837565741285</v>
      </c>
      <c r="BF326" s="79">
        <f>PRODUCT('mil mi val'!$C290:BE290)</f>
        <v>0.57219655771301003</v>
      </c>
      <c r="BG326" s="79">
        <f>PRODUCT('mil mi val'!$C290:BF290)</f>
        <v>0.56618849385702341</v>
      </c>
      <c r="BH326" s="79">
        <f>PRODUCT('mil mi val'!$C290:BG290)</f>
        <v>0.56024351467152467</v>
      </c>
      <c r="BI326" s="79">
        <f>PRODUCT('mil mi val'!$C290:BH290)</f>
        <v>0.55436095776747374</v>
      </c>
      <c r="BJ326" s="79">
        <f>PRODUCT('mil mi val'!$C290:BI290)</f>
        <v>0.54854016771091529</v>
      </c>
      <c r="BK326" s="79">
        <f>PRODUCT('mil mi val'!$C290:BJ290)</f>
        <v>0.5427804959499507</v>
      </c>
      <c r="BL326" s="79">
        <f>PRODUCT('mil mi val'!$C290:BK290)</f>
        <v>0.53708130074247629</v>
      </c>
      <c r="BM326" s="79">
        <f>PRODUCT('mil mi val'!$C290:BL290)</f>
        <v>0.53144194708468029</v>
      </c>
      <c r="BN326" s="79">
        <f>PRODUCT('mil mi val'!$C290:BM290)</f>
        <v>0.52586180664029114</v>
      </c>
      <c r="BO326" s="79">
        <f>PRODUCT('mil mi val'!$C290:BN290)</f>
        <v>0.52034025767056813</v>
      </c>
      <c r="BP326" s="79">
        <f>PRODUCT('mil mi val'!$C290:BO290)</f>
        <v>0.51487668496502714</v>
      </c>
      <c r="BQ326" s="79">
        <f>PRODUCT('mil mi val'!$C290:BP290)</f>
        <v>0.50947047977289439</v>
      </c>
      <c r="BR326" s="79">
        <f>PRODUCT('mil mi val'!$C290:BQ290)</f>
        <v>0.504121039735279</v>
      </c>
      <c r="BS326" s="79">
        <f>PRODUCT('mil mi val'!$C290:BR290)</f>
        <v>0.49882776881805857</v>
      </c>
      <c r="BT326" s="79">
        <f>PRODUCT('mil mi val'!$C290:BS290)</f>
        <v>0.49359007724546899</v>
      </c>
      <c r="BU326" s="79">
        <f>PRODUCT('mil mi val'!$C290:BT290)</f>
        <v>0.48840738143439161</v>
      </c>
      <c r="BV326" s="79">
        <f>PRODUCT('mil mi val'!$C290:BU290)</f>
        <v>0.48327910392933054</v>
      </c>
      <c r="BW326" s="79">
        <f>PRODUCT('mil mi val'!$C290:BV290)</f>
        <v>0.47820467333807259</v>
      </c>
      <c r="BX326" s="79">
        <f>PRODUCT('mil mi val'!$C290:BW290)</f>
        <v>0.47318352426802285</v>
      </c>
      <c r="BY326" s="79">
        <f>PRODUCT('mil mi val'!$C290:BX290)</f>
        <v>0.46821509726320865</v>
      </c>
      <c r="BZ326" s="79">
        <f>PRODUCT('mil mi val'!$C290:BY290)</f>
        <v>0.463298838741945</v>
      </c>
      <c r="CA326" s="79">
        <f>PRODUCT('mil mi val'!$C290:BZ290)</f>
        <v>0.45843420093515458</v>
      </c>
      <c r="CB326" s="79">
        <f>PRODUCT('mil mi val'!$C290:CA290)</f>
        <v>0.45362064182533546</v>
      </c>
      <c r="CC326" s="79">
        <f>PRODUCT('mil mi val'!$C290:CB290)</f>
        <v>0.44885762508616944</v>
      </c>
      <c r="CD326" s="79">
        <f>PRODUCT('mil mi val'!$C290:CC290)</f>
        <v>0.44414462002276467</v>
      </c>
      <c r="CE326" s="79">
        <f>PRODUCT('mil mi val'!$C290:CD290)</f>
        <v>0.43948110151252567</v>
      </c>
      <c r="CF326" s="79">
        <f>PRODUCT('mil mi val'!$C290:CE290)</f>
        <v>0.4348665499466442</v>
      </c>
      <c r="CG326" s="79">
        <f>PRODUCT('mil mi val'!$C290:CF290)</f>
        <v>0.43030045117220445</v>
      </c>
      <c r="CH326" s="79">
        <f>PRODUCT('mil mi val'!$C290:CG290)</f>
        <v>0.42578229643489635</v>
      </c>
      <c r="CI326" s="79">
        <f>PRODUCT('mil mi val'!$C290:CH290)</f>
        <v>0.42131158232232996</v>
      </c>
      <c r="CJ326" s="79">
        <f>PRODUCT('mil mi val'!$C290:CI290)</f>
        <v>0.41688781070794551</v>
      </c>
      <c r="CK326" s="79">
        <f>PRODUCT('mil mi val'!$C290:CJ290)</f>
        <v>0.4125104886955121</v>
      </c>
      <c r="CL326" s="79">
        <f>PRODUCT('mil mi val'!$C290:CK290)</f>
        <v>0.40817912856420924</v>
      </c>
      <c r="CM326" s="79">
        <f>PRODUCT('mil mi val'!$C290:CL290)</f>
        <v>0.40389324771428509</v>
      </c>
      <c r="CN326" s="79">
        <f>PRODUCT('mil mi val'!$C290:CM290)</f>
        <v>0.39965236861328512</v>
      </c>
      <c r="CO326" s="79">
        <f>PRODUCT('mil mi val'!$C290:CN290)</f>
        <v>0.39545601874284564</v>
      </c>
      <c r="CP326" s="79">
        <f>PRODUCT('mil mi val'!$C290:CO290)</f>
        <v>0.39130373054604578</v>
      </c>
      <c r="CQ326" s="79">
        <f>PRODUCT('mil mi val'!$C290:CP290)</f>
        <v>0.3871950413753123</v>
      </c>
      <c r="CR326" s="79">
        <f>PRODUCT('mil mi val'!$C290:CQ290)</f>
        <v>0.38312949344087155</v>
      </c>
      <c r="CS326" s="79">
        <f>PRODUCT('mil mi val'!$C290:CR290)</f>
        <v>0.37910663375974241</v>
      </c>
      <c r="CT326" s="79">
        <f>PRODUCT('mil mi val'!$C290:CS290)</f>
        <v>0.37512601410526514</v>
      </c>
      <c r="CU326" s="79">
        <f>PRODUCT('mil mi val'!$C290:CT290)</f>
        <v>0.37118719095715985</v>
      </c>
      <c r="CV326" s="79">
        <f>PRODUCT('mil mi val'!$C290:CU290)</f>
        <v>0.36728972545210969</v>
      </c>
      <c r="CW326" s="79">
        <f>PRODUCT('mil mi val'!$C290:CV290)</f>
        <v>0.36343318333486258</v>
      </c>
      <c r="CX326" s="79">
        <f>PRODUCT('mil mi val'!$C290:CW290)</f>
        <v>0.35961713490984654</v>
      </c>
      <c r="CY326" s="79">
        <f>PRODUCT('mil mi val'!$C290:CX290)</f>
        <v>0.35584115499329316</v>
      </c>
      <c r="CZ326" s="79">
        <f>PRODUCT('mil mi val'!$C290:CY290)</f>
        <v>0.35210482286586359</v>
      </c>
      <c r="DA326" s="79">
        <f>PRODUCT('mil mi val'!$C290:CZ290)</f>
        <v>0.34840772222577204</v>
      </c>
      <c r="DB326" s="79">
        <f>PRODUCT('mil mi val'!$C290:DA290)</f>
        <v>0.34474944114240147</v>
      </c>
      <c r="DC326" s="79">
        <f>PRODUCT('mil mi val'!$C290:DB290)</f>
        <v>0.34112957201040628</v>
      </c>
    </row>
    <row r="327" spans="2:107" ht="15" x14ac:dyDescent="0.25">
      <c r="B327" s="41">
        <v>82</v>
      </c>
      <c r="C327" s="79">
        <v>1</v>
      </c>
      <c r="D327" s="79">
        <f>PRODUCT('mil mi val'!$C291:C291)</f>
        <v>0.98460000000000003</v>
      </c>
      <c r="E327" s="79">
        <f>PRODUCT('mil mi val'!$C291:D291)</f>
        <v>0.97859394</v>
      </c>
      <c r="F327" s="79">
        <f>PRODUCT('mil mi val'!$C291:E291)</f>
        <v>0.97223307939000003</v>
      </c>
      <c r="G327" s="79">
        <f>PRODUCT('mil mi val'!$C291:F291)</f>
        <v>0.96562189445014801</v>
      </c>
      <c r="H327" s="79">
        <f>PRODUCT('mil mi val'!$C291:G291)</f>
        <v>0.95886254118899694</v>
      </c>
      <c r="I327" s="79">
        <f>PRODUCT('mil mi val'!$C291:H291)</f>
        <v>0.95195873089243621</v>
      </c>
      <c r="J327" s="79">
        <f>PRODUCT('mil mi val'!$C291:I291)</f>
        <v>0.94472384453765368</v>
      </c>
      <c r="K327" s="79">
        <f>PRODUCT('mil mi val'!$C291:J291)</f>
        <v>0.93726052616580624</v>
      </c>
      <c r="L327" s="79">
        <f>PRODUCT('mil mi val'!$C291:K291)</f>
        <v>0.92948126379863005</v>
      </c>
      <c r="M327" s="79">
        <f>PRODUCT('mil mi val'!$C291:L291)</f>
        <v>0.92139477680358195</v>
      </c>
      <c r="N327" s="79">
        <f>PRODUCT('mil mi val'!$C291:M291)</f>
        <v>0.91301008433466935</v>
      </c>
      <c r="O327" s="79">
        <f>PRODUCT('mil mi val'!$C291:N291)</f>
        <v>0.90442778954192349</v>
      </c>
      <c r="P327" s="79">
        <f>PRODUCT('mil mi val'!$C291:O291)</f>
        <v>0.89556439720441261</v>
      </c>
      <c r="Q327" s="79">
        <f>PRODUCT('mil mi val'!$C291:P291)</f>
        <v>0.88651919679264801</v>
      </c>
      <c r="R327" s="79">
        <f>PRODUCT('mil mi val'!$C291:Q291)</f>
        <v>0.87756535290504223</v>
      </c>
      <c r="S327" s="79">
        <f>PRODUCT('mil mi val'!$C291:R291)</f>
        <v>0.86870194284070135</v>
      </c>
      <c r="T327" s="79">
        <f>PRODUCT('mil mi val'!$C291:S291)</f>
        <v>0.85992805321801025</v>
      </c>
      <c r="U327" s="79">
        <f>PRODUCT('mil mi val'!$C291:T291)</f>
        <v>0.85124277988050834</v>
      </c>
      <c r="V327" s="79">
        <f>PRODUCT('mil mi val'!$C291:U291)</f>
        <v>0.8426452278037152</v>
      </c>
      <c r="W327" s="79">
        <f>PRODUCT('mil mi val'!$C291:V291)</f>
        <v>0.83413451100289771</v>
      </c>
      <c r="X327" s="79">
        <f>PRODUCT('mil mi val'!$C291:W291)</f>
        <v>0.82570975244176847</v>
      </c>
      <c r="Y327" s="79">
        <f>PRODUCT('mil mi val'!$C291:X291)</f>
        <v>0.81737008394210664</v>
      </c>
      <c r="Z327" s="79">
        <f>PRODUCT('mil mi val'!$C291:Y291)</f>
        <v>0.8091146460942914</v>
      </c>
      <c r="AA327" s="79">
        <f>PRODUCT('mil mi val'!$C291:Z291)</f>
        <v>0.80094258816873909</v>
      </c>
      <c r="AB327" s="79">
        <f>PRODUCT('mil mi val'!$C291:AA291)</f>
        <v>0.79285306802823485</v>
      </c>
      <c r="AC327" s="79">
        <f>PRODUCT('mil mi val'!$C291:AB291)</f>
        <v>0.78484525204114963</v>
      </c>
      <c r="AD327" s="79">
        <f>PRODUCT('mil mi val'!$C291:AC291)</f>
        <v>0.77691831499553399</v>
      </c>
      <c r="AE327" s="79">
        <f>PRODUCT('mil mi val'!$C291:AD291)</f>
        <v>0.76907144001407912</v>
      </c>
      <c r="AF327" s="79">
        <f>PRODUCT('mil mi val'!$C291:AE291)</f>
        <v>0.76130381846993689</v>
      </c>
      <c r="AG327" s="79">
        <f>PRODUCT('mil mi val'!$C291:AF291)</f>
        <v>0.75361464990339055</v>
      </c>
      <c r="AH327" s="79">
        <f>PRODUCT('mil mi val'!$C291:AG291)</f>
        <v>0.74600314193936634</v>
      </c>
      <c r="AI327" s="79">
        <f>PRODUCT('mil mi val'!$C291:AH291)</f>
        <v>0.73846851020577875</v>
      </c>
      <c r="AJ327" s="79">
        <f>PRODUCT('mil mi val'!$C291:AI291)</f>
        <v>0.73100997825270042</v>
      </c>
      <c r="AK327" s="79">
        <f>PRODUCT('mil mi val'!$C291:AJ291)</f>
        <v>0.72362677747234816</v>
      </c>
      <c r="AL327" s="79">
        <f>PRODUCT('mil mi val'!$C291:AK291)</f>
        <v>0.71631814701987739</v>
      </c>
      <c r="AM327" s="79">
        <f>PRODUCT('mil mi val'!$C291:AL291)</f>
        <v>0.70908333373497667</v>
      </c>
      <c r="AN327" s="79">
        <f>PRODUCT('mil mi val'!$C291:AM291)</f>
        <v>0.70192159206425342</v>
      </c>
      <c r="AO327" s="79">
        <f>PRODUCT('mil mi val'!$C291:AN291)</f>
        <v>0.69483218398440449</v>
      </c>
      <c r="AP327" s="79">
        <f>PRODUCT('mil mi val'!$C291:AO291)</f>
        <v>0.68781437892616204</v>
      </c>
      <c r="AQ327" s="79">
        <f>PRODUCT('mil mi val'!$C291:AP291)</f>
        <v>0.68086745369900781</v>
      </c>
      <c r="AR327" s="79">
        <f>PRODUCT('mil mi val'!$C291:AQ291)</f>
        <v>0.67399069241664789</v>
      </c>
      <c r="AS327" s="79">
        <f>PRODUCT('mil mi val'!$C291:AR291)</f>
        <v>0.66718338642323971</v>
      </c>
      <c r="AT327" s="79">
        <f>PRODUCT('mil mi val'!$C291:AS291)</f>
        <v>0.66044483422036504</v>
      </c>
      <c r="AU327" s="79">
        <f>PRODUCT('mil mi val'!$C291:AT291)</f>
        <v>0.65377434139473933</v>
      </c>
      <c r="AV327" s="79">
        <f>PRODUCT('mil mi val'!$C291:AU291)</f>
        <v>0.64717122054665244</v>
      </c>
      <c r="AW327" s="79">
        <f>PRODUCT('mil mi val'!$C291:AV291)</f>
        <v>0.64063479121913125</v>
      </c>
      <c r="AX327" s="79">
        <f>PRODUCT('mil mi val'!$C291:AW291)</f>
        <v>0.63416437982781804</v>
      </c>
      <c r="AY327" s="79">
        <f>PRODUCT('mil mi val'!$C291:AX291)</f>
        <v>0.62775931959155706</v>
      </c>
      <c r="AZ327" s="79">
        <f>PRODUCT('mil mi val'!$C291:AY291)</f>
        <v>0.62141895046368234</v>
      </c>
      <c r="BA327" s="79">
        <f>PRODUCT('mil mi val'!$C291:AZ291)</f>
        <v>0.61514261906399914</v>
      </c>
      <c r="BB327" s="79">
        <f>PRODUCT('mil mi val'!$C291:BA291)</f>
        <v>0.60892967861145275</v>
      </c>
      <c r="BC327" s="79">
        <f>PRODUCT('mil mi val'!$C291:BB291)</f>
        <v>0.60277948885747712</v>
      </c>
      <c r="BD327" s="79">
        <f>PRODUCT('mil mi val'!$C291:BC291)</f>
        <v>0.59669141602001663</v>
      </c>
      <c r="BE327" s="79">
        <f>PRODUCT('mil mi val'!$C291:BD291)</f>
        <v>0.59066483271821446</v>
      </c>
      <c r="BF327" s="79">
        <f>PRODUCT('mil mi val'!$C291:BE291)</f>
        <v>0.58469911790776052</v>
      </c>
      <c r="BG327" s="79">
        <f>PRODUCT('mil mi val'!$C291:BF291)</f>
        <v>0.5787936568168921</v>
      </c>
      <c r="BH327" s="79">
        <f>PRODUCT('mil mi val'!$C291:BG291)</f>
        <v>0.57294784088304151</v>
      </c>
      <c r="BI327" s="79">
        <f>PRODUCT('mil mi val'!$C291:BH291)</f>
        <v>0.56716106769012276</v>
      </c>
      <c r="BJ327" s="79">
        <f>PRODUCT('mil mi val'!$C291:BI291)</f>
        <v>0.56143274090645257</v>
      </c>
      <c r="BK327" s="79">
        <f>PRODUCT('mil mi val'!$C291:BJ291)</f>
        <v>0.55576227022329738</v>
      </c>
      <c r="BL327" s="79">
        <f>PRODUCT('mil mi val'!$C291:BK291)</f>
        <v>0.55014907129404211</v>
      </c>
      <c r="BM327" s="79">
        <f>PRODUCT('mil mi val'!$C291:BL291)</f>
        <v>0.5445925656739723</v>
      </c>
      <c r="BN327" s="79">
        <f>PRODUCT('mil mi val'!$C291:BM291)</f>
        <v>0.53909218076066523</v>
      </c>
      <c r="BO327" s="79">
        <f>PRODUCT('mil mi val'!$C291:BN291)</f>
        <v>0.53364734973498251</v>
      </c>
      <c r="BP327" s="79">
        <f>PRODUCT('mil mi val'!$C291:BO291)</f>
        <v>0.5282575115026592</v>
      </c>
      <c r="BQ327" s="79">
        <f>PRODUCT('mil mi val'!$C291:BP291)</f>
        <v>0.52292211063648231</v>
      </c>
      <c r="BR327" s="79">
        <f>PRODUCT('mil mi val'!$C291:BQ291)</f>
        <v>0.51764059731905387</v>
      </c>
      <c r="BS327" s="79">
        <f>PRODUCT('mil mi val'!$C291:BR291)</f>
        <v>0.51241242728613146</v>
      </c>
      <c r="BT327" s="79">
        <f>PRODUCT('mil mi val'!$C291:BS291)</f>
        <v>0.50723706177054151</v>
      </c>
      <c r="BU327" s="79">
        <f>PRODUCT('mil mi val'!$C291:BT291)</f>
        <v>0.50211396744665904</v>
      </c>
      <c r="BV327" s="79">
        <f>PRODUCT('mil mi val'!$C291:BU291)</f>
        <v>0.49704261637544778</v>
      </c>
      <c r="BW327" s="79">
        <f>PRODUCT('mil mi val'!$C291:BV291)</f>
        <v>0.49202248595005577</v>
      </c>
      <c r="BX327" s="79">
        <f>PRODUCT('mil mi val'!$C291:BW291)</f>
        <v>0.48705305884196021</v>
      </c>
      <c r="BY327" s="79">
        <f>PRODUCT('mil mi val'!$C291:BX291)</f>
        <v>0.48213382294765639</v>
      </c>
      <c r="BZ327" s="79">
        <f>PRODUCT('mil mi val'!$C291:BY291)</f>
        <v>0.47726427133588506</v>
      </c>
      <c r="CA327" s="79">
        <f>PRODUCT('mil mi val'!$C291:BZ291)</f>
        <v>0.47244390219539262</v>
      </c>
      <c r="CB327" s="79">
        <f>PRODUCT('mil mi val'!$C291:CA291)</f>
        <v>0.46767221878321913</v>
      </c>
      <c r="CC327" s="79">
        <f>PRODUCT('mil mi val'!$C291:CB291)</f>
        <v>0.46294872937350862</v>
      </c>
      <c r="CD327" s="79">
        <f>PRODUCT('mil mi val'!$C291:CC291)</f>
        <v>0.4582729472068362</v>
      </c>
      <c r="CE327" s="79">
        <f>PRODUCT('mil mi val'!$C291:CD291)</f>
        <v>0.45364439044004717</v>
      </c>
      <c r="CF327" s="79">
        <f>PRODUCT('mil mi val'!$C291:CE291)</f>
        <v>0.44906258209660271</v>
      </c>
      <c r="CG327" s="79">
        <f>PRODUCT('mil mi val'!$C291:CF291)</f>
        <v>0.44452705001742704</v>
      </c>
      <c r="CH327" s="79">
        <f>PRODUCT('mil mi val'!$C291:CG291)</f>
        <v>0.44003732681225105</v>
      </c>
      <c r="CI327" s="79">
        <f>PRODUCT('mil mi val'!$C291:CH291)</f>
        <v>0.43559294981144731</v>
      </c>
      <c r="CJ327" s="79">
        <f>PRODUCT('mil mi val'!$C291:CI291)</f>
        <v>0.43119346101835171</v>
      </c>
      <c r="CK327" s="79">
        <f>PRODUCT('mil mi val'!$C291:CJ291)</f>
        <v>0.42683840706206638</v>
      </c>
      <c r="CL327" s="79">
        <f>PRODUCT('mil mi val'!$C291:CK291)</f>
        <v>0.42252733915073953</v>
      </c>
      <c r="CM327" s="79">
        <f>PRODUCT('mil mi val'!$C291:CL291)</f>
        <v>0.41825981302531706</v>
      </c>
      <c r="CN327" s="79">
        <f>PRODUCT('mil mi val'!$C291:CM291)</f>
        <v>0.41403538891376135</v>
      </c>
      <c r="CO327" s="79">
        <f>PRODUCT('mil mi val'!$C291:CN291)</f>
        <v>0.40985363148573234</v>
      </c>
      <c r="CP327" s="79">
        <f>PRODUCT('mil mi val'!$C291:CO291)</f>
        <v>0.40571410980772643</v>
      </c>
      <c r="CQ327" s="79">
        <f>PRODUCT('mil mi val'!$C291:CP291)</f>
        <v>0.40161639729866838</v>
      </c>
      <c r="CR327" s="79">
        <f>PRODUCT('mil mi val'!$C291:CQ291)</f>
        <v>0.39756007168595181</v>
      </c>
      <c r="CS327" s="79">
        <f>PRODUCT('mil mi val'!$C291:CR291)</f>
        <v>0.39354471496192373</v>
      </c>
      <c r="CT327" s="79">
        <f>PRODUCT('mil mi val'!$C291:CS291)</f>
        <v>0.38956991334080832</v>
      </c>
      <c r="CU327" s="79">
        <f>PRODUCT('mil mi val'!$C291:CT291)</f>
        <v>0.38563525721606617</v>
      </c>
      <c r="CV327" s="79">
        <f>PRODUCT('mil mi val'!$C291:CU291)</f>
        <v>0.38174034111818389</v>
      </c>
      <c r="CW327" s="79">
        <f>PRODUCT('mil mi val'!$C291:CV291)</f>
        <v>0.37788476367289026</v>
      </c>
      <c r="CX327" s="79">
        <f>PRODUCT('mil mi val'!$C291:CW291)</f>
        <v>0.37406812755979407</v>
      </c>
      <c r="CY327" s="79">
        <f>PRODUCT('mil mi val'!$C291:CX291)</f>
        <v>0.37029003947144018</v>
      </c>
      <c r="CZ327" s="79">
        <f>PRODUCT('mil mi val'!$C291:CY291)</f>
        <v>0.36655011007277866</v>
      </c>
      <c r="DA327" s="79">
        <f>PRODUCT('mil mi val'!$C291:CZ291)</f>
        <v>0.36284795396104358</v>
      </c>
      <c r="DB327" s="79">
        <f>PRODUCT('mil mi val'!$C291:DA291)</f>
        <v>0.35918318962603701</v>
      </c>
      <c r="DC327" s="79">
        <f>PRODUCT('mil mi val'!$C291:DB291)</f>
        <v>0.35555543941081402</v>
      </c>
    </row>
    <row r="328" spans="2:107" ht="15" x14ac:dyDescent="0.25">
      <c r="B328" s="41">
        <v>83</v>
      </c>
      <c r="C328" s="79">
        <v>1</v>
      </c>
      <c r="D328" s="79">
        <f>PRODUCT('mil mi val'!$C292:C292)</f>
        <v>0.98480000000000001</v>
      </c>
      <c r="E328" s="79">
        <f>PRODUCT('mil mi val'!$C292:D292)</f>
        <v>0.97908815999999999</v>
      </c>
      <c r="F328" s="79">
        <f>PRODUCT('mil mi val'!$C292:E292)</f>
        <v>0.97301781340799998</v>
      </c>
      <c r="G328" s="79">
        <f>PRODUCT('mil mi val'!$C292:F292)</f>
        <v>0.96669319762084804</v>
      </c>
      <c r="H328" s="79">
        <f>PRODUCT('mil mi val'!$C292:G292)</f>
        <v>0.96021635319678833</v>
      </c>
      <c r="I328" s="79">
        <f>PRODUCT('mil mi val'!$C292:H292)</f>
        <v>0.95359086035973051</v>
      </c>
      <c r="J328" s="79">
        <f>PRODUCT('mil mi val'!$C292:I292)</f>
        <v>0.94672500616514044</v>
      </c>
      <c r="K328" s="79">
        <f>PRODUCT('mil mi val'!$C292:J292)</f>
        <v>0.93962456861890198</v>
      </c>
      <c r="L328" s="79">
        <f>PRODUCT('mil mi val'!$C292:K292)</f>
        <v>0.93220153452681265</v>
      </c>
      <c r="M328" s="79">
        <f>PRODUCT('mil mi val'!$C292:L292)</f>
        <v>0.9245574819436928</v>
      </c>
      <c r="N328" s="79">
        <f>PRODUCT('mil mi val'!$C292:M292)</f>
        <v>0.916606287598977</v>
      </c>
      <c r="O328" s="79">
        <f>PRODUCT('mil mi val'!$C292:N292)</f>
        <v>0.90835683101058617</v>
      </c>
      <c r="P328" s="79">
        <f>PRODUCT('mil mi val'!$C292:O292)</f>
        <v>0.89990911248218775</v>
      </c>
      <c r="Q328" s="79">
        <f>PRODUCT('mil mi val'!$C292:P292)</f>
        <v>0.89126998500235866</v>
      </c>
      <c r="R328" s="79">
        <f>PRODUCT('mil mi val'!$C292:Q292)</f>
        <v>0.88271379314633591</v>
      </c>
      <c r="S328" s="79">
        <f>PRODUCT('mil mi val'!$C292:R292)</f>
        <v>0.87423974073213107</v>
      </c>
      <c r="T328" s="79">
        <f>PRODUCT('mil mi val'!$C292:S292)</f>
        <v>0.86584703922110251</v>
      </c>
      <c r="U328" s="79">
        <f>PRODUCT('mil mi val'!$C292:T292)</f>
        <v>0.85753490764457985</v>
      </c>
      <c r="V328" s="79">
        <f>PRODUCT('mil mi val'!$C292:U292)</f>
        <v>0.84930257253119179</v>
      </c>
      <c r="W328" s="79">
        <f>PRODUCT('mil mi val'!$C292:V292)</f>
        <v>0.8411492678348923</v>
      </c>
      <c r="X328" s="79">
        <f>PRODUCT('mil mi val'!$C292:W292)</f>
        <v>0.83307423486367727</v>
      </c>
      <c r="Y328" s="79">
        <f>PRODUCT('mil mi val'!$C292:X292)</f>
        <v>0.82507672220898587</v>
      </c>
      <c r="Z328" s="79">
        <f>PRODUCT('mil mi val'!$C292:Y292)</f>
        <v>0.81715598567577952</v>
      </c>
      <c r="AA328" s="79">
        <f>PRODUCT('mil mi val'!$C292:Z292)</f>
        <v>0.80931128821329201</v>
      </c>
      <c r="AB328" s="79">
        <f>PRODUCT('mil mi val'!$C292:AA292)</f>
        <v>0.80154189984644442</v>
      </c>
      <c r="AC328" s="79">
        <f>PRODUCT('mil mi val'!$C292:AB292)</f>
        <v>0.79384709760791849</v>
      </c>
      <c r="AD328" s="79">
        <f>PRODUCT('mil mi val'!$C292:AC292)</f>
        <v>0.78622616547088242</v>
      </c>
      <c r="AE328" s="79">
        <f>PRODUCT('mil mi val'!$C292:AD292)</f>
        <v>0.77867839428236196</v>
      </c>
      <c r="AF328" s="79">
        <f>PRODUCT('mil mi val'!$C292:AE292)</f>
        <v>0.77120308169725127</v>
      </c>
      <c r="AG328" s="79">
        <f>PRODUCT('mil mi val'!$C292:AF292)</f>
        <v>0.76379953211295759</v>
      </c>
      <c r="AH328" s="79">
        <f>PRODUCT('mil mi val'!$C292:AG292)</f>
        <v>0.75646705660467317</v>
      </c>
      <c r="AI328" s="79">
        <f>PRODUCT('mil mi val'!$C292:AH292)</f>
        <v>0.7492049728612683</v>
      </c>
      <c r="AJ328" s="79">
        <f>PRODUCT('mil mi val'!$C292:AI292)</f>
        <v>0.74201260512180012</v>
      </c>
      <c r="AK328" s="79">
        <f>PRODUCT('mil mi val'!$C292:AJ292)</f>
        <v>0.73488928411263077</v>
      </c>
      <c r="AL328" s="79">
        <f>PRODUCT('mil mi val'!$C292:AK292)</f>
        <v>0.72783434698514948</v>
      </c>
      <c r="AM328" s="79">
        <f>PRODUCT('mil mi val'!$C292:AL292)</f>
        <v>0.720847137254092</v>
      </c>
      <c r="AN328" s="79">
        <f>PRODUCT('mil mi val'!$C292:AM292)</f>
        <v>0.71392700473645265</v>
      </c>
      <c r="AO328" s="79">
        <f>PRODUCT('mil mi val'!$C292:AN292)</f>
        <v>0.70707330549098268</v>
      </c>
      <c r="AP328" s="79">
        <f>PRODUCT('mil mi val'!$C292:AO292)</f>
        <v>0.70028540175826925</v>
      </c>
      <c r="AQ328" s="79">
        <f>PRODUCT('mil mi val'!$C292:AP292)</f>
        <v>0.69356266190138982</v>
      </c>
      <c r="AR328" s="79">
        <f>PRODUCT('mil mi val'!$C292:AQ292)</f>
        <v>0.68690446034713648</v>
      </c>
      <c r="AS328" s="79">
        <f>PRODUCT('mil mi val'!$C292:AR292)</f>
        <v>0.68031017752780398</v>
      </c>
      <c r="AT328" s="79">
        <f>PRODUCT('mil mi val'!$C292:AS292)</f>
        <v>0.67377919982353707</v>
      </c>
      <c r="AU328" s="79">
        <f>PRODUCT('mil mi val'!$C292:AT292)</f>
        <v>0.66731091950523103</v>
      </c>
      <c r="AV328" s="79">
        <f>PRODUCT('mil mi val'!$C292:AU292)</f>
        <v>0.66090473467798072</v>
      </c>
      <c r="AW328" s="79">
        <f>PRODUCT('mil mi val'!$C292:AV292)</f>
        <v>0.65456004922507205</v>
      </c>
      <c r="AX328" s="79">
        <f>PRODUCT('mil mi val'!$C292:AW292)</f>
        <v>0.64827627275251132</v>
      </c>
      <c r="AY328" s="79">
        <f>PRODUCT('mil mi val'!$C292:AX292)</f>
        <v>0.64205282053408719</v>
      </c>
      <c r="AZ328" s="79">
        <f>PRODUCT('mil mi val'!$C292:AY292)</f>
        <v>0.63588911345695986</v>
      </c>
      <c r="BA328" s="79">
        <f>PRODUCT('mil mi val'!$C292:AZ292)</f>
        <v>0.62978457796777298</v>
      </c>
      <c r="BB328" s="79">
        <f>PRODUCT('mil mi val'!$C292:BA292)</f>
        <v>0.62373864601928231</v>
      </c>
      <c r="BC328" s="79">
        <f>PRODUCT('mil mi val'!$C292:BB292)</f>
        <v>0.61775075501749721</v>
      </c>
      <c r="BD328" s="79">
        <f>PRODUCT('mil mi val'!$C292:BC292)</f>
        <v>0.61182034776932925</v>
      </c>
      <c r="BE328" s="79">
        <f>PRODUCT('mil mi val'!$C292:BD292)</f>
        <v>0.60594687243074363</v>
      </c>
      <c r="BF328" s="79">
        <f>PRODUCT('mil mi val'!$C292:BE292)</f>
        <v>0.60012978245540849</v>
      </c>
      <c r="BG328" s="79">
        <f>PRODUCT('mil mi val'!$C292:BF292)</f>
        <v>0.59436853654383659</v>
      </c>
      <c r="BH328" s="79">
        <f>PRODUCT('mil mi val'!$C292:BG292)</f>
        <v>0.58866259859301573</v>
      </c>
      <c r="BI328" s="79">
        <f>PRODUCT('mil mi val'!$C292:BH292)</f>
        <v>0.58301143764652275</v>
      </c>
      <c r="BJ328" s="79">
        <f>PRODUCT('mil mi val'!$C292:BI292)</f>
        <v>0.57741452784511604</v>
      </c>
      <c r="BK328" s="79">
        <f>PRODUCT('mil mi val'!$C292:BJ292)</f>
        <v>0.57187134837780285</v>
      </c>
      <c r="BL328" s="79">
        <f>PRODUCT('mil mi val'!$C292:BK292)</f>
        <v>0.56638138343337596</v>
      </c>
      <c r="BM328" s="79">
        <f>PRODUCT('mil mi val'!$C292:BL292)</f>
        <v>0.56094412215241551</v>
      </c>
      <c r="BN328" s="79">
        <f>PRODUCT('mil mi val'!$C292:BM292)</f>
        <v>0.5555590585797523</v>
      </c>
      <c r="BO328" s="79">
        <f>PRODUCT('mil mi val'!$C292:BN292)</f>
        <v>0.55022569161738666</v>
      </c>
      <c r="BP328" s="79">
        <f>PRODUCT('mil mi val'!$C292:BO292)</f>
        <v>0.54494352497785969</v>
      </c>
      <c r="BQ328" s="79">
        <f>PRODUCT('mil mi val'!$C292:BP292)</f>
        <v>0.53971206713807218</v>
      </c>
      <c r="BR328" s="79">
        <f>PRODUCT('mil mi val'!$C292:BQ292)</f>
        <v>0.53453083129354662</v>
      </c>
      <c r="BS328" s="79">
        <f>PRODUCT('mil mi val'!$C292:BR292)</f>
        <v>0.52939933531312855</v>
      </c>
      <c r="BT328" s="79">
        <f>PRODUCT('mil mi val'!$C292:BS292)</f>
        <v>0.52431710169412249</v>
      </c>
      <c r="BU328" s="79">
        <f>PRODUCT('mil mi val'!$C292:BT292)</f>
        <v>0.51928365751785888</v>
      </c>
      <c r="BV328" s="79">
        <f>PRODUCT('mil mi val'!$C292:BU292)</f>
        <v>0.5142985344056874</v>
      </c>
      <c r="BW328" s="79">
        <f>PRODUCT('mil mi val'!$C292:BV292)</f>
        <v>0.50936126847539276</v>
      </c>
      <c r="BX328" s="79">
        <f>PRODUCT('mil mi val'!$C292:BW292)</f>
        <v>0.50447140029802895</v>
      </c>
      <c r="BY328" s="79">
        <f>PRODUCT('mil mi val'!$C292:BX292)</f>
        <v>0.49962847485516787</v>
      </c>
      <c r="BZ328" s="79">
        <f>PRODUCT('mil mi val'!$C292:BY292)</f>
        <v>0.49483204149655824</v>
      </c>
      <c r="CA328" s="79">
        <f>PRODUCT('mil mi val'!$C292:BZ292)</f>
        <v>0.49008165389819125</v>
      </c>
      <c r="CB328" s="79">
        <f>PRODUCT('mil mi val'!$C292:CA292)</f>
        <v>0.48537687002076857</v>
      </c>
      <c r="CC328" s="79">
        <f>PRODUCT('mil mi val'!$C292:CB292)</f>
        <v>0.48071725206856919</v>
      </c>
      <c r="CD328" s="79">
        <f>PRODUCT('mil mi val'!$C292:CC292)</f>
        <v>0.4761023664487109</v>
      </c>
      <c r="CE328" s="79">
        <f>PRODUCT('mil mi val'!$C292:CD292)</f>
        <v>0.47153178373080323</v>
      </c>
      <c r="CF328" s="79">
        <f>PRODUCT('mil mi val'!$C292:CE292)</f>
        <v>0.46700507860698748</v>
      </c>
      <c r="CG328" s="79">
        <f>PRODUCT('mil mi val'!$C292:CF292)</f>
        <v>0.4625218298523604</v>
      </c>
      <c r="CH328" s="79">
        <f>PRODUCT('mil mi val'!$C292:CG292)</f>
        <v>0.4580816202857777</v>
      </c>
      <c r="CI328" s="79">
        <f>PRODUCT('mil mi val'!$C292:CH292)</f>
        <v>0.45368403673103419</v>
      </c>
      <c r="CJ328" s="79">
        <f>PRODUCT('mil mi val'!$C292:CI292)</f>
        <v>0.44932866997841625</v>
      </c>
      <c r="CK328" s="79">
        <f>PRODUCT('mil mi val'!$C292:CJ292)</f>
        <v>0.44501511474662342</v>
      </c>
      <c r="CL328" s="79">
        <f>PRODUCT('mil mi val'!$C292:CK292)</f>
        <v>0.44074296964505583</v>
      </c>
      <c r="CM328" s="79">
        <f>PRODUCT('mil mi val'!$C292:CL292)</f>
        <v>0.43651183713646324</v>
      </c>
      <c r="CN328" s="79">
        <f>PRODUCT('mil mi val'!$C292:CM292)</f>
        <v>0.43232132349995317</v>
      </c>
      <c r="CO328" s="79">
        <f>PRODUCT('mil mi val'!$C292:CN292)</f>
        <v>0.42817103879435359</v>
      </c>
      <c r="CP328" s="79">
        <f>PRODUCT('mil mi val'!$C292:CO292)</f>
        <v>0.42406059682192776</v>
      </c>
      <c r="CQ328" s="79">
        <f>PRODUCT('mil mi val'!$C292:CP292)</f>
        <v>0.41998961509243721</v>
      </c>
      <c r="CR328" s="79">
        <f>PRODUCT('mil mi val'!$C292:CQ292)</f>
        <v>0.41595771478754978</v>
      </c>
      <c r="CS328" s="79">
        <f>PRODUCT('mil mi val'!$C292:CR292)</f>
        <v>0.41196452072558926</v>
      </c>
      <c r="CT328" s="79">
        <f>PRODUCT('mil mi val'!$C292:CS292)</f>
        <v>0.40800966132662358</v>
      </c>
      <c r="CU328" s="79">
        <f>PRODUCT('mil mi val'!$C292:CT292)</f>
        <v>0.40409276857788795</v>
      </c>
      <c r="CV328" s="79">
        <f>PRODUCT('mil mi val'!$C292:CU292)</f>
        <v>0.40021347799954021</v>
      </c>
      <c r="CW328" s="79">
        <f>PRODUCT('mil mi val'!$C292:CV292)</f>
        <v>0.39637142861074459</v>
      </c>
      <c r="CX328" s="79">
        <f>PRODUCT('mil mi val'!$C292:CW292)</f>
        <v>0.39256626289608143</v>
      </c>
      <c r="CY328" s="79">
        <f>PRODUCT('mil mi val'!$C292:CX292)</f>
        <v>0.38879762677227903</v>
      </c>
      <c r="CZ328" s="79">
        <f>PRODUCT('mil mi val'!$C292:CY292)</f>
        <v>0.38506516955526515</v>
      </c>
      <c r="DA328" s="79">
        <f>PRODUCT('mil mi val'!$C292:CZ292)</f>
        <v>0.38136854392753461</v>
      </c>
      <c r="DB328" s="79">
        <f>PRODUCT('mil mi val'!$C292:DA292)</f>
        <v>0.37770740590583024</v>
      </c>
      <c r="DC328" s="79">
        <f>PRODUCT('mil mi val'!$C292:DB292)</f>
        <v>0.37408141480913426</v>
      </c>
    </row>
    <row r="329" spans="2:107" ht="15" x14ac:dyDescent="0.25">
      <c r="B329" s="41">
        <v>84</v>
      </c>
      <c r="C329" s="79">
        <v>1</v>
      </c>
      <c r="D329" s="79">
        <f>PRODUCT('mil mi val'!$C293:C293)</f>
        <v>0.98499999999999999</v>
      </c>
      <c r="E329" s="79">
        <f>PRODUCT('mil mi val'!$C293:D293)</f>
        <v>0.97948399999999991</v>
      </c>
      <c r="F329" s="79">
        <f>PRODUCT('mil mi val'!$C293:E293)</f>
        <v>0.97370504439999994</v>
      </c>
      <c r="G329" s="79">
        <f>PRODUCT('mil mi val'!$C293:F293)</f>
        <v>0.96766807312471992</v>
      </c>
      <c r="H329" s="79">
        <f>PRODUCT('mil mi val'!$C293:G293)</f>
        <v>0.96147499745672171</v>
      </c>
      <c r="I329" s="79">
        <f>PRODUCT('mil mi val'!$C293:H293)</f>
        <v>0.95512926247350727</v>
      </c>
      <c r="J329" s="79">
        <f>PRODUCT('mil mi val'!$C293:I293)</f>
        <v>0.94853887056244002</v>
      </c>
      <c r="K329" s="79">
        <f>PRODUCT('mil mi val'!$C293:J293)</f>
        <v>0.94180424458144674</v>
      </c>
      <c r="L329" s="79">
        <f>PRODUCT('mil mi val'!$C293:K293)</f>
        <v>0.93474071274708592</v>
      </c>
      <c r="M329" s="79">
        <f>PRODUCT('mil mi val'!$C293:L293)</f>
        <v>0.92744973518765861</v>
      </c>
      <c r="N329" s="79">
        <f>PRODUCT('mil mi val'!$C293:M293)</f>
        <v>0.91984464735911986</v>
      </c>
      <c r="O329" s="79">
        <f>PRODUCT('mil mi val'!$C293:N293)</f>
        <v>0.91202596785656742</v>
      </c>
      <c r="P329" s="79">
        <f>PRODUCT('mil mi val'!$C293:O293)</f>
        <v>0.90390893674264394</v>
      </c>
      <c r="Q329" s="79">
        <f>PRODUCT('mil mi val'!$C293:P293)</f>
        <v>0.89568336541828586</v>
      </c>
      <c r="R329" s="79">
        <f>PRODUCT('mil mi val'!$C293:Q293)</f>
        <v>0.8875326467929795</v>
      </c>
      <c r="S329" s="79">
        <f>PRODUCT('mil mi val'!$C293:R293)</f>
        <v>0.87945609970716343</v>
      </c>
      <c r="T329" s="79">
        <f>PRODUCT('mil mi val'!$C293:S293)</f>
        <v>0.87145304919982824</v>
      </c>
      <c r="U329" s="79">
        <f>PRODUCT('mil mi val'!$C293:T293)</f>
        <v>0.86352282645210976</v>
      </c>
      <c r="V329" s="79">
        <f>PRODUCT('mil mi val'!$C293:U293)</f>
        <v>0.85566476873139552</v>
      </c>
      <c r="W329" s="79">
        <f>PRODUCT('mil mi val'!$C293:V293)</f>
        <v>0.84787821933593988</v>
      </c>
      <c r="X329" s="79">
        <f>PRODUCT('mil mi val'!$C293:W293)</f>
        <v>0.84016252753998277</v>
      </c>
      <c r="Y329" s="79">
        <f>PRODUCT('mil mi val'!$C293:X293)</f>
        <v>0.83251704853936892</v>
      </c>
      <c r="Z329" s="79">
        <f>PRODUCT('mil mi val'!$C293:Y293)</f>
        <v>0.82494114339766067</v>
      </c>
      <c r="AA329" s="79">
        <f>PRODUCT('mil mi val'!$C293:Z293)</f>
        <v>0.81743417899274196</v>
      </c>
      <c r="AB329" s="79">
        <f>PRODUCT('mil mi val'!$C293:AA293)</f>
        <v>0.80999552796390806</v>
      </c>
      <c r="AC329" s="79">
        <f>PRODUCT('mil mi val'!$C293:AB293)</f>
        <v>0.80262456865943654</v>
      </c>
      <c r="AD329" s="79">
        <f>PRODUCT('mil mi val'!$C293:AC293)</f>
        <v>0.79532068508463571</v>
      </c>
      <c r="AE329" s="79">
        <f>PRODUCT('mil mi val'!$C293:AD293)</f>
        <v>0.78808326685036556</v>
      </c>
      <c r="AF329" s="79">
        <f>PRODUCT('mil mi val'!$C293:AE293)</f>
        <v>0.78091170912202723</v>
      </c>
      <c r="AG329" s="79">
        <f>PRODUCT('mil mi val'!$C293:AF293)</f>
        <v>0.7738054125690168</v>
      </c>
      <c r="AH329" s="79">
        <f>PRODUCT('mil mi val'!$C293:AG293)</f>
        <v>0.76676378331463879</v>
      </c>
      <c r="AI329" s="79">
        <f>PRODUCT('mil mi val'!$C293:AH293)</f>
        <v>0.75978623288647562</v>
      </c>
      <c r="AJ329" s="79">
        <f>PRODUCT('mil mi val'!$C293:AI293)</f>
        <v>0.75287217816720875</v>
      </c>
      <c r="AK329" s="79">
        <f>PRODUCT('mil mi val'!$C293:AJ293)</f>
        <v>0.7460210413458872</v>
      </c>
      <c r="AL329" s="79">
        <f>PRODUCT('mil mi val'!$C293:AK293)</f>
        <v>0.73923224986963965</v>
      </c>
      <c r="AM329" s="79">
        <f>PRODUCT('mil mi val'!$C293:AL293)</f>
        <v>0.73250523639582588</v>
      </c>
      <c r="AN329" s="79">
        <f>PRODUCT('mil mi val'!$C293:AM293)</f>
        <v>0.72583943874462387</v>
      </c>
      <c r="AO329" s="79">
        <f>PRODUCT('mil mi val'!$C293:AN293)</f>
        <v>0.71923429985204779</v>
      </c>
      <c r="AP329" s="79">
        <f>PRODUCT('mil mi val'!$C293:AO293)</f>
        <v>0.71268926772339414</v>
      </c>
      <c r="AQ329" s="79">
        <f>PRODUCT('mil mi val'!$C293:AP293)</f>
        <v>0.7062037953871112</v>
      </c>
      <c r="AR329" s="79">
        <f>PRODUCT('mil mi val'!$C293:AQ293)</f>
        <v>0.69977734084908849</v>
      </c>
      <c r="AS329" s="79">
        <f>PRODUCT('mil mi val'!$C293:AR293)</f>
        <v>0.69340936704736178</v>
      </c>
      <c r="AT329" s="79">
        <f>PRODUCT('mil mi val'!$C293:AS293)</f>
        <v>0.68709934180723076</v>
      </c>
      <c r="AU329" s="79">
        <f>PRODUCT('mil mi val'!$C293:AT293)</f>
        <v>0.68084673779678495</v>
      </c>
      <c r="AV329" s="79">
        <f>PRODUCT('mil mi val'!$C293:AU293)</f>
        <v>0.6746510324828342</v>
      </c>
      <c r="AW329" s="79">
        <f>PRODUCT('mil mi val'!$C293:AV293)</f>
        <v>0.66851170808724036</v>
      </c>
      <c r="AX329" s="79">
        <f>PRODUCT('mil mi val'!$C293:AW293)</f>
        <v>0.66242825154364648</v>
      </c>
      <c r="AY329" s="79">
        <f>PRODUCT('mil mi val'!$C293:AX293)</f>
        <v>0.65640015445459932</v>
      </c>
      <c r="AZ329" s="79">
        <f>PRODUCT('mil mi val'!$C293:AY293)</f>
        <v>0.65042691304906242</v>
      </c>
      <c r="BA329" s="79">
        <f>PRODUCT('mil mi val'!$C293:AZ293)</f>
        <v>0.64450802814031594</v>
      </c>
      <c r="BB329" s="79">
        <f>PRODUCT('mil mi val'!$C293:BA293)</f>
        <v>0.6386430050842391</v>
      </c>
      <c r="BC329" s="79">
        <f>PRODUCT('mil mi val'!$C293:BB293)</f>
        <v>0.6328313537379725</v>
      </c>
      <c r="BD329" s="79">
        <f>PRODUCT('mil mi val'!$C293:BC293)</f>
        <v>0.62707258841895697</v>
      </c>
      <c r="BE329" s="79">
        <f>PRODUCT('mil mi val'!$C293:BD293)</f>
        <v>0.62136622786434448</v>
      </c>
      <c r="BF329" s="79">
        <f>PRODUCT('mil mi val'!$C293:BE293)</f>
        <v>0.6157117951907789</v>
      </c>
      <c r="BG329" s="79">
        <f>PRODUCT('mil mi val'!$C293:BF293)</f>
        <v>0.61010881785454285</v>
      </c>
      <c r="BH329" s="79">
        <f>PRODUCT('mil mi val'!$C293:BG293)</f>
        <v>0.60455682761206653</v>
      </c>
      <c r="BI329" s="79">
        <f>PRODUCT('mil mi val'!$C293:BH293)</f>
        <v>0.59905536048079677</v>
      </c>
      <c r="BJ329" s="79">
        <f>PRODUCT('mil mi val'!$C293:BI293)</f>
        <v>0.59360395670042154</v>
      </c>
      <c r="BK329" s="79">
        <f>PRODUCT('mil mi val'!$C293:BJ293)</f>
        <v>0.58820216069444775</v>
      </c>
      <c r="BL329" s="79">
        <f>PRODUCT('mil mi val'!$C293:BK293)</f>
        <v>0.58284952103212828</v>
      </c>
      <c r="BM329" s="79">
        <f>PRODUCT('mil mi val'!$C293:BL293)</f>
        <v>0.57754559039073594</v>
      </c>
      <c r="BN329" s="79">
        <f>PRODUCT('mil mi val'!$C293:BM293)</f>
        <v>0.57228992551818025</v>
      </c>
      <c r="BO329" s="79">
        <f>PRODUCT('mil mi val'!$C293:BN293)</f>
        <v>0.56708208719596487</v>
      </c>
      <c r="BP329" s="79">
        <f>PRODUCT('mil mi val'!$C293:BO293)</f>
        <v>0.56192164020248159</v>
      </c>
      <c r="BQ329" s="79">
        <f>PRODUCT('mil mi val'!$C293:BP293)</f>
        <v>0.55680815327663902</v>
      </c>
      <c r="BR329" s="79">
        <f>PRODUCT('mil mi val'!$C293:BQ293)</f>
        <v>0.55174119908182162</v>
      </c>
      <c r="BS329" s="79">
        <f>PRODUCT('mil mi val'!$C293:BR293)</f>
        <v>0.54672035417017706</v>
      </c>
      <c r="BT329" s="79">
        <f>PRODUCT('mil mi val'!$C293:BS293)</f>
        <v>0.5417451989472285</v>
      </c>
      <c r="BU329" s="79">
        <f>PRODUCT('mil mi val'!$C293:BT293)</f>
        <v>0.53681531763680868</v>
      </c>
      <c r="BV329" s="79">
        <f>PRODUCT('mil mi val'!$C293:BU293)</f>
        <v>0.53193029824631377</v>
      </c>
      <c r="BW329" s="79">
        <f>PRODUCT('mil mi val'!$C293:BV293)</f>
        <v>0.52708973253227231</v>
      </c>
      <c r="BX329" s="79">
        <f>PRODUCT('mil mi val'!$C293:BW293)</f>
        <v>0.52229321596622869</v>
      </c>
      <c r="BY329" s="79">
        <f>PRODUCT('mil mi val'!$C293:BX293)</f>
        <v>0.51754034770093604</v>
      </c>
      <c r="BZ329" s="79">
        <f>PRODUCT('mil mi val'!$C293:BY293)</f>
        <v>0.51283073053685757</v>
      </c>
      <c r="CA329" s="79">
        <f>PRODUCT('mil mi val'!$C293:BZ293)</f>
        <v>0.50816397088897214</v>
      </c>
      <c r="CB329" s="79">
        <f>PRODUCT('mil mi val'!$C293:CA293)</f>
        <v>0.5035396787538825</v>
      </c>
      <c r="CC329" s="79">
        <f>PRODUCT('mil mi val'!$C293:CB293)</f>
        <v>0.49895746767722216</v>
      </c>
      <c r="CD329" s="79">
        <f>PRODUCT('mil mi val'!$C293:CC293)</f>
        <v>0.49441695472135944</v>
      </c>
      <c r="CE329" s="79">
        <f>PRODUCT('mil mi val'!$C293:CD293)</f>
        <v>0.48991776043339508</v>
      </c>
      <c r="CF329" s="79">
        <f>PRODUCT('mil mi val'!$C293:CE293)</f>
        <v>0.48545950881345118</v>
      </c>
      <c r="CG329" s="79">
        <f>PRODUCT('mil mi val'!$C293:CF293)</f>
        <v>0.48104182728324879</v>
      </c>
      <c r="CH329" s="79">
        <f>PRODUCT('mil mi val'!$C293:CG293)</f>
        <v>0.4766643466549712</v>
      </c>
      <c r="CI329" s="79">
        <f>PRODUCT('mil mi val'!$C293:CH293)</f>
        <v>0.47232670110041097</v>
      </c>
      <c r="CJ329" s="79">
        <f>PRODUCT('mil mi val'!$C293:CI293)</f>
        <v>0.46802852812039725</v>
      </c>
      <c r="CK329" s="79">
        <f>PRODUCT('mil mi val'!$C293:CJ293)</f>
        <v>0.46376946851450163</v>
      </c>
      <c r="CL329" s="79">
        <f>PRODUCT('mil mi val'!$C293:CK293)</f>
        <v>0.45954916635101967</v>
      </c>
      <c r="CM329" s="79">
        <f>PRODUCT('mil mi val'!$C293:CL293)</f>
        <v>0.4553672689372254</v>
      </c>
      <c r="CN329" s="79">
        <f>PRODUCT('mil mi val'!$C293:CM293)</f>
        <v>0.45122342678989663</v>
      </c>
      <c r="CO329" s="79">
        <f>PRODUCT('mil mi val'!$C293:CN293)</f>
        <v>0.44711729360610858</v>
      </c>
      <c r="CP329" s="79">
        <f>PRODUCT('mil mi val'!$C293:CO293)</f>
        <v>0.44304852623429297</v>
      </c>
      <c r="CQ329" s="79">
        <f>PRODUCT('mil mi val'!$C293:CP293)</f>
        <v>0.43901678464556093</v>
      </c>
      <c r="CR329" s="79">
        <f>PRODUCT('mil mi val'!$C293:CQ293)</f>
        <v>0.43502173190528631</v>
      </c>
      <c r="CS329" s="79">
        <f>PRODUCT('mil mi val'!$C293:CR293)</f>
        <v>0.43106303414494823</v>
      </c>
      <c r="CT329" s="79">
        <f>PRODUCT('mil mi val'!$C293:CS293)</f>
        <v>0.42714036053422921</v>
      </c>
      <c r="CU329" s="79">
        <f>PRODUCT('mil mi val'!$C293:CT293)</f>
        <v>0.42325338325336775</v>
      </c>
      <c r="CV329" s="79">
        <f>PRODUCT('mil mi val'!$C293:CU293)</f>
        <v>0.41940177746576213</v>
      </c>
      <c r="CW329" s="79">
        <f>PRODUCT('mil mi val'!$C293:CV293)</f>
        <v>0.4155852212908237</v>
      </c>
      <c r="CX329" s="79">
        <f>PRODUCT('mil mi val'!$C293:CW293)</f>
        <v>0.4118033957770772</v>
      </c>
      <c r="CY329" s="79">
        <f>PRODUCT('mil mi val'!$C293:CX293)</f>
        <v>0.40805598487550582</v>
      </c>
      <c r="CZ329" s="79">
        <f>PRODUCT('mil mi val'!$C293:CY293)</f>
        <v>0.40434267541313873</v>
      </c>
      <c r="DA329" s="79">
        <f>PRODUCT('mil mi val'!$C293:CZ293)</f>
        <v>0.40066315706687916</v>
      </c>
      <c r="DB329" s="79">
        <f>PRODUCT('mil mi val'!$C293:DA293)</f>
        <v>0.39701712233757058</v>
      </c>
      <c r="DC329" s="79">
        <f>PRODUCT('mil mi val'!$C293:DB293)</f>
        <v>0.39340426652429872</v>
      </c>
    </row>
    <row r="330" spans="2:107" ht="15" x14ac:dyDescent="0.25">
      <c r="B330" s="41">
        <v>85</v>
      </c>
      <c r="C330" s="79">
        <v>1</v>
      </c>
      <c r="D330" s="79">
        <f>PRODUCT('mil mi val'!$C294:C294)</f>
        <v>0.98519999999999996</v>
      </c>
      <c r="E330" s="79">
        <f>PRODUCT('mil mi val'!$C294:D294)</f>
        <v>0.97987992000000002</v>
      </c>
      <c r="F330" s="79">
        <f>PRODUCT('mil mi val'!$C294:E294)</f>
        <v>0.97429460445600002</v>
      </c>
      <c r="G330" s="79">
        <f>PRODUCT('mil mi val'!$C294:F294)</f>
        <v>0.96854626628970963</v>
      </c>
      <c r="H330" s="79">
        <f>PRODUCT('mil mi val'!$C294:G294)</f>
        <v>0.96273498869197138</v>
      </c>
      <c r="I330" s="79">
        <f>PRODUCT('mil mi val'!$C294:H294)</f>
        <v>0.95666975826321199</v>
      </c>
      <c r="J330" s="79">
        <f>PRODUCT('mil mi val'!$C294:I294)</f>
        <v>0.95045140483450119</v>
      </c>
      <c r="K330" s="79">
        <f>PRODUCT('mil mi val'!$C294:J294)</f>
        <v>0.94398833528162651</v>
      </c>
      <c r="L330" s="79">
        <f>PRODUCT('mil mi val'!$C294:K294)</f>
        <v>0.93728601810112699</v>
      </c>
      <c r="M330" s="79">
        <f>PRODUCT('mil mi val'!$C294:L294)</f>
        <v>0.93035010156717868</v>
      </c>
      <c r="N330" s="79">
        <f>PRODUCT('mil mi val'!$C294:M294)</f>
        <v>0.92318640578511135</v>
      </c>
      <c r="O330" s="79">
        <f>PRODUCT('mil mi val'!$C294:N294)</f>
        <v>0.91570859589825193</v>
      </c>
      <c r="P330" s="79">
        <f>PRODUCT('mil mi val'!$C294:O294)</f>
        <v>0.90801664369270663</v>
      </c>
      <c r="Q330" s="79">
        <f>PRODUCT('mil mi val'!$C294:P294)</f>
        <v>0.90011689889258006</v>
      </c>
      <c r="R330" s="79">
        <f>PRODUCT('mil mi val'!$C294:Q294)</f>
        <v>0.89228588187221458</v>
      </c>
      <c r="S330" s="79">
        <f>PRODUCT('mil mi val'!$C294:R294)</f>
        <v>0.88452299469992623</v>
      </c>
      <c r="T330" s="79">
        <f>PRODUCT('mil mi val'!$C294:S294)</f>
        <v>0.8768276446460368</v>
      </c>
      <c r="U330" s="79">
        <f>PRODUCT('mil mi val'!$C294:T294)</f>
        <v>0.86919924413761629</v>
      </c>
      <c r="V330" s="79">
        <f>PRODUCT('mil mi val'!$C294:U294)</f>
        <v>0.86163721071361898</v>
      </c>
      <c r="W330" s="79">
        <f>PRODUCT('mil mi val'!$C294:V294)</f>
        <v>0.85414096698041042</v>
      </c>
      <c r="X330" s="79">
        <f>PRODUCT('mil mi val'!$C294:W294)</f>
        <v>0.84670994056768079</v>
      </c>
      <c r="Y330" s="79">
        <f>PRODUCT('mil mi val'!$C294:X294)</f>
        <v>0.83934356408474198</v>
      </c>
      <c r="Z330" s="79">
        <f>PRODUCT('mil mi val'!$C294:Y294)</f>
        <v>0.83204127507720471</v>
      </c>
      <c r="AA330" s="79">
        <f>PRODUCT('mil mi val'!$C294:Z294)</f>
        <v>0.82480251598403298</v>
      </c>
      <c r="AB330" s="79">
        <f>PRODUCT('mil mi val'!$C294:AA294)</f>
        <v>0.81762673409497189</v>
      </c>
      <c r="AC330" s="79">
        <f>PRODUCT('mil mi val'!$C294:AB294)</f>
        <v>0.81051338150834562</v>
      </c>
      <c r="AD330" s="79">
        <f>PRODUCT('mil mi val'!$C294:AC294)</f>
        <v>0.80346191508922293</v>
      </c>
      <c r="AE330" s="79">
        <f>PRODUCT('mil mi val'!$C294:AD294)</f>
        <v>0.79647179642794663</v>
      </c>
      <c r="AF330" s="79">
        <f>PRODUCT('mil mi val'!$C294:AE294)</f>
        <v>0.78954249179902347</v>
      </c>
      <c r="AG330" s="79">
        <f>PRODUCT('mil mi val'!$C294:AF294)</f>
        <v>0.78267347212037197</v>
      </c>
      <c r="AH330" s="79">
        <f>PRODUCT('mil mi val'!$C294:AG294)</f>
        <v>0.77586421291292473</v>
      </c>
      <c r="AI330" s="79">
        <f>PRODUCT('mil mi val'!$C294:AH294)</f>
        <v>0.76911419426058225</v>
      </c>
      <c r="AJ330" s="79">
        <f>PRODUCT('mil mi val'!$C294:AI294)</f>
        <v>0.76242290077051511</v>
      </c>
      <c r="AK330" s="79">
        <f>PRODUCT('mil mi val'!$C294:AJ294)</f>
        <v>0.75578982153381158</v>
      </c>
      <c r="AL330" s="79">
        <f>PRODUCT('mil mi val'!$C294:AK294)</f>
        <v>0.74921445008646737</v>
      </c>
      <c r="AM330" s="79">
        <f>PRODUCT('mil mi val'!$C294:AL294)</f>
        <v>0.74269628437071511</v>
      </c>
      <c r="AN330" s="79">
        <f>PRODUCT('mil mi val'!$C294:AM294)</f>
        <v>0.73623482669668983</v>
      </c>
      <c r="AO330" s="79">
        <f>PRODUCT('mil mi val'!$C294:AN294)</f>
        <v>0.72982958370442863</v>
      </c>
      <c r="AP330" s="79">
        <f>PRODUCT('mil mi val'!$C294:AO294)</f>
        <v>0.7234800663262001</v>
      </c>
      <c r="AQ330" s="79">
        <f>PRODUCT('mil mi val'!$C294:AP294)</f>
        <v>0.71718578974916214</v>
      </c>
      <c r="AR330" s="79">
        <f>PRODUCT('mil mi val'!$C294:AQ294)</f>
        <v>0.71094627337834437</v>
      </c>
      <c r="AS330" s="79">
        <f>PRODUCT('mil mi val'!$C294:AR294)</f>
        <v>0.70476104079995272</v>
      </c>
      <c r="AT330" s="79">
        <f>PRODUCT('mil mi val'!$C294:AS294)</f>
        <v>0.69862961974499316</v>
      </c>
      <c r="AU330" s="79">
        <f>PRODUCT('mil mi val'!$C294:AT294)</f>
        <v>0.69255154205321168</v>
      </c>
      <c r="AV330" s="79">
        <f>PRODUCT('mil mi val'!$C294:AU294)</f>
        <v>0.68652634363734866</v>
      </c>
      <c r="AW330" s="79">
        <f>PRODUCT('mil mi val'!$C294:AV294)</f>
        <v>0.68055356444770365</v>
      </c>
      <c r="AX330" s="79">
        <f>PRODUCT('mil mi val'!$C294:AW294)</f>
        <v>0.6746327484370086</v>
      </c>
      <c r="AY330" s="79">
        <f>PRODUCT('mil mi val'!$C294:AX294)</f>
        <v>0.66876344352560657</v>
      </c>
      <c r="AZ330" s="79">
        <f>PRODUCT('mil mi val'!$C294:AY294)</f>
        <v>0.66294520156693382</v>
      </c>
      <c r="BA330" s="79">
        <f>PRODUCT('mil mi val'!$C294:AZ294)</f>
        <v>0.65717757831330148</v>
      </c>
      <c r="BB330" s="79">
        <f>PRODUCT('mil mi val'!$C294:BA294)</f>
        <v>0.65146013338197573</v>
      </c>
      <c r="BC330" s="79">
        <f>PRODUCT('mil mi val'!$C294:BB294)</f>
        <v>0.64579243022155253</v>
      </c>
      <c r="BD330" s="79">
        <f>PRODUCT('mil mi val'!$C294:BC294)</f>
        <v>0.640174036078625</v>
      </c>
      <c r="BE330" s="79">
        <f>PRODUCT('mil mi val'!$C294:BD294)</f>
        <v>0.63460452196474093</v>
      </c>
      <c r="BF330" s="79">
        <f>PRODUCT('mil mi val'!$C294:BE294)</f>
        <v>0.62908346262364767</v>
      </c>
      <c r="BG330" s="79">
        <f>PRODUCT('mil mi val'!$C294:BF294)</f>
        <v>0.62361043649882186</v>
      </c>
      <c r="BH330" s="79">
        <f>PRODUCT('mil mi val'!$C294:BG294)</f>
        <v>0.61818502570128209</v>
      </c>
      <c r="BI330" s="79">
        <f>PRODUCT('mil mi val'!$C294:BH294)</f>
        <v>0.61280681597768094</v>
      </c>
      <c r="BJ330" s="79">
        <f>PRODUCT('mil mi val'!$C294:BI294)</f>
        <v>0.60747539667867512</v>
      </c>
      <c r="BK330" s="79">
        <f>PRODUCT('mil mi val'!$C294:BJ294)</f>
        <v>0.60219036072757059</v>
      </c>
      <c r="BL330" s="79">
        <f>PRODUCT('mil mi val'!$C294:BK294)</f>
        <v>0.59695130458924073</v>
      </c>
      <c r="BM330" s="79">
        <f>PRODUCT('mil mi val'!$C294:BL294)</f>
        <v>0.59175782823931433</v>
      </c>
      <c r="BN330" s="79">
        <f>PRODUCT('mil mi val'!$C294:BM294)</f>
        <v>0.58660953513363223</v>
      </c>
      <c r="BO330" s="79">
        <f>PRODUCT('mil mi val'!$C294:BN294)</f>
        <v>0.58150603217796959</v>
      </c>
      <c r="BP330" s="79">
        <f>PRODUCT('mil mi val'!$C294:BO294)</f>
        <v>0.57644692969802125</v>
      </c>
      <c r="BQ330" s="79">
        <f>PRODUCT('mil mi val'!$C294:BP294)</f>
        <v>0.57143184140964842</v>
      </c>
      <c r="BR330" s="79">
        <f>PRODUCT('mil mi val'!$C294:BQ294)</f>
        <v>0.56646038438938451</v>
      </c>
      <c r="BS330" s="79">
        <f>PRODUCT('mil mi val'!$C294:BR294)</f>
        <v>0.56153217904519681</v>
      </c>
      <c r="BT330" s="79">
        <f>PRODUCT('mil mi val'!$C294:BS294)</f>
        <v>0.55664684908750361</v>
      </c>
      <c r="BU330" s="79">
        <f>PRODUCT('mil mi val'!$C294:BT294)</f>
        <v>0.55180402150044228</v>
      </c>
      <c r="BV330" s="79">
        <f>PRODUCT('mil mi val'!$C294:BU294)</f>
        <v>0.54700332651338845</v>
      </c>
      <c r="BW330" s="79">
        <f>PRODUCT('mil mi val'!$C294:BV294)</f>
        <v>0.54224439757272191</v>
      </c>
      <c r="BX330" s="79">
        <f>PRODUCT('mil mi val'!$C294:BW294)</f>
        <v>0.53752687131383925</v>
      </c>
      <c r="BY330" s="79">
        <f>PRODUCT('mil mi val'!$C294:BX294)</f>
        <v>0.53285038753340885</v>
      </c>
      <c r="BZ330" s="79">
        <f>PRODUCT('mil mi val'!$C294:BY294)</f>
        <v>0.52821458916186814</v>
      </c>
      <c r="CA330" s="79">
        <f>PRODUCT('mil mi val'!$C294:BZ294)</f>
        <v>0.52361912223615992</v>
      </c>
      <c r="CB330" s="79">
        <f>PRODUCT('mil mi val'!$C294:CA294)</f>
        <v>0.51906363587270532</v>
      </c>
      <c r="CC330" s="79">
        <f>PRODUCT('mil mi val'!$C294:CB294)</f>
        <v>0.51454778224061282</v>
      </c>
      <c r="CD330" s="79">
        <f>PRODUCT('mil mi val'!$C294:CC294)</f>
        <v>0.51007121653511944</v>
      </c>
      <c r="CE330" s="79">
        <f>PRODUCT('mil mi val'!$C294:CD294)</f>
        <v>0.50563359695126386</v>
      </c>
      <c r="CF330" s="79">
        <f>PRODUCT('mil mi val'!$C294:CE294)</f>
        <v>0.50123458465778781</v>
      </c>
      <c r="CG330" s="79">
        <f>PRODUCT('mil mi val'!$C294:CF294)</f>
        <v>0.49687384377126503</v>
      </c>
      <c r="CH330" s="79">
        <f>PRODUCT('mil mi val'!$C294:CG294)</f>
        <v>0.49255104133045502</v>
      </c>
      <c r="CI330" s="79">
        <f>PRODUCT('mil mi val'!$C294:CH294)</f>
        <v>0.48826584727088002</v>
      </c>
      <c r="CJ330" s="79">
        <f>PRODUCT('mil mi val'!$C294:CI294)</f>
        <v>0.48401793439962332</v>
      </c>
      <c r="CK330" s="79">
        <f>PRODUCT('mil mi val'!$C294:CJ294)</f>
        <v>0.47980697837034658</v>
      </c>
      <c r="CL330" s="79">
        <f>PRODUCT('mil mi val'!$C294:CK294)</f>
        <v>0.47563265765852453</v>
      </c>
      <c r="CM330" s="79">
        <f>PRODUCT('mil mi val'!$C294:CL294)</f>
        <v>0.47149465353689535</v>
      </c>
      <c r="CN330" s="79">
        <f>PRODUCT('mil mi val'!$C294:CM294)</f>
        <v>0.46739265005112435</v>
      </c>
      <c r="CO330" s="79">
        <f>PRODUCT('mil mi val'!$C294:CN294)</f>
        <v>0.46332633399567957</v>
      </c>
      <c r="CP330" s="79">
        <f>PRODUCT('mil mi val'!$C294:CO294)</f>
        <v>0.45929539488991716</v>
      </c>
      <c r="CQ330" s="79">
        <f>PRODUCT('mil mi val'!$C294:CP294)</f>
        <v>0.45529952495437487</v>
      </c>
      <c r="CR330" s="79">
        <f>PRODUCT('mil mi val'!$C294:CQ294)</f>
        <v>0.45133841908727179</v>
      </c>
      <c r="CS330" s="79">
        <f>PRODUCT('mil mi val'!$C294:CR294)</f>
        <v>0.44741177484121253</v>
      </c>
      <c r="CT330" s="79">
        <f>PRODUCT('mil mi val'!$C294:CS294)</f>
        <v>0.44351929240009397</v>
      </c>
      <c r="CU330" s="79">
        <f>PRODUCT('mil mi val'!$C294:CT294)</f>
        <v>0.4396606745562131</v>
      </c>
      <c r="CV330" s="79">
        <f>PRODUCT('mil mi val'!$C294:CU294)</f>
        <v>0.43583562668757403</v>
      </c>
      <c r="CW330" s="79">
        <f>PRODUCT('mil mi val'!$C294:CV294)</f>
        <v>0.43204385673539214</v>
      </c>
      <c r="CX330" s="79">
        <f>PRODUCT('mil mi val'!$C294:CW294)</f>
        <v>0.42828507518179421</v>
      </c>
      <c r="CY330" s="79">
        <f>PRODUCT('mil mi val'!$C294:CX294)</f>
        <v>0.4245589950277126</v>
      </c>
      <c r="CZ330" s="79">
        <f>PRODUCT('mil mi val'!$C294:CY294)</f>
        <v>0.42086533177097146</v>
      </c>
      <c r="DA330" s="79">
        <f>PRODUCT('mil mi val'!$C294:CZ294)</f>
        <v>0.41720380338456398</v>
      </c>
      <c r="DB330" s="79">
        <f>PRODUCT('mil mi val'!$C294:DA294)</f>
        <v>0.41357413029511825</v>
      </c>
      <c r="DC330" s="79">
        <f>PRODUCT('mil mi val'!$C294:DB294)</f>
        <v>0.40997603536155069</v>
      </c>
    </row>
    <row r="331" spans="2:107" ht="15" x14ac:dyDescent="0.25">
      <c r="B331" s="41">
        <v>86</v>
      </c>
      <c r="C331" s="79">
        <v>1</v>
      </c>
      <c r="D331" s="79">
        <f>PRODUCT('mil mi val'!$C295:C295)</f>
        <v>0.98540000000000005</v>
      </c>
      <c r="E331" s="79">
        <f>PRODUCT('mil mi val'!$C295:D295)</f>
        <v>0.98037446000000006</v>
      </c>
      <c r="F331" s="79">
        <f>PRODUCT('mil mi val'!$C295:E295)</f>
        <v>0.97508043791600008</v>
      </c>
      <c r="G331" s="79">
        <f>PRODUCT('mil mi val'!$C295:F295)</f>
        <v>0.9696199874636704</v>
      </c>
      <c r="H331" s="79">
        <f>PRODUCT('mil mi val'!$C295:G295)</f>
        <v>0.96409315353512748</v>
      </c>
      <c r="I331" s="79">
        <f>PRODUCT('mil mi val'!$C295:H295)</f>
        <v>0.95840500392927019</v>
      </c>
      <c r="J331" s="79">
        <f>PRODUCT('mil mi val'!$C295:I295)</f>
        <v>0.95255873340530162</v>
      </c>
      <c r="K331" s="79">
        <f>PRODUCT('mil mi val'!$C295:J295)</f>
        <v>0.94646235751150776</v>
      </c>
      <c r="L331" s="79">
        <f>PRODUCT('mil mi val'!$C295:K295)</f>
        <v>0.94012105971618065</v>
      </c>
      <c r="M331" s="79">
        <f>PRODUCT('mil mi val'!$C295:L295)</f>
        <v>0.93354021229816742</v>
      </c>
      <c r="N331" s="79">
        <f>PRODUCT('mil mi val'!$C295:M295)</f>
        <v>0.92672536874839084</v>
      </c>
      <c r="O331" s="79">
        <f>PRODUCT('mil mi val'!$C295:N295)</f>
        <v>0.91968225594590303</v>
      </c>
      <c r="P331" s="79">
        <f>PRODUCT('mil mi val'!$C295:O295)</f>
        <v>0.91241676612393041</v>
      </c>
      <c r="Q331" s="79">
        <f>PRODUCT('mil mi val'!$C295:P295)</f>
        <v>0.9049349486417142</v>
      </c>
      <c r="R331" s="79">
        <f>PRODUCT('mil mi val'!$C295:Q295)</f>
        <v>0.89751448206285211</v>
      </c>
      <c r="S331" s="79">
        <f>PRODUCT('mil mi val'!$C295:R295)</f>
        <v>0.89015486330993676</v>
      </c>
      <c r="T331" s="79">
        <f>PRODUCT('mil mi val'!$C295:S295)</f>
        <v>0.88285559343079534</v>
      </c>
      <c r="U331" s="79">
        <f>PRODUCT('mil mi val'!$C295:T295)</f>
        <v>0.87561617756466281</v>
      </c>
      <c r="V331" s="79">
        <f>PRODUCT('mil mi val'!$C295:U295)</f>
        <v>0.86843612490863265</v>
      </c>
      <c r="W331" s="79">
        <f>PRODUCT('mil mi val'!$C295:V295)</f>
        <v>0.86131494868438185</v>
      </c>
      <c r="X331" s="79">
        <f>PRODUCT('mil mi val'!$C295:W295)</f>
        <v>0.85425216610516996</v>
      </c>
      <c r="Y331" s="79">
        <f>PRODUCT('mil mi val'!$C295:X295)</f>
        <v>0.84724729834310764</v>
      </c>
      <c r="Z331" s="79">
        <f>PRODUCT('mil mi val'!$C295:Y295)</f>
        <v>0.84029987049669419</v>
      </c>
      <c r="AA331" s="79">
        <f>PRODUCT('mil mi val'!$C295:Z295)</f>
        <v>0.83340941155862136</v>
      </c>
      <c r="AB331" s="79">
        <f>PRODUCT('mil mi val'!$C295:AA295)</f>
        <v>0.82657545438384072</v>
      </c>
      <c r="AC331" s="79">
        <f>PRODUCT('mil mi val'!$C295:AB295)</f>
        <v>0.81979753565789326</v>
      </c>
      <c r="AD331" s="79">
        <f>PRODUCT('mil mi val'!$C295:AC295)</f>
        <v>0.81307519586549859</v>
      </c>
      <c r="AE331" s="79">
        <f>PRODUCT('mil mi val'!$C295:AD295)</f>
        <v>0.80640797925940155</v>
      </c>
      <c r="AF331" s="79">
        <f>PRODUCT('mil mi val'!$C295:AE295)</f>
        <v>0.79979543382947449</v>
      </c>
      <c r="AG331" s="79">
        <f>PRODUCT('mil mi val'!$C295:AF295)</f>
        <v>0.79323711127207286</v>
      </c>
      <c r="AH331" s="79">
        <f>PRODUCT('mil mi val'!$C295:AG295)</f>
        <v>0.78673256695964189</v>
      </c>
      <c r="AI331" s="79">
        <f>PRODUCT('mil mi val'!$C295:AH295)</f>
        <v>0.78028135991057279</v>
      </c>
      <c r="AJ331" s="79">
        <f>PRODUCT('mil mi val'!$C295:AI295)</f>
        <v>0.77388305275930613</v>
      </c>
      <c r="AK331" s="79">
        <f>PRODUCT('mil mi val'!$C295:AJ295)</f>
        <v>0.76753721172667988</v>
      </c>
      <c r="AL331" s="79">
        <f>PRODUCT('mil mi val'!$C295:AK295)</f>
        <v>0.76124340659052114</v>
      </c>
      <c r="AM331" s="79">
        <f>PRODUCT('mil mi val'!$C295:AL295)</f>
        <v>0.75500121065647885</v>
      </c>
      <c r="AN331" s="79">
        <f>PRODUCT('mil mi val'!$C295:AM295)</f>
        <v>0.74881020072909577</v>
      </c>
      <c r="AO331" s="79">
        <f>PRODUCT('mil mi val'!$C295:AN295)</f>
        <v>0.74266995708311723</v>
      </c>
      <c r="AP331" s="79">
        <f>PRODUCT('mil mi val'!$C295:AO295)</f>
        <v>0.73658006343503568</v>
      </c>
      <c r="AQ331" s="79">
        <f>PRODUCT('mil mi val'!$C295:AP295)</f>
        <v>0.73054010691486837</v>
      </c>
      <c r="AR331" s="79">
        <f>PRODUCT('mil mi val'!$C295:AQ295)</f>
        <v>0.7245496780381665</v>
      </c>
      <c r="AS331" s="79">
        <f>PRODUCT('mil mi val'!$C295:AR295)</f>
        <v>0.71860837067825356</v>
      </c>
      <c r="AT331" s="79">
        <f>PRODUCT('mil mi val'!$C295:AS295)</f>
        <v>0.7127157820386919</v>
      </c>
      <c r="AU331" s="79">
        <f>PRODUCT('mil mi val'!$C295:AT295)</f>
        <v>0.70687151262597459</v>
      </c>
      <c r="AV331" s="79">
        <f>PRODUCT('mil mi val'!$C295:AU295)</f>
        <v>0.70107516622244159</v>
      </c>
      <c r="AW331" s="79">
        <f>PRODUCT('mil mi val'!$C295:AV295)</f>
        <v>0.69532634985941755</v>
      </c>
      <c r="AX331" s="79">
        <f>PRODUCT('mil mi val'!$C295:AW295)</f>
        <v>0.68962467379057035</v>
      </c>
      <c r="AY331" s="79">
        <f>PRODUCT('mil mi val'!$C295:AX295)</f>
        <v>0.68396975146548766</v>
      </c>
      <c r="AZ331" s="79">
        <f>PRODUCT('mil mi val'!$C295:AY295)</f>
        <v>0.67836119950347062</v>
      </c>
      <c r="BA331" s="79">
        <f>PRODUCT('mil mi val'!$C295:AZ295)</f>
        <v>0.67279863766754222</v>
      </c>
      <c r="BB331" s="79">
        <f>PRODUCT('mil mi val'!$C295:BA295)</f>
        <v>0.66728168883866834</v>
      </c>
      <c r="BC331" s="79">
        <f>PRODUCT('mil mi val'!$C295:BB295)</f>
        <v>0.66180997899019123</v>
      </c>
      <c r="BD331" s="79">
        <f>PRODUCT('mil mi val'!$C295:BC295)</f>
        <v>0.65638313716247165</v>
      </c>
      <c r="BE331" s="79">
        <f>PRODUCT('mil mi val'!$C295:BD295)</f>
        <v>0.65100079543773937</v>
      </c>
      <c r="BF331" s="79">
        <f>PRODUCT('mil mi val'!$C295:BE295)</f>
        <v>0.64566258891514994</v>
      </c>
      <c r="BG331" s="79">
        <f>PRODUCT('mil mi val'!$C295:BF295)</f>
        <v>0.64036815568604577</v>
      </c>
      <c r="BH331" s="79">
        <f>PRODUCT('mil mi val'!$C295:BG295)</f>
        <v>0.63511713680942017</v>
      </c>
      <c r="BI331" s="79">
        <f>PRODUCT('mil mi val'!$C295:BH295)</f>
        <v>0.62990917628758292</v>
      </c>
      <c r="BJ331" s="79">
        <f>PRODUCT('mil mi val'!$C295:BI295)</f>
        <v>0.6247439210420247</v>
      </c>
      <c r="BK331" s="79">
        <f>PRODUCT('mil mi val'!$C295:BJ295)</f>
        <v>0.61962102088948012</v>
      </c>
      <c r="BL331" s="79">
        <f>PRODUCT('mil mi val'!$C295:BK295)</f>
        <v>0.6145401285181864</v>
      </c>
      <c r="BM331" s="79">
        <f>PRODUCT('mil mi val'!$C295:BL295)</f>
        <v>0.60950089946433728</v>
      </c>
      <c r="BN331" s="79">
        <f>PRODUCT('mil mi val'!$C295:BM295)</f>
        <v>0.60450299208872971</v>
      </c>
      <c r="BO331" s="79">
        <f>PRODUCT('mil mi val'!$C295:BN295)</f>
        <v>0.59954606755360218</v>
      </c>
      <c r="BP331" s="79">
        <f>PRODUCT('mil mi val'!$C295:BO295)</f>
        <v>0.59462978979966263</v>
      </c>
      <c r="BQ331" s="79">
        <f>PRODUCT('mil mi val'!$C295:BP295)</f>
        <v>0.58975382552330546</v>
      </c>
      <c r="BR331" s="79">
        <f>PRODUCT('mil mi val'!$C295:BQ295)</f>
        <v>0.58491784415401438</v>
      </c>
      <c r="BS331" s="79">
        <f>PRODUCT('mil mi val'!$C295:BR295)</f>
        <v>0.58012151783195143</v>
      </c>
      <c r="BT331" s="79">
        <f>PRODUCT('mil mi val'!$C295:BS295)</f>
        <v>0.57536452138572947</v>
      </c>
      <c r="BU331" s="79">
        <f>PRODUCT('mil mi val'!$C295:BT295)</f>
        <v>0.57064653231036644</v>
      </c>
      <c r="BV331" s="79">
        <f>PRODUCT('mil mi val'!$C295:BU295)</f>
        <v>0.56596723074542143</v>
      </c>
      <c r="BW331" s="79">
        <f>PRODUCT('mil mi val'!$C295:BV295)</f>
        <v>0.56132629945330903</v>
      </c>
      <c r="BX331" s="79">
        <f>PRODUCT('mil mi val'!$C295:BW295)</f>
        <v>0.55672342379779194</v>
      </c>
      <c r="BY331" s="79">
        <f>PRODUCT('mil mi val'!$C295:BX295)</f>
        <v>0.55215829172265007</v>
      </c>
      <c r="BZ331" s="79">
        <f>PRODUCT('mil mi val'!$C295:BY295)</f>
        <v>0.54763059373052436</v>
      </c>
      <c r="CA331" s="79">
        <f>PRODUCT('mil mi val'!$C295:BZ295)</f>
        <v>0.54314002286193408</v>
      </c>
      <c r="CB331" s="79">
        <f>PRODUCT('mil mi val'!$C295:CA295)</f>
        <v>0.53868627467446628</v>
      </c>
      <c r="CC331" s="79">
        <f>PRODUCT('mil mi val'!$C295:CB295)</f>
        <v>0.53426904722213564</v>
      </c>
      <c r="CD331" s="79">
        <f>PRODUCT('mil mi val'!$C295:CC295)</f>
        <v>0.52988804103491416</v>
      </c>
      <c r="CE331" s="79">
        <f>PRODUCT('mil mi val'!$C295:CD295)</f>
        <v>0.52554295909842785</v>
      </c>
      <c r="CF331" s="79">
        <f>PRODUCT('mil mi val'!$C295:CE295)</f>
        <v>0.52123350683382075</v>
      </c>
      <c r="CG331" s="79">
        <f>PRODUCT('mil mi val'!$C295:CF295)</f>
        <v>0.51695939207778341</v>
      </c>
      <c r="CH331" s="79">
        <f>PRODUCT('mil mi val'!$C295:CG295)</f>
        <v>0.51272032506274556</v>
      </c>
      <c r="CI331" s="79">
        <f>PRODUCT('mil mi val'!$C295:CH295)</f>
        <v>0.50851601839723104</v>
      </c>
      <c r="CJ331" s="79">
        <f>PRODUCT('mil mi val'!$C295:CI295)</f>
        <v>0.5043461870463738</v>
      </c>
      <c r="CK331" s="79">
        <f>PRODUCT('mil mi val'!$C295:CJ295)</f>
        <v>0.50021054831259348</v>
      </c>
      <c r="CL331" s="79">
        <f>PRODUCT('mil mi val'!$C295:CK295)</f>
        <v>0.49610882181643023</v>
      </c>
      <c r="CM331" s="79">
        <f>PRODUCT('mil mi val'!$C295:CL295)</f>
        <v>0.49204072947753552</v>
      </c>
      <c r="CN331" s="79">
        <f>PRODUCT('mil mi val'!$C295:CM295)</f>
        <v>0.48800599549581974</v>
      </c>
      <c r="CO331" s="79">
        <f>PRODUCT('mil mi val'!$C295:CN295)</f>
        <v>0.48400434633275402</v>
      </c>
      <c r="CP331" s="79">
        <f>PRODUCT('mil mi val'!$C295:CO295)</f>
        <v>0.48003551069282546</v>
      </c>
      <c r="CQ331" s="79">
        <f>PRODUCT('mil mi val'!$C295:CP295)</f>
        <v>0.47609921950514428</v>
      </c>
      <c r="CR331" s="79">
        <f>PRODUCT('mil mi val'!$C295:CQ295)</f>
        <v>0.47219520590520209</v>
      </c>
      <c r="CS331" s="79">
        <f>PRODUCT('mil mi val'!$C295:CR295)</f>
        <v>0.46832320521677945</v>
      </c>
      <c r="CT331" s="79">
        <f>PRODUCT('mil mi val'!$C295:CS295)</f>
        <v>0.46448295493400188</v>
      </c>
      <c r="CU331" s="79">
        <f>PRODUCT('mil mi val'!$C295:CT295)</f>
        <v>0.46067419470354309</v>
      </c>
      <c r="CV331" s="79">
        <f>PRODUCT('mil mi val'!$C295:CU295)</f>
        <v>0.45689666630697406</v>
      </c>
      <c r="CW331" s="79">
        <f>PRODUCT('mil mi val'!$C295:CV295)</f>
        <v>0.45315011364325686</v>
      </c>
      <c r="CX331" s="79">
        <f>PRODUCT('mil mi val'!$C295:CW295)</f>
        <v>0.44943428271138214</v>
      </c>
      <c r="CY331" s="79">
        <f>PRODUCT('mil mi val'!$C295:CX295)</f>
        <v>0.44574892159314883</v>
      </c>
      <c r="CZ331" s="79">
        <f>PRODUCT('mil mi val'!$C295:CY295)</f>
        <v>0.44209378043608499</v>
      </c>
      <c r="DA331" s="79">
        <f>PRODUCT('mil mi val'!$C295:CZ295)</f>
        <v>0.43846861143650911</v>
      </c>
      <c r="DB331" s="79">
        <f>PRODUCT('mil mi val'!$C295:DA295)</f>
        <v>0.43487316882272975</v>
      </c>
      <c r="DC331" s="79">
        <f>PRODUCT('mil mi val'!$C295:DB295)</f>
        <v>0.43130720883838336</v>
      </c>
    </row>
    <row r="332" spans="2:107" ht="15" x14ac:dyDescent="0.25">
      <c r="B332" s="41">
        <v>87</v>
      </c>
      <c r="C332" s="79">
        <v>1</v>
      </c>
      <c r="D332" s="79">
        <f>PRODUCT('mil mi val'!$C296:C296)</f>
        <v>0.98560000000000003</v>
      </c>
      <c r="E332" s="79">
        <f>PRODUCT('mil mi val'!$C296:D296)</f>
        <v>0.98077056000000007</v>
      </c>
      <c r="F332" s="79">
        <f>PRODUCT('mil mi val'!$C296:E296)</f>
        <v>0.9756705530880001</v>
      </c>
      <c r="G332" s="79">
        <f>PRODUCT('mil mi val'!$C296:F296)</f>
        <v>0.97040193210132497</v>
      </c>
      <c r="H332" s="79">
        <f>PRODUCT('mil mi val'!$C296:G296)</f>
        <v>0.96516176166797785</v>
      </c>
      <c r="I332" s="79">
        <f>PRODUCT('mil mi val'!$C296:H296)</f>
        <v>0.95985337197880405</v>
      </c>
      <c r="J332" s="79">
        <f>PRODUCT('mil mi val'!$C296:I296)</f>
        <v>0.95428622242132699</v>
      </c>
      <c r="K332" s="79">
        <f>PRODUCT('mil mi val'!$C296:J296)</f>
        <v>0.94856050508679901</v>
      </c>
      <c r="L332" s="79">
        <f>PRODUCT('mil mi val'!$C296:K296)</f>
        <v>0.94258457390475225</v>
      </c>
      <c r="M332" s="79">
        <f>PRODUCT('mil mi val'!$C296:L296)</f>
        <v>0.93636351571698084</v>
      </c>
      <c r="N332" s="79">
        <f>PRODUCT('mil mi val'!$C296:M296)</f>
        <v>0.9299026074585337</v>
      </c>
      <c r="O332" s="79">
        <f>PRODUCT('mil mi val'!$C296:N296)</f>
        <v>0.92320730868483225</v>
      </c>
      <c r="P332" s="79">
        <f>PRODUCT('mil mi val'!$C296:O296)</f>
        <v>0.916283253869696</v>
      </c>
      <c r="Q332" s="79">
        <f>PRODUCT('mil mi val'!$C296:P296)</f>
        <v>0.90922787281489925</v>
      </c>
      <c r="R332" s="79">
        <f>PRODUCT('mil mi val'!$C296:Q296)</f>
        <v>0.90222681819422446</v>
      </c>
      <c r="S332" s="79">
        <f>PRODUCT('mil mi val'!$C296:R296)</f>
        <v>0.89527967169412892</v>
      </c>
      <c r="T332" s="79">
        <f>PRODUCT('mil mi val'!$C296:S296)</f>
        <v>0.88838601822208407</v>
      </c>
      <c r="U332" s="79">
        <f>PRODUCT('mil mi val'!$C296:T296)</f>
        <v>0.88154544588177397</v>
      </c>
      <c r="V332" s="79">
        <f>PRODUCT('mil mi val'!$C296:U296)</f>
        <v>0.87475754594848432</v>
      </c>
      <c r="W332" s="79">
        <f>PRODUCT('mil mi val'!$C296:V296)</f>
        <v>0.868021912844681</v>
      </c>
      <c r="X332" s="79">
        <f>PRODUCT('mil mi val'!$C296:W296)</f>
        <v>0.86133814411577692</v>
      </c>
      <c r="Y332" s="79">
        <f>PRODUCT('mil mi val'!$C296:X296)</f>
        <v>0.85470584040608544</v>
      </c>
      <c r="Z332" s="79">
        <f>PRODUCT('mil mi val'!$C296:Y296)</f>
        <v>0.8481246054349586</v>
      </c>
      <c r="AA332" s="79">
        <f>PRODUCT('mil mi val'!$C296:Z296)</f>
        <v>0.84159404597310938</v>
      </c>
      <c r="AB332" s="79">
        <f>PRODUCT('mil mi val'!$C296:AA296)</f>
        <v>0.83511377181911639</v>
      </c>
      <c r="AC332" s="79">
        <f>PRODUCT('mil mi val'!$C296:AB296)</f>
        <v>0.82868339577610917</v>
      </c>
      <c r="AD332" s="79">
        <f>PRODUCT('mil mi val'!$C296:AC296)</f>
        <v>0.82230253362863315</v>
      </c>
      <c r="AE332" s="79">
        <f>PRODUCT('mil mi val'!$C296:AD296)</f>
        <v>0.81597080411969269</v>
      </c>
      <c r="AF332" s="79">
        <f>PRODUCT('mil mi val'!$C296:AE296)</f>
        <v>0.80968782892797098</v>
      </c>
      <c r="AG332" s="79">
        <f>PRODUCT('mil mi val'!$C296:AF296)</f>
        <v>0.80345323264522561</v>
      </c>
      <c r="AH332" s="79">
        <f>PRODUCT('mil mi val'!$C296:AG296)</f>
        <v>0.79726664275385739</v>
      </c>
      <c r="AI332" s="79">
        <f>PRODUCT('mil mi val'!$C296:AH296)</f>
        <v>0.79112768960465263</v>
      </c>
      <c r="AJ332" s="79">
        <f>PRODUCT('mil mi val'!$C296:AI296)</f>
        <v>0.78503600639469673</v>
      </c>
      <c r="AK332" s="79">
        <f>PRODUCT('mil mi val'!$C296:AJ296)</f>
        <v>0.77899122914545749</v>
      </c>
      <c r="AL332" s="79">
        <f>PRODUCT('mil mi val'!$C296:AK296)</f>
        <v>0.77299299668103738</v>
      </c>
      <c r="AM332" s="79">
        <f>PRODUCT('mil mi val'!$C296:AL296)</f>
        <v>0.76704095060659339</v>
      </c>
      <c r="AN332" s="79">
        <f>PRODUCT('mil mi val'!$C296:AM296)</f>
        <v>0.76113473528692255</v>
      </c>
      <c r="AO332" s="79">
        <f>PRODUCT('mil mi val'!$C296:AN296)</f>
        <v>0.75527399782521321</v>
      </c>
      <c r="AP332" s="79">
        <f>PRODUCT('mil mi val'!$C296:AO296)</f>
        <v>0.74945838804195908</v>
      </c>
      <c r="AQ332" s="79">
        <f>PRODUCT('mil mi val'!$C296:AP296)</f>
        <v>0.743687558454036</v>
      </c>
      <c r="AR332" s="79">
        <f>PRODUCT('mil mi val'!$C296:AQ296)</f>
        <v>0.73796116425393987</v>
      </c>
      <c r="AS332" s="79">
        <f>PRODUCT('mil mi val'!$C296:AR296)</f>
        <v>0.73227886328918446</v>
      </c>
      <c r="AT332" s="79">
        <f>PRODUCT('mil mi val'!$C296:AS296)</f>
        <v>0.72664031604185775</v>
      </c>
      <c r="AU332" s="79">
        <f>PRODUCT('mil mi val'!$C296:AT296)</f>
        <v>0.72104518560833541</v>
      </c>
      <c r="AV332" s="79">
        <f>PRODUCT('mil mi val'!$C296:AU296)</f>
        <v>0.71549313767915124</v>
      </c>
      <c r="AW332" s="79">
        <f>PRODUCT('mil mi val'!$C296:AV296)</f>
        <v>0.70998384051902175</v>
      </c>
      <c r="AX332" s="79">
        <f>PRODUCT('mil mi val'!$C296:AW296)</f>
        <v>0.7045169649470252</v>
      </c>
      <c r="AY332" s="79">
        <f>PRODUCT('mil mi val'!$C296:AX296)</f>
        <v>0.6990921843169331</v>
      </c>
      <c r="AZ332" s="79">
        <f>PRODUCT('mil mi val'!$C296:AY296)</f>
        <v>0.69370917449769265</v>
      </c>
      <c r="BA332" s="79">
        <f>PRODUCT('mil mi val'!$C296:AZ296)</f>
        <v>0.68836761385406042</v>
      </c>
      <c r="BB332" s="79">
        <f>PRODUCT('mil mi val'!$C296:BA296)</f>
        <v>0.68306718322738413</v>
      </c>
      <c r="BC332" s="79">
        <f>PRODUCT('mil mi val'!$C296:BB296)</f>
        <v>0.67780756591653324</v>
      </c>
      <c r="BD332" s="79">
        <f>PRODUCT('mil mi val'!$C296:BC296)</f>
        <v>0.67258844765897585</v>
      </c>
      <c r="BE332" s="79">
        <f>PRODUCT('mil mi val'!$C296:BD296)</f>
        <v>0.66740951661200176</v>
      </c>
      <c r="BF332" s="79">
        <f>PRODUCT('mil mi val'!$C296:BE296)</f>
        <v>0.66227046333408934</v>
      </c>
      <c r="BG332" s="79">
        <f>PRODUCT('mil mi val'!$C296:BF296)</f>
        <v>0.65717098076641678</v>
      </c>
      <c r="BH332" s="79">
        <f>PRODUCT('mil mi val'!$C296:BG296)</f>
        <v>0.6521107642145153</v>
      </c>
      <c r="BI332" s="79">
        <f>PRODUCT('mil mi val'!$C296:BH296)</f>
        <v>0.64708951133006354</v>
      </c>
      <c r="BJ332" s="79">
        <f>PRODUCT('mil mi val'!$C296:BI296)</f>
        <v>0.64210692209282205</v>
      </c>
      <c r="BK332" s="79">
        <f>PRODUCT('mil mi val'!$C296:BJ296)</f>
        <v>0.63716269879270726</v>
      </c>
      <c r="BL332" s="79">
        <f>PRODUCT('mil mi val'!$C296:BK296)</f>
        <v>0.63225654601200343</v>
      </c>
      <c r="BM332" s="79">
        <f>PRODUCT('mil mi val'!$C296:BL296)</f>
        <v>0.62738817060771102</v>
      </c>
      <c r="BN332" s="79">
        <f>PRODUCT('mil mi val'!$C296:BM296)</f>
        <v>0.62255728169403157</v>
      </c>
      <c r="BO332" s="79">
        <f>PRODUCT('mil mi val'!$C296:BN296)</f>
        <v>0.61776359062498754</v>
      </c>
      <c r="BP332" s="79">
        <f>PRODUCT('mil mi val'!$C296:BO296)</f>
        <v>0.61300681097717513</v>
      </c>
      <c r="BQ332" s="79">
        <f>PRODUCT('mil mi val'!$C296:BP296)</f>
        <v>0.60828665853265085</v>
      </c>
      <c r="BR332" s="79">
        <f>PRODUCT('mil mi val'!$C296:BQ296)</f>
        <v>0.60360285126194946</v>
      </c>
      <c r="BS332" s="79">
        <f>PRODUCT('mil mi val'!$C296:BR296)</f>
        <v>0.59895510930723239</v>
      </c>
      <c r="BT332" s="79">
        <f>PRODUCT('mil mi val'!$C296:BS296)</f>
        <v>0.59434315496556667</v>
      </c>
      <c r="BU332" s="79">
        <f>PRODUCT('mil mi val'!$C296:BT296)</f>
        <v>0.58976671267233183</v>
      </c>
      <c r="BV332" s="79">
        <f>PRODUCT('mil mi val'!$C296:BU296)</f>
        <v>0.58522550898475489</v>
      </c>
      <c r="BW332" s="79">
        <f>PRODUCT('mil mi val'!$C296:BV296)</f>
        <v>0.58071927256557221</v>
      </c>
      <c r="BX332" s="79">
        <f>PRODUCT('mil mi val'!$C296:BW296)</f>
        <v>0.57624773416681729</v>
      </c>
      <c r="BY332" s="79">
        <f>PRODUCT('mil mi val'!$C296:BX296)</f>
        <v>0.57181062661373283</v>
      </c>
      <c r="BZ332" s="79">
        <f>PRODUCT('mil mi val'!$C296:BY296)</f>
        <v>0.5674076847888071</v>
      </c>
      <c r="CA332" s="79">
        <f>PRODUCT('mil mi val'!$C296:BZ296)</f>
        <v>0.56303864561593331</v>
      </c>
      <c r="CB332" s="79">
        <f>PRODUCT('mil mi val'!$C296:CA296)</f>
        <v>0.55870324804469063</v>
      </c>
      <c r="CC332" s="79">
        <f>PRODUCT('mil mi val'!$C296:CB296)</f>
        <v>0.55440123303474653</v>
      </c>
      <c r="CD332" s="79">
        <f>PRODUCT('mil mi val'!$C296:CC296)</f>
        <v>0.55013234354037899</v>
      </c>
      <c r="CE332" s="79">
        <f>PRODUCT('mil mi val'!$C296:CD296)</f>
        <v>0.54589632449511805</v>
      </c>
      <c r="CF332" s="79">
        <f>PRODUCT('mil mi val'!$C296:CE296)</f>
        <v>0.5416929227965056</v>
      </c>
      <c r="CG332" s="79">
        <f>PRODUCT('mil mi val'!$C296:CF296)</f>
        <v>0.5375218872909725</v>
      </c>
      <c r="CH332" s="79">
        <f>PRODUCT('mil mi val'!$C296:CG296)</f>
        <v>0.53338296875883195</v>
      </c>
      <c r="CI332" s="79">
        <f>PRODUCT('mil mi val'!$C296:CH296)</f>
        <v>0.52927591989938894</v>
      </c>
      <c r="CJ332" s="79">
        <f>PRODUCT('mil mi val'!$C296:CI296)</f>
        <v>0.52520049531616364</v>
      </c>
      <c r="CK332" s="79">
        <f>PRODUCT('mil mi val'!$C296:CJ296)</f>
        <v>0.52115645150222911</v>
      </c>
      <c r="CL332" s="79">
        <f>PRODUCT('mil mi val'!$C296:CK296)</f>
        <v>0.51714354682566188</v>
      </c>
      <c r="CM332" s="79">
        <f>PRODUCT('mil mi val'!$C296:CL296)</f>
        <v>0.51316154151510429</v>
      </c>
      <c r="CN332" s="79">
        <f>PRODUCT('mil mi val'!$C296:CM296)</f>
        <v>0.50921019764543796</v>
      </c>
      <c r="CO332" s="79">
        <f>PRODUCT('mil mi val'!$C296:CN296)</f>
        <v>0.50528927912356802</v>
      </c>
      <c r="CP332" s="79">
        <f>PRODUCT('mil mi val'!$C296:CO296)</f>
        <v>0.50139855167431657</v>
      </c>
      <c r="CQ332" s="79">
        <f>PRODUCT('mil mi val'!$C296:CP296)</f>
        <v>0.4975377828264243</v>
      </c>
      <c r="CR332" s="79">
        <f>PRODUCT('mil mi val'!$C296:CQ296)</f>
        <v>0.49370674189866082</v>
      </c>
      <c r="CS332" s="79">
        <f>PRODUCT('mil mi val'!$C296:CR296)</f>
        <v>0.4899051999860411</v>
      </c>
      <c r="CT332" s="79">
        <f>PRODUCT('mil mi val'!$C296:CS296)</f>
        <v>0.48613292994614854</v>
      </c>
      <c r="CU332" s="79">
        <f>PRODUCT('mil mi val'!$C296:CT296)</f>
        <v>0.48238970638556317</v>
      </c>
      <c r="CV332" s="79">
        <f>PRODUCT('mil mi val'!$C296:CU296)</f>
        <v>0.47867530564639432</v>
      </c>
      <c r="CW332" s="79">
        <f>PRODUCT('mil mi val'!$C296:CV296)</f>
        <v>0.47498950579291704</v>
      </c>
      <c r="CX332" s="79">
        <f>PRODUCT('mil mi val'!$C296:CW296)</f>
        <v>0.47133208659831155</v>
      </c>
      <c r="CY332" s="79">
        <f>PRODUCT('mil mi val'!$C296:CX296)</f>
        <v>0.46770282953150455</v>
      </c>
      <c r="CZ332" s="79">
        <f>PRODUCT('mil mi val'!$C296:CY296)</f>
        <v>0.46410151774411196</v>
      </c>
      <c r="DA332" s="79">
        <f>PRODUCT('mil mi val'!$C296:CZ296)</f>
        <v>0.46052793605748227</v>
      </c>
      <c r="DB332" s="79">
        <f>PRODUCT('mil mi val'!$C296:DA296)</f>
        <v>0.45698187094983966</v>
      </c>
      <c r="DC332" s="79">
        <f>PRODUCT('mil mi val'!$C296:DB296)</f>
        <v>0.45346311054352589</v>
      </c>
    </row>
    <row r="333" spans="2:107" ht="15" x14ac:dyDescent="0.25">
      <c r="B333" s="41">
        <v>88</v>
      </c>
      <c r="C333" s="79">
        <v>1</v>
      </c>
      <c r="D333" s="79">
        <f>PRODUCT('mil mi val'!$C297:C297)</f>
        <v>0.9859</v>
      </c>
      <c r="E333" s="79">
        <f>PRODUCT('mil mi val'!$C297:D297)</f>
        <v>0.98126627</v>
      </c>
      <c r="F333" s="79">
        <f>PRODUCT('mil mi val'!$C297:E297)</f>
        <v>0.97645806527699996</v>
      </c>
      <c r="G333" s="79">
        <f>PRODUCT('mil mi val'!$C297:F297)</f>
        <v>0.97147812914408727</v>
      </c>
      <c r="H333" s="79">
        <f>PRODUCT('mil mi val'!$C297:G297)</f>
        <v>0.96642644287253798</v>
      </c>
      <c r="I333" s="79">
        <f>PRODUCT('mil mi val'!$C297:H297)</f>
        <v>0.9613043827253136</v>
      </c>
      <c r="J333" s="79">
        <f>PRODUCT('mil mi val'!$C297:I297)</f>
        <v>0.95611333905859697</v>
      </c>
      <c r="K333" s="79">
        <f>PRODUCT('mil mi val'!$C297:J297)</f>
        <v>0.95075910435986877</v>
      </c>
      <c r="L333" s="79">
        <f>PRODUCT('mil mi val'!$C297:K297)</f>
        <v>0.94514962564414551</v>
      </c>
      <c r="M333" s="79">
        <f>PRODUCT('mil mi val'!$C297:L297)</f>
        <v>0.93938421292771623</v>
      </c>
      <c r="N333" s="79">
        <f>PRODUCT('mil mi val'!$C297:M297)</f>
        <v>0.93337215396497886</v>
      </c>
      <c r="O333" s="79">
        <f>PRODUCT('mil mi val'!$C297:N297)</f>
        <v>0.92711856053341346</v>
      </c>
      <c r="P333" s="79">
        <f>PRODUCT('mil mi val'!$C297:O297)</f>
        <v>0.92062873060967954</v>
      </c>
      <c r="Q333" s="79">
        <f>PRODUCT('mil mi val'!$C297:P297)</f>
        <v>0.91390814087622885</v>
      </c>
      <c r="R333" s="79">
        <f>PRODUCT('mil mi val'!$C297:Q297)</f>
        <v>0.90723661144783241</v>
      </c>
      <c r="S333" s="79">
        <f>PRODUCT('mil mi val'!$C297:R297)</f>
        <v>0.9006137841842633</v>
      </c>
      <c r="T333" s="79">
        <f>PRODUCT('mil mi val'!$C297:S297)</f>
        <v>0.89403930355971817</v>
      </c>
      <c r="U333" s="79">
        <f>PRODUCT('mil mi val'!$C297:T297)</f>
        <v>0.88751281664373227</v>
      </c>
      <c r="V333" s="79">
        <f>PRODUCT('mil mi val'!$C297:U297)</f>
        <v>0.88103397308223308</v>
      </c>
      <c r="W333" s="79">
        <f>PRODUCT('mil mi val'!$C297:V297)</f>
        <v>0.87460242507873276</v>
      </c>
      <c r="X333" s="79">
        <f>PRODUCT('mil mi val'!$C297:W297)</f>
        <v>0.868217827375658</v>
      </c>
      <c r="Y333" s="79">
        <f>PRODUCT('mil mi val'!$C297:X297)</f>
        <v>0.86187983723581574</v>
      </c>
      <c r="Z333" s="79">
        <f>PRODUCT('mil mi val'!$C297:Y297)</f>
        <v>0.85558811442399429</v>
      </c>
      <c r="AA333" s="79">
        <f>PRODUCT('mil mi val'!$C297:Z297)</f>
        <v>0.84934232118869912</v>
      </c>
      <c r="AB333" s="79">
        <f>PRODUCT('mil mi val'!$C297:AA297)</f>
        <v>0.84314212224402163</v>
      </c>
      <c r="AC333" s="79">
        <f>PRODUCT('mil mi val'!$C297:AB297)</f>
        <v>0.83698718475164025</v>
      </c>
      <c r="AD333" s="79">
        <f>PRODUCT('mil mi val'!$C297:AC297)</f>
        <v>0.83087717830295327</v>
      </c>
      <c r="AE333" s="79">
        <f>PRODUCT('mil mi val'!$C297:AD297)</f>
        <v>0.82481177490134172</v>
      </c>
      <c r="AF333" s="79">
        <f>PRODUCT('mil mi val'!$C297:AE297)</f>
        <v>0.81879064894456199</v>
      </c>
      <c r="AG333" s="79">
        <f>PRODUCT('mil mi val'!$C297:AF297)</f>
        <v>0.81281347720726671</v>
      </c>
      <c r="AH333" s="79">
        <f>PRODUCT('mil mi val'!$C297:AG297)</f>
        <v>0.80687993882365372</v>
      </c>
      <c r="AI333" s="79">
        <f>PRODUCT('mil mi val'!$C297:AH297)</f>
        <v>0.8009897152702411</v>
      </c>
      <c r="AJ333" s="79">
        <f>PRODUCT('mil mi val'!$C297:AI297)</f>
        <v>0.79514249034876838</v>
      </c>
      <c r="AK333" s="79">
        <f>PRODUCT('mil mi val'!$C297:AJ297)</f>
        <v>0.78933795016922237</v>
      </c>
      <c r="AL333" s="79">
        <f>PRODUCT('mil mi val'!$C297:AK297)</f>
        <v>0.78357578313298704</v>
      </c>
      <c r="AM333" s="79">
        <f>PRODUCT('mil mi val'!$C297:AL297)</f>
        <v>0.77785567991611626</v>
      </c>
      <c r="AN333" s="79">
        <f>PRODUCT('mil mi val'!$C297:AM297)</f>
        <v>0.77217733345272865</v>
      </c>
      <c r="AO333" s="79">
        <f>PRODUCT('mil mi val'!$C297:AN297)</f>
        <v>0.76654043891852375</v>
      </c>
      <c r="AP333" s="79">
        <f>PRODUCT('mil mi val'!$C297:AO297)</f>
        <v>0.76094469371441853</v>
      </c>
      <c r="AQ333" s="79">
        <f>PRODUCT('mil mi val'!$C297:AP297)</f>
        <v>0.75538979745030332</v>
      </c>
      <c r="AR333" s="79">
        <f>PRODUCT('mil mi val'!$C297:AQ297)</f>
        <v>0.74987545192891614</v>
      </c>
      <c r="AS333" s="79">
        <f>PRODUCT('mil mi val'!$C297:AR297)</f>
        <v>0.74440136112983502</v>
      </c>
      <c r="AT333" s="79">
        <f>PRODUCT('mil mi val'!$C297:AS297)</f>
        <v>0.7389672311935872</v>
      </c>
      <c r="AU333" s="79">
        <f>PRODUCT('mil mi val'!$C297:AT297)</f>
        <v>0.73357277040587399</v>
      </c>
      <c r="AV333" s="79">
        <f>PRODUCT('mil mi val'!$C297:AU297)</f>
        <v>0.7282176891819111</v>
      </c>
      <c r="AW333" s="79">
        <f>PRODUCT('mil mi val'!$C297:AV297)</f>
        <v>0.72290170005088317</v>
      </c>
      <c r="AX333" s="79">
        <f>PRODUCT('mil mi val'!$C297:AW297)</f>
        <v>0.71762451764051172</v>
      </c>
      <c r="AY333" s="79">
        <f>PRODUCT('mil mi val'!$C297:AX297)</f>
        <v>0.71238585866173598</v>
      </c>
      <c r="AZ333" s="79">
        <f>PRODUCT('mil mi val'!$C297:AY297)</f>
        <v>0.7071854418935053</v>
      </c>
      <c r="BA333" s="79">
        <f>PRODUCT('mil mi val'!$C297:AZ297)</f>
        <v>0.70202298816768272</v>
      </c>
      <c r="BB333" s="79">
        <f>PRODUCT('mil mi val'!$C297:BA297)</f>
        <v>0.69689822035405868</v>
      </c>
      <c r="BC333" s="79">
        <f>PRODUCT('mil mi val'!$C297:BB297)</f>
        <v>0.69181086334547404</v>
      </c>
      <c r="BD333" s="79">
        <f>PRODUCT('mil mi val'!$C297:BC297)</f>
        <v>0.68676064404305215</v>
      </c>
      <c r="BE333" s="79">
        <f>PRODUCT('mil mi val'!$C297:BD297)</f>
        <v>0.68174729134153789</v>
      </c>
      <c r="BF333" s="79">
        <f>PRODUCT('mil mi val'!$C297:BE297)</f>
        <v>0.67677053611474469</v>
      </c>
      <c r="BG333" s="79">
        <f>PRODUCT('mil mi val'!$C297:BF297)</f>
        <v>0.67183011120110703</v>
      </c>
      <c r="BH333" s="79">
        <f>PRODUCT('mil mi val'!$C297:BG297)</f>
        <v>0.66692575138933896</v>
      </c>
      <c r="BI333" s="79">
        <f>PRODUCT('mil mi val'!$C297:BH297)</f>
        <v>0.66205719340419678</v>
      </c>
      <c r="BJ333" s="79">
        <f>PRODUCT('mil mi val'!$C297:BI297)</f>
        <v>0.65722417589234616</v>
      </c>
      <c r="BK333" s="79">
        <f>PRODUCT('mil mi val'!$C297:BJ297)</f>
        <v>0.652426439408332</v>
      </c>
      <c r="BL333" s="79">
        <f>PRODUCT('mil mi val'!$C297:BK297)</f>
        <v>0.64766372640065117</v>
      </c>
      <c r="BM333" s="79">
        <f>PRODUCT('mil mi val'!$C297:BL297)</f>
        <v>0.64293578119792649</v>
      </c>
      <c r="BN333" s="79">
        <f>PRODUCT('mil mi val'!$C297:BM297)</f>
        <v>0.6382423499951817</v>
      </c>
      <c r="BO333" s="79">
        <f>PRODUCT('mil mi val'!$C297:BN297)</f>
        <v>0.63358318084021692</v>
      </c>
      <c r="BP333" s="79">
        <f>PRODUCT('mil mi val'!$C297:BO297)</f>
        <v>0.62895802362008335</v>
      </c>
      <c r="BQ333" s="79">
        <f>PRODUCT('mil mi val'!$C297:BP297)</f>
        <v>0.6243666300476568</v>
      </c>
      <c r="BR333" s="79">
        <f>PRODUCT('mil mi val'!$C297:BQ297)</f>
        <v>0.6198087536483089</v>
      </c>
      <c r="BS333" s="79">
        <f>PRODUCT('mil mi val'!$C297:BR297)</f>
        <v>0.61528414974667622</v>
      </c>
      <c r="BT333" s="79">
        <f>PRODUCT('mil mi val'!$C297:BS297)</f>
        <v>0.6107925754535255</v>
      </c>
      <c r="BU333" s="79">
        <f>PRODUCT('mil mi val'!$C297:BT297)</f>
        <v>0.60633378965271478</v>
      </c>
      <c r="BV333" s="79">
        <f>PRODUCT('mil mi val'!$C297:BU297)</f>
        <v>0.60190755298824994</v>
      </c>
      <c r="BW333" s="79">
        <f>PRODUCT('mil mi val'!$C297:BV297)</f>
        <v>0.59751362785143569</v>
      </c>
      <c r="BX333" s="79">
        <f>PRODUCT('mil mi val'!$C297:BW297)</f>
        <v>0.59315177836812027</v>
      </c>
      <c r="BY333" s="79">
        <f>PRODUCT('mil mi val'!$C297:BX297)</f>
        <v>0.58882177038603301</v>
      </c>
      <c r="BZ333" s="79">
        <f>PRODUCT('mil mi val'!$C297:BY297)</f>
        <v>0.584523371462215</v>
      </c>
      <c r="CA333" s="79">
        <f>PRODUCT('mil mi val'!$C297:BZ297)</f>
        <v>0.58025635085054084</v>
      </c>
      <c r="CB333" s="79">
        <f>PRODUCT('mil mi val'!$C297:CA297)</f>
        <v>0.57602047948933188</v>
      </c>
      <c r="CC333" s="79">
        <f>PRODUCT('mil mi val'!$C297:CB297)</f>
        <v>0.57181552998905982</v>
      </c>
      <c r="CD333" s="79">
        <f>PRODUCT('mil mi val'!$C297:CC297)</f>
        <v>0.56764127662013975</v>
      </c>
      <c r="CE333" s="79">
        <f>PRODUCT('mil mi val'!$C297:CD297)</f>
        <v>0.56349749530081272</v>
      </c>
      <c r="CF333" s="79">
        <f>PRODUCT('mil mi val'!$C297:CE297)</f>
        <v>0.55938396358511677</v>
      </c>
      <c r="CG333" s="79">
        <f>PRODUCT('mil mi val'!$C297:CF297)</f>
        <v>0.5553004606509454</v>
      </c>
      <c r="CH333" s="79">
        <f>PRODUCT('mil mi val'!$C297:CG297)</f>
        <v>0.55124676728819355</v>
      </c>
      <c r="CI333" s="79">
        <f>PRODUCT('mil mi val'!$C297:CH297)</f>
        <v>0.54722266588698976</v>
      </c>
      <c r="CJ333" s="79">
        <f>PRODUCT('mil mi val'!$C297:CI297)</f>
        <v>0.54322794042601474</v>
      </c>
      <c r="CK333" s="79">
        <f>PRODUCT('mil mi val'!$C297:CJ297)</f>
        <v>0.5392623764609048</v>
      </c>
      <c r="CL333" s="79">
        <f>PRODUCT('mil mi val'!$C297:CK297)</f>
        <v>0.53532576111274022</v>
      </c>
      <c r="CM333" s="79">
        <f>PRODUCT('mil mi val'!$C297:CL297)</f>
        <v>0.53141788305661719</v>
      </c>
      <c r="CN333" s="79">
        <f>PRODUCT('mil mi val'!$C297:CM297)</f>
        <v>0.52753853251030391</v>
      </c>
      <c r="CO333" s="79">
        <f>PRODUCT('mil mi val'!$C297:CN297)</f>
        <v>0.52368750122297869</v>
      </c>
      <c r="CP333" s="79">
        <f>PRODUCT('mil mi val'!$C297:CO297)</f>
        <v>0.51986458246405098</v>
      </c>
      <c r="CQ333" s="79">
        <f>PRODUCT('mil mi val'!$C297:CP297)</f>
        <v>0.51606957101206341</v>
      </c>
      <c r="CR333" s="79">
        <f>PRODUCT('mil mi val'!$C297:CQ297)</f>
        <v>0.51230226314367533</v>
      </c>
      <c r="CS333" s="79">
        <f>PRODUCT('mil mi val'!$C297:CR297)</f>
        <v>0.50856245662272648</v>
      </c>
      <c r="CT333" s="79">
        <f>PRODUCT('mil mi val'!$C297:CS297)</f>
        <v>0.50484995068938054</v>
      </c>
      <c r="CU333" s="79">
        <f>PRODUCT('mil mi val'!$C297:CT297)</f>
        <v>0.50116454604934813</v>
      </c>
      <c r="CV333" s="79">
        <f>PRODUCT('mil mi val'!$C297:CU297)</f>
        <v>0.49750604486318789</v>
      </c>
      <c r="CW333" s="79">
        <f>PRODUCT('mil mi val'!$C297:CV297)</f>
        <v>0.49387425073568664</v>
      </c>
      <c r="CX333" s="79">
        <f>PRODUCT('mil mi val'!$C297:CW297)</f>
        <v>0.49026896870531611</v>
      </c>
      <c r="CY333" s="79">
        <f>PRODUCT('mil mi val'!$C297:CX297)</f>
        <v>0.48669000523376732</v>
      </c>
      <c r="CZ333" s="79">
        <f>PRODUCT('mil mi val'!$C297:CY297)</f>
        <v>0.48313716819556085</v>
      </c>
      <c r="DA333" s="79">
        <f>PRODUCT('mil mi val'!$C297:CZ297)</f>
        <v>0.47961026686773328</v>
      </c>
      <c r="DB333" s="79">
        <f>PRODUCT('mil mi val'!$C297:DA297)</f>
        <v>0.47610911191959882</v>
      </c>
      <c r="DC333" s="79">
        <f>PRODUCT('mil mi val'!$C297:DB297)</f>
        <v>0.47263351540258575</v>
      </c>
    </row>
    <row r="334" spans="2:107" ht="15" x14ac:dyDescent="0.25">
      <c r="B334" s="41">
        <v>89</v>
      </c>
      <c r="C334" s="79">
        <v>1</v>
      </c>
      <c r="D334" s="79">
        <f>PRODUCT('mil mi val'!$C298:C298)</f>
        <v>0.98609999999999998</v>
      </c>
      <c r="E334" s="79">
        <f>PRODUCT('mil mi val'!$C298:D298)</f>
        <v>0.98176116000000002</v>
      </c>
      <c r="F334" s="79">
        <f>PRODUCT('mil mi val'!$C298:E298)</f>
        <v>0.97714688254799997</v>
      </c>
      <c r="G334" s="79">
        <f>PRODUCT('mil mi val'!$C298:F298)</f>
        <v>0.9724565775117695</v>
      </c>
      <c r="H334" s="79">
        <f>PRODUCT('mil mi val'!$C298:G298)</f>
        <v>0.9676915402819618</v>
      </c>
      <c r="I334" s="79">
        <f>PRODUCT('mil mi val'!$C298:H298)</f>
        <v>0.96285308258055202</v>
      </c>
      <c r="J334" s="79">
        <f>PRODUCT('mil mi val'!$C298:I298)</f>
        <v>0.95794253185939127</v>
      </c>
      <c r="K334" s="79">
        <f>PRODUCT('mil mi val'!$C298:J298)</f>
        <v>0.95296123069372241</v>
      </c>
      <c r="L334" s="79">
        <f>PRODUCT('mil mi val'!$C298:K298)</f>
        <v>0.94781524004797635</v>
      </c>
      <c r="M334" s="79">
        <f>PRODUCT('mil mi val'!$C298:L298)</f>
        <v>0.94241269317970289</v>
      </c>
      <c r="N334" s="79">
        <f>PRODUCT('mil mi val'!$C298:M298)</f>
        <v>0.93675821702062467</v>
      </c>
      <c r="O334" s="79">
        <f>PRODUCT('mil mi val'!$C298:N298)</f>
        <v>0.93085664025339476</v>
      </c>
      <c r="P334" s="79">
        <f>PRODUCT('mil mi val'!$C298:O298)</f>
        <v>0.9248060720917477</v>
      </c>
      <c r="Q334" s="79">
        <f>PRODUCT('mil mi val'!$C298:P298)</f>
        <v>0.91851739080152384</v>
      </c>
      <c r="R334" s="79">
        <f>PRODUCT('mil mi val'!$C298:Q298)</f>
        <v>0.91227147254407348</v>
      </c>
      <c r="S334" s="79">
        <f>PRODUCT('mil mi val'!$C298:R298)</f>
        <v>0.90606802653077378</v>
      </c>
      <c r="T334" s="79">
        <f>PRODUCT('mil mi val'!$C298:S298)</f>
        <v>0.89990676395036451</v>
      </c>
      <c r="U334" s="79">
        <f>PRODUCT('mil mi val'!$C298:T298)</f>
        <v>0.89378739795550199</v>
      </c>
      <c r="V334" s="79">
        <f>PRODUCT('mil mi val'!$C298:U298)</f>
        <v>0.88770964364940452</v>
      </c>
      <c r="W334" s="79">
        <f>PRODUCT('mil mi val'!$C298:V298)</f>
        <v>0.88167321807258858</v>
      </c>
      <c r="X334" s="79">
        <f>PRODUCT('mil mi val'!$C298:W298)</f>
        <v>0.87567784018969497</v>
      </c>
      <c r="Y334" s="79">
        <f>PRODUCT('mil mi val'!$C298:X298)</f>
        <v>0.86972323087640502</v>
      </c>
      <c r="Z334" s="79">
        <f>PRODUCT('mil mi val'!$C298:Y298)</f>
        <v>0.86380911290644546</v>
      </c>
      <c r="AA334" s="79">
        <f>PRODUCT('mil mi val'!$C298:Z298)</f>
        <v>0.85793521093868164</v>
      </c>
      <c r="AB334" s="79">
        <f>PRODUCT('mil mi val'!$C298:AA298)</f>
        <v>0.85210125150429861</v>
      </c>
      <c r="AC334" s="79">
        <f>PRODUCT('mil mi val'!$C298:AB298)</f>
        <v>0.84630696299406938</v>
      </c>
      <c r="AD334" s="79">
        <f>PRODUCT('mil mi val'!$C298:AC298)</f>
        <v>0.84055207564570966</v>
      </c>
      <c r="AE334" s="79">
        <f>PRODUCT('mil mi val'!$C298:AD298)</f>
        <v>0.83483632153131881</v>
      </c>
      <c r="AF334" s="79">
        <f>PRODUCT('mil mi val'!$C298:AE298)</f>
        <v>0.82915943454490582</v>
      </c>
      <c r="AG334" s="79">
        <f>PRODUCT('mil mi val'!$C298:AF298)</f>
        <v>0.8235211503900004</v>
      </c>
      <c r="AH334" s="79">
        <f>PRODUCT('mil mi val'!$C298:AG298)</f>
        <v>0.81792120656734835</v>
      </c>
      <c r="AI334" s="79">
        <f>PRODUCT('mil mi val'!$C298:AH298)</f>
        <v>0.81235934236269036</v>
      </c>
      <c r="AJ334" s="79">
        <f>PRODUCT('mil mi val'!$C298:AI298)</f>
        <v>0.80683529883462402</v>
      </c>
      <c r="AK334" s="79">
        <f>PRODUCT('mil mi val'!$C298:AJ298)</f>
        <v>0.8013488188025486</v>
      </c>
      <c r="AL334" s="79">
        <f>PRODUCT('mil mi val'!$C298:AK298)</f>
        <v>0.79589964683469128</v>
      </c>
      <c r="AM334" s="79">
        <f>PRODUCT('mil mi val'!$C298:AL298)</f>
        <v>0.79048752923621535</v>
      </c>
      <c r="AN334" s="79">
        <f>PRODUCT('mil mi val'!$C298:AM298)</f>
        <v>0.78511221403740905</v>
      </c>
      <c r="AO334" s="79">
        <f>PRODUCT('mil mi val'!$C298:AN298)</f>
        <v>0.77977345098195461</v>
      </c>
      <c r="AP334" s="79">
        <f>PRODUCT('mil mi val'!$C298:AO298)</f>
        <v>0.77447099151527732</v>
      </c>
      <c r="AQ334" s="79">
        <f>PRODUCT('mil mi val'!$C298:AP298)</f>
        <v>0.76920458877297337</v>
      </c>
      <c r="AR334" s="79">
        <f>PRODUCT('mil mi val'!$C298:AQ298)</f>
        <v>0.76397399756931716</v>
      </c>
      <c r="AS334" s="79">
        <f>PRODUCT('mil mi val'!$C298:AR298)</f>
        <v>0.75877897438584574</v>
      </c>
      <c r="AT334" s="79">
        <f>PRODUCT('mil mi val'!$C298:AS298)</f>
        <v>0.75361927736002199</v>
      </c>
      <c r="AU334" s="79">
        <f>PRODUCT('mil mi val'!$C298:AT298)</f>
        <v>0.74849466627397376</v>
      </c>
      <c r="AV334" s="79">
        <f>PRODUCT('mil mi val'!$C298:AU298)</f>
        <v>0.74340490254331071</v>
      </c>
      <c r="AW334" s="79">
        <f>PRODUCT('mil mi val'!$C298:AV298)</f>
        <v>0.73834974920601615</v>
      </c>
      <c r="AX334" s="79">
        <f>PRODUCT('mil mi val'!$C298:AW298)</f>
        <v>0.73332897091141525</v>
      </c>
      <c r="AY334" s="79">
        <f>PRODUCT('mil mi val'!$C298:AX298)</f>
        <v>0.72834233390921765</v>
      </c>
      <c r="AZ334" s="79">
        <f>PRODUCT('mil mi val'!$C298:AY298)</f>
        <v>0.723389606038635</v>
      </c>
      <c r="BA334" s="79">
        <f>PRODUCT('mil mi val'!$C298:AZ298)</f>
        <v>0.71847055671757232</v>
      </c>
      <c r="BB334" s="79">
        <f>PRODUCT('mil mi val'!$C298:BA298)</f>
        <v>0.71358495693189283</v>
      </c>
      <c r="BC334" s="79">
        <f>PRODUCT('mil mi val'!$C298:BB298)</f>
        <v>0.70873257922475597</v>
      </c>
      <c r="BD334" s="79">
        <f>PRODUCT('mil mi val'!$C298:BC298)</f>
        <v>0.70391319768602756</v>
      </c>
      <c r="BE334" s="79">
        <f>PRODUCT('mil mi val'!$C298:BD298)</f>
        <v>0.69912658794176252</v>
      </c>
      <c r="BF334" s="79">
        <f>PRODUCT('mil mi val'!$C298:BE298)</f>
        <v>0.69437252714375852</v>
      </c>
      <c r="BG334" s="79">
        <f>PRODUCT('mil mi val'!$C298:BF298)</f>
        <v>0.68965079395918094</v>
      </c>
      <c r="BH334" s="79">
        <f>PRODUCT('mil mi val'!$C298:BG298)</f>
        <v>0.68496116856025846</v>
      </c>
      <c r="BI334" s="79">
        <f>PRODUCT('mil mi val'!$C298:BH298)</f>
        <v>0.68030343261404869</v>
      </c>
      <c r="BJ334" s="79">
        <f>PRODUCT('mil mi val'!$C298:BI298)</f>
        <v>0.67567736927227318</v>
      </c>
      <c r="BK334" s="79">
        <f>PRODUCT('mil mi val'!$C298:BJ298)</f>
        <v>0.67108276316122173</v>
      </c>
      <c r="BL334" s="79">
        <f>PRODUCT('mil mi val'!$C298:BK298)</f>
        <v>0.66651940037172541</v>
      </c>
      <c r="BM334" s="79">
        <f>PRODUCT('mil mi val'!$C298:BL298)</f>
        <v>0.66198706844919764</v>
      </c>
      <c r="BN334" s="79">
        <f>PRODUCT('mil mi val'!$C298:BM298)</f>
        <v>0.65748555638374306</v>
      </c>
      <c r="BO334" s="79">
        <f>PRODUCT('mil mi val'!$C298:BN298)</f>
        <v>0.65301465460033359</v>
      </c>
      <c r="BP334" s="79">
        <f>PRODUCT('mil mi val'!$C298:BO298)</f>
        <v>0.64857415494905135</v>
      </c>
      <c r="BQ334" s="79">
        <f>PRODUCT('mil mi val'!$C298:BP298)</f>
        <v>0.64416385069539783</v>
      </c>
      <c r="BR334" s="79">
        <f>PRODUCT('mil mi val'!$C298:BQ298)</f>
        <v>0.6397835365106691</v>
      </c>
      <c r="BS334" s="79">
        <f>PRODUCT('mil mi val'!$C298:BR298)</f>
        <v>0.63543300846239659</v>
      </c>
      <c r="BT334" s="79">
        <f>PRODUCT('mil mi val'!$C298:BS298)</f>
        <v>0.63111206400485231</v>
      </c>
      <c r="BU334" s="79">
        <f>PRODUCT('mil mi val'!$C298:BT298)</f>
        <v>0.62682050196961925</v>
      </c>
      <c r="BV334" s="79">
        <f>PRODUCT('mil mi val'!$C298:BU298)</f>
        <v>0.62255812255622578</v>
      </c>
      <c r="BW334" s="79">
        <f>PRODUCT('mil mi val'!$C298:BV298)</f>
        <v>0.61832472732284338</v>
      </c>
      <c r="BX334" s="79">
        <f>PRODUCT('mil mi val'!$C298:BW298)</f>
        <v>0.61412011917704801</v>
      </c>
      <c r="BY334" s="79">
        <f>PRODUCT('mil mi val'!$C298:BX298)</f>
        <v>0.60994410236664409</v>
      </c>
      <c r="BZ334" s="79">
        <f>PRODUCT('mil mi val'!$C298:BY298)</f>
        <v>0.60579648247055085</v>
      </c>
      <c r="CA334" s="79">
        <f>PRODUCT('mil mi val'!$C298:BZ298)</f>
        <v>0.60167706638975105</v>
      </c>
      <c r="CB334" s="79">
        <f>PRODUCT('mil mi val'!$C298:CA298)</f>
        <v>0.59758566233830068</v>
      </c>
      <c r="CC334" s="79">
        <f>PRODUCT('mil mi val'!$C298:CB298)</f>
        <v>0.5935220798344002</v>
      </c>
      <c r="CD334" s="79">
        <f>PRODUCT('mil mi val'!$C298:CC298)</f>
        <v>0.58948612969152625</v>
      </c>
      <c r="CE334" s="79">
        <f>PRODUCT('mil mi val'!$C298:CD298)</f>
        <v>0.58547762400962389</v>
      </c>
      <c r="CF334" s="79">
        <f>PRODUCT('mil mi val'!$C298:CE298)</f>
        <v>0.58149637616635841</v>
      </c>
      <c r="CG334" s="79">
        <f>PRODUCT('mil mi val'!$C298:CF298)</f>
        <v>0.57754220080842711</v>
      </c>
      <c r="CH334" s="79">
        <f>PRODUCT('mil mi val'!$C298:CG298)</f>
        <v>0.57361491384292984</v>
      </c>
      <c r="CI334" s="79">
        <f>PRODUCT('mil mi val'!$C298:CH298)</f>
        <v>0.56971433242879788</v>
      </c>
      <c r="CJ334" s="79">
        <f>PRODUCT('mil mi val'!$C298:CI298)</f>
        <v>0.56584027496828204</v>
      </c>
      <c r="CK334" s="79">
        <f>PRODUCT('mil mi val'!$C298:CJ298)</f>
        <v>0.56199256109849771</v>
      </c>
      <c r="CL334" s="79">
        <f>PRODUCT('mil mi val'!$C298:CK298)</f>
        <v>0.55817101168302796</v>
      </c>
      <c r="CM334" s="79">
        <f>PRODUCT('mil mi val'!$C298:CL298)</f>
        <v>0.55437544880358336</v>
      </c>
      <c r="CN334" s="79">
        <f>PRODUCT('mil mi val'!$C298:CM298)</f>
        <v>0.55060569575171903</v>
      </c>
      <c r="CO334" s="79">
        <f>PRODUCT('mil mi val'!$C298:CN298)</f>
        <v>0.54686157702060734</v>
      </c>
      <c r="CP334" s="79">
        <f>PRODUCT('mil mi val'!$C298:CO298)</f>
        <v>0.54314291829686723</v>
      </c>
      <c r="CQ334" s="79">
        <f>PRODUCT('mil mi val'!$C298:CP298)</f>
        <v>0.53944954645244847</v>
      </c>
      <c r="CR334" s="79">
        <f>PRODUCT('mil mi val'!$C298:CQ298)</f>
        <v>0.53578128953657178</v>
      </c>
      <c r="CS334" s="79">
        <f>PRODUCT('mil mi val'!$C298:CR298)</f>
        <v>0.53213797676772312</v>
      </c>
      <c r="CT334" s="79">
        <f>PRODUCT('mil mi val'!$C298:CS298)</f>
        <v>0.5285194385257026</v>
      </c>
      <c r="CU334" s="79">
        <f>PRODUCT('mil mi val'!$C298:CT298)</f>
        <v>0.52492550634372781</v>
      </c>
      <c r="CV334" s="79">
        <f>PRODUCT('mil mi val'!$C298:CU298)</f>
        <v>0.52135601290059042</v>
      </c>
      <c r="CW334" s="79">
        <f>PRODUCT('mil mi val'!$C298:CV298)</f>
        <v>0.51781079201286639</v>
      </c>
      <c r="CX334" s="79">
        <f>PRODUCT('mil mi val'!$C298:CW298)</f>
        <v>0.51428967862717889</v>
      </c>
      <c r="CY334" s="79">
        <f>PRODUCT('mil mi val'!$C298:CX298)</f>
        <v>0.51079250881251403</v>
      </c>
      <c r="CZ334" s="79">
        <f>PRODUCT('mil mi val'!$C298:CY298)</f>
        <v>0.50731911975258892</v>
      </c>
      <c r="DA334" s="79">
        <f>PRODUCT('mil mi val'!$C298:CZ298)</f>
        <v>0.50386934973827135</v>
      </c>
      <c r="DB334" s="79">
        <f>PRODUCT('mil mi val'!$C298:DA298)</f>
        <v>0.50044303816005109</v>
      </c>
      <c r="DC334" s="79">
        <f>PRODUCT('mil mi val'!$C298:DB298)</f>
        <v>0.49704002550056275</v>
      </c>
    </row>
    <row r="335" spans="2:107" ht="15" x14ac:dyDescent="0.25">
      <c r="B335" s="41">
        <v>90</v>
      </c>
      <c r="C335" s="79">
        <v>1</v>
      </c>
      <c r="D335" s="79">
        <f>PRODUCT('mil mi val'!$C299:C299)</f>
        <v>0.98629999999999995</v>
      </c>
      <c r="E335" s="79">
        <f>PRODUCT('mil mi val'!$C299:D299)</f>
        <v>0.98225616999999998</v>
      </c>
      <c r="F335" s="79">
        <f>PRODUCT('mil mi val'!$C299:E299)</f>
        <v>0.97793424285200004</v>
      </c>
      <c r="G335" s="79">
        <f>PRODUCT('mil mi val'!$C299:F299)</f>
        <v>0.97353353875916604</v>
      </c>
      <c r="H335" s="79">
        <f>PRODUCT('mil mi val'!$C299:G299)</f>
        <v>0.96905528448087386</v>
      </c>
      <c r="I335" s="79">
        <f>PRODUCT('mil mi val'!$C299:H299)</f>
        <v>0.96450072464381376</v>
      </c>
      <c r="J335" s="79">
        <f>PRODUCT('mil mi val'!$C299:I299)</f>
        <v>0.95987112116552342</v>
      </c>
      <c r="K335" s="79">
        <f>PRODUCT('mil mi val'!$C299:J299)</f>
        <v>0.95516775267181231</v>
      </c>
      <c r="L335" s="79">
        <f>PRODUCT('mil mi val'!$C299:K299)</f>
        <v>0.95039191390845323</v>
      </c>
      <c r="M335" s="79">
        <f>PRODUCT('mil mi val'!$C299:L299)</f>
        <v>0.94535483676473842</v>
      </c>
      <c r="N335" s="79">
        <f>PRODUCT('mil mi val'!$C299:M299)</f>
        <v>0.94015538516253239</v>
      </c>
      <c r="O335" s="79">
        <f>PRODUCT('mil mi val'!$C299:N299)</f>
        <v>0.93470248392858968</v>
      </c>
      <c r="P335" s="79">
        <f>PRODUCT('mil mi val'!$C299:O299)</f>
        <v>0.92900079877662534</v>
      </c>
      <c r="Q335" s="79">
        <f>PRODUCT('mil mi val'!$C299:P299)</f>
        <v>0.9231480937443326</v>
      </c>
      <c r="R335" s="79">
        <f>PRODUCT('mil mi val'!$C299:Q299)</f>
        <v>0.9173322607537433</v>
      </c>
      <c r="S335" s="79">
        <f>PRODUCT('mil mi val'!$C299:R299)</f>
        <v>0.91155306751099474</v>
      </c>
      <c r="T335" s="79">
        <f>PRODUCT('mil mi val'!$C299:S299)</f>
        <v>0.90581028318567547</v>
      </c>
      <c r="U335" s="79">
        <f>PRODUCT('mil mi val'!$C299:T299)</f>
        <v>0.90010367840160577</v>
      </c>
      <c r="V335" s="79">
        <f>PRODUCT('mil mi val'!$C299:U299)</f>
        <v>0.89443302522767565</v>
      </c>
      <c r="W335" s="79">
        <f>PRODUCT('mil mi val'!$C299:V299)</f>
        <v>0.88879809716874136</v>
      </c>
      <c r="X335" s="79">
        <f>PRODUCT('mil mi val'!$C299:W299)</f>
        <v>0.8831986691565783</v>
      </c>
      <c r="Y335" s="79">
        <f>PRODUCT('mil mi val'!$C299:X299)</f>
        <v>0.87763451754089183</v>
      </c>
      <c r="Z335" s="79">
        <f>PRODUCT('mil mi val'!$C299:Y299)</f>
        <v>0.87210542008038427</v>
      </c>
      <c r="AA335" s="79">
        <f>PRODUCT('mil mi val'!$C299:Z299)</f>
        <v>0.86661115593387783</v>
      </c>
      <c r="AB335" s="79">
        <f>PRODUCT('mil mi val'!$C299:AA299)</f>
        <v>0.86115150565149445</v>
      </c>
      <c r="AC335" s="79">
        <f>PRODUCT('mil mi val'!$C299:AB299)</f>
        <v>0.85572625116589007</v>
      </c>
      <c r="AD335" s="79">
        <f>PRODUCT('mil mi val'!$C299:AC299)</f>
        <v>0.85033517578354501</v>
      </c>
      <c r="AE335" s="79">
        <f>PRODUCT('mil mi val'!$C299:AD299)</f>
        <v>0.84497806417610866</v>
      </c>
      <c r="AF335" s="79">
        <f>PRODUCT('mil mi val'!$C299:AE299)</f>
        <v>0.83965470237179918</v>
      </c>
      <c r="AG335" s="79">
        <f>PRODUCT('mil mi val'!$C299:AF299)</f>
        <v>0.83436487774685686</v>
      </c>
      <c r="AH335" s="79">
        <f>PRODUCT('mil mi val'!$C299:AG299)</f>
        <v>0.8291083790170517</v>
      </c>
      <c r="AI335" s="79">
        <f>PRODUCT('mil mi val'!$C299:AH299)</f>
        <v>0.82388499622924427</v>
      </c>
      <c r="AJ335" s="79">
        <f>PRODUCT('mil mi val'!$C299:AI299)</f>
        <v>0.81869452075300009</v>
      </c>
      <c r="AK335" s="79">
        <f>PRODUCT('mil mi val'!$C299:AJ299)</f>
        <v>0.81353674527225617</v>
      </c>
      <c r="AL335" s="79">
        <f>PRODUCT('mil mi val'!$C299:AK299)</f>
        <v>0.80841146377704098</v>
      </c>
      <c r="AM335" s="79">
        <f>PRODUCT('mil mi val'!$C299:AL299)</f>
        <v>0.80331847155524561</v>
      </c>
      <c r="AN335" s="79">
        <f>PRODUCT('mil mi val'!$C299:AM299)</f>
        <v>0.79825756518444757</v>
      </c>
      <c r="AO335" s="79">
        <f>PRODUCT('mil mi val'!$C299:AN299)</f>
        <v>0.79322854252378561</v>
      </c>
      <c r="AP335" s="79">
        <f>PRODUCT('mil mi val'!$C299:AO299)</f>
        <v>0.78823120270588576</v>
      </c>
      <c r="AQ335" s="79">
        <f>PRODUCT('mil mi val'!$C299:AP299)</f>
        <v>0.78326534612883869</v>
      </c>
      <c r="AR335" s="79">
        <f>PRODUCT('mil mi val'!$C299:AQ299)</f>
        <v>0.77833077444822707</v>
      </c>
      <c r="AS335" s="79">
        <f>PRODUCT('mil mi val'!$C299:AR299)</f>
        <v>0.77342729056920323</v>
      </c>
      <c r="AT335" s="79">
        <f>PRODUCT('mil mi val'!$C299:AS299)</f>
        <v>0.76855469863861725</v>
      </c>
      <c r="AU335" s="79">
        <f>PRODUCT('mil mi val'!$C299:AT299)</f>
        <v>0.76371280403719399</v>
      </c>
      <c r="AV335" s="79">
        <f>PRODUCT('mil mi val'!$C299:AU299)</f>
        <v>0.75890141337175965</v>
      </c>
      <c r="AW335" s="79">
        <f>PRODUCT('mil mi val'!$C299:AV299)</f>
        <v>0.75412033446751758</v>
      </c>
      <c r="AX335" s="79">
        <f>PRODUCT('mil mi val'!$C299:AW299)</f>
        <v>0.74936937636037226</v>
      </c>
      <c r="AY335" s="79">
        <f>PRODUCT('mil mi val'!$C299:AX299)</f>
        <v>0.7446483492893019</v>
      </c>
      <c r="AZ335" s="79">
        <f>PRODUCT('mil mi val'!$C299:AY299)</f>
        <v>0.73995706468877931</v>
      </c>
      <c r="BA335" s="79">
        <f>PRODUCT('mil mi val'!$C299:AZ299)</f>
        <v>0.73529533518124002</v>
      </c>
      <c r="BB335" s="79">
        <f>PRODUCT('mil mi val'!$C299:BA299)</f>
        <v>0.73066297456959828</v>
      </c>
      <c r="BC335" s="79">
        <f>PRODUCT('mil mi val'!$C299:BB299)</f>
        <v>0.72605979782980978</v>
      </c>
      <c r="BD335" s="79">
        <f>PRODUCT('mil mi val'!$C299:BC299)</f>
        <v>0.72148562110348202</v>
      </c>
      <c r="BE335" s="79">
        <f>PRODUCT('mil mi val'!$C299:BD299)</f>
        <v>0.71694026169053016</v>
      </c>
      <c r="BF335" s="79">
        <f>PRODUCT('mil mi val'!$C299:BE299)</f>
        <v>0.71242353804187986</v>
      </c>
      <c r="BG335" s="79">
        <f>PRODUCT('mil mi val'!$C299:BF299)</f>
        <v>0.70793526975221599</v>
      </c>
      <c r="BH335" s="79">
        <f>PRODUCT('mil mi val'!$C299:BG299)</f>
        <v>0.70347527755277706</v>
      </c>
      <c r="BI335" s="79">
        <f>PRODUCT('mil mi val'!$C299:BH299)</f>
        <v>0.69904338330419458</v>
      </c>
      <c r="BJ335" s="79">
        <f>PRODUCT('mil mi val'!$C299:BI299)</f>
        <v>0.69463940998937812</v>
      </c>
      <c r="BK335" s="79">
        <f>PRODUCT('mil mi val'!$C299:BJ299)</f>
        <v>0.69026318170644507</v>
      </c>
      <c r="BL335" s="79">
        <f>PRODUCT('mil mi val'!$C299:BK299)</f>
        <v>0.68591452366169448</v>
      </c>
      <c r="BM335" s="79">
        <f>PRODUCT('mil mi val'!$C299:BL299)</f>
        <v>0.68159326216262583</v>
      </c>
      <c r="BN335" s="79">
        <f>PRODUCT('mil mi val'!$C299:BM299)</f>
        <v>0.67729922461100134</v>
      </c>
      <c r="BO335" s="79">
        <f>PRODUCT('mil mi val'!$C299:BN299)</f>
        <v>0.67303223949595203</v>
      </c>
      <c r="BP335" s="79">
        <f>PRODUCT('mil mi val'!$C299:BO299)</f>
        <v>0.66879213638712753</v>
      </c>
      <c r="BQ335" s="79">
        <f>PRODUCT('mil mi val'!$C299:BP299)</f>
        <v>0.66457874592788868</v>
      </c>
      <c r="BR335" s="79">
        <f>PRODUCT('mil mi val'!$C299:BQ299)</f>
        <v>0.66039189982854296</v>
      </c>
      <c r="BS335" s="79">
        <f>PRODUCT('mil mi val'!$C299:BR299)</f>
        <v>0.65623143085962321</v>
      </c>
      <c r="BT335" s="79">
        <f>PRODUCT('mil mi val'!$C299:BS299)</f>
        <v>0.65209717284520763</v>
      </c>
      <c r="BU335" s="79">
        <f>PRODUCT('mil mi val'!$C299:BT299)</f>
        <v>0.64798896065628286</v>
      </c>
      <c r="BV335" s="79">
        <f>PRODUCT('mil mi val'!$C299:BU299)</f>
        <v>0.64390663020414829</v>
      </c>
      <c r="BW335" s="79">
        <f>PRODUCT('mil mi val'!$C299:BV299)</f>
        <v>0.63985001843386213</v>
      </c>
      <c r="BX335" s="79">
        <f>PRODUCT('mil mi val'!$C299:BW299)</f>
        <v>0.6358189633177288</v>
      </c>
      <c r="BY335" s="79">
        <f>PRODUCT('mil mi val'!$C299:BX299)</f>
        <v>0.63181330384882717</v>
      </c>
      <c r="BZ335" s="79">
        <f>PRODUCT('mil mi val'!$C299:BY299)</f>
        <v>0.6278328800345796</v>
      </c>
      <c r="CA335" s="79">
        <f>PRODUCT('mil mi val'!$C299:BZ299)</f>
        <v>0.62387753289036174</v>
      </c>
      <c r="CB335" s="79">
        <f>PRODUCT('mil mi val'!$C299:CA299)</f>
        <v>0.61994710443315248</v>
      </c>
      <c r="CC335" s="79">
        <f>PRODUCT('mil mi val'!$C299:CB299)</f>
        <v>0.61604143767522368</v>
      </c>
      <c r="CD335" s="79">
        <f>PRODUCT('mil mi val'!$C299:CC299)</f>
        <v>0.61216037661786982</v>
      </c>
      <c r="CE335" s="79">
        <f>PRODUCT('mil mi val'!$C299:CD299)</f>
        <v>0.60830376624517724</v>
      </c>
      <c r="CF335" s="79">
        <f>PRODUCT('mil mi val'!$C299:CE299)</f>
        <v>0.60447145251783263</v>
      </c>
      <c r="CG335" s="79">
        <f>PRODUCT('mil mi val'!$C299:CF299)</f>
        <v>0.60066328236697031</v>
      </c>
      <c r="CH335" s="79">
        <f>PRODUCT('mil mi val'!$C299:CG299)</f>
        <v>0.59687910368805841</v>
      </c>
      <c r="CI335" s="79">
        <f>PRODUCT('mil mi val'!$C299:CH299)</f>
        <v>0.59311876533482366</v>
      </c>
      <c r="CJ335" s="79">
        <f>PRODUCT('mil mi val'!$C299:CI299)</f>
        <v>0.58938211711321431</v>
      </c>
      <c r="CK335" s="79">
        <f>PRODUCT('mil mi val'!$C299:CJ299)</f>
        <v>0.58566900977540104</v>
      </c>
      <c r="CL335" s="79">
        <f>PRODUCT('mil mi val'!$C299:CK299)</f>
        <v>0.58197929501381607</v>
      </c>
      <c r="CM335" s="79">
        <f>PRODUCT('mil mi val'!$C299:CL299)</f>
        <v>0.578312825455229</v>
      </c>
      <c r="CN335" s="79">
        <f>PRODUCT('mil mi val'!$C299:CM299)</f>
        <v>0.57466945465486108</v>
      </c>
      <c r="CO335" s="79">
        <f>PRODUCT('mil mi val'!$C299:CN299)</f>
        <v>0.57104903709053545</v>
      </c>
      <c r="CP335" s="79">
        <f>PRODUCT('mil mi val'!$C299:CO299)</f>
        <v>0.56745142815686511</v>
      </c>
      <c r="CQ335" s="79">
        <f>PRODUCT('mil mi val'!$C299:CP299)</f>
        <v>0.56387648415947689</v>
      </c>
      <c r="CR335" s="79">
        <f>PRODUCT('mil mi val'!$C299:CQ299)</f>
        <v>0.56032406230927223</v>
      </c>
      <c r="CS335" s="79">
        <f>PRODUCT('mil mi val'!$C299:CR299)</f>
        <v>0.55679402071672379</v>
      </c>
      <c r="CT335" s="79">
        <f>PRODUCT('mil mi val'!$C299:CS299)</f>
        <v>0.55328621838620839</v>
      </c>
      <c r="CU335" s="79">
        <f>PRODUCT('mil mi val'!$C299:CT299)</f>
        <v>0.54980051521037532</v>
      </c>
      <c r="CV335" s="79">
        <f>PRODUCT('mil mi val'!$C299:CU299)</f>
        <v>0.54633677196454999</v>
      </c>
      <c r="CW335" s="79">
        <f>PRODUCT('mil mi val'!$C299:CV299)</f>
        <v>0.54289485030117335</v>
      </c>
      <c r="CX335" s="79">
        <f>PRODUCT('mil mi val'!$C299:CW299)</f>
        <v>0.53947461274427599</v>
      </c>
      <c r="CY335" s="79">
        <f>PRODUCT('mil mi val'!$C299:CX299)</f>
        <v>0.53607592268398707</v>
      </c>
      <c r="CZ335" s="79">
        <f>PRODUCT('mil mi val'!$C299:CY299)</f>
        <v>0.53269864437107795</v>
      </c>
      <c r="DA335" s="79">
        <f>PRODUCT('mil mi val'!$C299:CZ299)</f>
        <v>0.52934264291154021</v>
      </c>
      <c r="DB335" s="79">
        <f>PRODUCT('mil mi val'!$C299:DA299)</f>
        <v>0.52600778426119754</v>
      </c>
      <c r="DC335" s="79">
        <f>PRODUCT('mil mi val'!$C299:DB299)</f>
        <v>0.52269393522035201</v>
      </c>
    </row>
    <row r="336" spans="2:107" ht="15" x14ac:dyDescent="0.25">
      <c r="B336" s="41">
        <v>91</v>
      </c>
      <c r="C336" s="79">
        <v>1</v>
      </c>
      <c r="D336" s="79">
        <f>PRODUCT('mil mi val'!$C300:C300)</f>
        <v>0.98660000000000003</v>
      </c>
      <c r="E336" s="79">
        <f>PRODUCT('mil mi val'!$C300:D300)</f>
        <v>0.98275226000000004</v>
      </c>
      <c r="F336" s="79">
        <f>PRODUCT('mil mi val'!$C300:E300)</f>
        <v>0.97872297573400002</v>
      </c>
      <c r="G336" s="79">
        <f>PRODUCT('mil mi val'!$C300:F300)</f>
        <v>0.97461233923591728</v>
      </c>
      <c r="H336" s="79">
        <f>PRODUCT('mil mi val'!$C300:G300)</f>
        <v>0.97042150617720291</v>
      </c>
      <c r="I336" s="79">
        <f>PRODUCT('mil mi val'!$C300:H300)</f>
        <v>0.96615165155002325</v>
      </c>
      <c r="J336" s="79">
        <f>PRODUCT('mil mi val'!$C300:I300)</f>
        <v>0.96180396911804822</v>
      </c>
      <c r="K336" s="79">
        <f>PRODUCT('mil mi val'!$C300:J300)</f>
        <v>0.95737967086010511</v>
      </c>
      <c r="L336" s="79">
        <f>PRODUCT('mil mi val'!$C300:K300)</f>
        <v>0.95287998640706262</v>
      </c>
      <c r="M336" s="79">
        <f>PRODUCT('mil mi val'!$C300:L300)</f>
        <v>0.9483061624723087</v>
      </c>
      <c r="N336" s="79">
        <f>PRODUCT('mil mi val'!$C300:M300)</f>
        <v>0.94346980104369993</v>
      </c>
      <c r="O336" s="79">
        <f>PRODUCT('mil mi val'!$C300:N300)</f>
        <v>0.93837506411806404</v>
      </c>
      <c r="P336" s="79">
        <f>PRODUCT('mil mi val'!$C300:O300)</f>
        <v>0.93312016375900286</v>
      </c>
      <c r="Q336" s="79">
        <f>PRODUCT('mil mi val'!$C300:P300)</f>
        <v>0.92761475479282474</v>
      </c>
      <c r="R336" s="79">
        <f>PRODUCT('mil mi val'!$C300:Q300)</f>
        <v>0.922141827739547</v>
      </c>
      <c r="S336" s="79">
        <f>PRODUCT('mil mi val'!$C300:R300)</f>
        <v>0.91670119095588365</v>
      </c>
      <c r="T336" s="79">
        <f>PRODUCT('mil mi val'!$C300:S300)</f>
        <v>0.91129265392924397</v>
      </c>
      <c r="U336" s="79">
        <f>PRODUCT('mil mi val'!$C300:T300)</f>
        <v>0.90591602727106146</v>
      </c>
      <c r="V336" s="79">
        <f>PRODUCT('mil mi val'!$C300:U300)</f>
        <v>0.90057112271016215</v>
      </c>
      <c r="W336" s="79">
        <f>PRODUCT('mil mi val'!$C300:V300)</f>
        <v>0.89525775308617217</v>
      </c>
      <c r="X336" s="79">
        <f>PRODUCT('mil mi val'!$C300:W300)</f>
        <v>0.88997573234296379</v>
      </c>
      <c r="Y336" s="79">
        <f>PRODUCT('mil mi val'!$C300:X300)</f>
        <v>0.8847248755221403</v>
      </c>
      <c r="Z336" s="79">
        <f>PRODUCT('mil mi val'!$C300:Y300)</f>
        <v>0.87950499875655963</v>
      </c>
      <c r="AA336" s="79">
        <f>PRODUCT('mil mi val'!$C300:Z300)</f>
        <v>0.87431591926389596</v>
      </c>
      <c r="AB336" s="79">
        <f>PRODUCT('mil mi val'!$C300:AA300)</f>
        <v>0.86915745534023892</v>
      </c>
      <c r="AC336" s="79">
        <f>PRODUCT('mil mi val'!$C300:AB300)</f>
        <v>0.86402942635373148</v>
      </c>
      <c r="AD336" s="79">
        <f>PRODUCT('mil mi val'!$C300:AC300)</f>
        <v>0.85893165273824446</v>
      </c>
      <c r="AE336" s="79">
        <f>PRODUCT('mil mi val'!$C300:AD300)</f>
        <v>0.85386395598708875</v>
      </c>
      <c r="AF336" s="79">
        <f>PRODUCT('mil mi val'!$C300:AE300)</f>
        <v>0.84882615864676492</v>
      </c>
      <c r="AG336" s="79">
        <f>PRODUCT('mil mi val'!$C300:AF300)</f>
        <v>0.84381808431074901</v>
      </c>
      <c r="AH336" s="79">
        <f>PRODUCT('mil mi val'!$C300:AG300)</f>
        <v>0.83883955761331552</v>
      </c>
      <c r="AI336" s="79">
        <f>PRODUCT('mil mi val'!$C300:AH300)</f>
        <v>0.833890404223397</v>
      </c>
      <c r="AJ336" s="79">
        <f>PRODUCT('mil mi val'!$C300:AI300)</f>
        <v>0.82897045083847898</v>
      </c>
      <c r="AK336" s="79">
        <f>PRODUCT('mil mi val'!$C300:AJ300)</f>
        <v>0.82407952517853189</v>
      </c>
      <c r="AL336" s="79">
        <f>PRODUCT('mil mi val'!$C300:AK300)</f>
        <v>0.81921745597997853</v>
      </c>
      <c r="AM336" s="79">
        <f>PRODUCT('mil mi val'!$C300:AL300)</f>
        <v>0.81438407298969662</v>
      </c>
      <c r="AN336" s="79">
        <f>PRODUCT('mil mi val'!$C300:AM300)</f>
        <v>0.80957920695905738</v>
      </c>
      <c r="AO336" s="79">
        <f>PRODUCT('mil mi val'!$C300:AN300)</f>
        <v>0.80480268963799895</v>
      </c>
      <c r="AP336" s="79">
        <f>PRODUCT('mil mi val'!$C300:AO300)</f>
        <v>0.8000543537691347</v>
      </c>
      <c r="AQ336" s="79">
        <f>PRODUCT('mil mi val'!$C300:AP300)</f>
        <v>0.79533403308189676</v>
      </c>
      <c r="AR336" s="79">
        <f>PRODUCT('mil mi val'!$C300:AQ300)</f>
        <v>0.79064156228671356</v>
      </c>
      <c r="AS336" s="79">
        <f>PRODUCT('mil mi val'!$C300:AR300)</f>
        <v>0.78597677706922198</v>
      </c>
      <c r="AT336" s="79">
        <f>PRODUCT('mil mi val'!$C300:AS300)</f>
        <v>0.78133951408451352</v>
      </c>
      <c r="AU336" s="79">
        <f>PRODUCT('mil mi val'!$C300:AT300)</f>
        <v>0.77672961095141491</v>
      </c>
      <c r="AV336" s="79">
        <f>PRODUCT('mil mi val'!$C300:AU300)</f>
        <v>0.7721469062468016</v>
      </c>
      <c r="AW336" s="79">
        <f>PRODUCT('mil mi val'!$C300:AV300)</f>
        <v>0.76759123949994545</v>
      </c>
      <c r="AX336" s="79">
        <f>PRODUCT('mil mi val'!$C300:AW300)</f>
        <v>0.76306245118689575</v>
      </c>
      <c r="AY336" s="79">
        <f>PRODUCT('mil mi val'!$C300:AX300)</f>
        <v>0.75856038272489301</v>
      </c>
      <c r="AZ336" s="79">
        <f>PRODUCT('mil mi val'!$C300:AY300)</f>
        <v>0.7540848764668161</v>
      </c>
      <c r="BA336" s="79">
        <f>PRODUCT('mil mi val'!$C300:AZ300)</f>
        <v>0.74963577569566187</v>
      </c>
      <c r="BB336" s="79">
        <f>PRODUCT('mil mi val'!$C300:BA300)</f>
        <v>0.74521292461905742</v>
      </c>
      <c r="BC336" s="79">
        <f>PRODUCT('mil mi val'!$C300:BB300)</f>
        <v>0.74081616836380493</v>
      </c>
      <c r="BD336" s="79">
        <f>PRODUCT('mil mi val'!$C300:BC300)</f>
        <v>0.73644535297045843</v>
      </c>
      <c r="BE336" s="79">
        <f>PRODUCT('mil mi val'!$C300:BD300)</f>
        <v>0.73210032538793268</v>
      </c>
      <c r="BF336" s="79">
        <f>PRODUCT('mil mi val'!$C300:BE300)</f>
        <v>0.72778093346814388</v>
      </c>
      <c r="BG336" s="79">
        <f>PRODUCT('mil mi val'!$C300:BF300)</f>
        <v>0.72348702596068182</v>
      </c>
      <c r="BH336" s="79">
        <f>PRODUCT('mil mi val'!$C300:BG300)</f>
        <v>0.71921845250751382</v>
      </c>
      <c r="BI336" s="79">
        <f>PRODUCT('mil mi val'!$C300:BH300)</f>
        <v>0.71497506363771945</v>
      </c>
      <c r="BJ336" s="79">
        <f>PRODUCT('mil mi val'!$C300:BI300)</f>
        <v>0.71075671076225688</v>
      </c>
      <c r="BK336" s="79">
        <f>PRODUCT('mil mi val'!$C300:BJ300)</f>
        <v>0.70656324616875954</v>
      </c>
      <c r="BL336" s="79">
        <f>PRODUCT('mil mi val'!$C300:BK300)</f>
        <v>0.70239452301636385</v>
      </c>
      <c r="BM336" s="79">
        <f>PRODUCT('mil mi val'!$C300:BL300)</f>
        <v>0.69825039533056732</v>
      </c>
      <c r="BN336" s="79">
        <f>PRODUCT('mil mi val'!$C300:BM300)</f>
        <v>0.69413071799811699</v>
      </c>
      <c r="BO336" s="79">
        <f>PRODUCT('mil mi val'!$C300:BN300)</f>
        <v>0.69003534676192813</v>
      </c>
      <c r="BP336" s="79">
        <f>PRODUCT('mil mi val'!$C300:BO300)</f>
        <v>0.68596413821603275</v>
      </c>
      <c r="BQ336" s="79">
        <f>PRODUCT('mil mi val'!$C300:BP300)</f>
        <v>0.68191694980055817</v>
      </c>
      <c r="BR336" s="79">
        <f>PRODUCT('mil mi val'!$C300:BQ300)</f>
        <v>0.67789363979673489</v>
      </c>
      <c r="BS336" s="79">
        <f>PRODUCT('mil mi val'!$C300:BR300)</f>
        <v>0.67389406732193413</v>
      </c>
      <c r="BT336" s="79">
        <f>PRODUCT('mil mi val'!$C300:BS300)</f>
        <v>0.66991809232473476</v>
      </c>
      <c r="BU336" s="79">
        <f>PRODUCT('mil mi val'!$C300:BT300)</f>
        <v>0.66596557558001879</v>
      </c>
      <c r="BV336" s="79">
        <f>PRODUCT('mil mi val'!$C300:BU300)</f>
        <v>0.6620363786840967</v>
      </c>
      <c r="BW336" s="79">
        <f>PRODUCT('mil mi val'!$C300:BV300)</f>
        <v>0.65813036404986047</v>
      </c>
      <c r="BX336" s="79">
        <f>PRODUCT('mil mi val'!$C300:BW300)</f>
        <v>0.65424739490196626</v>
      </c>
      <c r="BY336" s="79">
        <f>PRODUCT('mil mi val'!$C300:BX300)</f>
        <v>0.65038733527204462</v>
      </c>
      <c r="BZ336" s="79">
        <f>PRODUCT('mil mi val'!$C300:BY300)</f>
        <v>0.6465500499939395</v>
      </c>
      <c r="CA336" s="79">
        <f>PRODUCT('mil mi val'!$C300:BZ300)</f>
        <v>0.64273540469897528</v>
      </c>
      <c r="CB336" s="79">
        <f>PRODUCT('mil mi val'!$C300:CA300)</f>
        <v>0.63894326581125127</v>
      </c>
      <c r="CC336" s="79">
        <f>PRODUCT('mil mi val'!$C300:CB300)</f>
        <v>0.63517350054296484</v>
      </c>
      <c r="CD336" s="79">
        <f>PRODUCT('mil mi val'!$C300:CC300)</f>
        <v>0.63142597688976132</v>
      </c>
      <c r="CE336" s="79">
        <f>PRODUCT('mil mi val'!$C300:CD300)</f>
        <v>0.62770056362611171</v>
      </c>
      <c r="CF336" s="79">
        <f>PRODUCT('mil mi val'!$C300:CE300)</f>
        <v>0.62399713030071768</v>
      </c>
      <c r="CG336" s="79">
        <f>PRODUCT('mil mi val'!$C300:CF300)</f>
        <v>0.62031554723194349</v>
      </c>
      <c r="CH336" s="79">
        <f>PRODUCT('mil mi val'!$C300:CG300)</f>
        <v>0.61665568550327499</v>
      </c>
      <c r="CI336" s="79">
        <f>PRODUCT('mil mi val'!$C300:CH300)</f>
        <v>0.61301741695880563</v>
      </c>
      <c r="CJ336" s="79">
        <f>PRODUCT('mil mi val'!$C300:CI300)</f>
        <v>0.60940061419874869</v>
      </c>
      <c r="CK336" s="79">
        <f>PRODUCT('mil mi val'!$C300:CJ300)</f>
        <v>0.60580515057497608</v>
      </c>
      <c r="CL336" s="79">
        <f>PRODUCT('mil mi val'!$C300:CK300)</f>
        <v>0.60223090018658376</v>
      </c>
      <c r="CM336" s="79">
        <f>PRODUCT('mil mi val'!$C300:CL300)</f>
        <v>0.59867773787548295</v>
      </c>
      <c r="CN336" s="79">
        <f>PRODUCT('mil mi val'!$C300:CM300)</f>
        <v>0.59514553922201763</v>
      </c>
      <c r="CO336" s="79">
        <f>PRODUCT('mil mi val'!$C300:CN300)</f>
        <v>0.59163418054060768</v>
      </c>
      <c r="CP336" s="79">
        <f>PRODUCT('mil mi val'!$C300:CO300)</f>
        <v>0.58814353887541804</v>
      </c>
      <c r="CQ336" s="79">
        <f>PRODUCT('mil mi val'!$C300:CP300)</f>
        <v>0.58467349199605301</v>
      </c>
      <c r="CR336" s="79">
        <f>PRODUCT('mil mi val'!$C300:CQ300)</f>
        <v>0.58122391839327625</v>
      </c>
      <c r="CS336" s="79">
        <f>PRODUCT('mil mi val'!$C300:CR300)</f>
        <v>0.57779469727475596</v>
      </c>
      <c r="CT336" s="79">
        <f>PRODUCT('mil mi val'!$C300:CS300)</f>
        <v>0.57438570856083493</v>
      </c>
      <c r="CU336" s="79">
        <f>PRODUCT('mil mi val'!$C300:CT300)</f>
        <v>0.57099683288032599</v>
      </c>
      <c r="CV336" s="79">
        <f>PRODUCT('mil mi val'!$C300:CU300)</f>
        <v>0.56762795156633206</v>
      </c>
      <c r="CW336" s="79">
        <f>PRODUCT('mil mi val'!$C300:CV300)</f>
        <v>0.56427894665209066</v>
      </c>
      <c r="CX336" s="79">
        <f>PRODUCT('mil mi val'!$C300:CW300)</f>
        <v>0.56094970086684337</v>
      </c>
      <c r="CY336" s="79">
        <f>PRODUCT('mil mi val'!$C300:CX300)</f>
        <v>0.55764009763172895</v>
      </c>
      <c r="CZ336" s="79">
        <f>PRODUCT('mil mi val'!$C300:CY300)</f>
        <v>0.55435002105570175</v>
      </c>
      <c r="DA336" s="79">
        <f>PRODUCT('mil mi val'!$C300:CZ300)</f>
        <v>0.55107935593147306</v>
      </c>
      <c r="DB336" s="79">
        <f>PRODUCT('mil mi val'!$C300:DA300)</f>
        <v>0.54782798773147734</v>
      </c>
      <c r="DC336" s="79">
        <f>PRODUCT('mil mi val'!$C300:DB300)</f>
        <v>0.54459580260386165</v>
      </c>
    </row>
    <row r="337" spans="2:107" ht="15" x14ac:dyDescent="0.25">
      <c r="B337" s="41">
        <v>92</v>
      </c>
      <c r="C337" s="79">
        <v>1</v>
      </c>
      <c r="D337" s="79">
        <f>PRODUCT('mil mi val'!$C301:C301)</f>
        <v>0.9869</v>
      </c>
      <c r="E337" s="79">
        <f>PRODUCT('mil mi val'!$C301:D301)</f>
        <v>0.98334716</v>
      </c>
      <c r="F337" s="79">
        <f>PRODUCT('mil mi val'!$C301:E301)</f>
        <v>0.97961044079199999</v>
      </c>
      <c r="G337" s="79">
        <f>PRODUCT('mil mi val'!$C301:F301)</f>
        <v>0.97569199902883197</v>
      </c>
      <c r="H337" s="79">
        <f>PRODUCT('mil mi val'!$C301:G301)</f>
        <v>0.97178923103271664</v>
      </c>
      <c r="I337" s="79">
        <f>PRODUCT('mil mi val'!$C301:H301)</f>
        <v>0.96780489518548252</v>
      </c>
      <c r="J337" s="79">
        <f>PRODUCT('mil mi val'!$C301:I301)</f>
        <v>0.96374011462570353</v>
      </c>
      <c r="K337" s="79">
        <f>PRODUCT('mil mi val'!$C301:J301)</f>
        <v>0.95959603213281308</v>
      </c>
      <c r="L337" s="79">
        <f>PRODUCT('mil mi val'!$C301:K301)</f>
        <v>0.9553738095914287</v>
      </c>
      <c r="M337" s="79">
        <f>PRODUCT('mil mi val'!$C301:L301)</f>
        <v>0.95107462744826732</v>
      </c>
      <c r="N337" s="79">
        <f>PRODUCT('mil mi val'!$C301:M301)</f>
        <v>0.94669968416200523</v>
      </c>
      <c r="O337" s="79">
        <f>PRODUCT('mil mi val'!$C301:N301)</f>
        <v>0.9420608557096114</v>
      </c>
      <c r="P337" s="79">
        <f>PRODUCT('mil mi val'!$C301:O301)</f>
        <v>0.93716213925992142</v>
      </c>
      <c r="Q337" s="79">
        <f>PRODUCT('mil mi val'!$C301:P301)</f>
        <v>0.93210146370791791</v>
      </c>
      <c r="R337" s="79">
        <f>PRODUCT('mil mi val'!$C301:Q301)</f>
        <v>0.92706811580389514</v>
      </c>
      <c r="S337" s="79">
        <f>PRODUCT('mil mi val'!$C301:R301)</f>
        <v>0.92206194797855412</v>
      </c>
      <c r="T337" s="79">
        <f>PRODUCT('mil mi val'!$C301:S301)</f>
        <v>0.91708281345946996</v>
      </c>
      <c r="U337" s="79">
        <f>PRODUCT('mil mi val'!$C301:T301)</f>
        <v>0.9121305662667889</v>
      </c>
      <c r="V337" s="79">
        <f>PRODUCT('mil mi val'!$C301:U301)</f>
        <v>0.90720506120894828</v>
      </c>
      <c r="W337" s="79">
        <f>PRODUCT('mil mi val'!$C301:V301)</f>
        <v>0.90230615387841995</v>
      </c>
      <c r="X337" s="79">
        <f>PRODUCT('mil mi val'!$C301:W301)</f>
        <v>0.89743370064747652</v>
      </c>
      <c r="Y337" s="79">
        <f>PRODUCT('mil mi val'!$C301:X301)</f>
        <v>0.89258755866398021</v>
      </c>
      <c r="Z337" s="79">
        <f>PRODUCT('mil mi val'!$C301:Y301)</f>
        <v>0.88776758584719473</v>
      </c>
      <c r="AA337" s="79">
        <f>PRODUCT('mil mi val'!$C301:Z301)</f>
        <v>0.88297364088361996</v>
      </c>
      <c r="AB337" s="79">
        <f>PRODUCT('mil mi val'!$C301:AA301)</f>
        <v>0.87820558322284847</v>
      </c>
      <c r="AC337" s="79">
        <f>PRODUCT('mil mi val'!$C301:AB301)</f>
        <v>0.87346327307344518</v>
      </c>
      <c r="AD337" s="79">
        <f>PRODUCT('mil mi val'!$C301:AC301)</f>
        <v>0.86874657139884859</v>
      </c>
      <c r="AE337" s="79">
        <f>PRODUCT('mil mi val'!$C301:AD301)</f>
        <v>0.86405533991329486</v>
      </c>
      <c r="AF337" s="79">
        <f>PRODUCT('mil mi val'!$C301:AE301)</f>
        <v>0.85938944107776305</v>
      </c>
      <c r="AG337" s="79">
        <f>PRODUCT('mil mi val'!$C301:AF301)</f>
        <v>0.85474873809594321</v>
      </c>
      <c r="AH337" s="79">
        <f>PRODUCT('mil mi val'!$C301:AG301)</f>
        <v>0.85013309491022515</v>
      </c>
      <c r="AI337" s="79">
        <f>PRODUCT('mil mi val'!$C301:AH301)</f>
        <v>0.84554237619771</v>
      </c>
      <c r="AJ337" s="79">
        <f>PRODUCT('mil mi val'!$C301:AI301)</f>
        <v>0.84097644736624244</v>
      </c>
      <c r="AK337" s="79">
        <f>PRODUCT('mil mi val'!$C301:AJ301)</f>
        <v>0.83643517455046479</v>
      </c>
      <c r="AL337" s="79">
        <f>PRODUCT('mil mi val'!$C301:AK301)</f>
        <v>0.83191842460789234</v>
      </c>
      <c r="AM337" s="79">
        <f>PRODUCT('mil mi val'!$C301:AL301)</f>
        <v>0.82742606511500971</v>
      </c>
      <c r="AN337" s="79">
        <f>PRODUCT('mil mi val'!$C301:AM301)</f>
        <v>0.82295796436338864</v>
      </c>
      <c r="AO337" s="79">
        <f>PRODUCT('mil mi val'!$C301:AN301)</f>
        <v>0.81851399135582636</v>
      </c>
      <c r="AP337" s="79">
        <f>PRODUCT('mil mi val'!$C301:AO301)</f>
        <v>0.81409401580250496</v>
      </c>
      <c r="AQ337" s="79">
        <f>PRODUCT('mil mi val'!$C301:AP301)</f>
        <v>0.80969790811717146</v>
      </c>
      <c r="AR337" s="79">
        <f>PRODUCT('mil mi val'!$C301:AQ301)</f>
        <v>0.80532553941333873</v>
      </c>
      <c r="AS337" s="79">
        <f>PRODUCT('mil mi val'!$C301:AR301)</f>
        <v>0.80097678150050677</v>
      </c>
      <c r="AT337" s="79">
        <f>PRODUCT('mil mi val'!$C301:AS301)</f>
        <v>0.79665150688040409</v>
      </c>
      <c r="AU337" s="79">
        <f>PRODUCT('mil mi val'!$C301:AT301)</f>
        <v>0.7923495887432499</v>
      </c>
      <c r="AV337" s="79">
        <f>PRODUCT('mil mi val'!$C301:AU301)</f>
        <v>0.78807090096403642</v>
      </c>
      <c r="AW337" s="79">
        <f>PRODUCT('mil mi val'!$C301:AV301)</f>
        <v>0.78381531809883065</v>
      </c>
      <c r="AX337" s="79">
        <f>PRODUCT('mil mi val'!$C301:AW301)</f>
        <v>0.77958271538109702</v>
      </c>
      <c r="AY337" s="79">
        <f>PRODUCT('mil mi val'!$C301:AX301)</f>
        <v>0.77537296871803918</v>
      </c>
      <c r="AZ337" s="79">
        <f>PRODUCT('mil mi val'!$C301:AY301)</f>
        <v>0.77118595468696183</v>
      </c>
      <c r="BA337" s="79">
        <f>PRODUCT('mil mi val'!$C301:AZ301)</f>
        <v>0.76702155053165222</v>
      </c>
      <c r="BB337" s="79">
        <f>PRODUCT('mil mi val'!$C301:BA301)</f>
        <v>0.76287963415878135</v>
      </c>
      <c r="BC337" s="79">
        <f>PRODUCT('mil mi val'!$C301:BB301)</f>
        <v>0.75876008413432394</v>
      </c>
      <c r="BD337" s="79">
        <f>PRODUCT('mil mi val'!$C301:BC301)</f>
        <v>0.75466277967999862</v>
      </c>
      <c r="BE337" s="79">
        <f>PRODUCT('mil mi val'!$C301:BD301)</f>
        <v>0.75058760066972663</v>
      </c>
      <c r="BF337" s="79">
        <f>PRODUCT('mil mi val'!$C301:BE301)</f>
        <v>0.74653442762611011</v>
      </c>
      <c r="BG337" s="79">
        <f>PRODUCT('mil mi val'!$C301:BF301)</f>
        <v>0.7425031417169291</v>
      </c>
      <c r="BH337" s="79">
        <f>PRODUCT('mil mi val'!$C301:BG301)</f>
        <v>0.7384936247516577</v>
      </c>
      <c r="BI337" s="79">
        <f>PRODUCT('mil mi val'!$C301:BH301)</f>
        <v>0.73450575917799876</v>
      </c>
      <c r="BJ337" s="79">
        <f>PRODUCT('mil mi val'!$C301:BI301)</f>
        <v>0.73053942807843764</v>
      </c>
      <c r="BK337" s="79">
        <f>PRODUCT('mil mi val'!$C301:BJ301)</f>
        <v>0.72659451516681406</v>
      </c>
      <c r="BL337" s="79">
        <f>PRODUCT('mil mi val'!$C301:BK301)</f>
        <v>0.72267090478491325</v>
      </c>
      <c r="BM337" s="79">
        <f>PRODUCT('mil mi val'!$C301:BL301)</f>
        <v>0.71876848189907472</v>
      </c>
      <c r="BN337" s="79">
        <f>PRODUCT('mil mi val'!$C301:BM301)</f>
        <v>0.71488713209681976</v>
      </c>
      <c r="BO337" s="79">
        <f>PRODUCT('mil mi val'!$C301:BN301)</f>
        <v>0.71102674158349699</v>
      </c>
      <c r="BP337" s="79">
        <f>PRODUCT('mil mi val'!$C301:BO301)</f>
        <v>0.70718719717894618</v>
      </c>
      <c r="BQ337" s="79">
        <f>PRODUCT('mil mi val'!$C301:BP301)</f>
        <v>0.70336838631417986</v>
      </c>
      <c r="BR337" s="79">
        <f>PRODUCT('mil mi val'!$C301:BQ301)</f>
        <v>0.69957019702808332</v>
      </c>
      <c r="BS337" s="79">
        <f>PRODUCT('mil mi val'!$C301:BR301)</f>
        <v>0.69579251796413166</v>
      </c>
      <c r="BT337" s="79">
        <f>PRODUCT('mil mi val'!$C301:BS301)</f>
        <v>0.69203523836712533</v>
      </c>
      <c r="BU337" s="79">
        <f>PRODUCT('mil mi val'!$C301:BT301)</f>
        <v>0.68829824807994289</v>
      </c>
      <c r="BV337" s="79">
        <f>PRODUCT('mil mi val'!$C301:BU301)</f>
        <v>0.6845814375403112</v>
      </c>
      <c r="BW337" s="79">
        <f>PRODUCT('mil mi val'!$C301:BV301)</f>
        <v>0.68088469777759353</v>
      </c>
      <c r="BX337" s="79">
        <f>PRODUCT('mil mi val'!$C301:BW301)</f>
        <v>0.67720792040959454</v>
      </c>
      <c r="BY337" s="79">
        <f>PRODUCT('mil mi val'!$C301:BX301)</f>
        <v>0.67355099763938275</v>
      </c>
      <c r="BZ337" s="79">
        <f>PRODUCT('mil mi val'!$C301:BY301)</f>
        <v>0.66991382225213014</v>
      </c>
      <c r="CA337" s="79">
        <f>PRODUCT('mil mi val'!$C301:BZ301)</f>
        <v>0.66629628761196869</v>
      </c>
      <c r="CB337" s="79">
        <f>PRODUCT('mil mi val'!$C301:CA301)</f>
        <v>0.66269828765886407</v>
      </c>
      <c r="CC337" s="79">
        <f>PRODUCT('mil mi val'!$C301:CB301)</f>
        <v>0.65911971690550619</v>
      </c>
      <c r="CD337" s="79">
        <f>PRODUCT('mil mi val'!$C301:CC301)</f>
        <v>0.6555604704342165</v>
      </c>
      <c r="CE337" s="79">
        <f>PRODUCT('mil mi val'!$C301:CD301)</f>
        <v>0.6520204438938717</v>
      </c>
      <c r="CF337" s="79">
        <f>PRODUCT('mil mi val'!$C301:CE301)</f>
        <v>0.64849953349684486</v>
      </c>
      <c r="CG337" s="79">
        <f>PRODUCT('mil mi val'!$C301:CF301)</f>
        <v>0.64499763601596194</v>
      </c>
      <c r="CH337" s="79">
        <f>PRODUCT('mil mi val'!$C301:CG301)</f>
        <v>0.64151464878147579</v>
      </c>
      <c r="CI337" s="79">
        <f>PRODUCT('mil mi val'!$C301:CH301)</f>
        <v>0.6380504696780559</v>
      </c>
      <c r="CJ337" s="79">
        <f>PRODUCT('mil mi val'!$C301:CI301)</f>
        <v>0.63460499714179441</v>
      </c>
      <c r="CK337" s="79">
        <f>PRODUCT('mil mi val'!$C301:CJ301)</f>
        <v>0.63117813015722879</v>
      </c>
      <c r="CL337" s="79">
        <f>PRODUCT('mil mi val'!$C301:CK301)</f>
        <v>0.6277697682543798</v>
      </c>
      <c r="CM337" s="79">
        <f>PRODUCT('mil mi val'!$C301:CL301)</f>
        <v>0.62437981150580613</v>
      </c>
      <c r="CN337" s="79">
        <f>PRODUCT('mil mi val'!$C301:CM301)</f>
        <v>0.6210081605236748</v>
      </c>
      <c r="CO337" s="79">
        <f>PRODUCT('mil mi val'!$C301:CN301)</f>
        <v>0.617654716456847</v>
      </c>
      <c r="CP337" s="79">
        <f>PRODUCT('mil mi val'!$C301:CO301)</f>
        <v>0.61431938098798</v>
      </c>
      <c r="CQ337" s="79">
        <f>PRODUCT('mil mi val'!$C301:CP301)</f>
        <v>0.61100205633064497</v>
      </c>
      <c r="CR337" s="79">
        <f>PRODUCT('mil mi val'!$C301:CQ301)</f>
        <v>0.60770264522645956</v>
      </c>
      <c r="CS337" s="79">
        <f>PRODUCT('mil mi val'!$C301:CR301)</f>
        <v>0.60442105094223675</v>
      </c>
      <c r="CT337" s="79">
        <f>PRODUCT('mil mi val'!$C301:CS301)</f>
        <v>0.60115717726714868</v>
      </c>
      <c r="CU337" s="79">
        <f>PRODUCT('mil mi val'!$C301:CT301)</f>
        <v>0.59791092850990613</v>
      </c>
      <c r="CV337" s="79">
        <f>PRODUCT('mil mi val'!$C301:CU301)</f>
        <v>0.59468220949595263</v>
      </c>
      <c r="CW337" s="79">
        <f>PRODUCT('mil mi val'!$C301:CV301)</f>
        <v>0.59147092556467451</v>
      </c>
      <c r="CX337" s="79">
        <f>PRODUCT('mil mi val'!$C301:CW301)</f>
        <v>0.58827698256662531</v>
      </c>
      <c r="CY337" s="79">
        <f>PRODUCT('mil mi val'!$C301:CX301)</f>
        <v>0.58510028686076554</v>
      </c>
      <c r="CZ337" s="79">
        <f>PRODUCT('mil mi val'!$C301:CY301)</f>
        <v>0.58194074531171747</v>
      </c>
      <c r="DA337" s="79">
        <f>PRODUCT('mil mi val'!$C301:CZ301)</f>
        <v>0.57879826528703426</v>
      </c>
      <c r="DB337" s="79">
        <f>PRODUCT('mil mi val'!$C301:DA301)</f>
        <v>0.57567275465448431</v>
      </c>
      <c r="DC337" s="79">
        <f>PRODUCT('mil mi val'!$C301:DB301)</f>
        <v>0.57256412177935012</v>
      </c>
    </row>
    <row r="338" spans="2:107" ht="15" x14ac:dyDescent="0.25">
      <c r="B338" s="41">
        <v>93</v>
      </c>
      <c r="C338" s="79">
        <v>1</v>
      </c>
      <c r="D338" s="79">
        <f>PRODUCT('mil mi val'!$C302:C302)</f>
        <v>0.98719999999999997</v>
      </c>
      <c r="E338" s="79">
        <f>PRODUCT('mil mi val'!$C302:D302)</f>
        <v>0.98394223999999997</v>
      </c>
      <c r="F338" s="79">
        <f>PRODUCT('mil mi val'!$C302:E302)</f>
        <v>0.98049844216000004</v>
      </c>
      <c r="G338" s="79">
        <f>PRODUCT('mil mi val'!$C302:F302)</f>
        <v>0.97687059792400799</v>
      </c>
      <c r="H338" s="79">
        <f>PRODUCT('mil mi val'!$C302:G302)</f>
        <v>0.97325617671168907</v>
      </c>
      <c r="I338" s="79">
        <f>PRODUCT('mil mi val'!$C302:H302)</f>
        <v>0.96955780324018459</v>
      </c>
      <c r="J338" s="79">
        <f>PRODUCT('mil mi val'!$C302:I302)</f>
        <v>0.96577652780754786</v>
      </c>
      <c r="K338" s="79">
        <f>PRODUCT('mil mi val'!$C302:J302)</f>
        <v>0.96191342169631766</v>
      </c>
      <c r="L338" s="79">
        <f>PRODUCT('mil mi val'!$C302:K302)</f>
        <v>0.95796957666736282</v>
      </c>
      <c r="M338" s="79">
        <f>PRODUCT('mil mi val'!$C302:L302)</f>
        <v>0.95394610444535988</v>
      </c>
      <c r="N338" s="79">
        <f>PRODUCT('mil mi val'!$C302:M302)</f>
        <v>0.94984413619624486</v>
      </c>
      <c r="O338" s="79">
        <f>PRODUCT('mil mi val'!$C302:N302)</f>
        <v>0.94566482199698143</v>
      </c>
      <c r="P338" s="79">
        <f>PRODUCT('mil mi val'!$C302:O302)</f>
        <v>0.94122019733359563</v>
      </c>
      <c r="Q338" s="79">
        <f>PRODUCT('mil mi val'!$C302:P302)</f>
        <v>0.93660821836666097</v>
      </c>
      <c r="R338" s="79">
        <f>PRODUCT('mil mi val'!$C302:Q302)</f>
        <v>0.9320188380966643</v>
      </c>
      <c r="S338" s="79">
        <f>PRODUCT('mil mi val'!$C302:R302)</f>
        <v>0.92745194578999068</v>
      </c>
      <c r="T338" s="79">
        <f>PRODUCT('mil mi val'!$C302:S302)</f>
        <v>0.92290743125561969</v>
      </c>
      <c r="U338" s="79">
        <f>PRODUCT('mil mi val'!$C302:T302)</f>
        <v>0.91838518484246712</v>
      </c>
      <c r="V338" s="79">
        <f>PRODUCT('mil mi val'!$C302:U302)</f>
        <v>0.91388509743673907</v>
      </c>
      <c r="W338" s="79">
        <f>PRODUCT('mil mi val'!$C302:V302)</f>
        <v>0.90940706045929909</v>
      </c>
      <c r="X338" s="79">
        <f>PRODUCT('mil mi val'!$C302:W302)</f>
        <v>0.90495096586304846</v>
      </c>
      <c r="Y338" s="79">
        <f>PRODUCT('mil mi val'!$C302:X302)</f>
        <v>0.90051670613031953</v>
      </c>
      <c r="Z338" s="79">
        <f>PRODUCT('mil mi val'!$C302:Y302)</f>
        <v>0.896104174270281</v>
      </c>
      <c r="AA338" s="79">
        <f>PRODUCT('mil mi val'!$C302:Z302)</f>
        <v>0.89171326381635663</v>
      </c>
      <c r="AB338" s="79">
        <f>PRODUCT('mil mi val'!$C302:AA302)</f>
        <v>0.88734386882365646</v>
      </c>
      <c r="AC338" s="79">
        <f>PRODUCT('mil mi val'!$C302:AB302)</f>
        <v>0.88299588386642047</v>
      </c>
      <c r="AD338" s="79">
        <f>PRODUCT('mil mi val'!$C302:AC302)</f>
        <v>0.87866920403547499</v>
      </c>
      <c r="AE338" s="79">
        <f>PRODUCT('mil mi val'!$C302:AD302)</f>
        <v>0.87436372493570114</v>
      </c>
      <c r="AF338" s="79">
        <f>PRODUCT('mil mi val'!$C302:AE302)</f>
        <v>0.87007934268351617</v>
      </c>
      <c r="AG338" s="79">
        <f>PRODUCT('mil mi val'!$C302:AF302)</f>
        <v>0.86581595390436694</v>
      </c>
      <c r="AH338" s="79">
        <f>PRODUCT('mil mi val'!$C302:AG302)</f>
        <v>0.86157345573023558</v>
      </c>
      <c r="AI338" s="79">
        <f>PRODUCT('mil mi val'!$C302:AH302)</f>
        <v>0.85735174579715745</v>
      </c>
      <c r="AJ338" s="79">
        <f>PRODUCT('mil mi val'!$C302:AI302)</f>
        <v>0.85315072224275135</v>
      </c>
      <c r="AK338" s="79">
        <f>PRODUCT('mil mi val'!$C302:AJ302)</f>
        <v>0.84897028370376182</v>
      </c>
      <c r="AL338" s="79">
        <f>PRODUCT('mil mi val'!$C302:AK302)</f>
        <v>0.84481032931361333</v>
      </c>
      <c r="AM338" s="79">
        <f>PRODUCT('mil mi val'!$C302:AL302)</f>
        <v>0.84067075869997665</v>
      </c>
      <c r="AN338" s="79">
        <f>PRODUCT('mil mi val'!$C302:AM302)</f>
        <v>0.83655147198234681</v>
      </c>
      <c r="AO338" s="79">
        <f>PRODUCT('mil mi val'!$C302:AN302)</f>
        <v>0.83245236976963333</v>
      </c>
      <c r="AP338" s="79">
        <f>PRODUCT('mil mi val'!$C302:AO302)</f>
        <v>0.82837335315776206</v>
      </c>
      <c r="AQ338" s="79">
        <f>PRODUCT('mil mi val'!$C302:AP302)</f>
        <v>0.82431432372728897</v>
      </c>
      <c r="AR338" s="79">
        <f>PRODUCT('mil mi val'!$C302:AQ302)</f>
        <v>0.82027518354102524</v>
      </c>
      <c r="AS338" s="79">
        <f>PRODUCT('mil mi val'!$C302:AR302)</f>
        <v>0.81625583514167421</v>
      </c>
      <c r="AT338" s="79">
        <f>PRODUCT('mil mi val'!$C302:AS302)</f>
        <v>0.81225618154947998</v>
      </c>
      <c r="AU338" s="79">
        <f>PRODUCT('mil mi val'!$C302:AT302)</f>
        <v>0.80827612625988754</v>
      </c>
      <c r="AV338" s="79">
        <f>PRODUCT('mil mi val'!$C302:AU302)</f>
        <v>0.80431557324121405</v>
      </c>
      <c r="AW338" s="79">
        <f>PRODUCT('mil mi val'!$C302:AV302)</f>
        <v>0.80037442693233207</v>
      </c>
      <c r="AX338" s="79">
        <f>PRODUCT('mil mi val'!$C302:AW302)</f>
        <v>0.79645259224036369</v>
      </c>
      <c r="AY338" s="79">
        <f>PRODUCT('mil mi val'!$C302:AX302)</f>
        <v>0.79254997453838594</v>
      </c>
      <c r="AZ338" s="79">
        <f>PRODUCT('mil mi val'!$C302:AY302)</f>
        <v>0.78866647966314785</v>
      </c>
      <c r="BA338" s="79">
        <f>PRODUCT('mil mi val'!$C302:AZ302)</f>
        <v>0.78480201391279836</v>
      </c>
      <c r="BB338" s="79">
        <f>PRODUCT('mil mi val'!$C302:BA302)</f>
        <v>0.78095648404462559</v>
      </c>
      <c r="BC338" s="79">
        <f>PRODUCT('mil mi val'!$C302:BB302)</f>
        <v>0.77712979727280695</v>
      </c>
      <c r="BD338" s="79">
        <f>PRODUCT('mil mi val'!$C302:BC302)</f>
        <v>0.7733218612661702</v>
      </c>
      <c r="BE338" s="79">
        <f>PRODUCT('mil mi val'!$C302:BD302)</f>
        <v>0.76953258414596593</v>
      </c>
      <c r="BF338" s="79">
        <f>PRODUCT('mil mi val'!$C302:BE302)</f>
        <v>0.76576187448365063</v>
      </c>
      <c r="BG338" s="79">
        <f>PRODUCT('mil mi val'!$C302:BF302)</f>
        <v>0.76200964129868076</v>
      </c>
      <c r="BH338" s="79">
        <f>PRODUCT('mil mi val'!$C302:BG302)</f>
        <v>0.75827579405631718</v>
      </c>
      <c r="BI338" s="79">
        <f>PRODUCT('mil mi val'!$C302:BH302)</f>
        <v>0.75456024266544119</v>
      </c>
      <c r="BJ338" s="79">
        <f>PRODUCT('mil mi val'!$C302:BI302)</f>
        <v>0.75086289747638058</v>
      </c>
      <c r="BK338" s="79">
        <f>PRODUCT('mil mi val'!$C302:BJ302)</f>
        <v>0.74718366927874635</v>
      </c>
      <c r="BL338" s="79">
        <f>PRODUCT('mil mi val'!$C302:BK302)</f>
        <v>0.74352246929928045</v>
      </c>
      <c r="BM338" s="79">
        <f>PRODUCT('mil mi val'!$C302:BL302)</f>
        <v>0.73987920919971395</v>
      </c>
      <c r="BN338" s="79">
        <f>PRODUCT('mil mi val'!$C302:BM302)</f>
        <v>0.73625380107463534</v>
      </c>
      <c r="BO338" s="79">
        <f>PRODUCT('mil mi val'!$C302:BN302)</f>
        <v>0.73264615744936956</v>
      </c>
      <c r="BP338" s="79">
        <f>PRODUCT('mil mi val'!$C302:BO302)</f>
        <v>0.72905619127786769</v>
      </c>
      <c r="BQ338" s="79">
        <f>PRODUCT('mil mi val'!$C302:BP302)</f>
        <v>0.72548381594060618</v>
      </c>
      <c r="BR338" s="79">
        <f>PRODUCT('mil mi val'!$C302:BQ302)</f>
        <v>0.72192894524249718</v>
      </c>
      <c r="BS338" s="79">
        <f>PRODUCT('mil mi val'!$C302:BR302)</f>
        <v>0.71839149341080888</v>
      </c>
      <c r="BT338" s="79">
        <f>PRODUCT('mil mi val'!$C302:BS302)</f>
        <v>0.71487137509309595</v>
      </c>
      <c r="BU338" s="79">
        <f>PRODUCT('mil mi val'!$C302:BT302)</f>
        <v>0.71136850535513974</v>
      </c>
      <c r="BV338" s="79">
        <f>PRODUCT('mil mi val'!$C302:BU302)</f>
        <v>0.70788279967889955</v>
      </c>
      <c r="BW338" s="79">
        <f>PRODUCT('mil mi val'!$C302:BV302)</f>
        <v>0.7044141739604729</v>
      </c>
      <c r="BX338" s="79">
        <f>PRODUCT('mil mi val'!$C302:BW302)</f>
        <v>0.70096254450806661</v>
      </c>
      <c r="BY338" s="79">
        <f>PRODUCT('mil mi val'!$C302:BX302)</f>
        <v>0.69752782803997704</v>
      </c>
      <c r="BZ338" s="79">
        <f>PRODUCT('mil mi val'!$C302:BY302)</f>
        <v>0.69410994168258111</v>
      </c>
      <c r="CA338" s="79">
        <f>PRODUCT('mil mi val'!$C302:BZ302)</f>
        <v>0.69070880296833648</v>
      </c>
      <c r="CB338" s="79">
        <f>PRODUCT('mil mi val'!$C302:CA302)</f>
        <v>0.68732432983379166</v>
      </c>
      <c r="CC338" s="79">
        <f>PRODUCT('mil mi val'!$C302:CB302)</f>
        <v>0.68395644061760608</v>
      </c>
      <c r="CD338" s="79">
        <f>PRODUCT('mil mi val'!$C302:CC302)</f>
        <v>0.68060505405857985</v>
      </c>
      <c r="CE338" s="79">
        <f>PRODUCT('mil mi val'!$C302:CD302)</f>
        <v>0.67727008929369281</v>
      </c>
      <c r="CF338" s="79">
        <f>PRODUCT('mil mi val'!$C302:CE302)</f>
        <v>0.67395146585615373</v>
      </c>
      <c r="CG338" s="79">
        <f>PRODUCT('mil mi val'!$C302:CF302)</f>
        <v>0.67064910367345854</v>
      </c>
      <c r="CH338" s="79">
        <f>PRODUCT('mil mi val'!$C302:CG302)</f>
        <v>0.66736292306545852</v>
      </c>
      <c r="CI338" s="79">
        <f>PRODUCT('mil mi val'!$C302:CH302)</f>
        <v>0.66409284474243779</v>
      </c>
      <c r="CJ338" s="79">
        <f>PRODUCT('mil mi val'!$C302:CI302)</f>
        <v>0.66083878980319988</v>
      </c>
      <c r="CK338" s="79">
        <f>PRODUCT('mil mi val'!$C302:CJ302)</f>
        <v>0.65760067973316416</v>
      </c>
      <c r="CL338" s="79">
        <f>PRODUCT('mil mi val'!$C302:CK302)</f>
        <v>0.65437843640247162</v>
      </c>
      <c r="CM338" s="79">
        <f>PRODUCT('mil mi val'!$C302:CL302)</f>
        <v>0.65117198206409954</v>
      </c>
      <c r="CN338" s="79">
        <f>PRODUCT('mil mi val'!$C302:CM302)</f>
        <v>0.64798123935198548</v>
      </c>
      <c r="CO338" s="79">
        <f>PRODUCT('mil mi val'!$C302:CN302)</f>
        <v>0.64480613127916075</v>
      </c>
      <c r="CP338" s="79">
        <f>PRODUCT('mil mi val'!$C302:CO302)</f>
        <v>0.64164658123589291</v>
      </c>
      <c r="CQ338" s="79">
        <f>PRODUCT('mil mi val'!$C302:CP302)</f>
        <v>0.638502512987837</v>
      </c>
      <c r="CR338" s="79">
        <f>PRODUCT('mil mi val'!$C302:CQ302)</f>
        <v>0.63537385067419661</v>
      </c>
      <c r="CS338" s="79">
        <f>PRODUCT('mil mi val'!$C302:CR302)</f>
        <v>0.63226051880589307</v>
      </c>
      <c r="CT338" s="79">
        <f>PRODUCT('mil mi val'!$C302:CS302)</f>
        <v>0.62916244226374418</v>
      </c>
      <c r="CU338" s="79">
        <f>PRODUCT('mil mi val'!$C302:CT302)</f>
        <v>0.62607954629665186</v>
      </c>
      <c r="CV338" s="79">
        <f>PRODUCT('mil mi val'!$C302:CU302)</f>
        <v>0.62301175651979823</v>
      </c>
      <c r="CW338" s="79">
        <f>PRODUCT('mil mi val'!$C302:CV302)</f>
        <v>0.61995899891285122</v>
      </c>
      <c r="CX338" s="79">
        <f>PRODUCT('mil mi val'!$C302:CW302)</f>
        <v>0.61692119981817828</v>
      </c>
      <c r="CY338" s="79">
        <f>PRODUCT('mil mi val'!$C302:CX302)</f>
        <v>0.61389828593906914</v>
      </c>
      <c r="CZ338" s="79">
        <f>PRODUCT('mil mi val'!$C302:CY302)</f>
        <v>0.61089018433796771</v>
      </c>
      <c r="DA338" s="79">
        <f>PRODUCT('mil mi val'!$C302:CZ302)</f>
        <v>0.60789682243471166</v>
      </c>
      <c r="DB338" s="79">
        <f>PRODUCT('mil mi val'!$C302:DA302)</f>
        <v>0.60491812800478151</v>
      </c>
      <c r="DC338" s="79">
        <f>PRODUCT('mil mi val'!$C302:DB302)</f>
        <v>0.60195402917755803</v>
      </c>
    </row>
    <row r="339" spans="2:107" ht="15" x14ac:dyDescent="0.25">
      <c r="B339" s="41">
        <v>94</v>
      </c>
      <c r="C339" s="79">
        <v>1</v>
      </c>
      <c r="D339" s="79">
        <f>PRODUCT('mil mi val'!$C303:C303)</f>
        <v>0.98740000000000006</v>
      </c>
      <c r="E339" s="79">
        <f>PRODUCT('mil mi val'!$C303:D303)</f>
        <v>0.98443780000000003</v>
      </c>
      <c r="F339" s="79">
        <f>PRODUCT('mil mi val'!$C303:E303)</f>
        <v>0.98128759904000007</v>
      </c>
      <c r="G339" s="79">
        <f>PRODUCT('mil mi val'!$C303:F303)</f>
        <v>0.97804934996316806</v>
      </c>
      <c r="H339" s="79">
        <f>PRODUCT('mil mi val'!$C303:G303)</f>
        <v>0.97472398217329337</v>
      </c>
      <c r="I339" s="79">
        <f>PRODUCT('mil mi val'!$C303:H303)</f>
        <v>0.97131244823568685</v>
      </c>
      <c r="J339" s="79">
        <f>PRODUCT('mil mi val'!$C303:I303)</f>
        <v>0.96781572342203837</v>
      </c>
      <c r="K339" s="79">
        <f>PRODUCT('mil mi val'!$C303:J303)</f>
        <v>0.96423480524537675</v>
      </c>
      <c r="L339" s="79">
        <f>PRODUCT('mil mi val'!$C303:K303)</f>
        <v>0.96057071298544427</v>
      </c>
      <c r="M339" s="79">
        <f>PRODUCT('mil mi val'!$C303:L303)</f>
        <v>0.95682448720480107</v>
      </c>
      <c r="N339" s="79">
        <f>PRODUCT('mil mi val'!$C303:M303)</f>
        <v>0.95299718925598187</v>
      </c>
      <c r="O339" s="79">
        <f>PRODUCT('mil mi val'!$C303:N303)</f>
        <v>0.9490899007800323</v>
      </c>
      <c r="P339" s="79">
        <f>PRODUCT('mil mi val'!$C303:O303)</f>
        <v>0.94510372319675617</v>
      </c>
      <c r="Q339" s="79">
        <f>PRODUCT('mil mi val'!$C303:P303)</f>
        <v>0.94085075644237082</v>
      </c>
      <c r="R339" s="79">
        <f>PRODUCT('mil mi val'!$C303:Q303)</f>
        <v>0.93661692803838015</v>
      </c>
      <c r="S339" s="79">
        <f>PRODUCT('mil mi val'!$C303:R303)</f>
        <v>0.93240215186220754</v>
      </c>
      <c r="T339" s="79">
        <f>PRODUCT('mil mi val'!$C303:S303)</f>
        <v>0.92820634217882769</v>
      </c>
      <c r="U339" s="79">
        <f>PRODUCT('mil mi val'!$C303:T303)</f>
        <v>0.92402941363902302</v>
      </c>
      <c r="V339" s="79">
        <f>PRODUCT('mil mi val'!$C303:U303)</f>
        <v>0.9198712812776475</v>
      </c>
      <c r="W339" s="79">
        <f>PRODUCT('mil mi val'!$C303:V303)</f>
        <v>0.91573186051189814</v>
      </c>
      <c r="X339" s="79">
        <f>PRODUCT('mil mi val'!$C303:W303)</f>
        <v>0.91161106713959461</v>
      </c>
      <c r="Y339" s="79">
        <f>PRODUCT('mil mi val'!$C303:X303)</f>
        <v>0.90750881733746647</v>
      </c>
      <c r="Z339" s="79">
        <f>PRODUCT('mil mi val'!$C303:Y303)</f>
        <v>0.90342502765944788</v>
      </c>
      <c r="AA339" s="79">
        <f>PRODUCT('mil mi val'!$C303:Z303)</f>
        <v>0.89935961503498041</v>
      </c>
      <c r="AB339" s="79">
        <f>PRODUCT('mil mi val'!$C303:AA303)</f>
        <v>0.89531249676732305</v>
      </c>
      <c r="AC339" s="79">
        <f>PRODUCT('mil mi val'!$C303:AB303)</f>
        <v>0.89128359053187012</v>
      </c>
      <c r="AD339" s="79">
        <f>PRODUCT('mil mi val'!$C303:AC303)</f>
        <v>0.8872728143744768</v>
      </c>
      <c r="AE339" s="79">
        <f>PRODUCT('mil mi val'!$C303:AD303)</f>
        <v>0.88328008670979175</v>
      </c>
      <c r="AF339" s="79">
        <f>PRODUCT('mil mi val'!$C303:AE303)</f>
        <v>0.87930532631959768</v>
      </c>
      <c r="AG339" s="79">
        <f>PRODUCT('mil mi val'!$C303:AF303)</f>
        <v>0.87534845235115954</v>
      </c>
      <c r="AH339" s="79">
        <f>PRODUCT('mil mi val'!$C303:AG303)</f>
        <v>0.87140938431557935</v>
      </c>
      <c r="AI339" s="79">
        <f>PRODUCT('mil mi val'!$C303:AH303)</f>
        <v>0.86748804208615926</v>
      </c>
      <c r="AJ339" s="79">
        <f>PRODUCT('mil mi val'!$C303:AI303)</f>
        <v>0.86358434589677158</v>
      </c>
      <c r="AK339" s="79">
        <f>PRODUCT('mil mi val'!$C303:AJ303)</f>
        <v>0.85969821634023613</v>
      </c>
      <c r="AL339" s="79">
        <f>PRODUCT('mil mi val'!$C303:AK303)</f>
        <v>0.85582957436670515</v>
      </c>
      <c r="AM339" s="79">
        <f>PRODUCT('mil mi val'!$C303:AL303)</f>
        <v>0.85197834128205507</v>
      </c>
      <c r="AN339" s="79">
        <f>PRODUCT('mil mi val'!$C303:AM303)</f>
        <v>0.84814443874628587</v>
      </c>
      <c r="AO339" s="79">
        <f>PRODUCT('mil mi val'!$C303:AN303)</f>
        <v>0.8443277887719276</v>
      </c>
      <c r="AP339" s="79">
        <f>PRODUCT('mil mi val'!$C303:AO303)</f>
        <v>0.84052831372245396</v>
      </c>
      <c r="AQ339" s="79">
        <f>PRODUCT('mil mi val'!$C303:AP303)</f>
        <v>0.83674593631070293</v>
      </c>
      <c r="AR339" s="79">
        <f>PRODUCT('mil mi val'!$C303:AQ303)</f>
        <v>0.83298057959730476</v>
      </c>
      <c r="AS339" s="79">
        <f>PRODUCT('mil mi val'!$C303:AR303)</f>
        <v>0.82923216698911695</v>
      </c>
      <c r="AT339" s="79">
        <f>PRODUCT('mil mi val'!$C303:AS303)</f>
        <v>0.82550062223766596</v>
      </c>
      <c r="AU339" s="79">
        <f>PRODUCT('mil mi val'!$C303:AT303)</f>
        <v>0.82178586943759646</v>
      </c>
      <c r="AV339" s="79">
        <f>PRODUCT('mil mi val'!$C303:AU303)</f>
        <v>0.81808783302512733</v>
      </c>
      <c r="AW339" s="79">
        <f>PRODUCT('mil mi val'!$C303:AV303)</f>
        <v>0.81440643777651434</v>
      </c>
      <c r="AX339" s="79">
        <f>PRODUCT('mil mi val'!$C303:AW303)</f>
        <v>0.81074160880652002</v>
      </c>
      <c r="AY339" s="79">
        <f>PRODUCT('mil mi val'!$C303:AX303)</f>
        <v>0.8070932715668907</v>
      </c>
      <c r="AZ339" s="79">
        <f>PRODUCT('mil mi val'!$C303:AY303)</f>
        <v>0.80346135184483969</v>
      </c>
      <c r="BA339" s="79">
        <f>PRODUCT('mil mi val'!$C303:AZ303)</f>
        <v>0.79984577576153792</v>
      </c>
      <c r="BB339" s="79">
        <f>PRODUCT('mil mi val'!$C303:BA303)</f>
        <v>0.79624646977061109</v>
      </c>
      <c r="BC339" s="79">
        <f>PRODUCT('mil mi val'!$C303:BB303)</f>
        <v>0.79266336065664333</v>
      </c>
      <c r="BD339" s="79">
        <f>PRODUCT('mil mi val'!$C303:BC303)</f>
        <v>0.7890963755336885</v>
      </c>
      <c r="BE339" s="79">
        <f>PRODUCT('mil mi val'!$C303:BD303)</f>
        <v>0.78554544184378694</v>
      </c>
      <c r="BF339" s="79">
        <f>PRODUCT('mil mi val'!$C303:BE303)</f>
        <v>0.78201048735548995</v>
      </c>
      <c r="BG339" s="79">
        <f>PRODUCT('mil mi val'!$C303:BF303)</f>
        <v>0.77849144016239025</v>
      </c>
      <c r="BH339" s="79">
        <f>PRODUCT('mil mi val'!$C303:BG303)</f>
        <v>0.77498822868165951</v>
      </c>
      <c r="BI339" s="79">
        <f>PRODUCT('mil mi val'!$C303:BH303)</f>
        <v>0.77150078165259206</v>
      </c>
      <c r="BJ339" s="79">
        <f>PRODUCT('mil mi val'!$C303:BI303)</f>
        <v>0.76802902813515539</v>
      </c>
      <c r="BK339" s="79">
        <f>PRODUCT('mil mi val'!$C303:BJ303)</f>
        <v>0.76457289750854718</v>
      </c>
      <c r="BL339" s="79">
        <f>PRODUCT('mil mi val'!$C303:BK303)</f>
        <v>0.76113231946975879</v>
      </c>
      <c r="BM339" s="79">
        <f>PRODUCT('mil mi val'!$C303:BL303)</f>
        <v>0.75770722403214497</v>
      </c>
      <c r="BN339" s="79">
        <f>PRODUCT('mil mi val'!$C303:BM303)</f>
        <v>0.7542975415240003</v>
      </c>
      <c r="BO339" s="79">
        <f>PRODUCT('mil mi val'!$C303:BN303)</f>
        <v>0.75090320258714238</v>
      </c>
      <c r="BP339" s="79">
        <f>PRODUCT('mil mi val'!$C303:BO303)</f>
        <v>0.74752413817550023</v>
      </c>
      <c r="BQ339" s="79">
        <f>PRODUCT('mil mi val'!$C303:BP303)</f>
        <v>0.74416027955371056</v>
      </c>
      <c r="BR339" s="79">
        <f>PRODUCT('mil mi val'!$C303:BQ303)</f>
        <v>0.74081155829571887</v>
      </c>
      <c r="BS339" s="79">
        <f>PRODUCT('mil mi val'!$C303:BR303)</f>
        <v>0.73747790628338816</v>
      </c>
      <c r="BT339" s="79">
        <f>PRODUCT('mil mi val'!$C303:BS303)</f>
        <v>0.73415925570511298</v>
      </c>
      <c r="BU339" s="79">
        <f>PRODUCT('mil mi val'!$C303:BT303)</f>
        <v>0.73085553905444001</v>
      </c>
      <c r="BV339" s="79">
        <f>PRODUCT('mil mi val'!$C303:BU303)</f>
        <v>0.72756668912869504</v>
      </c>
      <c r="BW339" s="79">
        <f>PRODUCT('mil mi val'!$C303:BV303)</f>
        <v>0.72429263902761598</v>
      </c>
      <c r="BX339" s="79">
        <f>PRODUCT('mil mi val'!$C303:BW303)</f>
        <v>0.72103332215199178</v>
      </c>
      <c r="BY339" s="79">
        <f>PRODUCT('mil mi val'!$C303:BX303)</f>
        <v>0.71778867220230791</v>
      </c>
      <c r="BZ339" s="79">
        <f>PRODUCT('mil mi val'!$C303:BY303)</f>
        <v>0.7145586231773976</v>
      </c>
      <c r="CA339" s="79">
        <f>PRODUCT('mil mi val'!$C303:BZ303)</f>
        <v>0.7113431093730993</v>
      </c>
      <c r="CB339" s="79">
        <f>PRODUCT('mil mi val'!$C303:CA303)</f>
        <v>0.70814206538092039</v>
      </c>
      <c r="CC339" s="79">
        <f>PRODUCT('mil mi val'!$C303:CB303)</f>
        <v>0.70495542608670625</v>
      </c>
      <c r="CD339" s="79">
        <f>PRODUCT('mil mi val'!$C303:CC303)</f>
        <v>0.70178312666931608</v>
      </c>
      <c r="CE339" s="79">
        <f>PRODUCT('mil mi val'!$C303:CD303)</f>
        <v>0.69862510259930422</v>
      </c>
      <c r="CF339" s="79">
        <f>PRODUCT('mil mi val'!$C303:CE303)</f>
        <v>0.69548128963760736</v>
      </c>
      <c r="CG339" s="79">
        <f>PRODUCT('mil mi val'!$C303:CF303)</f>
        <v>0.69235162383423821</v>
      </c>
      <c r="CH339" s="79">
        <f>PRODUCT('mil mi val'!$C303:CG303)</f>
        <v>0.68923604152698414</v>
      </c>
      <c r="CI339" s="79">
        <f>PRODUCT('mil mi val'!$C303:CH303)</f>
        <v>0.68613447934011274</v>
      </c>
      <c r="CJ339" s="79">
        <f>PRODUCT('mil mi val'!$C303:CI303)</f>
        <v>0.6830468741830823</v>
      </c>
      <c r="CK339" s="79">
        <f>PRODUCT('mil mi val'!$C303:CJ303)</f>
        <v>0.67997316324925849</v>
      </c>
      <c r="CL339" s="79">
        <f>PRODUCT('mil mi val'!$C303:CK303)</f>
        <v>0.67691328401463691</v>
      </c>
      <c r="CM339" s="79">
        <f>PRODUCT('mil mi val'!$C303:CL303)</f>
        <v>0.67386717423657105</v>
      </c>
      <c r="CN339" s="79">
        <f>PRODUCT('mil mi val'!$C303:CM303)</f>
        <v>0.67083477195250651</v>
      </c>
      <c r="CO339" s="79">
        <f>PRODUCT('mil mi val'!$C303:CN303)</f>
        <v>0.66781601547872027</v>
      </c>
      <c r="CP339" s="79">
        <f>PRODUCT('mil mi val'!$C303:CO303)</f>
        <v>0.66481084340906604</v>
      </c>
      <c r="CQ339" s="79">
        <f>PRODUCT('mil mi val'!$C303:CP303)</f>
        <v>0.66181919461372529</v>
      </c>
      <c r="CR339" s="79">
        <f>PRODUCT('mil mi val'!$C303:CQ303)</f>
        <v>0.65884100823796354</v>
      </c>
      <c r="CS339" s="79">
        <f>PRODUCT('mil mi val'!$C303:CR303)</f>
        <v>0.65587622370089271</v>
      </c>
      <c r="CT339" s="79">
        <f>PRODUCT('mil mi val'!$C303:CS303)</f>
        <v>0.65292478069423876</v>
      </c>
      <c r="CU339" s="79">
        <f>PRODUCT('mil mi val'!$C303:CT303)</f>
        <v>0.64998661918111467</v>
      </c>
      <c r="CV339" s="79">
        <f>PRODUCT('mil mi val'!$C303:CU303)</f>
        <v>0.64706167939479964</v>
      </c>
      <c r="CW339" s="79">
        <f>PRODUCT('mil mi val'!$C303:CV303)</f>
        <v>0.64414990183752308</v>
      </c>
      <c r="CX339" s="79">
        <f>PRODUCT('mil mi val'!$C303:CW303)</f>
        <v>0.64125122727925421</v>
      </c>
      <c r="CY339" s="79">
        <f>PRODUCT('mil mi val'!$C303:CX303)</f>
        <v>0.63836559675649762</v>
      </c>
      <c r="CZ339" s="79">
        <f>PRODUCT('mil mi val'!$C303:CY303)</f>
        <v>0.63549295157109342</v>
      </c>
      <c r="DA339" s="79">
        <f>PRODUCT('mil mi val'!$C303:CZ303)</f>
        <v>0.63263323328902354</v>
      </c>
      <c r="DB339" s="79">
        <f>PRODUCT('mil mi val'!$C303:DA303)</f>
        <v>0.62978638373922302</v>
      </c>
      <c r="DC339" s="79">
        <f>PRODUCT('mil mi val'!$C303:DB303)</f>
        <v>0.62695234501239649</v>
      </c>
    </row>
    <row r="340" spans="2:107" ht="15" x14ac:dyDescent="0.25">
      <c r="B340" s="41">
        <v>95</v>
      </c>
      <c r="C340" s="79">
        <v>1</v>
      </c>
      <c r="D340" s="79">
        <f>PRODUCT('mil mi val'!$C304:C304)</f>
        <v>0.98770000000000002</v>
      </c>
      <c r="E340" s="79">
        <f>PRODUCT('mil mi val'!$C304:D304)</f>
        <v>0.98503320999999999</v>
      </c>
      <c r="F340" s="79">
        <f>PRODUCT('mil mi val'!$C304:E304)</f>
        <v>0.98217661369099996</v>
      </c>
      <c r="G340" s="79">
        <f>PRODUCT('mil mi val'!$C304:F304)</f>
        <v>0.97923008384992694</v>
      </c>
      <c r="H340" s="79">
        <f>PRODUCT('mil mi val'!$C304:G304)</f>
        <v>0.9761944705899922</v>
      </c>
      <c r="I340" s="79">
        <f>PRODUCT('mil mi val'!$C304:H304)</f>
        <v>0.97307064828410428</v>
      </c>
      <c r="J340" s="79">
        <f>PRODUCT('mil mi val'!$C304:I304)</f>
        <v>0.96985951514476676</v>
      </c>
      <c r="K340" s="79">
        <f>PRODUCT('mil mi val'!$C304:J304)</f>
        <v>0.96656199279327459</v>
      </c>
      <c r="L340" s="79">
        <f>PRODUCT('mil mi val'!$C304:K304)</f>
        <v>0.96317902581849824</v>
      </c>
      <c r="M340" s="79">
        <f>PRODUCT('mil mi val'!$C304:L304)</f>
        <v>0.95971158132555157</v>
      </c>
      <c r="N340" s="79">
        <f>PRODUCT('mil mi val'!$C304:M304)</f>
        <v>0.95616064847464699</v>
      </c>
      <c r="O340" s="79">
        <f>PRODUCT('mil mi val'!$C304:N304)</f>
        <v>0.95252723801044326</v>
      </c>
      <c r="P340" s="79">
        <f>PRODUCT('mil mi val'!$C304:O304)</f>
        <v>0.94881238178220251</v>
      </c>
      <c r="Q340" s="79">
        <f>PRODUCT('mil mi val'!$C304:P304)</f>
        <v>0.94501713225507367</v>
      </c>
      <c r="R340" s="79">
        <f>PRODUCT('mil mi val'!$C304:Q304)</f>
        <v>0.94123706372605331</v>
      </c>
      <c r="S340" s="79">
        <f>PRODUCT('mil mi val'!$C304:R304)</f>
        <v>0.93747211547114906</v>
      </c>
      <c r="T340" s="79">
        <f>PRODUCT('mil mi val'!$C304:S304)</f>
        <v>0.93372222700926444</v>
      </c>
      <c r="U340" s="79">
        <f>PRODUCT('mil mi val'!$C304:T304)</f>
        <v>0.92998733810122736</v>
      </c>
      <c r="V340" s="79">
        <f>PRODUCT('mil mi val'!$C304:U304)</f>
        <v>0.92626738874882242</v>
      </c>
      <c r="W340" s="79">
        <f>PRODUCT('mil mi val'!$C304:V304)</f>
        <v>0.92256231919382714</v>
      </c>
      <c r="X340" s="79">
        <f>PRODUCT('mil mi val'!$C304:W304)</f>
        <v>0.91887206991705184</v>
      </c>
      <c r="Y340" s="79">
        <f>PRODUCT('mil mi val'!$C304:X304)</f>
        <v>0.9151965816373836</v>
      </c>
      <c r="Z340" s="79">
        <f>PRODUCT('mil mi val'!$C304:Y304)</f>
        <v>0.91153579531083406</v>
      </c>
      <c r="AA340" s="79">
        <f>PRODUCT('mil mi val'!$C304:Z304)</f>
        <v>0.90788965212959072</v>
      </c>
      <c r="AB340" s="79">
        <f>PRODUCT('mil mi val'!$C304:AA304)</f>
        <v>0.90425809352107234</v>
      </c>
      <c r="AC340" s="79">
        <f>PRODUCT('mil mi val'!$C304:AB304)</f>
        <v>0.90064106114698805</v>
      </c>
      <c r="AD340" s="79">
        <f>PRODUCT('mil mi val'!$C304:AC304)</f>
        <v>0.89703849690240012</v>
      </c>
      <c r="AE340" s="79">
        <f>PRODUCT('mil mi val'!$C304:AD304)</f>
        <v>0.89345034291479053</v>
      </c>
      <c r="AF340" s="79">
        <f>PRODUCT('mil mi val'!$C304:AE304)</f>
        <v>0.88987654154313134</v>
      </c>
      <c r="AG340" s="79">
        <f>PRODUCT('mil mi val'!$C304:AF304)</f>
        <v>0.88631703537695883</v>
      </c>
      <c r="AH340" s="79">
        <f>PRODUCT('mil mi val'!$C304:AG304)</f>
        <v>0.88277176723545103</v>
      </c>
      <c r="AI340" s="79">
        <f>PRODUCT('mil mi val'!$C304:AH304)</f>
        <v>0.87924068016650925</v>
      </c>
      <c r="AJ340" s="79">
        <f>PRODUCT('mil mi val'!$C304:AI304)</f>
        <v>0.87572371744584321</v>
      </c>
      <c r="AK340" s="79">
        <f>PRODUCT('mil mi val'!$C304:AJ304)</f>
        <v>0.87222082257605982</v>
      </c>
      <c r="AL340" s="79">
        <f>PRODUCT('mil mi val'!$C304:AK304)</f>
        <v>0.86873193928575554</v>
      </c>
      <c r="AM340" s="79">
        <f>PRODUCT('mil mi val'!$C304:AL304)</f>
        <v>0.86525701152861256</v>
      </c>
      <c r="AN340" s="79">
        <f>PRODUCT('mil mi val'!$C304:AM304)</f>
        <v>0.86179598348249808</v>
      </c>
      <c r="AO340" s="79">
        <f>PRODUCT('mil mi val'!$C304:AN304)</f>
        <v>0.85834879954856813</v>
      </c>
      <c r="AP340" s="79">
        <f>PRODUCT('mil mi val'!$C304:AO304)</f>
        <v>0.85491540435037383</v>
      </c>
      <c r="AQ340" s="79">
        <f>PRODUCT('mil mi val'!$C304:AP304)</f>
        <v>0.85149574273297235</v>
      </c>
      <c r="AR340" s="79">
        <f>PRODUCT('mil mi val'!$C304:AQ304)</f>
        <v>0.84808975976204048</v>
      </c>
      <c r="AS340" s="79">
        <f>PRODUCT('mil mi val'!$C304:AR304)</f>
        <v>0.84469740072299238</v>
      </c>
      <c r="AT340" s="79">
        <f>PRODUCT('mil mi val'!$C304:AS304)</f>
        <v>0.84131861112010042</v>
      </c>
      <c r="AU340" s="79">
        <f>PRODUCT('mil mi val'!$C304:AT304)</f>
        <v>0.83795333667562</v>
      </c>
      <c r="AV340" s="79">
        <f>PRODUCT('mil mi val'!$C304:AU304)</f>
        <v>0.83460152332891746</v>
      </c>
      <c r="AW340" s="79">
        <f>PRODUCT('mil mi val'!$C304:AV304)</f>
        <v>0.83126311723560176</v>
      </c>
      <c r="AX340" s="79">
        <f>PRODUCT('mil mi val'!$C304:AW304)</f>
        <v>0.82793806476665932</v>
      </c>
      <c r="AY340" s="79">
        <f>PRODUCT('mil mi val'!$C304:AX304)</f>
        <v>0.82462631250759266</v>
      </c>
      <c r="AZ340" s="79">
        <f>PRODUCT('mil mi val'!$C304:AY304)</f>
        <v>0.82132780725756227</v>
      </c>
      <c r="BA340" s="79">
        <f>PRODUCT('mil mi val'!$C304:AZ304)</f>
        <v>0.81804249602853207</v>
      </c>
      <c r="BB340" s="79">
        <f>PRODUCT('mil mi val'!$C304:BA304)</f>
        <v>0.8147703260444179</v>
      </c>
      <c r="BC340" s="79">
        <f>PRODUCT('mil mi val'!$C304:BB304)</f>
        <v>0.81151124474024028</v>
      </c>
      <c r="BD340" s="79">
        <f>PRODUCT('mil mi val'!$C304:BC304)</f>
        <v>0.80826519976127931</v>
      </c>
      <c r="BE340" s="79">
        <f>PRODUCT('mil mi val'!$C304:BD304)</f>
        <v>0.80503213896223413</v>
      </c>
      <c r="BF340" s="79">
        <f>PRODUCT('mil mi val'!$C304:BE304)</f>
        <v>0.80181201040638517</v>
      </c>
      <c r="BG340" s="79">
        <f>PRODUCT('mil mi val'!$C304:BF304)</f>
        <v>0.79860476236475963</v>
      </c>
      <c r="BH340" s="79">
        <f>PRODUCT('mil mi val'!$C304:BG304)</f>
        <v>0.79541034331530058</v>
      </c>
      <c r="BI340" s="79">
        <f>PRODUCT('mil mi val'!$C304:BH304)</f>
        <v>0.79222870194203943</v>
      </c>
      <c r="BJ340" s="79">
        <f>PRODUCT('mil mi val'!$C304:BI304)</f>
        <v>0.78905978713427127</v>
      </c>
      <c r="BK340" s="79">
        <f>PRODUCT('mil mi val'!$C304:BJ304)</f>
        <v>0.78590354798573414</v>
      </c>
      <c r="BL340" s="79">
        <f>PRODUCT('mil mi val'!$C304:BK304)</f>
        <v>0.78275993379379116</v>
      </c>
      <c r="BM340" s="79">
        <f>PRODUCT('mil mi val'!$C304:BL304)</f>
        <v>0.77962889405861602</v>
      </c>
      <c r="BN340" s="79">
        <f>PRODUCT('mil mi val'!$C304:BM304)</f>
        <v>0.77651037848238158</v>
      </c>
      <c r="BO340" s="79">
        <f>PRODUCT('mil mi val'!$C304:BN304)</f>
        <v>0.77340433696845201</v>
      </c>
      <c r="BP340" s="79">
        <f>PRODUCT('mil mi val'!$C304:BO304)</f>
        <v>0.77031071962057818</v>
      </c>
      <c r="BQ340" s="79">
        <f>PRODUCT('mil mi val'!$C304:BP304)</f>
        <v>0.76722947674209585</v>
      </c>
      <c r="BR340" s="79">
        <f>PRODUCT('mil mi val'!$C304:BQ304)</f>
        <v>0.76416055883512746</v>
      </c>
      <c r="BS340" s="79">
        <f>PRODUCT('mil mi val'!$C304:BR304)</f>
        <v>0.76110391659978693</v>
      </c>
      <c r="BT340" s="79">
        <f>PRODUCT('mil mi val'!$C304:BS304)</f>
        <v>0.75805950093338781</v>
      </c>
      <c r="BU340" s="79">
        <f>PRODUCT('mil mi val'!$C304:BT304)</f>
        <v>0.75502726292965427</v>
      </c>
      <c r="BV340" s="79">
        <f>PRODUCT('mil mi val'!$C304:BU304)</f>
        <v>0.75200715387793571</v>
      </c>
      <c r="BW340" s="79">
        <f>PRODUCT('mil mi val'!$C304:BV304)</f>
        <v>0.74899912526242396</v>
      </c>
      <c r="BX340" s="79">
        <f>PRODUCT('mil mi val'!$C304:BW304)</f>
        <v>0.74600312876137431</v>
      </c>
      <c r="BY340" s="79">
        <f>PRODUCT('mil mi val'!$C304:BX304)</f>
        <v>0.74301911624632877</v>
      </c>
      <c r="BZ340" s="79">
        <f>PRODUCT('mil mi val'!$C304:BY304)</f>
        <v>0.74004703978134345</v>
      </c>
      <c r="CA340" s="79">
        <f>PRODUCT('mil mi val'!$C304:BZ304)</f>
        <v>0.7370868516222181</v>
      </c>
      <c r="CB340" s="79">
        <f>PRODUCT('mil mi val'!$C304:CA304)</f>
        <v>0.73413850421572924</v>
      </c>
      <c r="CC340" s="79">
        <f>PRODUCT('mil mi val'!$C304:CB304)</f>
        <v>0.73120195019886636</v>
      </c>
      <c r="CD340" s="79">
        <f>PRODUCT('mil mi val'!$C304:CC304)</f>
        <v>0.72827714239807084</v>
      </c>
      <c r="CE340" s="79">
        <f>PRODUCT('mil mi val'!$C304:CD304)</f>
        <v>0.72536403382847858</v>
      </c>
      <c r="CF340" s="79">
        <f>PRODUCT('mil mi val'!$C304:CE304)</f>
        <v>0.72246257769316469</v>
      </c>
      <c r="CG340" s="79">
        <f>PRODUCT('mil mi val'!$C304:CF304)</f>
        <v>0.71957272738239197</v>
      </c>
      <c r="CH340" s="79">
        <f>PRODUCT('mil mi val'!$C304:CG304)</f>
        <v>0.71669443647286235</v>
      </c>
      <c r="CI340" s="79">
        <f>PRODUCT('mil mi val'!$C304:CH304)</f>
        <v>0.71382765872697085</v>
      </c>
      <c r="CJ340" s="79">
        <f>PRODUCT('mil mi val'!$C304:CI304)</f>
        <v>0.710972348092063</v>
      </c>
      <c r="CK340" s="79">
        <f>PRODUCT('mil mi val'!$C304:CJ304)</f>
        <v>0.70812845869969476</v>
      </c>
      <c r="CL340" s="79">
        <f>PRODUCT('mil mi val'!$C304:CK304)</f>
        <v>0.705295944864896</v>
      </c>
      <c r="CM340" s="79">
        <f>PRODUCT('mil mi val'!$C304:CL304)</f>
        <v>0.70247476108543638</v>
      </c>
      <c r="CN340" s="79">
        <f>PRODUCT('mil mi val'!$C304:CM304)</f>
        <v>0.69966486204109468</v>
      </c>
      <c r="CO340" s="79">
        <f>PRODUCT('mil mi val'!$C304:CN304)</f>
        <v>0.69686620259293031</v>
      </c>
      <c r="CP340" s="79">
        <f>PRODUCT('mil mi val'!$C304:CO304)</f>
        <v>0.69407873778255857</v>
      </c>
      <c r="CQ340" s="79">
        <f>PRODUCT('mil mi val'!$C304:CP304)</f>
        <v>0.69130242283142829</v>
      </c>
      <c r="CR340" s="79">
        <f>PRODUCT('mil mi val'!$C304:CQ304)</f>
        <v>0.68853721314010252</v>
      </c>
      <c r="CS340" s="79">
        <f>PRODUCT('mil mi val'!$C304:CR304)</f>
        <v>0.6857830642875421</v>
      </c>
      <c r="CT340" s="79">
        <f>PRODUCT('mil mi val'!$C304:CS304)</f>
        <v>0.68303993203039193</v>
      </c>
      <c r="CU340" s="79">
        <f>PRODUCT('mil mi val'!$C304:CT304)</f>
        <v>0.68030777230227035</v>
      </c>
      <c r="CV340" s="79">
        <f>PRODUCT('mil mi val'!$C304:CU304)</f>
        <v>0.67758654121306128</v>
      </c>
      <c r="CW340" s="79">
        <f>PRODUCT('mil mi val'!$C304:CV304)</f>
        <v>0.67487619504820906</v>
      </c>
      <c r="CX340" s="79">
        <f>PRODUCT('mil mi val'!$C304:CW304)</f>
        <v>0.67217669026801619</v>
      </c>
      <c r="CY340" s="79">
        <f>PRODUCT('mil mi val'!$C304:CX304)</f>
        <v>0.66948798350694416</v>
      </c>
      <c r="CZ340" s="79">
        <f>PRODUCT('mil mi val'!$C304:CY304)</f>
        <v>0.66681003157291641</v>
      </c>
      <c r="DA340" s="79">
        <f>PRODUCT('mil mi val'!$C304:CZ304)</f>
        <v>0.66414279144662469</v>
      </c>
      <c r="DB340" s="79">
        <f>PRODUCT('mil mi val'!$C304:DA304)</f>
        <v>0.66148622028083814</v>
      </c>
      <c r="DC340" s="79">
        <f>PRODUCT('mil mi val'!$C304:DB304)</f>
        <v>0.65884027539971479</v>
      </c>
    </row>
    <row r="341" spans="2:107" ht="15" x14ac:dyDescent="0.25">
      <c r="B341" s="41">
        <v>96</v>
      </c>
      <c r="C341" s="79">
        <v>1</v>
      </c>
      <c r="D341" s="79">
        <f>PRODUCT('mil mi val'!$C305:C305)</f>
        <v>0.9879</v>
      </c>
      <c r="E341" s="79">
        <f>PRODUCT('mil mi val'!$C305:D305)</f>
        <v>0.98543025000000006</v>
      </c>
      <c r="F341" s="79">
        <f>PRODUCT('mil mi val'!$C305:E305)</f>
        <v>0.98276958832500005</v>
      </c>
      <c r="G341" s="79">
        <f>PRODUCT('mil mi val'!$C305:F305)</f>
        <v>0.98001783347769</v>
      </c>
      <c r="H341" s="79">
        <f>PRODUCT('mil mi val'!$C305:G305)</f>
        <v>0.97717578176060471</v>
      </c>
      <c r="I341" s="79">
        <f>PRODUCT('mil mi val'!$C305:H305)</f>
        <v>0.97424425441532292</v>
      </c>
      <c r="J341" s="79">
        <f>PRODUCT('mil mi val'!$C305:I305)</f>
        <v>0.97122409722663539</v>
      </c>
      <c r="K341" s="79">
        <f>PRODUCT('mil mi val'!$C305:J305)</f>
        <v>0.96811618011551015</v>
      </c>
      <c r="L341" s="79">
        <f>PRODUCT('mil mi val'!$C305:K305)</f>
        <v>0.96492139672112898</v>
      </c>
      <c r="M341" s="79">
        <f>PRODUCT('mil mi val'!$C305:L305)</f>
        <v>0.96164066397227721</v>
      </c>
      <c r="N341" s="79">
        <f>PRODUCT('mil mi val'!$C305:M305)</f>
        <v>0.95827492164837424</v>
      </c>
      <c r="O341" s="79">
        <f>PRODUCT('mil mi val'!$C305:N305)</f>
        <v>0.95482513193044005</v>
      </c>
      <c r="P341" s="79">
        <f>PRODUCT('mil mi val'!$C305:O305)</f>
        <v>0.9512922789422974</v>
      </c>
      <c r="Q341" s="79">
        <f>PRODUCT('mil mi val'!$C305:P305)</f>
        <v>0.94767736828231663</v>
      </c>
      <c r="R341" s="79">
        <f>PRODUCT('mil mi val'!$C305:Q305)</f>
        <v>0.94407619428284384</v>
      </c>
      <c r="S341" s="79">
        <f>PRODUCT('mil mi val'!$C305:R305)</f>
        <v>0.94048870474456903</v>
      </c>
      <c r="T341" s="79">
        <f>PRODUCT('mil mi val'!$C305:S305)</f>
        <v>0.93691484766653965</v>
      </c>
      <c r="U341" s="79">
        <f>PRODUCT('mil mi val'!$C305:T305)</f>
        <v>0.93335457124540677</v>
      </c>
      <c r="V341" s="79">
        <f>PRODUCT('mil mi val'!$C305:U305)</f>
        <v>0.9298078238746742</v>
      </c>
      <c r="W341" s="79">
        <f>PRODUCT('mil mi val'!$C305:V305)</f>
        <v>0.92627455414395043</v>
      </c>
      <c r="X341" s="79">
        <f>PRODUCT('mil mi val'!$C305:W305)</f>
        <v>0.92275471083820337</v>
      </c>
      <c r="Y341" s="79">
        <f>PRODUCT('mil mi val'!$C305:X305)</f>
        <v>0.91924824293701812</v>
      </c>
      <c r="Z341" s="79">
        <f>PRODUCT('mil mi val'!$C305:Y305)</f>
        <v>0.91575509961385748</v>
      </c>
      <c r="AA341" s="79">
        <f>PRODUCT('mil mi val'!$C305:Z305)</f>
        <v>0.91227523023532475</v>
      </c>
      <c r="AB341" s="79">
        <f>PRODUCT('mil mi val'!$C305:AA305)</f>
        <v>0.90880858436043055</v>
      </c>
      <c r="AC341" s="79">
        <f>PRODUCT('mil mi val'!$C305:AB305)</f>
        <v>0.90535511173986094</v>
      </c>
      <c r="AD341" s="79">
        <f>PRODUCT('mil mi val'!$C305:AC305)</f>
        <v>0.90191476231524947</v>
      </c>
      <c r="AE341" s="79">
        <f>PRODUCT('mil mi val'!$C305:AD305)</f>
        <v>0.89848748621845154</v>
      </c>
      <c r="AF341" s="79">
        <f>PRODUCT('mil mi val'!$C305:AE305)</f>
        <v>0.89507323377082137</v>
      </c>
      <c r="AG341" s="79">
        <f>PRODUCT('mil mi val'!$C305:AF305)</f>
        <v>0.89167195548249223</v>
      </c>
      <c r="AH341" s="79">
        <f>PRODUCT('mil mi val'!$C305:AG305)</f>
        <v>0.88828360205165868</v>
      </c>
      <c r="AI341" s="79">
        <f>PRODUCT('mil mi val'!$C305:AH305)</f>
        <v>0.88490812436386235</v>
      </c>
      <c r="AJ341" s="79">
        <f>PRODUCT('mil mi val'!$C305:AI305)</f>
        <v>0.88154547349127965</v>
      </c>
      <c r="AK341" s="79">
        <f>PRODUCT('mil mi val'!$C305:AJ305)</f>
        <v>0.87819560069201275</v>
      </c>
      <c r="AL341" s="79">
        <f>PRODUCT('mil mi val'!$C305:AK305)</f>
        <v>0.87485845740938306</v>
      </c>
      <c r="AM341" s="79">
        <f>PRODUCT('mil mi val'!$C305:AL305)</f>
        <v>0.87153399527122744</v>
      </c>
      <c r="AN341" s="79">
        <f>PRODUCT('mil mi val'!$C305:AM305)</f>
        <v>0.86822216608919678</v>
      </c>
      <c r="AO341" s="79">
        <f>PRODUCT('mil mi val'!$C305:AN305)</f>
        <v>0.86492292185805786</v>
      </c>
      <c r="AP341" s="79">
        <f>PRODUCT('mil mi val'!$C305:AO305)</f>
        <v>0.86163621475499719</v>
      </c>
      <c r="AQ341" s="79">
        <f>PRODUCT('mil mi val'!$C305:AP305)</f>
        <v>0.85836199713892813</v>
      </c>
      <c r="AR341" s="79">
        <f>PRODUCT('mil mi val'!$C305:AQ305)</f>
        <v>0.85510022154980014</v>
      </c>
      <c r="AS341" s="79">
        <f>PRODUCT('mil mi val'!$C305:AR305)</f>
        <v>0.85185084070791084</v>
      </c>
      <c r="AT341" s="79">
        <f>PRODUCT('mil mi val'!$C305:AS305)</f>
        <v>0.8486138075132208</v>
      </c>
      <c r="AU341" s="79">
        <f>PRODUCT('mil mi val'!$C305:AT305)</f>
        <v>0.84538907504467053</v>
      </c>
      <c r="AV341" s="79">
        <f>PRODUCT('mil mi val'!$C305:AU305)</f>
        <v>0.84217659655950072</v>
      </c>
      <c r="AW341" s="79">
        <f>PRODUCT('mil mi val'!$C305:AV305)</f>
        <v>0.83897632549257461</v>
      </c>
      <c r="AX341" s="79">
        <f>PRODUCT('mil mi val'!$C305:AW305)</f>
        <v>0.83578821545570281</v>
      </c>
      <c r="AY341" s="79">
        <f>PRODUCT('mil mi val'!$C305:AX305)</f>
        <v>0.83261222023697112</v>
      </c>
      <c r="AZ341" s="79">
        <f>PRODUCT('mil mi val'!$C305:AY305)</f>
        <v>0.82944829380007057</v>
      </c>
      <c r="BA341" s="79">
        <f>PRODUCT('mil mi val'!$C305:AZ305)</f>
        <v>0.82629639028363033</v>
      </c>
      <c r="BB341" s="79">
        <f>PRODUCT('mil mi val'!$C305:BA305)</f>
        <v>0.82315646400055253</v>
      </c>
      <c r="BC341" s="79">
        <f>PRODUCT('mil mi val'!$C305:BB305)</f>
        <v>0.82002846943735042</v>
      </c>
      <c r="BD341" s="79">
        <f>PRODUCT('mil mi val'!$C305:BC305)</f>
        <v>0.81691236125348843</v>
      </c>
      <c r="BE341" s="79">
        <f>PRODUCT('mil mi val'!$C305:BD305)</f>
        <v>0.8138080942807252</v>
      </c>
      <c r="BF341" s="79">
        <f>PRODUCT('mil mi val'!$C305:BE305)</f>
        <v>0.81071562352245841</v>
      </c>
      <c r="BG341" s="79">
        <f>PRODUCT('mil mi val'!$C305:BF305)</f>
        <v>0.80763490415307304</v>
      </c>
      <c r="BH341" s="79">
        <f>PRODUCT('mil mi val'!$C305:BG305)</f>
        <v>0.8045658915172913</v>
      </c>
      <c r="BI341" s="79">
        <f>PRODUCT('mil mi val'!$C305:BH305)</f>
        <v>0.80150854112952552</v>
      </c>
      <c r="BJ341" s="79">
        <f>PRODUCT('mil mi val'!$C305:BI305)</f>
        <v>0.79846280867323327</v>
      </c>
      <c r="BK341" s="79">
        <f>PRODUCT('mil mi val'!$C305:BJ305)</f>
        <v>0.79542865000027496</v>
      </c>
      <c r="BL341" s="79">
        <f>PRODUCT('mil mi val'!$C305:BK305)</f>
        <v>0.79240602113027392</v>
      </c>
      <c r="BM341" s="79">
        <f>PRODUCT('mil mi val'!$C305:BL305)</f>
        <v>0.78939487824997889</v>
      </c>
      <c r="BN341" s="79">
        <f>PRODUCT('mil mi val'!$C305:BM305)</f>
        <v>0.7863951777126289</v>
      </c>
      <c r="BO341" s="79">
        <f>PRODUCT('mil mi val'!$C305:BN305)</f>
        <v>0.78340687603732084</v>
      </c>
      <c r="BP341" s="79">
        <f>PRODUCT('mil mi val'!$C305:BO305)</f>
        <v>0.78042992990837901</v>
      </c>
      <c r="BQ341" s="79">
        <f>PRODUCT('mil mi val'!$C305:BP305)</f>
        <v>0.77746429617472712</v>
      </c>
      <c r="BR341" s="79">
        <f>PRODUCT('mil mi val'!$C305:BQ305)</f>
        <v>0.77450993184926309</v>
      </c>
      <c r="BS341" s="79">
        <f>PRODUCT('mil mi val'!$C305:BR305)</f>
        <v>0.77156679410823592</v>
      </c>
      <c r="BT341" s="79">
        <f>PRODUCT('mil mi val'!$C305:BS305)</f>
        <v>0.76863484029062457</v>
      </c>
      <c r="BU341" s="79">
        <f>PRODUCT('mil mi val'!$C305:BT305)</f>
        <v>0.76571402789752019</v>
      </c>
      <c r="BV341" s="79">
        <f>PRODUCT('mil mi val'!$C305:BU305)</f>
        <v>0.76280431459150955</v>
      </c>
      <c r="BW341" s="79">
        <f>PRODUCT('mil mi val'!$C305:BV305)</f>
        <v>0.75990565819606182</v>
      </c>
      <c r="BX341" s="79">
        <f>PRODUCT('mil mi val'!$C305:BW305)</f>
        <v>0.75701801669491675</v>
      </c>
      <c r="BY341" s="79">
        <f>PRODUCT('mil mi val'!$C305:BX305)</f>
        <v>0.75414134823147605</v>
      </c>
      <c r="BZ341" s="79">
        <f>PRODUCT('mil mi val'!$C305:BY305)</f>
        <v>0.75127561110819641</v>
      </c>
      <c r="CA341" s="79">
        <f>PRODUCT('mil mi val'!$C305:BZ305)</f>
        <v>0.74842076378598521</v>
      </c>
      <c r="CB341" s="79">
        <f>PRODUCT('mil mi val'!$C305:CA305)</f>
        <v>0.74557676488359848</v>
      </c>
      <c r="CC341" s="79">
        <f>PRODUCT('mil mi val'!$C305:CB305)</f>
        <v>0.74274357317704076</v>
      </c>
      <c r="CD341" s="79">
        <f>PRODUCT('mil mi val'!$C305:CC305)</f>
        <v>0.73992114759896799</v>
      </c>
      <c r="CE341" s="79">
        <f>PRODUCT('mil mi val'!$C305:CD305)</f>
        <v>0.73710944723809191</v>
      </c>
      <c r="CF341" s="79">
        <f>PRODUCT('mil mi val'!$C305:CE305)</f>
        <v>0.73430843133858714</v>
      </c>
      <c r="CG341" s="79">
        <f>PRODUCT('mil mi val'!$C305:CF305)</f>
        <v>0.73151805929950053</v>
      </c>
      <c r="CH341" s="79">
        <f>PRODUCT('mil mi val'!$C305:CG305)</f>
        <v>0.7287382906741624</v>
      </c>
      <c r="CI341" s="79">
        <f>PRODUCT('mil mi val'!$C305:CH305)</f>
        <v>0.72596908516960057</v>
      </c>
      <c r="CJ341" s="79">
        <f>PRODUCT('mil mi val'!$C305:CI305)</f>
        <v>0.72321040264595604</v>
      </c>
      <c r="CK341" s="79">
        <f>PRODUCT('mil mi val'!$C305:CJ305)</f>
        <v>0.72046220311590137</v>
      </c>
      <c r="CL341" s="79">
        <f>PRODUCT('mil mi val'!$C305:CK305)</f>
        <v>0.71772444674406088</v>
      </c>
      <c r="CM341" s="79">
        <f>PRODUCT('mil mi val'!$C305:CL305)</f>
        <v>0.7149970938464334</v>
      </c>
      <c r="CN341" s="79">
        <f>PRODUCT('mil mi val'!$C305:CM305)</f>
        <v>0.71228010488981697</v>
      </c>
      <c r="CO341" s="79">
        <f>PRODUCT('mil mi val'!$C305:CN305)</f>
        <v>0.70957344049123561</v>
      </c>
      <c r="CP341" s="79">
        <f>PRODUCT('mil mi val'!$C305:CO305)</f>
        <v>0.70687706141736895</v>
      </c>
      <c r="CQ341" s="79">
        <f>PRODUCT('mil mi val'!$C305:CP305)</f>
        <v>0.70419092858398291</v>
      </c>
      <c r="CR341" s="79">
        <f>PRODUCT('mil mi val'!$C305:CQ305)</f>
        <v>0.70151500305536374</v>
      </c>
      <c r="CS341" s="79">
        <f>PRODUCT('mil mi val'!$C305:CR305)</f>
        <v>0.69884924604375331</v>
      </c>
      <c r="CT341" s="79">
        <f>PRODUCT('mil mi val'!$C305:CS305)</f>
        <v>0.69619361890878706</v>
      </c>
      <c r="CU341" s="79">
        <f>PRODUCT('mil mi val'!$C305:CT305)</f>
        <v>0.69354808315693361</v>
      </c>
      <c r="CV341" s="79">
        <f>PRODUCT('mil mi val'!$C305:CU305)</f>
        <v>0.69091260044093727</v>
      </c>
      <c r="CW341" s="79">
        <f>PRODUCT('mil mi val'!$C305:CV305)</f>
        <v>0.68828713255926166</v>
      </c>
      <c r="CX341" s="79">
        <f>PRODUCT('mil mi val'!$C305:CW305)</f>
        <v>0.6856716414555365</v>
      </c>
      <c r="CY341" s="79">
        <f>PRODUCT('mil mi val'!$C305:CX305)</f>
        <v>0.68306608921800549</v>
      </c>
      <c r="CZ341" s="79">
        <f>PRODUCT('mil mi val'!$C305:CY305)</f>
        <v>0.680470438078977</v>
      </c>
      <c r="DA341" s="79">
        <f>PRODUCT('mil mi val'!$C305:CZ305)</f>
        <v>0.67788465041427692</v>
      </c>
      <c r="DB341" s="79">
        <f>PRODUCT('mil mi val'!$C305:DA305)</f>
        <v>0.67530868874270267</v>
      </c>
      <c r="DC341" s="79">
        <f>PRODUCT('mil mi val'!$C305:DB305)</f>
        <v>0.67274251572548038</v>
      </c>
    </row>
    <row r="342" spans="2:107" ht="15" x14ac:dyDescent="0.25">
      <c r="B342" s="41">
        <v>97</v>
      </c>
      <c r="C342" s="79">
        <v>1</v>
      </c>
      <c r="D342" s="79">
        <f>PRODUCT('mil mi val'!$C306:C306)</f>
        <v>0.98799999999999999</v>
      </c>
      <c r="E342" s="79">
        <f>PRODUCT('mil mi val'!$C306:D306)</f>
        <v>0.98572760000000004</v>
      </c>
      <c r="F342" s="79">
        <f>PRODUCT('mil mi val'!$C306:E306)</f>
        <v>0.98326328100000004</v>
      </c>
      <c r="G342" s="79">
        <f>PRODUCT('mil mi val'!$C306:F306)</f>
        <v>0.98070679646939996</v>
      </c>
      <c r="H342" s="79">
        <f>PRODUCT('mil mi val'!$C306:G306)</f>
        <v>0.97805888811893249</v>
      </c>
      <c r="I342" s="79">
        <f>PRODUCT('mil mi val'!$C306:H306)</f>
        <v>0.97532032323219942</v>
      </c>
      <c r="J342" s="79">
        <f>PRODUCT('mil mi val'!$C306:I306)</f>
        <v>0.97249189429482608</v>
      </c>
      <c r="K342" s="79">
        <f>PRODUCT('mil mi val'!$C306:J306)</f>
        <v>0.9695744186119416</v>
      </c>
      <c r="L342" s="79">
        <f>PRODUCT('mil mi val'!$C306:K306)</f>
        <v>0.96656873791424458</v>
      </c>
      <c r="M342" s="79">
        <f>PRODUCT('mil mi val'!$C306:L306)</f>
        <v>0.96347571795291898</v>
      </c>
      <c r="N342" s="79">
        <f>PRODUCT('mil mi val'!$C306:M306)</f>
        <v>0.96029624808367442</v>
      </c>
      <c r="O342" s="79">
        <f>PRODUCT('mil mi val'!$C306:N306)</f>
        <v>0.95703124084018998</v>
      </c>
      <c r="P342" s="79">
        <f>PRODUCT('mil mi val'!$C306:O306)</f>
        <v>0.95368163149724938</v>
      </c>
      <c r="Q342" s="79">
        <f>PRODUCT('mil mi val'!$C306:P306)</f>
        <v>0.95024837762385927</v>
      </c>
      <c r="R342" s="79">
        <f>PRODUCT('mil mi val'!$C306:Q306)</f>
        <v>0.94682748346441337</v>
      </c>
      <c r="S342" s="79">
        <f>PRODUCT('mil mi val'!$C306:R306)</f>
        <v>0.94341890452394139</v>
      </c>
      <c r="T342" s="79">
        <f>PRODUCT('mil mi val'!$C306:S306)</f>
        <v>0.94002259646765518</v>
      </c>
      <c r="U342" s="79">
        <f>PRODUCT('mil mi val'!$C306:T306)</f>
        <v>0.93663851512037155</v>
      </c>
      <c r="V342" s="79">
        <f>PRODUCT('mil mi val'!$C306:U306)</f>
        <v>0.93326661646593811</v>
      </c>
      <c r="W342" s="79">
        <f>PRODUCT('mil mi val'!$C306:V306)</f>
        <v>0.92990685664666073</v>
      </c>
      <c r="X342" s="79">
        <f>PRODUCT('mil mi val'!$C306:W306)</f>
        <v>0.92655919196273273</v>
      </c>
      <c r="Y342" s="79">
        <f>PRODUCT('mil mi val'!$C306:X306)</f>
        <v>0.92322357887166684</v>
      </c>
      <c r="Z342" s="79">
        <f>PRODUCT('mil mi val'!$C306:Y306)</f>
        <v>0.91989997398772883</v>
      </c>
      <c r="AA342" s="79">
        <f>PRODUCT('mil mi val'!$C306:Z306)</f>
        <v>0.91658833408137297</v>
      </c>
      <c r="AB342" s="79">
        <f>PRODUCT('mil mi val'!$C306:AA306)</f>
        <v>0.91328861607867995</v>
      </c>
      <c r="AC342" s="79">
        <f>PRODUCT('mil mi val'!$C306:AB306)</f>
        <v>0.91000077706079663</v>
      </c>
      <c r="AD342" s="79">
        <f>PRODUCT('mil mi val'!$C306:AC306)</f>
        <v>0.90672477426337772</v>
      </c>
      <c r="AE342" s="79">
        <f>PRODUCT('mil mi val'!$C306:AD306)</f>
        <v>0.90346056507602956</v>
      </c>
      <c r="AF342" s="79">
        <f>PRODUCT('mil mi val'!$C306:AE306)</f>
        <v>0.9002081070417558</v>
      </c>
      <c r="AG342" s="79">
        <f>PRODUCT('mil mi val'!$C306:AF306)</f>
        <v>0.89696735785640547</v>
      </c>
      <c r="AH342" s="79">
        <f>PRODUCT('mil mi val'!$C306:AG306)</f>
        <v>0.89373827536812234</v>
      </c>
      <c r="AI342" s="79">
        <f>PRODUCT('mil mi val'!$C306:AH306)</f>
        <v>0.89052081757679702</v>
      </c>
      <c r="AJ342" s="79">
        <f>PRODUCT('mil mi val'!$C306:AI306)</f>
        <v>0.88731494263352051</v>
      </c>
      <c r="AK342" s="79">
        <f>PRODUCT('mil mi val'!$C306:AJ306)</f>
        <v>0.88412060884003985</v>
      </c>
      <c r="AL342" s="79">
        <f>PRODUCT('mil mi val'!$C306:AK306)</f>
        <v>0.88093777464821565</v>
      </c>
      <c r="AM342" s="79">
        <f>PRODUCT('mil mi val'!$C306:AL306)</f>
        <v>0.87776639865948203</v>
      </c>
      <c r="AN342" s="79">
        <f>PRODUCT('mil mi val'!$C306:AM306)</f>
        <v>0.87460643962430784</v>
      </c>
      <c r="AO342" s="79">
        <f>PRODUCT('mil mi val'!$C306:AN306)</f>
        <v>0.87145785644166029</v>
      </c>
      <c r="AP342" s="79">
        <f>PRODUCT('mil mi val'!$C306:AO306)</f>
        <v>0.86832060815847023</v>
      </c>
      <c r="AQ342" s="79">
        <f>PRODUCT('mil mi val'!$C306:AP306)</f>
        <v>0.86519465396909967</v>
      </c>
      <c r="AR342" s="79">
        <f>PRODUCT('mil mi val'!$C306:AQ306)</f>
        <v>0.8620799532148109</v>
      </c>
      <c r="AS342" s="79">
        <f>PRODUCT('mil mi val'!$C306:AR306)</f>
        <v>0.85897646538323758</v>
      </c>
      <c r="AT342" s="79">
        <f>PRODUCT('mil mi val'!$C306:AS306)</f>
        <v>0.8558841501078579</v>
      </c>
      <c r="AU342" s="79">
        <f>PRODUCT('mil mi val'!$C306:AT306)</f>
        <v>0.85280296716746962</v>
      </c>
      <c r="AV342" s="79">
        <f>PRODUCT('mil mi val'!$C306:AU306)</f>
        <v>0.84973287648566664</v>
      </c>
      <c r="AW342" s="79">
        <f>PRODUCT('mil mi val'!$C306:AV306)</f>
        <v>0.84667383813031816</v>
      </c>
      <c r="AX342" s="79">
        <f>PRODUCT('mil mi val'!$C306:AW306)</f>
        <v>0.84362581231304901</v>
      </c>
      <c r="AY342" s="79">
        <f>PRODUCT('mil mi val'!$C306:AX306)</f>
        <v>0.84058875938872202</v>
      </c>
      <c r="AZ342" s="79">
        <f>PRODUCT('mil mi val'!$C306:AY306)</f>
        <v>0.83756263985492263</v>
      </c>
      <c r="BA342" s="79">
        <f>PRODUCT('mil mi val'!$C306:AZ306)</f>
        <v>0.83454741435144486</v>
      </c>
      <c r="BB342" s="79">
        <f>PRODUCT('mil mi val'!$C306:BA306)</f>
        <v>0.8315430436597796</v>
      </c>
      <c r="BC342" s="79">
        <f>PRODUCT('mil mi val'!$C306:BB306)</f>
        <v>0.82854948870260436</v>
      </c>
      <c r="BD342" s="79">
        <f>PRODUCT('mil mi val'!$C306:BC306)</f>
        <v>0.82556671054327491</v>
      </c>
      <c r="BE342" s="79">
        <f>PRODUCT('mil mi val'!$C306:BD306)</f>
        <v>0.82259467038531908</v>
      </c>
      <c r="BF342" s="79">
        <f>PRODUCT('mil mi val'!$C306:BE306)</f>
        <v>0.81963332957193191</v>
      </c>
      <c r="BG342" s="79">
        <f>PRODUCT('mil mi val'!$C306:BF306)</f>
        <v>0.81668264958547288</v>
      </c>
      <c r="BH342" s="79">
        <f>PRODUCT('mil mi val'!$C306:BG306)</f>
        <v>0.81374259204696509</v>
      </c>
      <c r="BI342" s="79">
        <f>PRODUCT('mil mi val'!$C306:BH306)</f>
        <v>0.81081311871559603</v>
      </c>
      <c r="BJ342" s="79">
        <f>PRODUCT('mil mi val'!$C306:BI306)</f>
        <v>0.80789419148821984</v>
      </c>
      <c r="BK342" s="79">
        <f>PRODUCT('mil mi val'!$C306:BJ306)</f>
        <v>0.80498577239886215</v>
      </c>
      <c r="BL342" s="79">
        <f>PRODUCT('mil mi val'!$C306:BK306)</f>
        <v>0.80208782361822617</v>
      </c>
      <c r="BM342" s="79">
        <f>PRODUCT('mil mi val'!$C306:BL306)</f>
        <v>0.79920030745320048</v>
      </c>
      <c r="BN342" s="79">
        <f>PRODUCT('mil mi val'!$C306:BM306)</f>
        <v>0.79632318634636889</v>
      </c>
      <c r="BO342" s="79">
        <f>PRODUCT('mil mi val'!$C306:BN306)</f>
        <v>0.79345642287552198</v>
      </c>
      <c r="BP342" s="79">
        <f>PRODUCT('mil mi val'!$C306:BO306)</f>
        <v>0.79059997975317009</v>
      </c>
      <c r="BQ342" s="79">
        <f>PRODUCT('mil mi val'!$C306:BP306)</f>
        <v>0.78775381982605863</v>
      </c>
      <c r="BR342" s="79">
        <f>PRODUCT('mil mi val'!$C306:BQ306)</f>
        <v>0.78491790607468481</v>
      </c>
      <c r="BS342" s="79">
        <f>PRODUCT('mil mi val'!$C306:BR306)</f>
        <v>0.7820922016128159</v>
      </c>
      <c r="BT342" s="79">
        <f>PRODUCT('mil mi val'!$C306:BS306)</f>
        <v>0.7792766696870097</v>
      </c>
      <c r="BU342" s="79">
        <f>PRODUCT('mil mi val'!$C306:BT306)</f>
        <v>0.77647127367613644</v>
      </c>
      <c r="BV342" s="79">
        <f>PRODUCT('mil mi val'!$C306:BU306)</f>
        <v>0.7736759770909023</v>
      </c>
      <c r="BW342" s="79">
        <f>PRODUCT('mil mi val'!$C306:BV306)</f>
        <v>0.77089074357337506</v>
      </c>
      <c r="BX342" s="79">
        <f>PRODUCT('mil mi val'!$C306:BW306)</f>
        <v>0.76811553689651091</v>
      </c>
      <c r="BY342" s="79">
        <f>PRODUCT('mil mi val'!$C306:BX306)</f>
        <v>0.76535032096368338</v>
      </c>
      <c r="BZ342" s="79">
        <f>PRODUCT('mil mi val'!$C306:BY306)</f>
        <v>0.76259505980821407</v>
      </c>
      <c r="CA342" s="79">
        <f>PRODUCT('mil mi val'!$C306:BZ306)</f>
        <v>0.75984971759290443</v>
      </c>
      <c r="CB342" s="79">
        <f>PRODUCT('mil mi val'!$C306:CA306)</f>
        <v>0.75711425860956993</v>
      </c>
      <c r="CC342" s="79">
        <f>PRODUCT('mil mi val'!$C306:CB306)</f>
        <v>0.75438864727857546</v>
      </c>
      <c r="CD342" s="79">
        <f>PRODUCT('mil mi val'!$C306:CC306)</f>
        <v>0.75167284814837254</v>
      </c>
      <c r="CE342" s="79">
        <f>PRODUCT('mil mi val'!$C306:CD306)</f>
        <v>0.74896682589503838</v>
      </c>
      <c r="CF342" s="79">
        <f>PRODUCT('mil mi val'!$C306:CE306)</f>
        <v>0.74627054532181625</v>
      </c>
      <c r="CG342" s="79">
        <f>PRODUCT('mil mi val'!$C306:CF306)</f>
        <v>0.74358397135865772</v>
      </c>
      <c r="CH342" s="79">
        <f>PRODUCT('mil mi val'!$C306:CG306)</f>
        <v>0.74090706906176651</v>
      </c>
      <c r="CI342" s="79">
        <f>PRODUCT('mil mi val'!$C306:CH306)</f>
        <v>0.73823980361314412</v>
      </c>
      <c r="CJ342" s="79">
        <f>PRODUCT('mil mi val'!$C306:CI306)</f>
        <v>0.7355821403201368</v>
      </c>
      <c r="CK342" s="79">
        <f>PRODUCT('mil mi val'!$C306:CJ306)</f>
        <v>0.73293404461498424</v>
      </c>
      <c r="CL342" s="79">
        <f>PRODUCT('mil mi val'!$C306:CK306)</f>
        <v>0.73029548205437023</v>
      </c>
      <c r="CM342" s="79">
        <f>PRODUCT('mil mi val'!$C306:CL306)</f>
        <v>0.72766641831897449</v>
      </c>
      <c r="CN342" s="79">
        <f>PRODUCT('mil mi val'!$C306:CM306)</f>
        <v>0.72504681921302616</v>
      </c>
      <c r="CO342" s="79">
        <f>PRODUCT('mil mi val'!$C306:CN306)</f>
        <v>0.7224366506638592</v>
      </c>
      <c r="CP342" s="79">
        <f>PRODUCT('mil mi val'!$C306:CO306)</f>
        <v>0.71983587872146926</v>
      </c>
      <c r="CQ342" s="79">
        <f>PRODUCT('mil mi val'!$C306:CP306)</f>
        <v>0.71724446955807197</v>
      </c>
      <c r="CR342" s="79">
        <f>PRODUCT('mil mi val'!$C306:CQ306)</f>
        <v>0.71466238946766292</v>
      </c>
      <c r="CS342" s="79">
        <f>PRODUCT('mil mi val'!$C306:CR306)</f>
        <v>0.71208960486557926</v>
      </c>
      <c r="CT342" s="79">
        <f>PRODUCT('mil mi val'!$C306:CS306)</f>
        <v>0.70952608228806313</v>
      </c>
      <c r="CU342" s="79">
        <f>PRODUCT('mil mi val'!$C306:CT306)</f>
        <v>0.70697178839182606</v>
      </c>
      <c r="CV342" s="79">
        <f>PRODUCT('mil mi val'!$C306:CU306)</f>
        <v>0.70442668995361546</v>
      </c>
      <c r="CW342" s="79">
        <f>PRODUCT('mil mi val'!$C306:CV306)</f>
        <v>0.70189075386978239</v>
      </c>
      <c r="CX342" s="79">
        <f>PRODUCT('mil mi val'!$C306:CW306)</f>
        <v>0.69936394715585115</v>
      </c>
      <c r="CY342" s="79">
        <f>PRODUCT('mil mi val'!$C306:CX306)</f>
        <v>0.69684623694609005</v>
      </c>
      <c r="CZ342" s="79">
        <f>PRODUCT('mil mi val'!$C306:CY306)</f>
        <v>0.69433759049308408</v>
      </c>
      <c r="DA342" s="79">
        <f>PRODUCT('mil mi val'!$C306:CZ306)</f>
        <v>0.69183797516730894</v>
      </c>
      <c r="DB342" s="79">
        <f>PRODUCT('mil mi val'!$C306:DA306)</f>
        <v>0.68934735845670658</v>
      </c>
      <c r="DC342" s="79">
        <f>PRODUCT('mil mi val'!$C306:DB306)</f>
        <v>0.68686570796626245</v>
      </c>
    </row>
    <row r="343" spans="2:107" ht="15" x14ac:dyDescent="0.25">
      <c r="B343" s="41">
        <v>98</v>
      </c>
      <c r="C343" s="79">
        <v>1</v>
      </c>
      <c r="D343" s="79">
        <f>PRODUCT('mil mi val'!$C307:C307)</f>
        <v>0.98809999999999998</v>
      </c>
      <c r="E343" s="79">
        <f>PRODUCT('mil mi val'!$C307:D307)</f>
        <v>0.98602498999999999</v>
      </c>
      <c r="F343" s="79">
        <f>PRODUCT('mil mi val'!$C307:E307)</f>
        <v>0.98375713252300001</v>
      </c>
      <c r="G343" s="79">
        <f>PRODUCT('mil mi val'!$C307:F307)</f>
        <v>0.98139611540494487</v>
      </c>
      <c r="H343" s="79">
        <f>PRODUCT('mil mi val'!$C307:G307)</f>
        <v>0.9789426251164326</v>
      </c>
      <c r="I343" s="79">
        <f>PRODUCT('mil mi val'!$C307:H307)</f>
        <v>0.97639737429112983</v>
      </c>
      <c r="J343" s="79">
        <f>PRODUCT('mil mi val'!$C307:I307)</f>
        <v>0.97376110138054373</v>
      </c>
      <c r="K343" s="79">
        <f>PRODUCT('mil mi val'!$C307:J307)</f>
        <v>0.97103457029667817</v>
      </c>
      <c r="L343" s="79">
        <f>PRODUCT('mil mi val'!$C307:K307)</f>
        <v>0.96821857004281775</v>
      </c>
      <c r="M343" s="79">
        <f>PRODUCT('mil mi val'!$C307:L307)</f>
        <v>0.96531391433268932</v>
      </c>
      <c r="N343" s="79">
        <f>PRODUCT('mil mi val'!$C307:M307)</f>
        <v>0.96232144119825802</v>
      </c>
      <c r="O343" s="79">
        <f>PRODUCT('mil mi val'!$C307:N307)</f>
        <v>0.95924201258642361</v>
      </c>
      <c r="P343" s="79">
        <f>PRODUCT('mil mi val'!$C307:O307)</f>
        <v>0.95607651394488846</v>
      </c>
      <c r="Q343" s="79">
        <f>PRODUCT('mil mi val'!$C307:P307)</f>
        <v>0.95282585379747586</v>
      </c>
      <c r="R343" s="79">
        <f>PRODUCT('mil mi val'!$C307:Q307)</f>
        <v>0.94958624589456453</v>
      </c>
      <c r="S343" s="79">
        <f>PRODUCT('mil mi val'!$C307:R307)</f>
        <v>0.94635765265852301</v>
      </c>
      <c r="T343" s="79">
        <f>PRODUCT('mil mi val'!$C307:S307)</f>
        <v>0.94314003663948409</v>
      </c>
      <c r="U343" s="79">
        <f>PRODUCT('mil mi val'!$C307:T307)</f>
        <v>0.93993336051490983</v>
      </c>
      <c r="V343" s="79">
        <f>PRODUCT('mil mi val'!$C307:U307)</f>
        <v>0.93673758708915922</v>
      </c>
      <c r="W343" s="79">
        <f>PRODUCT('mil mi val'!$C307:V307)</f>
        <v>0.93355267929305608</v>
      </c>
      <c r="X343" s="79">
        <f>PRODUCT('mil mi val'!$C307:W307)</f>
        <v>0.93037860018345975</v>
      </c>
      <c r="Y343" s="79">
        <f>PRODUCT('mil mi val'!$C307:X307)</f>
        <v>0.92721531294283599</v>
      </c>
      <c r="Z343" s="79">
        <f>PRODUCT('mil mi val'!$C307:Y307)</f>
        <v>0.92406278087883043</v>
      </c>
      <c r="AA343" s="79">
        <f>PRODUCT('mil mi val'!$C307:Z307)</f>
        <v>0.92092096742384244</v>
      </c>
      <c r="AB343" s="79">
        <f>PRODUCT('mil mi val'!$C307:AA307)</f>
        <v>0.91778983613460141</v>
      </c>
      <c r="AC343" s="79">
        <f>PRODUCT('mil mi val'!$C307:AB307)</f>
        <v>0.91466935069174382</v>
      </c>
      <c r="AD343" s="79">
        <f>PRODUCT('mil mi val'!$C307:AC307)</f>
        <v>0.91155947489939193</v>
      </c>
      <c r="AE343" s="79">
        <f>PRODUCT('mil mi val'!$C307:AD307)</f>
        <v>0.908460172684734</v>
      </c>
      <c r="AF343" s="79">
        <f>PRODUCT('mil mi val'!$C307:AE307)</f>
        <v>0.90537140809760597</v>
      </c>
      <c r="AG343" s="79">
        <f>PRODUCT('mil mi val'!$C307:AF307)</f>
        <v>0.9022931453100741</v>
      </c>
      <c r="AH343" s="79">
        <f>PRODUCT('mil mi val'!$C307:AG307)</f>
        <v>0.89922534861601988</v>
      </c>
      <c r="AI343" s="79">
        <f>PRODUCT('mil mi val'!$C307:AH307)</f>
        <v>0.89616798243072548</v>
      </c>
      <c r="AJ343" s="79">
        <f>PRODUCT('mil mi val'!$C307:AI307)</f>
        <v>0.89312101129046106</v>
      </c>
      <c r="AK343" s="79">
        <f>PRODUCT('mil mi val'!$C307:AJ307)</f>
        <v>0.89008439985207355</v>
      </c>
      <c r="AL343" s="79">
        <f>PRODUCT('mil mi val'!$C307:AK307)</f>
        <v>0.88705811289257652</v>
      </c>
      <c r="AM343" s="79">
        <f>PRODUCT('mil mi val'!$C307:AL307)</f>
        <v>0.88404211530874177</v>
      </c>
      <c r="AN343" s="79">
        <f>PRODUCT('mil mi val'!$C307:AM307)</f>
        <v>0.88103637211669206</v>
      </c>
      <c r="AO343" s="79">
        <f>PRODUCT('mil mi val'!$C307:AN307)</f>
        <v>0.87804084845149533</v>
      </c>
      <c r="AP343" s="79">
        <f>PRODUCT('mil mi val'!$C307:AO307)</f>
        <v>0.87505550956676026</v>
      </c>
      <c r="AQ343" s="79">
        <f>PRODUCT('mil mi val'!$C307:AP307)</f>
        <v>0.87208032083423326</v>
      </c>
      <c r="AR343" s="79">
        <f>PRODUCT('mil mi val'!$C307:AQ307)</f>
        <v>0.86911524774339688</v>
      </c>
      <c r="AS343" s="79">
        <f>PRODUCT('mil mi val'!$C307:AR307)</f>
        <v>0.86616025590106938</v>
      </c>
      <c r="AT343" s="79">
        <f>PRODUCT('mil mi val'!$C307:AS307)</f>
        <v>0.86321531103100579</v>
      </c>
      <c r="AU343" s="79">
        <f>PRODUCT('mil mi val'!$C307:AT307)</f>
        <v>0.8602803789735004</v>
      </c>
      <c r="AV343" s="79">
        <f>PRODUCT('mil mi val'!$C307:AU307)</f>
        <v>0.85735542568499057</v>
      </c>
      <c r="AW343" s="79">
        <f>PRODUCT('mil mi val'!$C307:AV307)</f>
        <v>0.85444041723766162</v>
      </c>
      <c r="AX343" s="79">
        <f>PRODUCT('mil mi val'!$C307:AW307)</f>
        <v>0.85153531981905362</v>
      </c>
      <c r="AY343" s="79">
        <f>PRODUCT('mil mi val'!$C307:AX307)</f>
        <v>0.84864009973166887</v>
      </c>
      <c r="AZ343" s="79">
        <f>PRODUCT('mil mi val'!$C307:AY307)</f>
        <v>0.84575472339258129</v>
      </c>
      <c r="BA343" s="79">
        <f>PRODUCT('mil mi val'!$C307:AZ307)</f>
        <v>0.84287915733304652</v>
      </c>
      <c r="BB343" s="79">
        <f>PRODUCT('mil mi val'!$C307:BA307)</f>
        <v>0.84001336819811423</v>
      </c>
      <c r="BC343" s="79">
        <f>PRODUCT('mil mi val'!$C307:BB307)</f>
        <v>0.83715732274624066</v>
      </c>
      <c r="BD343" s="79">
        <f>PRODUCT('mil mi val'!$C307:BC307)</f>
        <v>0.83431098784890345</v>
      </c>
      <c r="BE343" s="79">
        <f>PRODUCT('mil mi val'!$C307:BD307)</f>
        <v>0.83147433049021724</v>
      </c>
      <c r="BF343" s="79">
        <f>PRODUCT('mil mi val'!$C307:BE307)</f>
        <v>0.82864731776655054</v>
      </c>
      <c r="BG343" s="79">
        <f>PRODUCT('mil mi val'!$C307:BF307)</f>
        <v>0.82582991688614427</v>
      </c>
      <c r="BH343" s="79">
        <f>PRODUCT('mil mi val'!$C307:BG307)</f>
        <v>0.82302209516873137</v>
      </c>
      <c r="BI343" s="79">
        <f>PRODUCT('mil mi val'!$C307:BH307)</f>
        <v>0.8202238200451577</v>
      </c>
      <c r="BJ343" s="79">
        <f>PRODUCT('mil mi val'!$C307:BI307)</f>
        <v>0.8174350590570042</v>
      </c>
      <c r="BK343" s="79">
        <f>PRODUCT('mil mi val'!$C307:BJ307)</f>
        <v>0.8146557798562104</v>
      </c>
      <c r="BL343" s="79">
        <f>PRODUCT('mil mi val'!$C307:BK307)</f>
        <v>0.81188595020469934</v>
      </c>
      <c r="BM343" s="79">
        <f>PRODUCT('mil mi val'!$C307:BL307)</f>
        <v>0.80912553797400344</v>
      </c>
      <c r="BN343" s="79">
        <f>PRODUCT('mil mi val'!$C307:BM307)</f>
        <v>0.80637451114489189</v>
      </c>
      <c r="BO343" s="79">
        <f>PRODUCT('mil mi val'!$C307:BN307)</f>
        <v>0.80363283780699934</v>
      </c>
      <c r="BP343" s="79">
        <f>PRODUCT('mil mi val'!$C307:BO307)</f>
        <v>0.80090048615845555</v>
      </c>
      <c r="BQ343" s="79">
        <f>PRODUCT('mil mi val'!$C307:BP307)</f>
        <v>0.79817742450551687</v>
      </c>
      <c r="BR343" s="79">
        <f>PRODUCT('mil mi val'!$C307:BQ307)</f>
        <v>0.79546362126219816</v>
      </c>
      <c r="BS343" s="79">
        <f>PRODUCT('mil mi val'!$C307:BR307)</f>
        <v>0.79275904494990668</v>
      </c>
      <c r="BT343" s="79">
        <f>PRODUCT('mil mi val'!$C307:BS307)</f>
        <v>0.79006366419707708</v>
      </c>
      <c r="BU343" s="79">
        <f>PRODUCT('mil mi val'!$C307:BT307)</f>
        <v>0.78737744773880702</v>
      </c>
      <c r="BV343" s="79">
        <f>PRODUCT('mil mi val'!$C307:BU307)</f>
        <v>0.78470036441649516</v>
      </c>
      <c r="BW343" s="79">
        <f>PRODUCT('mil mi val'!$C307:BV307)</f>
        <v>0.78203238317747914</v>
      </c>
      <c r="BX343" s="79">
        <f>PRODUCT('mil mi val'!$C307:BW307)</f>
        <v>0.77937347307467575</v>
      </c>
      <c r="BY343" s="79">
        <f>PRODUCT('mil mi val'!$C307:BX307)</f>
        <v>0.77672360326622192</v>
      </c>
      <c r="BZ343" s="79">
        <f>PRODUCT('mil mi val'!$C307:BY307)</f>
        <v>0.77408274301511681</v>
      </c>
      <c r="CA343" s="79">
        <f>PRODUCT('mil mi val'!$C307:BZ307)</f>
        <v>0.77145086168886545</v>
      </c>
      <c r="CB343" s="79">
        <f>PRODUCT('mil mi val'!$C307:CA307)</f>
        <v>0.76882792875912331</v>
      </c>
      <c r="CC343" s="79">
        <f>PRODUCT('mil mi val'!$C307:CB307)</f>
        <v>0.76621391380134229</v>
      </c>
      <c r="CD343" s="79">
        <f>PRODUCT('mil mi val'!$C307:CC307)</f>
        <v>0.76360878649441777</v>
      </c>
      <c r="CE343" s="79">
        <f>PRODUCT('mil mi val'!$C307:CD307)</f>
        <v>0.76101251662033675</v>
      </c>
      <c r="CF343" s="79">
        <f>PRODUCT('mil mi val'!$C307:CE307)</f>
        <v>0.75842507406382764</v>
      </c>
      <c r="CG343" s="79">
        <f>PRODUCT('mil mi val'!$C307:CF307)</f>
        <v>0.7558464288120107</v>
      </c>
      <c r="CH343" s="79">
        <f>PRODUCT('mil mi val'!$C307:CG307)</f>
        <v>0.75327655095404988</v>
      </c>
      <c r="CI343" s="79">
        <f>PRODUCT('mil mi val'!$C307:CH307)</f>
        <v>0.75071541068080616</v>
      </c>
      <c r="CJ343" s="79">
        <f>PRODUCT('mil mi val'!$C307:CI307)</f>
        <v>0.74816297828449141</v>
      </c>
      <c r="CK343" s="79">
        <f>PRODUCT('mil mi val'!$C307:CJ307)</f>
        <v>0.74561922415832416</v>
      </c>
      <c r="CL343" s="79">
        <f>PRODUCT('mil mi val'!$C307:CK307)</f>
        <v>0.74308411879618586</v>
      </c>
      <c r="CM343" s="79">
        <f>PRODUCT('mil mi val'!$C307:CL307)</f>
        <v>0.74055763279227882</v>
      </c>
      <c r="CN343" s="79">
        <f>PRODUCT('mil mi val'!$C307:CM307)</f>
        <v>0.73803973684078505</v>
      </c>
      <c r="CO343" s="79">
        <f>PRODUCT('mil mi val'!$C307:CN307)</f>
        <v>0.73553040173552642</v>
      </c>
      <c r="CP343" s="79">
        <f>PRODUCT('mil mi val'!$C307:CO307)</f>
        <v>0.73302959836962567</v>
      </c>
      <c r="CQ343" s="79">
        <f>PRODUCT('mil mi val'!$C307:CP307)</f>
        <v>0.73053729773516896</v>
      </c>
      <c r="CR343" s="79">
        <f>PRODUCT('mil mi val'!$C307:CQ307)</f>
        <v>0.72805347092286943</v>
      </c>
      <c r="CS343" s="79">
        <f>PRODUCT('mil mi val'!$C307:CR307)</f>
        <v>0.72557808912173172</v>
      </c>
      <c r="CT343" s="79">
        <f>PRODUCT('mil mi val'!$C307:CS307)</f>
        <v>0.72311112361871788</v>
      </c>
      <c r="CU343" s="79">
        <f>PRODUCT('mil mi val'!$C307:CT307)</f>
        <v>0.72065254579841431</v>
      </c>
      <c r="CV343" s="79">
        <f>PRODUCT('mil mi val'!$C307:CU307)</f>
        <v>0.71820232714269971</v>
      </c>
      <c r="CW343" s="79">
        <f>PRODUCT('mil mi val'!$C307:CV307)</f>
        <v>0.71576043923041455</v>
      </c>
      <c r="CX343" s="79">
        <f>PRODUCT('mil mi val'!$C307:CW307)</f>
        <v>0.7133268537370312</v>
      </c>
      <c r="CY343" s="79">
        <f>PRODUCT('mil mi val'!$C307:CX307)</f>
        <v>0.71090154243432535</v>
      </c>
      <c r="CZ343" s="79">
        <f>PRODUCT('mil mi val'!$C307:CY307)</f>
        <v>0.7084844771900487</v>
      </c>
      <c r="DA343" s="79">
        <f>PRODUCT('mil mi val'!$C307:CZ307)</f>
        <v>0.70607562996760254</v>
      </c>
      <c r="DB343" s="79">
        <f>PRODUCT('mil mi val'!$C307:DA307)</f>
        <v>0.70367497282571267</v>
      </c>
      <c r="DC343" s="79">
        <f>PRODUCT('mil mi val'!$C307:DB307)</f>
        <v>0.70128247791810527</v>
      </c>
    </row>
    <row r="344" spans="2:107" ht="15" x14ac:dyDescent="0.25">
      <c r="B344" s="41">
        <v>99</v>
      </c>
      <c r="C344" s="79">
        <v>1</v>
      </c>
      <c r="D344" s="79">
        <f>PRODUCT('mil mi val'!$C308:C308)</f>
        <v>0.98819999999999997</v>
      </c>
      <c r="E344" s="79">
        <f>PRODUCT('mil mi val'!$C308:D308)</f>
        <v>0.98622359999999998</v>
      </c>
      <c r="F344" s="79">
        <f>PRODUCT('mil mi val'!$C308:E308)</f>
        <v>0.98415253043999995</v>
      </c>
      <c r="G344" s="79">
        <f>PRODUCT('mil mi val'!$C308:F308)</f>
        <v>0.98198739487303199</v>
      </c>
      <c r="H344" s="79">
        <f>PRODUCT('mil mi val'!$C308:G308)</f>
        <v>0.97972882386482407</v>
      </c>
      <c r="I344" s="79">
        <f>PRODUCT('mil mi val'!$C308:H308)</f>
        <v>0.97737747468754854</v>
      </c>
      <c r="J344" s="79">
        <f>PRODUCT('mil mi val'!$C308:I308)</f>
        <v>0.97493403100082976</v>
      </c>
      <c r="K344" s="79">
        <f>PRODUCT('mil mi val'!$C308:J308)</f>
        <v>0.9723992025202276</v>
      </c>
      <c r="L344" s="79">
        <f>PRODUCT('mil mi val'!$C308:K308)</f>
        <v>0.96977372467342293</v>
      </c>
      <c r="M344" s="79">
        <f>PRODUCT('mil mi val'!$C308:L308)</f>
        <v>0.96705835824433728</v>
      </c>
      <c r="N344" s="79">
        <f>PRODUCT('mil mi val'!$C308:M308)</f>
        <v>0.96425388900542863</v>
      </c>
      <c r="O344" s="79">
        <f>PRODUCT('mil mi val'!$C308:N308)</f>
        <v>0.96136112733841239</v>
      </c>
      <c r="P344" s="79">
        <f>PRODUCT('mil mi val'!$C308:O308)</f>
        <v>0.95838090784366337</v>
      </c>
      <c r="Q344" s="79">
        <f>PRODUCT('mil mi val'!$C308:P308)</f>
        <v>0.95531408893856362</v>
      </c>
      <c r="R344" s="79">
        <f>PRODUCT('mil mi val'!$C308:Q308)</f>
        <v>0.95225708385396024</v>
      </c>
      <c r="S344" s="79">
        <f>PRODUCT('mil mi val'!$C308:R308)</f>
        <v>0.94920986118562756</v>
      </c>
      <c r="T344" s="79">
        <f>PRODUCT('mil mi val'!$C308:S308)</f>
        <v>0.94617238962983352</v>
      </c>
      <c r="U344" s="79">
        <f>PRODUCT('mil mi val'!$C308:T308)</f>
        <v>0.94314463798301806</v>
      </c>
      <c r="V344" s="79">
        <f>PRODUCT('mil mi val'!$C308:U308)</f>
        <v>0.94012657514147246</v>
      </c>
      <c r="W344" s="79">
        <f>PRODUCT('mil mi val'!$C308:V308)</f>
        <v>0.93711817010101972</v>
      </c>
      <c r="X344" s="79">
        <f>PRODUCT('mil mi val'!$C308:W308)</f>
        <v>0.93411939195669647</v>
      </c>
      <c r="Y344" s="79">
        <f>PRODUCT('mil mi val'!$C308:X308)</f>
        <v>0.931130209902435</v>
      </c>
      <c r="Z344" s="79">
        <f>PRODUCT('mil mi val'!$C308:Y308)</f>
        <v>0.92815059323074722</v>
      </c>
      <c r="AA344" s="79">
        <f>PRODUCT('mil mi val'!$C308:Z308)</f>
        <v>0.92518051133240886</v>
      </c>
      <c r="AB344" s="79">
        <f>PRODUCT('mil mi val'!$C308:AA308)</f>
        <v>0.92221993369614519</v>
      </c>
      <c r="AC344" s="79">
        <f>PRODUCT('mil mi val'!$C308:AB308)</f>
        <v>0.9192688299083176</v>
      </c>
      <c r="AD344" s="79">
        <f>PRODUCT('mil mi val'!$C308:AC308)</f>
        <v>0.91632716965261096</v>
      </c>
      <c r="AE344" s="79">
        <f>PRODUCT('mil mi val'!$C308:AD308)</f>
        <v>0.91339492270972267</v>
      </c>
      <c r="AF344" s="79">
        <f>PRODUCT('mil mi val'!$C308:AE308)</f>
        <v>0.91047205895705152</v>
      </c>
      <c r="AG344" s="79">
        <f>PRODUCT('mil mi val'!$C308:AF308)</f>
        <v>0.90755854836838901</v>
      </c>
      <c r="AH344" s="79">
        <f>PRODUCT('mil mi val'!$C308:AG308)</f>
        <v>0.90465436101361019</v>
      </c>
      <c r="AI344" s="79">
        <f>PRODUCT('mil mi val'!$C308:AH308)</f>
        <v>0.90175946705836663</v>
      </c>
      <c r="AJ344" s="79">
        <f>PRODUCT('mil mi val'!$C308:AI308)</f>
        <v>0.89887383676377985</v>
      </c>
      <c r="AK344" s="79">
        <f>PRODUCT('mil mi val'!$C308:AJ308)</f>
        <v>0.89599744048613572</v>
      </c>
      <c r="AL344" s="79">
        <f>PRODUCT('mil mi val'!$C308:AK308)</f>
        <v>0.89313024867658009</v>
      </c>
      <c r="AM344" s="79">
        <f>PRODUCT('mil mi val'!$C308:AL308)</f>
        <v>0.89027223188081506</v>
      </c>
      <c r="AN344" s="79">
        <f>PRODUCT('mil mi val'!$C308:AM308)</f>
        <v>0.88742336073879646</v>
      </c>
      <c r="AO344" s="79">
        <f>PRODUCT('mil mi val'!$C308:AN308)</f>
        <v>0.88458360598443231</v>
      </c>
      <c r="AP344" s="79">
        <f>PRODUCT('mil mi val'!$C308:AO308)</f>
        <v>0.88175293844528213</v>
      </c>
      <c r="AQ344" s="79">
        <f>PRODUCT('mil mi val'!$C308:AP308)</f>
        <v>0.87893132904225724</v>
      </c>
      <c r="AR344" s="79">
        <f>PRODUCT('mil mi val'!$C308:AQ308)</f>
        <v>0.87611874878932205</v>
      </c>
      <c r="AS344" s="79">
        <f>PRODUCT('mil mi val'!$C308:AR308)</f>
        <v>0.87331516879319626</v>
      </c>
      <c r="AT344" s="79">
        <f>PRODUCT('mil mi val'!$C308:AS308)</f>
        <v>0.87052056025305802</v>
      </c>
      <c r="AU344" s="79">
        <f>PRODUCT('mil mi val'!$C308:AT308)</f>
        <v>0.86773489446024821</v>
      </c>
      <c r="AV344" s="79">
        <f>PRODUCT('mil mi val'!$C308:AU308)</f>
        <v>0.86495814279797545</v>
      </c>
      <c r="AW344" s="79">
        <f>PRODUCT('mil mi val'!$C308:AV308)</f>
        <v>0.862190276741022</v>
      </c>
      <c r="AX344" s="79">
        <f>PRODUCT('mil mi val'!$C308:AW308)</f>
        <v>0.85943126785545076</v>
      </c>
      <c r="AY344" s="79">
        <f>PRODUCT('mil mi val'!$C308:AX308)</f>
        <v>0.85668108779831331</v>
      </c>
      <c r="AZ344" s="79">
        <f>PRODUCT('mil mi val'!$C308:AY308)</f>
        <v>0.85393970831735877</v>
      </c>
      <c r="BA344" s="79">
        <f>PRODUCT('mil mi val'!$C308:AZ308)</f>
        <v>0.85120710125074328</v>
      </c>
      <c r="BB344" s="79">
        <f>PRODUCT('mil mi val'!$C308:BA308)</f>
        <v>0.8484832385267409</v>
      </c>
      <c r="BC344" s="79">
        <f>PRODUCT('mil mi val'!$C308:BB308)</f>
        <v>0.84576809216345539</v>
      </c>
      <c r="BD344" s="79">
        <f>PRODUCT('mil mi val'!$C308:BC308)</f>
        <v>0.84306163426853231</v>
      </c>
      <c r="BE344" s="79">
        <f>PRODUCT('mil mi val'!$C308:BD308)</f>
        <v>0.84036383703887307</v>
      </c>
      <c r="BF344" s="79">
        <f>PRODUCT('mil mi val'!$C308:BE308)</f>
        <v>0.83767467276034868</v>
      </c>
      <c r="BG344" s="79">
        <f>PRODUCT('mil mi val'!$C308:BF308)</f>
        <v>0.83499411380751554</v>
      </c>
      <c r="BH344" s="79">
        <f>PRODUCT('mil mi val'!$C308:BG308)</f>
        <v>0.83232213264333155</v>
      </c>
      <c r="BI344" s="79">
        <f>PRODUCT('mil mi val'!$C308:BH308)</f>
        <v>0.82965870181887291</v>
      </c>
      <c r="BJ344" s="79">
        <f>PRODUCT('mil mi val'!$C308:BI308)</f>
        <v>0.82700379397305257</v>
      </c>
      <c r="BK344" s="79">
        <f>PRODUCT('mil mi val'!$C308:BJ308)</f>
        <v>0.82435738183233886</v>
      </c>
      <c r="BL344" s="79">
        <f>PRODUCT('mil mi val'!$C308:BK308)</f>
        <v>0.82171943821047544</v>
      </c>
      <c r="BM344" s="79">
        <f>PRODUCT('mil mi val'!$C308:BL308)</f>
        <v>0.8190899360082019</v>
      </c>
      <c r="BN344" s="79">
        <f>PRODUCT('mil mi val'!$C308:BM308)</f>
        <v>0.81646884821297572</v>
      </c>
      <c r="BO344" s="79">
        <f>PRODUCT('mil mi val'!$C308:BN308)</f>
        <v>0.8138561478986942</v>
      </c>
      <c r="BP344" s="79">
        <f>PRODUCT('mil mi val'!$C308:BO308)</f>
        <v>0.81125180822541842</v>
      </c>
      <c r="BQ344" s="79">
        <f>PRODUCT('mil mi val'!$C308:BP308)</f>
        <v>0.80865580243909707</v>
      </c>
      <c r="BR344" s="79">
        <f>PRODUCT('mil mi val'!$C308:BQ308)</f>
        <v>0.80606810387129202</v>
      </c>
      <c r="BS344" s="79">
        <f>PRODUCT('mil mi val'!$C308:BR308)</f>
        <v>0.80348868593890388</v>
      </c>
      <c r="BT344" s="79">
        <f>PRODUCT('mil mi val'!$C308:BS308)</f>
        <v>0.80091752214389944</v>
      </c>
      <c r="BU344" s="79">
        <f>PRODUCT('mil mi val'!$C308:BT308)</f>
        <v>0.798354586073039</v>
      </c>
      <c r="BV344" s="79">
        <f>PRODUCT('mil mi val'!$C308:BU308)</f>
        <v>0.79579985139760534</v>
      </c>
      <c r="BW344" s="79">
        <f>PRODUCT('mil mi val'!$C308:BV308)</f>
        <v>0.79325329187313298</v>
      </c>
      <c r="BX344" s="79">
        <f>PRODUCT('mil mi val'!$C308:BW308)</f>
        <v>0.79071488133913892</v>
      </c>
      <c r="BY344" s="79">
        <f>PRODUCT('mil mi val'!$C308:BX308)</f>
        <v>0.78818459371885374</v>
      </c>
      <c r="BZ344" s="79">
        <f>PRODUCT('mil mi val'!$C308:BY308)</f>
        <v>0.7856624030189534</v>
      </c>
      <c r="CA344" s="79">
        <f>PRODUCT('mil mi val'!$C308:BZ308)</f>
        <v>0.78314828332929276</v>
      </c>
      <c r="CB344" s="79">
        <f>PRODUCT('mil mi val'!$C308:CA308)</f>
        <v>0.78064220882263902</v>
      </c>
      <c r="CC344" s="79">
        <f>PRODUCT('mil mi val'!$C308:CB308)</f>
        <v>0.7781441537544066</v>
      </c>
      <c r="CD344" s="79">
        <f>PRODUCT('mil mi val'!$C308:CC308)</f>
        <v>0.77565409246239247</v>
      </c>
      <c r="CE344" s="79">
        <f>PRODUCT('mil mi val'!$C308:CD308)</f>
        <v>0.77317199936651282</v>
      </c>
      <c r="CF344" s="79">
        <f>PRODUCT('mil mi val'!$C308:CE308)</f>
        <v>0.77069784896853999</v>
      </c>
      <c r="CG344" s="79">
        <f>PRODUCT('mil mi val'!$C308:CF308)</f>
        <v>0.76823161585184063</v>
      </c>
      <c r="CH344" s="79">
        <f>PRODUCT('mil mi val'!$C308:CG308)</f>
        <v>0.76577327468111478</v>
      </c>
      <c r="CI344" s="79">
        <f>PRODUCT('mil mi val'!$C308:CH308)</f>
        <v>0.76332280020213528</v>
      </c>
      <c r="CJ344" s="79">
        <f>PRODUCT('mil mi val'!$C308:CI308)</f>
        <v>0.76088016724148844</v>
      </c>
      <c r="CK344" s="79">
        <f>PRODUCT('mil mi val'!$C308:CJ308)</f>
        <v>0.75844535070631569</v>
      </c>
      <c r="CL344" s="79">
        <f>PRODUCT('mil mi val'!$C308:CK308)</f>
        <v>0.75601832558405546</v>
      </c>
      <c r="CM344" s="79">
        <f>PRODUCT('mil mi val'!$C308:CL308)</f>
        <v>0.75359906694218648</v>
      </c>
      <c r="CN344" s="79">
        <f>PRODUCT('mil mi val'!$C308:CM308)</f>
        <v>0.75118754992797154</v>
      </c>
      <c r="CO344" s="79">
        <f>PRODUCT('mil mi val'!$C308:CN308)</f>
        <v>0.74878374976820206</v>
      </c>
      <c r="CP344" s="79">
        <f>PRODUCT('mil mi val'!$C308:CO308)</f>
        <v>0.74638764176894379</v>
      </c>
      <c r="CQ344" s="79">
        <f>PRODUCT('mil mi val'!$C308:CP308)</f>
        <v>0.74399920131528319</v>
      </c>
      <c r="CR344" s="79">
        <f>PRODUCT('mil mi val'!$C308:CQ308)</f>
        <v>0.74161840387107425</v>
      </c>
      <c r="CS344" s="79">
        <f>PRODUCT('mil mi val'!$C308:CR308)</f>
        <v>0.73924522497868683</v>
      </c>
      <c r="CT344" s="79">
        <f>PRODUCT('mil mi val'!$C308:CS308)</f>
        <v>0.73687964025875508</v>
      </c>
      <c r="CU344" s="79">
        <f>PRODUCT('mil mi val'!$C308:CT308)</f>
        <v>0.73452162540992705</v>
      </c>
      <c r="CV344" s="79">
        <f>PRODUCT('mil mi val'!$C308:CU308)</f>
        <v>0.73217115620861528</v>
      </c>
      <c r="CW344" s="79">
        <f>PRODUCT('mil mi val'!$C308:CV308)</f>
        <v>0.72982820850874774</v>
      </c>
      <c r="CX344" s="79">
        <f>PRODUCT('mil mi val'!$C308:CW308)</f>
        <v>0.72749275824151982</v>
      </c>
      <c r="CY344" s="79">
        <f>PRODUCT('mil mi val'!$C308:CX308)</f>
        <v>0.72516478141514695</v>
      </c>
      <c r="CZ344" s="79">
        <f>PRODUCT('mil mi val'!$C308:CY308)</f>
        <v>0.7228442541146185</v>
      </c>
      <c r="DA344" s="79">
        <f>PRODUCT('mil mi val'!$C308:CZ308)</f>
        <v>0.72053115250145172</v>
      </c>
      <c r="DB344" s="79">
        <f>PRODUCT('mil mi val'!$C308:DA308)</f>
        <v>0.71822545281344707</v>
      </c>
      <c r="DC344" s="79">
        <f>PRODUCT('mil mi val'!$C308:DB308)</f>
        <v>0.71592713136444408</v>
      </c>
    </row>
    <row r="345" spans="2:107" ht="15" x14ac:dyDescent="0.25">
      <c r="B345" s="41">
        <v>100</v>
      </c>
      <c r="C345" s="79">
        <v>1</v>
      </c>
      <c r="D345" s="79">
        <f>PRODUCT('mil mi val'!$C309:C309)</f>
        <v>0.98829999999999996</v>
      </c>
      <c r="E345" s="79">
        <f>PRODUCT('mil mi val'!$C309:D309)</f>
        <v>0.98642222999999996</v>
      </c>
      <c r="F345" s="79">
        <f>PRODUCT('mil mi val'!$C309:E309)</f>
        <v>0.98444938553999994</v>
      </c>
      <c r="G345" s="79">
        <f>PRODUCT('mil mi val'!$C309:F309)</f>
        <v>0.98248048676891997</v>
      </c>
      <c r="H345" s="79">
        <f>PRODUCT('mil mi val'!$C309:G309)</f>
        <v>0.98041727774670528</v>
      </c>
      <c r="I345" s="79">
        <f>PRODUCT('mil mi val'!$C309:H309)</f>
        <v>0.9782603597356625</v>
      </c>
      <c r="J345" s="79">
        <f>PRODUCT('mil mi val'!$C309:I309)</f>
        <v>0.97601036090827054</v>
      </c>
      <c r="K345" s="79">
        <f>PRODUCT('mil mi val'!$C309:J309)</f>
        <v>0.97366793604209068</v>
      </c>
      <c r="L345" s="79">
        <f>PRODUCT('mil mi val'!$C309:K309)</f>
        <v>0.97123376620198554</v>
      </c>
      <c r="M345" s="79">
        <f>PRODUCT('mil mi val'!$C309:L309)</f>
        <v>0.96870855840986037</v>
      </c>
      <c r="N345" s="79">
        <f>PRODUCT('mil mi val'!$C309:M309)</f>
        <v>0.96609304530215367</v>
      </c>
      <c r="O345" s="79">
        <f>PRODUCT('mil mi val'!$C309:N309)</f>
        <v>0.96338798477530763</v>
      </c>
      <c r="P345" s="79">
        <f>PRODUCT('mil mi val'!$C309:O309)</f>
        <v>0.96059415961945926</v>
      </c>
      <c r="Q345" s="79">
        <f>PRODUCT('mil mi val'!$C309:P309)</f>
        <v>0.95771237714060087</v>
      </c>
      <c r="R345" s="79">
        <f>PRODUCT('mil mi val'!$C309:Q309)</f>
        <v>0.95483924000917908</v>
      </c>
      <c r="S345" s="79">
        <f>PRODUCT('mil mi val'!$C309:R309)</f>
        <v>0.95197472228915159</v>
      </c>
      <c r="T345" s="79">
        <f>PRODUCT('mil mi val'!$C309:S309)</f>
        <v>0.94911879812228417</v>
      </c>
      <c r="U345" s="79">
        <f>PRODUCT('mil mi val'!$C309:T309)</f>
        <v>0.94627144172791733</v>
      </c>
      <c r="V345" s="79">
        <f>PRODUCT('mil mi val'!$C309:U309)</f>
        <v>0.94343262740273359</v>
      </c>
      <c r="W345" s="79">
        <f>PRODUCT('mil mi val'!$C309:V309)</f>
        <v>0.94060232952052536</v>
      </c>
      <c r="X345" s="79">
        <f>PRODUCT('mil mi val'!$C309:W309)</f>
        <v>0.93778052253196376</v>
      </c>
      <c r="Y345" s="79">
        <f>PRODUCT('mil mi val'!$C309:X309)</f>
        <v>0.93496718096436782</v>
      </c>
      <c r="Z345" s="79">
        <f>PRODUCT('mil mi val'!$C309:Y309)</f>
        <v>0.93216227942147467</v>
      </c>
      <c r="AA345" s="79">
        <f>PRODUCT('mil mi val'!$C309:Z309)</f>
        <v>0.92936579258321028</v>
      </c>
      <c r="AB345" s="79">
        <f>PRODUCT('mil mi val'!$C309:AA309)</f>
        <v>0.92657769520546063</v>
      </c>
      <c r="AC345" s="79">
        <f>PRODUCT('mil mi val'!$C309:AB309)</f>
        <v>0.92379796211984422</v>
      </c>
      <c r="AD345" s="79">
        <f>PRODUCT('mil mi val'!$C309:AC309)</f>
        <v>0.92102656823348472</v>
      </c>
      <c r="AE345" s="79">
        <f>PRODUCT('mil mi val'!$C309:AD309)</f>
        <v>0.91826348852878426</v>
      </c>
      <c r="AF345" s="79">
        <f>PRODUCT('mil mi val'!$C309:AE309)</f>
        <v>0.9155086980631979</v>
      </c>
      <c r="AG345" s="79">
        <f>PRODUCT('mil mi val'!$C309:AF309)</f>
        <v>0.91276217196900833</v>
      </c>
      <c r="AH345" s="79">
        <f>PRODUCT('mil mi val'!$C309:AG309)</f>
        <v>0.91002388545310131</v>
      </c>
      <c r="AI345" s="79">
        <f>PRODUCT('mil mi val'!$C309:AH309)</f>
        <v>0.90729381379674201</v>
      </c>
      <c r="AJ345" s="79">
        <f>PRODUCT('mil mi val'!$C309:AI309)</f>
        <v>0.90457193235535183</v>
      </c>
      <c r="AK345" s="79">
        <f>PRODUCT('mil mi val'!$C309:AJ309)</f>
        <v>0.9018582165582858</v>
      </c>
      <c r="AL345" s="79">
        <f>PRODUCT('mil mi val'!$C309:AK309)</f>
        <v>0.89915264190861088</v>
      </c>
      <c r="AM345" s="79">
        <f>PRODUCT('mil mi val'!$C309:AL309)</f>
        <v>0.89645518398288504</v>
      </c>
      <c r="AN345" s="79">
        <f>PRODUCT('mil mi val'!$C309:AM309)</f>
        <v>0.89376581843093639</v>
      </c>
      <c r="AO345" s="79">
        <f>PRODUCT('mil mi val'!$C309:AN309)</f>
        <v>0.89108452097564361</v>
      </c>
      <c r="AP345" s="79">
        <f>PRODUCT('mil mi val'!$C309:AO309)</f>
        <v>0.8884112674127167</v>
      </c>
      <c r="AQ345" s="79">
        <f>PRODUCT('mil mi val'!$C309:AP309)</f>
        <v>0.88574603361047854</v>
      </c>
      <c r="AR345" s="79">
        <f>PRODUCT('mil mi val'!$C309:AQ309)</f>
        <v>0.88308879550964714</v>
      </c>
      <c r="AS345" s="79">
        <f>PRODUCT('mil mi val'!$C309:AR309)</f>
        <v>0.88043952912311818</v>
      </c>
      <c r="AT345" s="79">
        <f>PRODUCT('mil mi val'!$C309:AS309)</f>
        <v>0.8777982105357488</v>
      </c>
      <c r="AU345" s="79">
        <f>PRODUCT('mil mi val'!$C309:AT309)</f>
        <v>0.87516481590414152</v>
      </c>
      <c r="AV345" s="79">
        <f>PRODUCT('mil mi val'!$C309:AU309)</f>
        <v>0.8725393214564291</v>
      </c>
      <c r="AW345" s="79">
        <f>PRODUCT('mil mi val'!$C309:AV309)</f>
        <v>0.86992170349205977</v>
      </c>
      <c r="AX345" s="79">
        <f>PRODUCT('mil mi val'!$C309:AW309)</f>
        <v>0.8673119383815836</v>
      </c>
      <c r="AY345" s="79">
        <f>PRODUCT('mil mi val'!$C309:AX309)</f>
        <v>0.86471000256643882</v>
      </c>
      <c r="AZ345" s="79">
        <f>PRODUCT('mil mi val'!$C309:AY309)</f>
        <v>0.86211587255873945</v>
      </c>
      <c r="BA345" s="79">
        <f>PRODUCT('mil mi val'!$C309:AZ309)</f>
        <v>0.85952952494106327</v>
      </c>
      <c r="BB345" s="79">
        <f>PRODUCT('mil mi val'!$C309:BA309)</f>
        <v>0.85695093636624009</v>
      </c>
      <c r="BC345" s="79">
        <f>PRODUCT('mil mi val'!$C309:BB309)</f>
        <v>0.85438008355714135</v>
      </c>
      <c r="BD345" s="79">
        <f>PRODUCT('mil mi val'!$C309:BC309)</f>
        <v>0.85181694330646995</v>
      </c>
      <c r="BE345" s="79">
        <f>PRODUCT('mil mi val'!$C309:BD309)</f>
        <v>0.84926149247655058</v>
      </c>
      <c r="BF345" s="79">
        <f>PRODUCT('mil mi val'!$C309:BE309)</f>
        <v>0.84671370799912093</v>
      </c>
      <c r="BG345" s="79">
        <f>PRODUCT('mil mi val'!$C309:BF309)</f>
        <v>0.84417356687512357</v>
      </c>
      <c r="BH345" s="79">
        <f>PRODUCT('mil mi val'!$C309:BG309)</f>
        <v>0.8416410461744982</v>
      </c>
      <c r="BI345" s="79">
        <f>PRODUCT('mil mi val'!$C309:BH309)</f>
        <v>0.83911612303597471</v>
      </c>
      <c r="BJ345" s="79">
        <f>PRODUCT('mil mi val'!$C309:BI309)</f>
        <v>0.83659877466686683</v>
      </c>
      <c r="BK345" s="79">
        <f>PRODUCT('mil mi val'!$C309:BJ309)</f>
        <v>0.83408897834286622</v>
      </c>
      <c r="BL345" s="79">
        <f>PRODUCT('mil mi val'!$C309:BK309)</f>
        <v>0.83158671140783758</v>
      </c>
      <c r="BM345" s="79">
        <f>PRODUCT('mil mi val'!$C309:BL309)</f>
        <v>0.82909195127361401</v>
      </c>
      <c r="BN345" s="79">
        <f>PRODUCT('mil mi val'!$C309:BM309)</f>
        <v>0.82660467541979321</v>
      </c>
      <c r="BO345" s="79">
        <f>PRODUCT('mil mi val'!$C309:BN309)</f>
        <v>0.8241248613935338</v>
      </c>
      <c r="BP345" s="79">
        <f>PRODUCT('mil mi val'!$C309:BO309)</f>
        <v>0.82165248680935321</v>
      </c>
      <c r="BQ345" s="79">
        <f>PRODUCT('mil mi val'!$C309:BP309)</f>
        <v>0.81918752934892514</v>
      </c>
      <c r="BR345" s="79">
        <f>PRODUCT('mil mi val'!$C309:BQ309)</f>
        <v>0.81672996676087839</v>
      </c>
      <c r="BS345" s="79">
        <f>PRODUCT('mil mi val'!$C309:BR309)</f>
        <v>0.81427977686059572</v>
      </c>
      <c r="BT345" s="79">
        <f>PRODUCT('mil mi val'!$C309:BS309)</f>
        <v>0.81183693753001396</v>
      </c>
      <c r="BU345" s="79">
        <f>PRODUCT('mil mi val'!$C309:BT309)</f>
        <v>0.80940142671742388</v>
      </c>
      <c r="BV345" s="79">
        <f>PRODUCT('mil mi val'!$C309:BU309)</f>
        <v>0.80697322243727165</v>
      </c>
      <c r="BW345" s="79">
        <f>PRODUCT('mil mi val'!$C309:BV309)</f>
        <v>0.80455230276995982</v>
      </c>
      <c r="BX345" s="79">
        <f>PRODUCT('mil mi val'!$C309:BW309)</f>
        <v>0.80213864586164996</v>
      </c>
      <c r="BY345" s="79">
        <f>PRODUCT('mil mi val'!$C309:BX309)</f>
        <v>0.79973222992406501</v>
      </c>
      <c r="BZ345" s="79">
        <f>PRODUCT('mil mi val'!$C309:BY309)</f>
        <v>0.79733303323429283</v>
      </c>
      <c r="CA345" s="79">
        <f>PRODUCT('mil mi val'!$C309:BZ309)</f>
        <v>0.79494103413458994</v>
      </c>
      <c r="CB345" s="79">
        <f>PRODUCT('mil mi val'!$C309:CA309)</f>
        <v>0.79255621103218621</v>
      </c>
      <c r="CC345" s="79">
        <f>PRODUCT('mil mi val'!$C309:CB309)</f>
        <v>0.79017854239908969</v>
      </c>
      <c r="CD345" s="79">
        <f>PRODUCT('mil mi val'!$C309:CC309)</f>
        <v>0.78780800677189244</v>
      </c>
      <c r="CE345" s="79">
        <f>PRODUCT('mil mi val'!$C309:CD309)</f>
        <v>0.7854445827515768</v>
      </c>
      <c r="CF345" s="79">
        <f>PRODUCT('mil mi val'!$C309:CE309)</f>
        <v>0.78308824900332208</v>
      </c>
      <c r="CG345" s="79">
        <f>PRODUCT('mil mi val'!$C309:CF309)</f>
        <v>0.78073898425631216</v>
      </c>
      <c r="CH345" s="79">
        <f>PRODUCT('mil mi val'!$C309:CG309)</f>
        <v>0.77839676730354324</v>
      </c>
      <c r="CI345" s="79">
        <f>PRODUCT('mil mi val'!$C309:CH309)</f>
        <v>0.77606157700163259</v>
      </c>
      <c r="CJ345" s="79">
        <f>PRODUCT('mil mi val'!$C309:CI309)</f>
        <v>0.77373339227062765</v>
      </c>
      <c r="CK345" s="79">
        <f>PRODUCT('mil mi val'!$C309:CJ309)</f>
        <v>0.77141219209381573</v>
      </c>
      <c r="CL345" s="79">
        <f>PRODUCT('mil mi val'!$C309:CK309)</f>
        <v>0.76909795551753424</v>
      </c>
      <c r="CM345" s="79">
        <f>PRODUCT('mil mi val'!$C309:CL309)</f>
        <v>0.76679066165098164</v>
      </c>
      <c r="CN345" s="79">
        <f>PRODUCT('mil mi val'!$C309:CM309)</f>
        <v>0.76449028966602872</v>
      </c>
      <c r="CO345" s="79">
        <f>PRODUCT('mil mi val'!$C309:CN309)</f>
        <v>0.76219681879703061</v>
      </c>
      <c r="CP345" s="79">
        <f>PRODUCT('mil mi val'!$C309:CO309)</f>
        <v>0.75991022834063948</v>
      </c>
      <c r="CQ345" s="79">
        <f>PRODUCT('mil mi val'!$C309:CP309)</f>
        <v>0.75763049765561752</v>
      </c>
      <c r="CR345" s="79">
        <f>PRODUCT('mil mi val'!$C309:CQ309)</f>
        <v>0.75535760616265069</v>
      </c>
      <c r="CS345" s="79">
        <f>PRODUCT('mil mi val'!$C309:CR309)</f>
        <v>0.75309153334416268</v>
      </c>
      <c r="CT345" s="79">
        <f>PRODUCT('mil mi val'!$C309:CS309)</f>
        <v>0.75083225874413018</v>
      </c>
      <c r="CU345" s="79">
        <f>PRODUCT('mil mi val'!$C309:CT309)</f>
        <v>0.74857976196789777</v>
      </c>
      <c r="CV345" s="79">
        <f>PRODUCT('mil mi val'!$C309:CU309)</f>
        <v>0.74633402268199411</v>
      </c>
      <c r="CW345" s="79">
        <f>PRODUCT('mil mi val'!$C309:CV309)</f>
        <v>0.74409502061394817</v>
      </c>
      <c r="CX345" s="79">
        <f>PRODUCT('mil mi val'!$C309:CW309)</f>
        <v>0.74186273555210636</v>
      </c>
      <c r="CY345" s="79">
        <f>PRODUCT('mil mi val'!$C309:CX309)</f>
        <v>0.73963714734545005</v>
      </c>
      <c r="CZ345" s="79">
        <f>PRODUCT('mil mi val'!$C309:CY309)</f>
        <v>0.73741823590341371</v>
      </c>
      <c r="DA345" s="79">
        <f>PRODUCT('mil mi val'!$C309:CZ309)</f>
        <v>0.73520598119570346</v>
      </c>
      <c r="DB345" s="79">
        <f>PRODUCT('mil mi val'!$C309:DA309)</f>
        <v>0.73300036325211637</v>
      </c>
      <c r="DC345" s="79">
        <f>PRODUCT('mil mi val'!$C309:DB309)</f>
        <v>0.73080136216236002</v>
      </c>
    </row>
    <row r="346" spans="2:107" ht="15" x14ac:dyDescent="0.25">
      <c r="B346" s="41">
        <v>101</v>
      </c>
      <c r="C346" s="79">
        <v>1</v>
      </c>
      <c r="D346" s="79">
        <f>PRODUCT('mil mi val'!$C310:C310)</f>
        <v>0.98839999999999995</v>
      </c>
      <c r="E346" s="79">
        <f>PRODUCT('mil mi val'!$C310:D310)</f>
        <v>0.98662087999999992</v>
      </c>
      <c r="F346" s="79">
        <f>PRODUCT('mil mi val'!$C310:E310)</f>
        <v>0.98484496241599995</v>
      </c>
      <c r="G346" s="79">
        <f>PRODUCT('mil mi val'!$C310:F310)</f>
        <v>0.98297375698740952</v>
      </c>
      <c r="H346" s="79">
        <f>PRODUCT('mil mi val'!$C310:G310)</f>
        <v>0.98110610684913346</v>
      </c>
      <c r="I346" s="79">
        <f>PRODUCT('mil mi val'!$C310:H310)</f>
        <v>0.97914389463543516</v>
      </c>
      <c r="J346" s="79">
        <f>PRODUCT('mil mi val'!$C310:I310)</f>
        <v>0.9770876924567008</v>
      </c>
      <c r="K346" s="79">
        <f>PRODUCT('mil mi val'!$C310:J310)</f>
        <v>0.97493809953329602</v>
      </c>
      <c r="L346" s="79">
        <f>PRODUCT('mil mi val'!$C310:K310)</f>
        <v>0.97269574190436947</v>
      </c>
      <c r="M346" s="79">
        <f>PRODUCT('mil mi val'!$C310:L310)</f>
        <v>0.97036127212379908</v>
      </c>
      <c r="N346" s="79">
        <f>PRODUCT('mil mi val'!$C310:M310)</f>
        <v>0.96793536894348964</v>
      </c>
      <c r="O346" s="79">
        <f>PRODUCT('mil mi val'!$C310:N310)</f>
        <v>0.96541873698423653</v>
      </c>
      <c r="P346" s="79">
        <f>PRODUCT('mil mi val'!$C310:O310)</f>
        <v>0.96281210639437909</v>
      </c>
      <c r="Q346" s="79">
        <f>PRODUCT('mil mi val'!$C310:P310)</f>
        <v>0.96011623249647482</v>
      </c>
      <c r="R346" s="79">
        <f>PRODUCT('mil mi val'!$C310:Q310)</f>
        <v>0.95742790704548464</v>
      </c>
      <c r="S346" s="79">
        <f>PRODUCT('mil mi val'!$C310:R310)</f>
        <v>0.9547471089057572</v>
      </c>
      <c r="T346" s="79">
        <f>PRODUCT('mil mi val'!$C310:S310)</f>
        <v>0.95207381700082105</v>
      </c>
      <c r="U346" s="79">
        <f>PRODUCT('mil mi val'!$C310:T310)</f>
        <v>0.94940801031321875</v>
      </c>
      <c r="V346" s="79">
        <f>PRODUCT('mil mi val'!$C310:U310)</f>
        <v>0.94674966788434167</v>
      </c>
      <c r="W346" s="79">
        <f>PRODUCT('mil mi val'!$C310:V310)</f>
        <v>0.94409876881426547</v>
      </c>
      <c r="X346" s="79">
        <f>PRODUCT('mil mi val'!$C310:W310)</f>
        <v>0.94145529226158553</v>
      </c>
      <c r="Y346" s="79">
        <f>PRODUCT('mil mi val'!$C310:X310)</f>
        <v>0.93881921744325303</v>
      </c>
      <c r="Z346" s="79">
        <f>PRODUCT('mil mi val'!$C310:Y310)</f>
        <v>0.93619052363441191</v>
      </c>
      <c r="AA346" s="79">
        <f>PRODUCT('mil mi val'!$C310:Z310)</f>
        <v>0.93356919016823559</v>
      </c>
      <c r="AB346" s="79">
        <f>PRODUCT('mil mi val'!$C310:AA310)</f>
        <v>0.93095519643576452</v>
      </c>
      <c r="AC346" s="79">
        <f>PRODUCT('mil mi val'!$C310:AB310)</f>
        <v>0.92834852188574435</v>
      </c>
      <c r="AD346" s="79">
        <f>PRODUCT('mil mi val'!$C310:AC310)</f>
        <v>0.92574914602446423</v>
      </c>
      <c r="AE346" s="79">
        <f>PRODUCT('mil mi val'!$C310:AD310)</f>
        <v>0.92315704841559576</v>
      </c>
      <c r="AF346" s="79">
        <f>PRODUCT('mil mi val'!$C310:AE310)</f>
        <v>0.92057220868003209</v>
      </c>
      <c r="AG346" s="79">
        <f>PRODUCT('mil mi val'!$C310:AF310)</f>
        <v>0.91799460649572795</v>
      </c>
      <c r="AH346" s="79">
        <f>PRODUCT('mil mi val'!$C310:AG310)</f>
        <v>0.91542422159753989</v>
      </c>
      <c r="AI346" s="79">
        <f>PRODUCT('mil mi val'!$C310:AH310)</f>
        <v>0.91286103377706673</v>
      </c>
      <c r="AJ346" s="79">
        <f>PRODUCT('mil mi val'!$C310:AI310)</f>
        <v>0.91030502288249093</v>
      </c>
      <c r="AK346" s="79">
        <f>PRODUCT('mil mi val'!$C310:AJ310)</f>
        <v>0.90775616881841992</v>
      </c>
      <c r="AL346" s="79">
        <f>PRODUCT('mil mi val'!$C310:AK310)</f>
        <v>0.90521445154572833</v>
      </c>
      <c r="AM346" s="79">
        <f>PRODUCT('mil mi val'!$C310:AL310)</f>
        <v>0.90267985108140025</v>
      </c>
      <c r="AN346" s="79">
        <f>PRODUCT('mil mi val'!$C310:AM310)</f>
        <v>0.90015234749837236</v>
      </c>
      <c r="AO346" s="79">
        <f>PRODUCT('mil mi val'!$C310:AN310)</f>
        <v>0.89763192092537691</v>
      </c>
      <c r="AP346" s="79">
        <f>PRODUCT('mil mi val'!$C310:AO310)</f>
        <v>0.89511855154678588</v>
      </c>
      <c r="AQ346" s="79">
        <f>PRODUCT('mil mi val'!$C310:AP310)</f>
        <v>0.89261221960245485</v>
      </c>
      <c r="AR346" s="79">
        <f>PRODUCT('mil mi val'!$C310:AQ310)</f>
        <v>0.89011290538756793</v>
      </c>
      <c r="AS346" s="79">
        <f>PRODUCT('mil mi val'!$C310:AR310)</f>
        <v>0.88762058925248277</v>
      </c>
      <c r="AT346" s="79">
        <f>PRODUCT('mil mi val'!$C310:AS310)</f>
        <v>0.88513525160257578</v>
      </c>
      <c r="AU346" s="79">
        <f>PRODUCT('mil mi val'!$C310:AT310)</f>
        <v>0.88265687289808858</v>
      </c>
      <c r="AV346" s="79">
        <f>PRODUCT('mil mi val'!$C310:AU310)</f>
        <v>0.88018543365397395</v>
      </c>
      <c r="AW346" s="79">
        <f>PRODUCT('mil mi val'!$C310:AV310)</f>
        <v>0.87772091443974276</v>
      </c>
      <c r="AX346" s="79">
        <f>PRODUCT('mil mi val'!$C310:AW310)</f>
        <v>0.87526329587931151</v>
      </c>
      <c r="AY346" s="79">
        <f>PRODUCT('mil mi val'!$C310:AX310)</f>
        <v>0.87281255865084939</v>
      </c>
      <c r="AZ346" s="79">
        <f>PRODUCT('mil mi val'!$C310:AY310)</f>
        <v>0.87036868348662699</v>
      </c>
      <c r="BA346" s="79">
        <f>PRODUCT('mil mi val'!$C310:AZ310)</f>
        <v>0.86793165117286442</v>
      </c>
      <c r="BB346" s="79">
        <f>PRODUCT('mil mi val'!$C310:BA310)</f>
        <v>0.86550144254958039</v>
      </c>
      <c r="BC346" s="79">
        <f>PRODUCT('mil mi val'!$C310:BB310)</f>
        <v>0.86307803851044151</v>
      </c>
      <c r="BD346" s="79">
        <f>PRODUCT('mil mi val'!$C310:BC310)</f>
        <v>0.86066142000261225</v>
      </c>
      <c r="BE346" s="79">
        <f>PRODUCT('mil mi val'!$C310:BD310)</f>
        <v>0.85825156802660496</v>
      </c>
      <c r="BF346" s="79">
        <f>PRODUCT('mil mi val'!$C310:BE310)</f>
        <v>0.85584846363613043</v>
      </c>
      <c r="BG346" s="79">
        <f>PRODUCT('mil mi val'!$C310:BF310)</f>
        <v>0.85345208793794924</v>
      </c>
      <c r="BH346" s="79">
        <f>PRODUCT('mil mi val'!$C310:BG310)</f>
        <v>0.851062422091723</v>
      </c>
      <c r="BI346" s="79">
        <f>PRODUCT('mil mi val'!$C310:BH310)</f>
        <v>0.84867944730986611</v>
      </c>
      <c r="BJ346" s="79">
        <f>PRODUCT('mil mi val'!$C310:BI310)</f>
        <v>0.84630314485739844</v>
      </c>
      <c r="BK346" s="79">
        <f>PRODUCT('mil mi val'!$C310:BJ310)</f>
        <v>0.84393349605179768</v>
      </c>
      <c r="BL346" s="79">
        <f>PRODUCT('mil mi val'!$C310:BK310)</f>
        <v>0.84157048226285258</v>
      </c>
      <c r="BM346" s="79">
        <f>PRODUCT('mil mi val'!$C310:BL310)</f>
        <v>0.83921408491251659</v>
      </c>
      <c r="BN346" s="79">
        <f>PRODUCT('mil mi val'!$C310:BM310)</f>
        <v>0.83686428547476155</v>
      </c>
      <c r="BO346" s="79">
        <f>PRODUCT('mil mi val'!$C310:BN310)</f>
        <v>0.83452106547543214</v>
      </c>
      <c r="BP346" s="79">
        <f>PRODUCT('mil mi val'!$C310:BO310)</f>
        <v>0.8321844064921009</v>
      </c>
      <c r="BQ346" s="79">
        <f>PRODUCT('mil mi val'!$C310:BP310)</f>
        <v>0.82985429015392298</v>
      </c>
      <c r="BR346" s="79">
        <f>PRODUCT('mil mi val'!$C310:BQ310)</f>
        <v>0.82753069814149194</v>
      </c>
      <c r="BS346" s="79">
        <f>PRODUCT('mil mi val'!$C310:BR310)</f>
        <v>0.82521361218669576</v>
      </c>
      <c r="BT346" s="79">
        <f>PRODUCT('mil mi val'!$C310:BS310)</f>
        <v>0.82290301407257294</v>
      </c>
      <c r="BU346" s="79">
        <f>PRODUCT('mil mi val'!$C310:BT310)</f>
        <v>0.82059888563316974</v>
      </c>
      <c r="BV346" s="79">
        <f>PRODUCT('mil mi val'!$C310:BU310)</f>
        <v>0.81830120875339685</v>
      </c>
      <c r="BW346" s="79">
        <f>PRODUCT('mil mi val'!$C310:BV310)</f>
        <v>0.81600996536888737</v>
      </c>
      <c r="BX346" s="79">
        <f>PRODUCT('mil mi val'!$C310:BW310)</f>
        <v>0.81372513746585451</v>
      </c>
      <c r="BY346" s="79">
        <f>PRODUCT('mil mi val'!$C310:BX310)</f>
        <v>0.81144670708095012</v>
      </c>
      <c r="BZ346" s="79">
        <f>PRODUCT('mil mi val'!$C310:BY310)</f>
        <v>0.8091746563011234</v>
      </c>
      <c r="CA346" s="79">
        <f>PRODUCT('mil mi val'!$C310:BZ310)</f>
        <v>0.80690896726348027</v>
      </c>
      <c r="CB346" s="79">
        <f>PRODUCT('mil mi val'!$C310:CA310)</f>
        <v>0.80464962215514246</v>
      </c>
      <c r="CC346" s="79">
        <f>PRODUCT('mil mi val'!$C310:CB310)</f>
        <v>0.80239660321310802</v>
      </c>
      <c r="CD346" s="79">
        <f>PRODUCT('mil mi val'!$C310:CC310)</f>
        <v>0.8001498927241113</v>
      </c>
      <c r="CE346" s="79">
        <f>PRODUCT('mil mi val'!$C310:CD310)</f>
        <v>0.79790947302448378</v>
      </c>
      <c r="CF346" s="79">
        <f>PRODUCT('mil mi val'!$C310:CE310)</f>
        <v>0.79567532650001516</v>
      </c>
      <c r="CG346" s="79">
        <f>PRODUCT('mil mi val'!$C310:CF310)</f>
        <v>0.7934474355858151</v>
      </c>
      <c r="CH346" s="79">
        <f>PRODUCT('mil mi val'!$C310:CG310)</f>
        <v>0.79122578276617483</v>
      </c>
      <c r="CI346" s="79">
        <f>PRODUCT('mil mi val'!$C310:CH310)</f>
        <v>0.78901035057442948</v>
      </c>
      <c r="CJ346" s="79">
        <f>PRODUCT('mil mi val'!$C310:CI310)</f>
        <v>0.78680112159282101</v>
      </c>
      <c r="CK346" s="79">
        <f>PRODUCT('mil mi val'!$C310:CJ310)</f>
        <v>0.78459807845236107</v>
      </c>
      <c r="CL346" s="79">
        <f>PRODUCT('mil mi val'!$C310:CK310)</f>
        <v>0.7824012038326944</v>
      </c>
      <c r="CM346" s="79">
        <f>PRODUCT('mil mi val'!$C310:CL310)</f>
        <v>0.78021048046196284</v>
      </c>
      <c r="CN346" s="79">
        <f>PRODUCT('mil mi val'!$C310:CM310)</f>
        <v>0.77802589111666931</v>
      </c>
      <c r="CO346" s="79">
        <f>PRODUCT('mil mi val'!$C310:CN310)</f>
        <v>0.77584741862154261</v>
      </c>
      <c r="CP346" s="79">
        <f>PRODUCT('mil mi val'!$C310:CO310)</f>
        <v>0.77367504584940228</v>
      </c>
      <c r="CQ346" s="79">
        <f>PRODUCT('mil mi val'!$C310:CP310)</f>
        <v>0.77150875572102395</v>
      </c>
      <c r="CR346" s="79">
        <f>PRODUCT('mil mi val'!$C310:CQ310)</f>
        <v>0.76934853120500502</v>
      </c>
      <c r="CS346" s="79">
        <f>PRODUCT('mil mi val'!$C310:CR310)</f>
        <v>0.76719435531763103</v>
      </c>
      <c r="CT346" s="79">
        <f>PRODUCT('mil mi val'!$C310:CS310)</f>
        <v>0.76504621112274163</v>
      </c>
      <c r="CU346" s="79">
        <f>PRODUCT('mil mi val'!$C310:CT310)</f>
        <v>0.76290408173159796</v>
      </c>
      <c r="CV346" s="79">
        <f>PRODUCT('mil mi val'!$C310:CU310)</f>
        <v>0.76076795030274946</v>
      </c>
      <c r="CW346" s="79">
        <f>PRODUCT('mil mi val'!$C310:CV310)</f>
        <v>0.75863780004190173</v>
      </c>
      <c r="CX346" s="79">
        <f>PRODUCT('mil mi val'!$C310:CW310)</f>
        <v>0.75651361420178442</v>
      </c>
      <c r="CY346" s="79">
        <f>PRODUCT('mil mi val'!$C310:CX310)</f>
        <v>0.75439537608201945</v>
      </c>
      <c r="CZ346" s="79">
        <f>PRODUCT('mil mi val'!$C310:CY310)</f>
        <v>0.75228306902898978</v>
      </c>
      <c r="DA346" s="79">
        <f>PRODUCT('mil mi val'!$C310:CZ310)</f>
        <v>0.75017667643570862</v>
      </c>
      <c r="DB346" s="79">
        <f>PRODUCT('mil mi val'!$C310:DA310)</f>
        <v>0.74807618174168866</v>
      </c>
      <c r="DC346" s="79">
        <f>PRODUCT('mil mi val'!$C310:DB310)</f>
        <v>0.74598156843281194</v>
      </c>
    </row>
    <row r="347" spans="2:107" ht="15" x14ac:dyDescent="0.25">
      <c r="B347" s="41">
        <v>102</v>
      </c>
      <c r="C347" s="79">
        <v>1</v>
      </c>
      <c r="D347" s="79">
        <f>PRODUCT('mil mi val'!$C311:C311)</f>
        <v>0.98850000000000005</v>
      </c>
      <c r="E347" s="79">
        <f>PRODUCT('mil mi val'!$C311:D311)</f>
        <v>0.98691839999999997</v>
      </c>
      <c r="F347" s="79">
        <f>PRODUCT('mil mi val'!$C311:E311)</f>
        <v>0.98524063871999989</v>
      </c>
      <c r="G347" s="79">
        <f>PRODUCT('mil mi val'!$C311:F311)</f>
        <v>0.98356572963417588</v>
      </c>
      <c r="H347" s="79">
        <f>PRODUCT('mil mi val'!$C311:G311)</f>
        <v>0.98179531132083431</v>
      </c>
      <c r="I347" s="79">
        <f>PRODUCT('mil mi val'!$C311:H311)</f>
        <v>0.98002807976045681</v>
      </c>
      <c r="J347" s="79">
        <f>PRODUCT('mil mi val'!$C311:I311)</f>
        <v>0.97816602640891193</v>
      </c>
      <c r="K347" s="79">
        <f>PRODUCT('mil mi val'!$C311:J311)</f>
        <v>0.97620969435609406</v>
      </c>
      <c r="L347" s="79">
        <f>PRODUCT('mil mi val'!$C311:K311)</f>
        <v>0.97415965399794624</v>
      </c>
      <c r="M347" s="79">
        <f>PRODUCT('mil mi val'!$C311:L311)</f>
        <v>0.97201650275915075</v>
      </c>
      <c r="N347" s="79">
        <f>PRODUCT('mil mi val'!$C311:M311)</f>
        <v>0.96978086480280468</v>
      </c>
      <c r="O347" s="79">
        <f>PRODUCT('mil mi val'!$C311:N311)</f>
        <v>0.96745339072727798</v>
      </c>
      <c r="P347" s="79">
        <f>PRODUCT('mil mi val'!$C311:O311)</f>
        <v>0.96503475725045984</v>
      </c>
      <c r="Q347" s="79">
        <f>PRODUCT('mil mi val'!$C311:P311)</f>
        <v>0.96252566688160857</v>
      </c>
      <c r="R347" s="79">
        <f>PRODUCT('mil mi val'!$C311:Q311)</f>
        <v>0.9600231001477163</v>
      </c>
      <c r="S347" s="79">
        <f>PRODUCT('mil mi val'!$C311:R311)</f>
        <v>0.95752704008733225</v>
      </c>
      <c r="T347" s="79">
        <f>PRODUCT('mil mi val'!$C311:S311)</f>
        <v>0.95503746978310511</v>
      </c>
      <c r="U347" s="79">
        <f>PRODUCT('mil mi val'!$C311:T311)</f>
        <v>0.95255437236166896</v>
      </c>
      <c r="V347" s="79">
        <f>PRODUCT('mil mi val'!$C311:U311)</f>
        <v>0.95007773099352855</v>
      </c>
      <c r="W347" s="79">
        <f>PRODUCT('mil mi val'!$C311:V311)</f>
        <v>0.94760752889294531</v>
      </c>
      <c r="X347" s="79">
        <f>PRODUCT('mil mi val'!$C311:W311)</f>
        <v>0.94514374931782363</v>
      </c>
      <c r="Y347" s="79">
        <f>PRODUCT('mil mi val'!$C311:X311)</f>
        <v>0.94268637556959722</v>
      </c>
      <c r="Z347" s="79">
        <f>PRODUCT('mil mi val'!$C311:Y311)</f>
        <v>0.94023539099311626</v>
      </c>
      <c r="AA347" s="79">
        <f>PRODUCT('mil mi val'!$C311:Z311)</f>
        <v>0.93779077897653407</v>
      </c>
      <c r="AB347" s="79">
        <f>PRODUCT('mil mi val'!$C311:AA311)</f>
        <v>0.93535252295119509</v>
      </c>
      <c r="AC347" s="79">
        <f>PRODUCT('mil mi val'!$C311:AB311)</f>
        <v>0.93292060639152197</v>
      </c>
      <c r="AD347" s="79">
        <f>PRODUCT('mil mi val'!$C311:AC311)</f>
        <v>0.93049501281490399</v>
      </c>
      <c r="AE347" s="79">
        <f>PRODUCT('mil mi val'!$C311:AD311)</f>
        <v>0.92807572578158515</v>
      </c>
      <c r="AF347" s="79">
        <f>PRODUCT('mil mi val'!$C311:AE311)</f>
        <v>0.92566272889455303</v>
      </c>
      <c r="AG347" s="79">
        <f>PRODUCT('mil mi val'!$C311:AF311)</f>
        <v>0.92325600579942713</v>
      </c>
      <c r="AH347" s="79">
        <f>PRODUCT('mil mi val'!$C311:AG311)</f>
        <v>0.92085554018434856</v>
      </c>
      <c r="AI347" s="79">
        <f>PRODUCT('mil mi val'!$C311:AH311)</f>
        <v>0.91846131577986923</v>
      </c>
      <c r="AJ347" s="79">
        <f>PRODUCT('mil mi val'!$C311:AI311)</f>
        <v>0.91607331635884148</v>
      </c>
      <c r="AK347" s="79">
        <f>PRODUCT('mil mi val'!$C311:AJ311)</f>
        <v>0.91369152573630841</v>
      </c>
      <c r="AL347" s="79">
        <f>PRODUCT('mil mi val'!$C311:AK311)</f>
        <v>0.91131592776939396</v>
      </c>
      <c r="AM347" s="79">
        <f>PRODUCT('mil mi val'!$C311:AL311)</f>
        <v>0.90894650635719354</v>
      </c>
      <c r="AN347" s="79">
        <f>PRODUCT('mil mi val'!$C311:AM311)</f>
        <v>0.90658324544066482</v>
      </c>
      <c r="AO347" s="79">
        <f>PRODUCT('mil mi val'!$C311:AN311)</f>
        <v>0.90422612900251909</v>
      </c>
      <c r="AP347" s="79">
        <f>PRODUCT('mil mi val'!$C311:AO311)</f>
        <v>0.90187514106711253</v>
      </c>
      <c r="AQ347" s="79">
        <f>PRODUCT('mil mi val'!$C311:AP311)</f>
        <v>0.89953026570033801</v>
      </c>
      <c r="AR347" s="79">
        <f>PRODUCT('mil mi val'!$C311:AQ311)</f>
        <v>0.89719148700951712</v>
      </c>
      <c r="AS347" s="79">
        <f>PRODUCT('mil mi val'!$C311:AR311)</f>
        <v>0.89485878914329231</v>
      </c>
      <c r="AT347" s="79">
        <f>PRODUCT('mil mi val'!$C311:AS311)</f>
        <v>0.89253215629151972</v>
      </c>
      <c r="AU347" s="79">
        <f>PRODUCT('mil mi val'!$C311:AT311)</f>
        <v>0.89021157268516171</v>
      </c>
      <c r="AV347" s="79">
        <f>PRODUCT('mil mi val'!$C311:AU311)</f>
        <v>0.8878970225961802</v>
      </c>
      <c r="AW347" s="79">
        <f>PRODUCT('mil mi val'!$C311:AV311)</f>
        <v>0.88558849033743003</v>
      </c>
      <c r="AX347" s="79">
        <f>PRODUCT('mil mi val'!$C311:AW311)</f>
        <v>0.88328596026255268</v>
      </c>
      <c r="AY347" s="79">
        <f>PRODUCT('mil mi val'!$C311:AX311)</f>
        <v>0.88098941676587006</v>
      </c>
      <c r="AZ347" s="79">
        <f>PRODUCT('mil mi val'!$C311:AY311)</f>
        <v>0.87869884428227873</v>
      </c>
      <c r="BA347" s="79">
        <f>PRODUCT('mil mi val'!$C311:AZ311)</f>
        <v>0.8764142272871448</v>
      </c>
      <c r="BB347" s="79">
        <f>PRODUCT('mil mi val'!$C311:BA311)</f>
        <v>0.87413555029619816</v>
      </c>
      <c r="BC347" s="79">
        <f>PRODUCT('mil mi val'!$C311:BB311)</f>
        <v>0.87186279786542797</v>
      </c>
      <c r="BD347" s="79">
        <f>PRODUCT('mil mi val'!$C311:BC311)</f>
        <v>0.86959595459097783</v>
      </c>
      <c r="BE347" s="79">
        <f>PRODUCT('mil mi val'!$C311:BD311)</f>
        <v>0.86733500510904127</v>
      </c>
      <c r="BF347" s="79">
        <f>PRODUCT('mil mi val'!$C311:BE311)</f>
        <v>0.86507993409575767</v>
      </c>
      <c r="BG347" s="79">
        <f>PRODUCT('mil mi val'!$C311:BF311)</f>
        <v>0.86283072626710866</v>
      </c>
      <c r="BH347" s="79">
        <f>PRODUCT('mil mi val'!$C311:BG311)</f>
        <v>0.86058736637881417</v>
      </c>
      <c r="BI347" s="79">
        <f>PRODUCT('mil mi val'!$C311:BH311)</f>
        <v>0.85834983922622921</v>
      </c>
      <c r="BJ347" s="79">
        <f>PRODUCT('mil mi val'!$C311:BI311)</f>
        <v>0.85611812964424094</v>
      </c>
      <c r="BK347" s="79">
        <f>PRODUCT('mil mi val'!$C311:BJ311)</f>
        <v>0.8538922225071659</v>
      </c>
      <c r="BL347" s="79">
        <f>PRODUCT('mil mi val'!$C311:BK311)</f>
        <v>0.85167210272864724</v>
      </c>
      <c r="BM347" s="79">
        <f>PRODUCT('mil mi val'!$C311:BL311)</f>
        <v>0.84945775526155276</v>
      </c>
      <c r="BN347" s="79">
        <f>PRODUCT('mil mi val'!$C311:BM311)</f>
        <v>0.84724916509787274</v>
      </c>
      <c r="BO347" s="79">
        <f>PRODUCT('mil mi val'!$C311:BN311)</f>
        <v>0.84504631726861823</v>
      </c>
      <c r="BP347" s="79">
        <f>PRODUCT('mil mi val'!$C311:BO311)</f>
        <v>0.84284919684371973</v>
      </c>
      <c r="BQ347" s="79">
        <f>PRODUCT('mil mi val'!$C311:BP311)</f>
        <v>0.840657788931926</v>
      </c>
      <c r="BR347" s="79">
        <f>PRODUCT('mil mi val'!$C311:BQ311)</f>
        <v>0.83847207868070295</v>
      </c>
      <c r="BS347" s="79">
        <f>PRODUCT('mil mi val'!$C311:BR311)</f>
        <v>0.83629205127613304</v>
      </c>
      <c r="BT347" s="79">
        <f>PRODUCT('mil mi val'!$C311:BS311)</f>
        <v>0.83411769194281504</v>
      </c>
      <c r="BU347" s="79">
        <f>PRODUCT('mil mi val'!$C311:BT311)</f>
        <v>0.83194898594376365</v>
      </c>
      <c r="BV347" s="79">
        <f>PRODUCT('mil mi val'!$C311:BU311)</f>
        <v>0.82978591858030981</v>
      </c>
      <c r="BW347" s="79">
        <f>PRODUCT('mil mi val'!$C311:BV311)</f>
        <v>0.827628475192001</v>
      </c>
      <c r="BX347" s="79">
        <f>PRODUCT('mil mi val'!$C311:BW311)</f>
        <v>0.82547664115650177</v>
      </c>
      <c r="BY347" s="79">
        <f>PRODUCT('mil mi val'!$C311:BX311)</f>
        <v>0.8233304018894948</v>
      </c>
      <c r="BZ347" s="79">
        <f>PRODUCT('mil mi val'!$C311:BY311)</f>
        <v>0.82118974284458213</v>
      </c>
      <c r="CA347" s="79">
        <f>PRODUCT('mil mi val'!$C311:BZ311)</f>
        <v>0.81905464951318618</v>
      </c>
      <c r="CB347" s="79">
        <f>PRODUCT('mil mi val'!$C311:CA311)</f>
        <v>0.8169251074244519</v>
      </c>
      <c r="CC347" s="79">
        <f>PRODUCT('mil mi val'!$C311:CB311)</f>
        <v>0.81480110214514834</v>
      </c>
      <c r="CD347" s="79">
        <f>PRODUCT('mil mi val'!$C311:CC311)</f>
        <v>0.81268261927957086</v>
      </c>
      <c r="CE347" s="79">
        <f>PRODUCT('mil mi val'!$C311:CD311)</f>
        <v>0.81056964446944391</v>
      </c>
      <c r="CF347" s="79">
        <f>PRODUCT('mil mi val'!$C311:CE311)</f>
        <v>0.80846216339382326</v>
      </c>
      <c r="CG347" s="79">
        <f>PRODUCT('mil mi val'!$C311:CF311)</f>
        <v>0.80636016176899927</v>
      </c>
      <c r="CH347" s="79">
        <f>PRODUCT('mil mi val'!$C311:CG311)</f>
        <v>0.80426362534839979</v>
      </c>
      <c r="CI347" s="79">
        <f>PRODUCT('mil mi val'!$C311:CH311)</f>
        <v>0.80217253992249393</v>
      </c>
      <c r="CJ347" s="79">
        <f>PRODUCT('mil mi val'!$C311:CI311)</f>
        <v>0.80008689131869537</v>
      </c>
      <c r="CK347" s="79">
        <f>PRODUCT('mil mi val'!$C311:CJ311)</f>
        <v>0.79800666540126675</v>
      </c>
      <c r="CL347" s="79">
        <f>PRODUCT('mil mi val'!$C311:CK311)</f>
        <v>0.79593184807122341</v>
      </c>
      <c r="CM347" s="79">
        <f>PRODUCT('mil mi val'!$C311:CL311)</f>
        <v>0.79386242526623818</v>
      </c>
      <c r="CN347" s="79">
        <f>PRODUCT('mil mi val'!$C311:CM311)</f>
        <v>0.79179838296054594</v>
      </c>
      <c r="CO347" s="79">
        <f>PRODUCT('mil mi val'!$C311:CN311)</f>
        <v>0.78973970716484854</v>
      </c>
      <c r="CP347" s="79">
        <f>PRODUCT('mil mi val'!$C311:CO311)</f>
        <v>0.78768638392621992</v>
      </c>
      <c r="CQ347" s="79">
        <f>PRODUCT('mil mi val'!$C311:CP311)</f>
        <v>0.78563839932801172</v>
      </c>
      <c r="CR347" s="79">
        <f>PRODUCT('mil mi val'!$C311:CQ311)</f>
        <v>0.7835957394897588</v>
      </c>
      <c r="CS347" s="79">
        <f>PRODUCT('mil mi val'!$C311:CR311)</f>
        <v>0.78155839056708543</v>
      </c>
      <c r="CT347" s="79">
        <f>PRODUCT('mil mi val'!$C311:CS311)</f>
        <v>0.77952633875161093</v>
      </c>
      <c r="CU347" s="79">
        <f>PRODUCT('mil mi val'!$C311:CT311)</f>
        <v>0.7774995702708567</v>
      </c>
      <c r="CV347" s="79">
        <f>PRODUCT('mil mi val'!$C311:CU311)</f>
        <v>0.77547807138815239</v>
      </c>
      <c r="CW347" s="79">
        <f>PRODUCT('mil mi val'!$C311:CV311)</f>
        <v>0.77346182840254318</v>
      </c>
      <c r="CX347" s="79">
        <f>PRODUCT('mil mi val'!$C311:CW311)</f>
        <v>0.77145082764869655</v>
      </c>
      <c r="CY347" s="79">
        <f>PRODUCT('mil mi val'!$C311:CX311)</f>
        <v>0.76944505549680986</v>
      </c>
      <c r="CZ347" s="79">
        <f>PRODUCT('mil mi val'!$C311:CY311)</f>
        <v>0.76744449835251816</v>
      </c>
      <c r="DA347" s="79">
        <f>PRODUCT('mil mi val'!$C311:CZ311)</f>
        <v>0.76544914265680153</v>
      </c>
      <c r="DB347" s="79">
        <f>PRODUCT('mil mi val'!$C311:DA311)</f>
        <v>0.76345897488589376</v>
      </c>
      <c r="DC347" s="79">
        <f>PRODUCT('mil mi val'!$C311:DB311)</f>
        <v>0.76147398155119039</v>
      </c>
    </row>
    <row r="348" spans="2:107" ht="15" x14ac:dyDescent="0.25">
      <c r="B348" s="41">
        <v>103</v>
      </c>
      <c r="C348" s="79">
        <v>1</v>
      </c>
      <c r="D348" s="79">
        <f>PRODUCT('mil mi val'!$C312:C312)</f>
        <v>0.98860000000000003</v>
      </c>
      <c r="E348" s="79">
        <f>PRODUCT('mil mi val'!$C312:D312)</f>
        <v>0.98711710000000008</v>
      </c>
      <c r="F348" s="79">
        <f>PRODUCT('mil mi val'!$C312:E312)</f>
        <v>0.98553771264000001</v>
      </c>
      <c r="G348" s="79">
        <f>PRODUCT('mil mi val'!$C312:F312)</f>
        <v>0.98396085229977592</v>
      </c>
      <c r="H348" s="79">
        <f>PRODUCT('mil mi val'!$C312:G312)</f>
        <v>0.98238651493609619</v>
      </c>
      <c r="I348" s="79">
        <f>PRODUCT('mil mi val'!$C312:H312)</f>
        <v>0.98081469651219844</v>
      </c>
      <c r="J348" s="79">
        <f>PRODUCT('mil mi val'!$C312:I312)</f>
        <v>0.97914731152812762</v>
      </c>
      <c r="K348" s="79">
        <f>PRODUCT('mil mi val'!$C312:J312)</f>
        <v>0.97738484636737699</v>
      </c>
      <c r="L348" s="79">
        <f>PRODUCT('mil mi val'!$C312:K312)</f>
        <v>0.975527815159279</v>
      </c>
      <c r="M348" s="79">
        <f>PRODUCT('mil mi val'!$C312:L312)</f>
        <v>0.97357675952896039</v>
      </c>
      <c r="N348" s="79">
        <f>PRODUCT('mil mi val'!$C312:M312)</f>
        <v>0.97153224833394958</v>
      </c>
      <c r="O348" s="79">
        <f>PRODUCT('mil mi val'!$C312:N312)</f>
        <v>0.96939487738761487</v>
      </c>
      <c r="P348" s="79">
        <f>PRODUCT('mil mi val'!$C312:O312)</f>
        <v>0.96716526916962342</v>
      </c>
      <c r="Q348" s="79">
        <f>PRODUCT('mil mi val'!$C312:P312)</f>
        <v>0.96484407252361637</v>
      </c>
      <c r="R348" s="79">
        <f>PRODUCT('mil mi val'!$C312:Q312)</f>
        <v>0.96252844674955973</v>
      </c>
      <c r="S348" s="79">
        <f>PRODUCT('mil mi val'!$C312:R312)</f>
        <v>0.9602183784773608</v>
      </c>
      <c r="T348" s="79">
        <f>PRODUCT('mil mi val'!$C312:S312)</f>
        <v>0.95791385436901522</v>
      </c>
      <c r="U348" s="79">
        <f>PRODUCT('mil mi val'!$C312:T312)</f>
        <v>0.95561486111852967</v>
      </c>
      <c r="V348" s="79">
        <f>PRODUCT('mil mi val'!$C312:U312)</f>
        <v>0.95332138545184519</v>
      </c>
      <c r="W348" s="79">
        <f>PRODUCT('mil mi val'!$C312:V312)</f>
        <v>0.95103341412676079</v>
      </c>
      <c r="X348" s="79">
        <f>PRODUCT('mil mi val'!$C312:W312)</f>
        <v>0.94875093393285659</v>
      </c>
      <c r="Y348" s="79">
        <f>PRODUCT('mil mi val'!$C312:X312)</f>
        <v>0.9464739316914178</v>
      </c>
      <c r="Z348" s="79">
        <f>PRODUCT('mil mi val'!$C312:Y312)</f>
        <v>0.94420239425535846</v>
      </c>
      <c r="AA348" s="79">
        <f>PRODUCT('mil mi val'!$C312:Z312)</f>
        <v>0.94193630850914567</v>
      </c>
      <c r="AB348" s="79">
        <f>PRODUCT('mil mi val'!$C312:AA312)</f>
        <v>0.93967566136872371</v>
      </c>
      <c r="AC348" s="79">
        <f>PRODUCT('mil mi val'!$C312:AB312)</f>
        <v>0.93742043978143885</v>
      </c>
      <c r="AD348" s="79">
        <f>PRODUCT('mil mi val'!$C312:AC312)</f>
        <v>0.9351706307259634</v>
      </c>
      <c r="AE348" s="79">
        <f>PRODUCT('mil mi val'!$C312:AD312)</f>
        <v>0.93292622121222113</v>
      </c>
      <c r="AF348" s="79">
        <f>PRODUCT('mil mi val'!$C312:AE312)</f>
        <v>0.93068719828131186</v>
      </c>
      <c r="AG348" s="79">
        <f>PRODUCT('mil mi val'!$C312:AF312)</f>
        <v>0.92845354900543675</v>
      </c>
      <c r="AH348" s="79">
        <f>PRODUCT('mil mi val'!$C312:AG312)</f>
        <v>0.92622526048782372</v>
      </c>
      <c r="AI348" s="79">
        <f>PRODUCT('mil mi val'!$C312:AH312)</f>
        <v>0.92400231986265302</v>
      </c>
      <c r="AJ348" s="79">
        <f>PRODUCT('mil mi val'!$C312:AI312)</f>
        <v>0.92178471429498265</v>
      </c>
      <c r="AK348" s="79">
        <f>PRODUCT('mil mi val'!$C312:AJ312)</f>
        <v>0.91957243098067476</v>
      </c>
      <c r="AL348" s="79">
        <f>PRODUCT('mil mi val'!$C312:AK312)</f>
        <v>0.91736545714632123</v>
      </c>
      <c r="AM348" s="79">
        <f>PRODUCT('mil mi val'!$C312:AL312)</f>
        <v>0.91516378004917009</v>
      </c>
      <c r="AN348" s="79">
        <f>PRODUCT('mil mi val'!$C312:AM312)</f>
        <v>0.91296738697705215</v>
      </c>
      <c r="AO348" s="79">
        <f>PRODUCT('mil mi val'!$C312:AN312)</f>
        <v>0.91077626524830724</v>
      </c>
      <c r="AP348" s="79">
        <f>PRODUCT('mil mi val'!$C312:AO312)</f>
        <v>0.90859040221171139</v>
      </c>
      <c r="AQ348" s="79">
        <f>PRODUCT('mil mi val'!$C312:AP312)</f>
        <v>0.90640978524640337</v>
      </c>
      <c r="AR348" s="79">
        <f>PRODUCT('mil mi val'!$C312:AQ312)</f>
        <v>0.90423440176181202</v>
      </c>
      <c r="AS348" s="79">
        <f>PRODUCT('mil mi val'!$C312:AR312)</f>
        <v>0.90206423919758372</v>
      </c>
      <c r="AT348" s="79">
        <f>PRODUCT('mil mi val'!$C312:AS312)</f>
        <v>0.89989928502350958</v>
      </c>
      <c r="AU348" s="79">
        <f>PRODUCT('mil mi val'!$C312:AT312)</f>
        <v>0.89773952673945323</v>
      </c>
      <c r="AV348" s="79">
        <f>PRODUCT('mil mi val'!$C312:AU312)</f>
        <v>0.89558495187527853</v>
      </c>
      <c r="AW348" s="79">
        <f>PRODUCT('mil mi val'!$C312:AV312)</f>
        <v>0.89343554799077796</v>
      </c>
      <c r="AX348" s="79">
        <f>PRODUCT('mil mi val'!$C312:AW312)</f>
        <v>0.89129130267560008</v>
      </c>
      <c r="AY348" s="79">
        <f>PRODUCT('mil mi val'!$C312:AX312)</f>
        <v>0.88915220354917868</v>
      </c>
      <c r="AZ348" s="79">
        <f>PRODUCT('mil mi val'!$C312:AY312)</f>
        <v>0.88701823826066073</v>
      </c>
      <c r="BA348" s="79">
        <f>PRODUCT('mil mi val'!$C312:AZ312)</f>
        <v>0.88488939448883519</v>
      </c>
      <c r="BB348" s="79">
        <f>PRODUCT('mil mi val'!$C312:BA312)</f>
        <v>0.88276565994206202</v>
      </c>
      <c r="BC348" s="79">
        <f>PRODUCT('mil mi val'!$C312:BB312)</f>
        <v>0.88064702235820114</v>
      </c>
      <c r="BD348" s="79">
        <f>PRODUCT('mil mi val'!$C312:BC312)</f>
        <v>0.87853346950454148</v>
      </c>
      <c r="BE348" s="79">
        <f>PRODUCT('mil mi val'!$C312:BD312)</f>
        <v>0.8764249891777306</v>
      </c>
      <c r="BF348" s="79">
        <f>PRODUCT('mil mi val'!$C312:BE312)</f>
        <v>0.87432156920370407</v>
      </c>
      <c r="BG348" s="79">
        <f>PRODUCT('mil mi val'!$C312:BF312)</f>
        <v>0.87222319743761523</v>
      </c>
      <c r="BH348" s="79">
        <f>PRODUCT('mil mi val'!$C312:BG312)</f>
        <v>0.87012986176376494</v>
      </c>
      <c r="BI348" s="79">
        <f>PRODUCT('mil mi val'!$C312:BH312)</f>
        <v>0.86804155009553197</v>
      </c>
      <c r="BJ348" s="79">
        <f>PRODUCT('mil mi val'!$C312:BI312)</f>
        <v>0.86595825037530272</v>
      </c>
      <c r="BK348" s="79">
        <f>PRODUCT('mil mi val'!$C312:BJ312)</f>
        <v>0.86387995057440203</v>
      </c>
      <c r="BL348" s="79">
        <f>PRODUCT('mil mi val'!$C312:BK312)</f>
        <v>0.86180663869302354</v>
      </c>
      <c r="BM348" s="79">
        <f>PRODUCT('mil mi val'!$C312:BL312)</f>
        <v>0.85973830276016028</v>
      </c>
      <c r="BN348" s="79">
        <f>PRODUCT('mil mi val'!$C312:BM312)</f>
        <v>0.85767493083353596</v>
      </c>
      <c r="BO348" s="79">
        <f>PRODUCT('mil mi val'!$C312:BN312)</f>
        <v>0.85561651099953551</v>
      </c>
      <c r="BP348" s="79">
        <f>PRODUCT('mil mi val'!$C312:BO312)</f>
        <v>0.8535630313731366</v>
      </c>
      <c r="BQ348" s="79">
        <f>PRODUCT('mil mi val'!$C312:BP312)</f>
        <v>0.85151448009784114</v>
      </c>
      <c r="BR348" s="79">
        <f>PRODUCT('mil mi val'!$C312:BQ312)</f>
        <v>0.84947084534560635</v>
      </c>
      <c r="BS348" s="79">
        <f>PRODUCT('mil mi val'!$C312:BR312)</f>
        <v>0.84743211531677698</v>
      </c>
      <c r="BT348" s="79">
        <f>PRODUCT('mil mi val'!$C312:BS312)</f>
        <v>0.84539827824001679</v>
      </c>
      <c r="BU348" s="79">
        <f>PRODUCT('mil mi val'!$C312:BT312)</f>
        <v>0.84336932237224083</v>
      </c>
      <c r="BV348" s="79">
        <f>PRODUCT('mil mi val'!$C312:BU312)</f>
        <v>0.84134523599854749</v>
      </c>
      <c r="BW348" s="79">
        <f>PRODUCT('mil mi val'!$C312:BV312)</f>
        <v>0.83932600743215102</v>
      </c>
      <c r="BX348" s="79">
        <f>PRODUCT('mil mi val'!$C312:BW312)</f>
        <v>0.83731162501431389</v>
      </c>
      <c r="BY348" s="79">
        <f>PRODUCT('mil mi val'!$C312:BX312)</f>
        <v>0.83530207711427962</v>
      </c>
      <c r="BZ348" s="79">
        <f>PRODUCT('mil mi val'!$C312:BY312)</f>
        <v>0.83329735212920542</v>
      </c>
      <c r="CA348" s="79">
        <f>PRODUCT('mil mi val'!$C312:BZ312)</f>
        <v>0.83129743848409532</v>
      </c>
      <c r="CB348" s="79">
        <f>PRODUCT('mil mi val'!$C312:CA312)</f>
        <v>0.82930232463173348</v>
      </c>
      <c r="CC348" s="79">
        <f>PRODUCT('mil mi val'!$C312:CB312)</f>
        <v>0.82731199905261732</v>
      </c>
      <c r="CD348" s="79">
        <f>PRODUCT('mil mi val'!$C312:CC312)</f>
        <v>0.82532645025489104</v>
      </c>
      <c r="CE348" s="79">
        <f>PRODUCT('mil mi val'!$C312:CD312)</f>
        <v>0.82334566677427934</v>
      </c>
      <c r="CF348" s="79">
        <f>PRODUCT('mil mi val'!$C312:CE312)</f>
        <v>0.82136963717402112</v>
      </c>
      <c r="CG348" s="79">
        <f>PRODUCT('mil mi val'!$C312:CF312)</f>
        <v>0.81939835004480355</v>
      </c>
      <c r="CH348" s="79">
        <f>PRODUCT('mil mi val'!$C312:CG312)</f>
        <v>0.81743179400469601</v>
      </c>
      <c r="CI348" s="79">
        <f>PRODUCT('mil mi val'!$C312:CH312)</f>
        <v>0.81546995769908481</v>
      </c>
      <c r="CJ348" s="79">
        <f>PRODUCT('mil mi val'!$C312:CI312)</f>
        <v>0.81351282980060702</v>
      </c>
      <c r="CK348" s="79">
        <f>PRODUCT('mil mi val'!$C312:CJ312)</f>
        <v>0.81156039900908561</v>
      </c>
      <c r="CL348" s="79">
        <f>PRODUCT('mil mi val'!$C312:CK312)</f>
        <v>0.80961265405146388</v>
      </c>
      <c r="CM348" s="79">
        <f>PRODUCT('mil mi val'!$C312:CL312)</f>
        <v>0.80766958368174036</v>
      </c>
      <c r="CN348" s="79">
        <f>PRODUCT('mil mi val'!$C312:CM312)</f>
        <v>0.80573117668090422</v>
      </c>
      <c r="CO348" s="79">
        <f>PRODUCT('mil mi val'!$C312:CN312)</f>
        <v>0.80379742185687009</v>
      </c>
      <c r="CP348" s="79">
        <f>PRODUCT('mil mi val'!$C312:CO312)</f>
        <v>0.80186830804441367</v>
      </c>
      <c r="CQ348" s="79">
        <f>PRODUCT('mil mi val'!$C312:CP312)</f>
        <v>0.79994382410510712</v>
      </c>
      <c r="CR348" s="79">
        <f>PRODUCT('mil mi val'!$C312:CQ312)</f>
        <v>0.79802395892725486</v>
      </c>
      <c r="CS348" s="79">
        <f>PRODUCT('mil mi val'!$C312:CR312)</f>
        <v>0.79610870142582946</v>
      </c>
      <c r="CT348" s="79">
        <f>PRODUCT('mil mi val'!$C312:CS312)</f>
        <v>0.7941980405424075</v>
      </c>
      <c r="CU348" s="79">
        <f>PRODUCT('mil mi val'!$C312:CT312)</f>
        <v>0.79229196524510581</v>
      </c>
      <c r="CV348" s="79">
        <f>PRODUCT('mil mi val'!$C312:CU312)</f>
        <v>0.79039046452851758</v>
      </c>
      <c r="CW348" s="79">
        <f>PRODUCT('mil mi val'!$C312:CV312)</f>
        <v>0.7884935274136492</v>
      </c>
      <c r="CX348" s="79">
        <f>PRODUCT('mil mi val'!$C312:CW312)</f>
        <v>0.78660114294785644</v>
      </c>
      <c r="CY348" s="79">
        <f>PRODUCT('mil mi val'!$C312:CX312)</f>
        <v>0.78471330020478158</v>
      </c>
      <c r="CZ348" s="79">
        <f>PRODUCT('mil mi val'!$C312:CY312)</f>
        <v>0.78282998828429018</v>
      </c>
      <c r="DA348" s="79">
        <f>PRODUCT('mil mi val'!$C312:CZ312)</f>
        <v>0.78095119631240795</v>
      </c>
      <c r="DB348" s="79">
        <f>PRODUCT('mil mi val'!$C312:DA312)</f>
        <v>0.77907691344125818</v>
      </c>
      <c r="DC348" s="79">
        <f>PRODUCT('mil mi val'!$C312:DB312)</f>
        <v>0.77720712884899923</v>
      </c>
    </row>
    <row r="349" spans="2:107" ht="15" x14ac:dyDescent="0.25">
      <c r="B349" s="41">
        <v>104</v>
      </c>
      <c r="C349" s="79">
        <v>1</v>
      </c>
      <c r="D349" s="79">
        <f>PRODUCT('mil mi val'!$C313:C313)</f>
        <v>0.98860000000000003</v>
      </c>
      <c r="E349" s="79">
        <f>PRODUCT('mil mi val'!$C313:D313)</f>
        <v>0.98711710000000008</v>
      </c>
      <c r="F349" s="79">
        <f>PRODUCT('mil mi val'!$C313:E313)</f>
        <v>0.98573513606000007</v>
      </c>
      <c r="G349" s="79">
        <f>PRODUCT('mil mi val'!$C313:F313)</f>
        <v>0.98435510686951611</v>
      </c>
      <c r="H349" s="79">
        <f>PRODUCT('mil mi val'!$C313:G313)</f>
        <v>0.98297700971989888</v>
      </c>
      <c r="I349" s="79">
        <f>PRODUCT('mil mi val'!$C313:H313)</f>
        <v>0.98150254420531913</v>
      </c>
      <c r="J349" s="79">
        <f>PRODUCT('mil mi val'!$C313:I313)</f>
        <v>0.98003029038901124</v>
      </c>
      <c r="K349" s="79">
        <f>PRODUCT('mil mi val'!$C313:J313)</f>
        <v>0.9784622419243888</v>
      </c>
      <c r="L349" s="79">
        <f>PRODUCT('mil mi val'!$C313:K313)</f>
        <v>0.97679885611311734</v>
      </c>
      <c r="M349" s="79">
        <f>PRODUCT('mil mi val'!$C313:L313)</f>
        <v>0.97504061817211374</v>
      </c>
      <c r="N349" s="79">
        <f>PRODUCT('mil mi val'!$C313:M313)</f>
        <v>0.97318804099758671</v>
      </c>
      <c r="O349" s="79">
        <f>PRODUCT('mil mi val'!$C313:N313)</f>
        <v>0.9712416649155915</v>
      </c>
      <c r="P349" s="79">
        <f>PRODUCT('mil mi val'!$C313:O313)</f>
        <v>0.96920205741926879</v>
      </c>
      <c r="Q349" s="79">
        <f>PRODUCT('mil mi val'!$C313:P313)</f>
        <v>0.96706981289294647</v>
      </c>
      <c r="R349" s="79">
        <f>PRODUCT('mil mi val'!$C313:Q313)</f>
        <v>0.964942259304582</v>
      </c>
      <c r="S349" s="79">
        <f>PRODUCT('mil mi val'!$C313:R313)</f>
        <v>0.9628193863341119</v>
      </c>
      <c r="T349" s="79">
        <f>PRODUCT('mil mi val'!$C313:S313)</f>
        <v>0.9607011836841769</v>
      </c>
      <c r="U349" s="79">
        <f>PRODUCT('mil mi val'!$C313:T313)</f>
        <v>0.95858764108007177</v>
      </c>
      <c r="V349" s="79">
        <f>PRODUCT('mil mi val'!$C313:U313)</f>
        <v>0.95647874826969559</v>
      </c>
      <c r="W349" s="79">
        <f>PRODUCT('mil mi val'!$C313:V313)</f>
        <v>0.95437449502350225</v>
      </c>
      <c r="X349" s="79">
        <f>PRODUCT('mil mi val'!$C313:W313)</f>
        <v>0.95227487113445053</v>
      </c>
      <c r="Y349" s="79">
        <f>PRODUCT('mil mi val'!$C313:X313)</f>
        <v>0.95017986641795471</v>
      </c>
      <c r="Z349" s="79">
        <f>PRODUCT('mil mi val'!$C313:Y313)</f>
        <v>0.94808947071183525</v>
      </c>
      <c r="AA349" s="79">
        <f>PRODUCT('mil mi val'!$C313:Z313)</f>
        <v>0.94600367387626927</v>
      </c>
      <c r="AB349" s="79">
        <f>PRODUCT('mil mi val'!$C313:AA313)</f>
        <v>0.94392246579374151</v>
      </c>
      <c r="AC349" s="79">
        <f>PRODUCT('mil mi val'!$C313:AB313)</f>
        <v>0.94184583636899533</v>
      </c>
      <c r="AD349" s="79">
        <f>PRODUCT('mil mi val'!$C313:AC313)</f>
        <v>0.93977377552898356</v>
      </c>
      <c r="AE349" s="79">
        <f>PRODUCT('mil mi val'!$C313:AD313)</f>
        <v>0.93770627322281985</v>
      </c>
      <c r="AF349" s="79">
        <f>PRODUCT('mil mi val'!$C313:AE313)</f>
        <v>0.93564331942172962</v>
      </c>
      <c r="AG349" s="79">
        <f>PRODUCT('mil mi val'!$C313:AF313)</f>
        <v>0.93358490411900186</v>
      </c>
      <c r="AH349" s="79">
        <f>PRODUCT('mil mi val'!$C313:AG313)</f>
        <v>0.93153101732994004</v>
      </c>
      <c r="AI349" s="79">
        <f>PRODUCT('mil mi val'!$C313:AH313)</f>
        <v>0.92948164909181419</v>
      </c>
      <c r="AJ349" s="79">
        <f>PRODUCT('mil mi val'!$C313:AI313)</f>
        <v>0.92743678946381225</v>
      </c>
      <c r="AK349" s="79">
        <f>PRODUCT('mil mi val'!$C313:AJ313)</f>
        <v>0.92539642852699189</v>
      </c>
      <c r="AL349" s="79">
        <f>PRODUCT('mil mi val'!$C313:AK313)</f>
        <v>0.92336055638423253</v>
      </c>
      <c r="AM349" s="79">
        <f>PRODUCT('mil mi val'!$C313:AL313)</f>
        <v>0.9213291631601872</v>
      </c>
      <c r="AN349" s="79">
        <f>PRODUCT('mil mi val'!$C313:AM313)</f>
        <v>0.91930223900123476</v>
      </c>
      <c r="AO349" s="79">
        <f>PRODUCT('mil mi val'!$C313:AN313)</f>
        <v>0.91727977407543204</v>
      </c>
      <c r="AP349" s="79">
        <f>PRODUCT('mil mi val'!$C313:AO313)</f>
        <v>0.91526175857246606</v>
      </c>
      <c r="AQ349" s="79">
        <f>PRODUCT('mil mi val'!$C313:AP313)</f>
        <v>0.91324818270360664</v>
      </c>
      <c r="AR349" s="79">
        <f>PRODUCT('mil mi val'!$C313:AQ313)</f>
        <v>0.91123903670165873</v>
      </c>
      <c r="AS349" s="79">
        <f>PRODUCT('mil mi val'!$C313:AR313)</f>
        <v>0.9092343108209151</v>
      </c>
      <c r="AT349" s="79">
        <f>PRODUCT('mil mi val'!$C313:AS313)</f>
        <v>0.90723399533710913</v>
      </c>
      <c r="AU349" s="79">
        <f>PRODUCT('mil mi val'!$C313:AT313)</f>
        <v>0.90523808054736754</v>
      </c>
      <c r="AV349" s="79">
        <f>PRODUCT('mil mi val'!$C313:AU313)</f>
        <v>0.9032465567701633</v>
      </c>
      <c r="AW349" s="79">
        <f>PRODUCT('mil mi val'!$C313:AV313)</f>
        <v>0.90125941434526891</v>
      </c>
      <c r="AX349" s="79">
        <f>PRODUCT('mil mi val'!$C313:AW313)</f>
        <v>0.89927664363370929</v>
      </c>
      <c r="AY349" s="79">
        <f>PRODUCT('mil mi val'!$C313:AX313)</f>
        <v>0.89729823501771511</v>
      </c>
      <c r="AZ349" s="79">
        <f>PRODUCT('mil mi val'!$C313:AY313)</f>
        <v>0.89532417890067617</v>
      </c>
      <c r="BA349" s="79">
        <f>PRODUCT('mil mi val'!$C313:AZ313)</f>
        <v>0.89335446570709465</v>
      </c>
      <c r="BB349" s="79">
        <f>PRODUCT('mil mi val'!$C313:BA313)</f>
        <v>0.89138908588253907</v>
      </c>
      <c r="BC349" s="79">
        <f>PRODUCT('mil mi val'!$C313:BB313)</f>
        <v>0.88942802989359748</v>
      </c>
      <c r="BD349" s="79">
        <f>PRODUCT('mil mi val'!$C313:BC313)</f>
        <v>0.88747128822783161</v>
      </c>
      <c r="BE349" s="79">
        <f>PRODUCT('mil mi val'!$C313:BD313)</f>
        <v>0.88551885139373043</v>
      </c>
      <c r="BF349" s="79">
        <f>PRODUCT('mil mi val'!$C313:BE313)</f>
        <v>0.88357070992066422</v>
      </c>
      <c r="BG349" s="79">
        <f>PRODUCT('mil mi val'!$C313:BF313)</f>
        <v>0.88162685435883881</v>
      </c>
      <c r="BH349" s="79">
        <f>PRODUCT('mil mi val'!$C313:BG313)</f>
        <v>0.87968727527924939</v>
      </c>
      <c r="BI349" s="79">
        <f>PRODUCT('mil mi val'!$C313:BH313)</f>
        <v>0.87775196327363503</v>
      </c>
      <c r="BJ349" s="79">
        <f>PRODUCT('mil mi val'!$C313:BI313)</f>
        <v>0.8758209089544331</v>
      </c>
      <c r="BK349" s="79">
        <f>PRODUCT('mil mi val'!$C313:BJ313)</f>
        <v>0.87389410295473335</v>
      </c>
      <c r="BL349" s="79">
        <f>PRODUCT('mil mi val'!$C313:BK313)</f>
        <v>0.87197153592823295</v>
      </c>
      <c r="BM349" s="79">
        <f>PRODUCT('mil mi val'!$C313:BL313)</f>
        <v>0.87005319854919083</v>
      </c>
      <c r="BN349" s="79">
        <f>PRODUCT('mil mi val'!$C313:BM313)</f>
        <v>0.86813908151238262</v>
      </c>
      <c r="BO349" s="79">
        <f>PRODUCT('mil mi val'!$C313:BN313)</f>
        <v>0.86622917553305534</v>
      </c>
      <c r="BP349" s="79">
        <f>PRODUCT('mil mi val'!$C313:BO313)</f>
        <v>0.86432347134688259</v>
      </c>
      <c r="BQ349" s="79">
        <f>PRODUCT('mil mi val'!$C313:BP313)</f>
        <v>0.86242195970991942</v>
      </c>
      <c r="BR349" s="79">
        <f>PRODUCT('mil mi val'!$C313:BQ313)</f>
        <v>0.86052463139855762</v>
      </c>
      <c r="BS349" s="79">
        <f>PRODUCT('mil mi val'!$C313:BR313)</f>
        <v>0.85863147720948085</v>
      </c>
      <c r="BT349" s="79">
        <f>PRODUCT('mil mi val'!$C313:BS313)</f>
        <v>0.85674248795962005</v>
      </c>
      <c r="BU349" s="79">
        <f>PRODUCT('mil mi val'!$C313:BT313)</f>
        <v>0.85485765448610895</v>
      </c>
      <c r="BV349" s="79">
        <f>PRODUCT('mil mi val'!$C313:BU313)</f>
        <v>0.85297696764623954</v>
      </c>
      <c r="BW349" s="79">
        <f>PRODUCT('mil mi val'!$C313:BV313)</f>
        <v>0.85110041831741778</v>
      </c>
      <c r="BX349" s="79">
        <f>PRODUCT('mil mi val'!$C313:BW313)</f>
        <v>0.84922799739711952</v>
      </c>
      <c r="BY349" s="79">
        <f>PRODUCT('mil mi val'!$C313:BX313)</f>
        <v>0.84735969580284587</v>
      </c>
      <c r="BZ349" s="79">
        <f>PRODUCT('mil mi val'!$C313:BY313)</f>
        <v>0.84549550447207966</v>
      </c>
      <c r="CA349" s="79">
        <f>PRODUCT('mil mi val'!$C313:BZ313)</f>
        <v>0.8436354143622411</v>
      </c>
      <c r="CB349" s="79">
        <f>PRODUCT('mil mi val'!$C313:CA313)</f>
        <v>0.84177941645064414</v>
      </c>
      <c r="CC349" s="79">
        <f>PRODUCT('mil mi val'!$C313:CB313)</f>
        <v>0.83992750173445274</v>
      </c>
      <c r="CD349" s="79">
        <f>PRODUCT('mil mi val'!$C313:CC313)</f>
        <v>0.83807966123063693</v>
      </c>
      <c r="CE349" s="79">
        <f>PRODUCT('mil mi val'!$C313:CD313)</f>
        <v>0.83623588597592957</v>
      </c>
      <c r="CF349" s="79">
        <f>PRODUCT('mil mi val'!$C313:CE313)</f>
        <v>0.83439616702678254</v>
      </c>
      <c r="CG349" s="79">
        <f>PRODUCT('mil mi val'!$C313:CF313)</f>
        <v>0.83256049545932365</v>
      </c>
      <c r="CH349" s="79">
        <f>PRODUCT('mil mi val'!$C313:CG313)</f>
        <v>0.8307288623693132</v>
      </c>
      <c r="CI349" s="79">
        <f>PRODUCT('mil mi val'!$C313:CH313)</f>
        <v>0.82890125887210075</v>
      </c>
      <c r="CJ349" s="79">
        <f>PRODUCT('mil mi val'!$C313:CI313)</f>
        <v>0.8270776761025822</v>
      </c>
      <c r="CK349" s="79">
        <f>PRODUCT('mil mi val'!$C313:CJ313)</f>
        <v>0.82525810521515652</v>
      </c>
      <c r="CL349" s="79">
        <f>PRODUCT('mil mi val'!$C313:CK313)</f>
        <v>0.82344253738368323</v>
      </c>
      <c r="CM349" s="79">
        <f>PRODUCT('mil mi val'!$C313:CL313)</f>
        <v>0.82163096380143918</v>
      </c>
      <c r="CN349" s="79">
        <f>PRODUCT('mil mi val'!$C313:CM313)</f>
        <v>0.81982337568107599</v>
      </c>
      <c r="CO349" s="79">
        <f>PRODUCT('mil mi val'!$C313:CN313)</f>
        <v>0.81801976425457767</v>
      </c>
      <c r="CP349" s="79">
        <f>PRODUCT('mil mi val'!$C313:CO313)</f>
        <v>0.81622012077321759</v>
      </c>
      <c r="CQ349" s="79">
        <f>PRODUCT('mil mi val'!$C313:CP313)</f>
        <v>0.8144244365075165</v>
      </c>
      <c r="CR349" s="79">
        <f>PRODUCT('mil mi val'!$C313:CQ313)</f>
        <v>0.81263270274720001</v>
      </c>
      <c r="CS349" s="79">
        <f>PRODUCT('mil mi val'!$C313:CR313)</f>
        <v>0.81084491080115617</v>
      </c>
      <c r="CT349" s="79">
        <f>PRODUCT('mil mi val'!$C313:CS313)</f>
        <v>0.80906105199739364</v>
      </c>
      <c r="CU349" s="79">
        <f>PRODUCT('mil mi val'!$C313:CT313)</f>
        <v>0.80728111768299937</v>
      </c>
      <c r="CV349" s="79">
        <f>PRODUCT('mil mi val'!$C313:CU313)</f>
        <v>0.80550509922409674</v>
      </c>
      <c r="CW349" s="79">
        <f>PRODUCT('mil mi val'!$C313:CV313)</f>
        <v>0.80373298800580373</v>
      </c>
      <c r="CX349" s="79">
        <f>PRODUCT('mil mi val'!$C313:CW313)</f>
        <v>0.80196477543219102</v>
      </c>
      <c r="CY349" s="79">
        <f>PRODUCT('mil mi val'!$C313:CX313)</f>
        <v>0.8002004529262402</v>
      </c>
      <c r="CZ349" s="79">
        <f>PRODUCT('mil mi val'!$C313:CY313)</f>
        <v>0.79844001192980252</v>
      </c>
      <c r="DA349" s="79">
        <f>PRODUCT('mil mi val'!$C313:CZ313)</f>
        <v>0.79668344390355694</v>
      </c>
      <c r="DB349" s="79">
        <f>PRODUCT('mil mi val'!$C313:DA313)</f>
        <v>0.79493074032696909</v>
      </c>
      <c r="DC349" s="79">
        <f>PRODUCT('mil mi val'!$C313:DB313)</f>
        <v>0.79318189269824979</v>
      </c>
    </row>
    <row r="350" spans="2:107" ht="15" x14ac:dyDescent="0.25">
      <c r="B350" s="41">
        <v>105</v>
      </c>
      <c r="C350" s="79">
        <v>1</v>
      </c>
      <c r="D350" s="79">
        <f>PRODUCT('mil mi val'!$C314:C314)</f>
        <v>0.98870000000000002</v>
      </c>
      <c r="E350" s="79">
        <f>PRODUCT('mil mi val'!$C314:D314)</f>
        <v>0.98731582000000007</v>
      </c>
      <c r="F350" s="79">
        <f>PRODUCT('mil mi val'!$C314:E314)</f>
        <v>0.98593357785200009</v>
      </c>
      <c r="G350" s="79">
        <f>PRODUCT('mil mi val'!$C314:F314)</f>
        <v>0.98465186420079254</v>
      </c>
      <c r="H350" s="79">
        <f>PRODUCT('mil mi val'!$C314:G314)</f>
        <v>0.98337181677733154</v>
      </c>
      <c r="I350" s="79">
        <f>PRODUCT('mil mi val'!$C314:H314)</f>
        <v>0.98209343341552102</v>
      </c>
      <c r="J350" s="79">
        <f>PRODUCT('mil mi val'!$C314:I314)</f>
        <v>0.98071850260873938</v>
      </c>
      <c r="K350" s="79">
        <f>PRODUCT('mil mi val'!$C314:J314)</f>
        <v>0.97934549670508719</v>
      </c>
      <c r="L350" s="79">
        <f>PRODUCT('mil mi val'!$C314:K314)</f>
        <v>0.97787647846002956</v>
      </c>
      <c r="M350" s="79">
        <f>PRODUCT('mil mi val'!$C314:L314)</f>
        <v>0.97631187609449344</v>
      </c>
      <c r="N350" s="79">
        <f>PRODUCT('mil mi val'!$C314:M314)</f>
        <v>0.97465214590513272</v>
      </c>
      <c r="O350" s="79">
        <f>PRODUCT('mil mi val'!$C314:N314)</f>
        <v>0.97289777204250349</v>
      </c>
      <c r="P350" s="79">
        <f>PRODUCT('mil mi val'!$C314:O314)</f>
        <v>0.97104926627562271</v>
      </c>
      <c r="Q350" s="79">
        <f>PRODUCT('mil mi val'!$C314:P314)</f>
        <v>0.96910716774307148</v>
      </c>
      <c r="R350" s="79">
        <f>PRODUCT('mil mi val'!$C314:Q314)</f>
        <v>0.96716895340758535</v>
      </c>
      <c r="S350" s="79">
        <f>PRODUCT('mil mi val'!$C314:R314)</f>
        <v>0.96523461550077017</v>
      </c>
      <c r="T350" s="79">
        <f>PRODUCT('mil mi val'!$C314:S314)</f>
        <v>0.96330414626976857</v>
      </c>
      <c r="U350" s="79">
        <f>PRODUCT('mil mi val'!$C314:T314)</f>
        <v>0.96137753797722902</v>
      </c>
      <c r="V350" s="79">
        <f>PRODUCT('mil mi val'!$C314:U314)</f>
        <v>0.95945478290127462</v>
      </c>
      <c r="W350" s="79">
        <f>PRODUCT('mil mi val'!$C314:V314)</f>
        <v>0.95753587333547208</v>
      </c>
      <c r="X350" s="79">
        <f>PRODUCT('mil mi val'!$C314:W314)</f>
        <v>0.95562080158880114</v>
      </c>
      <c r="Y350" s="79">
        <f>PRODUCT('mil mi val'!$C314:X314)</f>
        <v>0.95370955998562357</v>
      </c>
      <c r="Z350" s="79">
        <f>PRODUCT('mil mi val'!$C314:Y314)</f>
        <v>0.95180214086565229</v>
      </c>
      <c r="AA350" s="79">
        <f>PRODUCT('mil mi val'!$C314:Z314)</f>
        <v>0.94989853658392098</v>
      </c>
      <c r="AB350" s="79">
        <f>PRODUCT('mil mi val'!$C314:AA314)</f>
        <v>0.94799873951075309</v>
      </c>
      <c r="AC350" s="79">
        <f>PRODUCT('mil mi val'!$C314:AB314)</f>
        <v>0.94610274203173161</v>
      </c>
      <c r="AD350" s="79">
        <f>PRODUCT('mil mi val'!$C314:AC314)</f>
        <v>0.94421053654766818</v>
      </c>
      <c r="AE350" s="79">
        <f>PRODUCT('mil mi val'!$C314:AD314)</f>
        <v>0.94232211547457279</v>
      </c>
      <c r="AF350" s="79">
        <f>PRODUCT('mil mi val'!$C314:AE314)</f>
        <v>0.94043747124362365</v>
      </c>
      <c r="AG350" s="79">
        <f>PRODUCT('mil mi val'!$C314:AF314)</f>
        <v>0.93855659630113641</v>
      </c>
      <c r="AH350" s="79">
        <f>PRODUCT('mil mi val'!$C314:AG314)</f>
        <v>0.93667948310853411</v>
      </c>
      <c r="AI350" s="79">
        <f>PRODUCT('mil mi val'!$C314:AH314)</f>
        <v>0.93480612414231701</v>
      </c>
      <c r="AJ350" s="79">
        <f>PRODUCT('mil mi val'!$C314:AI314)</f>
        <v>0.93293651189403237</v>
      </c>
      <c r="AK350" s="79">
        <f>PRODUCT('mil mi val'!$C314:AJ314)</f>
        <v>0.93107063887024433</v>
      </c>
      <c r="AL350" s="79">
        <f>PRODUCT('mil mi val'!$C314:AK314)</f>
        <v>0.92920849759250379</v>
      </c>
      <c r="AM350" s="79">
        <f>PRODUCT('mil mi val'!$C314:AL314)</f>
        <v>0.92735008059731883</v>
      </c>
      <c r="AN350" s="79">
        <f>PRODUCT('mil mi val'!$C314:AM314)</f>
        <v>0.92549538043612423</v>
      </c>
      <c r="AO350" s="79">
        <f>PRODUCT('mil mi val'!$C314:AN314)</f>
        <v>0.92364438967525198</v>
      </c>
      <c r="AP350" s="79">
        <f>PRODUCT('mil mi val'!$C314:AO314)</f>
        <v>0.9217971008959015</v>
      </c>
      <c r="AQ350" s="79">
        <f>PRODUCT('mil mi val'!$C314:AP314)</f>
        <v>0.91995350669410969</v>
      </c>
      <c r="AR350" s="79">
        <f>PRODUCT('mil mi val'!$C314:AQ314)</f>
        <v>0.91811359968072148</v>
      </c>
      <c r="AS350" s="79">
        <f>PRODUCT('mil mi val'!$C314:AR314)</f>
        <v>0.91627737248135999</v>
      </c>
      <c r="AT350" s="79">
        <f>PRODUCT('mil mi val'!$C314:AS314)</f>
        <v>0.9144448177363973</v>
      </c>
      <c r="AU350" s="79">
        <f>PRODUCT('mil mi val'!$C314:AT314)</f>
        <v>0.91261592810092451</v>
      </c>
      <c r="AV350" s="79">
        <f>PRODUCT('mil mi val'!$C314:AU314)</f>
        <v>0.91079069624472264</v>
      </c>
      <c r="AW350" s="79">
        <f>PRODUCT('mil mi val'!$C314:AV314)</f>
        <v>0.9089691148522332</v>
      </c>
      <c r="AX350" s="79">
        <f>PRODUCT('mil mi val'!$C314:AW314)</f>
        <v>0.90715117662252875</v>
      </c>
      <c r="AY350" s="79">
        <f>PRODUCT('mil mi val'!$C314:AX314)</f>
        <v>0.90533687426928366</v>
      </c>
      <c r="AZ350" s="79">
        <f>PRODUCT('mil mi val'!$C314:AY314)</f>
        <v>0.90352620052074506</v>
      </c>
      <c r="BA350" s="79">
        <f>PRODUCT('mil mi val'!$C314:AZ314)</f>
        <v>0.90171914811970355</v>
      </c>
      <c r="BB350" s="79">
        <f>PRODUCT('mil mi val'!$C314:BA314)</f>
        <v>0.89991570982346414</v>
      </c>
      <c r="BC350" s="79">
        <f>PRODUCT('mil mi val'!$C314:BB314)</f>
        <v>0.89811587840381724</v>
      </c>
      <c r="BD350" s="79">
        <f>PRODUCT('mil mi val'!$C314:BC314)</f>
        <v>0.89631964664700958</v>
      </c>
      <c r="BE350" s="79">
        <f>PRODUCT('mil mi val'!$C314:BD314)</f>
        <v>0.8945270073537156</v>
      </c>
      <c r="BF350" s="79">
        <f>PRODUCT('mil mi val'!$C314:BE314)</f>
        <v>0.89273795333900818</v>
      </c>
      <c r="BG350" s="79">
        <f>PRODUCT('mil mi val'!$C314:BF314)</f>
        <v>0.89095247743233019</v>
      </c>
      <c r="BH350" s="79">
        <f>PRODUCT('mil mi val'!$C314:BG314)</f>
        <v>0.88917057247746556</v>
      </c>
      <c r="BI350" s="79">
        <f>PRODUCT('mil mi val'!$C314:BH314)</f>
        <v>0.88739223133251066</v>
      </c>
      <c r="BJ350" s="79">
        <f>PRODUCT('mil mi val'!$C314:BI314)</f>
        <v>0.88561744686984567</v>
      </c>
      <c r="BK350" s="79">
        <f>PRODUCT('mil mi val'!$C314:BJ314)</f>
        <v>0.88384621197610602</v>
      </c>
      <c r="BL350" s="79">
        <f>PRODUCT('mil mi val'!$C314:BK314)</f>
        <v>0.88207851955215377</v>
      </c>
      <c r="BM350" s="79">
        <f>PRODUCT('mil mi val'!$C314:BL314)</f>
        <v>0.88031436251304951</v>
      </c>
      <c r="BN350" s="79">
        <f>PRODUCT('mil mi val'!$C314:BM314)</f>
        <v>0.87855373378802337</v>
      </c>
      <c r="BO350" s="79">
        <f>PRODUCT('mil mi val'!$C314:BN314)</f>
        <v>0.8767966263204473</v>
      </c>
      <c r="BP350" s="79">
        <f>PRODUCT('mil mi val'!$C314:BO314)</f>
        <v>0.8750430330678064</v>
      </c>
      <c r="BQ350" s="79">
        <f>PRODUCT('mil mi val'!$C314:BP314)</f>
        <v>0.87329294700167082</v>
      </c>
      <c r="BR350" s="79">
        <f>PRODUCT('mil mi val'!$C314:BQ314)</f>
        <v>0.87154636110766748</v>
      </c>
      <c r="BS350" s="79">
        <f>PRODUCT('mil mi val'!$C314:BR314)</f>
        <v>0.86980326838545219</v>
      </c>
      <c r="BT350" s="79">
        <f>PRODUCT('mil mi val'!$C314:BS314)</f>
        <v>0.86806366184868133</v>
      </c>
      <c r="BU350" s="79">
        <f>PRODUCT('mil mi val'!$C314:BT314)</f>
        <v>0.86632753452498401</v>
      </c>
      <c r="BV350" s="79">
        <f>PRODUCT('mil mi val'!$C314:BU314)</f>
        <v>0.86459487945593405</v>
      </c>
      <c r="BW350" s="79">
        <f>PRODUCT('mil mi val'!$C314:BV314)</f>
        <v>0.86286568969702215</v>
      </c>
      <c r="BX350" s="79">
        <f>PRODUCT('mil mi val'!$C314:BW314)</f>
        <v>0.86113995831762813</v>
      </c>
      <c r="BY350" s="79">
        <f>PRODUCT('mil mi val'!$C314:BX314)</f>
        <v>0.85941767840099292</v>
      </c>
      <c r="BZ350" s="79">
        <f>PRODUCT('mil mi val'!$C314:BY314)</f>
        <v>0.85769884304419097</v>
      </c>
      <c r="CA350" s="79">
        <f>PRODUCT('mil mi val'!$C314:BZ314)</f>
        <v>0.85598344535810256</v>
      </c>
      <c r="CB350" s="79">
        <f>PRODUCT('mil mi val'!$C314:CA314)</f>
        <v>0.85427147846738638</v>
      </c>
      <c r="CC350" s="79">
        <f>PRODUCT('mil mi val'!$C314:CB314)</f>
        <v>0.85256293551045159</v>
      </c>
      <c r="CD350" s="79">
        <f>PRODUCT('mil mi val'!$C314:CC314)</f>
        <v>0.8508578096394307</v>
      </c>
      <c r="CE350" s="79">
        <f>PRODUCT('mil mi val'!$C314:CD314)</f>
        <v>0.8491560940201518</v>
      </c>
      <c r="CF350" s="79">
        <f>PRODUCT('mil mi val'!$C314:CE314)</f>
        <v>0.84745778183211151</v>
      </c>
      <c r="CG350" s="79">
        <f>PRODUCT('mil mi val'!$C314:CF314)</f>
        <v>0.84576286626844732</v>
      </c>
      <c r="CH350" s="79">
        <f>PRODUCT('mil mi val'!$C314:CG314)</f>
        <v>0.84407134053591037</v>
      </c>
      <c r="CI350" s="79">
        <f>PRODUCT('mil mi val'!$C314:CH314)</f>
        <v>0.84238319785483851</v>
      </c>
      <c r="CJ350" s="79">
        <f>PRODUCT('mil mi val'!$C314:CI314)</f>
        <v>0.84069843145912881</v>
      </c>
      <c r="CK350" s="79">
        <f>PRODUCT('mil mi val'!$C314:CJ314)</f>
        <v>0.83901703459621058</v>
      </c>
      <c r="CL350" s="79">
        <f>PRODUCT('mil mi val'!$C314:CK314)</f>
        <v>0.83733900052701815</v>
      </c>
      <c r="CM350" s="79">
        <f>PRODUCT('mil mi val'!$C314:CL314)</f>
        <v>0.83566432252596412</v>
      </c>
      <c r="CN350" s="79">
        <f>PRODUCT('mil mi val'!$C314:CM314)</f>
        <v>0.83399299388091219</v>
      </c>
      <c r="CO350" s="79">
        <f>PRODUCT('mil mi val'!$C314:CN314)</f>
        <v>0.83232500789315034</v>
      </c>
      <c r="CP350" s="79">
        <f>PRODUCT('mil mi val'!$C314:CO314)</f>
        <v>0.83066035787736403</v>
      </c>
      <c r="CQ350" s="79">
        <f>PRODUCT('mil mi val'!$C314:CP314)</f>
        <v>0.82899903716160928</v>
      </c>
      <c r="CR350" s="79">
        <f>PRODUCT('mil mi val'!$C314:CQ314)</f>
        <v>0.82734103908728607</v>
      </c>
      <c r="CS350" s="79">
        <f>PRODUCT('mil mi val'!$C314:CR314)</f>
        <v>0.82568635700911153</v>
      </c>
      <c r="CT350" s="79">
        <f>PRODUCT('mil mi val'!$C314:CS314)</f>
        <v>0.82403498429509325</v>
      </c>
      <c r="CU350" s="79">
        <f>PRODUCT('mil mi val'!$C314:CT314)</f>
        <v>0.82238691432650302</v>
      </c>
      <c r="CV350" s="79">
        <f>PRODUCT('mil mi val'!$C314:CU314)</f>
        <v>0.82074214049784999</v>
      </c>
      <c r="CW350" s="79">
        <f>PRODUCT('mil mi val'!$C314:CV314)</f>
        <v>0.81910065621685424</v>
      </c>
      <c r="CX350" s="79">
        <f>PRODUCT('mil mi val'!$C314:CW314)</f>
        <v>0.81746245490442049</v>
      </c>
      <c r="CY350" s="79">
        <f>PRODUCT('mil mi val'!$C314:CX314)</f>
        <v>0.81582752999461161</v>
      </c>
      <c r="CZ350" s="79">
        <f>PRODUCT('mil mi val'!$C314:CY314)</f>
        <v>0.81419587493462242</v>
      </c>
      <c r="DA350" s="79">
        <f>PRODUCT('mil mi val'!$C314:CZ314)</f>
        <v>0.81256748318475314</v>
      </c>
      <c r="DB350" s="79">
        <f>PRODUCT('mil mi val'!$C314:DA314)</f>
        <v>0.81094234821838362</v>
      </c>
      <c r="DC350" s="79">
        <f>PRODUCT('mil mi val'!$C314:DB314)</f>
        <v>0.80932046352194686</v>
      </c>
    </row>
    <row r="351" spans="2:107" ht="15" x14ac:dyDescent="0.25">
      <c r="B351" s="41">
        <v>106</v>
      </c>
      <c r="C351" s="79">
        <v>1</v>
      </c>
      <c r="D351" s="79">
        <f>PRODUCT('mil mi val'!$C315:C315)</f>
        <v>0.98870000000000002</v>
      </c>
      <c r="E351" s="79">
        <f>PRODUCT('mil mi val'!$C315:D315)</f>
        <v>0.98731582000000007</v>
      </c>
      <c r="F351" s="79">
        <f>PRODUCT('mil mi val'!$C315:E315)</f>
        <v>0.98603230943400011</v>
      </c>
      <c r="G351" s="79">
        <f>PRODUCT('mil mi val'!$C315:F315)</f>
        <v>0.98484907066267935</v>
      </c>
      <c r="H351" s="79">
        <f>PRODUCT('mil mi val'!$C315:G315)</f>
        <v>0.98366725177788417</v>
      </c>
      <c r="I351" s="79">
        <f>PRODUCT('mil mi val'!$C315:H315)</f>
        <v>0.98248685107575073</v>
      </c>
      <c r="J351" s="79">
        <f>PRODUCT('mil mi val'!$C315:I315)</f>
        <v>0.98130786685445981</v>
      </c>
      <c r="K351" s="79">
        <f>PRODUCT('mil mi val'!$C315:J315)</f>
        <v>0.98013029741423452</v>
      </c>
      <c r="L351" s="79">
        <f>PRODUCT('mil mi val'!$C315:K315)</f>
        <v>0.97885612802759603</v>
      </c>
      <c r="M351" s="79">
        <f>PRODUCT('mil mi val'!$C315:L315)</f>
        <v>0.97748572944835743</v>
      </c>
      <c r="N351" s="79">
        <f>PRODUCT('mil mi val'!$C315:M315)</f>
        <v>0.97601950085418498</v>
      </c>
      <c r="O351" s="79">
        <f>PRODUCT('mil mi val'!$C315:N315)</f>
        <v>0.97445786965281822</v>
      </c>
      <c r="P351" s="79">
        <f>PRODUCT('mil mi val'!$C315:O315)</f>
        <v>0.9728012912744084</v>
      </c>
      <c r="Q351" s="79">
        <f>PRODUCT('mil mi val'!$C315:P315)</f>
        <v>0.97105024895011449</v>
      </c>
      <c r="R351" s="79">
        <f>PRODUCT('mil mi val'!$C315:Q315)</f>
        <v>0.9693023585020043</v>
      </c>
      <c r="S351" s="79">
        <f>PRODUCT('mil mi val'!$C315:R315)</f>
        <v>0.96755761425670073</v>
      </c>
      <c r="T351" s="79">
        <f>PRODUCT('mil mi val'!$C315:S315)</f>
        <v>0.96581601055103861</v>
      </c>
      <c r="U351" s="79">
        <f>PRODUCT('mil mi val'!$C315:T315)</f>
        <v>0.96407754173204674</v>
      </c>
      <c r="V351" s="79">
        <f>PRODUCT('mil mi val'!$C315:U315)</f>
        <v>0.96234220215692901</v>
      </c>
      <c r="W351" s="79">
        <f>PRODUCT('mil mi val'!$C315:V315)</f>
        <v>0.96060998619304649</v>
      </c>
      <c r="X351" s="79">
        <f>PRODUCT('mil mi val'!$C315:W315)</f>
        <v>0.95888088821789896</v>
      </c>
      <c r="Y351" s="79">
        <f>PRODUCT('mil mi val'!$C315:X315)</f>
        <v>0.95715490261910674</v>
      </c>
      <c r="Z351" s="79">
        <f>PRODUCT('mil mi val'!$C315:Y315)</f>
        <v>0.95543202379439229</v>
      </c>
      <c r="AA351" s="79">
        <f>PRODUCT('mil mi val'!$C315:Z315)</f>
        <v>0.95371224615156236</v>
      </c>
      <c r="AB351" s="79">
        <f>PRODUCT('mil mi val'!$C315:AA315)</f>
        <v>0.95199556410848951</v>
      </c>
      <c r="AC351" s="79">
        <f>PRODUCT('mil mi val'!$C315:AB315)</f>
        <v>0.95028197209309417</v>
      </c>
      <c r="AD351" s="79">
        <f>PRODUCT('mil mi val'!$C315:AC315)</f>
        <v>0.94857146454332664</v>
      </c>
      <c r="AE351" s="79">
        <f>PRODUCT('mil mi val'!$C315:AD315)</f>
        <v>0.94686403590714863</v>
      </c>
      <c r="AF351" s="79">
        <f>PRODUCT('mil mi val'!$C315:AE315)</f>
        <v>0.94515968064251576</v>
      </c>
      <c r="AG351" s="79">
        <f>PRODUCT('mil mi val'!$C315:AF315)</f>
        <v>0.94345839321735925</v>
      </c>
      <c r="AH351" s="79">
        <f>PRODUCT('mil mi val'!$C315:AG315)</f>
        <v>0.94176016810956797</v>
      </c>
      <c r="AI351" s="79">
        <f>PRODUCT('mil mi val'!$C315:AH315)</f>
        <v>0.94006499980697078</v>
      </c>
      <c r="AJ351" s="79">
        <f>PRODUCT('mil mi val'!$C315:AI315)</f>
        <v>0.93837288280731823</v>
      </c>
      <c r="AK351" s="79">
        <f>PRODUCT('mil mi val'!$C315:AJ315)</f>
        <v>0.93668381161826508</v>
      </c>
      <c r="AL351" s="79">
        <f>PRODUCT('mil mi val'!$C315:AK315)</f>
        <v>0.93499778075735218</v>
      </c>
      <c r="AM351" s="79">
        <f>PRODUCT('mil mi val'!$C315:AL315)</f>
        <v>0.93331478475198892</v>
      </c>
      <c r="AN351" s="79">
        <f>PRODUCT('mil mi val'!$C315:AM315)</f>
        <v>0.93163481813943527</v>
      </c>
      <c r="AO351" s="79">
        <f>PRODUCT('mil mi val'!$C315:AN315)</f>
        <v>0.92995787546678421</v>
      </c>
      <c r="AP351" s="79">
        <f>PRODUCT('mil mi val'!$C315:AO315)</f>
        <v>0.92828395129094399</v>
      </c>
      <c r="AQ351" s="79">
        <f>PRODUCT('mil mi val'!$C315:AP315)</f>
        <v>0.92661304017862023</v>
      </c>
      <c r="AR351" s="79">
        <f>PRODUCT('mil mi val'!$C315:AQ315)</f>
        <v>0.92494513670629874</v>
      </c>
      <c r="AS351" s="79">
        <f>PRODUCT('mil mi val'!$C315:AR315)</f>
        <v>0.92328023546022742</v>
      </c>
      <c r="AT351" s="79">
        <f>PRODUCT('mil mi val'!$C315:AS315)</f>
        <v>0.92161833103639901</v>
      </c>
      <c r="AU351" s="79">
        <f>PRODUCT('mil mi val'!$C315:AT315)</f>
        <v>0.91995941804053349</v>
      </c>
      <c r="AV351" s="79">
        <f>PRODUCT('mil mi val'!$C315:AU315)</f>
        <v>0.91830349108806053</v>
      </c>
      <c r="AW351" s="79">
        <f>PRODUCT('mil mi val'!$C315:AV315)</f>
        <v>0.91665054480410202</v>
      </c>
      <c r="AX351" s="79">
        <f>PRODUCT('mil mi val'!$C315:AW315)</f>
        <v>0.91500057382345457</v>
      </c>
      <c r="AY351" s="79">
        <f>PRODUCT('mil mi val'!$C315:AX315)</f>
        <v>0.91335357279057228</v>
      </c>
      <c r="AZ351" s="79">
        <f>PRODUCT('mil mi val'!$C315:AY315)</f>
        <v>0.91170953635954921</v>
      </c>
      <c r="BA351" s="79">
        <f>PRODUCT('mil mi val'!$C315:AZ315)</f>
        <v>0.91006845919410195</v>
      </c>
      <c r="BB351" s="79">
        <f>PRODUCT('mil mi val'!$C315:BA315)</f>
        <v>0.90843033596755252</v>
      </c>
      <c r="BC351" s="79">
        <f>PRODUCT('mil mi val'!$C315:BB315)</f>
        <v>0.90679516136281091</v>
      </c>
      <c r="BD351" s="79">
        <f>PRODUCT('mil mi val'!$C315:BC315)</f>
        <v>0.90516293007235782</v>
      </c>
      <c r="BE351" s="79">
        <f>PRODUCT('mil mi val'!$C315:BD315)</f>
        <v>0.90353363679822751</v>
      </c>
      <c r="BF351" s="79">
        <f>PRODUCT('mil mi val'!$C315:BE315)</f>
        <v>0.90190727625199063</v>
      </c>
      <c r="BG351" s="79">
        <f>PRODUCT('mil mi val'!$C315:BF315)</f>
        <v>0.90028384315473697</v>
      </c>
      <c r="BH351" s="79">
        <f>PRODUCT('mil mi val'!$C315:BG315)</f>
        <v>0.89866333223705841</v>
      </c>
      <c r="BI351" s="79">
        <f>PRODUCT('mil mi val'!$C315:BH315)</f>
        <v>0.89704573823903166</v>
      </c>
      <c r="BJ351" s="79">
        <f>PRODUCT('mil mi val'!$C315:BI315)</f>
        <v>0.89543105591020133</v>
      </c>
      <c r="BK351" s="79">
        <f>PRODUCT('mil mi val'!$C315:BJ315)</f>
        <v>0.8938192800095629</v>
      </c>
      <c r="BL351" s="79">
        <f>PRODUCT('mil mi val'!$C315:BK315)</f>
        <v>0.89221040530554563</v>
      </c>
      <c r="BM351" s="79">
        <f>PRODUCT('mil mi val'!$C315:BL315)</f>
        <v>0.89060442657599559</v>
      </c>
      <c r="BN351" s="79">
        <f>PRODUCT('mil mi val'!$C315:BM315)</f>
        <v>0.88900133860815878</v>
      </c>
      <c r="BO351" s="79">
        <f>PRODUCT('mil mi val'!$C315:BN315)</f>
        <v>0.88740113619866412</v>
      </c>
      <c r="BP351" s="79">
        <f>PRODUCT('mil mi val'!$C315:BO315)</f>
        <v>0.88580381415350651</v>
      </c>
      <c r="BQ351" s="79">
        <f>PRODUCT('mil mi val'!$C315:BP315)</f>
        <v>0.88420936728803012</v>
      </c>
      <c r="BR351" s="79">
        <f>PRODUCT('mil mi val'!$C315:BQ315)</f>
        <v>0.88261779042691169</v>
      </c>
      <c r="BS351" s="79">
        <f>PRODUCT('mil mi val'!$C315:BR315)</f>
        <v>0.88102907840414324</v>
      </c>
      <c r="BT351" s="79">
        <f>PRODUCT('mil mi val'!$C315:BS315)</f>
        <v>0.87944322606301573</v>
      </c>
      <c r="BU351" s="79">
        <f>PRODUCT('mil mi val'!$C315:BT315)</f>
        <v>0.87786022825610233</v>
      </c>
      <c r="BV351" s="79">
        <f>PRODUCT('mil mi val'!$C315:BU315)</f>
        <v>0.87628007984524137</v>
      </c>
      <c r="BW351" s="79">
        <f>PRODUCT('mil mi val'!$C315:BV315)</f>
        <v>0.87470277570151989</v>
      </c>
      <c r="BX351" s="79">
        <f>PRODUCT('mil mi val'!$C315:BW315)</f>
        <v>0.87312831070525709</v>
      </c>
      <c r="BY351" s="79">
        <f>PRODUCT('mil mi val'!$C315:BX315)</f>
        <v>0.87155667974598761</v>
      </c>
      <c r="BZ351" s="79">
        <f>PRODUCT('mil mi val'!$C315:BY315)</f>
        <v>0.86998787772244479</v>
      </c>
      <c r="CA351" s="79">
        <f>PRODUCT('mil mi val'!$C315:BZ315)</f>
        <v>0.86842189954254434</v>
      </c>
      <c r="CB351" s="79">
        <f>PRODUCT('mil mi val'!$C315:CA315)</f>
        <v>0.86685874012336772</v>
      </c>
      <c r="CC351" s="79">
        <f>PRODUCT('mil mi val'!$C315:CB315)</f>
        <v>0.86529839439114564</v>
      </c>
      <c r="CD351" s="79">
        <f>PRODUCT('mil mi val'!$C315:CC315)</f>
        <v>0.86374085728124161</v>
      </c>
      <c r="CE351" s="79">
        <f>PRODUCT('mil mi val'!$C315:CD315)</f>
        <v>0.86218612373813541</v>
      </c>
      <c r="CF351" s="79">
        <f>PRODUCT('mil mi val'!$C315:CE315)</f>
        <v>0.86063418871540676</v>
      </c>
      <c r="CG351" s="79">
        <f>PRODUCT('mil mi val'!$C315:CF315)</f>
        <v>0.85908504717571899</v>
      </c>
      <c r="CH351" s="79">
        <f>PRODUCT('mil mi val'!$C315:CG315)</f>
        <v>0.85753869409080263</v>
      </c>
      <c r="CI351" s="79">
        <f>PRODUCT('mil mi val'!$C315:CH315)</f>
        <v>0.85599512444143921</v>
      </c>
      <c r="CJ351" s="79">
        <f>PRODUCT('mil mi val'!$C315:CI315)</f>
        <v>0.85445433321744457</v>
      </c>
      <c r="CK351" s="79">
        <f>PRODUCT('mil mi val'!$C315:CJ315)</f>
        <v>0.85291631541765311</v>
      </c>
      <c r="CL351" s="79">
        <f>PRODUCT('mil mi val'!$C315:CK315)</f>
        <v>0.85138106604990127</v>
      </c>
      <c r="CM351" s="79">
        <f>PRODUCT('mil mi val'!$C315:CL315)</f>
        <v>0.84984858013101139</v>
      </c>
      <c r="CN351" s="79">
        <f>PRODUCT('mil mi val'!$C315:CM315)</f>
        <v>0.84831885268677554</v>
      </c>
      <c r="CO351" s="79">
        <f>PRODUCT('mil mi val'!$C315:CN315)</f>
        <v>0.84679187875193929</v>
      </c>
      <c r="CP351" s="79">
        <f>PRODUCT('mil mi val'!$C315:CO315)</f>
        <v>0.84526765337018572</v>
      </c>
      <c r="CQ351" s="79">
        <f>PRODUCT('mil mi val'!$C315:CP315)</f>
        <v>0.84374617159411935</v>
      </c>
      <c r="CR351" s="79">
        <f>PRODUCT('mil mi val'!$C315:CQ315)</f>
        <v>0.8422274284852499</v>
      </c>
      <c r="CS351" s="79">
        <f>PRODUCT('mil mi val'!$C315:CR315)</f>
        <v>0.8407114191139764</v>
      </c>
      <c r="CT351" s="79">
        <f>PRODUCT('mil mi val'!$C315:CS315)</f>
        <v>0.83919813855957126</v>
      </c>
      <c r="CU351" s="79">
        <f>PRODUCT('mil mi val'!$C315:CT315)</f>
        <v>0.83768758191016401</v>
      </c>
      <c r="CV351" s="79">
        <f>PRODUCT('mil mi val'!$C315:CU315)</f>
        <v>0.83617974426272568</v>
      </c>
      <c r="CW351" s="79">
        <f>PRODUCT('mil mi val'!$C315:CV315)</f>
        <v>0.83467462072305276</v>
      </c>
      <c r="CX351" s="79">
        <f>PRODUCT('mil mi val'!$C315:CW315)</f>
        <v>0.83317220640575129</v>
      </c>
      <c r="CY351" s="79">
        <f>PRODUCT('mil mi val'!$C315:CX315)</f>
        <v>0.83167249643422092</v>
      </c>
      <c r="CZ351" s="79">
        <f>PRODUCT('mil mi val'!$C315:CY315)</f>
        <v>0.83017548594063928</v>
      </c>
      <c r="DA351" s="79">
        <f>PRODUCT('mil mi val'!$C315:CZ315)</f>
        <v>0.8286811700659461</v>
      </c>
      <c r="DB351" s="79">
        <f>PRODUCT('mil mi val'!$C315:DA315)</f>
        <v>0.82718954395982736</v>
      </c>
      <c r="DC351" s="79">
        <f>PRODUCT('mil mi val'!$C315:DB315)</f>
        <v>0.82570060278069968</v>
      </c>
    </row>
    <row r="352" spans="2:107" ht="15" x14ac:dyDescent="0.25">
      <c r="B352" s="41">
        <v>107</v>
      </c>
      <c r="C352" s="79">
        <v>1</v>
      </c>
      <c r="D352" s="79">
        <f>PRODUCT('mil mi val'!$C316:C316)</f>
        <v>0.98880000000000001</v>
      </c>
      <c r="E352" s="79">
        <f>PRODUCT('mil mi val'!$C316:D316)</f>
        <v>0.98751456000000004</v>
      </c>
      <c r="F352" s="79">
        <f>PRODUCT('mil mi val'!$C316:E316)</f>
        <v>0.98632954252800009</v>
      </c>
      <c r="G352" s="79">
        <f>PRODUCT('mil mi val'!$C316:F316)</f>
        <v>0.98514594707696657</v>
      </c>
      <c r="H352" s="79">
        <f>PRODUCT('mil mi val'!$C316:G316)</f>
        <v>0.98406228653518191</v>
      </c>
      <c r="I352" s="79">
        <f>PRODUCT('mil mi val'!$C316:H316)</f>
        <v>0.98307822424864677</v>
      </c>
      <c r="J352" s="79">
        <f>PRODUCT('mil mi val'!$C316:I316)</f>
        <v>0.98209514602439807</v>
      </c>
      <c r="K352" s="79">
        <f>PRODUCT('mil mi val'!$C316:J316)</f>
        <v>0.98101484136377126</v>
      </c>
      <c r="L352" s="79">
        <f>PRODUCT('mil mi val'!$C316:K316)</f>
        <v>0.97993572503827109</v>
      </c>
      <c r="M352" s="79">
        <f>PRODUCT('mil mi val'!$C316:L316)</f>
        <v>0.97875980216822522</v>
      </c>
      <c r="N352" s="79">
        <f>PRODUCT('mil mi val'!$C316:M316)</f>
        <v>0.97748741442540654</v>
      </c>
      <c r="O352" s="79">
        <f>PRODUCT('mil mi val'!$C316:N316)</f>
        <v>0.97611893204521105</v>
      </c>
      <c r="P352" s="79">
        <f>PRODUCT('mil mi val'!$C316:O316)</f>
        <v>0.97465475364714327</v>
      </c>
      <c r="Q352" s="79">
        <f>PRODUCT('mil mi val'!$C316:P316)</f>
        <v>0.97309530604130778</v>
      </c>
      <c r="R352" s="79">
        <f>PRODUCT('mil mi val'!$C316:Q316)</f>
        <v>0.97153835355164164</v>
      </c>
      <c r="S352" s="79">
        <f>PRODUCT('mil mi val'!$C316:R316)</f>
        <v>0.96998389218595893</v>
      </c>
      <c r="T352" s="79">
        <f>PRODUCT('mil mi val'!$C316:S316)</f>
        <v>0.9684319179584614</v>
      </c>
      <c r="U352" s="79">
        <f>PRODUCT('mil mi val'!$C316:T316)</f>
        <v>0.96688242688972781</v>
      </c>
      <c r="V352" s="79">
        <f>PRODUCT('mil mi val'!$C316:U316)</f>
        <v>0.96533541500670417</v>
      </c>
      <c r="W352" s="79">
        <f>PRODUCT('mil mi val'!$C316:V316)</f>
        <v>0.96379087834269339</v>
      </c>
      <c r="X352" s="79">
        <f>PRODUCT('mil mi val'!$C316:W316)</f>
        <v>0.96224881293734499</v>
      </c>
      <c r="Y352" s="79">
        <f>PRODUCT('mil mi val'!$C316:X316)</f>
        <v>0.96070921483664518</v>
      </c>
      <c r="Z352" s="79">
        <f>PRODUCT('mil mi val'!$C316:Y316)</f>
        <v>0.95917208009290655</v>
      </c>
      <c r="AA352" s="79">
        <f>PRODUCT('mil mi val'!$C316:Z316)</f>
        <v>0.95763740476475789</v>
      </c>
      <c r="AB352" s="79">
        <f>PRODUCT('mil mi val'!$C316:AA316)</f>
        <v>0.95610518491713425</v>
      </c>
      <c r="AC352" s="79">
        <f>PRODUCT('mil mi val'!$C316:AB316)</f>
        <v>0.95457541662126677</v>
      </c>
      <c r="AD352" s="79">
        <f>PRODUCT('mil mi val'!$C316:AC316)</f>
        <v>0.95304809595467266</v>
      </c>
      <c r="AE352" s="79">
        <f>PRODUCT('mil mi val'!$C316:AD316)</f>
        <v>0.95152321900114512</v>
      </c>
      <c r="AF352" s="79">
        <f>PRODUCT('mil mi val'!$C316:AE316)</f>
        <v>0.95000078185074321</v>
      </c>
      <c r="AG352" s="79">
        <f>PRODUCT('mil mi val'!$C316:AF316)</f>
        <v>0.94848078059978203</v>
      </c>
      <c r="AH352" s="79">
        <f>PRODUCT('mil mi val'!$C316:AG316)</f>
        <v>0.94696321135082229</v>
      </c>
      <c r="AI352" s="79">
        <f>PRODUCT('mil mi val'!$C316:AH316)</f>
        <v>0.94544807021266097</v>
      </c>
      <c r="AJ352" s="79">
        <f>PRODUCT('mil mi val'!$C316:AI316)</f>
        <v>0.94393535330032063</v>
      </c>
      <c r="AK352" s="79">
        <f>PRODUCT('mil mi val'!$C316:AJ316)</f>
        <v>0.94242505673504007</v>
      </c>
      <c r="AL352" s="79">
        <f>PRODUCT('mil mi val'!$C316:AK316)</f>
        <v>0.940917176644264</v>
      </c>
      <c r="AM352" s="79">
        <f>PRODUCT('mil mi val'!$C316:AL316)</f>
        <v>0.93941170916163308</v>
      </c>
      <c r="AN352" s="79">
        <f>PRODUCT('mil mi val'!$C316:AM316)</f>
        <v>0.93790865042697447</v>
      </c>
      <c r="AO352" s="79">
        <f>PRODUCT('mil mi val'!$C316:AN316)</f>
        <v>0.93640799658629126</v>
      </c>
      <c r="AP352" s="79">
        <f>PRODUCT('mil mi val'!$C316:AO316)</f>
        <v>0.93490974379175318</v>
      </c>
      <c r="AQ352" s="79">
        <f>PRODUCT('mil mi val'!$C316:AP316)</f>
        <v>0.93341388820168636</v>
      </c>
      <c r="AR352" s="79">
        <f>PRODUCT('mil mi val'!$C316:AQ316)</f>
        <v>0.93192042598056357</v>
      </c>
      <c r="AS352" s="79">
        <f>PRODUCT('mil mi val'!$C316:AR316)</f>
        <v>0.93042935329899468</v>
      </c>
      <c r="AT352" s="79">
        <f>PRODUCT('mil mi val'!$C316:AS316)</f>
        <v>0.92894066633371619</v>
      </c>
      <c r="AU352" s="79">
        <f>PRODUCT('mil mi val'!$C316:AT316)</f>
        <v>0.92745436126758218</v>
      </c>
      <c r="AV352" s="79">
        <f>PRODUCT('mil mi val'!$C316:AU316)</f>
        <v>0.92597043428955406</v>
      </c>
      <c r="AW352" s="79">
        <f>PRODUCT('mil mi val'!$C316:AV316)</f>
        <v>0.92448888159469078</v>
      </c>
      <c r="AX352" s="79">
        <f>PRODUCT('mil mi val'!$C316:AW316)</f>
        <v>0.92300969938413924</v>
      </c>
      <c r="AY352" s="79">
        <f>PRODUCT('mil mi val'!$C316:AX316)</f>
        <v>0.92153288386512455</v>
      </c>
      <c r="AZ352" s="79">
        <f>PRODUCT('mil mi val'!$C316:AY316)</f>
        <v>0.92005843125094033</v>
      </c>
      <c r="BA352" s="79">
        <f>PRODUCT('mil mi val'!$C316:AZ316)</f>
        <v>0.91858633776093879</v>
      </c>
      <c r="BB352" s="79">
        <f>PRODUCT('mil mi val'!$C316:BA316)</f>
        <v>0.91711659962052128</v>
      </c>
      <c r="BC352" s="79">
        <f>PRODUCT('mil mi val'!$C316:BB316)</f>
        <v>0.91564921306112845</v>
      </c>
      <c r="BD352" s="79">
        <f>PRODUCT('mil mi val'!$C316:BC316)</f>
        <v>0.91418417432023058</v>
      </c>
      <c r="BE352" s="79">
        <f>PRODUCT('mil mi val'!$C316:BD316)</f>
        <v>0.91272147964131822</v>
      </c>
      <c r="BF352" s="79">
        <f>PRODUCT('mil mi val'!$C316:BE316)</f>
        <v>0.91126112527389203</v>
      </c>
      <c r="BG352" s="79">
        <f>PRODUCT('mil mi val'!$C316:BF316)</f>
        <v>0.90980310747345372</v>
      </c>
      <c r="BH352" s="79">
        <f>PRODUCT('mil mi val'!$C316:BG316)</f>
        <v>0.90834742250149614</v>
      </c>
      <c r="BI352" s="79">
        <f>PRODUCT('mil mi val'!$C316:BH316)</f>
        <v>0.90689406662549366</v>
      </c>
      <c r="BJ352" s="79">
        <f>PRODUCT('mil mi val'!$C316:BI316)</f>
        <v>0.90544303611889287</v>
      </c>
      <c r="BK352" s="79">
        <f>PRODUCT('mil mi val'!$C316:BJ316)</f>
        <v>0.90399432726110263</v>
      </c>
      <c r="BL352" s="79">
        <f>PRODUCT('mil mi val'!$C316:BK316)</f>
        <v>0.90254793633748487</v>
      </c>
      <c r="BM352" s="79">
        <f>PRODUCT('mil mi val'!$C316:BL316)</f>
        <v>0.90110385963934481</v>
      </c>
      <c r="BN352" s="79">
        <f>PRODUCT('mil mi val'!$C316:BM316)</f>
        <v>0.89966209346392179</v>
      </c>
      <c r="BO352" s="79">
        <f>PRODUCT('mil mi val'!$C316:BN316)</f>
        <v>0.89822263411437941</v>
      </c>
      <c r="BP352" s="79">
        <f>PRODUCT('mil mi val'!$C316:BO316)</f>
        <v>0.89678547789979635</v>
      </c>
      <c r="BQ352" s="79">
        <f>PRODUCT('mil mi val'!$C316:BP316)</f>
        <v>0.89535062113515662</v>
      </c>
      <c r="BR352" s="79">
        <f>PRODUCT('mil mi val'!$C316:BQ316)</f>
        <v>0.89391806014134034</v>
      </c>
      <c r="BS352" s="79">
        <f>PRODUCT('mil mi val'!$C316:BR316)</f>
        <v>0.89248779124511413</v>
      </c>
      <c r="BT352" s="79">
        <f>PRODUCT('mil mi val'!$C316:BS316)</f>
        <v>0.89105981077912189</v>
      </c>
      <c r="BU352" s="79">
        <f>PRODUCT('mil mi val'!$C316:BT316)</f>
        <v>0.88963411508187529</v>
      </c>
      <c r="BV352" s="79">
        <f>PRODUCT('mil mi val'!$C316:BU316)</f>
        <v>0.8882107004977442</v>
      </c>
      <c r="BW352" s="79">
        <f>PRODUCT('mil mi val'!$C316:BV316)</f>
        <v>0.88678956337694781</v>
      </c>
      <c r="BX352" s="79">
        <f>PRODUCT('mil mi val'!$C316:BW316)</f>
        <v>0.88537070007554464</v>
      </c>
      <c r="BY352" s="79">
        <f>PRODUCT('mil mi val'!$C316:BX316)</f>
        <v>0.88395410695542376</v>
      </c>
      <c r="BZ352" s="79">
        <f>PRODUCT('mil mi val'!$C316:BY316)</f>
        <v>0.88253978038429504</v>
      </c>
      <c r="CA352" s="79">
        <f>PRODUCT('mil mi val'!$C316:BZ316)</f>
        <v>0.88112771673568013</v>
      </c>
      <c r="CB352" s="79">
        <f>PRODUCT('mil mi val'!$C316:CA316)</f>
        <v>0.87971791238890296</v>
      </c>
      <c r="CC352" s="79">
        <f>PRODUCT('mil mi val'!$C316:CB316)</f>
        <v>0.87831036372908067</v>
      </c>
      <c r="CD352" s="79">
        <f>PRODUCT('mil mi val'!$C316:CC316)</f>
        <v>0.87690506714711414</v>
      </c>
      <c r="CE352" s="79">
        <f>PRODUCT('mil mi val'!$C316:CD316)</f>
        <v>0.87550201903967872</v>
      </c>
      <c r="CF352" s="79">
        <f>PRODUCT('mil mi val'!$C316:CE316)</f>
        <v>0.87410121580921518</v>
      </c>
      <c r="CG352" s="79">
        <f>PRODUCT('mil mi val'!$C316:CF316)</f>
        <v>0.87270265386392043</v>
      </c>
      <c r="CH352" s="79">
        <f>PRODUCT('mil mi val'!$C316:CG316)</f>
        <v>0.87130632961773813</v>
      </c>
      <c r="CI352" s="79">
        <f>PRODUCT('mil mi val'!$C316:CH316)</f>
        <v>0.86991223949034968</v>
      </c>
      <c r="CJ352" s="79">
        <f>PRODUCT('mil mi val'!$C316:CI316)</f>
        <v>0.86852037990716513</v>
      </c>
      <c r="CK352" s="79">
        <f>PRODUCT('mil mi val'!$C316:CJ316)</f>
        <v>0.86713074729931361</v>
      </c>
      <c r="CL352" s="79">
        <f>PRODUCT('mil mi val'!$C316:CK316)</f>
        <v>0.86574333810363469</v>
      </c>
      <c r="CM352" s="79">
        <f>PRODUCT('mil mi val'!$C316:CL316)</f>
        <v>0.86435814876266881</v>
      </c>
      <c r="CN352" s="79">
        <f>PRODUCT('mil mi val'!$C316:CM316)</f>
        <v>0.86297517572464855</v>
      </c>
      <c r="CO352" s="79">
        <f>PRODUCT('mil mi val'!$C316:CN316)</f>
        <v>0.86159441544348903</v>
      </c>
      <c r="CP352" s="79">
        <f>PRODUCT('mil mi val'!$C316:CO316)</f>
        <v>0.86021586437877939</v>
      </c>
      <c r="CQ352" s="79">
        <f>PRODUCT('mil mi val'!$C316:CP316)</f>
        <v>0.85883951899577327</v>
      </c>
      <c r="CR352" s="79">
        <f>PRODUCT('mil mi val'!$C316:CQ316)</f>
        <v>0.85746537576537996</v>
      </c>
      <c r="CS352" s="79">
        <f>PRODUCT('mil mi val'!$C316:CR316)</f>
        <v>0.85609343116415526</v>
      </c>
      <c r="CT352" s="79">
        <f>PRODUCT('mil mi val'!$C316:CS316)</f>
        <v>0.85472368167429258</v>
      </c>
      <c r="CU352" s="79">
        <f>PRODUCT('mil mi val'!$C316:CT316)</f>
        <v>0.8533561237836137</v>
      </c>
      <c r="CV352" s="79">
        <f>PRODUCT('mil mi val'!$C316:CU316)</f>
        <v>0.8519907539855599</v>
      </c>
      <c r="CW352" s="79">
        <f>PRODUCT('mil mi val'!$C316:CV316)</f>
        <v>0.850627568779183</v>
      </c>
      <c r="CX352" s="79">
        <f>PRODUCT('mil mi val'!$C316:CW316)</f>
        <v>0.8492665646691363</v>
      </c>
      <c r="CY352" s="79">
        <f>PRODUCT('mil mi val'!$C316:CX316)</f>
        <v>0.84790773816566567</v>
      </c>
      <c r="CZ352" s="79">
        <f>PRODUCT('mil mi val'!$C316:CY316)</f>
        <v>0.84655108578460059</v>
      </c>
      <c r="DA352" s="79">
        <f>PRODUCT('mil mi val'!$C316:CZ316)</f>
        <v>0.8451966040473452</v>
      </c>
      <c r="DB352" s="79">
        <f>PRODUCT('mil mi val'!$C316:DA316)</f>
        <v>0.84384428948086943</v>
      </c>
      <c r="DC352" s="79">
        <f>PRODUCT('mil mi val'!$C316:DB316)</f>
        <v>0.84249413861769995</v>
      </c>
    </row>
    <row r="353" spans="2:107" ht="15" x14ac:dyDescent="0.25">
      <c r="B353" s="41">
        <v>108</v>
      </c>
      <c r="C353" s="79">
        <v>1</v>
      </c>
      <c r="D353" s="79">
        <f>PRODUCT('mil mi val'!$C317:C317)</f>
        <v>0.9889</v>
      </c>
      <c r="E353" s="79">
        <f>PRODUCT('mil mi val'!$C317:D317)</f>
        <v>0.98771332000000001</v>
      </c>
      <c r="F353" s="79">
        <f>PRODUCT('mil mi val'!$C317:E317)</f>
        <v>0.98652806401600002</v>
      </c>
      <c r="G353" s="79">
        <f>PRODUCT('mil mi val'!$C317:F317)</f>
        <v>0.98544288314558248</v>
      </c>
      <c r="H353" s="79">
        <f>PRODUCT('mil mi val'!$C317:G317)</f>
        <v>0.98445744026243687</v>
      </c>
      <c r="I353" s="79">
        <f>PRODUCT('mil mi val'!$C317:H317)</f>
        <v>0.98357142856620061</v>
      </c>
      <c r="J353" s="79">
        <f>PRODUCT('mil mi val'!$C317:I317)</f>
        <v>0.98268621428049097</v>
      </c>
      <c r="K353" s="79">
        <f>PRODUCT('mil mi val'!$C317:J317)</f>
        <v>0.98180179668763856</v>
      </c>
      <c r="L353" s="79">
        <f>PRODUCT('mil mi val'!$C317:K317)</f>
        <v>0.98081999489095095</v>
      </c>
      <c r="M353" s="79">
        <f>PRODUCT('mil mi val'!$C317:L317)</f>
        <v>0.97983917489605998</v>
      </c>
      <c r="N353" s="79">
        <f>PRODUCT('mil mi val'!$C317:M317)</f>
        <v>0.9787613518036743</v>
      </c>
      <c r="O353" s="79">
        <f>PRODUCT('mil mi val'!$C317:N317)</f>
        <v>0.97758683818150993</v>
      </c>
      <c r="P353" s="79">
        <f>PRODUCT('mil mi val'!$C317:O317)</f>
        <v>0.97631597529187397</v>
      </c>
      <c r="Q353" s="79">
        <f>PRODUCT('mil mi val'!$C317:P317)</f>
        <v>0.97494913292646534</v>
      </c>
      <c r="R353" s="79">
        <f>PRODUCT('mil mi val'!$C317:Q317)</f>
        <v>0.97358420414036828</v>
      </c>
      <c r="S353" s="79">
        <f>PRODUCT('mil mi val'!$C317:R317)</f>
        <v>0.97222118625457177</v>
      </c>
      <c r="T353" s="79">
        <f>PRODUCT('mil mi val'!$C317:S317)</f>
        <v>0.97086007659381546</v>
      </c>
      <c r="U353" s="79">
        <f>PRODUCT('mil mi val'!$C317:T317)</f>
        <v>0.96950087248658412</v>
      </c>
      <c r="V353" s="79">
        <f>PRODUCT('mil mi val'!$C317:U317)</f>
        <v>0.96814357126510298</v>
      </c>
      <c r="W353" s="79">
        <f>PRODUCT('mil mi val'!$C317:V317)</f>
        <v>0.96678817026533193</v>
      </c>
      <c r="X353" s="79">
        <f>PRODUCT('mil mi val'!$C317:W317)</f>
        <v>0.96543466682696055</v>
      </c>
      <c r="Y353" s="79">
        <f>PRODUCT('mil mi val'!$C317:X317)</f>
        <v>0.96408305829340279</v>
      </c>
      <c r="Z353" s="79">
        <f>PRODUCT('mil mi val'!$C317:Y317)</f>
        <v>0.96273334201179206</v>
      </c>
      <c r="AA353" s="79">
        <f>PRODUCT('mil mi val'!$C317:Z317)</f>
        <v>0.96138551533297556</v>
      </c>
      <c r="AB353" s="79">
        <f>PRODUCT('mil mi val'!$C317:AA317)</f>
        <v>0.96003957561150943</v>
      </c>
      <c r="AC353" s="79">
        <f>PRODUCT('mil mi val'!$C317:AB317)</f>
        <v>0.95869552020565341</v>
      </c>
      <c r="AD353" s="79">
        <f>PRODUCT('mil mi val'!$C317:AC317)</f>
        <v>0.95735334647736559</v>
      </c>
      <c r="AE353" s="79">
        <f>PRODUCT('mil mi val'!$C317:AD317)</f>
        <v>0.95601305179229734</v>
      </c>
      <c r="AF353" s="79">
        <f>PRODUCT('mil mi val'!$C317:AE317)</f>
        <v>0.95467463351978821</v>
      </c>
      <c r="AG353" s="79">
        <f>PRODUCT('mil mi val'!$C317:AF317)</f>
        <v>0.95333808903286055</v>
      </c>
      <c r="AH353" s="79">
        <f>PRODUCT('mil mi val'!$C317:AG317)</f>
        <v>0.95200341570821456</v>
      </c>
      <c r="AI353" s="79">
        <f>PRODUCT('mil mi val'!$C317:AH317)</f>
        <v>0.95067061092622307</v>
      </c>
      <c r="AJ353" s="79">
        <f>PRODUCT('mil mi val'!$C317:AI317)</f>
        <v>0.9493396720709264</v>
      </c>
      <c r="AK353" s="79">
        <f>PRODUCT('mil mi val'!$C317:AJ317)</f>
        <v>0.94801059653002717</v>
      </c>
      <c r="AL353" s="79">
        <f>PRODUCT('mil mi val'!$C317:AK317)</f>
        <v>0.9466833816948852</v>
      </c>
      <c r="AM353" s="79">
        <f>PRODUCT('mil mi val'!$C317:AL317)</f>
        <v>0.94535802496051236</v>
      </c>
      <c r="AN353" s="79">
        <f>PRODUCT('mil mi val'!$C317:AM317)</f>
        <v>0.94403452372556773</v>
      </c>
      <c r="AO353" s="79">
        <f>PRODUCT('mil mi val'!$C317:AN317)</f>
        <v>0.94271287539235193</v>
      </c>
      <c r="AP353" s="79">
        <f>PRODUCT('mil mi val'!$C317:AO317)</f>
        <v>0.94139307736680267</v>
      </c>
      <c r="AQ353" s="79">
        <f>PRODUCT('mil mi val'!$C317:AP317)</f>
        <v>0.94007512705848917</v>
      </c>
      <c r="AR353" s="79">
        <f>PRODUCT('mil mi val'!$C317:AQ317)</f>
        <v>0.93875902188060734</v>
      </c>
      <c r="AS353" s="79">
        <f>PRODUCT('mil mi val'!$C317:AR317)</f>
        <v>0.9374447592499745</v>
      </c>
      <c r="AT353" s="79">
        <f>PRODUCT('mil mi val'!$C317:AS317)</f>
        <v>0.93613233658702455</v>
      </c>
      <c r="AU353" s="79">
        <f>PRODUCT('mil mi val'!$C317:AT317)</f>
        <v>0.93482175131580281</v>
      </c>
      <c r="AV353" s="79">
        <f>PRODUCT('mil mi val'!$C317:AU317)</f>
        <v>0.93351300086396072</v>
      </c>
      <c r="AW353" s="79">
        <f>PRODUCT('mil mi val'!$C317:AV317)</f>
        <v>0.93220608266275118</v>
      </c>
      <c r="AX353" s="79">
        <f>PRODUCT('mil mi val'!$C317:AW317)</f>
        <v>0.93090099414702332</v>
      </c>
      <c r="AY353" s="79">
        <f>PRODUCT('mil mi val'!$C317:AX317)</f>
        <v>0.92959773275521751</v>
      </c>
      <c r="AZ353" s="79">
        <f>PRODUCT('mil mi val'!$C317:AY317)</f>
        <v>0.92829629592936025</v>
      </c>
      <c r="BA353" s="79">
        <f>PRODUCT('mil mi val'!$C317:AZ317)</f>
        <v>0.92699668111505917</v>
      </c>
      <c r="BB353" s="79">
        <f>PRODUCT('mil mi val'!$C317:BA317)</f>
        <v>0.92569888576149817</v>
      </c>
      <c r="BC353" s="79">
        <f>PRODUCT('mil mi val'!$C317:BB317)</f>
        <v>0.92440290732143215</v>
      </c>
      <c r="BD353" s="79">
        <f>PRODUCT('mil mi val'!$C317:BC317)</f>
        <v>0.9231087432511822</v>
      </c>
      <c r="BE353" s="79">
        <f>PRODUCT('mil mi val'!$C317:BD317)</f>
        <v>0.92181639101063062</v>
      </c>
      <c r="BF353" s="79">
        <f>PRODUCT('mil mi val'!$C317:BE317)</f>
        <v>0.9205258480632158</v>
      </c>
      <c r="BG353" s="79">
        <f>PRODUCT('mil mi val'!$C317:BF317)</f>
        <v>0.91923711187592738</v>
      </c>
      <c r="BH353" s="79">
        <f>PRODUCT('mil mi val'!$C317:BG317)</f>
        <v>0.91795017991930117</v>
      </c>
      <c r="BI353" s="79">
        <f>PRODUCT('mil mi val'!$C317:BH317)</f>
        <v>0.91666504966741413</v>
      </c>
      <c r="BJ353" s="79">
        <f>PRODUCT('mil mi val'!$C317:BI317)</f>
        <v>0.91538171859787976</v>
      </c>
      <c r="BK353" s="79">
        <f>PRODUCT('mil mi val'!$C317:BJ317)</f>
        <v>0.9141001841918428</v>
      </c>
      <c r="BL353" s="79">
        <f>PRODUCT('mil mi val'!$C317:BK317)</f>
        <v>0.91282044393397421</v>
      </c>
      <c r="BM353" s="79">
        <f>PRODUCT('mil mi val'!$C317:BL317)</f>
        <v>0.91154249531246667</v>
      </c>
      <c r="BN353" s="79">
        <f>PRODUCT('mil mi val'!$C317:BM317)</f>
        <v>0.91026633581902927</v>
      </c>
      <c r="BO353" s="79">
        <f>PRODUCT('mil mi val'!$C317:BN317)</f>
        <v>0.90899196294888263</v>
      </c>
      <c r="BP353" s="79">
        <f>PRODUCT('mil mi val'!$C317:BO317)</f>
        <v>0.90771937420075421</v>
      </c>
      <c r="BQ353" s="79">
        <f>PRODUCT('mil mi val'!$C317:BP317)</f>
        <v>0.90644856707687316</v>
      </c>
      <c r="BR353" s="79">
        <f>PRODUCT('mil mi val'!$C317:BQ317)</f>
        <v>0.90517953908296556</v>
      </c>
      <c r="BS353" s="79">
        <f>PRODUCT('mil mi val'!$C317:BR317)</f>
        <v>0.9039122877282495</v>
      </c>
      <c r="BT353" s="79">
        <f>PRODUCT('mil mi val'!$C317:BS317)</f>
        <v>0.90264681052542994</v>
      </c>
      <c r="BU353" s="79">
        <f>PRODUCT('mil mi val'!$C317:BT317)</f>
        <v>0.90138310499069441</v>
      </c>
      <c r="BV353" s="79">
        <f>PRODUCT('mil mi val'!$C317:BU317)</f>
        <v>0.9001211686437075</v>
      </c>
      <c r="BW353" s="79">
        <f>PRODUCT('mil mi val'!$C317:BV317)</f>
        <v>0.8988609990076063</v>
      </c>
      <c r="BX353" s="79">
        <f>PRODUCT('mil mi val'!$C317:BW317)</f>
        <v>0.89760259360899564</v>
      </c>
      <c r="BY353" s="79">
        <f>PRODUCT('mil mi val'!$C317:BX317)</f>
        <v>0.89634594997794304</v>
      </c>
      <c r="BZ353" s="79">
        <f>PRODUCT('mil mi val'!$C317:BY317)</f>
        <v>0.89509106564797392</v>
      </c>
      <c r="CA353" s="79">
        <f>PRODUCT('mil mi val'!$C317:BZ317)</f>
        <v>0.89383793815606682</v>
      </c>
      <c r="CB353" s="79">
        <f>PRODUCT('mil mi val'!$C317:CA317)</f>
        <v>0.89258656504264833</v>
      </c>
      <c r="CC353" s="79">
        <f>PRODUCT('mil mi val'!$C317:CB317)</f>
        <v>0.89133694385158868</v>
      </c>
      <c r="CD353" s="79">
        <f>PRODUCT('mil mi val'!$C317:CC317)</f>
        <v>0.8900890721301965</v>
      </c>
      <c r="CE353" s="79">
        <f>PRODUCT('mil mi val'!$C317:CD317)</f>
        <v>0.88884294742921421</v>
      </c>
      <c r="CF353" s="79">
        <f>PRODUCT('mil mi val'!$C317:CE317)</f>
        <v>0.88759856730281339</v>
      </c>
      <c r="CG353" s="79">
        <f>PRODUCT('mil mi val'!$C317:CF317)</f>
        <v>0.88635592930858953</v>
      </c>
      <c r="CH353" s="79">
        <f>PRODUCT('mil mi val'!$C317:CG317)</f>
        <v>0.88511503100755751</v>
      </c>
      <c r="CI353" s="79">
        <f>PRODUCT('mil mi val'!$C317:CH317)</f>
        <v>0.88387586996414691</v>
      </c>
      <c r="CJ353" s="79">
        <f>PRODUCT('mil mi val'!$C317:CI317)</f>
        <v>0.88263844374619715</v>
      </c>
      <c r="CK353" s="79">
        <f>PRODUCT('mil mi val'!$C317:CJ317)</f>
        <v>0.88140274992495249</v>
      </c>
      <c r="CL353" s="79">
        <f>PRODUCT('mil mi val'!$C317:CK317)</f>
        <v>0.88016878607505755</v>
      </c>
      <c r="CM353" s="79">
        <f>PRODUCT('mil mi val'!$C317:CL317)</f>
        <v>0.87893654977455249</v>
      </c>
      <c r="CN353" s="79">
        <f>PRODUCT('mil mi val'!$C317:CM317)</f>
        <v>0.87770603860486818</v>
      </c>
      <c r="CO353" s="79">
        <f>PRODUCT('mil mi val'!$C317:CN317)</f>
        <v>0.87647725015082145</v>
      </c>
      <c r="CP353" s="79">
        <f>PRODUCT('mil mi val'!$C317:CO317)</f>
        <v>0.87525018200061033</v>
      </c>
      <c r="CQ353" s="79">
        <f>PRODUCT('mil mi val'!$C317:CP317)</f>
        <v>0.87402483174580947</v>
      </c>
      <c r="CR353" s="79">
        <f>PRODUCT('mil mi val'!$C317:CQ317)</f>
        <v>0.87280119698136538</v>
      </c>
      <c r="CS353" s="79">
        <f>PRODUCT('mil mi val'!$C317:CR317)</f>
        <v>0.87157927530559154</v>
      </c>
      <c r="CT353" s="79">
        <f>PRODUCT('mil mi val'!$C317:CS317)</f>
        <v>0.87035906432016374</v>
      </c>
      <c r="CU353" s="79">
        <f>PRODUCT('mil mi val'!$C317:CT317)</f>
        <v>0.86914056163011555</v>
      </c>
      <c r="CV353" s="79">
        <f>PRODUCT('mil mi val'!$C317:CU317)</f>
        <v>0.86792376484383338</v>
      </c>
      <c r="CW353" s="79">
        <f>PRODUCT('mil mi val'!$C317:CV317)</f>
        <v>0.86670867157305209</v>
      </c>
      <c r="CX353" s="79">
        <f>PRODUCT('mil mi val'!$C317:CW317)</f>
        <v>0.86549527943284987</v>
      </c>
      <c r="CY353" s="79">
        <f>PRODUCT('mil mi val'!$C317:CX317)</f>
        <v>0.8642835860416439</v>
      </c>
      <c r="CZ353" s="79">
        <f>PRODUCT('mil mi val'!$C317:CY317)</f>
        <v>0.86307358902118569</v>
      </c>
      <c r="DA353" s="79">
        <f>PRODUCT('mil mi val'!$C317:CZ317)</f>
        <v>0.8618652859965561</v>
      </c>
      <c r="DB353" s="79">
        <f>PRODUCT('mil mi val'!$C317:DA317)</f>
        <v>0.86065867459616097</v>
      </c>
      <c r="DC353" s="79">
        <f>PRODUCT('mil mi val'!$C317:DB317)</f>
        <v>0.85945375245172639</v>
      </c>
    </row>
    <row r="354" spans="2:107" ht="15" x14ac:dyDescent="0.25">
      <c r="B354" s="41">
        <v>109</v>
      </c>
      <c r="C354" s="79">
        <v>1</v>
      </c>
      <c r="D354" s="79">
        <f>PRODUCT('mil mi val'!$C318:C318)</f>
        <v>0.98899999999999999</v>
      </c>
      <c r="E354" s="79">
        <f>PRODUCT('mil mi val'!$C318:D318)</f>
        <v>0.98791209999999996</v>
      </c>
      <c r="F354" s="79">
        <f>PRODUCT('mil mi val'!$C318:E318)</f>
        <v>0.98682539669000002</v>
      </c>
      <c r="G354" s="79">
        <f>PRODUCT('mil mi val'!$C318:F318)</f>
        <v>0.98583857129330998</v>
      </c>
      <c r="H354" s="79">
        <f>PRODUCT('mil mi val'!$C318:G318)</f>
        <v>0.98495131657914603</v>
      </c>
      <c r="I354" s="79">
        <f>PRODUCT('mil mi val'!$C318:H318)</f>
        <v>0.98406486039422481</v>
      </c>
      <c r="J354" s="79">
        <f>PRODUCT('mil mi val'!$C318:I318)</f>
        <v>0.9832776085059094</v>
      </c>
      <c r="K354" s="79">
        <f>PRODUCT('mil mi val'!$C318:J318)</f>
        <v>0.98258931417995521</v>
      </c>
      <c r="L354" s="79">
        <f>PRODUCT('mil mi val'!$C318:K318)</f>
        <v>0.98180324272861119</v>
      </c>
      <c r="M354" s="79">
        <f>PRODUCT('mil mi val'!$C318:L318)</f>
        <v>0.9810178001344283</v>
      </c>
      <c r="N354" s="79">
        <f>PRODUCT('mil mi val'!$C318:M318)</f>
        <v>0.98013488411430727</v>
      </c>
      <c r="O354" s="79">
        <f>PRODUCT('mil mi val'!$C318:N318)</f>
        <v>0.97915474923019297</v>
      </c>
      <c r="P354" s="79">
        <f>PRODUCT('mil mi val'!$C318:O318)</f>
        <v>0.97807767900603981</v>
      </c>
      <c r="Q354" s="79">
        <f>PRODUCT('mil mi val'!$C318:P318)</f>
        <v>0.97690398579123261</v>
      </c>
      <c r="R354" s="79">
        <f>PRODUCT('mil mi val'!$C318:Q318)</f>
        <v>0.9757317010082831</v>
      </c>
      <c r="S354" s="79">
        <f>PRODUCT('mil mi val'!$C318:R318)</f>
        <v>0.97456082296707314</v>
      </c>
      <c r="T354" s="79">
        <f>PRODUCT('mil mi val'!$C318:S318)</f>
        <v>0.97339134997951271</v>
      </c>
      <c r="U354" s="79">
        <f>PRODUCT('mil mi val'!$C318:T318)</f>
        <v>0.97222328035953731</v>
      </c>
      <c r="V354" s="79">
        <f>PRODUCT('mil mi val'!$C318:U318)</f>
        <v>0.97105661242310592</v>
      </c>
      <c r="W354" s="79">
        <f>PRODUCT('mil mi val'!$C318:V318)</f>
        <v>0.96989134448819825</v>
      </c>
      <c r="X354" s="79">
        <f>PRODUCT('mil mi val'!$C318:W318)</f>
        <v>0.96872747487481248</v>
      </c>
      <c r="Y354" s="79">
        <f>PRODUCT('mil mi val'!$C318:X318)</f>
        <v>0.96756500190496275</v>
      </c>
      <c r="Z354" s="79">
        <f>PRODUCT('mil mi val'!$C318:Y318)</f>
        <v>0.96640392390267682</v>
      </c>
      <c r="AA354" s="79">
        <f>PRODUCT('mil mi val'!$C318:Z318)</f>
        <v>0.9652442391939936</v>
      </c>
      <c r="AB354" s="79">
        <f>PRODUCT('mil mi val'!$C318:AA318)</f>
        <v>0.96408594610696086</v>
      </c>
      <c r="AC354" s="79">
        <f>PRODUCT('mil mi val'!$C318:AB318)</f>
        <v>0.96292904297163251</v>
      </c>
      <c r="AD354" s="79">
        <f>PRODUCT('mil mi val'!$C318:AC318)</f>
        <v>0.96177352812006656</v>
      </c>
      <c r="AE354" s="79">
        <f>PRODUCT('mil mi val'!$C318:AD318)</f>
        <v>0.9606193998863225</v>
      </c>
      <c r="AF354" s="79">
        <f>PRODUCT('mil mi val'!$C318:AE318)</f>
        <v>0.95946665660645891</v>
      </c>
      <c r="AG354" s="79">
        <f>PRODUCT('mil mi val'!$C318:AF318)</f>
        <v>0.95831529661853121</v>
      </c>
      <c r="AH354" s="79">
        <f>PRODUCT('mil mi val'!$C318:AG318)</f>
        <v>0.95716531826258899</v>
      </c>
      <c r="AI354" s="79">
        <f>PRODUCT('mil mi val'!$C318:AH318)</f>
        <v>0.95601671988067394</v>
      </c>
      <c r="AJ354" s="79">
        <f>PRODUCT('mil mi val'!$C318:AI318)</f>
        <v>0.95486949981681712</v>
      </c>
      <c r="AK354" s="79">
        <f>PRODUCT('mil mi val'!$C318:AJ318)</f>
        <v>0.95372365641703694</v>
      </c>
      <c r="AL354" s="79">
        <f>PRODUCT('mil mi val'!$C318:AK318)</f>
        <v>0.9525791880293365</v>
      </c>
      <c r="AM354" s="79">
        <f>PRODUCT('mil mi val'!$C318:AL318)</f>
        <v>0.95143609300370136</v>
      </c>
      <c r="AN354" s="79">
        <f>PRODUCT('mil mi val'!$C318:AM318)</f>
        <v>0.95029436969209691</v>
      </c>
      <c r="AO354" s="79">
        <f>PRODUCT('mil mi val'!$C318:AN318)</f>
        <v>0.94915401644846642</v>
      </c>
      <c r="AP354" s="79">
        <f>PRODUCT('mil mi val'!$C318:AO318)</f>
        <v>0.94801503162872824</v>
      </c>
      <c r="AQ354" s="79">
        <f>PRODUCT('mil mi val'!$C318:AP318)</f>
        <v>0.94687741359077382</v>
      </c>
      <c r="AR354" s="79">
        <f>PRODUCT('mil mi val'!$C318:AQ318)</f>
        <v>0.9457411606944649</v>
      </c>
      <c r="AS354" s="79">
        <f>PRODUCT('mil mi val'!$C318:AR318)</f>
        <v>0.94460627130163155</v>
      </c>
      <c r="AT354" s="79">
        <f>PRODUCT('mil mi val'!$C318:AS318)</f>
        <v>0.9434727437760696</v>
      </c>
      <c r="AU354" s="79">
        <f>PRODUCT('mil mi val'!$C318:AT318)</f>
        <v>0.94234057648353831</v>
      </c>
      <c r="AV354" s="79">
        <f>PRODUCT('mil mi val'!$C318:AU318)</f>
        <v>0.94120976779175813</v>
      </c>
      <c r="AW354" s="79">
        <f>PRODUCT('mil mi val'!$C318:AV318)</f>
        <v>0.9400803160704081</v>
      </c>
      <c r="AX354" s="79">
        <f>PRODUCT('mil mi val'!$C318:AW318)</f>
        <v>0.93895221969112364</v>
      </c>
      <c r="AY354" s="79">
        <f>PRODUCT('mil mi val'!$C318:AX318)</f>
        <v>0.9378254770274943</v>
      </c>
      <c r="AZ354" s="79">
        <f>PRODUCT('mil mi val'!$C318:AY318)</f>
        <v>0.93670008645506131</v>
      </c>
      <c r="BA354" s="79">
        <f>PRODUCT('mil mi val'!$C318:AZ318)</f>
        <v>0.9355760463513153</v>
      </c>
      <c r="BB354" s="79">
        <f>PRODUCT('mil mi val'!$C318:BA318)</f>
        <v>0.93445335509569372</v>
      </c>
      <c r="BC354" s="79">
        <f>PRODUCT('mil mi val'!$C318:BB318)</f>
        <v>0.93333201106957886</v>
      </c>
      <c r="BD354" s="79">
        <f>PRODUCT('mil mi val'!$C318:BC318)</f>
        <v>0.93221201265629539</v>
      </c>
      <c r="BE354" s="79">
        <f>PRODUCT('mil mi val'!$C318:BD318)</f>
        <v>0.93109335824110784</v>
      </c>
      <c r="BF354" s="79">
        <f>PRODUCT('mil mi val'!$C318:BE318)</f>
        <v>0.92997604621121854</v>
      </c>
      <c r="BG354" s="79">
        <f>PRODUCT('mil mi val'!$C318:BF318)</f>
        <v>0.92886007495576506</v>
      </c>
      <c r="BH354" s="79">
        <f>PRODUCT('mil mi val'!$C318:BG318)</f>
        <v>0.92774544286581817</v>
      </c>
      <c r="BI354" s="79">
        <f>PRODUCT('mil mi val'!$C318:BH318)</f>
        <v>0.92663214833437924</v>
      </c>
      <c r="BJ354" s="79">
        <f>PRODUCT('mil mi val'!$C318:BI318)</f>
        <v>0.92552018975637795</v>
      </c>
      <c r="BK354" s="79">
        <f>PRODUCT('mil mi val'!$C318:BJ318)</f>
        <v>0.92440956552867037</v>
      </c>
      <c r="BL354" s="79">
        <f>PRODUCT('mil mi val'!$C318:BK318)</f>
        <v>0.92330027405003601</v>
      </c>
      <c r="BM354" s="79">
        <f>PRODUCT('mil mi val'!$C318:BL318)</f>
        <v>0.92219231372117594</v>
      </c>
      <c r="BN354" s="79">
        <f>PRODUCT('mil mi val'!$C318:BM318)</f>
        <v>0.92108568294471049</v>
      </c>
      <c r="BO354" s="79">
        <f>PRODUCT('mil mi val'!$C318:BN318)</f>
        <v>0.91998038012517691</v>
      </c>
      <c r="BP354" s="79">
        <f>PRODUCT('mil mi val'!$C318:BO318)</f>
        <v>0.91887640366902668</v>
      </c>
      <c r="BQ354" s="79">
        <f>PRODUCT('mil mi val'!$C318:BP318)</f>
        <v>0.91777375198462385</v>
      </c>
      <c r="BR354" s="79">
        <f>PRODUCT('mil mi val'!$C318:BQ318)</f>
        <v>0.91667242348224232</v>
      </c>
      <c r="BS354" s="79">
        <f>PRODUCT('mil mi val'!$C318:BR318)</f>
        <v>0.91557241657406363</v>
      </c>
      <c r="BT354" s="79">
        <f>PRODUCT('mil mi val'!$C318:BS318)</f>
        <v>0.91447372967417473</v>
      </c>
      <c r="BU354" s="79">
        <f>PRODUCT('mil mi val'!$C318:BT318)</f>
        <v>0.91337636119856569</v>
      </c>
      <c r="BV354" s="79">
        <f>PRODUCT('mil mi val'!$C318:BU318)</f>
        <v>0.9122803095651274</v>
      </c>
      <c r="BW354" s="79">
        <f>PRODUCT('mil mi val'!$C318:BV318)</f>
        <v>0.91118557319364923</v>
      </c>
      <c r="BX354" s="79">
        <f>PRODUCT('mil mi val'!$C318:BW318)</f>
        <v>0.91009215050581682</v>
      </c>
      <c r="BY354" s="79">
        <f>PRODUCT('mil mi val'!$C318:BX318)</f>
        <v>0.90900003992520984</v>
      </c>
      <c r="BZ354" s="79">
        <f>PRODUCT('mil mi val'!$C318:BY318)</f>
        <v>0.90790923987729966</v>
      </c>
      <c r="CA354" s="79">
        <f>PRODUCT('mil mi val'!$C318:BZ318)</f>
        <v>0.90681974878944693</v>
      </c>
      <c r="CB354" s="79">
        <f>PRODUCT('mil mi val'!$C318:CA318)</f>
        <v>0.90573156509089958</v>
      </c>
      <c r="CC354" s="79">
        <f>PRODUCT('mil mi val'!$C318:CB318)</f>
        <v>0.90464468721279057</v>
      </c>
      <c r="CD354" s="79">
        <f>PRODUCT('mil mi val'!$C318:CC318)</f>
        <v>0.90355911358813523</v>
      </c>
      <c r="CE354" s="79">
        <f>PRODUCT('mil mi val'!$C318:CD318)</f>
        <v>0.90247484265182953</v>
      </c>
      <c r="CF354" s="79">
        <f>PRODUCT('mil mi val'!$C318:CE318)</f>
        <v>0.90139187284064737</v>
      </c>
      <c r="CG354" s="79">
        <f>PRODUCT('mil mi val'!$C318:CF318)</f>
        <v>0.90031020259323857</v>
      </c>
      <c r="CH354" s="79">
        <f>PRODUCT('mil mi val'!$C318:CG318)</f>
        <v>0.89922983035012671</v>
      </c>
      <c r="CI354" s="79">
        <f>PRODUCT('mil mi val'!$C318:CH318)</f>
        <v>0.89815075455370663</v>
      </c>
      <c r="CJ354" s="79">
        <f>PRODUCT('mil mi val'!$C318:CI318)</f>
        <v>0.89707297364824223</v>
      </c>
      <c r="CK354" s="79">
        <f>PRODUCT('mil mi val'!$C318:CJ318)</f>
        <v>0.89599648607986437</v>
      </c>
      <c r="CL354" s="79">
        <f>PRODUCT('mil mi val'!$C318:CK318)</f>
        <v>0.89492129029656853</v>
      </c>
      <c r="CM354" s="79">
        <f>PRODUCT('mil mi val'!$C318:CL318)</f>
        <v>0.89384738474821268</v>
      </c>
      <c r="CN354" s="79">
        <f>PRODUCT('mil mi val'!$C318:CM318)</f>
        <v>0.89277476788651489</v>
      </c>
      <c r="CO354" s="79">
        <f>PRODUCT('mil mi val'!$C318:CN318)</f>
        <v>0.89170343816505104</v>
      </c>
      <c r="CP354" s="79">
        <f>PRODUCT('mil mi val'!$C318:CO318)</f>
        <v>0.89063339403925301</v>
      </c>
      <c r="CQ354" s="79">
        <f>PRODUCT('mil mi val'!$C318:CP318)</f>
        <v>0.88956463396640595</v>
      </c>
      <c r="CR354" s="79">
        <f>PRODUCT('mil mi val'!$C318:CQ318)</f>
        <v>0.8884971564056463</v>
      </c>
      <c r="CS354" s="79">
        <f>PRODUCT('mil mi val'!$C318:CR318)</f>
        <v>0.8874309598179595</v>
      </c>
      <c r="CT354" s="79">
        <f>PRODUCT('mil mi val'!$C318:CS318)</f>
        <v>0.88636604266617791</v>
      </c>
      <c r="CU354" s="79">
        <f>PRODUCT('mil mi val'!$C318:CT318)</f>
        <v>0.88530240341497857</v>
      </c>
      <c r="CV354" s="79">
        <f>PRODUCT('mil mi val'!$C318:CU318)</f>
        <v>0.88424004053088057</v>
      </c>
      <c r="CW354" s="79">
        <f>PRODUCT('mil mi val'!$C318:CV318)</f>
        <v>0.88317895248224354</v>
      </c>
      <c r="CX354" s="79">
        <f>PRODUCT('mil mi val'!$C318:CW318)</f>
        <v>0.88211913773926487</v>
      </c>
      <c r="CY354" s="79">
        <f>PRODUCT('mil mi val'!$C318:CX318)</f>
        <v>0.8810605947739778</v>
      </c>
      <c r="CZ354" s="79">
        <f>PRODUCT('mil mi val'!$C318:CY318)</f>
        <v>0.880003322060249</v>
      </c>
      <c r="DA354" s="79">
        <f>PRODUCT('mil mi val'!$C318:CZ318)</f>
        <v>0.87894731807377668</v>
      </c>
      <c r="DB354" s="79">
        <f>PRODUCT('mil mi val'!$C318:DA318)</f>
        <v>0.87789258129208814</v>
      </c>
      <c r="DC354" s="79">
        <f>PRODUCT('mil mi val'!$C318:DB318)</f>
        <v>0.87683911019453764</v>
      </c>
    </row>
    <row r="355" spans="2:107" ht="15" x14ac:dyDescent="0.25">
      <c r="B355" s="41">
        <v>110</v>
      </c>
      <c r="C355" s="79">
        <v>1</v>
      </c>
      <c r="D355" s="79">
        <f>PRODUCT('mil mi val'!$C319:C319)</f>
        <v>0.98919999999999997</v>
      </c>
      <c r="E355" s="79">
        <f>PRODUCT('mil mi val'!$C319:D319)</f>
        <v>0.98830971999999995</v>
      </c>
      <c r="F355" s="79">
        <f>PRODUCT('mil mi val'!$C319:E319)</f>
        <v>0.9874202412519999</v>
      </c>
      <c r="G355" s="79">
        <f>PRODUCT('mil mi val'!$C319:F319)</f>
        <v>0.9865315630348731</v>
      </c>
      <c r="H355" s="79">
        <f>PRODUCT('mil mi val'!$C319:G319)</f>
        <v>0.9857423377844452</v>
      </c>
      <c r="I355" s="79">
        <f>PRODUCT('mil mi val'!$C319:H319)</f>
        <v>0.98495374391421764</v>
      </c>
      <c r="J355" s="79">
        <f>PRODUCT('mil mi val'!$C319:I319)</f>
        <v>0.98426427629347768</v>
      </c>
      <c r="K355" s="79">
        <f>PRODUCT('mil mi val'!$C319:J319)</f>
        <v>0.98367371772770151</v>
      </c>
      <c r="L355" s="79">
        <f>PRODUCT('mil mi val'!$C319:K319)</f>
        <v>0.9830835134970648</v>
      </c>
      <c r="M355" s="79">
        <f>PRODUCT('mil mi val'!$C319:L319)</f>
        <v>0.98249366338896649</v>
      </c>
      <c r="N355" s="79">
        <f>PRODUCT('mil mi val'!$C319:M319)</f>
        <v>0.98180591782459414</v>
      </c>
      <c r="O355" s="79">
        <f>PRODUCT('mil mi val'!$C319:N319)</f>
        <v>0.98102047309033447</v>
      </c>
      <c r="P355" s="79">
        <f>PRODUCT('mil mi val'!$C319:O319)</f>
        <v>0.9801375546645531</v>
      </c>
      <c r="Q355" s="79">
        <f>PRODUCT('mil mi val'!$C319:P319)</f>
        <v>0.97915741710988857</v>
      </c>
      <c r="R355" s="79">
        <f>PRODUCT('mil mi val'!$C319:Q319)</f>
        <v>0.97817825969277872</v>
      </c>
      <c r="S355" s="79">
        <f>PRODUCT('mil mi val'!$C319:R319)</f>
        <v>0.9772000814330859</v>
      </c>
      <c r="T355" s="79">
        <f>PRODUCT('mil mi val'!$C319:S319)</f>
        <v>0.9762228813516528</v>
      </c>
      <c r="U355" s="79">
        <f>PRODUCT('mil mi val'!$C319:T319)</f>
        <v>0.97524665847030112</v>
      </c>
      <c r="V355" s="79">
        <f>PRODUCT('mil mi val'!$C319:U319)</f>
        <v>0.97427141181183086</v>
      </c>
      <c r="W355" s="79">
        <f>PRODUCT('mil mi val'!$C319:V319)</f>
        <v>0.97329714040001902</v>
      </c>
      <c r="X355" s="79">
        <f>PRODUCT('mil mi val'!$C319:W319)</f>
        <v>0.97232384325961896</v>
      </c>
      <c r="Y355" s="79">
        <f>PRODUCT('mil mi val'!$C319:X319)</f>
        <v>0.97135151941635933</v>
      </c>
      <c r="Z355" s="79">
        <f>PRODUCT('mil mi val'!$C319:Y319)</f>
        <v>0.97038016789694292</v>
      </c>
      <c r="AA355" s="79">
        <f>PRODUCT('mil mi val'!$C319:Z319)</f>
        <v>0.96940978772904596</v>
      </c>
      <c r="AB355" s="79">
        <f>PRODUCT('mil mi val'!$C319:AA319)</f>
        <v>0.96844037794131688</v>
      </c>
      <c r="AC355" s="79">
        <f>PRODUCT('mil mi val'!$C319:AB319)</f>
        <v>0.96747193756337557</v>
      </c>
      <c r="AD355" s="79">
        <f>PRODUCT('mil mi val'!$C319:AC319)</f>
        <v>0.96650446562581216</v>
      </c>
      <c r="AE355" s="79">
        <f>PRODUCT('mil mi val'!$C319:AD319)</f>
        <v>0.96553796116018631</v>
      </c>
      <c r="AF355" s="79">
        <f>PRODUCT('mil mi val'!$C319:AE319)</f>
        <v>0.96457242319902614</v>
      </c>
      <c r="AG355" s="79">
        <f>PRODUCT('mil mi val'!$C319:AF319)</f>
        <v>0.96360785077582711</v>
      </c>
      <c r="AH355" s="79">
        <f>PRODUCT('mil mi val'!$C319:AG319)</f>
        <v>0.96264424292505124</v>
      </c>
      <c r="AI355" s="79">
        <f>PRODUCT('mil mi val'!$C319:AH319)</f>
        <v>0.96168159868212622</v>
      </c>
      <c r="AJ355" s="79">
        <f>PRODUCT('mil mi val'!$C319:AI319)</f>
        <v>0.96071991708344406</v>
      </c>
      <c r="AK355" s="79">
        <f>PRODUCT('mil mi val'!$C319:AJ319)</f>
        <v>0.9597591971663606</v>
      </c>
      <c r="AL355" s="79">
        <f>PRODUCT('mil mi val'!$C319:AK319)</f>
        <v>0.9587994379691942</v>
      </c>
      <c r="AM355" s="79">
        <f>PRODUCT('mil mi val'!$C319:AL319)</f>
        <v>0.95784063853122503</v>
      </c>
      <c r="AN355" s="79">
        <f>PRODUCT('mil mi val'!$C319:AM319)</f>
        <v>0.95688279789269381</v>
      </c>
      <c r="AO355" s="79">
        <f>PRODUCT('mil mi val'!$C319:AN319)</f>
        <v>0.95592591509480107</v>
      </c>
      <c r="AP355" s="79">
        <f>PRODUCT('mil mi val'!$C319:AO319)</f>
        <v>0.95496998917970621</v>
      </c>
      <c r="AQ355" s="79">
        <f>PRODUCT('mil mi val'!$C319:AP319)</f>
        <v>0.95401501919052656</v>
      </c>
      <c r="AR355" s="79">
        <f>PRODUCT('mil mi val'!$C319:AQ319)</f>
        <v>0.95306100417133599</v>
      </c>
      <c r="AS355" s="79">
        <f>PRODUCT('mil mi val'!$C319:AR319)</f>
        <v>0.95210794316716463</v>
      </c>
      <c r="AT355" s="79">
        <f>PRODUCT('mil mi val'!$C319:AS319)</f>
        <v>0.95115583522399749</v>
      </c>
      <c r="AU355" s="79">
        <f>PRODUCT('mil mi val'!$C319:AT319)</f>
        <v>0.95020467938877351</v>
      </c>
      <c r="AV355" s="79">
        <f>PRODUCT('mil mi val'!$C319:AU319)</f>
        <v>0.94925447470938473</v>
      </c>
      <c r="AW355" s="79">
        <f>PRODUCT('mil mi val'!$C319:AV319)</f>
        <v>0.94830522023467534</v>
      </c>
      <c r="AX355" s="79">
        <f>PRODUCT('mil mi val'!$C319:AW319)</f>
        <v>0.94735691501444064</v>
      </c>
      <c r="AY355" s="79">
        <f>PRODUCT('mil mi val'!$C319:AX319)</f>
        <v>0.94640955809942617</v>
      </c>
      <c r="AZ355" s="79">
        <f>PRODUCT('mil mi val'!$C319:AY319)</f>
        <v>0.94546314854132674</v>
      </c>
      <c r="BA355" s="79">
        <f>PRODUCT('mil mi val'!$C319:AZ319)</f>
        <v>0.94451768539278536</v>
      </c>
      <c r="BB355" s="79">
        <f>PRODUCT('mil mi val'!$C319:BA319)</f>
        <v>0.94357316770739252</v>
      </c>
      <c r="BC355" s="79">
        <f>PRODUCT('mil mi val'!$C319:BB319)</f>
        <v>0.94262959453968509</v>
      </c>
      <c r="BD355" s="79">
        <f>PRODUCT('mil mi val'!$C319:BC319)</f>
        <v>0.94168696494514537</v>
      </c>
      <c r="BE355" s="79">
        <f>PRODUCT('mil mi val'!$C319:BD319)</f>
        <v>0.94074527798020025</v>
      </c>
      <c r="BF355" s="79">
        <f>PRODUCT('mil mi val'!$C319:BE319)</f>
        <v>0.93980453270222009</v>
      </c>
      <c r="BG355" s="79">
        <f>PRODUCT('mil mi val'!$C319:BF319)</f>
        <v>0.93886472816951783</v>
      </c>
      <c r="BH355" s="79">
        <f>PRODUCT('mil mi val'!$C319:BG319)</f>
        <v>0.93792586344134832</v>
      </c>
      <c r="BI355" s="79">
        <f>PRODUCT('mil mi val'!$C319:BH319)</f>
        <v>0.93698793757790699</v>
      </c>
      <c r="BJ355" s="79">
        <f>PRODUCT('mil mi val'!$C319:BI319)</f>
        <v>0.93605094964032909</v>
      </c>
      <c r="BK355" s="79">
        <f>PRODUCT('mil mi val'!$C319:BJ319)</f>
        <v>0.93511489869068876</v>
      </c>
      <c r="BL355" s="79">
        <f>PRODUCT('mil mi val'!$C319:BK319)</f>
        <v>0.93417978379199806</v>
      </c>
      <c r="BM355" s="79">
        <f>PRODUCT('mil mi val'!$C319:BL319)</f>
        <v>0.93324560400820611</v>
      </c>
      <c r="BN355" s="79">
        <f>PRODUCT('mil mi val'!$C319:BM319)</f>
        <v>0.93231235840419791</v>
      </c>
      <c r="BO355" s="79">
        <f>PRODUCT('mil mi val'!$C319:BN319)</f>
        <v>0.93138004604579372</v>
      </c>
      <c r="BP355" s="79">
        <f>PRODUCT('mil mi val'!$C319:BO319)</f>
        <v>0.93044866599974796</v>
      </c>
      <c r="BQ355" s="79">
        <f>PRODUCT('mil mi val'!$C319:BP319)</f>
        <v>0.92951821733374818</v>
      </c>
      <c r="BR355" s="79">
        <f>PRODUCT('mil mi val'!$C319:BQ319)</f>
        <v>0.9285886991164144</v>
      </c>
      <c r="BS355" s="79">
        <f>PRODUCT('mil mi val'!$C319:BR319)</f>
        <v>0.92766011041729801</v>
      </c>
      <c r="BT355" s="79">
        <f>PRODUCT('mil mi val'!$C319:BS319)</f>
        <v>0.92673245030688067</v>
      </c>
      <c r="BU355" s="79">
        <f>PRODUCT('mil mi val'!$C319:BT319)</f>
        <v>0.92580571785657384</v>
      </c>
      <c r="BV355" s="79">
        <f>PRODUCT('mil mi val'!$C319:BU319)</f>
        <v>0.92487991213871723</v>
      </c>
      <c r="BW355" s="79">
        <f>PRODUCT('mil mi val'!$C319:BV319)</f>
        <v>0.92395503222657849</v>
      </c>
      <c r="BX355" s="79">
        <f>PRODUCT('mil mi val'!$C319:BW319)</f>
        <v>0.92303107719435196</v>
      </c>
      <c r="BY355" s="79">
        <f>PRODUCT('mil mi val'!$C319:BX319)</f>
        <v>0.92210804611715758</v>
      </c>
      <c r="BZ355" s="79">
        <f>PRODUCT('mil mi val'!$C319:BY319)</f>
        <v>0.92118593807104043</v>
      </c>
      <c r="CA355" s="79">
        <f>PRODUCT('mil mi val'!$C319:BZ319)</f>
        <v>0.92026475213296943</v>
      </c>
      <c r="CB355" s="79">
        <f>PRODUCT('mil mi val'!$C319:CA319)</f>
        <v>0.91934448738083652</v>
      </c>
      <c r="CC355" s="79">
        <f>PRODUCT('mil mi val'!$C319:CB319)</f>
        <v>0.91842514289345567</v>
      </c>
      <c r="CD355" s="79">
        <f>PRODUCT('mil mi val'!$C319:CC319)</f>
        <v>0.91750671775056225</v>
      </c>
      <c r="CE355" s="79">
        <f>PRODUCT('mil mi val'!$C319:CD319)</f>
        <v>0.91658921103281166</v>
      </c>
      <c r="CF355" s="79">
        <f>PRODUCT('mil mi val'!$C319:CE319)</f>
        <v>0.91567262182177889</v>
      </c>
      <c r="CG355" s="79">
        <f>PRODUCT('mil mi val'!$C319:CF319)</f>
        <v>0.91475694919995709</v>
      </c>
      <c r="CH355" s="79">
        <f>PRODUCT('mil mi val'!$C319:CG319)</f>
        <v>0.91384219225075713</v>
      </c>
      <c r="CI355" s="79">
        <f>PRODUCT('mil mi val'!$C319:CH319)</f>
        <v>0.91292835005850637</v>
      </c>
      <c r="CJ355" s="79">
        <f>PRODUCT('mil mi val'!$C319:CI319)</f>
        <v>0.91201542170844785</v>
      </c>
      <c r="CK355" s="79">
        <f>PRODUCT('mil mi val'!$C319:CJ319)</f>
        <v>0.91110340628673936</v>
      </c>
      <c r="CL355" s="79">
        <f>PRODUCT('mil mi val'!$C319:CK319)</f>
        <v>0.91019230288045261</v>
      </c>
      <c r="CM355" s="79">
        <f>PRODUCT('mil mi val'!$C319:CL319)</f>
        <v>0.90928211057757213</v>
      </c>
      <c r="CN355" s="79">
        <f>PRODUCT('mil mi val'!$C319:CM319)</f>
        <v>0.90837282846699452</v>
      </c>
      <c r="CO355" s="79">
        <f>PRODUCT('mil mi val'!$C319:CN319)</f>
        <v>0.90746445563852751</v>
      </c>
      <c r="CP355" s="79">
        <f>PRODUCT('mil mi val'!$C319:CO319)</f>
        <v>0.90655699118288902</v>
      </c>
      <c r="CQ355" s="79">
        <f>PRODUCT('mil mi val'!$C319:CP319)</f>
        <v>0.9056504341917061</v>
      </c>
      <c r="CR355" s="79">
        <f>PRODUCT('mil mi val'!$C319:CQ319)</f>
        <v>0.90474478375751444</v>
      </c>
      <c r="CS355" s="79">
        <f>PRODUCT('mil mi val'!$C319:CR319)</f>
        <v>0.90384003897375698</v>
      </c>
      <c r="CT355" s="79">
        <f>PRODUCT('mil mi val'!$C319:CS319)</f>
        <v>0.90293619893478327</v>
      </c>
      <c r="CU355" s="79">
        <f>PRODUCT('mil mi val'!$C319:CT319)</f>
        <v>0.9020332627358485</v>
      </c>
      <c r="CV355" s="79">
        <f>PRODUCT('mil mi val'!$C319:CU319)</f>
        <v>0.90113122947311264</v>
      </c>
      <c r="CW355" s="79">
        <f>PRODUCT('mil mi val'!$C319:CV319)</f>
        <v>0.90023009824363953</v>
      </c>
      <c r="CX355" s="79">
        <f>PRODUCT('mil mi val'!$C319:CW319)</f>
        <v>0.89932986814539584</v>
      </c>
      <c r="CY355" s="79">
        <f>PRODUCT('mil mi val'!$C319:CX319)</f>
        <v>0.89843053827725039</v>
      </c>
      <c r="CZ355" s="79">
        <f>PRODUCT('mil mi val'!$C319:CY319)</f>
        <v>0.89753210773897318</v>
      </c>
      <c r="DA355" s="79">
        <f>PRODUCT('mil mi val'!$C319:CZ319)</f>
        <v>0.89663457563123417</v>
      </c>
      <c r="DB355" s="79">
        <f>PRODUCT('mil mi val'!$C319:DA319)</f>
        <v>0.89573794105560289</v>
      </c>
      <c r="DC355" s="79">
        <f>PRODUCT('mil mi val'!$C319:DB319)</f>
        <v>0.89484220311454732</v>
      </c>
    </row>
    <row r="356" spans="2:107" ht="15" x14ac:dyDescent="0.25">
      <c r="B356" s="41">
        <v>111</v>
      </c>
      <c r="C356" s="79">
        <v>1</v>
      </c>
      <c r="D356" s="79">
        <f>PRODUCT('mil mi val'!$C320:C320)</f>
        <v>0.98929999999999996</v>
      </c>
      <c r="E356" s="79">
        <f>PRODUCT('mil mi val'!$C320:D320)</f>
        <v>0.98850855999999998</v>
      </c>
      <c r="F356" s="79">
        <f>PRODUCT('mil mi val'!$C320:E320)</f>
        <v>0.98771775315199994</v>
      </c>
      <c r="G356" s="79">
        <f>PRODUCT('mil mi val'!$C320:F320)</f>
        <v>0.98692757894947836</v>
      </c>
      <c r="H356" s="79">
        <f>PRODUCT('mil mi val'!$C320:G320)</f>
        <v>0.98613803688631874</v>
      </c>
      <c r="I356" s="79">
        <f>PRODUCT('mil mi val'!$C320:H320)</f>
        <v>0.98544774026049831</v>
      </c>
      <c r="J356" s="79">
        <f>PRODUCT('mil mi val'!$C320:I320)</f>
        <v>0.98485647161634193</v>
      </c>
      <c r="K356" s="79">
        <f>PRODUCT('mil mi val'!$C320:J320)</f>
        <v>0.9842655577333721</v>
      </c>
      <c r="L356" s="79">
        <f>PRODUCT('mil mi val'!$C320:K320)</f>
        <v>0.98377342495450548</v>
      </c>
      <c r="M356" s="79">
        <f>PRODUCT('mil mi val'!$C320:L320)</f>
        <v>0.98328153824202824</v>
      </c>
      <c r="N356" s="79">
        <f>PRODUCT('mil mi val'!$C320:M320)</f>
        <v>0.98278989747290724</v>
      </c>
      <c r="O356" s="79">
        <f>PRODUCT('mil mi val'!$C320:N320)</f>
        <v>0.98220022353442349</v>
      </c>
      <c r="P356" s="79">
        <f>PRODUCT('mil mi val'!$C320:O320)</f>
        <v>0.98151268337794939</v>
      </c>
      <c r="Q356" s="79">
        <f>PRODUCT('mil mi val'!$C320:P320)</f>
        <v>0.98072747323124698</v>
      </c>
      <c r="R356" s="79">
        <f>PRODUCT('mil mi val'!$C320:Q320)</f>
        <v>0.97994289125266199</v>
      </c>
      <c r="S356" s="79">
        <f>PRODUCT('mil mi val'!$C320:R320)</f>
        <v>0.97915893693965983</v>
      </c>
      <c r="T356" s="79">
        <f>PRODUCT('mil mi val'!$C320:S320)</f>
        <v>0.97837560979010807</v>
      </c>
      <c r="U356" s="79">
        <f>PRODUCT('mil mi val'!$C320:T320)</f>
        <v>0.97759290930227594</v>
      </c>
      <c r="V356" s="79">
        <f>PRODUCT('mil mi val'!$C320:U320)</f>
        <v>0.97681083497483412</v>
      </c>
      <c r="W356" s="79">
        <f>PRODUCT('mil mi val'!$C320:V320)</f>
        <v>0.97602938630685421</v>
      </c>
      <c r="X356" s="79">
        <f>PRODUCT('mil mi val'!$C320:W320)</f>
        <v>0.97524856279780869</v>
      </c>
      <c r="Y356" s="79">
        <f>PRODUCT('mil mi val'!$C320:X320)</f>
        <v>0.97446836394757042</v>
      </c>
      <c r="Z356" s="79">
        <f>PRODUCT('mil mi val'!$C320:Y320)</f>
        <v>0.97368878925641233</v>
      </c>
      <c r="AA356" s="79">
        <f>PRODUCT('mil mi val'!$C320:Z320)</f>
        <v>0.97290983822500721</v>
      </c>
      <c r="AB356" s="79">
        <f>PRODUCT('mil mi val'!$C320:AA320)</f>
        <v>0.97213151035442713</v>
      </c>
      <c r="AC356" s="79">
        <f>PRODUCT('mil mi val'!$C320:AB320)</f>
        <v>0.97135380514614356</v>
      </c>
      <c r="AD356" s="79">
        <f>PRODUCT('mil mi val'!$C320:AC320)</f>
        <v>0.97057672210202661</v>
      </c>
      <c r="AE356" s="79">
        <f>PRODUCT('mil mi val'!$C320:AD320)</f>
        <v>0.969800260724345</v>
      </c>
      <c r="AF356" s="79">
        <f>PRODUCT('mil mi val'!$C320:AE320)</f>
        <v>0.96902442051576554</v>
      </c>
      <c r="AG356" s="79">
        <f>PRODUCT('mil mi val'!$C320:AF320)</f>
        <v>0.96824920097935285</v>
      </c>
      <c r="AH356" s="79">
        <f>PRODUCT('mil mi val'!$C320:AG320)</f>
        <v>0.96747460161856935</v>
      </c>
      <c r="AI356" s="79">
        <f>PRODUCT('mil mi val'!$C320:AH320)</f>
        <v>0.96670062193727446</v>
      </c>
      <c r="AJ356" s="79">
        <f>PRODUCT('mil mi val'!$C320:AI320)</f>
        <v>0.96592726143972463</v>
      </c>
      <c r="AK356" s="79">
        <f>PRODUCT('mil mi val'!$C320:AJ320)</f>
        <v>0.96515451963057286</v>
      </c>
      <c r="AL356" s="79">
        <f>PRODUCT('mil mi val'!$C320:AK320)</f>
        <v>0.96438239601486841</v>
      </c>
      <c r="AM356" s="79">
        <f>PRODUCT('mil mi val'!$C320:AL320)</f>
        <v>0.96361089009805645</v>
      </c>
      <c r="AN356" s="79">
        <f>PRODUCT('mil mi val'!$C320:AM320)</f>
        <v>0.96284000138597803</v>
      </c>
      <c r="AO356" s="79">
        <f>PRODUCT('mil mi val'!$C320:AN320)</f>
        <v>0.96206972938486923</v>
      </c>
      <c r="AP356" s="79">
        <f>PRODUCT('mil mi val'!$C320:AO320)</f>
        <v>0.96130007360136127</v>
      </c>
      <c r="AQ356" s="79">
        <f>PRODUCT('mil mi val'!$C320:AP320)</f>
        <v>0.96053103354248015</v>
      </c>
      <c r="AR356" s="79">
        <f>PRODUCT('mil mi val'!$C320:AQ320)</f>
        <v>0.95976260871564611</v>
      </c>
      <c r="AS356" s="79">
        <f>PRODUCT('mil mi val'!$C320:AR320)</f>
        <v>0.95899479862867354</v>
      </c>
      <c r="AT356" s="79">
        <f>PRODUCT('mil mi val'!$C320:AS320)</f>
        <v>0.95822760278977059</v>
      </c>
      <c r="AU356" s="79">
        <f>PRODUCT('mil mi val'!$C320:AT320)</f>
        <v>0.9574610207075388</v>
      </c>
      <c r="AV356" s="79">
        <f>PRODUCT('mil mi val'!$C320:AU320)</f>
        <v>0.9566950518909727</v>
      </c>
      <c r="AW356" s="79">
        <f>PRODUCT('mil mi val'!$C320:AV320)</f>
        <v>0.95592969584945986</v>
      </c>
      <c r="AX356" s="79">
        <f>PRODUCT('mil mi val'!$C320:AW320)</f>
        <v>0.95516495209278029</v>
      </c>
      <c r="AY356" s="79">
        <f>PRODUCT('mil mi val'!$C320:AX320)</f>
        <v>0.95440082013110605</v>
      </c>
      <c r="AZ356" s="79">
        <f>PRODUCT('mil mi val'!$C320:AY320)</f>
        <v>0.9536372994750012</v>
      </c>
      <c r="BA356" s="79">
        <f>PRODUCT('mil mi val'!$C320:AZ320)</f>
        <v>0.95287438963542115</v>
      </c>
      <c r="BB356" s="79">
        <f>PRODUCT('mil mi val'!$C320:BA320)</f>
        <v>0.95211209012371278</v>
      </c>
      <c r="BC356" s="79">
        <f>PRODUCT('mil mi val'!$C320:BB320)</f>
        <v>0.95135040045161379</v>
      </c>
      <c r="BD356" s="79">
        <f>PRODUCT('mil mi val'!$C320:BC320)</f>
        <v>0.95058932013125252</v>
      </c>
      <c r="BE356" s="79">
        <f>PRODUCT('mil mi val'!$C320:BD320)</f>
        <v>0.9498288486751475</v>
      </c>
      <c r="BF356" s="79">
        <f>PRODUCT('mil mi val'!$C320:BE320)</f>
        <v>0.94906898559620734</v>
      </c>
      <c r="BG356" s="79">
        <f>PRODUCT('mil mi val'!$C320:BF320)</f>
        <v>0.94830973040773037</v>
      </c>
      <c r="BH356" s="79">
        <f>PRODUCT('mil mi val'!$C320:BG320)</f>
        <v>0.94755108262340415</v>
      </c>
      <c r="BI356" s="79">
        <f>PRODUCT('mil mi val'!$C320:BH320)</f>
        <v>0.94679304175730539</v>
      </c>
      <c r="BJ356" s="79">
        <f>PRODUCT('mil mi val'!$C320:BI320)</f>
        <v>0.94603560732389957</v>
      </c>
      <c r="BK356" s="79">
        <f>PRODUCT('mil mi val'!$C320:BJ320)</f>
        <v>0.94527877883804046</v>
      </c>
      <c r="BL356" s="79">
        <f>PRODUCT('mil mi val'!$C320:BK320)</f>
        <v>0.94452255581497002</v>
      </c>
      <c r="BM356" s="79">
        <f>PRODUCT('mil mi val'!$C320:BL320)</f>
        <v>0.94376693777031806</v>
      </c>
      <c r="BN356" s="79">
        <f>PRODUCT('mil mi val'!$C320:BM320)</f>
        <v>0.94301192422010183</v>
      </c>
      <c r="BO356" s="79">
        <f>PRODUCT('mil mi val'!$C320:BN320)</f>
        <v>0.94225751468072572</v>
      </c>
      <c r="BP356" s="79">
        <f>PRODUCT('mil mi val'!$C320:BO320)</f>
        <v>0.94150370866898114</v>
      </c>
      <c r="BQ356" s="79">
        <f>PRODUCT('mil mi val'!$C320:BP320)</f>
        <v>0.94075050570204599</v>
      </c>
      <c r="BR356" s="79">
        <f>PRODUCT('mil mi val'!$C320:BQ320)</f>
        <v>0.93999790529748428</v>
      </c>
      <c r="BS356" s="79">
        <f>PRODUCT('mil mi val'!$C320:BR320)</f>
        <v>0.93924590697324628</v>
      </c>
      <c r="BT356" s="79">
        <f>PRODUCT('mil mi val'!$C320:BS320)</f>
        <v>0.93849451024766761</v>
      </c>
      <c r="BU356" s="79">
        <f>PRODUCT('mil mi val'!$C320:BT320)</f>
        <v>0.93774371463946948</v>
      </c>
      <c r="BV356" s="79">
        <f>PRODUCT('mil mi val'!$C320:BU320)</f>
        <v>0.9369935196677579</v>
      </c>
      <c r="BW356" s="79">
        <f>PRODUCT('mil mi val'!$C320:BV320)</f>
        <v>0.93624392485202368</v>
      </c>
      <c r="BX356" s="79">
        <f>PRODUCT('mil mi val'!$C320:BW320)</f>
        <v>0.93549492971214199</v>
      </c>
      <c r="BY356" s="79">
        <f>PRODUCT('mil mi val'!$C320:BX320)</f>
        <v>0.93474653376837225</v>
      </c>
      <c r="BZ356" s="79">
        <f>PRODUCT('mil mi val'!$C320:BY320)</f>
        <v>0.93399873654135757</v>
      </c>
      <c r="CA356" s="79">
        <f>PRODUCT('mil mi val'!$C320:BZ320)</f>
        <v>0.93325153755212442</v>
      </c>
      <c r="CB356" s="79">
        <f>PRODUCT('mil mi val'!$C320:CA320)</f>
        <v>0.93250493632208276</v>
      </c>
      <c r="CC356" s="79">
        <f>PRODUCT('mil mi val'!$C320:CB320)</f>
        <v>0.93175893237302509</v>
      </c>
      <c r="CD356" s="79">
        <f>PRODUCT('mil mi val'!$C320:CC320)</f>
        <v>0.93101352522712666</v>
      </c>
      <c r="CE356" s="79">
        <f>PRODUCT('mil mi val'!$C320:CD320)</f>
        <v>0.93026871440694492</v>
      </c>
      <c r="CF356" s="79">
        <f>PRODUCT('mil mi val'!$C320:CE320)</f>
        <v>0.92952449943541937</v>
      </c>
      <c r="CG356" s="79">
        <f>PRODUCT('mil mi val'!$C320:CF320)</f>
        <v>0.92878087983587099</v>
      </c>
      <c r="CH356" s="79">
        <f>PRODUCT('mil mi val'!$C320:CG320)</f>
        <v>0.92803785513200232</v>
      </c>
      <c r="CI356" s="79">
        <f>PRODUCT('mil mi val'!$C320:CH320)</f>
        <v>0.92729542484789673</v>
      </c>
      <c r="CJ356" s="79">
        <f>PRODUCT('mil mi val'!$C320:CI320)</f>
        <v>0.92655358850801839</v>
      </c>
      <c r="CK356" s="79">
        <f>PRODUCT('mil mi val'!$C320:CJ320)</f>
        <v>0.92581234563721193</v>
      </c>
      <c r="CL356" s="79">
        <f>PRODUCT('mil mi val'!$C320:CK320)</f>
        <v>0.92507169576070214</v>
      </c>
      <c r="CM356" s="79">
        <f>PRODUCT('mil mi val'!$C320:CL320)</f>
        <v>0.9243316384040936</v>
      </c>
      <c r="CN356" s="79">
        <f>PRODUCT('mil mi val'!$C320:CM320)</f>
        <v>0.92359217309337027</v>
      </c>
      <c r="CO356" s="79">
        <f>PRODUCT('mil mi val'!$C320:CN320)</f>
        <v>0.92285329935489557</v>
      </c>
      <c r="CP356" s="79">
        <f>PRODUCT('mil mi val'!$C320:CO320)</f>
        <v>0.92211501671541163</v>
      </c>
      <c r="CQ356" s="79">
        <f>PRODUCT('mil mi val'!$C320:CP320)</f>
        <v>0.92137732470203926</v>
      </c>
      <c r="CR356" s="79">
        <f>PRODUCT('mil mi val'!$C320:CQ320)</f>
        <v>0.92064022284227764</v>
      </c>
      <c r="CS356" s="79">
        <f>PRODUCT('mil mi val'!$C320:CR320)</f>
        <v>0.91990371066400378</v>
      </c>
      <c r="CT356" s="79">
        <f>PRODUCT('mil mi val'!$C320:CS320)</f>
        <v>0.91916778769547258</v>
      </c>
      <c r="CU356" s="79">
        <f>PRODUCT('mil mi val'!$C320:CT320)</f>
        <v>0.91843245346531621</v>
      </c>
      <c r="CV356" s="79">
        <f>PRODUCT('mil mi val'!$C320:CU320)</f>
        <v>0.91769770750254398</v>
      </c>
      <c r="CW356" s="79">
        <f>PRODUCT('mil mi val'!$C320:CV320)</f>
        <v>0.91696354933654189</v>
      </c>
      <c r="CX356" s="79">
        <f>PRODUCT('mil mi val'!$C320:CW320)</f>
        <v>0.91622997849707266</v>
      </c>
      <c r="CY356" s="79">
        <f>PRODUCT('mil mi val'!$C320:CX320)</f>
        <v>0.91549699451427502</v>
      </c>
      <c r="CZ356" s="79">
        <f>PRODUCT('mil mi val'!$C320:CY320)</f>
        <v>0.91476459691866363</v>
      </c>
      <c r="DA356" s="79">
        <f>PRODUCT('mil mi val'!$C320:CZ320)</f>
        <v>0.91403278524112863</v>
      </c>
      <c r="DB356" s="79">
        <f>PRODUCT('mil mi val'!$C320:DA320)</f>
        <v>0.91330155901293575</v>
      </c>
      <c r="DC356" s="79">
        <f>PRODUCT('mil mi val'!$C320:DB320)</f>
        <v>0.91257091776572541</v>
      </c>
    </row>
    <row r="357" spans="2:107" ht="15" x14ac:dyDescent="0.25">
      <c r="B357" s="41">
        <v>112</v>
      </c>
      <c r="C357" s="79">
        <v>1</v>
      </c>
      <c r="D357" s="79">
        <f>PRODUCT('mil mi val'!$C321:C321)</f>
        <v>0.98939999999999995</v>
      </c>
      <c r="E357" s="79">
        <f>PRODUCT('mil mi val'!$C321:D321)</f>
        <v>0.98870741999999989</v>
      </c>
      <c r="F357" s="79">
        <f>PRODUCT('mil mi val'!$C321:E321)</f>
        <v>0.98801532480599985</v>
      </c>
      <c r="G357" s="79">
        <f>PRODUCT('mil mi val'!$C321:F321)</f>
        <v>0.98732371407863562</v>
      </c>
      <c r="H357" s="79">
        <f>PRODUCT('mil mi val'!$C321:G321)</f>
        <v>0.98673131985018836</v>
      </c>
      <c r="I357" s="79">
        <f>PRODUCT('mil mi val'!$C321:H321)</f>
        <v>0.98613928105827819</v>
      </c>
      <c r="J357" s="79">
        <f>PRODUCT('mil mi val'!$C321:I321)</f>
        <v>0.98564621141774911</v>
      </c>
      <c r="K357" s="79">
        <f>PRODUCT('mil mi val'!$C321:J321)</f>
        <v>0.98515338831204025</v>
      </c>
      <c r="L357" s="79">
        <f>PRODUCT('mil mi val'!$C321:K321)</f>
        <v>0.98475932695671542</v>
      </c>
      <c r="M357" s="79">
        <f>PRODUCT('mil mi val'!$C321:L321)</f>
        <v>0.98436542322593279</v>
      </c>
      <c r="N357" s="79">
        <f>PRODUCT('mil mi val'!$C321:M321)</f>
        <v>0.98407011359896501</v>
      </c>
      <c r="O357" s="79">
        <f>PRODUCT('mil mi val'!$C321:N321)</f>
        <v>0.98367648555352549</v>
      </c>
      <c r="P357" s="79">
        <f>PRODUCT('mil mi val'!$C321:O321)</f>
        <v>0.98318464731074884</v>
      </c>
      <c r="Q357" s="79">
        <f>PRODUCT('mil mi val'!$C321:P321)</f>
        <v>0.9825947365223624</v>
      </c>
      <c r="R357" s="79">
        <f>PRODUCT('mil mi val'!$C321:Q321)</f>
        <v>0.98200517968044898</v>
      </c>
      <c r="S357" s="79">
        <f>PRODUCT('mil mi val'!$C321:R321)</f>
        <v>0.98141597657264068</v>
      </c>
      <c r="T357" s="79">
        <f>PRODUCT('mil mi val'!$C321:S321)</f>
        <v>0.98082712698669705</v>
      </c>
      <c r="U357" s="79">
        <f>PRODUCT('mil mi val'!$C321:T321)</f>
        <v>0.98023863071050499</v>
      </c>
      <c r="V357" s="79">
        <f>PRODUCT('mil mi val'!$C321:U321)</f>
        <v>0.97965048753207862</v>
      </c>
      <c r="W357" s="79">
        <f>PRODUCT('mil mi val'!$C321:V321)</f>
        <v>0.9790626972395593</v>
      </c>
      <c r="X357" s="79">
        <f>PRODUCT('mil mi val'!$C321:W321)</f>
        <v>0.97847525962121551</v>
      </c>
      <c r="Y357" s="79">
        <f>PRODUCT('mil mi val'!$C321:X321)</f>
        <v>0.97788817446544274</v>
      </c>
      <c r="Z357" s="79">
        <f>PRODUCT('mil mi val'!$C321:Y321)</f>
        <v>0.97730144156076348</v>
      </c>
      <c r="AA357" s="79">
        <f>PRODUCT('mil mi val'!$C321:Z321)</f>
        <v>0.97671506069582703</v>
      </c>
      <c r="AB357" s="79">
        <f>PRODUCT('mil mi val'!$C321:AA321)</f>
        <v>0.97612903165940945</v>
      </c>
      <c r="AC357" s="79">
        <f>PRODUCT('mil mi val'!$C321:AB321)</f>
        <v>0.97554335424041372</v>
      </c>
      <c r="AD357" s="79">
        <f>PRODUCT('mil mi val'!$C321:AC321)</f>
        <v>0.97495802822786948</v>
      </c>
      <c r="AE357" s="79">
        <f>PRODUCT('mil mi val'!$C321:AD321)</f>
        <v>0.97437305341093272</v>
      </c>
      <c r="AF357" s="79">
        <f>PRODUCT('mil mi val'!$C321:AE321)</f>
        <v>0.97378842957888612</v>
      </c>
      <c r="AG357" s="79">
        <f>PRODUCT('mil mi val'!$C321:AF321)</f>
        <v>0.97320415652113879</v>
      </c>
      <c r="AH357" s="79">
        <f>PRODUCT('mil mi val'!$C321:AG321)</f>
        <v>0.97262023402722608</v>
      </c>
      <c r="AI357" s="79">
        <f>PRODUCT('mil mi val'!$C321:AH321)</f>
        <v>0.97203666188680971</v>
      </c>
      <c r="AJ357" s="79">
        <f>PRODUCT('mil mi val'!$C321:AI321)</f>
        <v>0.97145343988967758</v>
      </c>
      <c r="AK357" s="79">
        <f>PRODUCT('mil mi val'!$C321:AJ321)</f>
        <v>0.97087056782574377</v>
      </c>
      <c r="AL357" s="79">
        <f>PRODUCT('mil mi val'!$C321:AK321)</f>
        <v>0.97028804548504832</v>
      </c>
      <c r="AM357" s="79">
        <f>PRODUCT('mil mi val'!$C321:AL321)</f>
        <v>0.96970587265775721</v>
      </c>
      <c r="AN357" s="79">
        <f>PRODUCT('mil mi val'!$C321:AM321)</f>
        <v>0.9691240491341625</v>
      </c>
      <c r="AO357" s="79">
        <f>PRODUCT('mil mi val'!$C321:AN321)</f>
        <v>0.96854257470468197</v>
      </c>
      <c r="AP357" s="79">
        <f>PRODUCT('mil mi val'!$C321:AO321)</f>
        <v>0.96796144915985916</v>
      </c>
      <c r="AQ357" s="79">
        <f>PRODUCT('mil mi val'!$C321:AP321)</f>
        <v>0.96738067229036317</v>
      </c>
      <c r="AR357" s="79">
        <f>PRODUCT('mil mi val'!$C321:AQ321)</f>
        <v>0.96680024388698893</v>
      </c>
      <c r="AS357" s="79">
        <f>PRODUCT('mil mi val'!$C321:AR321)</f>
        <v>0.96622016374065667</v>
      </c>
      <c r="AT357" s="79">
        <f>PRODUCT('mil mi val'!$C321:AS321)</f>
        <v>0.9656404316424122</v>
      </c>
      <c r="AU357" s="79">
        <f>PRODUCT('mil mi val'!$C321:AT321)</f>
        <v>0.96506104738342668</v>
      </c>
      <c r="AV357" s="79">
        <f>PRODUCT('mil mi val'!$C321:AU321)</f>
        <v>0.96448201075499662</v>
      </c>
      <c r="AW357" s="79">
        <f>PRODUCT('mil mi val'!$C321:AV321)</f>
        <v>0.96390332154854363</v>
      </c>
      <c r="AX357" s="79">
        <f>PRODUCT('mil mi val'!$C321:AW321)</f>
        <v>0.96332497955561447</v>
      </c>
      <c r="AY357" s="79">
        <f>PRODUCT('mil mi val'!$C321:AX321)</f>
        <v>0.9627469845678811</v>
      </c>
      <c r="AZ357" s="79">
        <f>PRODUCT('mil mi val'!$C321:AY321)</f>
        <v>0.96216933637714031</v>
      </c>
      <c r="BA357" s="79">
        <f>PRODUCT('mil mi val'!$C321:AZ321)</f>
        <v>0.96159203477531396</v>
      </c>
      <c r="BB357" s="79">
        <f>PRODUCT('mil mi val'!$C321:BA321)</f>
        <v>0.96101507955444876</v>
      </c>
      <c r="BC357" s="79">
        <f>PRODUCT('mil mi val'!$C321:BB321)</f>
        <v>0.96043847050671605</v>
      </c>
      <c r="BD357" s="79">
        <f>PRODUCT('mil mi val'!$C321:BC321)</f>
        <v>0.95986220742441197</v>
      </c>
      <c r="BE357" s="79">
        <f>PRODUCT('mil mi val'!$C321:BD321)</f>
        <v>0.95928629009995725</v>
      </c>
      <c r="BF357" s="79">
        <f>PRODUCT('mil mi val'!$C321:BE321)</f>
        <v>0.95871071832589727</v>
      </c>
      <c r="BG357" s="79">
        <f>PRODUCT('mil mi val'!$C321:BF321)</f>
        <v>0.95813549189490166</v>
      </c>
      <c r="BH357" s="79">
        <f>PRODUCT('mil mi val'!$C321:BG321)</f>
        <v>0.95756061059976472</v>
      </c>
      <c r="BI357" s="79">
        <f>PRODUCT('mil mi val'!$C321:BH321)</f>
        <v>0.95698607423340476</v>
      </c>
      <c r="BJ357" s="79">
        <f>PRODUCT('mil mi val'!$C321:BI321)</f>
        <v>0.95641188258886467</v>
      </c>
      <c r="BK357" s="79">
        <f>PRODUCT('mil mi val'!$C321:BJ321)</f>
        <v>0.95583803545931134</v>
      </c>
      <c r="BL357" s="79">
        <f>PRODUCT('mil mi val'!$C321:BK321)</f>
        <v>0.95526453263803568</v>
      </c>
      <c r="BM357" s="79">
        <f>PRODUCT('mil mi val'!$C321:BL321)</f>
        <v>0.95469137391845282</v>
      </c>
      <c r="BN357" s="79">
        <f>PRODUCT('mil mi val'!$C321:BM321)</f>
        <v>0.9541185590941017</v>
      </c>
      <c r="BO357" s="79">
        <f>PRODUCT('mil mi val'!$C321:BN321)</f>
        <v>0.95354608795864515</v>
      </c>
      <c r="BP357" s="79">
        <f>PRODUCT('mil mi val'!$C321:BO321)</f>
        <v>0.95297396030586989</v>
      </c>
      <c r="BQ357" s="79">
        <f>PRODUCT('mil mi val'!$C321:BP321)</f>
        <v>0.95240217592968635</v>
      </c>
      <c r="BR357" s="79">
        <f>PRODUCT('mil mi val'!$C321:BQ321)</f>
        <v>0.95183073462412848</v>
      </c>
      <c r="BS357" s="79">
        <f>PRODUCT('mil mi val'!$C321:BR321)</f>
        <v>0.95125963618335396</v>
      </c>
      <c r="BT357" s="79">
        <f>PRODUCT('mil mi val'!$C321:BS321)</f>
        <v>0.9506888804016439</v>
      </c>
      <c r="BU357" s="79">
        <f>PRODUCT('mil mi val'!$C321:BT321)</f>
        <v>0.95011846707340286</v>
      </c>
      <c r="BV357" s="79">
        <f>PRODUCT('mil mi val'!$C321:BU321)</f>
        <v>0.94954839599315877</v>
      </c>
      <c r="BW357" s="79">
        <f>PRODUCT('mil mi val'!$C321:BV321)</f>
        <v>0.94897866695556288</v>
      </c>
      <c r="BX357" s="79">
        <f>PRODUCT('mil mi val'!$C321:BW321)</f>
        <v>0.94840927975538947</v>
      </c>
      <c r="BY357" s="79">
        <f>PRODUCT('mil mi val'!$C321:BX321)</f>
        <v>0.94784023418753616</v>
      </c>
      <c r="BZ357" s="79">
        <f>PRODUCT('mil mi val'!$C321:BY321)</f>
        <v>0.94727153004702358</v>
      </c>
      <c r="CA357" s="79">
        <f>PRODUCT('mil mi val'!$C321:BZ321)</f>
        <v>0.94670316712899527</v>
      </c>
      <c r="CB357" s="79">
        <f>PRODUCT('mil mi val'!$C321:CA321)</f>
        <v>0.94613514522871778</v>
      </c>
      <c r="CC357" s="79">
        <f>PRODUCT('mil mi val'!$C321:CB321)</f>
        <v>0.94556746414158055</v>
      </c>
      <c r="CD357" s="79">
        <f>PRODUCT('mil mi val'!$C321:CC321)</f>
        <v>0.9450001236630956</v>
      </c>
      <c r="CE357" s="79">
        <f>PRODUCT('mil mi val'!$C321:CD321)</f>
        <v>0.94443312358889775</v>
      </c>
      <c r="CF357" s="79">
        <f>PRODUCT('mil mi val'!$C321:CE321)</f>
        <v>0.94386646371474436</v>
      </c>
      <c r="CG357" s="79">
        <f>PRODUCT('mil mi val'!$C321:CF321)</f>
        <v>0.9433001438365155</v>
      </c>
      <c r="CH357" s="79">
        <f>PRODUCT('mil mi val'!$C321:CG321)</f>
        <v>0.94273416375021357</v>
      </c>
      <c r="CI357" s="79">
        <f>PRODUCT('mil mi val'!$C321:CH321)</f>
        <v>0.94216852325196343</v>
      </c>
      <c r="CJ357" s="79">
        <f>PRODUCT('mil mi val'!$C321:CI321)</f>
        <v>0.94160322213801217</v>
      </c>
      <c r="CK357" s="79">
        <f>PRODUCT('mil mi val'!$C321:CJ321)</f>
        <v>0.94103826020472936</v>
      </c>
      <c r="CL357" s="79">
        <f>PRODUCT('mil mi val'!$C321:CK321)</f>
        <v>0.94047363724860644</v>
      </c>
      <c r="CM357" s="79">
        <f>PRODUCT('mil mi val'!$C321:CL321)</f>
        <v>0.93990935306625722</v>
      </c>
      <c r="CN357" s="79">
        <f>PRODUCT('mil mi val'!$C321:CM321)</f>
        <v>0.93934540745441741</v>
      </c>
      <c r="CO357" s="79">
        <f>PRODUCT('mil mi val'!$C321:CN321)</f>
        <v>0.93878180020994473</v>
      </c>
      <c r="CP357" s="79">
        <f>PRODUCT('mil mi val'!$C321:CO321)</f>
        <v>0.93821853112981868</v>
      </c>
      <c r="CQ357" s="79">
        <f>PRODUCT('mil mi val'!$C321:CP321)</f>
        <v>0.93765560001114079</v>
      </c>
      <c r="CR357" s="79">
        <f>PRODUCT('mil mi val'!$C321:CQ321)</f>
        <v>0.93709300665113404</v>
      </c>
      <c r="CS357" s="79">
        <f>PRODUCT('mil mi val'!$C321:CR321)</f>
        <v>0.93653075084714332</v>
      </c>
      <c r="CT357" s="79">
        <f>PRODUCT('mil mi val'!$C321:CS321)</f>
        <v>0.93596883239663498</v>
      </c>
      <c r="CU357" s="79">
        <f>PRODUCT('mil mi val'!$C321:CT321)</f>
        <v>0.93540725109719691</v>
      </c>
      <c r="CV357" s="79">
        <f>PRODUCT('mil mi val'!$C321:CU321)</f>
        <v>0.9348460067465385</v>
      </c>
      <c r="CW357" s="79">
        <f>PRODUCT('mil mi val'!$C321:CV321)</f>
        <v>0.93428509914249058</v>
      </c>
      <c r="CX357" s="79">
        <f>PRODUCT('mil mi val'!$C321:CW321)</f>
        <v>0.9337245280830051</v>
      </c>
      <c r="CY357" s="79">
        <f>PRODUCT('mil mi val'!$C321:CX321)</f>
        <v>0.93316429336615525</v>
      </c>
      <c r="CZ357" s="79">
        <f>PRODUCT('mil mi val'!$C321:CY321)</f>
        <v>0.93260439479013546</v>
      </c>
      <c r="DA357" s="79">
        <f>PRODUCT('mil mi val'!$C321:CZ321)</f>
        <v>0.93204483215326128</v>
      </c>
      <c r="DB357" s="79">
        <f>PRODUCT('mil mi val'!$C321:DA321)</f>
        <v>0.93148560525396928</v>
      </c>
      <c r="DC357" s="79">
        <f>PRODUCT('mil mi val'!$C321:DB321)</f>
        <v>0.93092671389081683</v>
      </c>
    </row>
    <row r="358" spans="2:107" ht="15" x14ac:dyDescent="0.25">
      <c r="B358" s="41">
        <v>113</v>
      </c>
      <c r="C358" s="79">
        <v>1</v>
      </c>
      <c r="D358" s="79">
        <f>PRODUCT('mil mi val'!$C322:C322)</f>
        <v>0.98960000000000004</v>
      </c>
      <c r="E358" s="79">
        <f>PRODUCT('mil mi val'!$C322:D322)</f>
        <v>0.98900624000000004</v>
      </c>
      <c r="F358" s="79">
        <f>PRODUCT('mil mi val'!$C322:E322)</f>
        <v>0.98841283625599996</v>
      </c>
      <c r="G358" s="79">
        <f>PRODUCT('mil mi val'!$C322:F322)</f>
        <v>0.98791862983787204</v>
      </c>
      <c r="H358" s="79">
        <f>PRODUCT('mil mi val'!$C322:G322)</f>
        <v>0.98742467052295313</v>
      </c>
      <c r="I358" s="79">
        <f>PRODUCT('mil mi val'!$C322:H322)</f>
        <v>0.98693095818769172</v>
      </c>
      <c r="J358" s="79">
        <f>PRODUCT('mil mi val'!$C322:I322)</f>
        <v>0.98653618580441671</v>
      </c>
      <c r="K358" s="79">
        <f>PRODUCT('mil mi val'!$C322:J322)</f>
        <v>0.98614157133009495</v>
      </c>
      <c r="L358" s="79">
        <f>PRODUCT('mil mi val'!$C322:K322)</f>
        <v>0.98584572885869592</v>
      </c>
      <c r="M358" s="79">
        <f>PRODUCT('mil mi val'!$C322:L322)</f>
        <v>0.98554997514003839</v>
      </c>
      <c r="N358" s="79">
        <f>PRODUCT('mil mi val'!$C322:M322)</f>
        <v>0.98535286514501041</v>
      </c>
      <c r="O358" s="79">
        <f>PRODUCT('mil mi val'!$C322:N322)</f>
        <v>0.98515579457198144</v>
      </c>
      <c r="P358" s="79">
        <f>PRODUCT('mil mi val'!$C322:O322)</f>
        <v>0.98486024783360993</v>
      </c>
      <c r="Q358" s="79">
        <f>PRODUCT('mil mi val'!$C322:P322)</f>
        <v>0.98446630373447652</v>
      </c>
      <c r="R358" s="79">
        <f>PRODUCT('mil mi val'!$C322:Q322)</f>
        <v>0.98407251721298272</v>
      </c>
      <c r="S358" s="79">
        <f>PRODUCT('mil mi val'!$C322:R322)</f>
        <v>0.98367888820609761</v>
      </c>
      <c r="T358" s="79">
        <f>PRODUCT('mil mi val'!$C322:S322)</f>
        <v>0.98328541665081526</v>
      </c>
      <c r="U358" s="79">
        <f>PRODUCT('mil mi val'!$C322:T322)</f>
        <v>0.98289210248415493</v>
      </c>
      <c r="V358" s="79">
        <f>PRODUCT('mil mi val'!$C322:U322)</f>
        <v>0.98249894564316131</v>
      </c>
      <c r="W358" s="79">
        <f>PRODUCT('mil mi val'!$C322:V322)</f>
        <v>0.98210594606490409</v>
      </c>
      <c r="X358" s="79">
        <f>PRODUCT('mil mi val'!$C322:W322)</f>
        <v>0.98171310368647813</v>
      </c>
      <c r="Y358" s="79">
        <f>PRODUCT('mil mi val'!$C322:X322)</f>
        <v>0.98132041844500362</v>
      </c>
      <c r="Z358" s="79">
        <f>PRODUCT('mil mi val'!$C322:Y322)</f>
        <v>0.98092789027762561</v>
      </c>
      <c r="AA358" s="79">
        <f>PRODUCT('mil mi val'!$C322:Z322)</f>
        <v>0.9805355191215146</v>
      </c>
      <c r="AB358" s="79">
        <f>PRODUCT('mil mi val'!$C322:AA322)</f>
        <v>0.98014330491386603</v>
      </c>
      <c r="AC358" s="79">
        <f>PRODUCT('mil mi val'!$C322:AB322)</f>
        <v>0.97975124759190058</v>
      </c>
      <c r="AD358" s="79">
        <f>PRODUCT('mil mi val'!$C322:AC322)</f>
        <v>0.97935934709286387</v>
      </c>
      <c r="AE358" s="79">
        <f>PRODUCT('mil mi val'!$C322:AD322)</f>
        <v>0.97896760335402677</v>
      </c>
      <c r="AF358" s="79">
        <f>PRODUCT('mil mi val'!$C322:AE322)</f>
        <v>0.9785760163126852</v>
      </c>
      <c r="AG358" s="79">
        <f>PRODUCT('mil mi val'!$C322:AF322)</f>
        <v>0.9781845859061602</v>
      </c>
      <c r="AH358" s="79">
        <f>PRODUCT('mil mi val'!$C322:AG322)</f>
        <v>0.97779331207179776</v>
      </c>
      <c r="AI358" s="79">
        <f>PRODUCT('mil mi val'!$C322:AH322)</f>
        <v>0.9774021947469691</v>
      </c>
      <c r="AJ358" s="79">
        <f>PRODUCT('mil mi val'!$C322:AI322)</f>
        <v>0.97701123386907041</v>
      </c>
      <c r="AK358" s="79">
        <f>PRODUCT('mil mi val'!$C322:AJ322)</f>
        <v>0.97662042937552285</v>
      </c>
      <c r="AL358" s="79">
        <f>PRODUCT('mil mi val'!$C322:AK322)</f>
        <v>0.97622978120377268</v>
      </c>
      <c r="AM358" s="79">
        <f>PRODUCT('mil mi val'!$C322:AL322)</f>
        <v>0.97583928929129127</v>
      </c>
      <c r="AN358" s="79">
        <f>PRODUCT('mil mi val'!$C322:AM322)</f>
        <v>0.97544895357557482</v>
      </c>
      <c r="AO358" s="79">
        <f>PRODUCT('mil mi val'!$C322:AN322)</f>
        <v>0.97505877399414465</v>
      </c>
      <c r="AP358" s="79">
        <f>PRODUCT('mil mi val'!$C322:AO322)</f>
        <v>0.97466875048454704</v>
      </c>
      <c r="AQ358" s="79">
        <f>PRODUCT('mil mi val'!$C322:AP322)</f>
        <v>0.97427888298435328</v>
      </c>
      <c r="AR358" s="79">
        <f>PRODUCT('mil mi val'!$C322:AQ322)</f>
        <v>0.97388917143115961</v>
      </c>
      <c r="AS358" s="79">
        <f>PRODUCT('mil mi val'!$C322:AR322)</f>
        <v>0.97349961576258714</v>
      </c>
      <c r="AT358" s="79">
        <f>PRODUCT('mil mi val'!$C322:AS322)</f>
        <v>0.97311021591628211</v>
      </c>
      <c r="AU358" s="79">
        <f>PRODUCT('mil mi val'!$C322:AT322)</f>
        <v>0.97272097182991568</v>
      </c>
      <c r="AV358" s="79">
        <f>PRODUCT('mil mi val'!$C322:AU322)</f>
        <v>0.97233188344118371</v>
      </c>
      <c r="AW358" s="79">
        <f>PRODUCT('mil mi val'!$C322:AV322)</f>
        <v>0.97194295068780723</v>
      </c>
      <c r="AX358" s="79">
        <f>PRODUCT('mil mi val'!$C322:AW322)</f>
        <v>0.97155417350753215</v>
      </c>
      <c r="AY358" s="79">
        <f>PRODUCT('mil mi val'!$C322:AX322)</f>
        <v>0.97116555183812914</v>
      </c>
      <c r="AZ358" s="79">
        <f>PRODUCT('mil mi val'!$C322:AY322)</f>
        <v>0.97077708561739395</v>
      </c>
      <c r="BA358" s="79">
        <f>PRODUCT('mil mi val'!$C322:AZ322)</f>
        <v>0.970388774783147</v>
      </c>
      <c r="BB358" s="79">
        <f>PRODUCT('mil mi val'!$C322:BA322)</f>
        <v>0.97000061927323378</v>
      </c>
      <c r="BC358" s="79">
        <f>PRODUCT('mil mi val'!$C322:BB322)</f>
        <v>0.96961261902552454</v>
      </c>
      <c r="BD358" s="79">
        <f>PRODUCT('mil mi val'!$C322:BC322)</f>
        <v>0.9692247739779144</v>
      </c>
      <c r="BE358" s="79">
        <f>PRODUCT('mil mi val'!$C322:BD322)</f>
        <v>0.96883708406832325</v>
      </c>
      <c r="BF358" s="79">
        <f>PRODUCT('mil mi val'!$C322:BE322)</f>
        <v>0.96844954923469595</v>
      </c>
      <c r="BG358" s="79">
        <f>PRODUCT('mil mi val'!$C322:BF322)</f>
        <v>0.96806216941500212</v>
      </c>
      <c r="BH358" s="79">
        <f>PRODUCT('mil mi val'!$C322:BG322)</f>
        <v>0.96767494454723613</v>
      </c>
      <c r="BI358" s="79">
        <f>PRODUCT('mil mi val'!$C322:BH322)</f>
        <v>0.96728787456941723</v>
      </c>
      <c r="BJ358" s="79">
        <f>PRODUCT('mil mi val'!$C322:BI322)</f>
        <v>0.96690095941958953</v>
      </c>
      <c r="BK358" s="79">
        <f>PRODUCT('mil mi val'!$C322:BJ322)</f>
        <v>0.9665141990358217</v>
      </c>
      <c r="BL358" s="79">
        <f>PRODUCT('mil mi val'!$C322:BK322)</f>
        <v>0.96612759335620746</v>
      </c>
      <c r="BM358" s="79">
        <f>PRODUCT('mil mi val'!$C322:BL322)</f>
        <v>0.96574114231886499</v>
      </c>
      <c r="BN358" s="79">
        <f>PRODUCT('mil mi val'!$C322:BM322)</f>
        <v>0.96535484586193754</v>
      </c>
      <c r="BO358" s="79">
        <f>PRODUCT('mil mi val'!$C322:BN322)</f>
        <v>0.9649687039235928</v>
      </c>
      <c r="BP358" s="79">
        <f>PRODUCT('mil mi val'!$C322:BO322)</f>
        <v>0.96458271644202342</v>
      </c>
      <c r="BQ358" s="79">
        <f>PRODUCT('mil mi val'!$C322:BP322)</f>
        <v>0.96419688335544662</v>
      </c>
      <c r="BR358" s="79">
        <f>PRODUCT('mil mi val'!$C322:BQ322)</f>
        <v>0.96381120460210445</v>
      </c>
      <c r="BS358" s="79">
        <f>PRODUCT('mil mi val'!$C322:BR322)</f>
        <v>0.96342568012026364</v>
      </c>
      <c r="BT358" s="79">
        <f>PRODUCT('mil mi val'!$C322:BS322)</f>
        <v>0.96304030984821554</v>
      </c>
      <c r="BU358" s="79">
        <f>PRODUCT('mil mi val'!$C322:BT322)</f>
        <v>0.96265509372427627</v>
      </c>
      <c r="BV358" s="79">
        <f>PRODUCT('mil mi val'!$C322:BU322)</f>
        <v>0.9622700316867866</v>
      </c>
      <c r="BW358" s="79">
        <f>PRODUCT('mil mi val'!$C322:BV322)</f>
        <v>0.96188512367411194</v>
      </c>
      <c r="BX358" s="79">
        <f>PRODUCT('mil mi val'!$C322:BW322)</f>
        <v>0.96150036962464236</v>
      </c>
      <c r="BY358" s="79">
        <f>PRODUCT('mil mi val'!$C322:BX322)</f>
        <v>0.96111576947679256</v>
      </c>
      <c r="BZ358" s="79">
        <f>PRODUCT('mil mi val'!$C322:BY322)</f>
        <v>0.96073132316900189</v>
      </c>
      <c r="CA358" s="79">
        <f>PRODUCT('mil mi val'!$C322:BZ322)</f>
        <v>0.96034703063973437</v>
      </c>
      <c r="CB358" s="79">
        <f>PRODUCT('mil mi val'!$C322:CA322)</f>
        <v>0.95996289182747851</v>
      </c>
      <c r="CC358" s="79">
        <f>PRODUCT('mil mi val'!$C322:CB322)</f>
        <v>0.95957890667074752</v>
      </c>
      <c r="CD358" s="79">
        <f>PRODUCT('mil mi val'!$C322:CC322)</f>
        <v>0.95919507510807922</v>
      </c>
      <c r="CE358" s="79">
        <f>PRODUCT('mil mi val'!$C322:CD322)</f>
        <v>0.95881139707803598</v>
      </c>
      <c r="CF358" s="79">
        <f>PRODUCT('mil mi val'!$C322:CE322)</f>
        <v>0.9584278725192048</v>
      </c>
      <c r="CG358" s="79">
        <f>PRODUCT('mil mi val'!$C322:CF322)</f>
        <v>0.95804450137019714</v>
      </c>
      <c r="CH358" s="79">
        <f>PRODUCT('mil mi val'!$C322:CG322)</f>
        <v>0.95766128356964908</v>
      </c>
      <c r="CI358" s="79">
        <f>PRODUCT('mil mi val'!$C322:CH322)</f>
        <v>0.95727821905622124</v>
      </c>
      <c r="CJ358" s="79">
        <f>PRODUCT('mil mi val'!$C322:CI322)</f>
        <v>0.95689530776859877</v>
      </c>
      <c r="CK358" s="79">
        <f>PRODUCT('mil mi val'!$C322:CJ322)</f>
        <v>0.95651254964549137</v>
      </c>
      <c r="CL358" s="79">
        <f>PRODUCT('mil mi val'!$C322:CK322)</f>
        <v>0.95612994462563317</v>
      </c>
      <c r="CM358" s="79">
        <f>PRODUCT('mil mi val'!$C322:CL322)</f>
        <v>0.95574749264778291</v>
      </c>
      <c r="CN358" s="79">
        <f>PRODUCT('mil mi val'!$C322:CM322)</f>
        <v>0.95536519365072381</v>
      </c>
      <c r="CO358" s="79">
        <f>PRODUCT('mil mi val'!$C322:CN322)</f>
        <v>0.95498304757326358</v>
      </c>
      <c r="CP358" s="79">
        <f>PRODUCT('mil mi val'!$C322:CO322)</f>
        <v>0.95460105435423437</v>
      </c>
      <c r="CQ358" s="79">
        <f>PRODUCT('mil mi val'!$C322:CP322)</f>
        <v>0.95421921393249276</v>
      </c>
      <c r="CR358" s="79">
        <f>PRODUCT('mil mi val'!$C322:CQ322)</f>
        <v>0.95383752624691975</v>
      </c>
      <c r="CS358" s="79">
        <f>PRODUCT('mil mi val'!$C322:CR322)</f>
        <v>0.953455991236421</v>
      </c>
      <c r="CT358" s="79">
        <f>PRODUCT('mil mi val'!$C322:CS322)</f>
        <v>0.95307460883992645</v>
      </c>
      <c r="CU358" s="79">
        <f>PRODUCT('mil mi val'!$C322:CT322)</f>
        <v>0.95269337899639051</v>
      </c>
      <c r="CV358" s="79">
        <f>PRODUCT('mil mi val'!$C322:CU322)</f>
        <v>0.95231230164479197</v>
      </c>
      <c r="CW358" s="79">
        <f>PRODUCT('mil mi val'!$C322:CV322)</f>
        <v>0.95193137672413408</v>
      </c>
      <c r="CX358" s="79">
        <f>PRODUCT('mil mi val'!$C322:CW322)</f>
        <v>0.9515506041734445</v>
      </c>
      <c r="CY358" s="79">
        <f>PRODUCT('mil mi val'!$C322:CX322)</f>
        <v>0.95116998393177521</v>
      </c>
      <c r="CZ358" s="79">
        <f>PRODUCT('mil mi val'!$C322:CY322)</f>
        <v>0.95078951593820249</v>
      </c>
      <c r="DA358" s="79">
        <f>PRODUCT('mil mi val'!$C322:CZ322)</f>
        <v>0.95040920013182728</v>
      </c>
      <c r="DB358" s="79">
        <f>PRODUCT('mil mi val'!$C322:DA322)</f>
        <v>0.95002903645177461</v>
      </c>
      <c r="DC358" s="79">
        <f>PRODUCT('mil mi val'!$C322:DB322)</f>
        <v>0.94964902483719393</v>
      </c>
    </row>
    <row r="359" spans="2:107" ht="15" x14ac:dyDescent="0.25">
      <c r="B359" s="41">
        <v>114</v>
      </c>
      <c r="C359" s="79">
        <v>1</v>
      </c>
      <c r="D359" s="79">
        <f>PRODUCT('mil mi val'!$C323:C323)</f>
        <v>0.98970000000000002</v>
      </c>
      <c r="E359" s="79">
        <f>PRODUCT('mil mi val'!$C323:D323)</f>
        <v>0.98930412000000012</v>
      </c>
      <c r="F359" s="79">
        <f>PRODUCT('mil mi val'!$C323:E323)</f>
        <v>0.98890839835200017</v>
      </c>
      <c r="G359" s="79">
        <f>PRODUCT('mil mi val'!$C323:F323)</f>
        <v>0.98851283499265941</v>
      </c>
      <c r="H359" s="79">
        <f>PRODUCT('mil mi val'!$C323:G323)</f>
        <v>0.98811742985866236</v>
      </c>
      <c r="I359" s="79">
        <f>PRODUCT('mil mi val'!$C323:H323)</f>
        <v>0.98772218288671898</v>
      </c>
      <c r="J359" s="79">
        <f>PRODUCT('mil mi val'!$C323:I323)</f>
        <v>0.98742586623185302</v>
      </c>
      <c r="K359" s="79">
        <f>PRODUCT('mil mi val'!$C323:J323)</f>
        <v>0.98712963847198354</v>
      </c>
      <c r="L359" s="79">
        <f>PRODUCT('mil mi val'!$C323:K323)</f>
        <v>0.9869322125442892</v>
      </c>
      <c r="M359" s="79">
        <f>PRODUCT('mil mi val'!$C323:L323)</f>
        <v>0.98673482610178032</v>
      </c>
      <c r="N359" s="79">
        <f>PRODUCT('mil mi val'!$C323:M323)</f>
        <v>0.98663615261917015</v>
      </c>
      <c r="O359" s="79">
        <f>PRODUCT('mil mi val'!$C323:N323)</f>
        <v>0.98653748900390825</v>
      </c>
      <c r="P359" s="79">
        <f>PRODUCT('mil mi val'!$C323:O323)</f>
        <v>0.98643883525500786</v>
      </c>
      <c r="Q359" s="79">
        <f>PRODUCT('mil mi val'!$C323:P323)</f>
        <v>0.98624154748795689</v>
      </c>
      <c r="R359" s="79">
        <f>PRODUCT('mil mi val'!$C323:Q323)</f>
        <v>0.98604429917845937</v>
      </c>
      <c r="S359" s="79">
        <f>PRODUCT('mil mi val'!$C323:R323)</f>
        <v>0.98584709031862372</v>
      </c>
      <c r="T359" s="79">
        <f>PRODUCT('mil mi val'!$C323:S323)</f>
        <v>0.98564992090056003</v>
      </c>
      <c r="U359" s="79">
        <f>PRODUCT('mil mi val'!$C323:T323)</f>
        <v>0.98545279091637994</v>
      </c>
      <c r="V359" s="79">
        <f>PRODUCT('mil mi val'!$C323:U323)</f>
        <v>0.98525570035819665</v>
      </c>
      <c r="W359" s="79">
        <f>PRODUCT('mil mi val'!$C323:V323)</f>
        <v>0.98505864921812503</v>
      </c>
      <c r="X359" s="79">
        <f>PRODUCT('mil mi val'!$C323:W323)</f>
        <v>0.98486163748828137</v>
      </c>
      <c r="Y359" s="79">
        <f>PRODUCT('mil mi val'!$C323:X323)</f>
        <v>0.98466466516078377</v>
      </c>
      <c r="Z359" s="79">
        <f>PRODUCT('mil mi val'!$C323:Y323)</f>
        <v>0.98446773222775164</v>
      </c>
      <c r="AA359" s="79">
        <f>PRODUCT('mil mi val'!$C323:Z323)</f>
        <v>0.98427083868130616</v>
      </c>
      <c r="AB359" s="79">
        <f>PRODUCT('mil mi val'!$C323:AA323)</f>
        <v>0.98407398451356987</v>
      </c>
      <c r="AC359" s="79">
        <f>PRODUCT('mil mi val'!$C323:AB323)</f>
        <v>0.98387716971666717</v>
      </c>
      <c r="AD359" s="79">
        <f>PRODUCT('mil mi val'!$C323:AC323)</f>
        <v>0.9836803942827238</v>
      </c>
      <c r="AE359" s="79">
        <f>PRODUCT('mil mi val'!$C323:AD323)</f>
        <v>0.98348365820386729</v>
      </c>
      <c r="AF359" s="79">
        <f>PRODUCT('mil mi val'!$C323:AE323)</f>
        <v>0.9832869614722265</v>
      </c>
      <c r="AG359" s="79">
        <f>PRODUCT('mil mi val'!$C323:AF323)</f>
        <v>0.98309030407993203</v>
      </c>
      <c r="AH359" s="79">
        <f>PRODUCT('mil mi val'!$C323:AG323)</f>
        <v>0.98289368601911609</v>
      </c>
      <c r="AI359" s="79">
        <f>PRODUCT('mil mi val'!$C323:AH323)</f>
        <v>0.98269710728191229</v>
      </c>
      <c r="AJ359" s="79">
        <f>PRODUCT('mil mi val'!$C323:AI323)</f>
        <v>0.98250056786045592</v>
      </c>
      <c r="AK359" s="79">
        <f>PRODUCT('mil mi val'!$C323:AJ323)</f>
        <v>0.98230406774688384</v>
      </c>
      <c r="AL359" s="79">
        <f>PRODUCT('mil mi val'!$C323:AK323)</f>
        <v>0.98210760693333443</v>
      </c>
      <c r="AM359" s="79">
        <f>PRODUCT('mil mi val'!$C323:AL323)</f>
        <v>0.98191118541194777</v>
      </c>
      <c r="AN359" s="79">
        <f>PRODUCT('mil mi val'!$C323:AM323)</f>
        <v>0.98171480317486537</v>
      </c>
      <c r="AO359" s="79">
        <f>PRODUCT('mil mi val'!$C323:AN323)</f>
        <v>0.98151846021423039</v>
      </c>
      <c r="AP359" s="79">
        <f>PRODUCT('mil mi val'!$C323:AO323)</f>
        <v>0.98132215652218757</v>
      </c>
      <c r="AQ359" s="79">
        <f>PRODUCT('mil mi val'!$C323:AP323)</f>
        <v>0.98112589209088319</v>
      </c>
      <c r="AR359" s="79">
        <f>PRODUCT('mil mi val'!$C323:AQ323)</f>
        <v>0.98092966691246508</v>
      </c>
      <c r="AS359" s="79">
        <f>PRODUCT('mil mi val'!$C323:AR323)</f>
        <v>0.98073348097908264</v>
      </c>
      <c r="AT359" s="79">
        <f>PRODUCT('mil mi val'!$C323:AS323)</f>
        <v>0.98053733428288681</v>
      </c>
      <c r="AU359" s="79">
        <f>PRODUCT('mil mi val'!$C323:AT323)</f>
        <v>0.9803412268160302</v>
      </c>
      <c r="AV359" s="79">
        <f>PRODUCT('mil mi val'!$C323:AU323)</f>
        <v>0.98014515857066697</v>
      </c>
      <c r="AW359" s="79">
        <f>PRODUCT('mil mi val'!$C323:AV323)</f>
        <v>0.97994912953895286</v>
      </c>
      <c r="AX359" s="79">
        <f>PRODUCT('mil mi val'!$C323:AW323)</f>
        <v>0.97975313971304512</v>
      </c>
      <c r="AY359" s="79">
        <f>PRODUCT('mil mi val'!$C323:AX323)</f>
        <v>0.97955718908510248</v>
      </c>
      <c r="AZ359" s="79">
        <f>PRODUCT('mil mi val'!$C323:AY323)</f>
        <v>0.97936127764728542</v>
      </c>
      <c r="BA359" s="79">
        <f>PRODUCT('mil mi val'!$C323:AZ323)</f>
        <v>0.97916540539175601</v>
      </c>
      <c r="BB359" s="79">
        <f>PRODUCT('mil mi val'!$C323:BA323)</f>
        <v>0.97896957231067772</v>
      </c>
      <c r="BC359" s="79">
        <f>PRODUCT('mil mi val'!$C323:BB323)</f>
        <v>0.9787737783962156</v>
      </c>
      <c r="BD359" s="79">
        <f>PRODUCT('mil mi val'!$C323:BC323)</f>
        <v>0.97857802364053637</v>
      </c>
      <c r="BE359" s="79">
        <f>PRODUCT('mil mi val'!$C323:BD323)</f>
        <v>0.97838230803580828</v>
      </c>
      <c r="BF359" s="79">
        <f>PRODUCT('mil mi val'!$C323:BE323)</f>
        <v>0.97818663157420116</v>
      </c>
      <c r="BG359" s="79">
        <f>PRODUCT('mil mi val'!$C323:BF323)</f>
        <v>0.97799099424788638</v>
      </c>
      <c r="BH359" s="79">
        <f>PRODUCT('mil mi val'!$C323:BG323)</f>
        <v>0.97779539604903687</v>
      </c>
      <c r="BI359" s="79">
        <f>PRODUCT('mil mi val'!$C323:BH323)</f>
        <v>0.97759983696982711</v>
      </c>
      <c r="BJ359" s="79">
        <f>PRODUCT('mil mi val'!$C323:BI323)</f>
        <v>0.97740431700243313</v>
      </c>
      <c r="BK359" s="79">
        <f>PRODUCT('mil mi val'!$C323:BJ323)</f>
        <v>0.97720883613903264</v>
      </c>
      <c r="BL359" s="79">
        <f>PRODUCT('mil mi val'!$C323:BK323)</f>
        <v>0.9770133943718049</v>
      </c>
      <c r="BM359" s="79">
        <f>PRODUCT('mil mi val'!$C323:BL323)</f>
        <v>0.9768179916929306</v>
      </c>
      <c r="BN359" s="79">
        <f>PRODUCT('mil mi val'!$C323:BM323)</f>
        <v>0.97662262809459199</v>
      </c>
      <c r="BO359" s="79">
        <f>PRODUCT('mil mi val'!$C323:BN323)</f>
        <v>0.97642730356897312</v>
      </c>
      <c r="BP359" s="79">
        <f>PRODUCT('mil mi val'!$C323:BO323)</f>
        <v>0.97623201810825933</v>
      </c>
      <c r="BQ359" s="79">
        <f>PRODUCT('mil mi val'!$C323:BP323)</f>
        <v>0.97603677170463765</v>
      </c>
      <c r="BR359" s="79">
        <f>PRODUCT('mil mi val'!$C323:BQ323)</f>
        <v>0.97584156435029679</v>
      </c>
      <c r="BS359" s="79">
        <f>PRODUCT('mil mi val'!$C323:BR323)</f>
        <v>0.97564639603742676</v>
      </c>
      <c r="BT359" s="79">
        <f>PRODUCT('mil mi val'!$C323:BS323)</f>
        <v>0.97545126675821925</v>
      </c>
      <c r="BU359" s="79">
        <f>PRODUCT('mil mi val'!$C323:BT323)</f>
        <v>0.97525617650486762</v>
      </c>
      <c r="BV359" s="79">
        <f>PRODUCT('mil mi val'!$C323:BU323)</f>
        <v>0.97506112526956668</v>
      </c>
      <c r="BW359" s="79">
        <f>PRODUCT('mil mi val'!$C323:BV323)</f>
        <v>0.97486611304451276</v>
      </c>
      <c r="BX359" s="79">
        <f>PRODUCT('mil mi val'!$C323:BW323)</f>
        <v>0.9746711398219039</v>
      </c>
      <c r="BY359" s="79">
        <f>PRODUCT('mil mi val'!$C323:BX323)</f>
        <v>0.97447620559393955</v>
      </c>
      <c r="BZ359" s="79">
        <f>PRODUCT('mil mi val'!$C323:BY323)</f>
        <v>0.97428131035282073</v>
      </c>
      <c r="CA359" s="79">
        <f>PRODUCT('mil mi val'!$C323:BZ323)</f>
        <v>0.97408645409075023</v>
      </c>
      <c r="CB359" s="79">
        <f>PRODUCT('mil mi val'!$C323:CA323)</f>
        <v>0.97389163679993207</v>
      </c>
      <c r="CC359" s="79">
        <f>PRODUCT('mil mi val'!$C323:CB323)</f>
        <v>0.97369685847257215</v>
      </c>
      <c r="CD359" s="79">
        <f>PRODUCT('mil mi val'!$C323:CC323)</f>
        <v>0.97350211910087769</v>
      </c>
      <c r="CE359" s="79">
        <f>PRODUCT('mil mi val'!$C323:CD323)</f>
        <v>0.9733074186770575</v>
      </c>
      <c r="CF359" s="79">
        <f>PRODUCT('mil mi val'!$C323:CE323)</f>
        <v>0.97311275719332213</v>
      </c>
      <c r="CG359" s="79">
        <f>PRODUCT('mil mi val'!$C323:CF323)</f>
        <v>0.97291813464188348</v>
      </c>
      <c r="CH359" s="79">
        <f>PRODUCT('mil mi val'!$C323:CG323)</f>
        <v>0.97272355101495511</v>
      </c>
      <c r="CI359" s="79">
        <f>PRODUCT('mil mi val'!$C323:CH323)</f>
        <v>0.97252900630475214</v>
      </c>
      <c r="CJ359" s="79">
        <f>PRODUCT('mil mi val'!$C323:CI323)</f>
        <v>0.97233450050349124</v>
      </c>
      <c r="CK359" s="79">
        <f>PRODUCT('mil mi val'!$C323:CJ323)</f>
        <v>0.97214003360339052</v>
      </c>
      <c r="CL359" s="79">
        <f>PRODUCT('mil mi val'!$C323:CK323)</f>
        <v>0.97194560559666987</v>
      </c>
      <c r="CM359" s="79">
        <f>PRODUCT('mil mi val'!$C323:CL323)</f>
        <v>0.97175121647555052</v>
      </c>
      <c r="CN359" s="79">
        <f>PRODUCT('mil mi val'!$C323:CM323)</f>
        <v>0.97155686623225546</v>
      </c>
      <c r="CO359" s="79">
        <f>PRODUCT('mil mi val'!$C323:CN323)</f>
        <v>0.97136255485900902</v>
      </c>
      <c r="CP359" s="79">
        <f>PRODUCT('mil mi val'!$C323:CO323)</f>
        <v>0.9711682823480372</v>
      </c>
      <c r="CQ359" s="79">
        <f>PRODUCT('mil mi val'!$C323:CP323)</f>
        <v>0.97097404869156767</v>
      </c>
      <c r="CR359" s="79">
        <f>PRODUCT('mil mi val'!$C323:CQ323)</f>
        <v>0.97077985388182941</v>
      </c>
      <c r="CS359" s="79">
        <f>PRODUCT('mil mi val'!$C323:CR323)</f>
        <v>0.97058569791105309</v>
      </c>
      <c r="CT359" s="79">
        <f>PRODUCT('mil mi val'!$C323:CS323)</f>
        <v>0.97039158077147092</v>
      </c>
      <c r="CU359" s="79">
        <f>PRODUCT('mil mi val'!$C323:CT323)</f>
        <v>0.97019750245531666</v>
      </c>
      <c r="CV359" s="79">
        <f>PRODUCT('mil mi val'!$C323:CU323)</f>
        <v>0.97000346295482565</v>
      </c>
      <c r="CW359" s="79">
        <f>PRODUCT('mil mi val'!$C323:CV323)</f>
        <v>0.96980946226223474</v>
      </c>
      <c r="CX359" s="79">
        <f>PRODUCT('mil mi val'!$C323:CW323)</f>
        <v>0.96961550036978228</v>
      </c>
      <c r="CY359" s="79">
        <f>PRODUCT('mil mi val'!$C323:CX323)</f>
        <v>0.96942157726970835</v>
      </c>
      <c r="CZ359" s="79">
        <f>PRODUCT('mil mi val'!$C323:CY323)</f>
        <v>0.96922769295425437</v>
      </c>
      <c r="DA359" s="79">
        <f>PRODUCT('mil mi val'!$C323:CZ323)</f>
        <v>0.96903384741566356</v>
      </c>
      <c r="DB359" s="79">
        <f>PRODUCT('mil mi val'!$C323:DA323)</f>
        <v>0.96884004064618046</v>
      </c>
      <c r="DC359" s="79">
        <f>PRODUCT('mil mi val'!$C323:DB323)</f>
        <v>0.96864627263805125</v>
      </c>
    </row>
    <row r="360" spans="2:107" ht="15" x14ac:dyDescent="0.25">
      <c r="B360" s="41">
        <v>115</v>
      </c>
      <c r="C360" s="79">
        <v>1</v>
      </c>
      <c r="D360" s="79">
        <f>PRODUCT('mil mi val'!$C324:C324)</f>
        <v>1</v>
      </c>
      <c r="E360" s="79">
        <f>PRODUCT('mil mi val'!$C324:D324)</f>
        <v>1</v>
      </c>
      <c r="F360" s="79">
        <f>PRODUCT('mil mi val'!$C324:E324)</f>
        <v>1</v>
      </c>
      <c r="G360" s="79">
        <f>PRODUCT('mil mi val'!$C324:F324)</f>
        <v>1</v>
      </c>
      <c r="H360" s="79">
        <f>PRODUCT('mil mi val'!$C324:G324)</f>
        <v>1</v>
      </c>
      <c r="I360" s="79">
        <f>PRODUCT('mil mi val'!$C324:H324)</f>
        <v>1</v>
      </c>
      <c r="J360" s="79">
        <f>PRODUCT('mil mi val'!$C324:I324)</f>
        <v>1</v>
      </c>
      <c r="K360" s="79">
        <f>PRODUCT('mil mi val'!$C324:J324)</f>
        <v>1</v>
      </c>
      <c r="L360" s="79">
        <f>PRODUCT('mil mi val'!$C324:K324)</f>
        <v>1</v>
      </c>
      <c r="M360" s="79">
        <f>PRODUCT('mil mi val'!$C324:L324)</f>
        <v>1</v>
      </c>
      <c r="N360" s="79">
        <f>PRODUCT('mil mi val'!$C324:M324)</f>
        <v>1</v>
      </c>
      <c r="O360" s="79">
        <f>PRODUCT('mil mi val'!$C324:N324)</f>
        <v>1</v>
      </c>
      <c r="P360" s="79">
        <f>PRODUCT('mil mi val'!$C324:O324)</f>
        <v>1</v>
      </c>
      <c r="Q360" s="79">
        <f>PRODUCT('mil mi val'!$C324:P324)</f>
        <v>1</v>
      </c>
      <c r="R360" s="79">
        <f>PRODUCT('mil mi val'!$C324:Q324)</f>
        <v>1</v>
      </c>
      <c r="S360" s="79">
        <f>PRODUCT('mil mi val'!$C324:R324)</f>
        <v>1</v>
      </c>
      <c r="T360" s="79">
        <f>PRODUCT('mil mi val'!$C324:S324)</f>
        <v>1</v>
      </c>
      <c r="U360" s="79">
        <f>PRODUCT('mil mi val'!$C324:T324)</f>
        <v>1</v>
      </c>
      <c r="V360" s="79">
        <f>PRODUCT('mil mi val'!$C324:U324)</f>
        <v>1</v>
      </c>
      <c r="W360" s="79">
        <f>PRODUCT('mil mi val'!$C324:V324)</f>
        <v>1</v>
      </c>
      <c r="X360" s="79">
        <f>PRODUCT('mil mi val'!$C324:W324)</f>
        <v>1</v>
      </c>
      <c r="Y360" s="79">
        <f>PRODUCT('mil mi val'!$C324:X324)</f>
        <v>1</v>
      </c>
      <c r="Z360" s="79">
        <f>PRODUCT('mil mi val'!$C324:Y324)</f>
        <v>1</v>
      </c>
      <c r="AA360" s="79">
        <f>PRODUCT('mil mi val'!$C324:Z324)</f>
        <v>1</v>
      </c>
      <c r="AB360" s="79">
        <f>PRODUCT('mil mi val'!$C324:AA324)</f>
        <v>1</v>
      </c>
      <c r="AC360" s="79">
        <f>PRODUCT('mil mi val'!$C324:AB324)</f>
        <v>1</v>
      </c>
      <c r="AD360" s="79">
        <f>PRODUCT('mil mi val'!$C324:AC324)</f>
        <v>1</v>
      </c>
      <c r="AE360" s="79">
        <f>PRODUCT('mil mi val'!$C324:AD324)</f>
        <v>1</v>
      </c>
      <c r="AF360" s="79">
        <f>PRODUCT('mil mi val'!$C324:AE324)</f>
        <v>1</v>
      </c>
      <c r="AG360" s="79">
        <f>PRODUCT('mil mi val'!$C324:AF324)</f>
        <v>1</v>
      </c>
      <c r="AH360" s="79">
        <f>PRODUCT('mil mi val'!$C324:AG324)</f>
        <v>1</v>
      </c>
      <c r="AI360" s="79">
        <f>PRODUCT('mil mi val'!$C324:AH324)</f>
        <v>1</v>
      </c>
      <c r="AJ360" s="79">
        <f>PRODUCT('mil mi val'!$C324:AI324)</f>
        <v>1</v>
      </c>
      <c r="AK360" s="79">
        <f>PRODUCT('mil mi val'!$C324:AJ324)</f>
        <v>1</v>
      </c>
      <c r="AL360" s="79">
        <f>PRODUCT('mil mi val'!$C324:AK324)</f>
        <v>1</v>
      </c>
      <c r="AM360" s="79">
        <f>PRODUCT('mil mi val'!$C324:AL324)</f>
        <v>1</v>
      </c>
      <c r="AN360" s="79">
        <f>PRODUCT('mil mi val'!$C324:AM324)</f>
        <v>1</v>
      </c>
      <c r="AO360" s="79">
        <f>PRODUCT('mil mi val'!$C324:AN324)</f>
        <v>1</v>
      </c>
      <c r="AP360" s="79">
        <f>PRODUCT('mil mi val'!$C324:AO324)</f>
        <v>1</v>
      </c>
      <c r="AQ360" s="79">
        <f>PRODUCT('mil mi val'!$C324:AP324)</f>
        <v>1</v>
      </c>
      <c r="AR360" s="79">
        <f>PRODUCT('mil mi val'!$C324:AQ324)</f>
        <v>1</v>
      </c>
      <c r="AS360" s="79">
        <f>PRODUCT('mil mi val'!$C324:AR324)</f>
        <v>1</v>
      </c>
      <c r="AT360" s="79">
        <f>PRODUCT('mil mi val'!$C324:AS324)</f>
        <v>1</v>
      </c>
      <c r="AU360" s="79">
        <f>PRODUCT('mil mi val'!$C324:AT324)</f>
        <v>1</v>
      </c>
      <c r="AV360" s="79">
        <f>PRODUCT('mil mi val'!$C324:AU324)</f>
        <v>1</v>
      </c>
      <c r="AW360" s="79">
        <f>PRODUCT('mil mi val'!$C324:AV324)</f>
        <v>1</v>
      </c>
      <c r="AX360" s="79">
        <f>PRODUCT('mil mi val'!$C324:AW324)</f>
        <v>1</v>
      </c>
      <c r="AY360" s="79">
        <f>PRODUCT('mil mi val'!$C324:AX324)</f>
        <v>1</v>
      </c>
      <c r="AZ360" s="79">
        <f>PRODUCT('mil mi val'!$C324:AY324)</f>
        <v>1</v>
      </c>
      <c r="BA360" s="79">
        <f>PRODUCT('mil mi val'!$C324:AZ324)</f>
        <v>1</v>
      </c>
      <c r="BB360" s="79">
        <f>PRODUCT('mil mi val'!$C324:BA324)</f>
        <v>1</v>
      </c>
      <c r="BC360" s="79">
        <f>PRODUCT('mil mi val'!$C324:BB324)</f>
        <v>1</v>
      </c>
      <c r="BD360" s="79">
        <f>PRODUCT('mil mi val'!$C324:BC324)</f>
        <v>1</v>
      </c>
      <c r="BE360" s="79">
        <f>PRODUCT('mil mi val'!$C324:BD324)</f>
        <v>1</v>
      </c>
      <c r="BF360" s="79">
        <f>PRODUCT('mil mi val'!$C324:BE324)</f>
        <v>1</v>
      </c>
      <c r="BG360" s="79">
        <f>PRODUCT('mil mi val'!$C324:BF324)</f>
        <v>1</v>
      </c>
      <c r="BH360" s="79">
        <f>PRODUCT('mil mi val'!$C324:BG324)</f>
        <v>1</v>
      </c>
      <c r="BI360" s="79">
        <f>PRODUCT('mil mi val'!$C324:BH324)</f>
        <v>1</v>
      </c>
      <c r="BJ360" s="79">
        <f>PRODUCT('mil mi val'!$C324:BI324)</f>
        <v>1</v>
      </c>
      <c r="BK360" s="79">
        <f>PRODUCT('mil mi val'!$C324:BJ324)</f>
        <v>1</v>
      </c>
      <c r="BL360" s="79">
        <f>PRODUCT('mil mi val'!$C324:BK324)</f>
        <v>1</v>
      </c>
      <c r="BM360" s="79">
        <f>PRODUCT('mil mi val'!$C324:BL324)</f>
        <v>1</v>
      </c>
      <c r="BN360" s="79">
        <f>PRODUCT('mil mi val'!$C324:BM324)</f>
        <v>1</v>
      </c>
      <c r="BO360" s="79">
        <f>PRODUCT('mil mi val'!$C324:BN324)</f>
        <v>1</v>
      </c>
      <c r="BP360" s="79">
        <f>PRODUCT('mil mi val'!$C324:BO324)</f>
        <v>1</v>
      </c>
      <c r="BQ360" s="79">
        <f>PRODUCT('mil mi val'!$C324:BP324)</f>
        <v>1</v>
      </c>
      <c r="BR360" s="79">
        <f>PRODUCT('mil mi val'!$C324:BQ324)</f>
        <v>1</v>
      </c>
      <c r="BS360" s="79">
        <f>PRODUCT('mil mi val'!$C324:BR324)</f>
        <v>1</v>
      </c>
      <c r="BT360" s="79">
        <f>PRODUCT('mil mi val'!$C324:BS324)</f>
        <v>1</v>
      </c>
      <c r="BU360" s="79">
        <f>PRODUCT('mil mi val'!$C324:BT324)</f>
        <v>1</v>
      </c>
      <c r="BV360" s="79">
        <f>PRODUCT('mil mi val'!$C324:BU324)</f>
        <v>1</v>
      </c>
      <c r="BW360" s="79">
        <f>PRODUCT('mil mi val'!$C324:BV324)</f>
        <v>1</v>
      </c>
      <c r="BX360" s="79">
        <f>PRODUCT('mil mi val'!$C324:BW324)</f>
        <v>1</v>
      </c>
      <c r="BY360" s="79">
        <f>PRODUCT('mil mi val'!$C324:BX324)</f>
        <v>1</v>
      </c>
      <c r="BZ360" s="79">
        <f>PRODUCT('mil mi val'!$C324:BY324)</f>
        <v>1</v>
      </c>
      <c r="CA360" s="79">
        <f>PRODUCT('mil mi val'!$C324:BZ324)</f>
        <v>1</v>
      </c>
      <c r="CB360" s="79">
        <f>PRODUCT('mil mi val'!$C324:CA324)</f>
        <v>1</v>
      </c>
      <c r="CC360" s="79">
        <f>PRODUCT('mil mi val'!$C324:CB324)</f>
        <v>1</v>
      </c>
      <c r="CD360" s="79">
        <f>PRODUCT('mil mi val'!$C324:CC324)</f>
        <v>1</v>
      </c>
      <c r="CE360" s="79">
        <f>PRODUCT('mil mi val'!$C324:CD324)</f>
        <v>1</v>
      </c>
      <c r="CF360" s="79">
        <f>PRODUCT('mil mi val'!$C324:CE324)</f>
        <v>1</v>
      </c>
      <c r="CG360" s="79">
        <f>PRODUCT('mil mi val'!$C324:CF324)</f>
        <v>1</v>
      </c>
      <c r="CH360" s="79">
        <f>PRODUCT('mil mi val'!$C324:CG324)</f>
        <v>1</v>
      </c>
      <c r="CI360" s="79">
        <f>PRODUCT('mil mi val'!$C324:CH324)</f>
        <v>1</v>
      </c>
      <c r="CJ360" s="79">
        <f>PRODUCT('mil mi val'!$C324:CI324)</f>
        <v>1</v>
      </c>
      <c r="CK360" s="79">
        <f>PRODUCT('mil mi val'!$C324:CJ324)</f>
        <v>1</v>
      </c>
      <c r="CL360" s="79">
        <f>PRODUCT('mil mi val'!$C324:CK324)</f>
        <v>1</v>
      </c>
      <c r="CM360" s="79">
        <f>PRODUCT('mil mi val'!$C324:CL324)</f>
        <v>1</v>
      </c>
      <c r="CN360" s="79">
        <f>PRODUCT('mil mi val'!$C324:CM324)</f>
        <v>1</v>
      </c>
      <c r="CO360" s="79">
        <f>PRODUCT('mil mi val'!$C324:CN324)</f>
        <v>1</v>
      </c>
      <c r="CP360" s="79">
        <f>PRODUCT('mil mi val'!$C324:CO324)</f>
        <v>1</v>
      </c>
      <c r="CQ360" s="79">
        <f>PRODUCT('mil mi val'!$C324:CP324)</f>
        <v>1</v>
      </c>
      <c r="CR360" s="79">
        <f>PRODUCT('mil mi val'!$C324:CQ324)</f>
        <v>1</v>
      </c>
      <c r="CS360" s="79">
        <f>PRODUCT('mil mi val'!$C324:CR324)</f>
        <v>1</v>
      </c>
      <c r="CT360" s="79">
        <f>PRODUCT('mil mi val'!$C324:CS324)</f>
        <v>1</v>
      </c>
      <c r="CU360" s="79">
        <f>PRODUCT('mil mi val'!$C324:CT324)</f>
        <v>1</v>
      </c>
      <c r="CV360" s="79">
        <f>PRODUCT('mil mi val'!$C324:CU324)</f>
        <v>1</v>
      </c>
      <c r="CW360" s="79">
        <f>PRODUCT('mil mi val'!$C324:CV324)</f>
        <v>1</v>
      </c>
      <c r="CX360" s="79">
        <f>PRODUCT('mil mi val'!$C324:CW324)</f>
        <v>1</v>
      </c>
      <c r="CY360" s="79">
        <f>PRODUCT('mil mi val'!$C324:CX324)</f>
        <v>1</v>
      </c>
      <c r="CZ360" s="79">
        <f>PRODUCT('mil mi val'!$C324:CY324)</f>
        <v>1</v>
      </c>
      <c r="DA360" s="79">
        <f>PRODUCT('mil mi val'!$C324:CZ324)</f>
        <v>1</v>
      </c>
      <c r="DB360" s="79">
        <f>PRODUCT('mil mi val'!$C324:DA324)</f>
        <v>1</v>
      </c>
      <c r="DC360" s="79">
        <f>PRODUCT('mil mi val'!$C324:DB324)</f>
        <v>1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Directions</vt:lpstr>
      <vt:lpstr>Disclaimer</vt:lpstr>
      <vt:lpstr>Personal Information</vt:lpstr>
      <vt:lpstr>Results</vt:lpstr>
      <vt:lpstr>Mort Rates</vt:lpstr>
      <vt:lpstr>Calculations</vt:lpstr>
      <vt:lpstr>mil mi val</vt:lpstr>
      <vt:lpstr>Mort Imp Cume</vt:lpstr>
      <vt:lpstr>Colas</vt:lpstr>
      <vt:lpstr>Months</vt:lpstr>
      <vt:lpstr>Mort_Imp_Retirees</vt:lpstr>
      <vt:lpstr>Mort_Imp_Survivors</vt:lpstr>
      <vt:lpstr>'Personal Information'!Print_Area</vt:lpstr>
      <vt:lpstr>Results!Print_Area</vt:lpstr>
      <vt:lpstr>'Mort Rates'!Print_Titles</vt:lpstr>
      <vt:lpstr>Rates</vt:lpstr>
      <vt:lpstr>Rates2</vt:lpstr>
      <vt:lpstr>Setback</vt:lpstr>
      <vt:lpstr>Setback2</vt:lpstr>
    </vt:vector>
  </TitlesOfParts>
  <Company>DMDC-W2K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Allen, Richard S CIV DODHRA OACT (US)</cp:lastModifiedBy>
  <cp:lastPrinted>2021-01-19T16:58:06Z</cp:lastPrinted>
  <dcterms:created xsi:type="dcterms:W3CDTF">2004-02-18T19:37:57Z</dcterms:created>
  <dcterms:modified xsi:type="dcterms:W3CDTF">2023-01-05T12:51:39Z</dcterms:modified>
</cp:coreProperties>
</file>